
<file path=[Content_Types].xml><?xml version="1.0" encoding="utf-8"?>
<Types xmlns="http://schemas.openxmlformats.org/package/2006/content-types">
  <Default Extension="bin" ContentType="application/vnd.openxmlformats-officedocument.spreadsheetml.printerSettings"/>
  <Default Extension="glb" ContentType="model/gltf.binary"/>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Ex3.xml" ContentType="application/vnd.ms-office.chartex+xml"/>
  <Override PartName="/xl/charts/style5.xml" ContentType="application/vnd.ms-office.chartstyle+xml"/>
  <Override PartName="/xl/charts/colors5.xml" ContentType="application/vnd.ms-office.chartcolorstyle+xml"/>
  <Override PartName="/xl/charts/chart3.xml" ContentType="application/vnd.openxmlformats-officedocument.drawingml.chart+xml"/>
  <Override PartName="/xl/charts/style6.xml" ContentType="application/vnd.ms-office.chartstyle+xml"/>
  <Override PartName="/xl/charts/colors6.xml" ContentType="application/vnd.ms-office.chartcolorstyle+xml"/>
  <Override PartName="/xl/charts/chartEx4.xml" ContentType="application/vnd.ms-office.chartex+xml"/>
  <Override PartName="/xl/charts/style7.xml" ContentType="application/vnd.ms-office.chartstyle+xml"/>
  <Override PartName="/xl/charts/colors7.xml" ContentType="application/vnd.ms-office.chartcolorstyle+xml"/>
  <Override PartName="/xl/charts/chart4.xml" ContentType="application/vnd.openxmlformats-officedocument.drawingml.chart+xml"/>
  <Override PartName="/xl/charts/style8.xml" ContentType="application/vnd.ms-office.chartstyle+xml"/>
  <Override PartName="/xl/charts/colors8.xml" ContentType="application/vnd.ms-office.chartcolorstyle+xml"/>
  <Override PartName="/xl/charts/chart5.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C:\Users\HP\Downloads\"/>
    </mc:Choice>
  </mc:AlternateContent>
  <xr:revisionPtr revIDLastSave="0" documentId="13_ncr:1_{2FB0E4DB-011F-4D39-B10B-1F1777E7DC85}" xr6:coauthVersionLast="47" xr6:coauthVersionMax="47" xr10:uidLastSave="{00000000-0000-0000-0000-000000000000}"/>
  <bookViews>
    <workbookView xWindow="-110" yWindow="-110" windowWidth="19420" windowHeight="10420" xr2:uid="{00000000-000D-0000-FFFF-FFFF00000000}"/>
  </bookViews>
  <sheets>
    <sheet name="COFFEE_DASHBOARD" sheetId="7" r:id="rId1"/>
    <sheet name="Pivot Tables" sheetId="5" r:id="rId2"/>
    <sheet name="Coffee_Review Brand" sheetId="2" r:id="rId3"/>
  </sheets>
  <definedNames>
    <definedName name="_xlnm._FilterDatabase" localSheetId="2" hidden="1">'Coffee_Review Brand'!$A$1:$J$1245</definedName>
    <definedName name="_xlchart.v1.0" hidden="1">'Pivot Tables'!$B$10:$B$16</definedName>
    <definedName name="_xlchart.v1.1" hidden="1">'Pivot Tables'!$C$10:$C$16</definedName>
    <definedName name="_xlchart.v1.10" hidden="1">'Pivot Tables'!$R$8:$R$10</definedName>
    <definedName name="_xlchart.v1.11" hidden="1">'Pivot Tables'!$S$11:$S$22</definedName>
    <definedName name="_xlchart.v1.12" hidden="1">'Pivot Tables'!$S$8:$S$10</definedName>
    <definedName name="_xlchart.v1.13" hidden="1">'Pivot Tables'!$T$11:$T$22</definedName>
    <definedName name="_xlchart.v1.14" hidden="1">'Pivot Tables'!$T$8:$T$10</definedName>
    <definedName name="_xlchart.v1.15" hidden="1">'Pivot Tables'!$U$11:$U$22</definedName>
    <definedName name="_xlchart.v1.16" hidden="1">'Pivot Tables'!$U$8:$U$10</definedName>
    <definedName name="_xlchart.v1.17" hidden="1">'Pivot Tables'!$V$11:$V$22</definedName>
    <definedName name="_xlchart.v1.18" hidden="1">'Pivot Tables'!$V$8:$V$10</definedName>
    <definedName name="_xlchart.v1.19" hidden="1">'Pivot Tables'!$W$11:$W$22</definedName>
    <definedName name="_xlchart.v1.2" hidden="1">'Pivot Tables'!$C$8:$C$9</definedName>
    <definedName name="_xlchart.v1.20" hidden="1">'Pivot Tables'!$W$8:$W$10</definedName>
    <definedName name="_xlchart.v1.21" hidden="1">'Pivot Tables'!$X$11:$X$22</definedName>
    <definedName name="_xlchart.v1.22" hidden="1">'Pivot Tables'!$X$8:$X$10</definedName>
    <definedName name="_xlchart.v1.3" hidden="1">'Pivot Tables'!$AC$10:$AC$77</definedName>
    <definedName name="_xlchart.v1.4" hidden="1">'Pivot Tables'!$AD$10:$AD$77</definedName>
    <definedName name="_xlchart.v1.5" hidden="1">'Pivot Tables'!$AD$8:$AD$9</definedName>
    <definedName name="_xlchart.v1.6" hidden="1">'Pivot Tables'!$AE$10:$AE$77</definedName>
    <definedName name="_xlchart.v1.7" hidden="1">'Pivot Tables'!$AE$8:$AE$9</definedName>
    <definedName name="_xlchart.v1.8" hidden="1">'Pivot Tables'!$Q$11:$Q$22</definedName>
    <definedName name="_xlchart.v1.9" hidden="1">'Pivot Tables'!$R$11:$R$22</definedName>
    <definedName name="_xlchart.v5.23" hidden="1">'Pivot Tables'!$K$10:$K$21</definedName>
    <definedName name="_xlchart.v5.24" hidden="1">'Pivot Tables'!$K$9</definedName>
    <definedName name="_xlchart.v5.25" hidden="1">'Pivot Tables'!$L$10:$L$21</definedName>
    <definedName name="_xlchart.v5.26" hidden="1">'Pivot Tables'!$L$8:$L$9</definedName>
    <definedName name="_xlchart.v5.27" hidden="1">'Pivot Tables'!$L$9</definedName>
    <definedName name="NativeTimeline_Date">#N/A</definedName>
    <definedName name="Slicer_Shop_Name">#N/A</definedName>
    <definedName name="Slicer_Type_of_Coffee">#N/A</definedName>
    <definedName name="Slicer_Year">#N/A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8"/>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2" i="2" l="1"/>
  <c r="M3" i="2"/>
  <c r="M4" i="2"/>
  <c r="M5" i="2"/>
  <c r="M6" i="2"/>
  <c r="M7" i="2"/>
  <c r="M8" i="2"/>
  <c r="M9" i="2"/>
  <c r="M10" i="2"/>
  <c r="M11" i="2"/>
  <c r="M12" i="2"/>
  <c r="M13" i="2"/>
  <c r="M14" i="2"/>
  <c r="M15" i="2"/>
  <c r="M16" i="2"/>
  <c r="M17" i="2"/>
  <c r="M18" i="2"/>
  <c r="M19" i="2"/>
  <c r="M20" i="2"/>
  <c r="M21" i="2"/>
  <c r="M22" i="2"/>
  <c r="M23" i="2"/>
  <c r="M24" i="2"/>
  <c r="M25" i="2"/>
  <c r="M26" i="2"/>
  <c r="M27" i="2"/>
  <c r="M28" i="2"/>
  <c r="M29" i="2"/>
  <c r="M30" i="2"/>
  <c r="M31" i="2"/>
  <c r="M32" i="2"/>
  <c r="M33" i="2"/>
  <c r="M34" i="2"/>
  <c r="M35" i="2"/>
  <c r="M36" i="2"/>
  <c r="M37" i="2"/>
  <c r="M38" i="2"/>
  <c r="M39" i="2"/>
  <c r="M40" i="2"/>
  <c r="M41" i="2"/>
  <c r="M42" i="2"/>
  <c r="M43" i="2"/>
  <c r="M44" i="2"/>
  <c r="M45" i="2"/>
  <c r="M46" i="2"/>
  <c r="M47" i="2"/>
  <c r="M48" i="2"/>
  <c r="M49" i="2"/>
  <c r="M50" i="2"/>
  <c r="M51" i="2"/>
  <c r="M52" i="2"/>
  <c r="M53" i="2"/>
  <c r="M54" i="2"/>
  <c r="M55" i="2"/>
  <c r="M56" i="2"/>
  <c r="M57" i="2"/>
  <c r="M58" i="2"/>
  <c r="M59" i="2"/>
  <c r="M60" i="2"/>
  <c r="M61" i="2"/>
  <c r="M62" i="2"/>
  <c r="M63" i="2"/>
  <c r="M64" i="2"/>
  <c r="M65" i="2"/>
  <c r="M66" i="2"/>
  <c r="M67" i="2"/>
  <c r="M68" i="2"/>
  <c r="M69" i="2"/>
  <c r="M70" i="2"/>
  <c r="M71" i="2"/>
  <c r="M72" i="2"/>
  <c r="M73" i="2"/>
  <c r="M74" i="2"/>
  <c r="M75" i="2"/>
  <c r="M76" i="2"/>
  <c r="M77" i="2"/>
  <c r="M78" i="2"/>
  <c r="M79" i="2"/>
  <c r="M80" i="2"/>
  <c r="M81" i="2"/>
  <c r="M82" i="2"/>
  <c r="M83" i="2"/>
  <c r="M84" i="2"/>
  <c r="M85" i="2"/>
  <c r="M86" i="2"/>
  <c r="M87" i="2"/>
  <c r="M88" i="2"/>
  <c r="M89" i="2"/>
  <c r="M90" i="2"/>
  <c r="M91" i="2"/>
  <c r="M92" i="2"/>
  <c r="M93" i="2"/>
  <c r="M94" i="2"/>
  <c r="M95" i="2"/>
  <c r="M96" i="2"/>
  <c r="M97" i="2"/>
  <c r="M98" i="2"/>
  <c r="M99" i="2"/>
  <c r="M100" i="2"/>
  <c r="M101" i="2"/>
  <c r="M102" i="2"/>
  <c r="M103" i="2"/>
  <c r="M104" i="2"/>
  <c r="M105" i="2"/>
  <c r="M106" i="2"/>
  <c r="M107" i="2"/>
  <c r="M108" i="2"/>
  <c r="M109" i="2"/>
  <c r="M110" i="2"/>
  <c r="M111" i="2"/>
  <c r="M112" i="2"/>
  <c r="M113" i="2"/>
  <c r="M114" i="2"/>
  <c r="M115" i="2"/>
  <c r="M116" i="2"/>
  <c r="M117" i="2"/>
  <c r="M118" i="2"/>
  <c r="M119" i="2"/>
  <c r="M120" i="2"/>
  <c r="M121" i="2"/>
  <c r="M122" i="2"/>
  <c r="M123" i="2"/>
  <c r="M124" i="2"/>
  <c r="M125" i="2"/>
  <c r="M126" i="2"/>
  <c r="M127" i="2"/>
  <c r="M128" i="2"/>
  <c r="M129" i="2"/>
  <c r="M130" i="2"/>
  <c r="M131" i="2"/>
  <c r="M132" i="2"/>
  <c r="M133" i="2"/>
  <c r="M134" i="2"/>
  <c r="M135" i="2"/>
  <c r="M136" i="2"/>
  <c r="M137" i="2"/>
  <c r="M138" i="2"/>
  <c r="M139" i="2"/>
  <c r="M140" i="2"/>
  <c r="M141" i="2"/>
  <c r="M142" i="2"/>
  <c r="M143" i="2"/>
  <c r="M144" i="2"/>
  <c r="M145" i="2"/>
  <c r="M146" i="2"/>
  <c r="M147" i="2"/>
  <c r="M148" i="2"/>
  <c r="M149" i="2"/>
  <c r="M150" i="2"/>
  <c r="M151" i="2"/>
  <c r="M152" i="2"/>
  <c r="M153" i="2"/>
  <c r="M154" i="2"/>
  <c r="M155" i="2"/>
  <c r="M156" i="2"/>
  <c r="M157" i="2"/>
  <c r="M158" i="2"/>
  <c r="M159" i="2"/>
  <c r="M160" i="2"/>
  <c r="M161" i="2"/>
  <c r="M162" i="2"/>
  <c r="M163" i="2"/>
  <c r="M164" i="2"/>
  <c r="M165" i="2"/>
  <c r="M166" i="2"/>
  <c r="M167" i="2"/>
  <c r="M168" i="2"/>
  <c r="M169" i="2"/>
  <c r="M170" i="2"/>
  <c r="M171" i="2"/>
  <c r="M172" i="2"/>
  <c r="M173" i="2"/>
  <c r="M174" i="2"/>
  <c r="M175" i="2"/>
  <c r="M176" i="2"/>
  <c r="M177" i="2"/>
  <c r="M178" i="2"/>
  <c r="M179" i="2"/>
  <c r="M180" i="2"/>
  <c r="M181" i="2"/>
  <c r="M182" i="2"/>
  <c r="M183" i="2"/>
  <c r="M184" i="2"/>
  <c r="M185" i="2"/>
  <c r="M186" i="2"/>
  <c r="M187" i="2"/>
  <c r="M188" i="2"/>
  <c r="M189" i="2"/>
  <c r="M190" i="2"/>
  <c r="M191" i="2"/>
  <c r="M192" i="2"/>
  <c r="M193" i="2"/>
  <c r="M194" i="2"/>
  <c r="M195" i="2"/>
  <c r="M196" i="2"/>
  <c r="M197" i="2"/>
  <c r="M198" i="2"/>
  <c r="M199" i="2"/>
  <c r="M200" i="2"/>
  <c r="M201" i="2"/>
  <c r="M202" i="2"/>
  <c r="M203" i="2"/>
  <c r="M204" i="2"/>
  <c r="M205" i="2"/>
  <c r="M206" i="2"/>
  <c r="M207" i="2"/>
  <c r="M208" i="2"/>
  <c r="M209" i="2"/>
  <c r="M210" i="2"/>
  <c r="M211" i="2"/>
  <c r="M212" i="2"/>
  <c r="M213" i="2"/>
  <c r="M214" i="2"/>
  <c r="M215" i="2"/>
  <c r="M216" i="2"/>
  <c r="M217" i="2"/>
  <c r="M218" i="2"/>
  <c r="M219" i="2"/>
  <c r="M220" i="2"/>
  <c r="M221" i="2"/>
  <c r="M222" i="2"/>
  <c r="M223" i="2"/>
  <c r="M224" i="2"/>
  <c r="M225" i="2"/>
  <c r="M226" i="2"/>
  <c r="M227" i="2"/>
  <c r="M228" i="2"/>
  <c r="M229" i="2"/>
  <c r="M230" i="2"/>
  <c r="M231" i="2"/>
  <c r="M232" i="2"/>
  <c r="M233" i="2"/>
  <c r="M234" i="2"/>
  <c r="M235" i="2"/>
  <c r="M236" i="2"/>
  <c r="M237" i="2"/>
  <c r="M238" i="2"/>
  <c r="M239" i="2"/>
  <c r="M240" i="2"/>
  <c r="M241" i="2"/>
  <c r="M242" i="2"/>
  <c r="M243" i="2"/>
  <c r="M244" i="2"/>
  <c r="M245" i="2"/>
  <c r="M246" i="2"/>
  <c r="M247" i="2"/>
  <c r="M248" i="2"/>
  <c r="M249" i="2"/>
  <c r="M250" i="2"/>
  <c r="M251" i="2"/>
  <c r="M252" i="2"/>
  <c r="M253" i="2"/>
  <c r="M254" i="2"/>
  <c r="M255" i="2"/>
  <c r="M256" i="2"/>
  <c r="M257" i="2"/>
  <c r="M258" i="2"/>
  <c r="M259" i="2"/>
  <c r="M260" i="2"/>
  <c r="M261" i="2"/>
  <c r="M262" i="2"/>
  <c r="M263" i="2"/>
  <c r="M264" i="2"/>
  <c r="M265" i="2"/>
  <c r="M266" i="2"/>
  <c r="M267" i="2"/>
  <c r="M268" i="2"/>
  <c r="M269" i="2"/>
  <c r="M270" i="2"/>
  <c r="M271" i="2"/>
  <c r="M272" i="2"/>
  <c r="M273" i="2"/>
  <c r="M274" i="2"/>
  <c r="M275" i="2"/>
  <c r="M276" i="2"/>
  <c r="M277" i="2"/>
  <c r="M278" i="2"/>
  <c r="M279" i="2"/>
  <c r="M280" i="2"/>
  <c r="M281" i="2"/>
  <c r="M282" i="2"/>
  <c r="M283" i="2"/>
  <c r="M284" i="2"/>
  <c r="M285" i="2"/>
  <c r="M286" i="2"/>
  <c r="M287" i="2"/>
  <c r="M288" i="2"/>
  <c r="M289" i="2"/>
  <c r="M290" i="2"/>
  <c r="M291" i="2"/>
  <c r="M292" i="2"/>
  <c r="M293" i="2"/>
  <c r="M294" i="2"/>
  <c r="M295" i="2"/>
  <c r="M296" i="2"/>
  <c r="M297" i="2"/>
  <c r="M298" i="2"/>
  <c r="M299" i="2"/>
  <c r="M300" i="2"/>
  <c r="M301" i="2"/>
  <c r="M302" i="2"/>
  <c r="M303" i="2"/>
  <c r="M304" i="2"/>
  <c r="M305" i="2"/>
  <c r="M306" i="2"/>
  <c r="M307" i="2"/>
  <c r="M308" i="2"/>
  <c r="M309" i="2"/>
  <c r="M310" i="2"/>
  <c r="M311" i="2"/>
  <c r="M312" i="2"/>
  <c r="M313" i="2"/>
  <c r="M314" i="2"/>
  <c r="M315" i="2"/>
  <c r="M316" i="2"/>
  <c r="M317" i="2"/>
  <c r="M318" i="2"/>
  <c r="M319" i="2"/>
  <c r="M320" i="2"/>
  <c r="M321" i="2"/>
  <c r="M322" i="2"/>
  <c r="M323" i="2"/>
  <c r="M324" i="2"/>
  <c r="M325" i="2"/>
  <c r="M326" i="2"/>
  <c r="M327" i="2"/>
  <c r="M328" i="2"/>
  <c r="M329" i="2"/>
  <c r="M330" i="2"/>
  <c r="M331" i="2"/>
  <c r="M332" i="2"/>
  <c r="M333" i="2"/>
  <c r="M334" i="2"/>
  <c r="M335" i="2"/>
  <c r="M336" i="2"/>
  <c r="M337" i="2"/>
  <c r="M338" i="2"/>
  <c r="M339" i="2"/>
  <c r="M340" i="2"/>
  <c r="M341" i="2"/>
  <c r="M342" i="2"/>
  <c r="M343" i="2"/>
  <c r="M344" i="2"/>
  <c r="M345" i="2"/>
  <c r="M346" i="2"/>
  <c r="M347" i="2"/>
  <c r="M348" i="2"/>
  <c r="M349" i="2"/>
  <c r="M350" i="2"/>
  <c r="M351" i="2"/>
  <c r="M352" i="2"/>
  <c r="M353" i="2"/>
  <c r="M354" i="2"/>
  <c r="M355" i="2"/>
  <c r="M356" i="2"/>
  <c r="M357" i="2"/>
  <c r="M358" i="2"/>
  <c r="M359" i="2"/>
  <c r="M360" i="2"/>
  <c r="M361" i="2"/>
  <c r="M362" i="2"/>
  <c r="M363" i="2"/>
  <c r="M364" i="2"/>
  <c r="M365" i="2"/>
  <c r="M366" i="2"/>
  <c r="M367" i="2"/>
  <c r="M368" i="2"/>
  <c r="M369" i="2"/>
  <c r="M370" i="2"/>
  <c r="M371" i="2"/>
  <c r="M372" i="2"/>
  <c r="M373" i="2"/>
  <c r="M374" i="2"/>
  <c r="M375" i="2"/>
  <c r="M376" i="2"/>
  <c r="M377" i="2"/>
  <c r="M378" i="2"/>
  <c r="M379" i="2"/>
  <c r="M380" i="2"/>
  <c r="M381" i="2"/>
  <c r="M382" i="2"/>
  <c r="M383" i="2"/>
  <c r="M384" i="2"/>
  <c r="M385" i="2"/>
  <c r="M386" i="2"/>
  <c r="M387" i="2"/>
  <c r="M388" i="2"/>
  <c r="M389" i="2"/>
  <c r="M390" i="2"/>
  <c r="M391" i="2"/>
  <c r="M392" i="2"/>
  <c r="M393" i="2"/>
  <c r="M394" i="2"/>
  <c r="M395" i="2"/>
  <c r="M396" i="2"/>
  <c r="M397" i="2"/>
  <c r="M398" i="2"/>
  <c r="M399" i="2"/>
  <c r="M400" i="2"/>
  <c r="M401" i="2"/>
  <c r="M402" i="2"/>
  <c r="M403" i="2"/>
  <c r="M404" i="2"/>
  <c r="M405" i="2"/>
  <c r="M406" i="2"/>
  <c r="M407" i="2"/>
  <c r="M408" i="2"/>
  <c r="M409" i="2"/>
  <c r="M410" i="2"/>
  <c r="M411" i="2"/>
  <c r="M412" i="2"/>
  <c r="M413" i="2"/>
  <c r="M414" i="2"/>
  <c r="M415" i="2"/>
  <c r="M416" i="2"/>
  <c r="M417" i="2"/>
  <c r="M418" i="2"/>
  <c r="M419" i="2"/>
  <c r="M420" i="2"/>
  <c r="M421" i="2"/>
  <c r="M422" i="2"/>
  <c r="M423" i="2"/>
  <c r="M424" i="2"/>
  <c r="M425" i="2"/>
  <c r="M426" i="2"/>
  <c r="M427" i="2"/>
  <c r="M428" i="2"/>
  <c r="M429" i="2"/>
  <c r="M430" i="2"/>
  <c r="M431" i="2"/>
  <c r="M432" i="2"/>
  <c r="M433" i="2"/>
  <c r="M434" i="2"/>
  <c r="M435" i="2"/>
  <c r="M436" i="2"/>
  <c r="M437" i="2"/>
  <c r="M438" i="2"/>
  <c r="M439" i="2"/>
  <c r="M440" i="2"/>
  <c r="M441" i="2"/>
  <c r="M442" i="2"/>
  <c r="M443" i="2"/>
  <c r="M444" i="2"/>
  <c r="M445" i="2"/>
  <c r="M446" i="2"/>
  <c r="M447" i="2"/>
  <c r="M448" i="2"/>
  <c r="M449" i="2"/>
  <c r="M450" i="2"/>
  <c r="M451" i="2"/>
  <c r="M452" i="2"/>
  <c r="M453" i="2"/>
  <c r="M454" i="2"/>
  <c r="M455" i="2"/>
  <c r="M456" i="2"/>
  <c r="M457" i="2"/>
  <c r="M458" i="2"/>
  <c r="M459" i="2"/>
  <c r="M460" i="2"/>
  <c r="M461" i="2"/>
  <c r="M462" i="2"/>
  <c r="M463" i="2"/>
  <c r="M464" i="2"/>
  <c r="M465" i="2"/>
  <c r="M466" i="2"/>
  <c r="M467" i="2"/>
  <c r="M468" i="2"/>
  <c r="M469" i="2"/>
  <c r="M470" i="2"/>
  <c r="M471" i="2"/>
  <c r="M472" i="2"/>
  <c r="M473" i="2"/>
  <c r="M474" i="2"/>
  <c r="M475" i="2"/>
  <c r="M476" i="2"/>
  <c r="M477" i="2"/>
  <c r="M478" i="2"/>
  <c r="M479" i="2"/>
  <c r="M480" i="2"/>
  <c r="M481" i="2"/>
  <c r="M482" i="2"/>
  <c r="M483" i="2"/>
  <c r="M484" i="2"/>
  <c r="M485" i="2"/>
  <c r="M486" i="2"/>
  <c r="M487" i="2"/>
  <c r="M488" i="2"/>
  <c r="M489" i="2"/>
  <c r="M490" i="2"/>
  <c r="M491" i="2"/>
  <c r="M492" i="2"/>
  <c r="M493" i="2"/>
  <c r="M494" i="2"/>
  <c r="M495" i="2"/>
  <c r="M496" i="2"/>
  <c r="M497" i="2"/>
  <c r="M498" i="2"/>
  <c r="M499" i="2"/>
  <c r="M500" i="2"/>
  <c r="M501" i="2"/>
  <c r="M502" i="2"/>
  <c r="M503" i="2"/>
  <c r="M504" i="2"/>
  <c r="M505" i="2"/>
  <c r="M506" i="2"/>
  <c r="M507" i="2"/>
  <c r="M508" i="2"/>
  <c r="M509" i="2"/>
  <c r="M510" i="2"/>
  <c r="M511" i="2"/>
  <c r="M512" i="2"/>
  <c r="M513" i="2"/>
  <c r="M514" i="2"/>
  <c r="M515" i="2"/>
  <c r="M516" i="2"/>
  <c r="M517" i="2"/>
  <c r="M518" i="2"/>
  <c r="M519" i="2"/>
  <c r="M520" i="2"/>
  <c r="M521" i="2"/>
  <c r="M522" i="2"/>
  <c r="M523" i="2"/>
  <c r="M524" i="2"/>
  <c r="M525" i="2"/>
  <c r="M526" i="2"/>
  <c r="M527" i="2"/>
  <c r="M528" i="2"/>
  <c r="M529" i="2"/>
  <c r="M530" i="2"/>
  <c r="M531" i="2"/>
  <c r="M532" i="2"/>
  <c r="M533" i="2"/>
  <c r="M534" i="2"/>
  <c r="M535" i="2"/>
  <c r="M536" i="2"/>
  <c r="M537" i="2"/>
  <c r="M538" i="2"/>
  <c r="M539" i="2"/>
  <c r="M540" i="2"/>
  <c r="M541" i="2"/>
  <c r="M542" i="2"/>
  <c r="M543" i="2"/>
  <c r="M544" i="2"/>
  <c r="M545" i="2"/>
  <c r="M546" i="2"/>
  <c r="M547" i="2"/>
  <c r="M548" i="2"/>
  <c r="M549" i="2"/>
  <c r="M550" i="2"/>
  <c r="M551" i="2"/>
  <c r="M552" i="2"/>
  <c r="M553" i="2"/>
  <c r="M554" i="2"/>
  <c r="M555" i="2"/>
  <c r="M556" i="2"/>
  <c r="M557" i="2"/>
  <c r="M558" i="2"/>
  <c r="M559" i="2"/>
  <c r="M560" i="2"/>
  <c r="M561" i="2"/>
  <c r="M562" i="2"/>
  <c r="M563" i="2"/>
  <c r="M564" i="2"/>
  <c r="M565" i="2"/>
  <c r="M566" i="2"/>
  <c r="M567" i="2"/>
  <c r="M568" i="2"/>
  <c r="M569" i="2"/>
  <c r="M570" i="2"/>
  <c r="M571" i="2"/>
  <c r="M572" i="2"/>
  <c r="M573" i="2"/>
  <c r="M574" i="2"/>
  <c r="M575" i="2"/>
  <c r="M576" i="2"/>
  <c r="M577" i="2"/>
  <c r="M578" i="2"/>
  <c r="M579" i="2"/>
  <c r="M580" i="2"/>
  <c r="M581" i="2"/>
  <c r="M582" i="2"/>
  <c r="M583" i="2"/>
  <c r="M584" i="2"/>
  <c r="M585" i="2"/>
  <c r="M586" i="2"/>
  <c r="M587" i="2"/>
  <c r="M588" i="2"/>
  <c r="M589" i="2"/>
  <c r="M590" i="2"/>
  <c r="M591" i="2"/>
  <c r="M592" i="2"/>
  <c r="M593" i="2"/>
  <c r="M594" i="2"/>
  <c r="M595" i="2"/>
  <c r="M596" i="2"/>
  <c r="M597" i="2"/>
  <c r="M598" i="2"/>
  <c r="M599" i="2"/>
  <c r="M600" i="2"/>
  <c r="M601" i="2"/>
  <c r="M602" i="2"/>
  <c r="M603" i="2"/>
  <c r="M604" i="2"/>
  <c r="M605" i="2"/>
  <c r="M606" i="2"/>
  <c r="M607" i="2"/>
  <c r="M608" i="2"/>
  <c r="M609" i="2"/>
  <c r="M610" i="2"/>
  <c r="M611" i="2"/>
  <c r="M612" i="2"/>
  <c r="M613" i="2"/>
  <c r="M614" i="2"/>
  <c r="M615" i="2"/>
  <c r="M616" i="2"/>
  <c r="M617" i="2"/>
  <c r="M618" i="2"/>
  <c r="M619" i="2"/>
  <c r="M620" i="2"/>
  <c r="M621" i="2"/>
  <c r="M622" i="2"/>
  <c r="M623" i="2"/>
  <c r="M624" i="2"/>
  <c r="M625" i="2"/>
  <c r="M626" i="2"/>
  <c r="M627" i="2"/>
  <c r="M628" i="2"/>
  <c r="M629" i="2"/>
  <c r="M630" i="2"/>
  <c r="M631" i="2"/>
  <c r="M632" i="2"/>
  <c r="M633" i="2"/>
  <c r="M634" i="2"/>
  <c r="M635" i="2"/>
  <c r="M636" i="2"/>
  <c r="M637" i="2"/>
  <c r="M638" i="2"/>
  <c r="M639" i="2"/>
  <c r="M640" i="2"/>
  <c r="M641" i="2"/>
  <c r="M642" i="2"/>
  <c r="M643" i="2"/>
  <c r="M644" i="2"/>
  <c r="M645" i="2"/>
  <c r="M646" i="2"/>
  <c r="M647" i="2"/>
  <c r="M648" i="2"/>
  <c r="M649" i="2"/>
  <c r="M650" i="2"/>
  <c r="M651" i="2"/>
  <c r="M652" i="2"/>
  <c r="M653" i="2"/>
  <c r="M654" i="2"/>
  <c r="M655" i="2"/>
  <c r="M656" i="2"/>
  <c r="M657" i="2"/>
  <c r="M658" i="2"/>
  <c r="M659" i="2"/>
  <c r="M660" i="2"/>
  <c r="M661" i="2"/>
  <c r="M662" i="2"/>
  <c r="M663" i="2"/>
  <c r="M664" i="2"/>
  <c r="M665" i="2"/>
  <c r="M666" i="2"/>
  <c r="M667" i="2"/>
  <c r="M668" i="2"/>
  <c r="M669" i="2"/>
  <c r="M670" i="2"/>
  <c r="M671" i="2"/>
  <c r="M672" i="2"/>
  <c r="M673" i="2"/>
  <c r="M674" i="2"/>
  <c r="M675" i="2"/>
  <c r="M676" i="2"/>
  <c r="M677" i="2"/>
  <c r="M678" i="2"/>
  <c r="M679" i="2"/>
  <c r="M680" i="2"/>
  <c r="M681" i="2"/>
  <c r="M682" i="2"/>
  <c r="M683" i="2"/>
  <c r="M684" i="2"/>
  <c r="M685" i="2"/>
  <c r="M686" i="2"/>
  <c r="M687" i="2"/>
  <c r="M688" i="2"/>
  <c r="M689" i="2"/>
  <c r="M690" i="2"/>
  <c r="M691" i="2"/>
  <c r="M692" i="2"/>
  <c r="M693" i="2"/>
  <c r="M694" i="2"/>
  <c r="M695" i="2"/>
  <c r="M696" i="2"/>
  <c r="M697" i="2"/>
  <c r="M698" i="2"/>
  <c r="M699" i="2"/>
  <c r="M700" i="2"/>
  <c r="M701" i="2"/>
  <c r="M702" i="2"/>
  <c r="M703" i="2"/>
  <c r="M704" i="2"/>
  <c r="M705" i="2"/>
  <c r="M706" i="2"/>
  <c r="M707" i="2"/>
  <c r="M708" i="2"/>
  <c r="M709" i="2"/>
  <c r="M710" i="2"/>
  <c r="M711" i="2"/>
  <c r="M712" i="2"/>
  <c r="M713" i="2"/>
  <c r="M714" i="2"/>
  <c r="M715" i="2"/>
  <c r="M716" i="2"/>
  <c r="M717" i="2"/>
  <c r="M718" i="2"/>
  <c r="M719" i="2"/>
  <c r="M720" i="2"/>
  <c r="M721" i="2"/>
  <c r="M722" i="2"/>
  <c r="M723" i="2"/>
  <c r="M724" i="2"/>
  <c r="M725" i="2"/>
  <c r="M726" i="2"/>
  <c r="M727" i="2"/>
  <c r="M728" i="2"/>
  <c r="M729" i="2"/>
  <c r="M730" i="2"/>
  <c r="M731" i="2"/>
  <c r="M732" i="2"/>
  <c r="M733" i="2"/>
  <c r="M734" i="2"/>
  <c r="M735" i="2"/>
  <c r="M736" i="2"/>
  <c r="M737" i="2"/>
  <c r="M738" i="2"/>
  <c r="M739" i="2"/>
  <c r="M740" i="2"/>
  <c r="M741" i="2"/>
  <c r="M742" i="2"/>
  <c r="M743" i="2"/>
  <c r="M744" i="2"/>
  <c r="M745" i="2"/>
  <c r="M746" i="2"/>
  <c r="M747" i="2"/>
  <c r="M748" i="2"/>
  <c r="M749" i="2"/>
  <c r="M750" i="2"/>
  <c r="M751" i="2"/>
  <c r="M752" i="2"/>
  <c r="M753" i="2"/>
  <c r="M754" i="2"/>
  <c r="M755" i="2"/>
  <c r="M756" i="2"/>
  <c r="M757" i="2"/>
  <c r="M758" i="2"/>
  <c r="M759" i="2"/>
  <c r="M760" i="2"/>
  <c r="M761" i="2"/>
  <c r="M762" i="2"/>
  <c r="M763" i="2"/>
  <c r="M764" i="2"/>
  <c r="M765" i="2"/>
  <c r="M766" i="2"/>
  <c r="M767" i="2"/>
  <c r="M768" i="2"/>
  <c r="M769" i="2"/>
  <c r="M770" i="2"/>
  <c r="M771" i="2"/>
  <c r="M772" i="2"/>
  <c r="M773" i="2"/>
  <c r="M774" i="2"/>
  <c r="M775" i="2"/>
  <c r="M776" i="2"/>
  <c r="M777" i="2"/>
  <c r="M778" i="2"/>
  <c r="M779" i="2"/>
  <c r="M780" i="2"/>
  <c r="M781" i="2"/>
  <c r="M782" i="2"/>
  <c r="M783" i="2"/>
  <c r="M784" i="2"/>
  <c r="M785" i="2"/>
  <c r="M786" i="2"/>
  <c r="M787" i="2"/>
  <c r="M788" i="2"/>
  <c r="M789" i="2"/>
  <c r="M790" i="2"/>
  <c r="M791" i="2"/>
  <c r="M792" i="2"/>
  <c r="M793" i="2"/>
  <c r="M794" i="2"/>
  <c r="M795" i="2"/>
  <c r="M796" i="2"/>
  <c r="M797" i="2"/>
  <c r="M798" i="2"/>
  <c r="M799" i="2"/>
  <c r="M800" i="2"/>
  <c r="M801" i="2"/>
  <c r="M802" i="2"/>
  <c r="M803" i="2"/>
  <c r="M804" i="2"/>
  <c r="M805" i="2"/>
  <c r="M806" i="2"/>
  <c r="M807" i="2"/>
  <c r="M808" i="2"/>
  <c r="M809" i="2"/>
  <c r="M810" i="2"/>
  <c r="M811" i="2"/>
  <c r="M812" i="2"/>
  <c r="M813" i="2"/>
  <c r="M814" i="2"/>
  <c r="M815" i="2"/>
  <c r="M816" i="2"/>
  <c r="M817" i="2"/>
  <c r="M818" i="2"/>
  <c r="M819" i="2"/>
  <c r="M820" i="2"/>
  <c r="M821" i="2"/>
  <c r="M822" i="2"/>
  <c r="M823" i="2"/>
  <c r="M824" i="2"/>
  <c r="M825" i="2"/>
  <c r="M826" i="2"/>
  <c r="M827" i="2"/>
  <c r="M828" i="2"/>
  <c r="M829" i="2"/>
  <c r="M830" i="2"/>
  <c r="M831" i="2"/>
  <c r="M832" i="2"/>
  <c r="M833" i="2"/>
  <c r="M834" i="2"/>
  <c r="M835" i="2"/>
  <c r="M836" i="2"/>
  <c r="M837" i="2"/>
  <c r="M838" i="2"/>
  <c r="M839" i="2"/>
  <c r="M840" i="2"/>
  <c r="M841" i="2"/>
  <c r="M842" i="2"/>
  <c r="M843" i="2"/>
  <c r="M844" i="2"/>
  <c r="M845" i="2"/>
  <c r="M846" i="2"/>
  <c r="M847" i="2"/>
  <c r="M848" i="2"/>
  <c r="M849" i="2"/>
  <c r="M850" i="2"/>
  <c r="M851" i="2"/>
  <c r="M852" i="2"/>
  <c r="M853" i="2"/>
  <c r="M854" i="2"/>
  <c r="M855" i="2"/>
  <c r="M856" i="2"/>
  <c r="M857" i="2"/>
  <c r="M858" i="2"/>
  <c r="M859" i="2"/>
  <c r="M860" i="2"/>
  <c r="M861" i="2"/>
  <c r="M862" i="2"/>
  <c r="M863" i="2"/>
  <c r="M864" i="2"/>
  <c r="M865" i="2"/>
  <c r="M866" i="2"/>
  <c r="M867" i="2"/>
  <c r="M868" i="2"/>
  <c r="M869" i="2"/>
  <c r="M870" i="2"/>
  <c r="M871" i="2"/>
  <c r="M872" i="2"/>
  <c r="M873" i="2"/>
  <c r="M874" i="2"/>
  <c r="M875" i="2"/>
  <c r="M876" i="2"/>
  <c r="M877" i="2"/>
  <c r="M878" i="2"/>
  <c r="M879" i="2"/>
  <c r="M880" i="2"/>
  <c r="M881" i="2"/>
  <c r="M882" i="2"/>
  <c r="M883" i="2"/>
  <c r="M884" i="2"/>
  <c r="M885" i="2"/>
  <c r="M886" i="2"/>
  <c r="M887" i="2"/>
  <c r="M888" i="2"/>
  <c r="M889" i="2"/>
  <c r="M890" i="2"/>
  <c r="M891" i="2"/>
  <c r="M892" i="2"/>
  <c r="M893" i="2"/>
  <c r="M894" i="2"/>
  <c r="M895" i="2"/>
  <c r="M896" i="2"/>
  <c r="M897" i="2"/>
  <c r="M898" i="2"/>
  <c r="M899" i="2"/>
  <c r="M900" i="2"/>
  <c r="M901" i="2"/>
  <c r="M902" i="2"/>
  <c r="M903" i="2"/>
  <c r="M904" i="2"/>
  <c r="M905" i="2"/>
  <c r="M906" i="2"/>
  <c r="M907" i="2"/>
  <c r="M908" i="2"/>
  <c r="M909" i="2"/>
  <c r="M910" i="2"/>
  <c r="M911" i="2"/>
  <c r="M912" i="2"/>
  <c r="M913" i="2"/>
  <c r="M914" i="2"/>
  <c r="M915" i="2"/>
  <c r="M916" i="2"/>
  <c r="M917" i="2"/>
  <c r="M918" i="2"/>
  <c r="M919" i="2"/>
  <c r="M920" i="2"/>
  <c r="M921" i="2"/>
  <c r="M922" i="2"/>
  <c r="M923" i="2"/>
  <c r="M924" i="2"/>
  <c r="M925" i="2"/>
  <c r="M926" i="2"/>
  <c r="M927" i="2"/>
  <c r="M928" i="2"/>
  <c r="M929" i="2"/>
  <c r="M930" i="2"/>
  <c r="M931" i="2"/>
  <c r="M932" i="2"/>
  <c r="M933" i="2"/>
  <c r="M934" i="2"/>
  <c r="M935" i="2"/>
  <c r="M936" i="2"/>
  <c r="M937" i="2"/>
  <c r="M938" i="2"/>
  <c r="M939" i="2"/>
  <c r="M940" i="2"/>
  <c r="M941" i="2"/>
  <c r="M942" i="2"/>
  <c r="M943" i="2"/>
  <c r="M944" i="2"/>
  <c r="M945" i="2"/>
  <c r="M946" i="2"/>
  <c r="M947" i="2"/>
  <c r="M948" i="2"/>
  <c r="M949" i="2"/>
  <c r="M950" i="2"/>
  <c r="M951" i="2"/>
  <c r="M952" i="2"/>
  <c r="M953" i="2"/>
  <c r="M954" i="2"/>
  <c r="M955" i="2"/>
  <c r="M956" i="2"/>
  <c r="M957" i="2"/>
  <c r="M958" i="2"/>
  <c r="M959" i="2"/>
  <c r="M960" i="2"/>
  <c r="M961" i="2"/>
  <c r="M962" i="2"/>
  <c r="M963" i="2"/>
  <c r="M964" i="2"/>
  <c r="M965" i="2"/>
  <c r="M966" i="2"/>
  <c r="M967" i="2"/>
  <c r="M968" i="2"/>
  <c r="M969" i="2"/>
  <c r="M970" i="2"/>
  <c r="M971" i="2"/>
  <c r="M972" i="2"/>
  <c r="M973" i="2"/>
  <c r="M974" i="2"/>
  <c r="M975" i="2"/>
  <c r="M976" i="2"/>
  <c r="M977" i="2"/>
  <c r="M978" i="2"/>
  <c r="M979" i="2"/>
  <c r="M980" i="2"/>
  <c r="M981" i="2"/>
  <c r="M982" i="2"/>
  <c r="M983" i="2"/>
  <c r="M984" i="2"/>
  <c r="M985" i="2"/>
  <c r="M986" i="2"/>
  <c r="M987" i="2"/>
  <c r="M988" i="2"/>
  <c r="M989" i="2"/>
  <c r="M990" i="2"/>
  <c r="M991" i="2"/>
  <c r="M992" i="2"/>
  <c r="M993" i="2"/>
  <c r="M994" i="2"/>
  <c r="M995" i="2"/>
  <c r="M996" i="2"/>
  <c r="M997" i="2"/>
  <c r="M998" i="2"/>
  <c r="M999" i="2"/>
  <c r="M1000" i="2"/>
  <c r="M1001" i="2"/>
  <c r="M1002" i="2"/>
  <c r="M1003" i="2"/>
  <c r="M1004" i="2"/>
  <c r="M1005" i="2"/>
  <c r="M1006" i="2"/>
  <c r="M1007" i="2"/>
  <c r="M1008" i="2"/>
  <c r="M1009" i="2"/>
  <c r="M1010" i="2"/>
  <c r="M1011" i="2"/>
  <c r="M1012" i="2"/>
  <c r="M1013" i="2"/>
  <c r="M1014" i="2"/>
  <c r="M1015" i="2"/>
  <c r="M1016" i="2"/>
  <c r="M1017" i="2"/>
  <c r="M1018" i="2"/>
  <c r="M1019" i="2"/>
  <c r="M1020" i="2"/>
  <c r="M1021" i="2"/>
  <c r="M1022" i="2"/>
  <c r="M1023" i="2"/>
  <c r="M1024" i="2"/>
  <c r="M1025" i="2"/>
  <c r="M1026" i="2"/>
  <c r="M1027" i="2"/>
  <c r="M1028" i="2"/>
  <c r="M1029" i="2"/>
  <c r="M1030" i="2"/>
  <c r="M1031" i="2"/>
  <c r="M1032" i="2"/>
  <c r="M1033" i="2"/>
  <c r="M1034" i="2"/>
  <c r="M1035" i="2"/>
  <c r="M1036" i="2"/>
  <c r="M1037" i="2"/>
  <c r="M1038" i="2"/>
  <c r="M1039" i="2"/>
  <c r="M1040" i="2"/>
  <c r="M1041" i="2"/>
  <c r="M1042" i="2"/>
  <c r="M1043" i="2"/>
  <c r="M1044" i="2"/>
  <c r="M1045" i="2"/>
  <c r="M1046" i="2"/>
  <c r="M1047" i="2"/>
  <c r="M1048" i="2"/>
  <c r="M1049" i="2"/>
  <c r="M1050" i="2"/>
  <c r="M1051" i="2"/>
  <c r="M1052" i="2"/>
  <c r="M1053" i="2"/>
  <c r="M1054" i="2"/>
  <c r="M1055" i="2"/>
  <c r="M1056" i="2"/>
  <c r="M1057" i="2"/>
  <c r="M1058" i="2"/>
  <c r="M1059" i="2"/>
  <c r="M1060" i="2"/>
  <c r="M1061" i="2"/>
  <c r="M1062" i="2"/>
  <c r="M1063" i="2"/>
  <c r="M1064" i="2"/>
  <c r="M1065" i="2"/>
  <c r="M1066" i="2"/>
  <c r="M1067" i="2"/>
  <c r="M1068" i="2"/>
  <c r="M1069" i="2"/>
  <c r="M1070" i="2"/>
  <c r="M1071" i="2"/>
  <c r="M1072" i="2"/>
  <c r="M1073" i="2"/>
  <c r="M1074" i="2"/>
  <c r="M1075" i="2"/>
  <c r="M1076" i="2"/>
  <c r="M1077" i="2"/>
  <c r="M1078" i="2"/>
  <c r="M1079" i="2"/>
  <c r="M1080" i="2"/>
  <c r="M1081" i="2"/>
  <c r="M1082" i="2"/>
  <c r="M1083" i="2"/>
  <c r="M1084" i="2"/>
  <c r="M1085" i="2"/>
  <c r="M1086" i="2"/>
  <c r="M1087" i="2"/>
  <c r="M1088" i="2"/>
  <c r="M1089" i="2"/>
  <c r="M1090" i="2"/>
  <c r="M1091" i="2"/>
  <c r="M1092" i="2"/>
  <c r="M1093" i="2"/>
  <c r="M1094" i="2"/>
  <c r="M1095" i="2"/>
  <c r="M1096" i="2"/>
  <c r="M1097" i="2"/>
  <c r="M1098" i="2"/>
  <c r="M1099" i="2"/>
  <c r="M1100" i="2"/>
  <c r="M1101" i="2"/>
  <c r="M1102" i="2"/>
  <c r="M1103" i="2"/>
  <c r="M1104" i="2"/>
  <c r="M1105" i="2"/>
  <c r="M1106" i="2"/>
  <c r="M1107" i="2"/>
  <c r="M1108" i="2"/>
  <c r="M1109" i="2"/>
  <c r="M1110" i="2"/>
  <c r="M1111" i="2"/>
  <c r="M1112" i="2"/>
  <c r="M1113" i="2"/>
  <c r="M1114" i="2"/>
  <c r="M1115" i="2"/>
  <c r="M1116" i="2"/>
  <c r="M1117" i="2"/>
  <c r="M1118" i="2"/>
  <c r="M1119" i="2"/>
  <c r="M1120" i="2"/>
  <c r="M1121" i="2"/>
  <c r="M1122" i="2"/>
  <c r="M1123" i="2"/>
  <c r="M1124" i="2"/>
  <c r="M1125" i="2"/>
  <c r="M1126" i="2"/>
  <c r="M1127" i="2"/>
  <c r="M1128" i="2"/>
  <c r="M1129" i="2"/>
  <c r="M1130" i="2"/>
  <c r="M1131" i="2"/>
  <c r="M1132" i="2"/>
  <c r="M1133" i="2"/>
  <c r="M1134" i="2"/>
  <c r="M1135" i="2"/>
  <c r="M1136" i="2"/>
  <c r="M1137" i="2"/>
  <c r="M1138" i="2"/>
  <c r="M1139" i="2"/>
  <c r="M1140" i="2"/>
  <c r="M1141" i="2"/>
  <c r="M1142" i="2"/>
  <c r="M1143" i="2"/>
  <c r="M1144" i="2"/>
  <c r="M1145" i="2"/>
  <c r="M1146" i="2"/>
  <c r="M1147" i="2"/>
  <c r="M1148" i="2"/>
  <c r="M1149" i="2"/>
  <c r="M1150" i="2"/>
  <c r="M1151" i="2"/>
  <c r="M1152" i="2"/>
  <c r="M1153" i="2"/>
  <c r="M1154" i="2"/>
  <c r="M1155" i="2"/>
  <c r="M1156" i="2"/>
  <c r="M1157" i="2"/>
  <c r="M1158" i="2"/>
  <c r="M1159" i="2"/>
  <c r="M1160" i="2"/>
  <c r="M1161" i="2"/>
  <c r="M1162" i="2"/>
  <c r="M1163" i="2"/>
  <c r="M1164" i="2"/>
  <c r="M1165" i="2"/>
  <c r="M1166" i="2"/>
  <c r="M1167" i="2"/>
  <c r="M1168" i="2"/>
  <c r="M1169" i="2"/>
  <c r="M1170" i="2"/>
  <c r="M1171" i="2"/>
  <c r="M1172" i="2"/>
  <c r="M1173" i="2"/>
  <c r="M1174" i="2"/>
  <c r="M1175" i="2"/>
  <c r="M1176" i="2"/>
  <c r="M1177" i="2"/>
  <c r="M1178" i="2"/>
  <c r="M1179" i="2"/>
  <c r="M1180" i="2"/>
  <c r="M1181" i="2"/>
  <c r="M1182" i="2"/>
  <c r="M1183" i="2"/>
  <c r="M1184" i="2"/>
  <c r="M1185" i="2"/>
  <c r="M1186" i="2"/>
  <c r="M1187" i="2"/>
  <c r="M1188" i="2"/>
  <c r="M1189" i="2"/>
  <c r="M1190" i="2"/>
  <c r="M1191" i="2"/>
  <c r="M1192" i="2"/>
  <c r="M1193" i="2"/>
  <c r="M1194" i="2"/>
  <c r="M1195" i="2"/>
  <c r="M1196" i="2"/>
  <c r="M1197" i="2"/>
  <c r="M1198" i="2"/>
  <c r="M1199" i="2"/>
  <c r="M1200" i="2"/>
  <c r="M1201" i="2"/>
  <c r="M1202" i="2"/>
  <c r="M1203" i="2"/>
  <c r="M1204" i="2"/>
  <c r="M1205" i="2"/>
  <c r="M1206" i="2"/>
  <c r="M1207" i="2"/>
  <c r="M1208" i="2"/>
  <c r="M1209" i="2"/>
  <c r="M1210" i="2"/>
  <c r="M1211" i="2"/>
  <c r="M1212" i="2"/>
  <c r="M1213" i="2"/>
  <c r="M1214" i="2"/>
  <c r="M1215" i="2"/>
  <c r="M1216" i="2"/>
  <c r="M1217" i="2"/>
  <c r="M1218" i="2"/>
  <c r="M1219" i="2"/>
  <c r="M1220" i="2"/>
  <c r="M1221" i="2"/>
  <c r="M1222" i="2"/>
  <c r="M1223" i="2"/>
  <c r="M1224" i="2"/>
  <c r="M1225" i="2"/>
  <c r="M1226" i="2"/>
  <c r="M1227" i="2"/>
  <c r="M1228" i="2"/>
  <c r="M1229" i="2"/>
  <c r="M1230" i="2"/>
  <c r="M1231" i="2"/>
  <c r="M1232" i="2"/>
  <c r="M1233" i="2"/>
  <c r="M1234" i="2"/>
  <c r="M1235" i="2"/>
  <c r="M1236" i="2"/>
  <c r="M1237" i="2"/>
  <c r="M1238" i="2"/>
  <c r="M1239" i="2"/>
  <c r="M1240" i="2"/>
  <c r="M1241" i="2"/>
  <c r="M1242" i="2"/>
  <c r="M1243" i="2"/>
  <c r="M1244" i="2"/>
  <c r="M1245" i="2"/>
  <c r="M1246" i="2"/>
  <c r="L2" i="2"/>
  <c r="L3" i="2"/>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L1004" i="2"/>
  <c r="L1005" i="2"/>
  <c r="L1006" i="2"/>
  <c r="L1007" i="2"/>
  <c r="L1008" i="2"/>
  <c r="L1009" i="2"/>
  <c r="L1010" i="2"/>
  <c r="L1011" i="2"/>
  <c r="L1012" i="2"/>
  <c r="L1013" i="2"/>
  <c r="L1014" i="2"/>
  <c r="L1015" i="2"/>
  <c r="L1016" i="2"/>
  <c r="L1017" i="2"/>
  <c r="L1018" i="2"/>
  <c r="L1019" i="2"/>
  <c r="L1020" i="2"/>
  <c r="L1021" i="2"/>
  <c r="L1022" i="2"/>
  <c r="L1023" i="2"/>
  <c r="L1024" i="2"/>
  <c r="L1025" i="2"/>
  <c r="L1026" i="2"/>
  <c r="L1027" i="2"/>
  <c r="L1028" i="2"/>
  <c r="L1029" i="2"/>
  <c r="L1030" i="2"/>
  <c r="L1031" i="2"/>
  <c r="L1032" i="2"/>
  <c r="L1033" i="2"/>
  <c r="L1034" i="2"/>
  <c r="L1035" i="2"/>
  <c r="L1036" i="2"/>
  <c r="L1037" i="2"/>
  <c r="L1038" i="2"/>
  <c r="L1039" i="2"/>
  <c r="L1040" i="2"/>
  <c r="L1041" i="2"/>
  <c r="L1042" i="2"/>
  <c r="L1043" i="2"/>
  <c r="L1044" i="2"/>
  <c r="L1045" i="2"/>
  <c r="L1046" i="2"/>
  <c r="L1047" i="2"/>
  <c r="L1048" i="2"/>
  <c r="L1049" i="2"/>
  <c r="L1050" i="2"/>
  <c r="L1051" i="2"/>
  <c r="L1052" i="2"/>
  <c r="L1053" i="2"/>
  <c r="L1054" i="2"/>
  <c r="L1055" i="2"/>
  <c r="L1056" i="2"/>
  <c r="L1057" i="2"/>
  <c r="L1058" i="2"/>
  <c r="L1059" i="2"/>
  <c r="L1060" i="2"/>
  <c r="L1061" i="2"/>
  <c r="L1062" i="2"/>
  <c r="L1063" i="2"/>
  <c r="L1064" i="2"/>
  <c r="L1065" i="2"/>
  <c r="L1066" i="2"/>
  <c r="L1067" i="2"/>
  <c r="L1068" i="2"/>
  <c r="L1069" i="2"/>
  <c r="L1070" i="2"/>
  <c r="L1071" i="2"/>
  <c r="L1072" i="2"/>
  <c r="L1073" i="2"/>
  <c r="L1074" i="2"/>
  <c r="L1075" i="2"/>
  <c r="L1076" i="2"/>
  <c r="L1077" i="2"/>
  <c r="L1078" i="2"/>
  <c r="L1079" i="2"/>
  <c r="L1080" i="2"/>
  <c r="L1081" i="2"/>
  <c r="L1082" i="2"/>
  <c r="L1083" i="2"/>
  <c r="L1084" i="2"/>
  <c r="L1085" i="2"/>
  <c r="L1086" i="2"/>
  <c r="L1087" i="2"/>
  <c r="L1088" i="2"/>
  <c r="L1089" i="2"/>
  <c r="L1090" i="2"/>
  <c r="L1091" i="2"/>
  <c r="L1092" i="2"/>
  <c r="L1093" i="2"/>
  <c r="L1094" i="2"/>
  <c r="L1095" i="2"/>
  <c r="L1096" i="2"/>
  <c r="L1097" i="2"/>
  <c r="L1098" i="2"/>
  <c r="L1099" i="2"/>
  <c r="L1100" i="2"/>
  <c r="L1101" i="2"/>
  <c r="L1102" i="2"/>
  <c r="L1103" i="2"/>
  <c r="L1104" i="2"/>
  <c r="L1105" i="2"/>
  <c r="L1106" i="2"/>
  <c r="L1107" i="2"/>
  <c r="L1108" i="2"/>
  <c r="L1109" i="2"/>
  <c r="L1110" i="2"/>
  <c r="L1111" i="2"/>
  <c r="L1112" i="2"/>
  <c r="L1113" i="2"/>
  <c r="L1114" i="2"/>
  <c r="L1115" i="2"/>
  <c r="L1116" i="2"/>
  <c r="L1117" i="2"/>
  <c r="L1118" i="2"/>
  <c r="L1119" i="2"/>
  <c r="L1120" i="2"/>
  <c r="L1121" i="2"/>
  <c r="L1122" i="2"/>
  <c r="L1123" i="2"/>
  <c r="L1124" i="2"/>
  <c r="L1125" i="2"/>
  <c r="L1126" i="2"/>
  <c r="L1127" i="2"/>
  <c r="L1128" i="2"/>
  <c r="L1129" i="2"/>
  <c r="L1130" i="2"/>
  <c r="L1131" i="2"/>
  <c r="L1132" i="2"/>
  <c r="L1133" i="2"/>
  <c r="L1134" i="2"/>
  <c r="L1135" i="2"/>
  <c r="L1136" i="2"/>
  <c r="L1137" i="2"/>
  <c r="L1138" i="2"/>
  <c r="L1139" i="2"/>
  <c r="L1140" i="2"/>
  <c r="L1141" i="2"/>
  <c r="L1142" i="2"/>
  <c r="L1143" i="2"/>
  <c r="L1144" i="2"/>
  <c r="L1145" i="2"/>
  <c r="L1146" i="2"/>
  <c r="L1147" i="2"/>
  <c r="L1148" i="2"/>
  <c r="L1149" i="2"/>
  <c r="L1150" i="2"/>
  <c r="L1151" i="2"/>
  <c r="L1152" i="2"/>
  <c r="L1153" i="2"/>
  <c r="L1154" i="2"/>
  <c r="L1155" i="2"/>
  <c r="L1156" i="2"/>
  <c r="L1157" i="2"/>
  <c r="L1158" i="2"/>
  <c r="L1159" i="2"/>
  <c r="L1160" i="2"/>
  <c r="L1161" i="2"/>
  <c r="L1162" i="2"/>
  <c r="L1163" i="2"/>
  <c r="L1164" i="2"/>
  <c r="L1165" i="2"/>
  <c r="L1166" i="2"/>
  <c r="L1167" i="2"/>
  <c r="L1168" i="2"/>
  <c r="L1169" i="2"/>
  <c r="L1170" i="2"/>
  <c r="L1171" i="2"/>
  <c r="L1172" i="2"/>
  <c r="L1173" i="2"/>
  <c r="L1174" i="2"/>
  <c r="L1175" i="2"/>
  <c r="L1176" i="2"/>
  <c r="L1177" i="2"/>
  <c r="L1178" i="2"/>
  <c r="L1179" i="2"/>
  <c r="L1180" i="2"/>
  <c r="L1181" i="2"/>
  <c r="L1182" i="2"/>
  <c r="L1183" i="2"/>
  <c r="L1184" i="2"/>
  <c r="L1185" i="2"/>
  <c r="L1186" i="2"/>
  <c r="L1187" i="2"/>
  <c r="L1188" i="2"/>
  <c r="L1189" i="2"/>
  <c r="L1190" i="2"/>
  <c r="L1191" i="2"/>
  <c r="L1192" i="2"/>
  <c r="L1193" i="2"/>
  <c r="L1194" i="2"/>
  <c r="L1195" i="2"/>
  <c r="L1196" i="2"/>
  <c r="L1197" i="2"/>
  <c r="L1198" i="2"/>
  <c r="L1199" i="2"/>
  <c r="L1200" i="2"/>
  <c r="L1201" i="2"/>
  <c r="L1202" i="2"/>
  <c r="L1203" i="2"/>
  <c r="L1204" i="2"/>
  <c r="L1205" i="2"/>
  <c r="L1206" i="2"/>
  <c r="L1207" i="2"/>
  <c r="L1208" i="2"/>
  <c r="L1209" i="2"/>
  <c r="L1210" i="2"/>
  <c r="L1211" i="2"/>
  <c r="L1212" i="2"/>
  <c r="L1213" i="2"/>
  <c r="L1214" i="2"/>
  <c r="L1215" i="2"/>
  <c r="L1216" i="2"/>
  <c r="L1217" i="2"/>
  <c r="L1218" i="2"/>
  <c r="L1219" i="2"/>
  <c r="L1220" i="2"/>
  <c r="L1221" i="2"/>
  <c r="L1222" i="2"/>
  <c r="L1223" i="2"/>
  <c r="L1224" i="2"/>
  <c r="L1225" i="2"/>
  <c r="L1226" i="2"/>
  <c r="L1227" i="2"/>
  <c r="L1228" i="2"/>
  <c r="L1229" i="2"/>
  <c r="L1230" i="2"/>
  <c r="L1231" i="2"/>
  <c r="L1232" i="2"/>
  <c r="L1233" i="2"/>
  <c r="L1234" i="2"/>
  <c r="L1235" i="2"/>
  <c r="L1236" i="2"/>
  <c r="L1237" i="2"/>
  <c r="L1238" i="2"/>
  <c r="L1239" i="2"/>
  <c r="L1240" i="2"/>
  <c r="L1241" i="2"/>
  <c r="L1242" i="2"/>
  <c r="L1243" i="2"/>
  <c r="L1244" i="2"/>
  <c r="L1245" i="2"/>
  <c r="L1246" i="2"/>
  <c r="K2" i="2"/>
  <c r="K3" i="2"/>
  <c r="K4" i="2"/>
  <c r="K5" i="2"/>
  <c r="K6" i="2"/>
  <c r="K7" i="2"/>
  <c r="K8" i="2"/>
  <c r="K9" i="2"/>
  <c r="K10" i="2"/>
  <c r="K11" i="2"/>
  <c r="K12" i="2"/>
  <c r="K13" i="2"/>
  <c r="K14" i="2"/>
  <c r="K15" i="2"/>
  <c r="K16" i="2"/>
  <c r="K17" i="2"/>
  <c r="K18" i="2"/>
  <c r="K19" i="2"/>
  <c r="K20" i="2"/>
  <c r="K21" i="2"/>
  <c r="K22" i="2"/>
  <c r="K23" i="2"/>
  <c r="K24" i="2"/>
  <c r="K25" i="2"/>
  <c r="K26" i="2"/>
  <c r="K27" i="2"/>
  <c r="K28" i="2"/>
  <c r="K29" i="2"/>
  <c r="K30" i="2"/>
  <c r="K31" i="2"/>
  <c r="K32" i="2"/>
  <c r="K33" i="2"/>
  <c r="K34" i="2"/>
  <c r="K35" i="2"/>
  <c r="K36" i="2"/>
  <c r="K37" i="2"/>
  <c r="K38" i="2"/>
  <c r="K39" i="2"/>
  <c r="K40" i="2"/>
  <c r="K41" i="2"/>
  <c r="K42" i="2"/>
  <c r="K43" i="2"/>
  <c r="K44" i="2"/>
  <c r="K45" i="2"/>
  <c r="K46" i="2"/>
  <c r="K47" i="2"/>
  <c r="K48" i="2"/>
  <c r="K49" i="2"/>
  <c r="K50" i="2"/>
  <c r="K51" i="2"/>
  <c r="K52" i="2"/>
  <c r="K53" i="2"/>
  <c r="K54" i="2"/>
  <c r="K55" i="2"/>
  <c r="K56" i="2"/>
  <c r="K57" i="2"/>
  <c r="K58" i="2"/>
  <c r="K59" i="2"/>
  <c r="K60" i="2"/>
  <c r="K61" i="2"/>
  <c r="K62" i="2"/>
  <c r="K63" i="2"/>
  <c r="K64" i="2"/>
  <c r="K65" i="2"/>
  <c r="K66" i="2"/>
  <c r="K67" i="2"/>
  <c r="K68" i="2"/>
  <c r="K69" i="2"/>
  <c r="K70" i="2"/>
  <c r="K71" i="2"/>
  <c r="K72" i="2"/>
  <c r="K73" i="2"/>
  <c r="K74" i="2"/>
  <c r="K75" i="2"/>
  <c r="K76" i="2"/>
  <c r="K77" i="2"/>
  <c r="K78" i="2"/>
  <c r="K79" i="2"/>
  <c r="K80" i="2"/>
  <c r="K81" i="2"/>
  <c r="K82" i="2"/>
  <c r="K83" i="2"/>
  <c r="K84" i="2"/>
  <c r="K85" i="2"/>
  <c r="K86" i="2"/>
  <c r="K87" i="2"/>
  <c r="K88" i="2"/>
  <c r="K89" i="2"/>
  <c r="K90" i="2"/>
  <c r="K91" i="2"/>
  <c r="K92" i="2"/>
  <c r="K93" i="2"/>
  <c r="K94" i="2"/>
  <c r="K95" i="2"/>
  <c r="K96" i="2"/>
  <c r="K97" i="2"/>
  <c r="K98" i="2"/>
  <c r="K99" i="2"/>
  <c r="K100" i="2"/>
  <c r="K101" i="2"/>
  <c r="K102" i="2"/>
  <c r="K103" i="2"/>
  <c r="K104" i="2"/>
  <c r="K105" i="2"/>
  <c r="K106" i="2"/>
  <c r="K107" i="2"/>
  <c r="K108" i="2"/>
  <c r="K109" i="2"/>
  <c r="K110" i="2"/>
  <c r="K111" i="2"/>
  <c r="K112" i="2"/>
  <c r="K113" i="2"/>
  <c r="K114" i="2"/>
  <c r="K115" i="2"/>
  <c r="K116" i="2"/>
  <c r="K117" i="2"/>
  <c r="K118" i="2"/>
  <c r="K119" i="2"/>
  <c r="K120" i="2"/>
  <c r="K121" i="2"/>
  <c r="K122" i="2"/>
  <c r="K123" i="2"/>
  <c r="K124" i="2"/>
  <c r="K125" i="2"/>
  <c r="K126" i="2"/>
  <c r="K127" i="2"/>
  <c r="K128" i="2"/>
  <c r="K129" i="2"/>
  <c r="K130" i="2"/>
  <c r="K131" i="2"/>
  <c r="K132" i="2"/>
  <c r="K133" i="2"/>
  <c r="K134" i="2"/>
  <c r="K135" i="2"/>
  <c r="K136" i="2"/>
  <c r="K137" i="2"/>
  <c r="K138" i="2"/>
  <c r="K139" i="2"/>
  <c r="K140" i="2"/>
  <c r="K141" i="2"/>
  <c r="K142" i="2"/>
  <c r="K143" i="2"/>
  <c r="K144" i="2"/>
  <c r="K145" i="2"/>
  <c r="K146" i="2"/>
  <c r="K147" i="2"/>
  <c r="K148" i="2"/>
  <c r="K149" i="2"/>
  <c r="K150" i="2"/>
  <c r="K151" i="2"/>
  <c r="K152" i="2"/>
  <c r="K153" i="2"/>
  <c r="K154" i="2"/>
  <c r="K155" i="2"/>
  <c r="K156" i="2"/>
  <c r="K157" i="2"/>
  <c r="K158" i="2"/>
  <c r="K159" i="2"/>
  <c r="K160" i="2"/>
  <c r="K161" i="2"/>
  <c r="K162" i="2"/>
  <c r="K163" i="2"/>
  <c r="K164" i="2"/>
  <c r="K165" i="2"/>
  <c r="K166" i="2"/>
  <c r="K167" i="2"/>
  <c r="K168" i="2"/>
  <c r="K169" i="2"/>
  <c r="K170" i="2"/>
  <c r="K171" i="2"/>
  <c r="K172" i="2"/>
  <c r="K173" i="2"/>
  <c r="K174" i="2"/>
  <c r="K175" i="2"/>
  <c r="K176" i="2"/>
  <c r="K177" i="2"/>
  <c r="K178" i="2"/>
  <c r="K179" i="2"/>
  <c r="K180" i="2"/>
  <c r="K181" i="2"/>
  <c r="K182" i="2"/>
  <c r="K183" i="2"/>
  <c r="K184" i="2"/>
  <c r="K185" i="2"/>
  <c r="K186" i="2"/>
  <c r="K187" i="2"/>
  <c r="K188" i="2"/>
  <c r="K189" i="2"/>
  <c r="K190" i="2"/>
  <c r="K191" i="2"/>
  <c r="K192" i="2"/>
  <c r="K193" i="2"/>
  <c r="K194" i="2"/>
  <c r="K195" i="2"/>
  <c r="K196" i="2"/>
  <c r="K197" i="2"/>
  <c r="K198" i="2"/>
  <c r="K199" i="2"/>
  <c r="K200" i="2"/>
  <c r="K201" i="2"/>
  <c r="K202" i="2"/>
  <c r="K203" i="2"/>
  <c r="K204" i="2"/>
  <c r="K205" i="2"/>
  <c r="K206" i="2"/>
  <c r="K207" i="2"/>
  <c r="K208" i="2"/>
  <c r="K209" i="2"/>
  <c r="K210" i="2"/>
  <c r="K211" i="2"/>
  <c r="K212" i="2"/>
  <c r="K213" i="2"/>
  <c r="K214" i="2"/>
  <c r="K215" i="2"/>
  <c r="K216" i="2"/>
  <c r="K217" i="2"/>
  <c r="K218" i="2"/>
  <c r="K219" i="2"/>
  <c r="K220" i="2"/>
  <c r="K221" i="2"/>
  <c r="K222" i="2"/>
  <c r="K223" i="2"/>
  <c r="K224" i="2"/>
  <c r="K225" i="2"/>
  <c r="K226" i="2"/>
  <c r="K227" i="2"/>
  <c r="K228" i="2"/>
  <c r="K229" i="2"/>
  <c r="K230" i="2"/>
  <c r="K231" i="2"/>
  <c r="K232" i="2"/>
  <c r="K233" i="2"/>
  <c r="K234" i="2"/>
  <c r="K235" i="2"/>
  <c r="K236" i="2"/>
  <c r="K237" i="2"/>
  <c r="K238" i="2"/>
  <c r="K239" i="2"/>
  <c r="K240" i="2"/>
  <c r="K241" i="2"/>
  <c r="K242" i="2"/>
  <c r="K243" i="2"/>
  <c r="K244" i="2"/>
  <c r="K245" i="2"/>
  <c r="K246" i="2"/>
  <c r="K247" i="2"/>
  <c r="K248" i="2"/>
  <c r="K249" i="2"/>
  <c r="K250" i="2"/>
  <c r="K251" i="2"/>
  <c r="K252" i="2"/>
  <c r="K253" i="2"/>
  <c r="K254" i="2"/>
  <c r="K255" i="2"/>
  <c r="K256" i="2"/>
  <c r="K257" i="2"/>
  <c r="K258" i="2"/>
  <c r="K259" i="2"/>
  <c r="K260" i="2"/>
  <c r="K261" i="2"/>
  <c r="K262" i="2"/>
  <c r="K263" i="2"/>
  <c r="K264" i="2"/>
  <c r="K265" i="2"/>
  <c r="K266" i="2"/>
  <c r="K267" i="2"/>
  <c r="K268" i="2"/>
  <c r="K269" i="2"/>
  <c r="K270" i="2"/>
  <c r="K271" i="2"/>
  <c r="K272" i="2"/>
  <c r="K273" i="2"/>
  <c r="K274" i="2"/>
  <c r="K275" i="2"/>
  <c r="K276" i="2"/>
  <c r="K277" i="2"/>
  <c r="K278" i="2"/>
  <c r="K279" i="2"/>
  <c r="K280" i="2"/>
  <c r="K281" i="2"/>
  <c r="K282" i="2"/>
  <c r="K283" i="2"/>
  <c r="K284" i="2"/>
  <c r="K285" i="2"/>
  <c r="K286" i="2"/>
  <c r="K287" i="2"/>
  <c r="K288" i="2"/>
  <c r="K289" i="2"/>
  <c r="K290" i="2"/>
  <c r="K291" i="2"/>
  <c r="K292" i="2"/>
  <c r="K293" i="2"/>
  <c r="K294" i="2"/>
  <c r="K295" i="2"/>
  <c r="K296" i="2"/>
  <c r="K297" i="2"/>
  <c r="K298" i="2"/>
  <c r="K299" i="2"/>
  <c r="K300" i="2"/>
  <c r="K301" i="2"/>
  <c r="K302" i="2"/>
  <c r="K303" i="2"/>
  <c r="K304" i="2"/>
  <c r="K305" i="2"/>
  <c r="K306" i="2"/>
  <c r="K307" i="2"/>
  <c r="K308" i="2"/>
  <c r="K309" i="2"/>
  <c r="K310" i="2"/>
  <c r="K311" i="2"/>
  <c r="K312" i="2"/>
  <c r="K313" i="2"/>
  <c r="K314" i="2"/>
  <c r="K315" i="2"/>
  <c r="K316" i="2"/>
  <c r="K317" i="2"/>
  <c r="K318" i="2"/>
  <c r="K319" i="2"/>
  <c r="K320" i="2"/>
  <c r="K321" i="2"/>
  <c r="K322" i="2"/>
  <c r="K323" i="2"/>
  <c r="K324" i="2"/>
  <c r="K325" i="2"/>
  <c r="K326" i="2"/>
  <c r="K327" i="2"/>
  <c r="K328" i="2"/>
  <c r="K329" i="2"/>
  <c r="K330" i="2"/>
  <c r="K331" i="2"/>
  <c r="K332" i="2"/>
  <c r="K333" i="2"/>
  <c r="K334" i="2"/>
  <c r="K335" i="2"/>
  <c r="K336" i="2"/>
  <c r="K337" i="2"/>
  <c r="K338" i="2"/>
  <c r="K339" i="2"/>
  <c r="K340" i="2"/>
  <c r="K341" i="2"/>
  <c r="K342" i="2"/>
  <c r="K343" i="2"/>
  <c r="K344" i="2"/>
  <c r="K345" i="2"/>
  <c r="K346" i="2"/>
  <c r="K347" i="2"/>
  <c r="K348" i="2"/>
  <c r="K349" i="2"/>
  <c r="K350" i="2"/>
  <c r="K351" i="2"/>
  <c r="K352" i="2"/>
  <c r="K353" i="2"/>
  <c r="K354" i="2"/>
  <c r="K355" i="2"/>
  <c r="K356" i="2"/>
  <c r="K357" i="2"/>
  <c r="K358" i="2"/>
  <c r="K359" i="2"/>
  <c r="K360" i="2"/>
  <c r="K361" i="2"/>
  <c r="K362" i="2"/>
  <c r="K363" i="2"/>
  <c r="K364" i="2"/>
  <c r="K365" i="2"/>
  <c r="K366" i="2"/>
  <c r="K367" i="2"/>
  <c r="K368" i="2"/>
  <c r="K369" i="2"/>
  <c r="K370" i="2"/>
  <c r="K371" i="2"/>
  <c r="K372" i="2"/>
  <c r="K373" i="2"/>
  <c r="K374" i="2"/>
  <c r="K375" i="2"/>
  <c r="K376" i="2"/>
  <c r="K377" i="2"/>
  <c r="K378" i="2"/>
  <c r="K379" i="2"/>
  <c r="K380" i="2"/>
  <c r="K381" i="2"/>
  <c r="K382" i="2"/>
  <c r="K383" i="2"/>
  <c r="K384" i="2"/>
  <c r="K385" i="2"/>
  <c r="K386" i="2"/>
  <c r="K387" i="2"/>
  <c r="K388" i="2"/>
  <c r="K389" i="2"/>
  <c r="K390" i="2"/>
  <c r="K391" i="2"/>
  <c r="K392" i="2"/>
  <c r="K393" i="2"/>
  <c r="K394" i="2"/>
  <c r="K395" i="2"/>
  <c r="K396" i="2"/>
  <c r="K397" i="2"/>
  <c r="K398" i="2"/>
  <c r="K399" i="2"/>
  <c r="K400" i="2"/>
  <c r="K401" i="2"/>
  <c r="K402" i="2"/>
  <c r="K403" i="2"/>
  <c r="K404" i="2"/>
  <c r="K405" i="2"/>
  <c r="K406" i="2"/>
  <c r="K407" i="2"/>
  <c r="K408" i="2"/>
  <c r="K409" i="2"/>
  <c r="K410" i="2"/>
  <c r="K411" i="2"/>
  <c r="K412" i="2"/>
  <c r="K413" i="2"/>
  <c r="K414" i="2"/>
  <c r="K415" i="2"/>
  <c r="K416" i="2"/>
  <c r="K417" i="2"/>
  <c r="K418" i="2"/>
  <c r="K419" i="2"/>
  <c r="K420" i="2"/>
  <c r="K421" i="2"/>
  <c r="K422" i="2"/>
  <c r="K423" i="2"/>
  <c r="K424" i="2"/>
  <c r="K425" i="2"/>
  <c r="K426" i="2"/>
  <c r="K427" i="2"/>
  <c r="K428" i="2"/>
  <c r="K429" i="2"/>
  <c r="K430" i="2"/>
  <c r="K431" i="2"/>
  <c r="K432" i="2"/>
  <c r="K433" i="2"/>
  <c r="K434" i="2"/>
  <c r="K435" i="2"/>
  <c r="K436" i="2"/>
  <c r="K437" i="2"/>
  <c r="K438" i="2"/>
  <c r="K439" i="2"/>
  <c r="K440" i="2"/>
  <c r="K441" i="2"/>
  <c r="K442" i="2"/>
  <c r="K443" i="2"/>
  <c r="K444" i="2"/>
  <c r="K445" i="2"/>
  <c r="K446" i="2"/>
  <c r="K447" i="2"/>
  <c r="K448" i="2"/>
  <c r="K449" i="2"/>
  <c r="K450" i="2"/>
  <c r="K451" i="2"/>
  <c r="K452" i="2"/>
  <c r="K453" i="2"/>
  <c r="K454" i="2"/>
  <c r="K455" i="2"/>
  <c r="K456" i="2"/>
  <c r="K457" i="2"/>
  <c r="K458" i="2"/>
  <c r="K459" i="2"/>
  <c r="K460" i="2"/>
  <c r="K461" i="2"/>
  <c r="K462" i="2"/>
  <c r="K463" i="2"/>
  <c r="K464" i="2"/>
  <c r="K465" i="2"/>
  <c r="K466" i="2"/>
  <c r="K467" i="2"/>
  <c r="K468" i="2"/>
  <c r="K469" i="2"/>
  <c r="K470" i="2"/>
  <c r="K471" i="2"/>
  <c r="K472" i="2"/>
  <c r="K473" i="2"/>
  <c r="K474" i="2"/>
  <c r="K475" i="2"/>
  <c r="K476" i="2"/>
  <c r="K477" i="2"/>
  <c r="K478" i="2"/>
  <c r="K479" i="2"/>
  <c r="K480" i="2"/>
  <c r="K481" i="2"/>
  <c r="K482" i="2"/>
  <c r="K483" i="2"/>
  <c r="K484" i="2"/>
  <c r="K485" i="2"/>
  <c r="K486" i="2"/>
  <c r="K487" i="2"/>
  <c r="K488" i="2"/>
  <c r="K489" i="2"/>
  <c r="K490" i="2"/>
  <c r="K491" i="2"/>
  <c r="K492" i="2"/>
  <c r="K493" i="2"/>
  <c r="K494" i="2"/>
  <c r="K495" i="2"/>
  <c r="K496" i="2"/>
  <c r="K497" i="2"/>
  <c r="K498" i="2"/>
  <c r="K499" i="2"/>
  <c r="K500" i="2"/>
  <c r="K501" i="2"/>
  <c r="K502" i="2"/>
  <c r="K503" i="2"/>
  <c r="K504" i="2"/>
  <c r="K505" i="2"/>
  <c r="K506" i="2"/>
  <c r="K507" i="2"/>
  <c r="K508" i="2"/>
  <c r="K509" i="2"/>
  <c r="K510" i="2"/>
  <c r="K511" i="2"/>
  <c r="K512" i="2"/>
  <c r="K513" i="2"/>
  <c r="K514" i="2"/>
  <c r="K515" i="2"/>
  <c r="K516" i="2"/>
  <c r="K517" i="2"/>
  <c r="K518" i="2"/>
  <c r="K519" i="2"/>
  <c r="K520" i="2"/>
  <c r="K521" i="2"/>
  <c r="K522" i="2"/>
  <c r="K523" i="2"/>
  <c r="K524" i="2"/>
  <c r="K525" i="2"/>
  <c r="K526" i="2"/>
  <c r="K527" i="2"/>
  <c r="K528" i="2"/>
  <c r="K529" i="2"/>
  <c r="K530" i="2"/>
  <c r="K531" i="2"/>
  <c r="K532" i="2"/>
  <c r="K533" i="2"/>
  <c r="K534" i="2"/>
  <c r="K535" i="2"/>
  <c r="K536" i="2"/>
  <c r="K537" i="2"/>
  <c r="K538" i="2"/>
  <c r="K539" i="2"/>
  <c r="K540" i="2"/>
  <c r="K541" i="2"/>
  <c r="K542" i="2"/>
  <c r="K543" i="2"/>
  <c r="K544" i="2"/>
  <c r="K545" i="2"/>
  <c r="K546" i="2"/>
  <c r="K547" i="2"/>
  <c r="K548" i="2"/>
  <c r="K549" i="2"/>
  <c r="K550" i="2"/>
  <c r="K551" i="2"/>
  <c r="K552" i="2"/>
  <c r="K553" i="2"/>
  <c r="K554" i="2"/>
  <c r="K555" i="2"/>
  <c r="K556" i="2"/>
  <c r="K557" i="2"/>
  <c r="K558" i="2"/>
  <c r="K559" i="2"/>
  <c r="K560" i="2"/>
  <c r="K561" i="2"/>
  <c r="K562" i="2"/>
  <c r="K563" i="2"/>
  <c r="K564" i="2"/>
  <c r="K565" i="2"/>
  <c r="K566" i="2"/>
  <c r="K567" i="2"/>
  <c r="K568" i="2"/>
  <c r="K569" i="2"/>
  <c r="K570" i="2"/>
  <c r="K571" i="2"/>
  <c r="K572" i="2"/>
  <c r="K573" i="2"/>
  <c r="K574" i="2"/>
  <c r="K575" i="2"/>
  <c r="K576" i="2"/>
  <c r="K577" i="2"/>
  <c r="K578" i="2"/>
  <c r="K579" i="2"/>
  <c r="K580" i="2"/>
  <c r="K581" i="2"/>
  <c r="K582" i="2"/>
  <c r="K583" i="2"/>
  <c r="K584" i="2"/>
  <c r="K585" i="2"/>
  <c r="K586" i="2"/>
  <c r="K587" i="2"/>
  <c r="K588" i="2"/>
  <c r="K589" i="2"/>
  <c r="K590" i="2"/>
  <c r="K591" i="2"/>
  <c r="K592" i="2"/>
  <c r="K593" i="2"/>
  <c r="K594" i="2"/>
  <c r="K595" i="2"/>
  <c r="K596" i="2"/>
  <c r="K597" i="2"/>
  <c r="K598" i="2"/>
  <c r="K599" i="2"/>
  <c r="K600" i="2"/>
  <c r="K601" i="2"/>
  <c r="K602" i="2"/>
  <c r="K603" i="2"/>
  <c r="K604" i="2"/>
  <c r="K605" i="2"/>
  <c r="K606" i="2"/>
  <c r="K607" i="2"/>
  <c r="K608" i="2"/>
  <c r="K609" i="2"/>
  <c r="K610" i="2"/>
  <c r="K611" i="2"/>
  <c r="K612" i="2"/>
  <c r="K613" i="2"/>
  <c r="K614" i="2"/>
  <c r="K615" i="2"/>
  <c r="K616" i="2"/>
  <c r="K617" i="2"/>
  <c r="K618" i="2"/>
  <c r="K619" i="2"/>
  <c r="K620" i="2"/>
  <c r="K621" i="2"/>
  <c r="K622" i="2"/>
  <c r="K623" i="2"/>
  <c r="K624" i="2"/>
  <c r="K625" i="2"/>
  <c r="K626" i="2"/>
  <c r="K627" i="2"/>
  <c r="K628" i="2"/>
  <c r="K629" i="2"/>
  <c r="K630" i="2"/>
  <c r="K631" i="2"/>
  <c r="K632" i="2"/>
  <c r="K633" i="2"/>
  <c r="K634" i="2"/>
  <c r="K635" i="2"/>
  <c r="K636" i="2"/>
  <c r="K637" i="2"/>
  <c r="K638" i="2"/>
  <c r="K639" i="2"/>
  <c r="K640" i="2"/>
  <c r="K641" i="2"/>
  <c r="K642" i="2"/>
  <c r="K643" i="2"/>
  <c r="K644" i="2"/>
  <c r="K645" i="2"/>
  <c r="K646" i="2"/>
  <c r="K647" i="2"/>
  <c r="K648" i="2"/>
  <c r="K649" i="2"/>
  <c r="K650" i="2"/>
  <c r="K651" i="2"/>
  <c r="K652" i="2"/>
  <c r="K653" i="2"/>
  <c r="K654" i="2"/>
  <c r="K655" i="2"/>
  <c r="K656" i="2"/>
  <c r="K657" i="2"/>
  <c r="K658" i="2"/>
  <c r="K659" i="2"/>
  <c r="K660" i="2"/>
  <c r="K661" i="2"/>
  <c r="K662" i="2"/>
  <c r="K663" i="2"/>
  <c r="K664" i="2"/>
  <c r="K665" i="2"/>
  <c r="K666" i="2"/>
  <c r="K667" i="2"/>
  <c r="K668" i="2"/>
  <c r="K669" i="2"/>
  <c r="K670" i="2"/>
  <c r="K671" i="2"/>
  <c r="K672" i="2"/>
  <c r="K673" i="2"/>
  <c r="K674" i="2"/>
  <c r="K675" i="2"/>
  <c r="K676" i="2"/>
  <c r="K677" i="2"/>
  <c r="K678" i="2"/>
  <c r="K679" i="2"/>
  <c r="K680" i="2"/>
  <c r="K681" i="2"/>
  <c r="K682" i="2"/>
  <c r="K683" i="2"/>
  <c r="K684" i="2"/>
  <c r="K685" i="2"/>
  <c r="K686" i="2"/>
  <c r="K687" i="2"/>
  <c r="K688" i="2"/>
  <c r="K689" i="2"/>
  <c r="K690" i="2"/>
  <c r="K691" i="2"/>
  <c r="K692" i="2"/>
  <c r="K693" i="2"/>
  <c r="K694" i="2"/>
  <c r="K695" i="2"/>
  <c r="K696" i="2"/>
  <c r="K697" i="2"/>
  <c r="K698" i="2"/>
  <c r="K699" i="2"/>
  <c r="K700" i="2"/>
  <c r="K701" i="2"/>
  <c r="K702" i="2"/>
  <c r="K703" i="2"/>
  <c r="K704" i="2"/>
  <c r="K705" i="2"/>
  <c r="K706" i="2"/>
  <c r="K707" i="2"/>
  <c r="K708" i="2"/>
  <c r="K709" i="2"/>
  <c r="K710" i="2"/>
  <c r="K711" i="2"/>
  <c r="K712" i="2"/>
  <c r="K713" i="2"/>
  <c r="K714" i="2"/>
  <c r="K715" i="2"/>
  <c r="K716" i="2"/>
  <c r="K717" i="2"/>
  <c r="K718" i="2"/>
  <c r="K719" i="2"/>
  <c r="K720" i="2"/>
  <c r="K721" i="2"/>
  <c r="K722" i="2"/>
  <c r="K723" i="2"/>
  <c r="K724" i="2"/>
  <c r="K725" i="2"/>
  <c r="K726" i="2"/>
  <c r="K727" i="2"/>
  <c r="K728" i="2"/>
  <c r="K729" i="2"/>
  <c r="K730" i="2"/>
  <c r="K731" i="2"/>
  <c r="K732" i="2"/>
  <c r="K733" i="2"/>
  <c r="K734" i="2"/>
  <c r="K735" i="2"/>
  <c r="K736" i="2"/>
  <c r="K737" i="2"/>
  <c r="K738" i="2"/>
  <c r="K739" i="2"/>
  <c r="K740" i="2"/>
  <c r="K741" i="2"/>
  <c r="K742" i="2"/>
  <c r="K743" i="2"/>
  <c r="K744" i="2"/>
  <c r="K745" i="2"/>
  <c r="K746" i="2"/>
  <c r="K747" i="2"/>
  <c r="K748" i="2"/>
  <c r="K749" i="2"/>
  <c r="K750" i="2"/>
  <c r="K751" i="2"/>
  <c r="K752" i="2"/>
  <c r="K753" i="2"/>
  <c r="K754" i="2"/>
  <c r="K755" i="2"/>
  <c r="K756" i="2"/>
  <c r="K757" i="2"/>
  <c r="K758" i="2"/>
  <c r="K759" i="2"/>
  <c r="K760" i="2"/>
  <c r="K761" i="2"/>
  <c r="K762" i="2"/>
  <c r="K763" i="2"/>
  <c r="K764" i="2"/>
  <c r="K765" i="2"/>
  <c r="K766" i="2"/>
  <c r="K767" i="2"/>
  <c r="K768" i="2"/>
  <c r="K769" i="2"/>
  <c r="K770" i="2"/>
  <c r="K771" i="2"/>
  <c r="K772" i="2"/>
  <c r="K773" i="2"/>
  <c r="K774" i="2"/>
  <c r="K775" i="2"/>
  <c r="K776" i="2"/>
  <c r="K777" i="2"/>
  <c r="K778" i="2"/>
  <c r="K779" i="2"/>
  <c r="K780" i="2"/>
  <c r="K781" i="2"/>
  <c r="K782" i="2"/>
  <c r="K783" i="2"/>
  <c r="K784" i="2"/>
  <c r="K785" i="2"/>
  <c r="K786" i="2"/>
  <c r="K787" i="2"/>
  <c r="K788" i="2"/>
  <c r="K789" i="2"/>
  <c r="K790" i="2"/>
  <c r="K791" i="2"/>
  <c r="K792" i="2"/>
  <c r="K793" i="2"/>
  <c r="K794" i="2"/>
  <c r="K795" i="2"/>
  <c r="K796" i="2"/>
  <c r="K797" i="2"/>
  <c r="K798" i="2"/>
  <c r="K799" i="2"/>
  <c r="K800" i="2"/>
  <c r="K801" i="2"/>
  <c r="K802" i="2"/>
  <c r="K803" i="2"/>
  <c r="K804" i="2"/>
  <c r="K805" i="2"/>
  <c r="K806" i="2"/>
  <c r="K807" i="2"/>
  <c r="K808" i="2"/>
  <c r="K809" i="2"/>
  <c r="K810" i="2"/>
  <c r="K811" i="2"/>
  <c r="K812" i="2"/>
  <c r="K813" i="2"/>
  <c r="K814" i="2"/>
  <c r="K815" i="2"/>
  <c r="K816" i="2"/>
  <c r="K817" i="2"/>
  <c r="K818" i="2"/>
  <c r="K819" i="2"/>
  <c r="K820" i="2"/>
  <c r="K821" i="2"/>
  <c r="K822" i="2"/>
  <c r="K823" i="2"/>
  <c r="K824" i="2"/>
  <c r="K825" i="2"/>
  <c r="K826" i="2"/>
  <c r="K827" i="2"/>
  <c r="K828" i="2"/>
  <c r="K829" i="2"/>
  <c r="K830" i="2"/>
  <c r="K831" i="2"/>
  <c r="K832" i="2"/>
  <c r="K833" i="2"/>
  <c r="K834" i="2"/>
  <c r="K835" i="2"/>
  <c r="K836" i="2"/>
  <c r="K837" i="2"/>
  <c r="K838" i="2"/>
  <c r="K839" i="2"/>
  <c r="K840" i="2"/>
  <c r="K841" i="2"/>
  <c r="K842" i="2"/>
  <c r="K843" i="2"/>
  <c r="K844" i="2"/>
  <c r="K845" i="2"/>
  <c r="K846" i="2"/>
  <c r="K847" i="2"/>
  <c r="K848" i="2"/>
  <c r="K849" i="2"/>
  <c r="K850" i="2"/>
  <c r="K851" i="2"/>
  <c r="K852" i="2"/>
  <c r="K853" i="2"/>
  <c r="K854" i="2"/>
  <c r="K855" i="2"/>
  <c r="K856" i="2"/>
  <c r="K857" i="2"/>
  <c r="K858" i="2"/>
  <c r="K859" i="2"/>
  <c r="K860" i="2"/>
  <c r="K861" i="2"/>
  <c r="K862" i="2"/>
  <c r="K863" i="2"/>
  <c r="K864" i="2"/>
  <c r="K865" i="2"/>
  <c r="K866" i="2"/>
  <c r="K867" i="2"/>
  <c r="K868" i="2"/>
  <c r="K869" i="2"/>
  <c r="K870" i="2"/>
  <c r="K871" i="2"/>
  <c r="K872" i="2"/>
  <c r="K873" i="2"/>
  <c r="K874" i="2"/>
  <c r="K875" i="2"/>
  <c r="K876" i="2"/>
  <c r="K877" i="2"/>
  <c r="K878" i="2"/>
  <c r="K879" i="2"/>
  <c r="K880" i="2"/>
  <c r="K881" i="2"/>
  <c r="K882" i="2"/>
  <c r="K883" i="2"/>
  <c r="K884" i="2"/>
  <c r="K885" i="2"/>
  <c r="K886" i="2"/>
  <c r="K887" i="2"/>
  <c r="K888" i="2"/>
  <c r="K889" i="2"/>
  <c r="K890" i="2"/>
  <c r="K891" i="2"/>
  <c r="K892" i="2"/>
  <c r="K893" i="2"/>
  <c r="K894" i="2"/>
  <c r="K895" i="2"/>
  <c r="K896" i="2"/>
  <c r="K897" i="2"/>
  <c r="K898" i="2"/>
  <c r="K899" i="2"/>
  <c r="K900" i="2"/>
  <c r="K901" i="2"/>
  <c r="K902" i="2"/>
  <c r="K903" i="2"/>
  <c r="K904" i="2"/>
  <c r="K905" i="2"/>
  <c r="K906" i="2"/>
  <c r="K907" i="2"/>
  <c r="K908" i="2"/>
  <c r="K909" i="2"/>
  <c r="K910" i="2"/>
  <c r="K911" i="2"/>
  <c r="K912" i="2"/>
  <c r="K913" i="2"/>
  <c r="K914" i="2"/>
  <c r="K915" i="2"/>
  <c r="K916" i="2"/>
  <c r="K917" i="2"/>
  <c r="K918" i="2"/>
  <c r="K919" i="2"/>
  <c r="K920" i="2"/>
  <c r="K921" i="2"/>
  <c r="K922" i="2"/>
  <c r="K923" i="2"/>
  <c r="K924" i="2"/>
  <c r="K925" i="2"/>
  <c r="K926" i="2"/>
  <c r="K927" i="2"/>
  <c r="K928" i="2"/>
  <c r="K929" i="2"/>
  <c r="K930" i="2"/>
  <c r="K931" i="2"/>
  <c r="K932" i="2"/>
  <c r="K933" i="2"/>
  <c r="K934" i="2"/>
  <c r="K935" i="2"/>
  <c r="K936" i="2"/>
  <c r="K937" i="2"/>
  <c r="K938" i="2"/>
  <c r="K939" i="2"/>
  <c r="K940" i="2"/>
  <c r="K941" i="2"/>
  <c r="K942" i="2"/>
  <c r="K943" i="2"/>
  <c r="K944" i="2"/>
  <c r="K945" i="2"/>
  <c r="K946" i="2"/>
  <c r="K947" i="2"/>
  <c r="K948" i="2"/>
  <c r="K949" i="2"/>
  <c r="K950" i="2"/>
  <c r="K951" i="2"/>
  <c r="K952" i="2"/>
  <c r="K953" i="2"/>
  <c r="K954" i="2"/>
  <c r="K955" i="2"/>
  <c r="K956" i="2"/>
  <c r="K957" i="2"/>
  <c r="K958" i="2"/>
  <c r="K959" i="2"/>
  <c r="K960" i="2"/>
  <c r="K961" i="2"/>
  <c r="K962" i="2"/>
  <c r="K963" i="2"/>
  <c r="K964" i="2"/>
  <c r="K965" i="2"/>
  <c r="K966" i="2"/>
  <c r="K967" i="2"/>
  <c r="K968" i="2"/>
  <c r="K969" i="2"/>
  <c r="K970" i="2"/>
  <c r="K971" i="2"/>
  <c r="K972" i="2"/>
  <c r="K973" i="2"/>
  <c r="K974" i="2"/>
  <c r="K975" i="2"/>
  <c r="K976" i="2"/>
  <c r="K977" i="2"/>
  <c r="K978" i="2"/>
  <c r="K979" i="2"/>
  <c r="K980" i="2"/>
  <c r="K981" i="2"/>
  <c r="K982" i="2"/>
  <c r="K983" i="2"/>
  <c r="K984" i="2"/>
  <c r="K985" i="2"/>
  <c r="K986" i="2"/>
  <c r="K987" i="2"/>
  <c r="K988" i="2"/>
  <c r="K989" i="2"/>
  <c r="K990" i="2"/>
  <c r="K991" i="2"/>
  <c r="K992" i="2"/>
  <c r="K993" i="2"/>
  <c r="K994" i="2"/>
  <c r="K995" i="2"/>
  <c r="K996" i="2"/>
  <c r="K997" i="2"/>
  <c r="K998" i="2"/>
  <c r="K999" i="2"/>
  <c r="K1000" i="2"/>
  <c r="K1001" i="2"/>
  <c r="K1002" i="2"/>
  <c r="K1003" i="2"/>
  <c r="K1004" i="2"/>
  <c r="K1005" i="2"/>
  <c r="K1006" i="2"/>
  <c r="K1007" i="2"/>
  <c r="K1008" i="2"/>
  <c r="K1009" i="2"/>
  <c r="K1010" i="2"/>
  <c r="K1011" i="2"/>
  <c r="K1012" i="2"/>
  <c r="K1013" i="2"/>
  <c r="K1014" i="2"/>
  <c r="K1015" i="2"/>
  <c r="K1016" i="2"/>
  <c r="K1017" i="2"/>
  <c r="K1018" i="2"/>
  <c r="K1019" i="2"/>
  <c r="K1020" i="2"/>
  <c r="K1021" i="2"/>
  <c r="K1022" i="2"/>
  <c r="K1023" i="2"/>
  <c r="K1024" i="2"/>
  <c r="K1025" i="2"/>
  <c r="K1026" i="2"/>
  <c r="K1027" i="2"/>
  <c r="K1028" i="2"/>
  <c r="K1029" i="2"/>
  <c r="K1030" i="2"/>
  <c r="K1031" i="2"/>
  <c r="K1032" i="2"/>
  <c r="K1033" i="2"/>
  <c r="K1034" i="2"/>
  <c r="K1035" i="2"/>
  <c r="K1036" i="2"/>
  <c r="K1037" i="2"/>
  <c r="K1038" i="2"/>
  <c r="K1039" i="2"/>
  <c r="K1040" i="2"/>
  <c r="K1041" i="2"/>
  <c r="K1042" i="2"/>
  <c r="K1043" i="2"/>
  <c r="K1044" i="2"/>
  <c r="K1045" i="2"/>
  <c r="K1046" i="2"/>
  <c r="K1047" i="2"/>
  <c r="K1048" i="2"/>
  <c r="K1049" i="2"/>
  <c r="K1050" i="2"/>
  <c r="K1051" i="2"/>
  <c r="K1052" i="2"/>
  <c r="K1053" i="2"/>
  <c r="K1054" i="2"/>
  <c r="K1055" i="2"/>
  <c r="K1056" i="2"/>
  <c r="K1057" i="2"/>
  <c r="K1058" i="2"/>
  <c r="K1059" i="2"/>
  <c r="K1060" i="2"/>
  <c r="K1061" i="2"/>
  <c r="K1062" i="2"/>
  <c r="K1063" i="2"/>
  <c r="K1064" i="2"/>
  <c r="K1065" i="2"/>
  <c r="K1066" i="2"/>
  <c r="K1067" i="2"/>
  <c r="K1068" i="2"/>
  <c r="K1069" i="2"/>
  <c r="K1070" i="2"/>
  <c r="K1071" i="2"/>
  <c r="K1072" i="2"/>
  <c r="K1073" i="2"/>
  <c r="K1074" i="2"/>
  <c r="K1075" i="2"/>
  <c r="K1076" i="2"/>
  <c r="K1077" i="2"/>
  <c r="K1078" i="2"/>
  <c r="K1079" i="2"/>
  <c r="K1080" i="2"/>
  <c r="K1081" i="2"/>
  <c r="K1082" i="2"/>
  <c r="K1083" i="2"/>
  <c r="K1084" i="2"/>
  <c r="K1085" i="2"/>
  <c r="K1086" i="2"/>
  <c r="K1087" i="2"/>
  <c r="K1088" i="2"/>
  <c r="K1089" i="2"/>
  <c r="K1090" i="2"/>
  <c r="K1091" i="2"/>
  <c r="K1092" i="2"/>
  <c r="K1093" i="2"/>
  <c r="K1094" i="2"/>
  <c r="K1095" i="2"/>
  <c r="K1096" i="2"/>
  <c r="K1097" i="2"/>
  <c r="K1098" i="2"/>
  <c r="K1099" i="2"/>
  <c r="K1100" i="2"/>
  <c r="K1101" i="2"/>
  <c r="K1102" i="2"/>
  <c r="K1103" i="2"/>
  <c r="K1104" i="2"/>
  <c r="K1105" i="2"/>
  <c r="K1106" i="2"/>
  <c r="K1107" i="2"/>
  <c r="K1108" i="2"/>
  <c r="K1109" i="2"/>
  <c r="K1110" i="2"/>
  <c r="K1111" i="2"/>
  <c r="K1112" i="2"/>
  <c r="K1113" i="2"/>
  <c r="K1114" i="2"/>
  <c r="K1115" i="2"/>
  <c r="K1116" i="2"/>
  <c r="K1117" i="2"/>
  <c r="K1118" i="2"/>
  <c r="K1119" i="2"/>
  <c r="K1120" i="2"/>
  <c r="K1121" i="2"/>
  <c r="K1122" i="2"/>
  <c r="K1123" i="2"/>
  <c r="K1124" i="2"/>
  <c r="K1125" i="2"/>
  <c r="K1126" i="2"/>
  <c r="K1127" i="2"/>
  <c r="K1128" i="2"/>
  <c r="K1129" i="2"/>
  <c r="K1130" i="2"/>
  <c r="K1131" i="2"/>
  <c r="K1132" i="2"/>
  <c r="K1133" i="2"/>
  <c r="K1134" i="2"/>
  <c r="K1135" i="2"/>
  <c r="K1136" i="2"/>
  <c r="K1137" i="2"/>
  <c r="K1138" i="2"/>
  <c r="K1139" i="2"/>
  <c r="K1140" i="2"/>
  <c r="K1141" i="2"/>
  <c r="K1142" i="2"/>
  <c r="K1143" i="2"/>
  <c r="K1144" i="2"/>
  <c r="K1145" i="2"/>
  <c r="K1146" i="2"/>
  <c r="K1147" i="2"/>
  <c r="K1148" i="2"/>
  <c r="K1149" i="2"/>
  <c r="K1150" i="2"/>
  <c r="K1151" i="2"/>
  <c r="K1152" i="2"/>
  <c r="K1153" i="2"/>
  <c r="K1154" i="2"/>
  <c r="K1155" i="2"/>
  <c r="K1156" i="2"/>
  <c r="K1157" i="2"/>
  <c r="K1158" i="2"/>
  <c r="K1159" i="2"/>
  <c r="K1160" i="2"/>
  <c r="K1161" i="2"/>
  <c r="K1162" i="2"/>
  <c r="K1163" i="2"/>
  <c r="K1164" i="2"/>
  <c r="K1165" i="2"/>
  <c r="K1166" i="2"/>
  <c r="K1167" i="2"/>
  <c r="K1168" i="2"/>
  <c r="K1169" i="2"/>
  <c r="K1170" i="2"/>
  <c r="K1171" i="2"/>
  <c r="K1172" i="2"/>
  <c r="K1173" i="2"/>
  <c r="K1174" i="2"/>
  <c r="K1175" i="2"/>
  <c r="K1176" i="2"/>
  <c r="K1177" i="2"/>
  <c r="K1178" i="2"/>
  <c r="K1179" i="2"/>
  <c r="K1180" i="2"/>
  <c r="K1181" i="2"/>
  <c r="K1182" i="2"/>
  <c r="K1183" i="2"/>
  <c r="K1184" i="2"/>
  <c r="K1185" i="2"/>
  <c r="K1186" i="2"/>
  <c r="K1187" i="2"/>
  <c r="K1188" i="2"/>
  <c r="K1189" i="2"/>
  <c r="K1190" i="2"/>
  <c r="K1191" i="2"/>
  <c r="K1192" i="2"/>
  <c r="K1193" i="2"/>
  <c r="K1194" i="2"/>
  <c r="K1195" i="2"/>
  <c r="K1196" i="2"/>
  <c r="K1197" i="2"/>
  <c r="K1198" i="2"/>
  <c r="K1199" i="2"/>
  <c r="K1200" i="2"/>
  <c r="K1201" i="2"/>
  <c r="K1202" i="2"/>
  <c r="K1203" i="2"/>
  <c r="K1204" i="2"/>
  <c r="K1205" i="2"/>
  <c r="K1206" i="2"/>
  <c r="K1207" i="2"/>
  <c r="K1208" i="2"/>
  <c r="K1209" i="2"/>
  <c r="K1210" i="2"/>
  <c r="K1211" i="2"/>
  <c r="K1212" i="2"/>
  <c r="K1213" i="2"/>
  <c r="K1214" i="2"/>
  <c r="K1215" i="2"/>
  <c r="K1216" i="2"/>
  <c r="K1217" i="2"/>
  <c r="K1218" i="2"/>
  <c r="K1219" i="2"/>
  <c r="K1220" i="2"/>
  <c r="K1221" i="2"/>
  <c r="K1222" i="2"/>
  <c r="K1223" i="2"/>
  <c r="K1224" i="2"/>
  <c r="K1225" i="2"/>
  <c r="K1226" i="2"/>
  <c r="K1227" i="2"/>
  <c r="K1228" i="2"/>
  <c r="K1229" i="2"/>
  <c r="K1230" i="2"/>
  <c r="K1231" i="2"/>
  <c r="K1232" i="2"/>
  <c r="K1233" i="2"/>
  <c r="K1234" i="2"/>
  <c r="K1235" i="2"/>
  <c r="K1236" i="2"/>
  <c r="K1237" i="2"/>
  <c r="K1238" i="2"/>
  <c r="K1239" i="2"/>
  <c r="K1240" i="2"/>
  <c r="K1241" i="2"/>
  <c r="K1242" i="2"/>
  <c r="K1243" i="2"/>
  <c r="K1244" i="2"/>
  <c r="K1245" i="2"/>
  <c r="K1246"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7DF570B-680F-4D0A-B108-6EB631EA5263}" keepAlive="1" name="Query - Table1" description="Connection to the 'Table1' query in the workbook." type="5" refreshedVersion="0" background="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<sst xmlns="http://schemas.openxmlformats.org/spreadsheetml/2006/main" count="11480" uniqueCount="3544">
  <si>
    <t>Date</t>
  </si>
  <si>
    <t>Year</t>
  </si>
  <si>
    <t>Month</t>
  </si>
  <si>
    <t>Jul</t>
  </si>
  <si>
    <t>Aug</t>
  </si>
  <si>
    <t>Sep</t>
  </si>
  <si>
    <t>Jan</t>
  </si>
  <si>
    <t>Feb</t>
  </si>
  <si>
    <t>Mar</t>
  </si>
  <si>
    <t>Apr</t>
  </si>
  <si>
    <t>May</t>
  </si>
  <si>
    <t>Jun</t>
  </si>
  <si>
    <t>Oct</t>
  </si>
  <si>
    <t>Nov</t>
  </si>
  <si>
    <t>Dec</t>
  </si>
  <si>
    <t>Price per 100g (USD)</t>
  </si>
  <si>
    <t>Rating</t>
  </si>
  <si>
    <t>Short Product Description</t>
  </si>
  <si>
    <t>Mouthfeel</t>
  </si>
  <si>
    <t>Revel Coffee</t>
  </si>
  <si>
    <t>Medium-Light</t>
  </si>
  <si>
    <t>United States</t>
  </si>
  <si>
    <t>Ethiopia</t>
  </si>
  <si>
    <t>Crisply sweet, cocoa-toned</t>
  </si>
  <si>
    <t>Savory-tart structure</t>
  </si>
  <si>
    <t>Roast House</t>
  </si>
  <si>
    <t>Delicate, sweetly spice-toned</t>
  </si>
  <si>
    <t>Crisp, spice-toned structure with citrus-like acidity</t>
  </si>
  <si>
    <t>Willoughby's Coffee &amp; Tea</t>
  </si>
  <si>
    <t>High-toned, floral</t>
  </si>
  <si>
    <t>Crisp, sweetly-tart in structure</t>
  </si>
  <si>
    <t>Black Oak Coffee Roasters</t>
  </si>
  <si>
    <t>Very delicate, sweetly savory</t>
  </si>
  <si>
    <t>Balanced, sweet-savory structure</t>
  </si>
  <si>
    <t>Wonderstate Coffee</t>
  </si>
  <si>
    <t>High-toned, crisply sweet</t>
  </si>
  <si>
    <t>Balanced, complete sweet-savory structure</t>
  </si>
  <si>
    <t>Paradise Roasters</t>
  </si>
  <si>
    <t>Crisply sweet, multi-faceted</t>
  </si>
  <si>
    <t>Sweetly tart structure with juicy acidity</t>
  </si>
  <si>
    <t>Big Creek Coffee Roasters</t>
  </si>
  <si>
    <t>Sweet, spice-toned, pungent</t>
  </si>
  <si>
    <t>Complexly structured: very sweet, gently tart, slightly bitterish</t>
  </si>
  <si>
    <t>Ben's Beans</t>
  </si>
  <si>
    <t>Deeply sweet, fruit- and cocoa-toned</t>
  </si>
  <si>
    <t>Fruit-toned structure with round, gentle acidity</t>
  </si>
  <si>
    <t>Richly sweet, fruit-toned</t>
  </si>
  <si>
    <t>Sweetly round in structure</t>
  </si>
  <si>
    <t>JBC Coffee Roasters</t>
  </si>
  <si>
    <t>Deeply sweet, intensely pungent</t>
  </si>
  <si>
    <t>Deeply sweet-toned in structure with lively, bright acidity</t>
  </si>
  <si>
    <t>Temple Coffee and Tea</t>
  </si>
  <si>
    <t>Deep, intense, sweetly perfumy, savory-edged</t>
  </si>
  <si>
    <t>Very sweet though also rather drying and tannic in structure</t>
  </si>
  <si>
    <t>Caffeic</t>
  </si>
  <si>
    <t>Richly sweet, spice-toned</t>
  </si>
  <si>
    <t>Delicate, sweetly tart structure with bright acidity</t>
  </si>
  <si>
    <t>Bright, richly sweet</t>
  </si>
  <si>
    <t>Sweetly tart in structure with juicy acidity</t>
  </si>
  <si>
    <t>Red Rooster Coffee Roaster</t>
  </si>
  <si>
    <t>Sweet-tart structure with fruit-forward acidity</t>
  </si>
  <si>
    <t>Evaluated as espresso</t>
  </si>
  <si>
    <t>Dark chocolate, mango, grapefruit zest, cedar, lily-like flowers in aroma and small cup</t>
  </si>
  <si>
    <t>Peri Coffee</t>
  </si>
  <si>
    <t>Crisply sweet, fruit-toned</t>
  </si>
  <si>
    <t>Sweet-tart structure with bright acidity</t>
  </si>
  <si>
    <t>Argyle Coffee Roasters</t>
  </si>
  <si>
    <t>Multi-layered, intricate</t>
  </si>
  <si>
    <t>Sweetly tart in structure with fruit-toned acidity</t>
  </si>
  <si>
    <t>Bluebeard Coffee Roasters</t>
  </si>
  <si>
    <t>Crisp, balanced, richly sweet</t>
  </si>
  <si>
    <t>Sweet-savory structure with lively acidity</t>
  </si>
  <si>
    <t>States Coffee &amp; Mercantile</t>
  </si>
  <si>
    <t>Sweetly and gently tart</t>
  </si>
  <si>
    <t>Delicately sweet-tart and juicy in structure</t>
  </si>
  <si>
    <t>Lexington Coffee Roasters</t>
  </si>
  <si>
    <t>Richly sweet, floral-toned</t>
  </si>
  <si>
    <t>Sweetly tart in structure, with bright, juicy acidity</t>
  </si>
  <si>
    <t>Dragonfly Coffee Roasters</t>
  </si>
  <si>
    <t>Dried apricot, lychee, sandalwood, cashew butter, honeysuckle in aroma and small cup</t>
  </si>
  <si>
    <t>Sweet, deeply and complexly fruit-toned</t>
  </si>
  <si>
    <t>Roundly sweet in structure, with a gentle and pleasing bitter edge</t>
  </si>
  <si>
    <t>Big Shoulders Coffee</t>
  </si>
  <si>
    <t>Bright, rich-toned, deeply sweet</t>
  </si>
  <si>
    <t>Sweetly herbaceous in structure with juicy, bright acidity</t>
  </si>
  <si>
    <t>Fruit-forward, richly sweet</t>
  </si>
  <si>
    <t>Sweet-toned in structure with round, gentle acidity</t>
  </si>
  <si>
    <t>Richly fruit-toned, deeply sweet</t>
  </si>
  <si>
    <t>Sweet-tart in structure, with lively acidity</t>
  </si>
  <si>
    <t>Intricate, richly sweet</t>
  </si>
  <si>
    <t>Sweetly tart structure with crisp acidity</t>
  </si>
  <si>
    <t>Greater Goods Coffee Roasters</t>
  </si>
  <si>
    <t>Crisply sweet-savory</t>
  </si>
  <si>
    <t>Sweetly tart in structure with bright acidity</t>
  </si>
  <si>
    <t>Delicately sweet-savory</t>
  </si>
  <si>
    <t>The structure nicely balances sweet and savory</t>
  </si>
  <si>
    <t>Delicate, intricate, richly sweet</t>
  </si>
  <si>
    <t>Sweetly tart structure with lively acidity</t>
  </si>
  <si>
    <t>Dried jasmine, Concord grape, fine musk, mango, tangerine zest in aroma and small cup</t>
  </si>
  <si>
    <t>Deeply rich, crisply sweet-tart</t>
  </si>
  <si>
    <t>Sweet-savory in structure with juicy acidity</t>
  </si>
  <si>
    <t>Richly sweet-tart in structure with vibrant acidity</t>
  </si>
  <si>
    <t>Desert Sun Coffee Roasters</t>
  </si>
  <si>
    <t>Richly chocolaty and fruit-toned</t>
  </si>
  <si>
    <t>Deeply sweet structure with balanced acidity</t>
  </si>
  <si>
    <t>North Coast Coffee Roasting</t>
  </si>
  <si>
    <t>Crisply sweet, balanced</t>
  </si>
  <si>
    <t>Sweet-tart in structure with brisk acidity</t>
  </si>
  <si>
    <t>Delicately sweet-tart, cocoa-toned</t>
  </si>
  <si>
    <t>Intricately sweet, high-toned, with bright, juicy acidity</t>
  </si>
  <si>
    <t>Crisply sweet-tart</t>
  </si>
  <si>
    <t>Sweet-tart structure with brisk acidity</t>
  </si>
  <si>
    <t>Bird Rock Coffee Roasters</t>
  </si>
  <si>
    <t>Delicate, sweetly tart</t>
  </si>
  <si>
    <t>Sweet-tart structure with bright, juicy acidity</t>
  </si>
  <si>
    <t>Topeca Coffee Roasters</t>
  </si>
  <si>
    <t>Fruit-toned, richly chocolaty</t>
  </si>
  <si>
    <t>Sweet-tart structure with round, gentle acidity</t>
  </si>
  <si>
    <t>Delicately floral and fruit-toned</t>
  </si>
  <si>
    <t>Sweet-tart structure with playful, bright acidity</t>
  </si>
  <si>
    <t>Olympia Coffee Roasting</t>
  </si>
  <si>
    <t>Delicate, sweetly savory</t>
  </si>
  <si>
    <t>Lively acidity lifts the sweet-savory structure</t>
  </si>
  <si>
    <t>Steadfast Coffee</t>
  </si>
  <si>
    <t>Rich-toned, crisply sweet</t>
  </si>
  <si>
    <t>Sweet-tart structure with soft acidity</t>
  </si>
  <si>
    <t>Broadsheet Coffee</t>
  </si>
  <si>
    <t>Fruit-forward, sweetly herbaceous</t>
  </si>
  <si>
    <t>Crisply sweet-tart structure with brisk acidity</t>
  </si>
  <si>
    <t>Turnstile Coffee Roasters</t>
  </si>
  <si>
    <t>Deftly roast-touched, richly chocolaty</t>
  </si>
  <si>
    <t>Sweet-tart in structure with rich, vibrant acidity</t>
  </si>
  <si>
    <t>Delicate, richly floral, sweetly spice-toned</t>
  </si>
  <si>
    <t>Richly bittersweet structure with vibrant, juicy acidity</t>
  </si>
  <si>
    <t>Flight Coffee Co.</t>
  </si>
  <si>
    <t>Bright, crisp, sweetly tart</t>
  </si>
  <si>
    <t>Sweet-tart structure with lively acidity</t>
  </si>
  <si>
    <t>Temple Coffee Roasters</t>
  </si>
  <si>
    <t>Fruit-forward, richly chocolaty</t>
  </si>
  <si>
    <t>Sweet-tart structure with gentle, rounded acidity</t>
  </si>
  <si>
    <t>Bright, crisply sweet, chocolaty</t>
  </si>
  <si>
    <t>Balanced, sweetly tart structure with juicy, bright acidity</t>
  </si>
  <si>
    <t>Richly bittersweet, complexly fruit-toned</t>
  </si>
  <si>
    <t>Deeply sweet structure with high-toned, lively acidity</t>
  </si>
  <si>
    <t>Speedwell Coffee</t>
  </si>
  <si>
    <t>Sweet-toned structure with crisp, citrusy acidity</t>
  </si>
  <si>
    <t>Barrington Coffee Roasting</t>
  </si>
  <si>
    <t>Sweet-tart structure with juicy acidity</t>
  </si>
  <si>
    <t>Gracenote Coffee Roasters</t>
  </si>
  <si>
    <t>Fruit-centered, crisply sweet</t>
  </si>
  <si>
    <t>Sweet-toned structure with gentle acidity</t>
  </si>
  <si>
    <t>Tandem Coffee</t>
  </si>
  <si>
    <t>High-toned, deeply sweet</t>
  </si>
  <si>
    <t>Sweet-tart structure with pert, lively acidity</t>
  </si>
  <si>
    <t>Balanced, fruit-toned, deeply sweet</t>
  </si>
  <si>
    <t>Sweet-tart structure with wine-like acidity</t>
  </si>
  <si>
    <t>High-toned, crisply sweet-tart</t>
  </si>
  <si>
    <t>Sweetly tart structure with bright, juicy acidity</t>
  </si>
  <si>
    <t>Sweet-savory structure with crisp acidity</t>
  </si>
  <si>
    <t>Cafe Virtuoso</t>
  </si>
  <si>
    <t>Richly fruit-toned, musky sweet</t>
  </si>
  <si>
    <t>Balanced, sweet-tart-savory in structure with vibrant, juicy acidity</t>
  </si>
  <si>
    <t>Richly sweet, cocoa-toned</t>
  </si>
  <si>
    <t>Balanced, bittersweet structure with rounded acidity</t>
  </si>
  <si>
    <t>SkyTop Coffee</t>
  </si>
  <si>
    <t>Deeply sweet, fruit-toned, with a hint of sweet ferment</t>
  </si>
  <si>
    <t>Sweet-toned structure with brisk acidity</t>
  </si>
  <si>
    <t>Deeply sweet, elegantly rich</t>
  </si>
  <si>
    <t>Sweetly tart in structure with high-toned, juicy acidity</t>
  </si>
  <si>
    <t>Sweetly floral and richly resinous</t>
  </si>
  <si>
    <t>Delicate, sweetly brisk in structure</t>
  </si>
  <si>
    <t>Subtly and sweetly intense: flowers and cocoa</t>
  </si>
  <si>
    <t>Richly and sweetly pungent in structure</t>
  </si>
  <si>
    <t>Mudhouse Coffee Roasters</t>
  </si>
  <si>
    <t>Richly sweet-savory, deeply floral-toned</t>
  </si>
  <si>
    <t>Balanced, structure (sweet-savory) with citrusy acidity</t>
  </si>
  <si>
    <t>Subtly and sweetly rich, deeply savory</t>
  </si>
  <si>
    <t>Sweet-savory structure with juicy acidity</t>
  </si>
  <si>
    <t>Nougat, cherry, wisteria, almond wood, sweet lime in aroma and small cup</t>
  </si>
  <si>
    <t>Richly sweet-tart, high-toned</t>
  </si>
  <si>
    <t>Sweet-tart structure with juicy, vibrant acidity</t>
  </si>
  <si>
    <t>Coffeebar</t>
  </si>
  <si>
    <t>Sweetly fruit-toned, accessibly fermenty</t>
  </si>
  <si>
    <t>Richly bittersweet in structure with a tangy acidity</t>
  </si>
  <si>
    <t>Pedestrian Coffee</t>
  </si>
  <si>
    <t>Crisp, delicate, richly sweet</t>
  </si>
  <si>
    <t>Sweet-toned structure with vivacious acidity</t>
  </si>
  <si>
    <t>High-toned, multi-layered, intriguingly complex</t>
  </si>
  <si>
    <t>Richly sweet-tart structure with vibrant, juicy acidity</t>
  </si>
  <si>
    <t>Branch Street Coffee Roasters</t>
  </si>
  <si>
    <t>Vibrant, floral, richly sweet</t>
  </si>
  <si>
    <t>Sweetly tart structure with juicy, bright acidity</t>
  </si>
  <si>
    <t>Richly sweet-savory, spice- and floral-toned</t>
  </si>
  <si>
    <t>In structure, sweet-tart and juicy with a savory depth</t>
  </si>
  <si>
    <t>Souvenir Coffee</t>
  </si>
  <si>
    <t>Crisply sweet, cleanly fruit-toned</t>
  </si>
  <si>
    <t>Sweetly tart structure with crisp, apple-like acidity</t>
  </si>
  <si>
    <t>Klatch Coffee</t>
  </si>
  <si>
    <t>Deeply sweet, crisply herb-toned</t>
  </si>
  <si>
    <t>Sweetly tart structure with brisk acidity</t>
  </si>
  <si>
    <t>Amavida Coffee Roasters</t>
  </si>
  <si>
    <t>High-toned, sweetly tart</t>
  </si>
  <si>
    <t>Sweet-tart structure with pert acidity</t>
  </si>
  <si>
    <t>Delicate, floral-toned</t>
  </si>
  <si>
    <t>Battlecreek Coffee Roasters</t>
  </si>
  <si>
    <t>Rich-toned, fruit-forward, deeply sweet</t>
  </si>
  <si>
    <t>Sweet in structure with brisk acidity</t>
  </si>
  <si>
    <t>Delicate, complex, multi-layered</t>
  </si>
  <si>
    <t>Richly sweet-savory structure with citrusy acidity</t>
  </si>
  <si>
    <t>Joe Van Gogh</t>
  </si>
  <si>
    <t>Cleanly fruit-toned, aromatic wood-framed</t>
  </si>
  <si>
    <t>Sweet-tart structure with crisp, fruity acidity</t>
  </si>
  <si>
    <t>Jasmine, dark chocolate, cannabis flower, almond paste, tamarind in aroma and small cup</t>
  </si>
  <si>
    <t>Bright, vibrant, sweetly tart</t>
  </si>
  <si>
    <t>High-toned, sweet-tart in structure with juicy acidity</t>
  </si>
  <si>
    <t>Cloud City Coffee</t>
  </si>
  <si>
    <t>Richly fruit-centered, deeply sweet</t>
  </si>
  <si>
    <t>Sweet in structure with gentle, round acidity</t>
  </si>
  <si>
    <t>Sweet, quietly intense, floral-toned</t>
  </si>
  <si>
    <t>Crisp and balanced in structure</t>
  </si>
  <si>
    <t>Sweet, soft, gently tart-pungent</t>
  </si>
  <si>
    <t>Balanced and roundly complete in taste structure</t>
  </si>
  <si>
    <t>Crisply sweet, floral-toned</t>
  </si>
  <si>
    <t>Molasses, plumeria, fir, date, orange zest in aroma and small cup</t>
  </si>
  <si>
    <t>Counter Culture Coffee</t>
  </si>
  <si>
    <t>Tart-leaning structure with juicy, vibrant acidity</t>
  </si>
  <si>
    <t>Equator Coffees</t>
  </si>
  <si>
    <t>Crisp, delicately sweet-toned</t>
  </si>
  <si>
    <t>Sweet structure with gentle, round acidity</t>
  </si>
  <si>
    <t>Bright, balanced, aromatically nuanced</t>
  </si>
  <si>
    <t>Indaba Coffee Roasters</t>
  </si>
  <si>
    <t>Delicate, sweetly tart, intricately balanced</t>
  </si>
  <si>
    <t>Balanced, sweet-tart structure with high-toned acidity</t>
  </si>
  <si>
    <t>Deep-toned, richly dry and pungent</t>
  </si>
  <si>
    <t>Compelling bittersweet structure with crisp, citrusy acidity</t>
  </si>
  <si>
    <t>Rich, deeply sweet-toned</t>
  </si>
  <si>
    <t>Sweet-tart structure with gentle, citrusy acidity</t>
  </si>
  <si>
    <t>Dapper &amp; Wise</t>
  </si>
  <si>
    <t>Sweetly tart structure with pert acidity</t>
  </si>
  <si>
    <t>Richly sweet-tart, high-toned, perfumy</t>
  </si>
  <si>
    <t>Sweet-tart-savory structure with fruit-toned acidity</t>
  </si>
  <si>
    <t>Very sweet, high-toned, richly floral</t>
  </si>
  <si>
    <t>Sweetly tart structure with juicy, levitating acidity</t>
  </si>
  <si>
    <t>Overarchingly sweet, richly savory</t>
  </si>
  <si>
    <t>Deeply sweet structure with a tart, vibrant acidity</t>
  </si>
  <si>
    <t>Delicately sweet, high-toned, citrusy</t>
  </si>
  <si>
    <t>Sweetly tart structure with juicy, vibrant acidity</t>
  </si>
  <si>
    <t>Sweet-toned structure with gentle, round acidity</t>
  </si>
  <si>
    <t>Fruit-toned, sweetly tart</t>
  </si>
  <si>
    <t>Tart-leaning structure with juicy acidity</t>
  </si>
  <si>
    <t>Lychee, dark chocolate, star jasmine, sandalwood, Meyer lemon in aroma and small cup</t>
  </si>
  <si>
    <t>modcup coffee</t>
  </si>
  <si>
    <t>Delicate, deep, vibrantly sweet-tart</t>
  </si>
  <si>
    <t>Sweet-tart structure with lively, bright acidity</t>
  </si>
  <si>
    <t>High-toned, richly floral</t>
  </si>
  <si>
    <t>Jackrabbit Java</t>
  </si>
  <si>
    <t>Bright, juicy, floral-toned</t>
  </si>
  <si>
    <t>Gently tart structure with deep, juicy acidity</t>
  </si>
  <si>
    <t>Sweetly nut- and cocoa-toned</t>
  </si>
  <si>
    <t>Sweet structure with gentle acidity</t>
  </si>
  <si>
    <t>Brain Helmet</t>
  </si>
  <si>
    <t>Richly sweet-tart, fruit-centered</t>
  </si>
  <si>
    <t>Tart-leaning structure with vibrant, juicy acidity</t>
  </si>
  <si>
    <t>Delicate, sweetly herbaceous, caramel-toned</t>
  </si>
  <si>
    <t>Atomic Coffee Roasters</t>
  </si>
  <si>
    <t>Deeply aromatic, richly sweet-tart</t>
  </si>
  <si>
    <t>Sweetly tart structure with fruit-toned, winy acidity</t>
  </si>
  <si>
    <t>Sweet structure with round, gentle acidity</t>
  </si>
  <si>
    <t>Equiano Coffee</t>
  </si>
  <si>
    <t>Profoundly sweet, fruit-forward, candy-like</t>
  </si>
  <si>
    <t>Sweet-toned structure with juicy, vibrant acidity</t>
  </si>
  <si>
    <t>Fruit-toned, tropical</t>
  </si>
  <si>
    <t>Sweet-tart structure with crisp, high-toned acidity</t>
  </si>
  <si>
    <t>Energetic, floral, multi-layered, intriguing</t>
  </si>
  <si>
    <t>Sweet-toned structure with juicy-bright acidity</t>
  </si>
  <si>
    <t>Brightly fruit-toned, deeply sweet-tart</t>
  </si>
  <si>
    <t>Crisply sweet, delicately fruit-toned</t>
  </si>
  <si>
    <t>Delicately and richly fruit-toned</t>
  </si>
  <si>
    <t>Sweet structure with winy acidity</t>
  </si>
  <si>
    <t>Richly chocolaty, deeply fruit-toned</t>
  </si>
  <si>
    <t>Delicately intricate, deeply sweet</t>
  </si>
  <si>
    <t>Juicy, effervescent acidity</t>
  </si>
  <si>
    <t>Complex, intricate, deeply sweet</t>
  </si>
  <si>
    <t>Bright, juicy acidity</t>
  </si>
  <si>
    <t>Crisp, delicate, richly high-toned</t>
  </si>
  <si>
    <t>Sweet-toned structure with lively acidity</t>
  </si>
  <si>
    <t>PT's Coffee Roasting Co.</t>
  </si>
  <si>
    <t>Delicate, spice-toned, richly aromatic</t>
  </si>
  <si>
    <t>High-toned, vibrant acidity</t>
  </si>
  <si>
    <t>Richly sweet, deeply aromatic, floral-toned</t>
  </si>
  <si>
    <t>Balanced, sweetly tart structure</t>
  </si>
  <si>
    <t>Floral, bright, citrusy, balanced</t>
  </si>
  <si>
    <t>Balanced, sweetly tart structure with lively acidity</t>
  </si>
  <si>
    <t>Complexly fruit-toned, chocolaty</t>
  </si>
  <si>
    <t>Sweet-tart structure with winy acidity</t>
  </si>
  <si>
    <t>Delicately sweet, berry-toned</t>
  </si>
  <si>
    <t>Sweet structure with brisk acidity</t>
  </si>
  <si>
    <t>RamsHead Coffee Roasters</t>
  </si>
  <si>
    <t>Sweet-toned structure with juicy acidity</t>
  </si>
  <si>
    <t>Sweet in structure with high-toned, citrusy acidity</t>
  </si>
  <si>
    <t>Gently fruit-toned, crisply sweet</t>
  </si>
  <si>
    <t>Three Keys Coffee</t>
  </si>
  <si>
    <t>Sweetly tart with pert acidity</t>
  </si>
  <si>
    <t>Richly fruit-forward, chocolate-toned</t>
  </si>
  <si>
    <t>Deeply sweet with fruity acidity</t>
  </si>
  <si>
    <t>Delicately sweet-tart, richly and intricately aromatic, deep-toned</t>
  </si>
  <si>
    <t>Confidently sweet-tart structure with sparkling acidity</t>
  </si>
  <si>
    <t>Sweetly tart, fruit- and floral-toned</t>
  </si>
  <si>
    <t>Sweet-tart structure with juicy, balanced acidity</t>
  </si>
  <si>
    <t>Drink Coffee Do Stuff</t>
  </si>
  <si>
    <t>Crisply sweet, citrusy</t>
  </si>
  <si>
    <t>Delicate, high-toned, elegantly fruit-driven</t>
  </si>
  <si>
    <t>Bright, sweetly tart structure with juicy acidity</t>
  </si>
  <si>
    <t>Oceana Coffee</t>
  </si>
  <si>
    <t>Fruit-forward, deep-toned</t>
  </si>
  <si>
    <t>Sweet structure with pert acidity</t>
  </si>
  <si>
    <t>Sweetly fruit-toned, crisply tart</t>
  </si>
  <si>
    <t>Raspberry, dark chocolate, sandalwood, narcissus, lemon verbena in aroma and small cup</t>
  </si>
  <si>
    <t>Delicately sweet, subtly tart, elegant</t>
  </si>
  <si>
    <t>Old World Coffee Lab</t>
  </si>
  <si>
    <t>Delicately vibrant, crisply sweet-tart</t>
  </si>
  <si>
    <t>Balanced, sweetly tart in structure</t>
  </si>
  <si>
    <t>1951 Coffee Company</t>
  </si>
  <si>
    <t>Delicate, spice-toned</t>
  </si>
  <si>
    <t>Sweet-savory in structure with brisk acidity</t>
  </si>
  <si>
    <t>Richly sweet-tart, fruit-forward</t>
  </si>
  <si>
    <t>Brightly sweet with juicy acidity</t>
  </si>
  <si>
    <t>San Francisco Bay Coffee</t>
  </si>
  <si>
    <t>Gently fruit-toned</t>
  </si>
  <si>
    <t>Sweet-toned with brisk acidity</t>
  </si>
  <si>
    <t>Dark chocolate, pomegranate, tangerine zest, brown sugar, oak in aroma and small cup</t>
  </si>
  <si>
    <t>Coffee By Design</t>
  </si>
  <si>
    <t>Richly sweet, deeply berry-toned</t>
  </si>
  <si>
    <t>Juicy, bright, confidently fruit- and floral-toned</t>
  </si>
  <si>
    <t>Tangy-sweet structure with lactic-toned acidity</t>
  </si>
  <si>
    <t>Juicy, bright, intricately balanced</t>
  </si>
  <si>
    <t>Crisply sweet-tart with bright, citrusy acidity</t>
  </si>
  <si>
    <t>Deep-toned, chocolaty</t>
  </si>
  <si>
    <t>Tropical fruit-driven, resonantly aromatic</t>
  </si>
  <si>
    <t>Sweet-tart structure with high-toned acidity</t>
  </si>
  <si>
    <t>Richly berry-toned, sweetly herbaceous</t>
  </si>
  <si>
    <t>Sweet structure with vibrant acidity</t>
  </si>
  <si>
    <t>Bright, richly chocolaty</t>
  </si>
  <si>
    <t>Very fruit-centric, spicily floral</t>
  </si>
  <si>
    <t>Brightly sweet-tart with energetic acidity</t>
  </si>
  <si>
    <t>Floral-toned, deeply sweet</t>
  </si>
  <si>
    <t>Sweetly tart in structure with juicy, vibrant acidity and lightly satiny mouthfeel</t>
  </si>
  <si>
    <t>Bright, richly floral-toned</t>
  </si>
  <si>
    <t>Balanced, richly fruit-forward</t>
  </si>
  <si>
    <t>Brightly sweet with delicately juicy acidity</t>
  </si>
  <si>
    <t>Roadmap CoffeeWorks</t>
  </si>
  <si>
    <t>High-toned, elegant, balanced</t>
  </si>
  <si>
    <t>Delicately sweet structure with juicy-bright acidity</t>
  </si>
  <si>
    <t>Chocolaty, cleanly fruit-forward</t>
  </si>
  <si>
    <t>Deeply and richly sweet, chocolate- and berry-toned</t>
  </si>
  <si>
    <t>Intensely fruit-driven, richly sweet-tart</t>
  </si>
  <si>
    <t>Sweet-toned structure with gently tart acidity</t>
  </si>
  <si>
    <t>Mystic Monk Coffee</t>
  </si>
  <si>
    <t>Deep-toned, sweet, chocolaty</t>
  </si>
  <si>
    <t>Cleanly fruit-toned, juicy, deep</t>
  </si>
  <si>
    <t>High-toned, sweetly tart structure with juicy-vibrant acidity</t>
  </si>
  <si>
    <t>Nostalgia Coffee Roasters</t>
  </si>
  <si>
    <t>Juicy, fruit-toned, bright and lively</t>
  </si>
  <si>
    <t>Richly bittersweet in structure, balanced with juicy acidity</t>
  </si>
  <si>
    <t>Cafe Kreyol</t>
  </si>
  <si>
    <t>Sweetly tart structure, with bright, juicy acidity</t>
  </si>
  <si>
    <t>Brightly sweet-tart</t>
  </si>
  <si>
    <t>Jaunt Coffee Roasters</t>
  </si>
  <si>
    <t>Delicately sweet-tart</t>
  </si>
  <si>
    <t>Crisply sweet structure with bright, citrusy acidity</t>
  </si>
  <si>
    <t>Mr. Espresso</t>
  </si>
  <si>
    <t>Crisp, lively, citrus-toned</t>
  </si>
  <si>
    <t>Aromatic, wood-framed, berry-toned</t>
  </si>
  <si>
    <t>Old Soul Co.</t>
  </si>
  <si>
    <t>Flavor-saturated, sweetly tart</t>
  </si>
  <si>
    <t>Gently tart structure with crisp acidity</t>
  </si>
  <si>
    <t>Collage Coffee</t>
  </si>
  <si>
    <t>Richly floral-toned, deeply sweet</t>
  </si>
  <si>
    <t>Sweet-toned structure with juicy, bright acidity</t>
  </si>
  <si>
    <t>States Coffee</t>
  </si>
  <si>
    <t>Bright with spice-toned florals</t>
  </si>
  <si>
    <t>Gently sweet-tart, cocoa-toned</t>
  </si>
  <si>
    <t>Intricately sweet, bright, with brisk acidity</t>
  </si>
  <si>
    <t>Sweetly herbaceous, citrus-toned</t>
  </si>
  <si>
    <t>Sweet-tart structure with balanced acidity</t>
  </si>
  <si>
    <t>Balanced</t>
  </si>
  <si>
    <t>Bright, juicy, citrusy</t>
  </si>
  <si>
    <t>Sweet-tart structure with nimble acidity</t>
  </si>
  <si>
    <t>Conscious Cup Coffee Roasters</t>
  </si>
  <si>
    <t>Corvus Coffee Roasters</t>
  </si>
  <si>
    <t>Deeply sweet, slightly fermenty</t>
  </si>
  <si>
    <t>Bittersweet structure with round acidity</t>
  </si>
  <si>
    <t>Deep-toned, sweetly savory</t>
  </si>
  <si>
    <t>Floral-toned, gently spicy</t>
  </si>
  <si>
    <t>Crisply sweet finish with brisk acidity</t>
  </si>
  <si>
    <t>Richly fruit-toned, balanced</t>
  </si>
  <si>
    <t>Sweetly tart structure with vibrant acidity</t>
  </si>
  <si>
    <t>Bright, citrusy</t>
  </si>
  <si>
    <t>Lively structure with crisp acidity</t>
  </si>
  <si>
    <t>Tipico Coffee</t>
  </si>
  <si>
    <t>Gently sweet-tart, citrus-toned</t>
  </si>
  <si>
    <t>Richly sweet structure with brisk acidity</t>
  </si>
  <si>
    <t>Vibrantly sweet, gently fermenty</t>
  </si>
  <si>
    <t>Brightly sweet with high-toned acidity</t>
  </si>
  <si>
    <t>Magnolia Coffee</t>
  </si>
  <si>
    <t>Richly fruit-forward, deeply chocolaty</t>
  </si>
  <si>
    <t>Sweetly tart structure with winy acidity</t>
  </si>
  <si>
    <t>Complex, richly sweet-tart</t>
  </si>
  <si>
    <t>Merge Coffee Company</t>
  </si>
  <si>
    <t>Gently sweet-tart, complexly layered</t>
  </si>
  <si>
    <t>Sweetly tart structure with winey acidity</t>
  </si>
  <si>
    <t>Complex, multi-layered, deeply sweet</t>
  </si>
  <si>
    <t>Sweetly tart structure with high-toned acidity</t>
  </si>
  <si>
    <t>Elegantly fruit-toned, juicy and bright</t>
  </si>
  <si>
    <t>Gently tart structure with sweet, high-toned acidity</t>
  </si>
  <si>
    <t>Rusty Dog Coffee</t>
  </si>
  <si>
    <t>Richly aromatic, deeply fruit-toned</t>
  </si>
  <si>
    <t>Gently tart structure with pert acidity</t>
  </si>
  <si>
    <t>Modern Times Coffee</t>
  </si>
  <si>
    <t>Blackberry coulis, cocoa nib, agave syrup, fresh-cut cedar, macadamia nut in aroma and small cup</t>
  </si>
  <si>
    <t>Concord grape, lychee, dark chocolate, aloewood, oregano in aroma and cup</t>
  </si>
  <si>
    <t>Watermelon candy, sassafras, star jasmine, dark chocolate, hint of eucalyptus in aroma and small cup</t>
  </si>
  <si>
    <t>Delicate, richly aromatic, floral-toned</t>
  </si>
  <si>
    <t>Sweetly tart structure with juicy-bright acidity</t>
  </si>
  <si>
    <t>Crisply sweet, fruit-forward</t>
  </si>
  <si>
    <t>Sweet-toned with gentle acidity</t>
  </si>
  <si>
    <t>Espresso Republic</t>
  </si>
  <si>
    <t>Fruit-centered, sweetly herbaceous</t>
  </si>
  <si>
    <t>Sweetly tart with brisk acidity</t>
  </si>
  <si>
    <t>Elegant, delicately aromatic, floral</t>
  </si>
  <si>
    <t>Sweetly tart with juicy, balanced acidity</t>
  </si>
  <si>
    <t>Citrusy-sweet, richly cocoa-toned</t>
  </si>
  <si>
    <t>Sweetly tart structure with bright, balanced acidity</t>
  </si>
  <si>
    <t>Richly sweet, floral- and fruit-toned</t>
  </si>
  <si>
    <t>Sweetly tart structure with delicately bright acidity</t>
  </si>
  <si>
    <t>Sweetly tart, fruit-driven, chocolaty</t>
  </si>
  <si>
    <t>Brightly sweet with vibrant, high-toned acidity</t>
  </si>
  <si>
    <t>Delicately aromatic, richly sweet</t>
  </si>
  <si>
    <t>Sweetly tart structure with gently bright, floral acidity</t>
  </si>
  <si>
    <t>Cup to Cup Coffee Roasters</t>
  </si>
  <si>
    <t>Crisp, spicy, orange-toned</t>
  </si>
  <si>
    <t>Sweet-tart structure with a briskly savory edge</t>
  </si>
  <si>
    <t>Yellow Brick Coffee</t>
  </si>
  <si>
    <t>Richly sweet-tart structure with juicy-bright acidity</t>
  </si>
  <si>
    <t>Swelter Coffee</t>
  </si>
  <si>
    <t>Cocoa-toned, juicy and vibrant</t>
  </si>
  <si>
    <t>Balanced, sweet-toned structure with malic, apple-like acidity</t>
  </si>
  <si>
    <t>Tropically fruity, richly chocolaty</t>
  </si>
  <si>
    <t>Brightly sweet-tart structure with winy acidity</t>
  </si>
  <si>
    <t>Kenya</t>
  </si>
  <si>
    <t>Deeply and pungently sweet-tart</t>
  </si>
  <si>
    <t>Simultaneously brightly tart and deeply savory in structure</t>
  </si>
  <si>
    <t>Good Folks Coffee</t>
  </si>
  <si>
    <t>Intensely sweet, intricately rich</t>
  </si>
  <si>
    <t>Crisp, sweet-savory</t>
  </si>
  <si>
    <t>Crisply sweet-savory in structure</t>
  </si>
  <si>
    <t>Panama</t>
  </si>
  <si>
    <t>Complex, uniquely sweet, tropical</t>
  </si>
  <si>
    <t>Equator Coffees &amp; Teas</t>
  </si>
  <si>
    <t>Spice-toned, richly sweet</t>
  </si>
  <si>
    <t>Sweet, fruit-forward structure</t>
  </si>
  <si>
    <t>Crisply and sweetly tart, delicate yet confident</t>
  </si>
  <si>
    <t>Poised in structure: sweet, tart, savory</t>
  </si>
  <si>
    <t>Colombia</t>
  </si>
  <si>
    <t>Spice-toned, chocolaty</t>
  </si>
  <si>
    <t>Richly bittersweet in structure</t>
  </si>
  <si>
    <t>PT's Coffee Roasting</t>
  </si>
  <si>
    <t>Richly sweet, crisply complex, spice-toned</t>
  </si>
  <si>
    <t>Delicate, sweetly tart, juicy in structure</t>
  </si>
  <si>
    <t>Crisply sweet-savory structure</t>
  </si>
  <si>
    <t>The WestBean Coffee Roasters</t>
  </si>
  <si>
    <t>Sweetly savory, layered</t>
  </si>
  <si>
    <t>Round, savory-leaning structure</t>
  </si>
  <si>
    <t>Resonantly bright, floral-toned</t>
  </si>
  <si>
    <t>Balanced, sweetly tart structure with juicy acidity</t>
  </si>
  <si>
    <t>Balanced structure with brisk acidity</t>
  </si>
  <si>
    <t>Durango Coffee Company</t>
  </si>
  <si>
    <t>Guatemala</t>
  </si>
  <si>
    <t>Delicate but deeply and quietly intense</t>
  </si>
  <si>
    <t>Balanced, crisply sweet in structure</t>
  </si>
  <si>
    <t>Big, round, deeply resonant, layered</t>
  </si>
  <si>
    <t>Sweet-savory, low-toned in structure</t>
  </si>
  <si>
    <t>Caffe Luxxe</t>
  </si>
  <si>
    <t>Costa Rica</t>
  </si>
  <si>
    <t>Deeply sweet, richly wood-framed</t>
  </si>
  <si>
    <t>Bittersweet structure</t>
  </si>
  <si>
    <t>Ecuador</t>
  </si>
  <si>
    <t>Delicate, intricately sweet</t>
  </si>
  <si>
    <t>Deeply rich, balanced  structure</t>
  </si>
  <si>
    <t>Deeply sweet structure</t>
  </si>
  <si>
    <t>Lush, high-toned, richly sweet</t>
  </si>
  <si>
    <t>Deeply sweet in structure, with juicy, bright acidity</t>
  </si>
  <si>
    <t>Bakerâ€™s chocolate, almond, cedar, tangerine zest, wisteria-like flowers in aroma and small cup</t>
  </si>
  <si>
    <t>Indonesia</t>
  </si>
  <si>
    <t>Crisp, sweetly savory</t>
  </si>
  <si>
    <t>Soul Work Coffee</t>
  </si>
  <si>
    <t>Brazil</t>
  </si>
  <si>
    <t>Crisp, delicately sweet</t>
  </si>
  <si>
    <t>Balanced, bittersweet structure</t>
  </si>
  <si>
    <t>Sweetly spice-toned, deeply rich</t>
  </si>
  <si>
    <t>Crisply sweet, softly tart in structure</t>
  </si>
  <si>
    <t>Wildly, disconcertingly original</t>
  </si>
  <si>
    <t>Fresh clover, earth, fresh-pressed red grape juice, dark chocolate, white peppercorn in aroma and cup</t>
  </si>
  <si>
    <t>Democratic Republic Of The Congo</t>
  </si>
  <si>
    <t>Richly savory, deeply sweet</t>
  </si>
  <si>
    <t>Structured balance among sweet, tart and savory tastes</t>
  </si>
  <si>
    <t>Nuanced, multi-layered, richly sweet</t>
  </si>
  <si>
    <t>Deeply sweet-savory in structure with bright, juicy acidity</t>
  </si>
  <si>
    <t>Sweetly and roundly tart structure</t>
  </si>
  <si>
    <t>Briskly sweet-tart, fruit-forward</t>
  </si>
  <si>
    <t>Bittersweet instructure with gentle, rounded acidity</t>
  </si>
  <si>
    <t>Nook Bakery &amp; Coffee Bar</t>
  </si>
  <si>
    <t>Roundly sweet-tart structure</t>
  </si>
  <si>
    <t>Novel Coffee Roasters</t>
  </si>
  <si>
    <t>Delicate, chocolate-toned</t>
  </si>
  <si>
    <t>Balanced, sweet-toned structure</t>
  </si>
  <si>
    <t>Deeply and sweetly pungent, juicy</t>
  </si>
  <si>
    <t>Sweetly and gently tart in structure, gently savory-edged</t>
  </si>
  <si>
    <t>Delicate, sweetly bright and gently lemony</t>
  </si>
  <si>
    <t>Roundly and lightly sweet-tart in structure</t>
  </si>
  <si>
    <t>Rwanda</t>
  </si>
  <si>
    <t>Brightly sweet with a savory depth</t>
  </si>
  <si>
    <t>Quietly sweet-tart structure</t>
  </si>
  <si>
    <t>Burundi</t>
  </si>
  <si>
    <t>Richly sweet, crisply tart</t>
  </si>
  <si>
    <t>Balanced, delicately sweet-tart structure with vibrant acidity</t>
  </si>
  <si>
    <t>Pomegranate, dark chocolate, narcissus, hazelnut, vanilla in aroma and small cup</t>
  </si>
  <si>
    <t>Sweet yet zesty, vivacious</t>
  </si>
  <si>
    <t>Sweetly brisk, lively in structure</t>
  </si>
  <si>
    <t>Peru</t>
  </si>
  <si>
    <t>Deeply pungent and richly sweet</t>
  </si>
  <si>
    <t>Roundly sweet-tart and juicy in structure</t>
  </si>
  <si>
    <t>Richly low-toned, gently zesty</t>
  </si>
  <si>
    <t>Sweetly and quietly tart in structure, with a brisk edge</t>
  </si>
  <si>
    <t>Spice-toned, richly sweet, deeply savory</t>
  </si>
  <si>
    <t>Delicate, sweet-savory structure, with bright, juicy acidity</t>
  </si>
  <si>
    <t>Balanced, richly sweet-savory</t>
  </si>
  <si>
    <t>Crisply sweet in structure, with brisk acidity</t>
  </si>
  <si>
    <t>Sweet-savory in structure with balanced, lively acidity</t>
  </si>
  <si>
    <t>Lavender, dark chocolate, red currant, almond butter, pink grapefruit zest in aroma and small cup</t>
  </si>
  <si>
    <t>Crisp, delicate, sweetly herbaceous</t>
  </si>
  <si>
    <t>Sweetly tart structure with bright, citrusy acidity</t>
  </si>
  <si>
    <t>Balanced, richly sweet</t>
  </si>
  <si>
    <t>Black cherry, brandy, dark chocolate, sandalwood, lavender in aroma and small cup</t>
  </si>
  <si>
    <t>Ripe strawberry, dark chocolate, pink grapefruit zest, salted caramel, a hint of grapey spirits (think grappa barrel) in aroma and small cup</t>
  </si>
  <si>
    <t>Sweet-toned, richly savory</t>
  </si>
  <si>
    <t>Sweet-savory structure with rounded, gentle acidity</t>
  </si>
  <si>
    <t>Crisp, sweetly nut-toned</t>
  </si>
  <si>
    <t>Deeply sweet in structure with brisk acidity</t>
  </si>
  <si>
    <t>Sweet-tart in structure with juicy, bright acidity</t>
  </si>
  <si>
    <t>Cocoa-toned, deeply sweet-savory</t>
  </si>
  <si>
    <t>Sweetly savory structure with round, gentle acidity</t>
  </si>
  <si>
    <t>Boldy sweet-tart, savory-edged</t>
  </si>
  <si>
    <t>Spiced toned, richly sweet</t>
  </si>
  <si>
    <t>In structure, sweet, tart and savory in balance, with juicy acidity</t>
  </si>
  <si>
    <t>Delicate, richly sweet-savory</t>
  </si>
  <si>
    <t>Savory-sweet in structure with balanced, round acidity</t>
  </si>
  <si>
    <t>Rich-toned, cleanly fruit-forward, intricately balanced</t>
  </si>
  <si>
    <t>Deeply sweet-tart structure with bright, juicy acidity</t>
  </si>
  <si>
    <t>Deeply sweet, richly savory</t>
  </si>
  <si>
    <t>Bittersweet structure with crisp, lively acidity</t>
  </si>
  <si>
    <t>Sweet Bloom Coffee Roasters</t>
  </si>
  <si>
    <t>Vibrant, high-toned, deeply sweet</t>
  </si>
  <si>
    <t>Richly sweet structure with bright, citrusy acidity</t>
  </si>
  <si>
    <t>Balanced, rich-toned, crisply sweet</t>
  </si>
  <si>
    <t>Deeply sweet structure with lively acidity</t>
  </si>
  <si>
    <t>Vibrant, rich-toned, sweetly-tart</t>
  </si>
  <si>
    <t>Sweetly tart structure with engaging, juicy acidity</t>
  </si>
  <si>
    <t>Rich, resonant, high-toned</t>
  </si>
  <si>
    <t>Sweet-tart structure with juicy, bright acidity</t>
  </si>
  <si>
    <t>Crisp, elegantly sweet, rich-toned</t>
  </si>
  <si>
    <t>Deeply sweet-tart structure with vibrant acidity</t>
  </si>
  <si>
    <t>Crisply sweet, chocolaty</t>
  </si>
  <si>
    <t>Sweetly tart in structure with brisk acidity</t>
  </si>
  <si>
    <t>Rich, sweet, floral-toned</t>
  </si>
  <si>
    <t>Sweet-toned in structure with brisk acidity</t>
  </si>
  <si>
    <t>Delicate, vibrant, richly tart</t>
  </si>
  <si>
    <t>Rich, high-toned, sweetly herbaceous</t>
  </si>
  <si>
    <t>Savory-sweet structure with high-toned, lively acidity</t>
  </si>
  <si>
    <t>Complexly layered with sweet-savory depth</t>
  </si>
  <si>
    <t>Sweetly savory structure with gentle, rounded acidity</t>
  </si>
  <si>
    <t>Augie's Coffee Roasters</t>
  </si>
  <si>
    <t>Sweet-savory structure</t>
  </si>
  <si>
    <t>Balanced, deeply rich and sweet</t>
  </si>
  <si>
    <t>Appealing bittersweet structure with brisk acidity</t>
  </si>
  <si>
    <t>Joe Van Gogh Coffee</t>
  </si>
  <si>
    <t>Complex, multi-faceted, spice-toned</t>
  </si>
  <si>
    <t>Sweetly tart structure with balanced, bright acidity</t>
  </si>
  <si>
    <t>Crisply floral and sweetly herb-toned</t>
  </si>
  <si>
    <t>Sweet-tart in structure with lively, expansive acidity</t>
  </si>
  <si>
    <t>Crisp yet very sweet, delicately intricate</t>
  </si>
  <si>
    <t>In structure massively sweet, gently tart</t>
  </si>
  <si>
    <t>Big, round, deeply and pungently layered</t>
  </si>
  <si>
    <t>Bittersweet and rich in structure</t>
  </si>
  <si>
    <t>Crisp, delicately but intricately floral- and spice-toned</t>
  </si>
  <si>
    <t>Brisk and vivacious in structure</t>
  </si>
  <si>
    <t>Deeply sweet, rich-toned</t>
  </si>
  <si>
    <t>Richly sweet, spicy, tobacco-toned</t>
  </si>
  <si>
    <t>Sweet-savory structure with gentle, rounded acidity</t>
  </si>
  <si>
    <t>Cleanly fruit-toned, delicately rich</t>
  </si>
  <si>
    <t>Speckled Ax</t>
  </si>
  <si>
    <t>El Salvador</t>
  </si>
  <si>
    <t>Fruit-forward, crisply sweet</t>
  </si>
  <si>
    <t>Savory-sweet structure with round, gentle acidity</t>
  </si>
  <si>
    <t>High-toned, balanced, crisply sweet</t>
  </si>
  <si>
    <t>Wild, unruly, utterly brilliant and original</t>
  </si>
  <si>
    <t>At the heart of aroma and flavor is a cidery, brandyish compote of fruit--apple, passion fruit, lychee--rounded by a fine, cocoa-toned chocolate</t>
  </si>
  <si>
    <t>Deep, richly sweet-savory</t>
  </si>
  <si>
    <t>Sweet-savory in structure with bright, juicy acidity</t>
  </si>
  <si>
    <t>Spiced-toned, richly floral</t>
  </si>
  <si>
    <t>Sweet-tart structure with punchy acidity</t>
  </si>
  <si>
    <t>Richly sweet-savory, spice-toned</t>
  </si>
  <si>
    <t>Balanced, bittersweet structure with vibrant, juicy acidity</t>
  </si>
  <si>
    <t>Rich-toned, deeply sweet and complexly engaging</t>
  </si>
  <si>
    <t>Sweet-toned structure with round, gentle acidity</t>
  </si>
  <si>
    <t>Richly sweet with savory undertones</t>
  </si>
  <si>
    <t>Nuanced, multi-layered, richly sweet-savory</t>
  </si>
  <si>
    <t>Sweet-toned structure with savory underpinnings</t>
  </si>
  <si>
    <t>Lush, deeply floral, resonantly tropical</t>
  </si>
  <si>
    <t>The structure is superbly balanced among sweet, savory and tart, with juicy-bright acidity</t>
  </si>
  <si>
    <t>Crisply sweet-savory, spice-toned</t>
  </si>
  <si>
    <t>Sweetly savory structure with gentle acidity</t>
  </si>
  <si>
    <t>Deeply sweet, richly drying, complexly sweet-savory</t>
  </si>
  <si>
    <t>Rounded and rich though drying in structure</t>
  </si>
  <si>
    <t>Tamarind, dark chocolate, sunchoke, wisteria, almond butter in aroma and small cup</t>
  </si>
  <si>
    <t>Savory-sweet structure with gentle, round acidity</t>
  </si>
  <si>
    <t>Delicate, sweetly pungent</t>
  </si>
  <si>
    <t>Low-toned, savory-edged structure with gently tart acidity</t>
  </si>
  <si>
    <t>Richly and vivaciously sweet-savory</t>
  </si>
  <si>
    <t>Sweetly tart and deeply savory, almost meaty in structure</t>
  </si>
  <si>
    <t>Soft, balanced: cocoa and nuts</t>
  </si>
  <si>
    <t>Delicately brisk in structure</t>
  </si>
  <si>
    <t>Hawai'I</t>
  </si>
  <si>
    <t>Floral and sweetly herbaceous with richly framed depth</t>
  </si>
  <si>
    <t>Deeply sweet structure with vibrant, juicy acidity</t>
  </si>
  <si>
    <t>Three Chairs Specialty Turkish Coffee</t>
  </si>
  <si>
    <t>Crisply sweet-tart, balanced</t>
  </si>
  <si>
    <t>Beanfruit Coffee Co.</t>
  </si>
  <si>
    <t>High-toned sweetness, crisply tart, pleasantly salty-edged</t>
  </si>
  <si>
    <t>Gently low-toned with balanced tart and salty/savory structure</t>
  </si>
  <si>
    <t>Elegant, tropical, rich-toned</t>
  </si>
  <si>
    <t>Richly sweet structure with bright, vibrant acidity</t>
  </si>
  <si>
    <t>Steady State Roasting Company</t>
  </si>
  <si>
    <t>Juicy, bright, deeply and richly sweet</t>
  </si>
  <si>
    <t>Sweet-tart structure with vivacious acidity</t>
  </si>
  <si>
    <t>A complex and overwhelming aromatic immersion</t>
  </si>
  <si>
    <t>The structure is dramatic: basic tastes are all disconcertingly intense, including sweet, salt and savory, yet they all somehow layer and satisfy</t>
  </si>
  <si>
    <t>Elaborate, vibrant, exhilarating</t>
  </si>
  <si>
    <t>Crisply sweet-tart structure with bright, succulent acidity</t>
  </si>
  <si>
    <t>Richly bittersweet with pleasing savory undertones</t>
  </si>
  <si>
    <t>Savory-sweet structure with brisk acidity</t>
  </si>
  <si>
    <t>Toffee, dried black currant, myrrh, lavender, fine musk in aroma and small cup</t>
  </si>
  <si>
    <t>Rich-toned, deeply floral</t>
  </si>
  <si>
    <t>Vibrantly sweet-tart structure with juicy acidity</t>
  </si>
  <si>
    <t>Floral-toned, richly sweet</t>
  </si>
  <si>
    <t>Bittersweet structure with confident, citrusy acidity</t>
  </si>
  <si>
    <t>Deeply rich, equally sweet and savory</t>
  </si>
  <si>
    <t>Sweet-tart-savory structure with vibrant, juicy acidity</t>
  </si>
  <si>
    <t>Crisply sweet, richly savory, vibrant</t>
  </si>
  <si>
    <t>The structure is harmoniously sweet-tart-savory with juicy, lively acidity</t>
  </si>
  <si>
    <t>Richly sweet, deeply savory, elegantly balanced</t>
  </si>
  <si>
    <t>Sweet-tart-savory in structure with vibrant, juicy acidity</t>
  </si>
  <si>
    <t>Lavish, captivatingly complex, deeply savory-sweet</t>
  </si>
  <si>
    <t>Structurally, the savory component, which is typically an undertone, occupies the top of the aromatic and flavor range, with deep sweetness (fruit, florals) underneath</t>
  </si>
  <si>
    <t>Bittersweet, rich-toned</t>
  </si>
  <si>
    <t>Impeccably floral and cocoa-toned with a savory throughline</t>
  </si>
  <si>
    <t>Richly sweet-savory structure with floral acidity</t>
  </si>
  <si>
    <t>Rich-toned, chocolaty, exquisitely balanced</t>
  </si>
  <si>
    <t>Richly and pungently zesty</t>
  </si>
  <si>
    <t>Brisk and deeply rich-toned structure with a lemon and floral inflection</t>
  </si>
  <si>
    <t>Briskly and richly pungent</t>
  </si>
  <si>
    <t>Light and silky, though gently drying mouthfeel</t>
  </si>
  <si>
    <t>Richly spicy, musky, chocolaty</t>
  </si>
  <si>
    <t>Crisp and piquant in structure</t>
  </si>
  <si>
    <t>Bright, richly sweet-savory</t>
  </si>
  <si>
    <t>Sweetly savory structure with lively, juicy acidity</t>
  </si>
  <si>
    <t>South Slope Coffee Roasters</t>
  </si>
  <si>
    <t>Nicaragua</t>
  </si>
  <si>
    <t>Richly sweet, vibrantly bright</t>
  </si>
  <si>
    <t>Richly and cleanly fruit-toned, chocolaty</t>
  </si>
  <si>
    <t>Deeply sweet-tart in structure with high-toned, crisp acidity</t>
  </si>
  <si>
    <t>Richly sweet-savory, vibrant</t>
  </si>
  <si>
    <t>Sweet, savory-edged structure with bright acidity</t>
  </si>
  <si>
    <t>Black &amp; White Coffee Roasters</t>
  </si>
  <si>
    <t>Crisply sweet, richly tart-savory</t>
  </si>
  <si>
    <t>Balanced sweet-tart structure with vibrant, juicy acidity</t>
  </si>
  <si>
    <t>Rich-toned, sweetly savory, vibrant</t>
  </si>
  <si>
    <t>Sweet, savory-edged structure with brisk acidity</t>
  </si>
  <si>
    <t>Deeply sweet, richly nut-toned</t>
  </si>
  <si>
    <t>Delicate, sweet-toned</t>
  </si>
  <si>
    <t>Sweet in structure with lively acidity</t>
  </si>
  <si>
    <t>Floral-toned, bright, citrusy</t>
  </si>
  <si>
    <t>Sweet-tart structure with crisp, juicy acidity</t>
  </si>
  <si>
    <t>High-toned, richly fruit-forward, balanced</t>
  </si>
  <si>
    <t>Sweet-tart structure with crisp, bright acidity</t>
  </si>
  <si>
    <t>Vibrantly sweet, resonantly floral, cocoa-toned</t>
  </si>
  <si>
    <t>Richly sweet-tart, floral-toned</t>
  </si>
  <si>
    <t>Tart-leaning structure with juicy, buoyant acidity</t>
  </si>
  <si>
    <t>Delicate, crisply sweet-tart</t>
  </si>
  <si>
    <t>Sweet in structure with crisp, citrusy acidity</t>
  </si>
  <si>
    <t>Rich, roundly bittersweet</t>
  </si>
  <si>
    <t>Balanced and crisp in structure</t>
  </si>
  <si>
    <t>Rich-toned, sweetly savory</t>
  </si>
  <si>
    <t>Sweet-savory structure with bright, balanced acidity</t>
  </si>
  <si>
    <t>Tea rose, almond, dark chocolate, date, cedar in aroma and small cup</t>
  </si>
  <si>
    <t>Rich-toned, fruit-forward, sweetly fermenty</t>
  </si>
  <si>
    <t>Sweet in structure with winy acidity</t>
  </si>
  <si>
    <t>Crisply sweet, deep-toned</t>
  </si>
  <si>
    <t>Sweet structure with crisp, citrusy acidity</t>
  </si>
  <si>
    <t>Rich, complex, multi-layered</t>
  </si>
  <si>
    <t>Deeply sweet structure with apple-like malic acidity</t>
  </si>
  <si>
    <t>Deeply fruity, sweetly fermenty, headily floral</t>
  </si>
  <si>
    <t>Richly sweet-tart structure with juicy, bright acidity</t>
  </si>
  <si>
    <t>High-toned, elegant, fruit-centered</t>
  </si>
  <si>
    <t>Deeply sweet structure with citrusy acidity</t>
  </si>
  <si>
    <t>Rich-toned, fruit-forward, sweetly tart</t>
  </si>
  <si>
    <t>Sweetly tart structure with vivid acidity</t>
  </si>
  <si>
    <t>Intensely aromatic, sweet-savory</t>
  </si>
  <si>
    <t>High-toned, sweet-savory structure with vibrant, juicy acidity</t>
  </si>
  <si>
    <t>Sweetly-spiced toned, deeply rich</t>
  </si>
  <si>
    <t>Richly bittersweet structure with vibrant acidity</t>
  </si>
  <si>
    <t>Rich-toned, exceptionally sweet</t>
  </si>
  <si>
    <t>High-toned, bittersweet structure with juicy, balanced acidity</t>
  </si>
  <si>
    <t>Rich-toned, sweet-savory</t>
  </si>
  <si>
    <t>Sweet-savory structure with crisp, juicy acidity</t>
  </si>
  <si>
    <t>Press House Coffee</t>
  </si>
  <si>
    <t>Nepal</t>
  </si>
  <si>
    <t>Delicate, balanced, sweet-toned</t>
  </si>
  <si>
    <t>Crisply sweet structure with brisk acidity</t>
  </si>
  <si>
    <t>Deeply fruit-toned, richly chocolaty</t>
  </si>
  <si>
    <t>Tart-leaning structure with high-toned, fruity acidity</t>
  </si>
  <si>
    <t>Sweetly fermenty, wine-toned</t>
  </si>
  <si>
    <t>Sweetly tart structure with crisp, citrusy acidity</t>
  </si>
  <si>
    <t>Cafe Grumpy</t>
  </si>
  <si>
    <t>Richly sweet-tart, earth-toned</t>
  </si>
  <si>
    <t>Tart-leaning structure with crisp, green-apple-like (malic) acidity</t>
  </si>
  <si>
    <t>Bold, rich, confident</t>
  </si>
  <si>
    <t>Deeply sweet structure with brisk acidity</t>
  </si>
  <si>
    <t>Cocoa-toned, crisply sweet</t>
  </si>
  <si>
    <t>Bolivia</t>
  </si>
  <si>
    <t>Deeply sweet, floral-toned</t>
  </si>
  <si>
    <t>Roundly sweet structure with gently tart, delicate acidity</t>
  </si>
  <si>
    <t>Richly sweet-savory, deeply aromatic</t>
  </si>
  <si>
    <t>Sweet-savory structure with high-toned acidity</t>
  </si>
  <si>
    <t>Deeply and richly sweet, quite chocolaty</t>
  </si>
  <si>
    <t>Sweet-toned structure with bright, lively acidity</t>
  </si>
  <si>
    <t>Delicate, sweet, citrus-toned</t>
  </si>
  <si>
    <t>Sweet in structure with pert acidity</t>
  </si>
  <si>
    <t>Richly sweet, deeply chocolaty</t>
  </si>
  <si>
    <t>Ripe raspberry, wisteria, toffee, sandalwood, dark chocolate in aroma and small cup</t>
  </si>
  <si>
    <t>Deeply sweet, richly sweet-savory, intricately balanced</t>
  </si>
  <si>
    <t>Sweetly savory structure with complex, bright acidity</t>
  </si>
  <si>
    <t>Oak &amp; Bond Coffee Company</t>
  </si>
  <si>
    <t>Brightly sweet-tart structure with lively, juicy acidity</t>
  </si>
  <si>
    <t>Delicate, confident, complex, lyrical</t>
  </si>
  <si>
    <t>Sweet-toned, fruit-forward, delicately floral</t>
  </si>
  <si>
    <t>Deeply sweet structure with rich, vibrant acidity</t>
  </si>
  <si>
    <t>Floral and sweetly spice-toned</t>
  </si>
  <si>
    <t>Sweet-savory structure with balanced, bright acidity</t>
  </si>
  <si>
    <t>Deeply chocolaty, vibrantly high-toned</t>
  </si>
  <si>
    <t>Southeastern Roastery</t>
  </si>
  <si>
    <t>Deep-toned, sweetly herbaceous and earthy</t>
  </si>
  <si>
    <t>Sweetly savory structure with wine-toned acidity</t>
  </si>
  <si>
    <t>Bright, sweetly savory, deep-toned</t>
  </si>
  <si>
    <t>Richly bittersweet structure with floral-toned acidity</t>
  </si>
  <si>
    <t>Chocolaty and stone fruit-driven</t>
  </si>
  <si>
    <t>Sweet structure with mild acidity</t>
  </si>
  <si>
    <t>Emiliani Coffee</t>
  </si>
  <si>
    <t>Mexico</t>
  </si>
  <si>
    <t>Crisply sweet, lightly floral-toned</t>
  </si>
  <si>
    <t>Complex, richly sweet, fruit-toned</t>
  </si>
  <si>
    <t>Vibrantly floral-toned, sweetly pungent</t>
  </si>
  <si>
    <t>Peach Coffee Roasters</t>
  </si>
  <si>
    <t>Rich-toned, elegantly sweet</t>
  </si>
  <si>
    <t>Complex, fruit-toned and chocolaty</t>
  </si>
  <si>
    <t>Sweet-toned structure with vibrant, juicy acidity</t>
  </si>
  <si>
    <t>Bright, sweetly spice-toned</t>
  </si>
  <si>
    <t>Sweet-tart structure with lively, high-toned acidity</t>
  </si>
  <si>
    <t>Aromatically tropical, deeply floral, mysteriously complex</t>
  </si>
  <si>
    <t>Deep-toned, sweetly savory structure with winy acidity</t>
  </si>
  <si>
    <t>Richly and elegantly fruit-toned</t>
  </si>
  <si>
    <t>Vivaciously sweet-tart structure with juicy, balanced acidity</t>
  </si>
  <si>
    <t>Deep-toned, richly sweet</t>
  </si>
  <si>
    <t>Kaldi's Coffee</t>
  </si>
  <si>
    <t>Richly sweet-savory, chocolate-toned</t>
  </si>
  <si>
    <t>Sweet-savory structure with gentle, round acidity</t>
  </si>
  <si>
    <t>Highwire Coffee Roasters</t>
  </si>
  <si>
    <t>Sweetly savory, vibrant, deep</t>
  </si>
  <si>
    <t>Sweetly spice-toned</t>
  </si>
  <si>
    <t>Richly sweet structure with round acidity</t>
  </si>
  <si>
    <t>Delicate, citrusy and nut-toned</t>
  </si>
  <si>
    <t>Cleanly fruit-forward, high-toned</t>
  </si>
  <si>
    <t>Big, bright, juicy, balanced</t>
  </si>
  <si>
    <t>Richly sweet structure with vibrant, tangy acidity</t>
  </si>
  <si>
    <t>Crisply sweet, nut-toned</t>
  </si>
  <si>
    <t>Rich-toned, bittersweet</t>
  </si>
  <si>
    <t>Sweetly tart, delicately fermenty</t>
  </si>
  <si>
    <t>Crisply sweet, richly savory, floral-toned</t>
  </si>
  <si>
    <t>Sweet-umami structure with jazzy acidity</t>
  </si>
  <si>
    <t>Balanced, richly sweet-savory, deeply pungent</t>
  </si>
  <si>
    <t>Sweet-savory structure with vibrant, juicy acidity</t>
  </si>
  <si>
    <t>Steady State Roasting</t>
  </si>
  <si>
    <t>Deep, compelling, satisfying</t>
  </si>
  <si>
    <t>Sweet in structure with richly rounded acidity</t>
  </si>
  <si>
    <t>Deep-toned, richly aromatic, complex</t>
  </si>
  <si>
    <t>Sweet-tart structure with juicy, sparkling acidity</t>
  </si>
  <si>
    <t>Deeply rich, sweetly spice-toned</t>
  </si>
  <si>
    <t>Sweet-tart structure with lively, juicy acidity</t>
  </si>
  <si>
    <t>Chocolaty, richly sweet</t>
  </si>
  <si>
    <t>Sweet-toned structure with vibrant acidity</t>
  </si>
  <si>
    <t>Crisply fruit-toned, richly sweet-savory</t>
  </si>
  <si>
    <t>Bittersweet structure with gentle, round acidity</t>
  </si>
  <si>
    <t>Fruit- and honey-toned, richly sweet-tart</t>
  </si>
  <si>
    <t>Balanced, cocoa-toned</t>
  </si>
  <si>
    <t>Sweetly tart, deeply aromatic</t>
  </si>
  <si>
    <t>Sweet-tart structure with gentle, round acidity</t>
  </si>
  <si>
    <t>Fruit- and herb-toned</t>
  </si>
  <si>
    <t>Sweet-tart structure with fruit-driven acidity</t>
  </si>
  <si>
    <t>Delicately fruit-forward, multi-layered, complex</t>
  </si>
  <si>
    <t>Sweet-savory structure with winy acidity</t>
  </si>
  <si>
    <t>Sweet-tart structure with tart-leaning, lively acidity</t>
  </si>
  <si>
    <t>Richly sweet-tart, chocolaty</t>
  </si>
  <si>
    <t>Sweetly fruit- and nut-toned</t>
  </si>
  <si>
    <t>Crisp, tangy, richly sweet-tart-savory</t>
  </si>
  <si>
    <t>Sweetly tart with savory undertones and tangy acidity</t>
  </si>
  <si>
    <t>Complexly fruit-driven with subtle savory underpinnings</t>
  </si>
  <si>
    <t>Richly aromatic, deeply sweet with bright, juicy acidity</t>
  </si>
  <si>
    <t>Sweetly tart, deeply savory</t>
  </si>
  <si>
    <t>Sweet-savory structure with pert acidity</t>
  </si>
  <si>
    <t>Delicately fruit-forward, richly sweet</t>
  </si>
  <si>
    <t>Sweet-tart structure with bright, lively acidity</t>
  </si>
  <si>
    <t>Chocolaty, floral-toned</t>
  </si>
  <si>
    <t>Sweet structure with bright acidity</t>
  </si>
  <si>
    <t>Cocoa-toned, gently tart</t>
  </si>
  <si>
    <t>Honduras</t>
  </si>
  <si>
    <t>Citrusy, spice-toned</t>
  </si>
  <si>
    <t>Chocolaty and sweetly nut-toned</t>
  </si>
  <si>
    <t>Cocoa-and spice-toned</t>
  </si>
  <si>
    <t>Fruit-forward structure with gentle acidity</t>
  </si>
  <si>
    <t>Complex, floral- and citrus-toned</t>
  </si>
  <si>
    <t>Delicately sweet-tart with juicy acidity</t>
  </si>
  <si>
    <t>Richly aromatic, chocolaty</t>
  </si>
  <si>
    <t>Crisply sweet with brisk acidity</t>
  </si>
  <si>
    <t>Deeply sweet, tropical</t>
  </si>
  <si>
    <t>Sweetly tart with very lively, phosphoric acidity</t>
  </si>
  <si>
    <t>Thailand</t>
  </si>
  <si>
    <t>Sweetly nut-toned</t>
  </si>
  <si>
    <t>Brioso Coffee</t>
  </si>
  <si>
    <t>Explosively floral, tropical</t>
  </si>
  <si>
    <t>Deeply sweet structure with lactic undertones and ripe, floral acidity</t>
  </si>
  <si>
    <t>Vibrantly sweet-tart, balanced</t>
  </si>
  <si>
    <t>Sweetly tart structure with bright, vibrant acidity</t>
  </si>
  <si>
    <t>Crisp, balanced, richly nut-toned</t>
  </si>
  <si>
    <t>Very sweet in structure with brisk acidity</t>
  </si>
  <si>
    <t>Balanced, sweet-toned, floral</t>
  </si>
  <si>
    <t>Sweet structure with balanced, poised acidity</t>
  </si>
  <si>
    <t>Badbeardâ€™s Microroastery</t>
  </si>
  <si>
    <t>Sweetly tart, floral-driven</t>
  </si>
  <si>
    <t>Crisply sweet structure with gently bright, ripe acidity</t>
  </si>
  <si>
    <t>Deep, sweetly earth-toned</t>
  </si>
  <si>
    <t>Sweet-savory structure with bright, juicy acidity</t>
  </si>
  <si>
    <t>Delicately fruit-toned</t>
  </si>
  <si>
    <t>Sweet structure with gentle, lively acidity</t>
  </si>
  <si>
    <t>Rich-toned, deeply aromatic</t>
  </si>
  <si>
    <t>Bright and tropical</t>
  </si>
  <si>
    <t>Yemen</t>
  </si>
  <si>
    <t>Concentrated, rich-toned, deep</t>
  </si>
  <si>
    <t>Deeply sweet structure with bright acidity</t>
  </si>
  <si>
    <t>True Coffee Roasters</t>
  </si>
  <si>
    <t>Balanced, bright</t>
  </si>
  <si>
    <t>Sweet-toned with juicy, high-toned acidity</t>
  </si>
  <si>
    <t>Sweet-savory, deeply aromatic</t>
  </si>
  <si>
    <t>Savory-leaning structure with sweet-tart lactic acidity</t>
  </si>
  <si>
    <t>Islamorada Coffee Roasters</t>
  </si>
  <si>
    <t>Uganda</t>
  </si>
  <si>
    <t>Deeply rich and sweet</t>
  </si>
  <si>
    <t>Bright, juicy, high-toned</t>
  </si>
  <si>
    <t>Richly sweet, elegantly tart structure with high-toned, vibrant acidity</t>
  </si>
  <si>
    <t>Richly aromatic, deeply complex</t>
  </si>
  <si>
    <t>Sweet-savory structure with juicy-tart acidity</t>
  </si>
  <si>
    <t>Deeply spice-toned, singular and complex</t>
  </si>
  <si>
    <t>Richly sweet with wine-toned acidity</t>
  </si>
  <si>
    <t>Chocolaty, sweetly nut-toned</t>
  </si>
  <si>
    <t>Cocoa-toned, balanced</t>
  </si>
  <si>
    <t>Richly fruit- and floral-toned</t>
  </si>
  <si>
    <t>Sweet-tart structure with crisp, citrusy acidity</t>
  </si>
  <si>
    <t>Vibrant, sweet-savory, floral-toned</t>
  </si>
  <si>
    <t>Sweetly savory structure with juicy acidity</t>
  </si>
  <si>
    <t>Thanksgiving Coffee Company</t>
  </si>
  <si>
    <t>Deeply and richly sweet, resonantly aromatic</t>
  </si>
  <si>
    <t>Juicy-sweet structure with refined acidity</t>
  </si>
  <si>
    <t>Chocolaty and deep-toned</t>
  </si>
  <si>
    <t>Vibrantly sweet, resonant acidity</t>
  </si>
  <si>
    <t>Bright, juicy, fruit-toned</t>
  </si>
  <si>
    <t>Pungently sweet-savory, deep, expressive</t>
  </si>
  <si>
    <t>Richly sweet-savory structure with roundly tart acidity</t>
  </si>
  <si>
    <t>Lactic, chocolaty, sweetly tart</t>
  </si>
  <si>
    <t>Tart-sweet structure with deeply tangy, lactic acidity</t>
  </si>
  <si>
    <t>Geisha Coffee Roaster</t>
  </si>
  <si>
    <t>Rich, deep, resoundingly lactic and pungent</t>
  </si>
  <si>
    <t>Savory sweet structure</t>
  </si>
  <si>
    <t>Intensely fruit-forward, high-toned</t>
  </si>
  <si>
    <t>Crisply tart-leaning structure with citrusy acidity</t>
  </si>
  <si>
    <t>Deep-toned, floral and chocolaty</t>
  </si>
  <si>
    <t>Sweet-savory structure with gentle, rounded but vibrant acidity</t>
  </si>
  <si>
    <t>Lina Premium Coffee</t>
  </si>
  <si>
    <t>High-toned, juicy-bright</t>
  </si>
  <si>
    <t>Sweet-tart structure with bold, balanced acidity</t>
  </si>
  <si>
    <t>Crisply sweet, cocoa toned</t>
  </si>
  <si>
    <t>Sweet-toned structure with pert acidity</t>
  </si>
  <si>
    <t>Crisply sweet, complex, cocoa- and floral-toned</t>
  </si>
  <si>
    <t>Vibrantly sweet structure with juicy-bright acidity</t>
  </si>
  <si>
    <t>High-toned, resinously nutty, intensely sweet</t>
  </si>
  <si>
    <t>Sweet-tart structure with savory-leaning acidity</t>
  </si>
  <si>
    <t>Juicy-sweet, fruit-driven</t>
  </si>
  <si>
    <t>Richly bittersweet structure with juicy, bright acidity</t>
  </si>
  <si>
    <t>Fruit-forward, high-toned</t>
  </si>
  <si>
    <t>Sweetly savory with vibrant, citrusy acidity</t>
  </si>
  <si>
    <t>Richly sweet-tart, deeply nuanced</t>
  </si>
  <si>
    <t>Deep-toned, balanced structure with lush, juicy acidity</t>
  </si>
  <si>
    <t>Red plum, dark chocolate, cashew butter, cocoa nib, a hint of rosemary in aroma and small cup</t>
  </si>
  <si>
    <t>Baking spices, mulberry, dark caramel, marjoram, narcissus in aroma and small cup</t>
  </si>
  <si>
    <t>Subtly complex, fruit-toned</t>
  </si>
  <si>
    <t>Sweet-tart structure with vibrant acidity</t>
  </si>
  <si>
    <t>Crisply spice-toned</t>
  </si>
  <si>
    <t>Dominican Republic</t>
  </si>
  <si>
    <t>Delicate, sweet, quietly nuanced</t>
  </si>
  <si>
    <t>Sweet-toned with a quietly present, backgrounded acidity</t>
  </si>
  <si>
    <t>Baba Java Coffee</t>
  </si>
  <si>
    <t>Fruit-forward, deeply sweet</t>
  </si>
  <si>
    <t>Complex, sweetly and intricately herbaceous, citrusy</t>
  </si>
  <si>
    <t>Sweetly savory with delicately juicy acidity</t>
  </si>
  <si>
    <t>Pomegranate, dark chocolate, molasses, sandalwood, lilac in aroma and small cup</t>
  </si>
  <si>
    <t>Dark chocolate, raspberry, molasses, hazelnut, fresh-cut oak in aroma and small cup</t>
  </si>
  <si>
    <t>Gently fruit-toned, richly bittersweet</t>
  </si>
  <si>
    <t>Sweet-savory structure with balanced acidity</t>
  </si>
  <si>
    <t>Citrusy, floral-toned</t>
  </si>
  <si>
    <t>Novo Coffee Roasters</t>
  </si>
  <si>
    <t>Deeply sweet-savory, chocolate-toned</t>
  </si>
  <si>
    <t>Rich-toned, enigmatic, complex</t>
  </si>
  <si>
    <t>Sweet-tart structure with juicy, high-toned acidity</t>
  </si>
  <si>
    <t>Richly sweet, deeply savory</t>
  </si>
  <si>
    <t>Sweetly tart, richly savory</t>
  </si>
  <si>
    <t>Brightly tart-savory, complex structure with juicy acidity</t>
  </si>
  <si>
    <t>Chocolaty, sweetly savory</t>
  </si>
  <si>
    <t>Sweet-toned structure with round acidity</t>
  </si>
  <si>
    <t>Fresh Roasted Coffee</t>
  </si>
  <si>
    <t>Richly cocoa-toned</t>
  </si>
  <si>
    <t>Sweet-toned with mild acidity</t>
  </si>
  <si>
    <t>Rich-toned, deeply sweet</t>
  </si>
  <si>
    <t>Sweet structure with gently brisk acidity</t>
  </si>
  <si>
    <t>Sweet-toned structure with mild acidity</t>
  </si>
  <si>
    <t>Metropolis Coffee</t>
  </si>
  <si>
    <t>Crisply cocoa-toned</t>
  </si>
  <si>
    <t>Sweetly fermenty, deeply rich</t>
  </si>
  <si>
    <t>Very sweet, high-toned structure with winy acidity</t>
  </si>
  <si>
    <t>Sweet-savory, multi-layered, deep-toned</t>
  </si>
  <si>
    <t>Savory-leaning structure with citrusy acidity</t>
  </si>
  <si>
    <t>Richly bittersweet structure with velvety-smooth mouthfeel</t>
  </si>
  <si>
    <t>Richly sweet, deeply nut-toned</t>
  </si>
  <si>
    <t>Deeply sweet, citrus-toned</t>
  </si>
  <si>
    <t>Cafe Unido</t>
  </si>
  <si>
    <t>Rich, resonant, lyrically juicy</t>
  </si>
  <si>
    <t>Balanced, high-toned structure with juicy-bright acidity</t>
  </si>
  <si>
    <t>Deeply sweet-savory, intricate, inviting</t>
  </si>
  <si>
    <t>Balanced, sweetly tart structure with juicy-bright acidity</t>
  </si>
  <si>
    <t>Quietly complex, gently bright</t>
  </si>
  <si>
    <t>Deeply pungent, richly sweet-savory</t>
  </si>
  <si>
    <t>Brightly sweet-savory with winy acidity</t>
  </si>
  <si>
    <t>Crisply sweet, richly resonant</t>
  </si>
  <si>
    <t>Elegantly bright, richly juicy, elaborately complete</t>
  </si>
  <si>
    <t>Sweetly tart structure with lyrically balanced acidity</t>
  </si>
  <si>
    <t>Deeply rich, sweetly savory</t>
  </si>
  <si>
    <t>Juicy-sweet structure with tart, zesty acidity</t>
  </si>
  <si>
    <t>Crisply sweet-tart, richly wood-framed</t>
  </si>
  <si>
    <t>Brightly sweet structure with winy acidity</t>
  </si>
  <si>
    <t>Intensely aromatic, richly fruit-driven</t>
  </si>
  <si>
    <t>Sweet-savory structure with richly bittersweet, juicy acidity</t>
  </si>
  <si>
    <t>Deeply sweet-savory, complex, layered</t>
  </si>
  <si>
    <t>Richly bittersweet structure with gently bright acidity</t>
  </si>
  <si>
    <t>Delicate, complex, rich-toned</t>
  </si>
  <si>
    <t>Subtly complex, rich-toned</t>
  </si>
  <si>
    <t>Bright, bittersweet structure with brisk acidity</t>
  </si>
  <si>
    <t>Bright, citrusy, floral-toned</t>
  </si>
  <si>
    <t>Crisply sweet structure with balanced acidity</t>
  </si>
  <si>
    <t>Chromatic Coffee</t>
  </si>
  <si>
    <t>Tanzania</t>
  </si>
  <si>
    <t>Deep-toned, richly sweet-savory</t>
  </si>
  <si>
    <t>Vibrantly sweet-savory structure with lilting acidity</t>
  </si>
  <si>
    <t>Dried mulberry, lemon verbena, apple blossom, cocoa nib, wild honey in aroma and cup</t>
  </si>
  <si>
    <t>Delicately sweet, deeply savory</t>
  </si>
  <si>
    <t>Crisply sweet-tart structure with balanced acidity</t>
  </si>
  <si>
    <t>Quietly nuanced, nut-forward</t>
  </si>
  <si>
    <t>Sweetly brisk structure</t>
  </si>
  <si>
    <t>Delicately and confidently sweet</t>
  </si>
  <si>
    <t>Aromatically other-worldly, resoundingly juicy</t>
  </si>
  <si>
    <t>Sweet-savory-tart structure with gently bright acidity</t>
  </si>
  <si>
    <t>Philippines</t>
  </si>
  <si>
    <t>Delicately tropical</t>
  </si>
  <si>
    <t>Sweet, lively structure with juicy acidity</t>
  </si>
  <si>
    <t>Balanced structure with lively acidity</t>
  </si>
  <si>
    <t>Richly fruit-toned, complex</t>
  </si>
  <si>
    <t>Bittersweet structure with winy acidity</t>
  </si>
  <si>
    <t>Tropical, floral, and fruit-toned</t>
  </si>
  <si>
    <t>High-toned structure with vibrant acidity</t>
  </si>
  <si>
    <t>Crisply fruit-forward, sweetly tart</t>
  </si>
  <si>
    <t>Deeply sweet structure with crisp acidity</t>
  </si>
  <si>
    <t>Richly fruit-forward, deeply sweet-savory</t>
  </si>
  <si>
    <t>Bittersweet structure with brisk acidity</t>
  </si>
  <si>
    <t>Deeply sweet-savory, yet bright and juicy</t>
  </si>
  <si>
    <t>Sweetly savory structure with vibrant acidity</t>
  </si>
  <si>
    <t>Sweetly savory structure with brisk acidity</t>
  </si>
  <si>
    <t>Folklore Coffee</t>
  </si>
  <si>
    <t>Richly spice-toned, fruit-driven</t>
  </si>
  <si>
    <t>Sweet, low-toned structure with round acidity</t>
  </si>
  <si>
    <t>Richly fruity, balanced, complex</t>
  </si>
  <si>
    <t>Sweetly tart with vibrant, high-toned acidity</t>
  </si>
  <si>
    <t>Deeply sweet-savory</t>
  </si>
  <si>
    <t>Savory-leaning structure with brisk acidity</t>
  </si>
  <si>
    <t>Cleanly fruit-forward</t>
  </si>
  <si>
    <t>Sweet structure with crisp acidity</t>
  </si>
  <si>
    <t>Balanced structure with gentle acidity</t>
  </si>
  <si>
    <t>Cocoa-toned, gently bright</t>
  </si>
  <si>
    <t>Sweet structure with delicately bright acidity</t>
  </si>
  <si>
    <t>Multi-layered, wide-ranging</t>
  </si>
  <si>
    <t>Sweet structure with high-toned acidity</t>
  </si>
  <si>
    <t>Fruit-forward, deeply chocolaty</t>
  </si>
  <si>
    <t>Resonantly sweet-tart, high-toned</t>
  </si>
  <si>
    <t>Sweet-tart structure with juicy-bright acidity</t>
  </si>
  <si>
    <t>Vibrant, deep, complex</t>
  </si>
  <si>
    <t>Richly spice-toned, fruit-forward</t>
  </si>
  <si>
    <t>Sweet in structure with high-toned acidity</t>
  </si>
  <si>
    <t>Richly sweet, deeply layered</t>
  </si>
  <si>
    <t>Sweet-tart structure with vibrantly bright acidity</t>
  </si>
  <si>
    <t>Complex, high-toned, resiny</t>
  </si>
  <si>
    <t>Brightly bittersweet structure with juicy acidity</t>
  </si>
  <si>
    <t>Balanced, delicately fruit-toned</t>
  </si>
  <si>
    <t>Sweet-toned structure with gently brisk acidity</t>
  </si>
  <si>
    <t>Fresh, integrated, deep-toned</t>
  </si>
  <si>
    <t>Sweet structure with gently bright acidity</t>
  </si>
  <si>
    <t>Deeply sweet-savory, spice-toned</t>
  </si>
  <si>
    <t>Sweet-savory, richly aromatic</t>
  </si>
  <si>
    <t>Savory-leaning structure with sweet-tart acidity</t>
  </si>
  <si>
    <t>Richly floral-toned, elegant, complex</t>
  </si>
  <si>
    <t>Very bright, juicy, delicately sweet-tart structure with high-toned acidity</t>
  </si>
  <si>
    <t>Sweetly herbaceous, deeply aromatic, rich-toned</t>
  </si>
  <si>
    <t>Sweet-savory structure with balanced, gently vibrant acidity</t>
  </si>
  <si>
    <t>Crisp, balanced, very sweet</t>
  </si>
  <si>
    <t>Richly sweet-savory, subtly complex</t>
  </si>
  <si>
    <t>Balanced, sweetly savory structure with juicy-bright acidity</t>
  </si>
  <si>
    <t>Tropical fruit-toned, juicy and bright</t>
  </si>
  <si>
    <t>Sweet in structure with winey acidity</t>
  </si>
  <si>
    <t>Crisply chocolaty, nut-toned</t>
  </si>
  <si>
    <t>Bright, richly sweet-tart, fruit-toned</t>
  </si>
  <si>
    <t>Bright structure with juicy, vibrant acidity</t>
  </si>
  <si>
    <t>Richly bittersweet structure with lively acidity</t>
  </si>
  <si>
    <t>A balanced honey-processed cup that leads with stone fruit and vanilla-like floral notes â€” sweet, tart, and especially aromatic</t>
  </si>
  <si>
    <t>Delicately fruit-forward, crisply chocolaty</t>
  </si>
  <si>
    <t>Sweet-toned structure with gentle, round acidity, plush, syrupy-smooth mouthfeel</t>
  </si>
  <si>
    <t>Caramel apple, chrysanthemum, lemon verbena, cedar, almond butter in aroma and cup</t>
  </si>
  <si>
    <t>Richly fruit and spice-toned</t>
  </si>
  <si>
    <t>Sweet-savory structure with vibrant acidity</t>
  </si>
  <si>
    <t>Complex, nuanced, high-toned</t>
  </si>
  <si>
    <t>Sweetly tart with juicy-bright acidity</t>
  </si>
  <si>
    <t>Crisply chocolaty, richly nut-toned</t>
  </si>
  <si>
    <t>Sweet structure with juicy acidity</t>
  </si>
  <si>
    <t>Hub Coffee Roasters</t>
  </si>
  <si>
    <t>Gently sweet-tart, fruit-toned</t>
  </si>
  <si>
    <t>Delicately tart structure with brisk acidity</t>
  </si>
  <si>
    <t>Crisply chocolaty, deeply sweet</t>
  </si>
  <si>
    <t>Deeply fruity, richly chocolaty</t>
  </si>
  <si>
    <t>Crisply sweet-taert structure with brisk acidity</t>
  </si>
  <si>
    <t>Spice-toned, balanced, crisply sweet</t>
  </si>
  <si>
    <t>Crisp, sweet structure with bright acidity</t>
  </si>
  <si>
    <t>Berry-driven, complexly sweet-savory</t>
  </si>
  <si>
    <t>Brightly sweet-savory structure with juicy, vibrant acidity</t>
  </si>
  <si>
    <t>Rambutan, sandalwood, kumquat, dark chocolate, freesia in aroma and small cup</t>
  </si>
  <si>
    <t>Dark chocolate, red wine barrel, musk, black sage, toasted walnut in aroma and small cup</t>
  </si>
  <si>
    <t>Richly sweet-savory, fruit-forward, juicy</t>
  </si>
  <si>
    <t>Richly sweet-savory structure with high-toned acidity</t>
  </si>
  <si>
    <t>Juicy, balanced, bright</t>
  </si>
  <si>
    <t>Sweetly tart with citrusy acidity</t>
  </si>
  <si>
    <t>Fruit-forward, elegantly bright</t>
  </si>
  <si>
    <t>Sweetly tart with vibrant acidity</t>
  </si>
  <si>
    <t>Crisply sweet, deeply spice-toned</t>
  </si>
  <si>
    <t>Sweetly tart, juicy and vibrant</t>
  </si>
  <si>
    <t>High-toned structure with sweet, lively acidity</t>
  </si>
  <si>
    <t>Mostra Coffee</t>
  </si>
  <si>
    <t>High-toned, delicate, confident</t>
  </si>
  <si>
    <t>Sweet-toned structure with poised and elegantly bright acidity</t>
  </si>
  <si>
    <t>Sweetly pungent with savory undertones</t>
  </si>
  <si>
    <t>Crisply sweet structure with juicy acidity</t>
  </si>
  <si>
    <t>Crisply chocolaty, deep-toned</t>
  </si>
  <si>
    <t>Sweet structure with gently round acidity</t>
  </si>
  <si>
    <t>Balanced, sweetly savory</t>
  </si>
  <si>
    <t>Sweet-savory structure with bight, juicy acidity</t>
  </si>
  <si>
    <t>Deeply and richly sweet, chocolaty</t>
  </si>
  <si>
    <t>Sweet-toned structure with round, fruity acidity</t>
  </si>
  <si>
    <t>Fruity, spice-toned, sweetly fermenty</t>
  </si>
  <si>
    <t>Richly sweet structure with winey acidity</t>
  </si>
  <si>
    <t>Regent Coffee</t>
  </si>
  <si>
    <t>High-toned, richly sweet and deep</t>
  </si>
  <si>
    <t>Sweet structure with bright, juicy acidity</t>
  </si>
  <si>
    <t>Sweetly savory, fruit-driven</t>
  </si>
  <si>
    <t>Brisk acidity</t>
  </si>
  <si>
    <t>Trident Coffee</t>
  </si>
  <si>
    <t>Crisply tart, sweetly herbaceous</t>
  </si>
  <si>
    <t>Moore Coffee</t>
  </si>
  <si>
    <t>Richly floral, fruit-toned, balanced</t>
  </si>
  <si>
    <t>Richly spice- and fruit-toned</t>
  </si>
  <si>
    <t>Brightly sweet structure with vibrant, juicy acidity</t>
  </si>
  <si>
    <t>Chocolaty, deep-toned</t>
  </si>
  <si>
    <t>Delicately bright, resonantly floral</t>
  </si>
  <si>
    <t>Balanced, sweetly tart structure with vibrant acidity</t>
  </si>
  <si>
    <t>High-toned, balanced, deeply sweet</t>
  </si>
  <si>
    <t>Brightly sweet structure with juicy acidity</t>
  </si>
  <si>
    <t>Crisp, satiny mouthfeel</t>
  </si>
  <si>
    <t>Deeply lactic-sweet, rich-toned</t>
  </si>
  <si>
    <t>Richly bittersweet structure with tangy, lactic acidity</t>
  </si>
  <si>
    <t>Elegantly fruit-toned, very juicy</t>
  </si>
  <si>
    <t>Sweetly tart structure with bright, malic acidity</t>
  </si>
  <si>
    <t>Deeply sweet, crisply chocolaty</t>
  </si>
  <si>
    <t>Water Street Coffee</t>
  </si>
  <si>
    <t>Crisply sweet-tart, nut-toned</t>
  </si>
  <si>
    <t>Delicately fruit- and floral-toned</t>
  </si>
  <si>
    <t>Sweetly tart with gently bright acidity</t>
  </si>
  <si>
    <t>Temple Coffee</t>
  </si>
  <si>
    <t>Crisply sweet-tart, richly nut-toned</t>
  </si>
  <si>
    <t>Sweet-tart structure with gently bright, balanced acidity</t>
  </si>
  <si>
    <t>Richly chocolaty, deep-toned</t>
  </si>
  <si>
    <t>Press Coffee</t>
  </si>
  <si>
    <t>Gently fruit-toned, integrated and balanced</t>
  </si>
  <si>
    <t>Sweetly tart with juicy, high-toned acidity</t>
  </si>
  <si>
    <t>Savory-sweet, richly aromatic</t>
  </si>
  <si>
    <t>Savory-sweet structure with high-toned, juicy acidity</t>
  </si>
  <si>
    <t>Balanced, richly sweet, spice-toned</t>
  </si>
  <si>
    <t>Deep, sweet-savory structure with bright acidity</t>
  </si>
  <si>
    <t>Bright, richly sweet, complex</t>
  </si>
  <si>
    <t>Sweetly savory structure, with juicy-bright acidity</t>
  </si>
  <si>
    <t>Crisply cocoa- and berry-toned</t>
  </si>
  <si>
    <t>Blanchard's Coffee</t>
  </si>
  <si>
    <t>Complex, richly bittersweet</t>
  </si>
  <si>
    <t>ILSE Coffee Roasters</t>
  </si>
  <si>
    <t>Balanced, vibrant, juicy</t>
  </si>
  <si>
    <t>Sweet-toned structure with vivacious, sparkling acidity</t>
  </si>
  <si>
    <t>San Francisco Bay Coffee Company</t>
  </si>
  <si>
    <t>Richly chocolaty, balanced, deep-toned</t>
  </si>
  <si>
    <t>Sweet in structure with vibrant, apple-like malic acidity</t>
  </si>
  <si>
    <t>Durango Coffee Companuy</t>
  </si>
  <si>
    <t>Delicately fruit-toned, richly tart</t>
  </si>
  <si>
    <t>Deeply rich, sweet-toned</t>
  </si>
  <si>
    <t>Deeply chocolaty, richly sweet</t>
  </si>
  <si>
    <t>Tico Coffee Roasters</t>
  </si>
  <si>
    <t>Crisp, nutty, sweetly herb-toned</t>
  </si>
  <si>
    <t>Richly sweet structure with balanced, high-toned acidity</t>
  </si>
  <si>
    <t>Light</t>
  </si>
  <si>
    <t>Delicate, richly and sweetly tart</t>
  </si>
  <si>
    <t>Fruit-toned, deeply sweet structure with gently-expressed acidity</t>
  </si>
  <si>
    <t>Chocolate Fish Coffee Roasters</t>
  </si>
  <si>
    <t>Delicately sweet and balanced with a subtle hint of fermented fruit</t>
  </si>
  <si>
    <t>Gently and sweetly bright in structure</t>
  </si>
  <si>
    <t>Noble Coffee Roasting</t>
  </si>
  <si>
    <t>Quietly tart-leaning structure with sweet undertones</t>
  </si>
  <si>
    <t>Delicate, crisply sweet</t>
  </si>
  <si>
    <t>Balanced, sweet-tart structure</t>
  </si>
  <si>
    <t>Richly sweet, high-toned</t>
  </si>
  <si>
    <t>Sweet-tart structure</t>
  </si>
  <si>
    <t>Vibrant, richly sweet, clear-toned</t>
  </si>
  <si>
    <t>Lushly sweet-tart in structure with juicy acidity</t>
  </si>
  <si>
    <t>Resonantly fruit-forward, elegant, complex</t>
  </si>
  <si>
    <t>Juicy, rich structure with bright, vibrant acidity</t>
  </si>
  <si>
    <t>Manzanita Roasting Company</t>
  </si>
  <si>
    <t>Crisply sweet, spice-toned</t>
  </si>
  <si>
    <t>High-toned, sweetly tart in structure with juicy, bright acidity</t>
  </si>
  <si>
    <t>Delicate, deeply sweet, complexly layered</t>
  </si>
  <si>
    <t>Balanced, sweet-tart structure with juicy acidity</t>
  </si>
  <si>
    <t>Lush, vibrant</t>
  </si>
  <si>
    <t>Intricately layered, deeply and sweetly pungent</t>
  </si>
  <si>
    <t>High-toned, richly sweet-savory</t>
  </si>
  <si>
    <t>Balanced, sweetly savory structure with lively acidity</t>
  </si>
  <si>
    <t>Elegant, intricately rich</t>
  </si>
  <si>
    <t>Vibrantly sweet-tart in structure with juicy acidity</t>
  </si>
  <si>
    <t>Bright, crisply sweet-savory</t>
  </si>
  <si>
    <t>Equal parts sweet, savory and tart in structure with lively acidity</t>
  </si>
  <si>
    <t>Crisply sweet-tart, engagingly bright</t>
  </si>
  <si>
    <t>Sweetly herbaceous, richly cocoa-toned</t>
  </si>
  <si>
    <t>Delicately opulent</t>
  </si>
  <si>
    <t>Very sweet, gently crisp in structure</t>
  </si>
  <si>
    <t>Sweetly pungent, earthy</t>
  </si>
  <si>
    <t>Richly tart in structure, with a savory edge</t>
  </si>
  <si>
    <t>Vibrant, juicy, brightly fruit-toned and spicily floral</t>
  </si>
  <si>
    <t>Sweet-tart structure with crisp, fresh acidity</t>
  </si>
  <si>
    <t>Intense, spicy-sweet, chocolaty</t>
  </si>
  <si>
    <t>Sweet but crisp and balanced in structure, with a savory bottom</t>
  </si>
  <si>
    <t>Crisp, bright, savory-sweet</t>
  </si>
  <si>
    <t>Tart-savory structure with brisk acidity</t>
  </si>
  <si>
    <t>Richly aromatic, levitatingly high-toned</t>
  </si>
  <si>
    <t>Layered sweet-tart-savory structure with juicy, vibrant acidity</t>
  </si>
  <si>
    <t>Richly sweet-tart, fruit-toned</t>
  </si>
  <si>
    <t>Deeply sweet structure with winy acidity</t>
  </si>
  <si>
    <t>Floral, citrusy, delicate yet deeply sweet</t>
  </si>
  <si>
    <t>Sweetly tart structure with high-toned, juicy acidity</t>
  </si>
  <si>
    <t>Spice-toned, delicate and deep</t>
  </si>
  <si>
    <t>Deep, chocolaty, fruit-forward</t>
  </si>
  <si>
    <t>Sweet-tart structure with bright, winy acidity</t>
  </si>
  <si>
    <t>Delicate, fruit- and floral-toned</t>
  </si>
  <si>
    <t>Deeply sweet structure with gently bright acidity</t>
  </si>
  <si>
    <t>BLK &amp; Bold</t>
  </si>
  <si>
    <t>Cleanly fruit-toned, tropical</t>
  </si>
  <si>
    <t>Tart-leaning structure with bright acidity</t>
  </si>
  <si>
    <t>Berry-driven, delicately sweet, caramel-toned</t>
  </si>
  <si>
    <t>Crisp, high-toned structure with juicy acidity</t>
  </si>
  <si>
    <t>Portrait Coffee</t>
  </si>
  <si>
    <t>Deeply sweet, rich-toned, bright and lively</t>
  </si>
  <si>
    <t>Sweet in structure with bright, balanced acidity</t>
  </si>
  <si>
    <t>Dr. Bean's Coffee Roasters</t>
  </si>
  <si>
    <t>Sweet structure with round, lively acidity</t>
  </si>
  <si>
    <t>Fruit-toned, richly floral</t>
  </si>
  <si>
    <t>Sweetly tart structure with citrusy acidity</t>
  </si>
  <si>
    <t>Elegant, high-toned, complex</t>
  </si>
  <si>
    <t>Sweet-savory structure with juicy, bright acidity</t>
  </si>
  <si>
    <t>Deep-toned, sweet-savory</t>
  </si>
  <si>
    <t>Sweet-savory structure with citrusy acidity</t>
  </si>
  <si>
    <t>Deeply aromatic, tropical fruit-toned</t>
  </si>
  <si>
    <t>Delicately fruit-toned, floral</t>
  </si>
  <si>
    <t>Brightly sweet structure with tart, juicy acidity</t>
  </si>
  <si>
    <t>Sweetly herbaceous, citrusy</t>
  </si>
  <si>
    <t>Sweet-savory structure with crisp, winey acidity</t>
  </si>
  <si>
    <t>Delicate, tropical, fruity and floral</t>
  </si>
  <si>
    <t>Taiwan</t>
  </si>
  <si>
    <t>Delicate, honey- and cocoa-toned</t>
  </si>
  <si>
    <t>Sweet-toned structure with balanced, lively acidity</t>
  </si>
  <si>
    <t>Cleanly fruit-toned, bright and lively</t>
  </si>
  <si>
    <t>Balanced, deeply sweet with savory undertones</t>
  </si>
  <si>
    <t>Sweetly savory structure with crisp, lively acidity</t>
  </si>
  <si>
    <t>Delicately and richly aromatic</t>
  </si>
  <si>
    <t>Delicately and sweetly herbaceous</t>
  </si>
  <si>
    <t>Crisply sweet with gently savory undertones</t>
  </si>
  <si>
    <t>Balanced, richly sweet-tart</t>
  </si>
  <si>
    <t>Sweet-toned structure with poised acidity</t>
  </si>
  <si>
    <t>Richly sweet-tart, brightly fruit-forward</t>
  </si>
  <si>
    <t>Sweet-savory in structure with citrusy acidity</t>
  </si>
  <si>
    <t>Caramel- and floral-toned</t>
  </si>
  <si>
    <t>Subtly complex, nuanced, high-toned</t>
  </si>
  <si>
    <t>Tropically sweet, floral-driven</t>
  </si>
  <si>
    <t>Sweet-tart structure with gently bright acidity</t>
  </si>
  <si>
    <t>Delicate, lyrically sweet, gently tart</t>
  </si>
  <si>
    <t>Delicately sweet, floral-toned</t>
  </si>
  <si>
    <t>Sweet structure with vibrant, balanced acidity</t>
  </si>
  <si>
    <t>Delicate, richly aromatic, distinctively high-toned</t>
  </si>
  <si>
    <t>Sweetly tart, floral structure with juicy, balanced acidity</t>
  </si>
  <si>
    <t>Very sweet, floral-toned</t>
  </si>
  <si>
    <t>Balanced, richly sweet structure with high-toned acidity</t>
  </si>
  <si>
    <t>High-toned, richly sweet</t>
  </si>
  <si>
    <t>Wildgoose Coffee Roasters</t>
  </si>
  <si>
    <t>Vibrant, sweetly savory, floral-toned</t>
  </si>
  <si>
    <t>Crisply sweet, deeply rich</t>
  </si>
  <si>
    <t>Elegantly floral, delicately fruit-toned</t>
  </si>
  <si>
    <t>Richly sweet structure with bright, balanced acidity</t>
  </si>
  <si>
    <t>Subtly complex, deeply sweet</t>
  </si>
  <si>
    <t>Delicate, high-toned, complex</t>
  </si>
  <si>
    <t>Gently crisp, sweet-toned</t>
  </si>
  <si>
    <t>Richly aromatic, tropical</t>
  </si>
  <si>
    <t>Sweetly tart with bright, juicy acidity</t>
  </si>
  <si>
    <t>Richly sweet-tart, cleanly fruit-toned</t>
  </si>
  <si>
    <t>Brightly sweet with citrusy acidity</t>
  </si>
  <si>
    <t>Richly sweet-tart, fruit-driven</t>
  </si>
  <si>
    <t>Sweet-toned structure with complex tart and savory undertones and juicy, bright acidity</t>
  </si>
  <si>
    <t>Olympia Coffee</t>
  </si>
  <si>
    <t>Deeply sweet, round, balanced</t>
  </si>
  <si>
    <t>Crisply sweet structure with quietly lively acidity</t>
  </si>
  <si>
    <t>Delicately sweet, richly perfumy</t>
  </si>
  <si>
    <t>Sweetly tart in structure with very lively, juicy acidity</t>
  </si>
  <si>
    <t>Delicately perfumed, sweetly fermenty</t>
  </si>
  <si>
    <t>Lyrically balanced, richly spice-toned</t>
  </si>
  <si>
    <t>Intoxicatingly sweet structure with delicately bright acidity</t>
  </si>
  <si>
    <t>High-toned, floral-driven, lyrically sweet</t>
  </si>
  <si>
    <t>Impeccably crystalline, balanced structure with buoyant acidity</t>
  </si>
  <si>
    <t>Delicate, richly aromatic, complex</t>
  </si>
  <si>
    <t>Sweet-tart structure with zesty-bright acidity</t>
  </si>
  <si>
    <t>Crisp, balanced, bright</t>
  </si>
  <si>
    <t>Sweetly tart with crisp, lively acidity</t>
  </si>
  <si>
    <t>Richly sweet-savory, citrus-toned</t>
  </si>
  <si>
    <t>Balanced structure with gentle, round acidity</t>
  </si>
  <si>
    <t>Delicately sweet-savory, elegantly herb-toned</t>
  </si>
  <si>
    <t>Brightly sweet with juicy, vibrant acidity</t>
  </si>
  <si>
    <t>Delicately sweet-tart, richly aromatic</t>
  </si>
  <si>
    <t>Sweetly tart structure with bright, graceful acidity</t>
  </si>
  <si>
    <t>Richly aromatic, deeply and sweetly herb-toned</t>
  </si>
  <si>
    <t>Deeply sweet-toned in structure with vibrant, juicy acidity</t>
  </si>
  <si>
    <t>Crisply sweet-tart, cocoa-toned</t>
  </si>
  <si>
    <t>Genesis Coffee Lab</t>
  </si>
  <si>
    <t>Crisply sweet, gently tart</t>
  </si>
  <si>
    <t>Brightly sweet structure with crisp, lively acidity</t>
  </si>
  <si>
    <t>Crisply sweet-savory, deep-toned</t>
  </si>
  <si>
    <t>Richly fruit-forward, chocolaty</t>
  </si>
  <si>
    <t>Richly sweet, deeply aromatic</t>
  </si>
  <si>
    <t>Sweet-tart structure with richly tart acidity</t>
  </si>
  <si>
    <t>Quietly bittersweet, cocoa-toned</t>
  </si>
  <si>
    <t>Richly sweet-tart, delicately balanced</t>
  </si>
  <si>
    <t>High-toned structure with juicy-bright acidity</t>
  </si>
  <si>
    <t>High-toned, balanced, richly sweet-tart</t>
  </si>
  <si>
    <t>Sweetly tart structure with juicy, engaging</t>
  </si>
  <si>
    <t>Lively, balanced, elegantly sweet-tart</t>
  </si>
  <si>
    <t>Gently bright structure with vibrant acidity</t>
  </si>
  <si>
    <t>Floral-toned, delicately complex</t>
  </si>
  <si>
    <t>Sweetly tart structure with bright acidity</t>
  </si>
  <si>
    <t>Bright, balanced, floral-driven</t>
  </si>
  <si>
    <t>Juicy-sweet structure with lively acidity</t>
  </si>
  <si>
    <t>Battlecreek Coffee</t>
  </si>
  <si>
    <t>Brightly sweet, deeply pungent</t>
  </si>
  <si>
    <t>Sweetly savory structure with balanced, bright acidity</t>
  </si>
  <si>
    <t>Richly fruit-saturated, balanced, juicy</t>
  </si>
  <si>
    <t>Deep, sweet-savory structure with high-toned, malic acidity</t>
  </si>
  <si>
    <t>Ultra-high-toned, fruit-driven, richly floral</t>
  </si>
  <si>
    <t>Deeply sweet structure with resoundingly bright, lively acidity</t>
  </si>
  <si>
    <t>Delicately aromatic, complex, citrusy</t>
  </si>
  <si>
    <t>Richly bittersweet structure with bright acidity</t>
  </si>
  <si>
    <t>Juicy, bright, delicate, balanced</t>
  </si>
  <si>
    <t>Crisply sweet-tart with crisp, citrusy acidity</t>
  </si>
  <si>
    <t>Delicate, vibrantly floral, citrusy</t>
  </si>
  <si>
    <t>Bright, balanced structure with elegantly juicy acidity</t>
  </si>
  <si>
    <t>Delicately fruity, sweetly herbaceous</t>
  </si>
  <si>
    <t>Gently tart with wine-toned acidity</t>
  </si>
  <si>
    <t>Richly floral, resonantly fruit-toned</t>
  </si>
  <si>
    <t>Sweetly tart structure with gently bright, floral-driven acidity</t>
  </si>
  <si>
    <t>The Reverse Orangutan</t>
  </si>
  <si>
    <t>Vibrantly fruit-toned, intensely sweet-tart</t>
  </si>
  <si>
    <t>Sweet-tart structure with perky acidity</t>
  </si>
  <si>
    <t>Richly chocolaty, sweetly tart</t>
  </si>
  <si>
    <t>Gently fruit-toned, complex, multi-layered</t>
  </si>
  <si>
    <t>Sweetly tart structure with balanced, juicy acidity</t>
  </si>
  <si>
    <t>Perâ€™la Specialty Roasters</t>
  </si>
  <si>
    <t>Massively floral, juicy, cocoa-toned</t>
  </si>
  <si>
    <t>Deeply sweet, savory-edged in structure, with deep, vibrant acidity</t>
  </si>
  <si>
    <t>Multi-faceted, enticingly sweet-savory</t>
  </si>
  <si>
    <t>Savory-sweet structure with vibrantly juicy acidity</t>
  </si>
  <si>
    <t>Intricate, vibrantly floral, citrusy</t>
  </si>
  <si>
    <t>High-toned, harmonious structure with elegantly juicy acidity</t>
  </si>
  <si>
    <t>Elegantly bright, delicately juicy, richly aromatic</t>
  </si>
  <si>
    <t>Sweetly tart, floral-toned</t>
  </si>
  <si>
    <t>High-toned structure with winey acidity</t>
  </si>
  <si>
    <t>Bassline Coffee</t>
  </si>
  <si>
    <t>Berry-driven, invitingly sweet-tart</t>
  </si>
  <si>
    <t>Richly chocolaty, sweetly fermenty</t>
  </si>
  <si>
    <t>Brightly sweet structure with juicy, winey acidity</t>
  </si>
  <si>
    <t>Medium</t>
  </si>
  <si>
    <t>Deeply sweet, subtly pungent</t>
  </si>
  <si>
    <t>Sweet and juicy yet crisp in structure (think ripe pear)</t>
  </si>
  <si>
    <t>Surprising and melodic, delicate yet vivid</t>
  </si>
  <si>
    <t>In structure subtly and sweetly tart</t>
  </si>
  <si>
    <t>Medium-Dark</t>
  </si>
  <si>
    <t>Sweetly pungent, gently roasty</t>
  </si>
  <si>
    <t>Complex in structure: sweetly tart with a roasty, savory depth</t>
  </si>
  <si>
    <t>Deeply sweet, chocolate-toned</t>
  </si>
  <si>
    <t>Roundly sweet in structure</t>
  </si>
  <si>
    <t>Richly sweet, chocolate-toned</t>
  </si>
  <si>
    <t>Bittersweet structure with round, gentle acidity</t>
  </si>
  <si>
    <t>Fruit-forward, delicate yet intense</t>
  </si>
  <si>
    <t>Roundly and deeply crisp in structure</t>
  </si>
  <si>
    <t>Roundly and sweetly citrusy</t>
  </si>
  <si>
    <t>Sweetly and gently tart, pure and juicy in structure</t>
  </si>
  <si>
    <t>Delicate, crisply sweet-savory, roast-rounded</t>
  </si>
  <si>
    <t>Savory sweet in structure  with gentle acidity</t>
  </si>
  <si>
    <t>Balanced and bright with a savory, root-vegetable depth</t>
  </si>
  <si>
    <t>Structure is quietly sweet/tart with a savory edge</t>
  </si>
  <si>
    <t>Intensely pungent, richly vibrant, deeply sweet, startlingly original</t>
  </si>
  <si>
    <t>Deeply sweet and roundly tart in structure</t>
  </si>
  <si>
    <t>Richly sweet-savory, roast-cradled</t>
  </si>
  <si>
    <t>Sweetly savory in structure with balanced, juicy acidity</t>
  </si>
  <si>
    <t>Sweetly roast-rounded, richly savory</t>
  </si>
  <si>
    <t>Sweet-savory in structure with rounded acidity</t>
  </si>
  <si>
    <t>Dried mango, chocolate fudge, narcissus-like flowers, roasted almond, fresh-cut cedar in aroma and small cup</t>
  </si>
  <si>
    <t>Sweetly roast-toned, richly chocolaty</t>
  </si>
  <si>
    <t>Crisp, sweetly pungent</t>
  </si>
  <si>
    <t>Grounds for Change</t>
  </si>
  <si>
    <t>Roasty-sweet, richly chocolaty</t>
  </si>
  <si>
    <t>Briskly bittersweet in structure</t>
  </si>
  <si>
    <t>Cocoa powder, date, magnolia, molasses, oak in aroma and small cup</t>
  </si>
  <si>
    <t>Balanced, sweetly savory structure with elegant, lilting acidity</t>
  </si>
  <si>
    <t>Frangipane, chocolate fudge, black currant, jasmine, gently scorched cedar in aroma and small cup</t>
  </si>
  <si>
    <t>Richly spice-toned, chocolaty</t>
  </si>
  <si>
    <t>Jampot Poorock Abbey</t>
  </si>
  <si>
    <t>Deep, sweet, gently roasty</t>
  </si>
  <si>
    <t>Roasty pungent but sweet in structure</t>
  </si>
  <si>
    <t>Shifting, original, startling in its giddy intricacy</t>
  </si>
  <si>
    <t>Sweetly and delicately pungent in structure</t>
  </si>
  <si>
    <t>Very sweet, richly perfumed, wood-framed</t>
  </si>
  <si>
    <t>Richly, densely composed structure, crisply tart acidity</t>
  </si>
  <si>
    <t>Cleanly fruit-toned, richly sweet-tart</t>
  </si>
  <si>
    <t>Sweetly tart structure with gentle, rounded acidity</t>
  </si>
  <si>
    <t>Very sweet, tart, musky and rich</t>
  </si>
  <si>
    <t>Structure is deeply sweet-savory, with juicy acidity</t>
  </si>
  <si>
    <t>Deeper Roots Coffee</t>
  </si>
  <si>
    <t>Deeply sweet, pungent, with a very slight roasty edge</t>
  </si>
  <si>
    <t>Sweetly and roundly brisk in structure</t>
  </si>
  <si>
    <t>Duluth Coffee</t>
  </si>
  <si>
    <t>A deep sweetness and considerable complexity resonate impressively inside a bitter-savory structure</t>
  </si>
  <si>
    <t>Fully, syrupy mouthfeel</t>
  </si>
  <si>
    <t>Complex, chocolaty, richly sweet</t>
  </si>
  <si>
    <t>Wisteria, chocolate fudge, almond brittle, cedar, black cherry in aroma and small cup</t>
  </si>
  <si>
    <t>Roast-rounded, savory-sweet</t>
  </si>
  <si>
    <t>Balanced, sweet-savory structure with gentle acidity</t>
  </si>
  <si>
    <t>Delicate, richly sweet, fruit-centered</t>
  </si>
  <si>
    <t>Rich-toned, deeply chocolaty and fruity with savory undertones</t>
  </si>
  <si>
    <t>Sweet-savory in structure enlivened by bright, juicy acidity</t>
  </si>
  <si>
    <t>Deeply sweet, subtly tart, nuanced</t>
  </si>
  <si>
    <t>Sweetly fruit-toned structure with round acidity</t>
  </si>
  <si>
    <t>Black cherry, chocolate fudge, almond butter, freesia-like flowers, sandalwood in aroma and small cup</t>
  </si>
  <si>
    <t>Cocoa- and fruit-driven</t>
  </si>
  <si>
    <t>Larry's Coffee</t>
  </si>
  <si>
    <t>Richly sweet, roast-rounded</t>
  </si>
  <si>
    <t>Sweet structure with little discernible acidity</t>
  </si>
  <si>
    <t>Signature Reserve</t>
  </si>
  <si>
    <t>Cocoa- and citrus-toned</t>
  </si>
  <si>
    <t>Eight O'Clock Coffee</t>
  </si>
  <si>
    <t>Bittersweet structure with pert acidity</t>
  </si>
  <si>
    <t>Starbucks Coffee</t>
  </si>
  <si>
    <t>Dark</t>
  </si>
  <si>
    <t>Roast-dominant, smoky-sweet</t>
  </si>
  <si>
    <t>Bittersweet structure with barely perceptible acidity</t>
  </si>
  <si>
    <t>Rich-toned, chocolaty</t>
  </si>
  <si>
    <t>Jampot Poorrock Abbey</t>
  </si>
  <si>
    <t>Richly sweet, floral- and nut-toned</t>
  </si>
  <si>
    <t>Sweetly tart structure with pert, lively acidity</t>
  </si>
  <si>
    <t>Fire Ridge Coffee</t>
  </si>
  <si>
    <t>Sweet-savory structure with fruity acidity</t>
  </si>
  <si>
    <t>Crisply sweet, floral- and fruit-toned</t>
  </si>
  <si>
    <t>In structure sweetly and gently tart, with a balanced and roundly bright acidity</t>
  </si>
  <si>
    <t>Deep-toned, fruit-centered, richly aromatic</t>
  </si>
  <si>
    <t>Sweet-tart structure with crisp, lively acidity</t>
  </si>
  <si>
    <t>Deep-toned, chocolaty and rich</t>
  </si>
  <si>
    <t>Sweet-toned structure with round, engaging acidity</t>
  </si>
  <si>
    <t>A ready-to-drink black coffee, tested cold</t>
  </si>
  <si>
    <t>Sweet-tart-savory structure with big, juicy acidity</t>
  </si>
  <si>
    <t>Bonfire Coffee Company</t>
  </si>
  <si>
    <t>Notes of wisteria, Keemun black tea, cocoa nib, Meyer lemon, frankincense</t>
  </si>
  <si>
    <t>Richly sweet-savory, cocoa-toned</t>
  </si>
  <si>
    <t>Balanced, bittersweet structure with brisk acidity</t>
  </si>
  <si>
    <t>Richly and sweetly earth-toned</t>
  </si>
  <si>
    <t>Sweet, crisp, fruit-toned</t>
  </si>
  <si>
    <t>Sweetly spice-toned, chocolaty</t>
  </si>
  <si>
    <t>Sweetly rich tart structure with juicy acidity</t>
  </si>
  <si>
    <t>Deeply and roundly roast-toned</t>
  </si>
  <si>
    <t>Sweetly savory with gentle, round acidity</t>
  </si>
  <si>
    <t>Crisp, gently fruit-toned</t>
  </si>
  <si>
    <t>Sweet structure with round acidity</t>
  </si>
  <si>
    <t>Almond butter, carob, lemon zest, date, magnolia in aroma and small cup</t>
  </si>
  <si>
    <t>Delicate, sweetly nut-toned</t>
  </si>
  <si>
    <t>Richly sweet structure with gentle, round acidity</t>
  </si>
  <si>
    <t>Deeply sweet, chocolaty</t>
  </si>
  <si>
    <t>Dark chocolate, hazelnut, gently scorched cedar, raisin, gardenia-like flowers in aroma and small cup</t>
  </si>
  <si>
    <t>Valverde Coffee Roasters</t>
  </si>
  <si>
    <t>Sweetly roast-toned, chocolaty</t>
  </si>
  <si>
    <t>Bittersweet-savory structure</t>
  </si>
  <si>
    <t>Richly chocolaty, floral-toned</t>
  </si>
  <si>
    <t>Port of Mokha</t>
  </si>
  <si>
    <t>Deep yet soaring, vertically complex</t>
  </si>
  <si>
    <t>Richly sweet-savory with deep, vibrant acidity</t>
  </si>
  <si>
    <t>Red Rock Roasters</t>
  </si>
  <si>
    <t>Richly bittersweet, citrus-toned</t>
  </si>
  <si>
    <t>Bittersweet structure with vibrant acidity</t>
  </si>
  <si>
    <t>Roast-rounded, chocolaty, fruit-forward</t>
  </si>
  <si>
    <t>Sweet structure with very gentle acidity</t>
  </si>
  <si>
    <t>Balanced, bittersweet structure with soft acidity</t>
  </si>
  <si>
    <t>Chaos Coffee Company</t>
  </si>
  <si>
    <t>Â Rich-toned, deeply sweet</t>
  </si>
  <si>
    <t>Deepy sweet structure with gentle acidity</t>
  </si>
  <si>
    <t>Peet's Coffee</t>
  </si>
  <si>
    <t>Earthy, bittersweet</t>
  </si>
  <si>
    <t>Deep, rich, chocolaty</t>
  </si>
  <si>
    <t>Sweet-toned with gentle, round acidity</t>
  </si>
  <si>
    <t>Cocoa powder, date, salted caramel, gardenia, fresh-cut fir in aroma and small cup</t>
  </si>
  <si>
    <t>Sightseer Coffee</t>
  </si>
  <si>
    <t>Crisply chocolaty, floral-toned</t>
  </si>
  <si>
    <t>Kakalove Cafe</t>
  </si>
  <si>
    <t>Sweetly floral structure with savory undertones</t>
  </si>
  <si>
    <t>Crisp, sweetly tart</t>
  </si>
  <si>
    <t>Balanced, sweet-tart in structure with juicy acidity</t>
  </si>
  <si>
    <t>Sweet-tart in structure with lively, balanced acidity</t>
  </si>
  <si>
    <t>Green Stone Coffee</t>
  </si>
  <si>
    <t>Sweetly roast-rounded, cocoa-toned</t>
  </si>
  <si>
    <t>Crisply sweet-tart structure</t>
  </si>
  <si>
    <t>Direct Coffee</t>
  </si>
  <si>
    <t>Delicate, quietly sweet-toned</t>
  </si>
  <si>
    <t>Gentle, rounded structure</t>
  </si>
  <si>
    <t>Coffee Please</t>
  </si>
  <si>
    <t>Sweet-savory in structure with crisply bright acidity</t>
  </si>
  <si>
    <t>Back Home Coffee</t>
  </si>
  <si>
    <t>Delicate, sweet-toned, softly bright and balanced</t>
  </si>
  <si>
    <t>Gently brisk in structure, light in mouthfeel</t>
  </si>
  <si>
    <t>Auto Coffee</t>
  </si>
  <si>
    <t>Round, balanced, with a quiet but deeply layered complexity</t>
  </si>
  <si>
    <t>Sweetly and roundly bright in structure</t>
  </si>
  <si>
    <t>Mustard Seed Cafe</t>
  </si>
  <si>
    <t>Deeply rich, sweet-savory</t>
  </si>
  <si>
    <t>Sweet-toned, savory structure</t>
  </si>
  <si>
    <t>Bittersweet in structure, with juicy acidity</t>
  </si>
  <si>
    <t>Rich-toned, balanced, deeply sweet</t>
  </si>
  <si>
    <t>Crisply sweet in structure with lively acidity</t>
  </si>
  <si>
    <t>Evie's Cafe</t>
  </si>
  <si>
    <t>Sweetly savory, chocolate-toned</t>
  </si>
  <si>
    <t>Crown &amp; Fancy</t>
  </si>
  <si>
    <t>Crisp, sweetly pungent, deep</t>
  </si>
  <si>
    <t>Brisk but sweet in structure</t>
  </si>
  <si>
    <t>Plumeria, bakerâ€™s chocolate, tangerine zest, fresh-cut cedar, tamarind in aroma and small cup</t>
  </si>
  <si>
    <t>Simon Hsieh's Aroma Roast Coffees</t>
  </si>
  <si>
    <t>Blackberry, roasted cacao nib, tamarind, sandalwood, pistachio in aroma and small cup</t>
  </si>
  <si>
    <t>Deeply sweet-savory, energetic</t>
  </si>
  <si>
    <t>Richly sweet in structure with savory undertones and bright, lyrical acidity</t>
  </si>
  <si>
    <t>GK Coffee</t>
  </si>
  <si>
    <t>Crisply sweet, impressively balanced</t>
  </si>
  <si>
    <t>Sweet-tart in structure with juicy, vibrant acidity</t>
  </si>
  <si>
    <t>Fumi Coffee</t>
  </si>
  <si>
    <t>Complex, sweetly tart, spice-toned</t>
  </si>
  <si>
    <t>Sweet-tart structure with vibrant, juicy acidity</t>
  </si>
  <si>
    <t>Crisp, richly sweet-toned</t>
  </si>
  <si>
    <t>Sweetly tart structure with gentle acidity</t>
  </si>
  <si>
    <t>Small Eyes Cafe</t>
  </si>
  <si>
    <t>Aromatically subtle, sweetly tart</t>
  </si>
  <si>
    <t>Richly spiced-toned, deeply sweet</t>
  </si>
  <si>
    <t>Sweet-savory structure with engaging, bright acidity</t>
  </si>
  <si>
    <t>Richly bittersweet structure with resonant, high-toned acidity</t>
  </si>
  <si>
    <t>Kaffetre</t>
  </si>
  <si>
    <t>Deeply sweet-tart structure with juicy, bright acidity</t>
  </si>
  <si>
    <t>Deep, rich, pungent</t>
  </si>
  <si>
    <t>Roundly and sweetly brisk in structure</t>
  </si>
  <si>
    <t>Richly sweet-savory</t>
  </si>
  <si>
    <t>Deep sweet-savory structure with wine-like acidity</t>
  </si>
  <si>
    <t>Richly sweet, subtly earth-toned, lightly roasty</t>
  </si>
  <si>
    <t>Sweet-tart in structure, with a savory bottom</t>
  </si>
  <si>
    <t>Nine Point Coffee</t>
  </si>
  <si>
    <t>Richly fruit-toned, complexly layered</t>
  </si>
  <si>
    <t>Dou Zhai Coffee &amp; Roast</t>
  </si>
  <si>
    <t>Unorthodox but coherent and compelling</t>
  </si>
  <si>
    <t>Roundly sweet-savory in structure, with an impressively smooth, plush mouthfeel</t>
  </si>
  <si>
    <t>Richly savory-sweet, balanced, layered and lively</t>
  </si>
  <si>
    <t>Deeply sweet-savory structure with juicy, confident acidity</t>
  </si>
  <si>
    <t>Dried apricot, dark chocolate, hazelnut, molasses, cedar in aroma and small cup</t>
  </si>
  <si>
    <t>Richly fruit-toned, chocolaty</t>
  </si>
  <si>
    <t>Sweetly tart in structure with round, gentle acidity</t>
  </si>
  <si>
    <t>Cocoa powder, date, cedar, apricot, blood orange zest in aroma and small cup</t>
  </si>
  <si>
    <t>High-toned, richly savory-sweet</t>
  </si>
  <si>
    <t>Rich, savory-sweet structure with vibrant, juicy acidity</t>
  </si>
  <si>
    <t>Dinwei Cafe</t>
  </si>
  <si>
    <t>Mild though intricately deep</t>
  </si>
  <si>
    <t>Kakalove CafÃ©</t>
  </si>
  <si>
    <t>Exceptionally high-toned, delicately fruit-centered, intricately balanced</t>
  </si>
  <si>
    <t>Richly sweet in structure with balanced, juicy acidity</t>
  </si>
  <si>
    <t>Honeysuckle, cashew, oak, fig newton, pink peppercorn, dark chocolate in aroma and small cup</t>
  </si>
  <si>
    <t>Sweet-toned, richly nutty</t>
  </si>
  <si>
    <t>Black cherry, fir, hazelnut, bakerâ€™s chocolate, gardenia in aroma and small cup</t>
  </si>
  <si>
    <t>Dark chocolate, dried cherry, singed cedar, lilac, candy cap mushroom with layered complexity in aroma and small cup</t>
  </si>
  <si>
    <t>Lucky Cafe</t>
  </si>
  <si>
    <t>Bright, intensely pungent, oddly engaging</t>
  </si>
  <si>
    <t>Tart and bittersweet in structure</t>
  </si>
  <si>
    <t>Quartet Kaffe</t>
  </si>
  <si>
    <t>Deeply and richly sweet, resonantly juicy</t>
  </si>
  <si>
    <t>Sweet-savory structure with vibrant, lively acidity</t>
  </si>
  <si>
    <t>Cocoa-toned, deeply and richly sweet</t>
  </si>
  <si>
    <t>Sweet-toned structure with balanced acidity</t>
  </si>
  <si>
    <t>Guorizi Zhai Coffee</t>
  </si>
  <si>
    <t>Persimmon, dark chocolate, almond butter, gardenia, gently scorched oak in aroma and small cup</t>
  </si>
  <si>
    <t>Black Coffee In Black Jar</t>
  </si>
  <si>
    <t>Crisp, sweetly tart structure with vibrant, juicy acidity</t>
  </si>
  <si>
    <t>Crisply sweet, delicately tart</t>
  </si>
  <si>
    <t>Delicately sweet, floral toned</t>
  </si>
  <si>
    <t>Deeply sweet in structure with gentle, rounded acidity</t>
  </si>
  <si>
    <t>Rotate Fun Club</t>
  </si>
  <si>
    <t>Sweet in structure with round, gentle acidity</t>
  </si>
  <si>
    <t>Sweetly wood-framed, spice-toned</t>
  </si>
  <si>
    <t>Sweet structure with low-toned acidity</t>
  </si>
  <si>
    <t>Euphora Coffee</t>
  </si>
  <si>
    <t>Crisply sweet, fruit- and floral toned</t>
  </si>
  <si>
    <t>Sweetly tart structure with juicy, lively acidity</t>
  </si>
  <si>
    <t>Rich-toned, deeply sweet-savory</t>
  </si>
  <si>
    <t>Black currant, dark chocolate, cedar, tamarind, freesia in aroma and small cup</t>
  </si>
  <si>
    <t>Richly sweet-savory, deep-toned</t>
  </si>
  <si>
    <t>Sweetly and roundly bright, high-toned, floral</t>
  </si>
  <si>
    <t>Sweetly tart structure with vibrant, juicy acidity</t>
  </si>
  <si>
    <t>Richly floral-toned</t>
  </si>
  <si>
    <t>Sweetly earth-toned, deeply floral</t>
  </si>
  <si>
    <t>Delicate, fruit-forward</t>
  </si>
  <si>
    <t>Sweet structure with tart-leaning, gentle acidity</t>
  </si>
  <si>
    <t>94 Fresh Coffee</t>
  </si>
  <si>
    <t>Richly bittersweet, balanced structure with juicy, bright acidity</t>
  </si>
  <si>
    <t>Bright yet deep-toned, sweet-tart-savory, intensely floral</t>
  </si>
  <si>
    <t>Richly bittersweet structure with juicy-bright acidity</t>
  </si>
  <si>
    <t>Atom Coffee Roasters</t>
  </si>
  <si>
    <t>Deep-toned, cleanly fruit-centered</t>
  </si>
  <si>
    <t>CofFeeling</t>
  </si>
  <si>
    <t>Cocoa- and floral-driven</t>
  </si>
  <si>
    <t>Black cherry, almond, cedar, bakerâ€™s chocolate, magnolia in aroma and small cup</t>
  </si>
  <si>
    <t>David's Nose</t>
  </si>
  <si>
    <t>Sweet-savory structure with juicy, high-toned acidity</t>
  </si>
  <si>
    <t>Bona Kafo Roastery</t>
  </si>
  <si>
    <t>Sweetly floral and spice-toned, delicate</t>
  </si>
  <si>
    <t>Balanced, sweetly tart structure with delicately vibrant acidity</t>
  </si>
  <si>
    <t>Berry-driven, sweetly herb-toned</t>
  </si>
  <si>
    <t>Sweet-toned structure with bright acidity</t>
  </si>
  <si>
    <t>DoDo Kaffa</t>
  </si>
  <si>
    <t>Complex, nuanced, multi-layered</t>
  </si>
  <si>
    <t>Sweetly tart structure with juicy, high-toned acidity</t>
  </si>
  <si>
    <t>Sweetly floral and delicately cocoa-toned</t>
  </si>
  <si>
    <t>High-toned structure with juicy, confident acidity</t>
  </si>
  <si>
    <t>Sweetly herb-suffused, fruit-driven, hints of fresh earth</t>
  </si>
  <si>
    <t>Sweet-savory structure with bright acidity</t>
  </si>
  <si>
    <t>Simon Hsiehâ€™s Aroma Roast Coffees</t>
  </si>
  <si>
    <t>Chocolate fudge, narcissus, molasses, sandalwood, dried red currant in aroma and small cup</t>
  </si>
  <si>
    <t>Uniquely sweet-tart, lactic-leaning</t>
  </si>
  <si>
    <t>Balanced, intricately layered structure with complex, richly tart acidity</t>
  </si>
  <si>
    <t>Peacock Coffee Roaster</t>
  </si>
  <si>
    <t>High-toned, richly sweet-tart</t>
  </si>
  <si>
    <t>Richly sweet-tart structure with resonant, lively acidity</t>
  </si>
  <si>
    <t>Provocative in structure, richly sweet-savory, tangy</t>
  </si>
  <si>
    <t>Good Chance Biotechnology, Ltd.</t>
  </si>
  <si>
    <t>Sweetly savory, rich and deep</t>
  </si>
  <si>
    <t>Crisply bright with juicy acidity</t>
  </si>
  <si>
    <t>Simon Hsieh Aroma Roast Coffees</t>
  </si>
  <si>
    <t>Tamarind, plum, dark chocolate, cedar, molasses in aroma and small cup</t>
  </si>
  <si>
    <t>Sweet-toned, delicately floral</t>
  </si>
  <si>
    <t>Crisply deep-toned</t>
  </si>
  <si>
    <t>Sweet in structure with bright acidity</t>
  </si>
  <si>
    <t>Blues Brew Coffee</t>
  </si>
  <si>
    <t>Deeply pungent, sweetly savory</t>
  </si>
  <si>
    <t>Sweet-savory structure with roundly tart acidity</t>
  </si>
  <si>
    <t>Opulent, richly sweet-tart-savory</t>
  </si>
  <si>
    <t>Sweet-toned with tart-savory underpinnings</t>
  </si>
  <si>
    <t>Gently bright, richly floral</t>
  </si>
  <si>
    <t>Sweet-tart-savory structure with straightforward acidity</t>
  </si>
  <si>
    <t>Dory Coffee Roasters</t>
  </si>
  <si>
    <t>Chocolaty, deeply sweet-savory</t>
  </si>
  <si>
    <t>Savory-leaning structure with sweet undertones and crisp, citrusy acidity</t>
  </si>
  <si>
    <t>Richly fruit-toned, juicy and deep</t>
  </si>
  <si>
    <t>Honeysuckle, dark chocolate, dried apricot, perique fermented pipe tobacco, pistachio in aroma and small cup</t>
  </si>
  <si>
    <t>Lilac, dark chocolate, black cherry, myrrh, lemon-thyme in aroma and small cup</t>
  </si>
  <si>
    <t>Hop flowers, lilac, butterscotch, almond brittle, date in aroma and small cup</t>
  </si>
  <si>
    <t>Dark chocolate, date, magnolia, oak, a hint of marjoram in aroma and small cup</t>
  </si>
  <si>
    <t>Sweetly spice-toned, floral</t>
  </si>
  <si>
    <t>Sweetly rich, tart structure with vibrant acidity</t>
  </si>
  <si>
    <t>Balanced, bittersweet structure with bright, lively acidity</t>
  </si>
  <si>
    <t>Ming's Coffee Playroom</t>
  </si>
  <si>
    <t>Vibrant, gently fruit-toned</t>
  </si>
  <si>
    <t>Richly berry and citrus-toned</t>
  </si>
  <si>
    <t>Le Brewlife</t>
  </si>
  <si>
    <t>Deeply sweet, fruit-toned</t>
  </si>
  <si>
    <t>Sweet-tart structure with gentle acidity</t>
  </si>
  <si>
    <t>Complex, richly sweet-savory, deeply floral</t>
  </si>
  <si>
    <t>Sweet-tart-savory structure with high-toned acidity</t>
  </si>
  <si>
    <t>LECO Coffee</t>
  </si>
  <si>
    <t>EK Roast Studio</t>
  </si>
  <si>
    <t>Very sweet, richly savory</t>
  </si>
  <si>
    <t>Richly sweet structure with juicy-tart acidity</t>
  </si>
  <si>
    <t>Qin Mi Coffee</t>
  </si>
  <si>
    <t>Cleanly fruit-forward, chocolaty</t>
  </si>
  <si>
    <t>Gently bittersweet structure with brisk acidity</t>
  </si>
  <si>
    <t>Mr. Chao Coffee</t>
  </si>
  <si>
    <t>Richly sweet-tart</t>
  </si>
  <si>
    <t>Chocolaty and richly wood-framed</t>
  </si>
  <si>
    <t>Gently fruit-toned, sweetly herbaceous</t>
  </si>
  <si>
    <t>Sweetly tart with vibrant, inviting acidity</t>
  </si>
  <si>
    <t>Crisply high-toned, richly sweet-savory</t>
  </si>
  <si>
    <t>Sweet-savory structure with lively, balanced acidity</t>
  </si>
  <si>
    <t>Chocolate fudge, dried passionfruit, almond nougat, cedar, graphite in aroma and small cup</t>
  </si>
  <si>
    <t>Toffee, pomegranate, dark chocolate, star jasmine, marjoram in aroma and small cup</t>
  </si>
  <si>
    <t>Pomegranate syrup, almond butter, cedar, dark chocolate, plumeria in aroma and small cup</t>
  </si>
  <si>
    <t>Elegantly fruit-toned, complex, deeply layered</t>
  </si>
  <si>
    <t>Richly sweet-tart structure with bright, juicy acidity</t>
  </si>
  <si>
    <t>Omine Coffee</t>
  </si>
  <si>
    <t>Juicy, fruit-driven, balanced</t>
  </si>
  <si>
    <t>Tart-leaning structure with winy acidity</t>
  </si>
  <si>
    <t>Luv Moshi</t>
  </si>
  <si>
    <t>Home in Harmony</t>
  </si>
  <si>
    <t>Richly sweet, delicately fermenty</t>
  </si>
  <si>
    <t>Satur Specialty Coffee</t>
  </si>
  <si>
    <t>Balanced, sweet structure with bright acidity</t>
  </si>
  <si>
    <t>Rich, deep, sweetly earth-toned</t>
  </si>
  <si>
    <t>Balanced, chocolaty, nut-toned</t>
  </si>
  <si>
    <t>Nuanced, multi-layered, complex</t>
  </si>
  <si>
    <t>Sweet-tart structure with bright, vibrant acidity</t>
  </si>
  <si>
    <t>Min Enjoy Cafe</t>
  </si>
  <si>
    <t>Pungent, sweetly tart, fruity</t>
  </si>
  <si>
    <t>Tart-leaning structure with gentle acidity</t>
  </si>
  <si>
    <t>Vennel Coffee</t>
  </si>
  <si>
    <t>Savory-sweet, deep-toned, juicy</t>
  </si>
  <si>
    <t>Savory-leaning structure with cola-like, phosphoric acidity</t>
  </si>
  <si>
    <t>Deeply sweet structure with gentle but harmonious acidity</t>
  </si>
  <si>
    <t>Decadently rich, resonantly chocolaty, floral-toned</t>
  </si>
  <si>
    <t>Vibrantly bittersweet structure with round acidity</t>
  </si>
  <si>
    <t>Balanced, deep, chocolaty</t>
  </si>
  <si>
    <t>Roundly sweet-tart structure with bright, balanced acidity</t>
  </si>
  <si>
    <t>Richly sweet-tart, delicately fruit-toned</t>
  </si>
  <si>
    <t>Sweetly tart structure with juicy, gently bright acidity</t>
  </si>
  <si>
    <t>Chocolate fudge, black cherry, gardenia, hop flowers, gently scorched cedar in aroma and small cup</t>
  </si>
  <si>
    <t>Cozy House Coffee</t>
  </si>
  <si>
    <t>Juicy sweet, gently fermenty</t>
  </si>
  <si>
    <t>Rich, sweet structure with buoyant acidity</t>
  </si>
  <si>
    <t>Floral-driven, crisply cocoa-toned</t>
  </si>
  <si>
    <t>Spix's Cafe</t>
  </si>
  <si>
    <t>Sweetly and deeply bright</t>
  </si>
  <si>
    <t>Sweetly savory structure with delicate, deep-toned acidity</t>
  </si>
  <si>
    <t>Cafe Red Bean Shop</t>
  </si>
  <si>
    <t>Richly fruit-toned</t>
  </si>
  <si>
    <t>Dried pomegranate, honeysuckle, dark chocolate, amber, pink grapefruit zest in aroma and small cup</t>
  </si>
  <si>
    <t>Red wine, salted caramel, gardenia, pomelo, hazelnut brittle in aroma and small cup</t>
  </si>
  <si>
    <t>Buon Caffe</t>
  </si>
  <si>
    <t>Sweet-toned, richly aromatic</t>
  </si>
  <si>
    <t>Elegantly bright, richly sweet</t>
  </si>
  <si>
    <t>Balanced structure with high-toned acidity</t>
  </si>
  <si>
    <t>Deeply sweet-savory, unusual</t>
  </si>
  <si>
    <t>Richly bittersweet in structure with bright acidity</t>
  </si>
  <si>
    <t>Baking spices, pineapple, dark chocolate, cedar, apple cider in aroma and small cup</t>
  </si>
  <si>
    <t>Cafe Fugu Roasters</t>
  </si>
  <si>
    <t>Gently fruit-forward</t>
  </si>
  <si>
    <t>Deep-toned, intricately balanced</t>
  </si>
  <si>
    <t>Juicy-sweet structure with high-toned acidity</t>
  </si>
  <si>
    <t>Richly aromatic, complex</t>
  </si>
  <si>
    <t>Delicately bright structure with vibrantly juicy acidity</t>
  </si>
  <si>
    <t>CafeTaster</t>
  </si>
  <si>
    <t>Nuanced, multi-layered</t>
  </si>
  <si>
    <t>Sweetly savory with juicy acidity</t>
  </si>
  <si>
    <t>Complex, multi-layered</t>
  </si>
  <si>
    <t>Chousin Coffee Collection</t>
  </si>
  <si>
    <t>Delicately rich, vibrantly sweet-savory</t>
  </si>
  <si>
    <t>Sweetly tart structure with full, syrupy mouthfeel</t>
  </si>
  <si>
    <t>Rich-toned, expressively layered, deeply sweet-savory</t>
  </si>
  <si>
    <t>Savory-sweet structure with high-toned, vibrant acidity</t>
  </si>
  <si>
    <t>Black cherry, almond butter, dark chocolate, cedar, tangerine zest in aroma and small cup</t>
  </si>
  <si>
    <t>Dried fig, hop flowers, lemon verbena, dark chocolate, clove in aroma and small cup</t>
  </si>
  <si>
    <t>Juicy, bright, classic</t>
  </si>
  <si>
    <t>Sweetly savory, deep-toned</t>
  </si>
  <si>
    <t>Black currant, amber, brown sugar, magnolia, cedar in aroma and cup</t>
  </si>
  <si>
    <t>AKA Coffee Roasters</t>
  </si>
  <si>
    <t>Sweetly sweet-savory</t>
  </si>
  <si>
    <t>Rest Coffee Roasters</t>
  </si>
  <si>
    <t>Sweetly tart, crisply herbaceous</t>
  </si>
  <si>
    <t>Juicy, sweet-tart structure</t>
  </si>
  <si>
    <t>Balanced, richly sweet-savory structure with juicy, bright acidity</t>
  </si>
  <si>
    <t>Rubasse Coffee Roaster</t>
  </si>
  <si>
    <t>Richly aromatic, gently tart</t>
  </si>
  <si>
    <t>Sweetly tarty structure with gently brisk acidity</t>
  </si>
  <si>
    <t>Chiming Coffee</t>
  </si>
  <si>
    <t>Gently sweet, crisply fruity</t>
  </si>
  <si>
    <t>Sweet-tart, gently herbaceous</t>
  </si>
  <si>
    <t>Crisply sweet structure with even-keeled acidity</t>
  </si>
  <si>
    <t>JYL Cafe</t>
  </si>
  <si>
    <t>Resonantly floral, fruit-driven</t>
  </si>
  <si>
    <t>Sweetly tart structure with gently bright, fruity acidity</t>
  </si>
  <si>
    <t>Balmy Day Coffee Office</t>
  </si>
  <si>
    <t>Dr. Young Cafe</t>
  </si>
  <si>
    <t>Floral-toned, richly sweet-savory</t>
  </si>
  <si>
    <t>Richly fruit-toned, deeply chocolaty</t>
  </si>
  <si>
    <t>Crisply sweet structure with savory undertones and gentle acidity</t>
  </si>
  <si>
    <t>VERYTIME</t>
  </si>
  <si>
    <t>Delicate, elegant, sweetly bright</t>
  </si>
  <si>
    <t>Sweet-toned structure with sparkling acidity</t>
  </si>
  <si>
    <t>Crisply chocolaty, sweetly herb-toned</t>
  </si>
  <si>
    <t>Crisply sweet, deeply nut-toned</t>
  </si>
  <si>
    <t>Sweet-savory structure with brisk acidity</t>
  </si>
  <si>
    <t>Elegant, deep, sweetly savory</t>
  </si>
  <si>
    <t>High-toned, balanced structure with citrusy acidity</t>
  </si>
  <si>
    <t>Bittersweet in structure with crisp, citrus-like acidity</t>
  </si>
  <si>
    <t>Frangipane, dark chocolate, cedar, tamarind, jasmine in aroma and small cup</t>
  </si>
  <si>
    <t>Richly savory, sweetly herb-toned</t>
  </si>
  <si>
    <t>Round, deeply sweet in structure</t>
  </si>
  <si>
    <t>Delicately sweet-tart, fruit-toned</t>
  </si>
  <si>
    <t>Sweetly fermenty in structure</t>
  </si>
  <si>
    <t>Dark chocolate, narcissus, pie cherry, molasses, sandalwood in aroma and small cup</t>
  </si>
  <si>
    <t>Delicate but richly intricate</t>
  </si>
  <si>
    <t>Savory-sweet and brisk, though juicy in structure</t>
  </si>
  <si>
    <t>Deeply and richly sweet</t>
  </si>
  <si>
    <t>Sweetly pungent, high-toned</t>
  </si>
  <si>
    <t>Sweetly tart structure, with juicy acidity</t>
  </si>
  <si>
    <t>Roasters Note</t>
  </si>
  <si>
    <t>Fruit-forward, spice-toned</t>
  </si>
  <si>
    <t>The Curve Coffee Roasting Co.</t>
  </si>
  <si>
    <t>Rich-toned, fruit-forward</t>
  </si>
  <si>
    <t>Fruit-toned, engagingly complex</t>
  </si>
  <si>
    <t>Balanced in structure (sweet, tart, savory)</t>
  </si>
  <si>
    <t>Lavender, bakerâ€™s chocolate, dried strawberry, sandalwood, lemon zest in aroma and small cup</t>
  </si>
  <si>
    <t>Syrupy, vibrant mouthfeel</t>
  </si>
  <si>
    <t>Taokas Coffee</t>
  </si>
  <si>
    <t>Peach, fine musk, cocoa powder, freesia-like flowers, pungent frankincense in aroma and small cup</t>
  </si>
  <si>
    <t>Delicately rich, crisply sweet</t>
  </si>
  <si>
    <t>Roundly and sweetly tart in structure</t>
  </si>
  <si>
    <t>Richly floral- and berry-toned, impeccably balanced</t>
  </si>
  <si>
    <t>Sweet-tart structure with rounded, lively acidity</t>
  </si>
  <si>
    <t>Jasmine, vanilla, pink grapefruit zest, cedar, dark chocolate in aroma and small cup</t>
  </si>
  <si>
    <t>Sweet-toned in structure with rounded acidity</t>
  </si>
  <si>
    <t>Ho Soo Tsai</t>
  </si>
  <si>
    <t>Rich-toned, resonantly floral</t>
  </si>
  <si>
    <t>Sweetly tart structure with zesty, bright acidity</t>
  </si>
  <si>
    <t>Elegantly fruit-toned, chocolaty</t>
  </si>
  <si>
    <t>Crisply sweet structure with balanced, vibrant acidity</t>
  </si>
  <si>
    <t>De Clieu Coffee</t>
  </si>
  <si>
    <t>Citrusy and spice-toned</t>
  </si>
  <si>
    <t>Delicate, sweetly herbaceous</t>
  </si>
  <si>
    <t>Sweet-savory structure with rich, citrusy acidity</t>
  </si>
  <si>
    <t>Small Eyes CafÃ©</t>
  </si>
  <si>
    <t>Richly sweet, cocoa- and fruit-toned</t>
  </si>
  <si>
    <t>Sweet-toned structure with bright, juicy acidity</t>
  </si>
  <si>
    <t>Very sweet, floral, deeply rich</t>
  </si>
  <si>
    <t>Complex and deeply rich structure</t>
  </si>
  <si>
    <t>Deeply sweet-toned in structure with lively, juicy acidity</t>
  </si>
  <si>
    <t>Deeply rich, sweet, complex</t>
  </si>
  <si>
    <t>Rich, lightly velvety mouthfeel</t>
  </si>
  <si>
    <t>Pro Aroma Enterprise Coffee</t>
  </si>
  <si>
    <t>Richly sweet, fruit-forward</t>
  </si>
  <si>
    <t>Good Chance Biotechnology</t>
  </si>
  <si>
    <t>Richly sweet, fruit- and floral-toned</t>
  </si>
  <si>
    <t>Cleanly fruit-toned, deeply rich</t>
  </si>
  <si>
    <t>Crisp, citrusy, deeply sweet</t>
  </si>
  <si>
    <t>Sweet-tart structure with high-toned, lively acidity</t>
  </si>
  <si>
    <t>Fruit-driven, sweetly savory</t>
  </si>
  <si>
    <t>Bittersweet structure with round, accessible acidity</t>
  </si>
  <si>
    <t>Balanced, sweet-savory structure with fruit-driven acidity</t>
  </si>
  <si>
    <t>Rich, complex, very deeply sweet</t>
  </si>
  <si>
    <t>Richly sweet-tart structure with high-toned, juicy acidity</t>
  </si>
  <si>
    <t>MJ Bear Coffee</t>
  </si>
  <si>
    <t>High-toned, sweetly tart, deeply savory</t>
  </si>
  <si>
    <t>Balanced sweet-tart-savory structure</t>
  </si>
  <si>
    <t>Richly sweet, cleanly fruit-driven, floral-toned</t>
  </si>
  <si>
    <t>Sweet, heavy, musky and perfumy</t>
  </si>
  <si>
    <t>Intensely sweet in structure but balanced by a distinctly crisp, bitter edge</t>
  </si>
  <si>
    <t>Raspberry, chocolate fudge, sandalwood, narcissus, almond butter in aroma and small cup</t>
  </si>
  <si>
    <t>Richly sweet berry-toned</t>
  </si>
  <si>
    <t>Crisp, lightly velvety mouthfeel</t>
  </si>
  <si>
    <t>Delicate, berry-toned, richly sweet</t>
  </si>
  <si>
    <t>MK Coffee Roasters</t>
  </si>
  <si>
    <t>Delicately sweet, bright-toned</t>
  </si>
  <si>
    <t>Gentle, lively acidity</t>
  </si>
  <si>
    <t>Chez Cafe</t>
  </si>
  <si>
    <t>Crisply sweet, citrus- and cocoa-toned</t>
  </si>
  <si>
    <t>Delicate, berry-toned, deeply sweet</t>
  </si>
  <si>
    <t>Musk-toned, fruit-forward</t>
  </si>
  <si>
    <t>High-toned, sweetly tart structure with juicy, vibrant acidity</t>
  </si>
  <si>
    <t>Sweetly tart in structure with balanced, juicy acidity</t>
  </si>
  <si>
    <t>Deeply sweet structure with vibrant acidity</t>
  </si>
  <si>
    <t>Balanced, rich-toned</t>
  </si>
  <si>
    <t>Richly, sweetly tart, deeply chocolaty</t>
  </si>
  <si>
    <t>Tartly sweet structure with vibrant, juicy acidity</t>
  </si>
  <si>
    <t>Richly sweet-tart, complex, fruit-toned</t>
  </si>
  <si>
    <t>Deeply sweet, fruit-forward</t>
  </si>
  <si>
    <t>Delicate, high-toned, richly floral</t>
  </si>
  <si>
    <t>Fruit-forward, sweetly nut-toned</t>
  </si>
  <si>
    <t>Richly aromatic, sweetly tart</t>
  </si>
  <si>
    <t>Delicately sweet, spicy</t>
  </si>
  <si>
    <t>Sweet-toned structure with lively, citrusy acidity</t>
  </si>
  <si>
    <t>Delicately sweet-tart, floral-toned</t>
  </si>
  <si>
    <t>Sweet-tart structure with delicately juicy acidity</t>
  </si>
  <si>
    <t>Deeply sweet, cocoa-toned</t>
  </si>
  <si>
    <t>Balanced, brisk but sweet structure with rounded acidity</t>
  </si>
  <si>
    <t>Pomegranate, hazelnut, cedar, freesia-like flowers, molasses in aroma and small cup</t>
  </si>
  <si>
    <t>Delicate, sweetly fruit-toned, complex</t>
  </si>
  <si>
    <t>Sweetly tart structure with wine-like acidity</t>
  </si>
  <si>
    <t>Luminous, clear, confident, lively</t>
  </si>
  <si>
    <t>Sweet-tart structure with elegantly balanced, intense acidity</t>
  </si>
  <si>
    <t>Singsun Coffee</t>
  </si>
  <si>
    <t>Sweetly pungent, complex</t>
  </si>
  <si>
    <t>Chocolaty and fruit-centered</t>
  </si>
  <si>
    <t>Delicate, rich, multi-layered</t>
  </si>
  <si>
    <t>Gently bright, crisp acidity</t>
  </si>
  <si>
    <t>Berry-driven, chocolaty</t>
  </si>
  <si>
    <t>Sweet-savory structure with quietly resonant acidity</t>
  </si>
  <si>
    <t>Richly aromatic, delicately fruit-forward</t>
  </si>
  <si>
    <t>Savory-sweet with deep, fruit-toned acidity</t>
  </si>
  <si>
    <t>Crisp, delicately sweet-tart, intricately floral</t>
  </si>
  <si>
    <t>Sweet-toned with lyrical, juicy acidity</t>
  </si>
  <si>
    <t>Sweet-savory with gently fruity acidity</t>
  </si>
  <si>
    <t>Richly sweet, chocolaty and fruit-toned</t>
  </si>
  <si>
    <t>Sweetly tart, vibrant</t>
  </si>
  <si>
    <t>Chocolate fudge, black cherry, lemon verbena, brown sugar, sandalwood in aroma and cup</t>
  </si>
  <si>
    <t>Crisply sweet with vibrant, delicate acidity</t>
  </si>
  <si>
    <t>Normandy Coffee Thai Cuisine</t>
  </si>
  <si>
    <t>Winy and fruit-toned</t>
  </si>
  <si>
    <t>Richly aromatic, sweetly tart, deeply savory</t>
  </si>
  <si>
    <t>Harmonious sweet-tart-savory structure</t>
  </si>
  <si>
    <t>Bright, richly floral</t>
  </si>
  <si>
    <t>In structure, sweetly tart and juicy with a savory depth</t>
  </si>
  <si>
    <t>One Fresh Cup</t>
  </si>
  <si>
    <t>Bing cherry, dark chocolate, fresh-cut cedar, narcissus-like flowers, marjoram in aroma and small cup</t>
  </si>
  <si>
    <t>Very sweet, fruit-toned</t>
  </si>
  <si>
    <t>RD Cafe</t>
  </si>
  <si>
    <t>Sweetly floral and berry-driven, balanced</t>
  </si>
  <si>
    <t>Confidently sweet-tart, decidedly floral</t>
  </si>
  <si>
    <t>Sweet-toned with bright, juicy acidity</t>
  </si>
  <si>
    <t>High-toned, delicate, richly sweet</t>
  </si>
  <si>
    <t>RanGuo Coffee</t>
  </si>
  <si>
    <t>Balanced, sweet-toned</t>
  </si>
  <si>
    <t>Deeply sweet, rich-toned, juicy</t>
  </si>
  <si>
    <t>Delicately fruit-toned, sweetly herbaceous</t>
  </si>
  <si>
    <t>Deeply aromatic, sweet-savory</t>
  </si>
  <si>
    <t>Sweetly savory structure with gentle, round acidity</t>
  </si>
  <si>
    <t>Pomegranate, narcissus, lemon-thyme, chocolate fudge, sandalwood in aroma and small cup</t>
  </si>
  <si>
    <t>Delicately sweet-tart, rich-toned</t>
  </si>
  <si>
    <t>Sweet structure with tart, juicy acidity</t>
  </si>
  <si>
    <t>Cheer Beans</t>
  </si>
  <si>
    <t>Blind assessment: Delicately floral-toned</t>
  </si>
  <si>
    <t>Brightly sweet, richly tart</t>
  </si>
  <si>
    <t>Tart-leaning structure with pert acidity</t>
  </si>
  <si>
    <t>Bittersweet, cleanly fruit-toned</t>
  </si>
  <si>
    <t>Jade Cafe</t>
  </si>
  <si>
    <t>Sweetly tart structure with vibrant, citrusy acidity</t>
  </si>
  <si>
    <t>Delicately bright, balanced, crisply sweet</t>
  </si>
  <si>
    <t>Sweetly tangy with gently lactic, savory-edged acidity</t>
  </si>
  <si>
    <t>Earth-toned, richly sweet-savory</t>
  </si>
  <si>
    <t>Savory-leaning with sweetly brisk acidity</t>
  </si>
  <si>
    <t>Roasty-sweet, floral-toned</t>
  </si>
  <si>
    <t>Lyrically sweet, gently herb-toned, very complex</t>
  </si>
  <si>
    <t>Sweet-tart structure with high-toned, juicy acidity</t>
  </si>
  <si>
    <t>Delicately berry-toned with savory impulses</t>
  </si>
  <si>
    <t>Brightly sweet-tart, fruit-toned</t>
  </si>
  <si>
    <t>Tart-leaning structure with crisp, high-toned acidity</t>
  </si>
  <si>
    <t>Lyrically sweet, intriguing tart, complexly savory</t>
  </si>
  <si>
    <t>High-toned structure with delicately bright, multi-layered acidity</t>
  </si>
  <si>
    <t>Deep, rich, berry-driven</t>
  </si>
  <si>
    <t>Sweetly tart structure with bright, crisp acidity</t>
  </si>
  <si>
    <t>Floral and richly fruit-forward</t>
  </si>
  <si>
    <t>Roundly sweet-savory structure with winy, bright acidity</t>
  </si>
  <si>
    <t>Complex, bright, cleanly fruit-forward</t>
  </si>
  <si>
    <t>Sweetly tart with crisp, juicy acidity</t>
  </si>
  <si>
    <t>Crisply sweet-tart, bright and juicy</t>
  </si>
  <si>
    <t>Bright, juicy, electric acidity</t>
  </si>
  <si>
    <t>Sweetly tart structure with bright, lively acidity</t>
  </si>
  <si>
    <t>Sweetly tart, gently fruit-toned</t>
  </si>
  <si>
    <t>Cleanly fruit-toned, delicately sweet-tart</t>
  </si>
  <si>
    <t>Sweetly tart structure with delicate, buoyant mouthfeel</t>
  </si>
  <si>
    <t>Tasterâ€™s Coffee</t>
  </si>
  <si>
    <t>Delicate, richly sweet, floral-toned</t>
  </si>
  <si>
    <t>Bright, sweet-tart structure with juicy acidity</t>
  </si>
  <si>
    <t>Richly sweet, deep-toned, bright and juicy</t>
  </si>
  <si>
    <t>Sweet structure with high-toned, balanced acidity</t>
  </si>
  <si>
    <t>Taster's Coffee</t>
  </si>
  <si>
    <t>Evaluated as espresso produced as a â€œristrettoâ€ 25ml (</t>
  </si>
  <si>
    <t>Crisply chocolaty, sweet-toned</t>
  </si>
  <si>
    <t>Delicately sweet, citrus-toned</t>
  </si>
  <si>
    <t>Berry-toned, invitingly nuanced</t>
  </si>
  <si>
    <t>Intricately layered, deeply sweet</t>
  </si>
  <si>
    <t>Richly sweet-tart, deeply berry-toned</t>
  </si>
  <si>
    <t>Sweetly herbaceous, cocoa-driven</t>
  </si>
  <si>
    <t>Sweetly savory with brisk acidity</t>
  </si>
  <si>
    <t>Complex, richly sweet</t>
  </si>
  <si>
    <t>Sweetly fruit-driven, richly aromatic</t>
  </si>
  <si>
    <t>Sweet-savory structure with bittersweet acidity</t>
  </si>
  <si>
    <t>Samlin Coffee</t>
  </si>
  <si>
    <t>Deeply sweet, fruit-toned, vibrant</t>
  </si>
  <si>
    <t>Passion fruit, dark chocolate, frankincense, wisteria, sandalwood in aroma and cup</t>
  </si>
  <si>
    <t>Sweet structure with tart, juicy</t>
  </si>
  <si>
    <t>Rich, intensely sweet, floral-toned</t>
  </si>
  <si>
    <t>Lively, sweet-tart structure with bright acidity</t>
  </si>
  <si>
    <t>Creamy-smooth mouthfeel</t>
  </si>
  <si>
    <t>Fruit-forward, richly sweet-tart</t>
  </si>
  <si>
    <t>Provocatively sweet, richly floral, musky</t>
  </si>
  <si>
    <t>Elegantly tart in structure with bright, juicy acidity</t>
  </si>
  <si>
    <t>Candycap mushroom, mulberry, sandalwood, almond nougat, ginger blossom in aroma and small cup</t>
  </si>
  <si>
    <t>Gently fruit-toned, lyrically sweet</t>
  </si>
  <si>
    <t>Richly sweet with high-toned acidity</t>
  </si>
  <si>
    <t>High-toned, floral-driven</t>
  </si>
  <si>
    <t>Sweetly tart with vibrant, juicy acidity</t>
  </si>
  <si>
    <t>Sweetly fruit-forward, deeply aromatic</t>
  </si>
  <si>
    <t>Deeply sweet, intense, perfumy</t>
  </si>
  <si>
    <t>Juicy-sweet and lactic (yogurty) in structure with pleasingly tart acidity</t>
  </si>
  <si>
    <t>A friendly, accessible natural-processed Ethiopia cup: crisply sweet, deeply chocolaty, with hints of spicy florals throughout</t>
  </si>
  <si>
    <t>Ba Yang Coffee</t>
  </si>
  <si>
    <t>Spice-toned, floral</t>
  </si>
  <si>
    <t>Deeply aromatic, richly nuanced</t>
  </si>
  <si>
    <t>Deeply sweet, fruit-toned, lively</t>
  </si>
  <si>
    <t>Complex, multi-layered, deeply sweet-tart</t>
  </si>
  <si>
    <t>Fruit-toned, deeply floral</t>
  </si>
  <si>
    <t>Sweetly tart structure with crisp, juicy acidity</t>
  </si>
  <si>
    <t>1980 CAFE</t>
  </si>
  <si>
    <t>Fruit-toned, delicately floral</t>
  </si>
  <si>
    <t>Gently sweet-tart</t>
  </si>
  <si>
    <t>Tart structure with brisk acidity</t>
  </si>
  <si>
    <t>Green apple, sandalwood, dark chocolate, almond brittle, pink grapefruit zest in aroma and small cup</t>
  </si>
  <si>
    <t>Gently fruit-forward, sweetly savory</t>
  </si>
  <si>
    <t>Sweet-savory structure with fruity-bright acidity</t>
  </si>
  <si>
    <t>Delicate, richly floral-toned</t>
  </si>
  <si>
    <t>Balanced structure with fine, floral-toned acidity</t>
  </si>
  <si>
    <t>Felala Coffee Lab</t>
  </si>
  <si>
    <t>Dark chocolate, pomegranate, sandalwood, lilac, blood orange zest in aroma and small cup</t>
  </si>
  <si>
    <t>Crisply sweet and inviting</t>
  </si>
  <si>
    <t>Sweet-savory structure with gentle acidity</t>
  </si>
  <si>
    <t>Juicy, bright, fruit- and floral-toned, savory-edged</t>
  </si>
  <si>
    <t>Sweet-tart structure with cola-like acidity</t>
  </si>
  <si>
    <t>Juicy, richly floral-toned</t>
  </si>
  <si>
    <t>St1 Cafe/Work Room</t>
  </si>
  <si>
    <t>Suavely bright, quietly lively, balanced</t>
  </si>
  <si>
    <t>Sweetly tart in structure</t>
  </si>
  <si>
    <t>Desolate CafÃ©</t>
  </si>
  <si>
    <t>Deeply sweet structure with juicy, bright acidity</t>
  </si>
  <si>
    <t>Delicately fruit-toned, gently tart</t>
  </si>
  <si>
    <t>Round, deep, yet delicately lively, sweetly nut-toned</t>
  </si>
  <si>
    <t>Complexly layered structure with light-footed, engaging acidity</t>
  </si>
  <si>
    <t>Muka Coffee</t>
  </si>
  <si>
    <t>Sweetly floral, richly aromatic</t>
  </si>
  <si>
    <t>Fruit-centered, richly chocolaty</t>
  </si>
  <si>
    <t>Sweetly tart with bright, balanced acidity</t>
  </si>
  <si>
    <t>Enticingly sweet, deeply floral-toned</t>
  </si>
  <si>
    <t>Gently tart in structure with juicy, vibrant acidity</t>
  </si>
  <si>
    <t>Gently sweet-tart, floral-toned</t>
  </si>
  <si>
    <t>Crisply sweet-tart structure with delicately bright acidity</t>
  </si>
  <si>
    <t>Resonantly juicy, richly sweet-tart</t>
  </si>
  <si>
    <t>Sweet-tart structure with vibrant, lively acidity</t>
  </si>
  <si>
    <t>Richly bittersweet, complex, fruit-driven</t>
  </si>
  <si>
    <t>Invitingly bittersweet structure with high-toned, lively acidity</t>
  </si>
  <si>
    <t>Richly sweet-tart, fruity and juicy</t>
  </si>
  <si>
    <t>Golin Coffee Roasters</t>
  </si>
  <si>
    <t>Delicately floral-toned</t>
  </si>
  <si>
    <t>Crisply sweet with vibrant acidity</t>
  </si>
  <si>
    <t>Richly fruit-driven, invitingly aromatic</t>
  </si>
  <si>
    <t>Fumi Coffee Company</t>
  </si>
  <si>
    <t>Elegant, delicate, sweetly tart</t>
  </si>
  <si>
    <t>Delicately sweet, balanced structure with high-toned acidity</t>
  </si>
  <si>
    <t>Bargain Cafe</t>
  </si>
  <si>
    <t>Crisp, cocoa-toned, gently floral</t>
  </si>
  <si>
    <t>Floral-toned, richly fruity</t>
  </si>
  <si>
    <t>Sweet-savory structure with winey acidity</t>
  </si>
  <si>
    <t>Hula Daddy Kona Coffee</t>
  </si>
  <si>
    <t>Hawai'i</t>
  </si>
  <si>
    <t>Spectacularly sweet and hugely aromatic</t>
  </si>
  <si>
    <t>Crisply sweet/tart and massively juicy in structure</t>
  </si>
  <si>
    <t>Sweet, deep, intense but balanced</t>
  </si>
  <si>
    <t>Round, resonantly and sweetly bright in structure</t>
  </si>
  <si>
    <t>Ka'u Specialty Coffee</t>
  </si>
  <si>
    <t>Deeply sweet, delicately zesty, complexly fruit- and floral-toned</t>
  </si>
  <si>
    <t>Sweetly tart in structure, with a deepening savory-bitter edge</t>
  </si>
  <si>
    <t>Hala Tree Kona Coffee</t>
  </si>
  <si>
    <t>Sweet-toned, fruit-forward</t>
  </si>
  <si>
    <t>Gently bittersweet, deeply floral-toned</t>
  </si>
  <si>
    <t>Low-toned, crisply bittersweet in structure</t>
  </si>
  <si>
    <t>Crisp, delicate, yet intense and original</t>
  </si>
  <si>
    <t>Balanced and complete in structure, poised at a round, satisfying intersection of sweet, tart and bitter</t>
  </si>
  <si>
    <t>Rich-toned, subtly complex</t>
  </si>
  <si>
    <t>Deeply sweet in structure with juicy acidity</t>
  </si>
  <si>
    <t>Rusty's Hawaiian Coffee</t>
  </si>
  <si>
    <t>Sweet-savory structure, with round acidity</t>
  </si>
  <si>
    <t>Enchantingly rich, intensely floral, unique</t>
  </si>
  <si>
    <t>Deeply sweet-savory in structure with crisp, apple-toned acidity</t>
  </si>
  <si>
    <t>Delicately fruit-toned, richly cocoa-driven</t>
  </si>
  <si>
    <t>Sweetly savory in structure with pert acidity</t>
  </si>
  <si>
    <t>Fruit-toned, richly sweet</t>
  </si>
  <si>
    <t>Sweet-toned structure with winy acidity</t>
  </si>
  <si>
    <t>Big Island Coffee Roasters</t>
  </si>
  <si>
    <t>Sweetly spice-toned, richly chocolaty</t>
  </si>
  <si>
    <t>Sweet-savory structure with fruit-forward, wine-toned acidity</t>
  </si>
  <si>
    <t>Classic, balanced, rich-toned</t>
  </si>
  <si>
    <t>Rusty's Hawaiian</t>
  </si>
  <si>
    <t>Crisply sweet, fruit- and spice-toned</t>
  </si>
  <si>
    <t>Deeply sweet structure with a tart lift and lively acidity</t>
  </si>
  <si>
    <t>Kauai Coffee Company</t>
  </si>
  <si>
    <t>Balanced, crisply sweet</t>
  </si>
  <si>
    <t>Sweet-toned, brisk structure with a savory edge</t>
  </si>
  <si>
    <t>Deeply and sweetly pungent</t>
  </si>
  <si>
    <t>Kona Farm Direct</t>
  </si>
  <si>
    <t>Intricate, pungent, deeply floral</t>
  </si>
  <si>
    <t>Brisk but very sweet in structure with a savory edge</t>
  </si>
  <si>
    <t>Balanced, agreeably round and sweet-toned</t>
  </si>
  <si>
    <t>Very sweet, gently citrusy structure</t>
  </si>
  <si>
    <t>Crisply sweet, meadowy</t>
  </si>
  <si>
    <t>Delicately sweet-savory in structure</t>
  </si>
  <si>
    <t>Crisply fruit-centered, floral-toned</t>
  </si>
  <si>
    <t>Sweet-toned structure with lush, elegant acidity</t>
  </si>
  <si>
    <t>Richly sweet structure with gentle, round but engaging acidity</t>
  </si>
  <si>
    <t>Richly floral- and nut-toned</t>
  </si>
  <si>
    <t>Deeply sweet structure with tart, lively acidity</t>
  </si>
  <si>
    <t>Sweet-savory structure with round, gentle acidity</t>
  </si>
  <si>
    <t>Rich-toned, chocolaty and floral</t>
  </si>
  <si>
    <t>Sweet, balanced, floral-toned</t>
  </si>
  <si>
    <t>Deeply sweet structure with savory undertones</t>
  </si>
  <si>
    <t>Deeply sweet, pleasantly herb-toned</t>
  </si>
  <si>
    <t>Richly bittersweet structure with brisk acidity</t>
  </si>
  <si>
    <t>Sweetly pungent, juicy</t>
  </si>
  <si>
    <t>Sweetly tart structure with bold, lactic acidity</t>
  </si>
  <si>
    <t>Balanced, complex, rich-toned</t>
  </si>
  <si>
    <t>Deeply sweet, high-toned structure with juicy, vibrant acidity</t>
  </si>
  <si>
    <t>Rooster Roastery</t>
  </si>
  <si>
    <t>Chocolaty, smoke-toned, sweetly savory</t>
  </si>
  <si>
    <t>Sweet-savory structure with very little acidity</t>
  </si>
  <si>
    <t>Miranda Farms</t>
  </si>
  <si>
    <t>Balanced, rich-toned, deeply sweet</t>
  </si>
  <si>
    <t>Sweet in structure with appealing savory undertones and juicy acidity</t>
  </si>
  <si>
    <t>Delicately sweet-savory, floral-toned</t>
  </si>
  <si>
    <t>RIchly bittersweet structure with gentle acidity</t>
  </si>
  <si>
    <t>Complex, sweetly pungent</t>
  </si>
  <si>
    <t>Briskly sweet structure with savory undertones</t>
  </si>
  <si>
    <t>Chocolaty, richly sweet-tart, deep-toned</t>
  </si>
  <si>
    <t>Sweetly and opulently tart with generous, bright acidity</t>
  </si>
  <si>
    <t>Sweet-toned with a distinct lactic tang</t>
  </si>
  <si>
    <t>Savory-sweet structure with lactic-leaning acidity</t>
  </si>
  <si>
    <t>Complex, richly tart, with compelling savory undertones</t>
  </si>
  <si>
    <t>Balanced structure with juicy, citrusy acidity</t>
  </si>
  <si>
    <t>Delicately rich, floral- and cocoa-toned</t>
  </si>
  <si>
    <t>Deeply sweet with vibrant, round acidity</t>
  </si>
  <si>
    <t>Richly sweet, chocolaty, spice-toned</t>
  </si>
  <si>
    <t>Spice-toned, fruit-driven</t>
  </si>
  <si>
    <t>Deep-toned, sweetly fermenty</t>
  </si>
  <si>
    <t>Sweetly savory, complex</t>
  </si>
  <si>
    <t>Sweet-toned with lively acidity</t>
  </si>
  <si>
    <t>Juicy-sweet, high-toned, multi-layered</t>
  </si>
  <si>
    <t>Brightly sweet-tart structure with vibrant acidity</t>
  </si>
  <si>
    <t>Lyrically sweet, luxuriously chocolaty</t>
  </si>
  <si>
    <t>Balanced, deep-toned, floral</t>
  </si>
  <si>
    <t>Sweet structure with comfortable, straightforward acidity</t>
  </si>
  <si>
    <t>Crisply sweet-tart, balanced, bright</t>
  </si>
  <si>
    <t>Sweetly tart structure with lively, almost effervescent acidity</t>
  </si>
  <si>
    <t>Delicately sweet, deeply fruit-toned</t>
  </si>
  <si>
    <t>Origin Coffee Roasters</t>
  </si>
  <si>
    <t>Deeply sweet-savory, berry-toned</t>
  </si>
  <si>
    <t>Juicy, bright, tropical</t>
  </si>
  <si>
    <t>Sweet-tart structure with juicy, lively acidity</t>
  </si>
  <si>
    <t>Rustyâ€™s Hawaiian</t>
  </si>
  <si>
    <t>Richly aromatic, complex, multi-layered</t>
  </si>
  <si>
    <t>Sweet-savory with lively, juicy acidity</t>
  </si>
  <si>
    <t>Kona Love Coffee Co.</t>
  </si>
  <si>
    <t>Richly sweet, deep-toned</t>
  </si>
  <si>
    <t>Sweetly roast-toned, floral</t>
  </si>
  <si>
    <t>Harmoniously balanced, deep-toned, bright</t>
  </si>
  <si>
    <t>Richly sweet-savory structure with malic, apple-toned acidity</t>
  </si>
  <si>
    <t>Richly aromatic, deeply sweet</t>
  </si>
  <si>
    <t>Exuberantly sweet-toned, richly floral</t>
  </si>
  <si>
    <t>Sweet-toned structure with bright, fruity acidity</t>
  </si>
  <si>
    <t>Floral-toned, delicately chocolaty</t>
  </si>
  <si>
    <t>Richly sweet structure</t>
  </si>
  <si>
    <t>Sweetly savory structure with juicy, resonant acidity</t>
  </si>
  <si>
    <t>Balanced, bittersweet structure with sweetly brisk acidity</t>
  </si>
  <si>
    <t>Dark chocolate, tamarind, wild honey, marjoram, honeysuckle in aroma and small cup</t>
  </si>
  <si>
    <t>Bold, chocolaty, rich-toned</t>
  </si>
  <si>
    <t>Crisply sweet-toned</t>
  </si>
  <si>
    <t>Balanced, sweet structure with juicy but elegant acidity</t>
  </si>
  <si>
    <t>Monarch Coffee</t>
  </si>
  <si>
    <t>Richly sweet-savory, complex, layered</t>
  </si>
  <si>
    <t>Chocolaty, crisply sweet</t>
  </si>
  <si>
    <t>Deeply fruit-toned, balanced and deep</t>
  </si>
  <si>
    <t>Richly sweet structure with gentle, balanced acidity</t>
  </si>
  <si>
    <t>Complex, bittersweet structure with quiet acidity</t>
  </si>
  <si>
    <t>Nutella, dried red currant, magnolia, pink grapefruit zest, rosewood in aroma and small cup</t>
  </si>
  <si>
    <t>Deep-toned, complexly layered, vibrantly aromatic</t>
  </si>
  <si>
    <t>Richly bittersweet structure with tart, juicy acidity</t>
  </si>
  <si>
    <t>Kona View Coffee</t>
  </si>
  <si>
    <t>Dark chocolate, hazelnut, candy apple, orange zest, fresh-cut cedar in aroma and cup</t>
  </si>
  <si>
    <t>Elegantly fruit-toned, gently spice-driven</t>
  </si>
  <si>
    <t>Complex bittersweet structure with winey acidity</t>
  </si>
  <si>
    <t>Richly sweet-tart, deeply chocolaty</t>
  </si>
  <si>
    <t>Sweetly tart structure with apple-like malic acidity</t>
  </si>
  <si>
    <t>Richly chocolaty, harmoniously juicy and bright</t>
  </si>
  <si>
    <t>Sweet-savory structure with complex, bittersweet acidity</t>
  </si>
  <si>
    <t>Reunion Island Coffee</t>
  </si>
  <si>
    <t>Canada</t>
  </si>
  <si>
    <t>Balanced, sweet-savory</t>
  </si>
  <si>
    <t>Savory-sweet structure with lively acidity</t>
  </si>
  <si>
    <t>A.R.C.</t>
  </si>
  <si>
    <t>Hong Kong</t>
  </si>
  <si>
    <t>Delicate, gently tart, spice-toned</t>
  </si>
  <si>
    <t>Lively, quietly complex structure</t>
  </si>
  <si>
    <t>Rich, sweet-toned, balanced</t>
  </si>
  <si>
    <t>Floral-toned, bittersweet structure</t>
  </si>
  <si>
    <t>Propeller Coffee</t>
  </si>
  <si>
    <t>Sweetly savory in structure, with juicy acidity</t>
  </si>
  <si>
    <t>Deeply rich, spicy sweet</t>
  </si>
  <si>
    <t>Tartly bittersweet in structure</t>
  </si>
  <si>
    <t>Java Blend Coffee Roasters</t>
  </si>
  <si>
    <t>Sweetly tart structure</t>
  </si>
  <si>
    <t>Difference Coffee</t>
  </si>
  <si>
    <t>England</t>
  </si>
  <si>
    <t>Evaluated as espresso produced as a ristretto 25ml (</t>
  </si>
  <si>
    <t>Sweetly bright, intricate, original</t>
  </si>
  <si>
    <t>Crisp, high-toned, richly sweet</t>
  </si>
  <si>
    <t>Santos Coffee</t>
  </si>
  <si>
    <t>Multi-layered and expressive</t>
  </si>
  <si>
    <t>Plat Coffee Roastery</t>
  </si>
  <si>
    <t>Rich, crisp and spicy</t>
  </si>
  <si>
    <t>Deeply pungent in structure</t>
  </si>
  <si>
    <t>Campos Coffee</t>
  </si>
  <si>
    <t>Australia</t>
  </si>
  <si>
    <t>Brightly fruit-toned, tropical, and aromatically vibrant</t>
  </si>
  <si>
    <t>Deeply sweet-tart structure with high-toned, juicy acidity</t>
  </si>
  <si>
    <t>Deeply rich, balanced, fruit- and floral-toned</t>
  </si>
  <si>
    <t>Sweet-tart structure with round, fruit-toned acidity</t>
  </si>
  <si>
    <t>Pop Coffee Works</t>
  </si>
  <si>
    <t>Attractively tart, bright, complexly layered</t>
  </si>
  <si>
    <t>El Gran CafÃ©</t>
  </si>
  <si>
    <t>Richly sweet, nuanced, multi-layered</t>
  </si>
  <si>
    <t>Sweet-savory structure with delicate acidity</t>
  </si>
  <si>
    <t>Crisply sweet, quietly resonant</t>
  </si>
  <si>
    <t>Sweetly tart, savory-edged structure with round acidity</t>
  </si>
  <si>
    <t>Crisply sweet, high-toned, straightforward</t>
  </si>
  <si>
    <t>Quietly tart structure with round, gently brisk acidity</t>
  </si>
  <si>
    <t>Chocolaty, sweetly smoky</t>
  </si>
  <si>
    <t>Bittersweet structure with gentle acidity</t>
  </si>
  <si>
    <t>Stereo Coffee Roasters</t>
  </si>
  <si>
    <t>Richly aromatic, floral and balanced</t>
  </si>
  <si>
    <t>Sunny's Coffee</t>
  </si>
  <si>
    <t>Japan</t>
  </si>
  <si>
    <t>Crisply sweet, gently resonant</t>
  </si>
  <si>
    <t>Sweetly savory structure with round acidity</t>
  </si>
  <si>
    <t>Crisply sweet-tart, fruit-toned</t>
  </si>
  <si>
    <t>Rich, sweetly tart structure with bright, tangy acidity</t>
  </si>
  <si>
    <t>SOT Coffee Roaster</t>
  </si>
  <si>
    <t>Lyrically sweet, juicy, elegantly bright</t>
  </si>
  <si>
    <t>Sweetly tart with juicy, tantalizing acidity</t>
  </si>
  <si>
    <t>Citrusy and sweetly herbaceous, cocoa-toned</t>
  </si>
  <si>
    <t>Gently fruit-toned, sweetly tart</t>
  </si>
  <si>
    <t>Crisp, high-toned with juicy acidity</t>
  </si>
  <si>
    <t>Balanced, delicate, floral-toned</t>
  </si>
  <si>
    <t>Sweet-toned with balanced acidity</t>
  </si>
  <si>
    <t>Mamechamame Coffee</t>
  </si>
  <si>
    <t>Balanced, elegant, gently stated</t>
  </si>
  <si>
    <t>Savory-leaning structure with tart underpinnings and brisk acidity</t>
  </si>
  <si>
    <t>Citrusy-bright, juicy-sweet, spice-toned</t>
  </si>
  <si>
    <t>Delicately sweet-tart structure with high-toned, vibrant acidity</t>
  </si>
  <si>
    <t>Rich-toned, floral- and fruit-driven</t>
  </si>
  <si>
    <t>Multi-layered, rich, intricately sweet</t>
  </si>
  <si>
    <t>Hidden Coffee HK</t>
  </si>
  <si>
    <t>Richly sweet, elegantly tart</t>
  </si>
  <si>
    <t>Sweet structure with balanced acidity</t>
  </si>
  <si>
    <t>Crisply sweet, delicately aromatic</t>
  </si>
  <si>
    <t>Fruit-forward, multi-layered</t>
  </si>
  <si>
    <t>Qima Coffee</t>
  </si>
  <si>
    <t>Sweetly bright, intense, perfumy</t>
  </si>
  <si>
    <t>Juicy and lactic tangy-sweet in structure</t>
  </si>
  <si>
    <t>Mute Roaster</t>
  </si>
  <si>
    <t>China</t>
  </si>
  <si>
    <t>Crisply, quietly sweet-savory</t>
  </si>
  <si>
    <t>El Gran Cafe</t>
  </si>
  <si>
    <t>Richly bittersweet, complex</t>
  </si>
  <si>
    <t>Richly floral, deep-toned</t>
  </si>
  <si>
    <t>Gently fruit-toned, wood-framed</t>
  </si>
  <si>
    <t>Sweet-savory structure with gently bittersweet acidity</t>
  </si>
  <si>
    <t>Richly bittersweet</t>
  </si>
  <si>
    <t>Balanced, richly bittersweet</t>
  </si>
  <si>
    <t>Savory-sweet structure with bittersweet acidity</t>
  </si>
  <si>
    <t>Bright, deeply chocolaty</t>
  </si>
  <si>
    <t>Complex, uniquely composed, tropical</t>
  </si>
  <si>
    <t>Richly aromatic, deep-toned, vibrant</t>
  </si>
  <si>
    <t>Juicy-sweet structure with bright acidity</t>
  </si>
  <si>
    <t>Chocolate-toned, richly sweet-savory</t>
  </si>
  <si>
    <t>Bittersweet structure with gentle, rounded acidity</t>
  </si>
  <si>
    <t>Sweetly herb- and spice-toned</t>
  </si>
  <si>
    <t>Sweetly tart structure with delicate acidity</t>
  </si>
  <si>
    <t>Chocolaty, floral-framed</t>
  </si>
  <si>
    <t>High-toned, enticingly sweet</t>
  </si>
  <si>
    <t>Vibrantly sweet, subtly nuanced</t>
  </si>
  <si>
    <t>Dark chocolate, dried apricot, star jasmine, cedar, hazelnut butter in aroma and small cup</t>
  </si>
  <si>
    <t>Shop Name</t>
  </si>
  <si>
    <t>Transaction ID</t>
  </si>
  <si>
    <t>CUS101</t>
  </si>
  <si>
    <t>CUS102</t>
  </si>
  <si>
    <t>CUS203</t>
  </si>
  <si>
    <t>CUS703</t>
  </si>
  <si>
    <t>CUS204</t>
  </si>
  <si>
    <t>CUS103</t>
  </si>
  <si>
    <t>CUS104</t>
  </si>
  <si>
    <t>CUS105</t>
  </si>
  <si>
    <t>CUS106</t>
  </si>
  <si>
    <t>CUS107</t>
  </si>
  <si>
    <t>CUS108</t>
  </si>
  <si>
    <t>CUS109</t>
  </si>
  <si>
    <t>CUS110</t>
  </si>
  <si>
    <t>CUS111</t>
  </si>
  <si>
    <t>CUS112</t>
  </si>
  <si>
    <t>CUS113</t>
  </si>
  <si>
    <t>CUS114</t>
  </si>
  <si>
    <t>CUS115</t>
  </si>
  <si>
    <t>CUS116</t>
  </si>
  <si>
    <t>CUS117</t>
  </si>
  <si>
    <t>CUS118</t>
  </si>
  <si>
    <t>CUS119</t>
  </si>
  <si>
    <t>CUS120</t>
  </si>
  <si>
    <t>CUS121</t>
  </si>
  <si>
    <t>CUS122</t>
  </si>
  <si>
    <t>CUS123</t>
  </si>
  <si>
    <t>CUS124</t>
  </si>
  <si>
    <t>CUS125</t>
  </si>
  <si>
    <t>CUS126</t>
  </si>
  <si>
    <t>CUS127</t>
  </si>
  <si>
    <t>CUS128</t>
  </si>
  <si>
    <t>CUS129</t>
  </si>
  <si>
    <t>CUS130</t>
  </si>
  <si>
    <t>CUS131</t>
  </si>
  <si>
    <t>CUS132</t>
  </si>
  <si>
    <t>CUS133</t>
  </si>
  <si>
    <t>CUS134</t>
  </si>
  <si>
    <t>CUS135</t>
  </si>
  <si>
    <t>CUS136</t>
  </si>
  <si>
    <t>CUS137</t>
  </si>
  <si>
    <t>CUS138</t>
  </si>
  <si>
    <t>CUS139</t>
  </si>
  <si>
    <t>CUS140</t>
  </si>
  <si>
    <t>CUS141</t>
  </si>
  <si>
    <t>CUS142</t>
  </si>
  <si>
    <t>CUS143</t>
  </si>
  <si>
    <t>CUS144</t>
  </si>
  <si>
    <t>CUS145</t>
  </si>
  <si>
    <t>CUS146</t>
  </si>
  <si>
    <t>CUS147</t>
  </si>
  <si>
    <t>CUS148</t>
  </si>
  <si>
    <t>CUS149</t>
  </si>
  <si>
    <t>CUS150</t>
  </si>
  <si>
    <t>CUS151</t>
  </si>
  <si>
    <t>CUS152</t>
  </si>
  <si>
    <t>CUS153</t>
  </si>
  <si>
    <t>CUS154</t>
  </si>
  <si>
    <t>CUS155</t>
  </si>
  <si>
    <t>CUS156</t>
  </si>
  <si>
    <t>CUS157</t>
  </si>
  <si>
    <t>CUS158</t>
  </si>
  <si>
    <t>CUS159</t>
  </si>
  <si>
    <t>CUS160</t>
  </si>
  <si>
    <t>CUS161</t>
  </si>
  <si>
    <t>CUS162</t>
  </si>
  <si>
    <t>CUS163</t>
  </si>
  <si>
    <t>CUS164</t>
  </si>
  <si>
    <t>CUS165</t>
  </si>
  <si>
    <t>CUS166</t>
  </si>
  <si>
    <t>CUS167</t>
  </si>
  <si>
    <t>CUS168</t>
  </si>
  <si>
    <t>CUS169</t>
  </si>
  <si>
    <t>CUS170</t>
  </si>
  <si>
    <t>CUS171</t>
  </si>
  <si>
    <t>CUS172</t>
  </si>
  <si>
    <t>CUS173</t>
  </si>
  <si>
    <t>CUS174</t>
  </si>
  <si>
    <t>CUS175</t>
  </si>
  <si>
    <t>CUS176</t>
  </si>
  <si>
    <t>CUS177</t>
  </si>
  <si>
    <t>CUS178</t>
  </si>
  <si>
    <t>CUS179</t>
  </si>
  <si>
    <t>CUS180</t>
  </si>
  <si>
    <t>CUS181</t>
  </si>
  <si>
    <t>CUS182</t>
  </si>
  <si>
    <t>CUS183</t>
  </si>
  <si>
    <t>CUS184</t>
  </si>
  <si>
    <t>CUS185</t>
  </si>
  <si>
    <t>CUS186</t>
  </si>
  <si>
    <t>CUS187</t>
  </si>
  <si>
    <t>CUS188</t>
  </si>
  <si>
    <t>CUS189</t>
  </si>
  <si>
    <t>CUS190</t>
  </si>
  <si>
    <t>CUS191</t>
  </si>
  <si>
    <t>CUS192</t>
  </si>
  <si>
    <t>CUS193</t>
  </si>
  <si>
    <t>CUS194</t>
  </si>
  <si>
    <t>CUS195</t>
  </si>
  <si>
    <t>CUS196</t>
  </si>
  <si>
    <t>CUS197</t>
  </si>
  <si>
    <t>CUS198</t>
  </si>
  <si>
    <t>CUS199</t>
  </si>
  <si>
    <t>CUS200</t>
  </si>
  <si>
    <t>CUS201</t>
  </si>
  <si>
    <t>CUS202</t>
  </si>
  <si>
    <t>CUS205</t>
  </si>
  <si>
    <t>CUS206</t>
  </si>
  <si>
    <t>CUS207</t>
  </si>
  <si>
    <t>CUS208</t>
  </si>
  <si>
    <t>CUS209</t>
  </si>
  <si>
    <t>CUS210</t>
  </si>
  <si>
    <t>CUS211</t>
  </si>
  <si>
    <t>CUS212</t>
  </si>
  <si>
    <t>CUS213</t>
  </si>
  <si>
    <t>CUS214</t>
  </si>
  <si>
    <t>CUS215</t>
  </si>
  <si>
    <t>CUS216</t>
  </si>
  <si>
    <t>CUS217</t>
  </si>
  <si>
    <t>CUS218</t>
  </si>
  <si>
    <t>CUS219</t>
  </si>
  <si>
    <t>CUS220</t>
  </si>
  <si>
    <t>CUS221</t>
  </si>
  <si>
    <t>CUS222</t>
  </si>
  <si>
    <t>CUS223</t>
  </si>
  <si>
    <t>CUS224</t>
  </si>
  <si>
    <t>CUS225</t>
  </si>
  <si>
    <t>CUS226</t>
  </si>
  <si>
    <t>CUS227</t>
  </si>
  <si>
    <t>CUS228</t>
  </si>
  <si>
    <t>CUS229</t>
  </si>
  <si>
    <t>CUS230</t>
  </si>
  <si>
    <t>CUS231</t>
  </si>
  <si>
    <t>CUS232</t>
  </si>
  <si>
    <t>CUS233</t>
  </si>
  <si>
    <t>CUS234</t>
  </si>
  <si>
    <t>CUS235</t>
  </si>
  <si>
    <t>CUS236</t>
  </si>
  <si>
    <t>CUS237</t>
  </si>
  <si>
    <t>CUS238</t>
  </si>
  <si>
    <t>CUS239</t>
  </si>
  <si>
    <t>CUS240</t>
  </si>
  <si>
    <t>CUS241</t>
  </si>
  <si>
    <t>CUS242</t>
  </si>
  <si>
    <t>CUS243</t>
  </si>
  <si>
    <t>CUS244</t>
  </si>
  <si>
    <t>CUS245</t>
  </si>
  <si>
    <t>CUS246</t>
  </si>
  <si>
    <t>CUS247</t>
  </si>
  <si>
    <t>CUS248</t>
  </si>
  <si>
    <t>CUS249</t>
  </si>
  <si>
    <t>CUS250</t>
  </si>
  <si>
    <t>CUS251</t>
  </si>
  <si>
    <t>CUS252</t>
  </si>
  <si>
    <t>CUS253</t>
  </si>
  <si>
    <t>CUS254</t>
  </si>
  <si>
    <t>CUS255</t>
  </si>
  <si>
    <t>CUS256</t>
  </si>
  <si>
    <t>CUS257</t>
  </si>
  <si>
    <t>CUS258</t>
  </si>
  <si>
    <t>CUS259</t>
  </si>
  <si>
    <t>CUS260</t>
  </si>
  <si>
    <t>CUS261</t>
  </si>
  <si>
    <t>CUS262</t>
  </si>
  <si>
    <t>CUS263</t>
  </si>
  <si>
    <t>CUS264</t>
  </si>
  <si>
    <t>CUS265</t>
  </si>
  <si>
    <t>CUS266</t>
  </si>
  <si>
    <t>CUS267</t>
  </si>
  <si>
    <t>CUS268</t>
  </si>
  <si>
    <t>CUS269</t>
  </si>
  <si>
    <t>CUS270</t>
  </si>
  <si>
    <t>CUS271</t>
  </si>
  <si>
    <t>CUS272</t>
  </si>
  <si>
    <t>CUS273</t>
  </si>
  <si>
    <t>CUS274</t>
  </si>
  <si>
    <t>CUS275</t>
  </si>
  <si>
    <t>CUS276</t>
  </si>
  <si>
    <t>CUS277</t>
  </si>
  <si>
    <t>CUS278</t>
  </si>
  <si>
    <t>CUS279</t>
  </si>
  <si>
    <t>CUS280</t>
  </si>
  <si>
    <t>CUS281</t>
  </si>
  <si>
    <t>CUS282</t>
  </si>
  <si>
    <t>CUS283</t>
  </si>
  <si>
    <t>CUS284</t>
  </si>
  <si>
    <t>CUS285</t>
  </si>
  <si>
    <t>CUS286</t>
  </si>
  <si>
    <t>CUS287</t>
  </si>
  <si>
    <t>CUS288</t>
  </si>
  <si>
    <t>CUS289</t>
  </si>
  <si>
    <t>CUS290</t>
  </si>
  <si>
    <t>CUS291</t>
  </si>
  <si>
    <t>CUS292</t>
  </si>
  <si>
    <t>CUS293</t>
  </si>
  <si>
    <t>CUS294</t>
  </si>
  <si>
    <t>CUS295</t>
  </si>
  <si>
    <t>CUS296</t>
  </si>
  <si>
    <t>CUS297</t>
  </si>
  <si>
    <t>CUS298</t>
  </si>
  <si>
    <t>CUS299</t>
  </si>
  <si>
    <t>CUS300</t>
  </si>
  <si>
    <t>CUS301</t>
  </si>
  <si>
    <t>CUS302</t>
  </si>
  <si>
    <t>CUS303</t>
  </si>
  <si>
    <t>CUS304</t>
  </si>
  <si>
    <t>CUS305</t>
  </si>
  <si>
    <t>CUS306</t>
  </si>
  <si>
    <t>CUS307</t>
  </si>
  <si>
    <t>CUS308</t>
  </si>
  <si>
    <t>CUS309</t>
  </si>
  <si>
    <t>CUS310</t>
  </si>
  <si>
    <t>CUS311</t>
  </si>
  <si>
    <t>CUS312</t>
  </si>
  <si>
    <t>CUS313</t>
  </si>
  <si>
    <t>CUS314</t>
  </si>
  <si>
    <t>CUS315</t>
  </si>
  <si>
    <t>CUS316</t>
  </si>
  <si>
    <t>CUS317</t>
  </si>
  <si>
    <t>CUS318</t>
  </si>
  <si>
    <t>CUS319</t>
  </si>
  <si>
    <t>CUS320</t>
  </si>
  <si>
    <t>CUS321</t>
  </si>
  <si>
    <t>CUS322</t>
  </si>
  <si>
    <t>CUS323</t>
  </si>
  <si>
    <t>CUS324</t>
  </si>
  <si>
    <t>CUS325</t>
  </si>
  <si>
    <t>CUS326</t>
  </si>
  <si>
    <t>CUS327</t>
  </si>
  <si>
    <t>CUS328</t>
  </si>
  <si>
    <t>CUS329</t>
  </si>
  <si>
    <t>CUS330</t>
  </si>
  <si>
    <t>CUS331</t>
  </si>
  <si>
    <t>CUS332</t>
  </si>
  <si>
    <t>CUS333</t>
  </si>
  <si>
    <t>CUS334</t>
  </si>
  <si>
    <t>CUS335</t>
  </si>
  <si>
    <t>CUS336</t>
  </si>
  <si>
    <t>CUS337</t>
  </si>
  <si>
    <t>CUS338</t>
  </si>
  <si>
    <t>CUS339</t>
  </si>
  <si>
    <t>CUS340</t>
  </si>
  <si>
    <t>CUS341</t>
  </si>
  <si>
    <t>CUS342</t>
  </si>
  <si>
    <t>CUS343</t>
  </si>
  <si>
    <t>CUS344</t>
  </si>
  <si>
    <t>CUS345</t>
  </si>
  <si>
    <t>CUS346</t>
  </si>
  <si>
    <t>CUS347</t>
  </si>
  <si>
    <t>CUS348</t>
  </si>
  <si>
    <t>CUS349</t>
  </si>
  <si>
    <t>CUS350</t>
  </si>
  <si>
    <t>CUS351</t>
  </si>
  <si>
    <t>CUS352</t>
  </si>
  <si>
    <t>CUS353</t>
  </si>
  <si>
    <t>CUS354</t>
  </si>
  <si>
    <t>CUS355</t>
  </si>
  <si>
    <t>CUS356</t>
  </si>
  <si>
    <t>CUS357</t>
  </si>
  <si>
    <t>CUS358</t>
  </si>
  <si>
    <t>CUS359</t>
  </si>
  <si>
    <t>CUS360</t>
  </si>
  <si>
    <t>CUS361</t>
  </si>
  <si>
    <t>CUS362</t>
  </si>
  <si>
    <t>CUS363</t>
  </si>
  <si>
    <t>CUS364</t>
  </si>
  <si>
    <t>CUS365</t>
  </si>
  <si>
    <t>CUS366</t>
  </si>
  <si>
    <t>CUS367</t>
  </si>
  <si>
    <t>CUS368</t>
  </si>
  <si>
    <t>CUS369</t>
  </si>
  <si>
    <t>CUS370</t>
  </si>
  <si>
    <t>CUS371</t>
  </si>
  <si>
    <t>CUS372</t>
  </si>
  <si>
    <t>CUS373</t>
  </si>
  <si>
    <t>CUS374</t>
  </si>
  <si>
    <t>CUS375</t>
  </si>
  <si>
    <t>CUS376</t>
  </si>
  <si>
    <t>CUS377</t>
  </si>
  <si>
    <t>CUS378</t>
  </si>
  <si>
    <t>CUS379</t>
  </si>
  <si>
    <t>CUS380</t>
  </si>
  <si>
    <t>CUS381</t>
  </si>
  <si>
    <t>CUS382</t>
  </si>
  <si>
    <t>CUS383</t>
  </si>
  <si>
    <t>CUS384</t>
  </si>
  <si>
    <t>CUS385</t>
  </si>
  <si>
    <t>CUS386</t>
  </si>
  <si>
    <t>CUS387</t>
  </si>
  <si>
    <t>CUS388</t>
  </si>
  <si>
    <t>CUS389</t>
  </si>
  <si>
    <t>CUS390</t>
  </si>
  <si>
    <t>CUS391</t>
  </si>
  <si>
    <t>CUS392</t>
  </si>
  <si>
    <t>CUS393</t>
  </si>
  <si>
    <t>CUS394</t>
  </si>
  <si>
    <t>CUS395</t>
  </si>
  <si>
    <t>CUS396</t>
  </si>
  <si>
    <t>CUS397</t>
  </si>
  <si>
    <t>CUS398</t>
  </si>
  <si>
    <t>CUS399</t>
  </si>
  <si>
    <t>CUS400</t>
  </si>
  <si>
    <t>CUS401</t>
  </si>
  <si>
    <t>CUS402</t>
  </si>
  <si>
    <t>CUS403</t>
  </si>
  <si>
    <t>CUS404</t>
  </si>
  <si>
    <t>CUS405</t>
  </si>
  <si>
    <t>CUS406</t>
  </si>
  <si>
    <t>CUS407</t>
  </si>
  <si>
    <t>CUS408</t>
  </si>
  <si>
    <t>CUS409</t>
  </si>
  <si>
    <t>CUS410</t>
  </si>
  <si>
    <t>CUS411</t>
  </si>
  <si>
    <t>CUS412</t>
  </si>
  <si>
    <t>CUS413</t>
  </si>
  <si>
    <t>CUS414</t>
  </si>
  <si>
    <t>CUS415</t>
  </si>
  <si>
    <t>CUS416</t>
  </si>
  <si>
    <t>CUS417</t>
  </si>
  <si>
    <t>CUS418</t>
  </si>
  <si>
    <t>CUS419</t>
  </si>
  <si>
    <t>CUS420</t>
  </si>
  <si>
    <t>CUS421</t>
  </si>
  <si>
    <t>CUS422</t>
  </si>
  <si>
    <t>CUS423</t>
  </si>
  <si>
    <t>CUS424</t>
  </si>
  <si>
    <t>CUS425</t>
  </si>
  <si>
    <t>CUS426</t>
  </si>
  <si>
    <t>CUS427</t>
  </si>
  <si>
    <t>CUS428</t>
  </si>
  <si>
    <t>CUS429</t>
  </si>
  <si>
    <t>CUS430</t>
  </si>
  <si>
    <t>CUS431</t>
  </si>
  <si>
    <t>CUS432</t>
  </si>
  <si>
    <t>CUS433</t>
  </si>
  <si>
    <t>CUS434</t>
  </si>
  <si>
    <t>CUS435</t>
  </si>
  <si>
    <t>CUS436</t>
  </si>
  <si>
    <t>CUS437</t>
  </si>
  <si>
    <t>CUS438</t>
  </si>
  <si>
    <t>CUS439</t>
  </si>
  <si>
    <t>CUS440</t>
  </si>
  <si>
    <t>CUS441</t>
  </si>
  <si>
    <t>CUS442</t>
  </si>
  <si>
    <t>CUS443</t>
  </si>
  <si>
    <t>CUS444</t>
  </si>
  <si>
    <t>CUS445</t>
  </si>
  <si>
    <t>CUS446</t>
  </si>
  <si>
    <t>CUS447</t>
  </si>
  <si>
    <t>CUS448</t>
  </si>
  <si>
    <t>CUS449</t>
  </si>
  <si>
    <t>CUS450</t>
  </si>
  <si>
    <t>CUS451</t>
  </si>
  <si>
    <t>CUS452</t>
  </si>
  <si>
    <t>CUS453</t>
  </si>
  <si>
    <t>CUS454</t>
  </si>
  <si>
    <t>CUS455</t>
  </si>
  <si>
    <t>CUS456</t>
  </si>
  <si>
    <t>CUS457</t>
  </si>
  <si>
    <t>CUS458</t>
  </si>
  <si>
    <t>CUS459</t>
  </si>
  <si>
    <t>CUS460</t>
  </si>
  <si>
    <t>CUS461</t>
  </si>
  <si>
    <t>CUS462</t>
  </si>
  <si>
    <t>CUS463</t>
  </si>
  <si>
    <t>CUS464</t>
  </si>
  <si>
    <t>CUS465</t>
  </si>
  <si>
    <t>CUS466</t>
  </si>
  <si>
    <t>CUS467</t>
  </si>
  <si>
    <t>CUS468</t>
  </si>
  <si>
    <t>CUS469</t>
  </si>
  <si>
    <t>CUS470</t>
  </si>
  <si>
    <t>CUS471</t>
  </si>
  <si>
    <t>CUS472</t>
  </si>
  <si>
    <t>CUS473</t>
  </si>
  <si>
    <t>CUS474</t>
  </si>
  <si>
    <t>CUS475</t>
  </si>
  <si>
    <t>CUS476</t>
  </si>
  <si>
    <t>CUS477</t>
  </si>
  <si>
    <t>CUS478</t>
  </si>
  <si>
    <t>CUS479</t>
  </si>
  <si>
    <t>CUS480</t>
  </si>
  <si>
    <t>CUS481</t>
  </si>
  <si>
    <t>CUS482</t>
  </si>
  <si>
    <t>CUS483</t>
  </si>
  <si>
    <t>CUS484</t>
  </si>
  <si>
    <t>CUS485</t>
  </si>
  <si>
    <t>CUS486</t>
  </si>
  <si>
    <t>CUS487</t>
  </si>
  <si>
    <t>CUS488</t>
  </si>
  <si>
    <t>CUS489</t>
  </si>
  <si>
    <t>CUS490</t>
  </si>
  <si>
    <t>CUS491</t>
  </si>
  <si>
    <t>CUS492</t>
  </si>
  <si>
    <t>CUS493</t>
  </si>
  <si>
    <t>CUS494</t>
  </si>
  <si>
    <t>CUS495</t>
  </si>
  <si>
    <t>CUS496</t>
  </si>
  <si>
    <t>CUS497</t>
  </si>
  <si>
    <t>CUS498</t>
  </si>
  <si>
    <t>CUS499</t>
  </si>
  <si>
    <t>CUS500</t>
  </si>
  <si>
    <t>CUS501</t>
  </si>
  <si>
    <t>CUS502</t>
  </si>
  <si>
    <t>CUS503</t>
  </si>
  <si>
    <t>CUS504</t>
  </si>
  <si>
    <t>CUS505</t>
  </si>
  <si>
    <t>CUS506</t>
  </si>
  <si>
    <t>CUS507</t>
  </si>
  <si>
    <t>CUS508</t>
  </si>
  <si>
    <t>CUS509</t>
  </si>
  <si>
    <t>CUS510</t>
  </si>
  <si>
    <t>CUS511</t>
  </si>
  <si>
    <t>CUS512</t>
  </si>
  <si>
    <t>CUS513</t>
  </si>
  <si>
    <t>CUS514</t>
  </si>
  <si>
    <t>CUS515</t>
  </si>
  <si>
    <t>CUS516</t>
  </si>
  <si>
    <t>CUS517</t>
  </si>
  <si>
    <t>CUS518</t>
  </si>
  <si>
    <t>CUS519</t>
  </si>
  <si>
    <t>CUS520</t>
  </si>
  <si>
    <t>CUS521</t>
  </si>
  <si>
    <t>CUS522</t>
  </si>
  <si>
    <t>CUS523</t>
  </si>
  <si>
    <t>CUS524</t>
  </si>
  <si>
    <t>CUS525</t>
  </si>
  <si>
    <t>CUS526</t>
  </si>
  <si>
    <t>CUS527</t>
  </si>
  <si>
    <t>CUS528</t>
  </si>
  <si>
    <t>CUS529</t>
  </si>
  <si>
    <t>CUS530</t>
  </si>
  <si>
    <t>CUS531</t>
  </si>
  <si>
    <t>CUS532</t>
  </si>
  <si>
    <t>CUS533</t>
  </si>
  <si>
    <t>CUS534</t>
  </si>
  <si>
    <t>CUS535</t>
  </si>
  <si>
    <t>CUS536</t>
  </si>
  <si>
    <t>CUS537</t>
  </si>
  <si>
    <t>CUS538</t>
  </si>
  <si>
    <t>CUS539</t>
  </si>
  <si>
    <t>CUS540</t>
  </si>
  <si>
    <t>CUS541</t>
  </si>
  <si>
    <t>CUS542</t>
  </si>
  <si>
    <t>CUS543</t>
  </si>
  <si>
    <t>CUS544</t>
  </si>
  <si>
    <t>CUS545</t>
  </si>
  <si>
    <t>CUS546</t>
  </si>
  <si>
    <t>CUS547</t>
  </si>
  <si>
    <t>CUS548</t>
  </si>
  <si>
    <t>CUS549</t>
  </si>
  <si>
    <t>CUS550</t>
  </si>
  <si>
    <t>CUS551</t>
  </si>
  <si>
    <t>CUS552</t>
  </si>
  <si>
    <t>CUS553</t>
  </si>
  <si>
    <t>CUS554</t>
  </si>
  <si>
    <t>CUS555</t>
  </si>
  <si>
    <t>CUS556</t>
  </si>
  <si>
    <t>CUS557</t>
  </si>
  <si>
    <t>CUS558</t>
  </si>
  <si>
    <t>CUS559</t>
  </si>
  <si>
    <t>CUS560</t>
  </si>
  <si>
    <t>CUS561</t>
  </si>
  <si>
    <t>CUS562</t>
  </si>
  <si>
    <t>CUS563</t>
  </si>
  <si>
    <t>CUS564</t>
  </si>
  <si>
    <t>CUS565</t>
  </si>
  <si>
    <t>CUS566</t>
  </si>
  <si>
    <t>CUS567</t>
  </si>
  <si>
    <t>CUS568</t>
  </si>
  <si>
    <t>CUS569</t>
  </si>
  <si>
    <t>CUS570</t>
  </si>
  <si>
    <t>CUS571</t>
  </si>
  <si>
    <t>CUS572</t>
  </si>
  <si>
    <t>CUS573</t>
  </si>
  <si>
    <t>CUS574</t>
  </si>
  <si>
    <t>CUS575</t>
  </si>
  <si>
    <t>CUS576</t>
  </si>
  <si>
    <t>CUS577</t>
  </si>
  <si>
    <t>CUS578</t>
  </si>
  <si>
    <t>CUS579</t>
  </si>
  <si>
    <t>CUS580</t>
  </si>
  <si>
    <t>CUS581</t>
  </si>
  <si>
    <t>CUS582</t>
  </si>
  <si>
    <t>CUS583</t>
  </si>
  <si>
    <t>CUS584</t>
  </si>
  <si>
    <t>CUS585</t>
  </si>
  <si>
    <t>CUS586</t>
  </si>
  <si>
    <t>CUS587</t>
  </si>
  <si>
    <t>CUS588</t>
  </si>
  <si>
    <t>CUS589</t>
  </si>
  <si>
    <t>CUS590</t>
  </si>
  <si>
    <t>CUS591</t>
  </si>
  <si>
    <t>CUS592</t>
  </si>
  <si>
    <t>CUS593</t>
  </si>
  <si>
    <t>CUS594</t>
  </si>
  <si>
    <t>CUS595</t>
  </si>
  <si>
    <t>CUS596</t>
  </si>
  <si>
    <t>CUS597</t>
  </si>
  <si>
    <t>CUS598</t>
  </si>
  <si>
    <t>CUS599</t>
  </si>
  <si>
    <t>CUS600</t>
  </si>
  <si>
    <t>CUS601</t>
  </si>
  <si>
    <t>CUS602</t>
  </si>
  <si>
    <t>CUS603</t>
  </si>
  <si>
    <t>CUS604</t>
  </si>
  <si>
    <t>CUS605</t>
  </si>
  <si>
    <t>CUS606</t>
  </si>
  <si>
    <t>CUS607</t>
  </si>
  <si>
    <t>CUS608</t>
  </si>
  <si>
    <t>CUS609</t>
  </si>
  <si>
    <t>CUS610</t>
  </si>
  <si>
    <t>CUS611</t>
  </si>
  <si>
    <t>CUS612</t>
  </si>
  <si>
    <t>CUS613</t>
  </si>
  <si>
    <t>CUS614</t>
  </si>
  <si>
    <t>CUS615</t>
  </si>
  <si>
    <t>CUS616</t>
  </si>
  <si>
    <t>CUS617</t>
  </si>
  <si>
    <t>CUS618</t>
  </si>
  <si>
    <t>CUS619</t>
  </si>
  <si>
    <t>CUS620</t>
  </si>
  <si>
    <t>CUS621</t>
  </si>
  <si>
    <t>CUS622</t>
  </si>
  <si>
    <t>CUS623</t>
  </si>
  <si>
    <t>CUS624</t>
  </si>
  <si>
    <t>CUS625</t>
  </si>
  <si>
    <t>CUS626</t>
  </si>
  <si>
    <t>CUS627</t>
  </si>
  <si>
    <t>CUS628</t>
  </si>
  <si>
    <t>CUS629</t>
  </si>
  <si>
    <t>CUS630</t>
  </si>
  <si>
    <t>CUS631</t>
  </si>
  <si>
    <t>CUS632</t>
  </si>
  <si>
    <t>CUS633</t>
  </si>
  <si>
    <t>CUS634</t>
  </si>
  <si>
    <t>CUS635</t>
  </si>
  <si>
    <t>CUS636</t>
  </si>
  <si>
    <t>CUS637</t>
  </si>
  <si>
    <t>CUS638</t>
  </si>
  <si>
    <t>CUS639</t>
  </si>
  <si>
    <t>CUS640</t>
  </si>
  <si>
    <t>CUS641</t>
  </si>
  <si>
    <t>CUS642</t>
  </si>
  <si>
    <t>CUS643</t>
  </si>
  <si>
    <t>CUS644</t>
  </si>
  <si>
    <t>CUS645</t>
  </si>
  <si>
    <t>CUS646</t>
  </si>
  <si>
    <t>CUS647</t>
  </si>
  <si>
    <t>CUS648</t>
  </si>
  <si>
    <t>CUS649</t>
  </si>
  <si>
    <t>CUS650</t>
  </si>
  <si>
    <t>CUS651</t>
  </si>
  <si>
    <t>CUS652</t>
  </si>
  <si>
    <t>CUS653</t>
  </si>
  <si>
    <t>CUS654</t>
  </si>
  <si>
    <t>CUS655</t>
  </si>
  <si>
    <t>CUS656</t>
  </si>
  <si>
    <t>CUS657</t>
  </si>
  <si>
    <t>CUS658</t>
  </si>
  <si>
    <t>CUS659</t>
  </si>
  <si>
    <t>CUS660</t>
  </si>
  <si>
    <t>CUS661</t>
  </si>
  <si>
    <t>CUS662</t>
  </si>
  <si>
    <t>CUS663</t>
  </si>
  <si>
    <t>CUS664</t>
  </si>
  <si>
    <t>CUS665</t>
  </si>
  <si>
    <t>CUS666</t>
  </si>
  <si>
    <t>CUS667</t>
  </si>
  <si>
    <t>CUS668</t>
  </si>
  <si>
    <t>CUS669</t>
  </si>
  <si>
    <t>CUS670</t>
  </si>
  <si>
    <t>CUS671</t>
  </si>
  <si>
    <t>CUS672</t>
  </si>
  <si>
    <t>CUS673</t>
  </si>
  <si>
    <t>CUS674</t>
  </si>
  <si>
    <t>CUS675</t>
  </si>
  <si>
    <t>CUS676</t>
  </si>
  <si>
    <t>CUS677</t>
  </si>
  <si>
    <t>CUS678</t>
  </si>
  <si>
    <t>CUS679</t>
  </si>
  <si>
    <t>CUS680</t>
  </si>
  <si>
    <t>CUS681</t>
  </si>
  <si>
    <t>CUS682</t>
  </si>
  <si>
    <t>CUS683</t>
  </si>
  <si>
    <t>CUS684</t>
  </si>
  <si>
    <t>CUS685</t>
  </si>
  <si>
    <t>CUS686</t>
  </si>
  <si>
    <t>CUS687</t>
  </si>
  <si>
    <t>CUS688</t>
  </si>
  <si>
    <t>CUS689</t>
  </si>
  <si>
    <t>CUS690</t>
  </si>
  <si>
    <t>CUS691</t>
  </si>
  <si>
    <t>CUS692</t>
  </si>
  <si>
    <t>CUS693</t>
  </si>
  <si>
    <t>CUS694</t>
  </si>
  <si>
    <t>CUS695</t>
  </si>
  <si>
    <t>CUS696</t>
  </si>
  <si>
    <t>CUS697</t>
  </si>
  <si>
    <t>CUS698</t>
  </si>
  <si>
    <t>CUS699</t>
  </si>
  <si>
    <t>CUS700</t>
  </si>
  <si>
    <t>CUS701</t>
  </si>
  <si>
    <t>CUS702</t>
  </si>
  <si>
    <t>CUS704</t>
  </si>
  <si>
    <t>CUS705</t>
  </si>
  <si>
    <t>CUS706</t>
  </si>
  <si>
    <t>CUS707</t>
  </si>
  <si>
    <t>CUS708</t>
  </si>
  <si>
    <t>CUS709</t>
  </si>
  <si>
    <t>CUS710</t>
  </si>
  <si>
    <t>CUS711</t>
  </si>
  <si>
    <t>CUS712</t>
  </si>
  <si>
    <t>CUS713</t>
  </si>
  <si>
    <t>CUS714</t>
  </si>
  <si>
    <t>CUS715</t>
  </si>
  <si>
    <t>CUS716</t>
  </si>
  <si>
    <t>CUS717</t>
  </si>
  <si>
    <t>CUS718</t>
  </si>
  <si>
    <t>CUS719</t>
  </si>
  <si>
    <t>CUS720</t>
  </si>
  <si>
    <t>CUS721</t>
  </si>
  <si>
    <t>CUS722</t>
  </si>
  <si>
    <t>CUS723</t>
  </si>
  <si>
    <t>CUS724</t>
  </si>
  <si>
    <t>CUS725</t>
  </si>
  <si>
    <t>CUS726</t>
  </si>
  <si>
    <t>CUS727</t>
  </si>
  <si>
    <t>CUS728</t>
  </si>
  <si>
    <t>CUS729</t>
  </si>
  <si>
    <t>CUS730</t>
  </si>
  <si>
    <t>CUS731</t>
  </si>
  <si>
    <t>CUS732</t>
  </si>
  <si>
    <t>CUS733</t>
  </si>
  <si>
    <t>CUS734</t>
  </si>
  <si>
    <t>CUS735</t>
  </si>
  <si>
    <t>CUS736</t>
  </si>
  <si>
    <t>CUS737</t>
  </si>
  <si>
    <t>CUS738</t>
  </si>
  <si>
    <t>CUS739</t>
  </si>
  <si>
    <t>CUS740</t>
  </si>
  <si>
    <t>CUS741</t>
  </si>
  <si>
    <t>CUS742</t>
  </si>
  <si>
    <t>CUS743</t>
  </si>
  <si>
    <t>CUS744</t>
  </si>
  <si>
    <t>CUS745</t>
  </si>
  <si>
    <t>CUS746</t>
  </si>
  <si>
    <t>CUS747</t>
  </si>
  <si>
    <t>CUS748</t>
  </si>
  <si>
    <t>CUS749</t>
  </si>
  <si>
    <t>CUS750</t>
  </si>
  <si>
    <t>CUS751</t>
  </si>
  <si>
    <t>CUS752</t>
  </si>
  <si>
    <t>CUS753</t>
  </si>
  <si>
    <t>CUS754</t>
  </si>
  <si>
    <t>CUS755</t>
  </si>
  <si>
    <t>CUS756</t>
  </si>
  <si>
    <t>CUS757</t>
  </si>
  <si>
    <t>CUS758</t>
  </si>
  <si>
    <t>CUS759</t>
  </si>
  <si>
    <t>CUS760</t>
  </si>
  <si>
    <t>CUS761</t>
  </si>
  <si>
    <t>CUS762</t>
  </si>
  <si>
    <t>CUS763</t>
  </si>
  <si>
    <t>CUS764</t>
  </si>
  <si>
    <t>CUS765</t>
  </si>
  <si>
    <t>CUS766</t>
  </si>
  <si>
    <t>CUS767</t>
  </si>
  <si>
    <t>CUS768</t>
  </si>
  <si>
    <t>CUS769</t>
  </si>
  <si>
    <t>CUS770</t>
  </si>
  <si>
    <t>CUS771</t>
  </si>
  <si>
    <t>CUS772</t>
  </si>
  <si>
    <t>CUS773</t>
  </si>
  <si>
    <t>CUS774</t>
  </si>
  <si>
    <t>CUS775</t>
  </si>
  <si>
    <t>CUS776</t>
  </si>
  <si>
    <t>CUS777</t>
  </si>
  <si>
    <t>CUS778</t>
  </si>
  <si>
    <t>CUS779</t>
  </si>
  <si>
    <t>CUS780</t>
  </si>
  <si>
    <t>CUS781</t>
  </si>
  <si>
    <t>CUS782</t>
  </si>
  <si>
    <t>CUS783</t>
  </si>
  <si>
    <t>CUS784</t>
  </si>
  <si>
    <t>CUS785</t>
  </si>
  <si>
    <t>CUS786</t>
  </si>
  <si>
    <t>CUS787</t>
  </si>
  <si>
    <t>CUS788</t>
  </si>
  <si>
    <t>CUS789</t>
  </si>
  <si>
    <t>CUS790</t>
  </si>
  <si>
    <t>CUS791</t>
  </si>
  <si>
    <t>CUS792</t>
  </si>
  <si>
    <t>CUS793</t>
  </si>
  <si>
    <t>CUS794</t>
  </si>
  <si>
    <t>CUS795</t>
  </si>
  <si>
    <t>CUS796</t>
  </si>
  <si>
    <t>CUS797</t>
  </si>
  <si>
    <t>CUS798</t>
  </si>
  <si>
    <t>CUS799</t>
  </si>
  <si>
    <t>CUS800</t>
  </si>
  <si>
    <t>CUS801</t>
  </si>
  <si>
    <t>CUS802</t>
  </si>
  <si>
    <t>CUS803</t>
  </si>
  <si>
    <t>CUS804</t>
  </si>
  <si>
    <t>CUS805</t>
  </si>
  <si>
    <t>CUS806</t>
  </si>
  <si>
    <t>CUS807</t>
  </si>
  <si>
    <t>CUS808</t>
  </si>
  <si>
    <t>CUS809</t>
  </si>
  <si>
    <t>CUS810</t>
  </si>
  <si>
    <t>CUS811</t>
  </si>
  <si>
    <t>CUS812</t>
  </si>
  <si>
    <t>CUS813</t>
  </si>
  <si>
    <t>CUS814</t>
  </si>
  <si>
    <t>CUS815</t>
  </si>
  <si>
    <t>CUS816</t>
  </si>
  <si>
    <t>CUS817</t>
  </si>
  <si>
    <t>CUS818</t>
  </si>
  <si>
    <t>CUS819</t>
  </si>
  <si>
    <t>CUS820</t>
  </si>
  <si>
    <t>CUS821</t>
  </si>
  <si>
    <t>CUS822</t>
  </si>
  <si>
    <t>CUS823</t>
  </si>
  <si>
    <t>CUS824</t>
  </si>
  <si>
    <t>CUS825</t>
  </si>
  <si>
    <t>CUS826</t>
  </si>
  <si>
    <t>CUS827</t>
  </si>
  <si>
    <t>CUS828</t>
  </si>
  <si>
    <t>CUS829</t>
  </si>
  <si>
    <t>CUS830</t>
  </si>
  <si>
    <t>CUS831</t>
  </si>
  <si>
    <t>CUS832</t>
  </si>
  <si>
    <t>CUS833</t>
  </si>
  <si>
    <t>CUS834</t>
  </si>
  <si>
    <t>CUS835</t>
  </si>
  <si>
    <t>CUS836</t>
  </si>
  <si>
    <t>CUS837</t>
  </si>
  <si>
    <t>CUS838</t>
  </si>
  <si>
    <t>CUS839</t>
  </si>
  <si>
    <t>CUS840</t>
  </si>
  <si>
    <t>CUS841</t>
  </si>
  <si>
    <t>CUS842</t>
  </si>
  <si>
    <t>CUS843</t>
  </si>
  <si>
    <t>CUS844</t>
  </si>
  <si>
    <t>CUS845</t>
  </si>
  <si>
    <t>CUS846</t>
  </si>
  <si>
    <t>CUS847</t>
  </si>
  <si>
    <t>CUS848</t>
  </si>
  <si>
    <t>CUS849</t>
  </si>
  <si>
    <t>CUS850</t>
  </si>
  <si>
    <t>CUS851</t>
  </si>
  <si>
    <t>CUS852</t>
  </si>
  <si>
    <t>CUS853</t>
  </si>
  <si>
    <t>CUS854</t>
  </si>
  <si>
    <t>CUS855</t>
  </si>
  <si>
    <t>CUS856</t>
  </si>
  <si>
    <t>CUS857</t>
  </si>
  <si>
    <t>CUS858</t>
  </si>
  <si>
    <t>CUS859</t>
  </si>
  <si>
    <t>CUS860</t>
  </si>
  <si>
    <t>CUS861</t>
  </si>
  <si>
    <t>CUS862</t>
  </si>
  <si>
    <t>CUS863</t>
  </si>
  <si>
    <t>CUS864</t>
  </si>
  <si>
    <t>CUS865</t>
  </si>
  <si>
    <t>CUS866</t>
  </si>
  <si>
    <t>CUS867</t>
  </si>
  <si>
    <t>CUS868</t>
  </si>
  <si>
    <t>CUS869</t>
  </si>
  <si>
    <t>CUS870</t>
  </si>
  <si>
    <t>CUS871</t>
  </si>
  <si>
    <t>CUS872</t>
  </si>
  <si>
    <t>CUS873</t>
  </si>
  <si>
    <t>CUS874</t>
  </si>
  <si>
    <t>CUS875</t>
  </si>
  <si>
    <t>CUS876</t>
  </si>
  <si>
    <t>CUS877</t>
  </si>
  <si>
    <t>CUS878</t>
  </si>
  <si>
    <t>CUS879</t>
  </si>
  <si>
    <t>CUS880</t>
  </si>
  <si>
    <t>CUS881</t>
  </si>
  <si>
    <t>CUS882</t>
  </si>
  <si>
    <t>CUS883</t>
  </si>
  <si>
    <t>CUS884</t>
  </si>
  <si>
    <t>CUS885</t>
  </si>
  <si>
    <t>CUS886</t>
  </si>
  <si>
    <t>CUS887</t>
  </si>
  <si>
    <t>CUS888</t>
  </si>
  <si>
    <t>CUS889</t>
  </si>
  <si>
    <t>CUS890</t>
  </si>
  <si>
    <t>CUS891</t>
  </si>
  <si>
    <t>CUS892</t>
  </si>
  <si>
    <t>CUS893</t>
  </si>
  <si>
    <t>CUS894</t>
  </si>
  <si>
    <t>CUS895</t>
  </si>
  <si>
    <t>CUS896</t>
  </si>
  <si>
    <t>CUS897</t>
  </si>
  <si>
    <t>CUS898</t>
  </si>
  <si>
    <t>CUS899</t>
  </si>
  <si>
    <t>CUS900</t>
  </si>
  <si>
    <t>CUS901</t>
  </si>
  <si>
    <t>CUS902</t>
  </si>
  <si>
    <t>CUS903</t>
  </si>
  <si>
    <t>CUS904</t>
  </si>
  <si>
    <t>CUS905</t>
  </si>
  <si>
    <t>CUS906</t>
  </si>
  <si>
    <t>CUS907</t>
  </si>
  <si>
    <t>CUS908</t>
  </si>
  <si>
    <t>CUS909</t>
  </si>
  <si>
    <t>CUS910</t>
  </si>
  <si>
    <t>CUS911</t>
  </si>
  <si>
    <t>CUS912</t>
  </si>
  <si>
    <t>CUS913</t>
  </si>
  <si>
    <t>CUS914</t>
  </si>
  <si>
    <t>CUS915</t>
  </si>
  <si>
    <t>CUS916</t>
  </si>
  <si>
    <t>CUS917</t>
  </si>
  <si>
    <t>CUS918</t>
  </si>
  <si>
    <t>CUS919</t>
  </si>
  <si>
    <t>CUS920</t>
  </si>
  <si>
    <t>CUS921</t>
  </si>
  <si>
    <t>CUS922</t>
  </si>
  <si>
    <t>CUS923</t>
  </si>
  <si>
    <t>CUS924</t>
  </si>
  <si>
    <t>CUS925</t>
  </si>
  <si>
    <t>CUS926</t>
  </si>
  <si>
    <t>CUS927</t>
  </si>
  <si>
    <t>CUS928</t>
  </si>
  <si>
    <t>CUS929</t>
  </si>
  <si>
    <t>CUS930</t>
  </si>
  <si>
    <t>CUS931</t>
  </si>
  <si>
    <t>CUS932</t>
  </si>
  <si>
    <t>CUS933</t>
  </si>
  <si>
    <t>CUS934</t>
  </si>
  <si>
    <t>CUS935</t>
  </si>
  <si>
    <t>CUS936</t>
  </si>
  <si>
    <t>CUS937</t>
  </si>
  <si>
    <t>CUS938</t>
  </si>
  <si>
    <t>CUS939</t>
  </si>
  <si>
    <t>CUS940</t>
  </si>
  <si>
    <t>CUS941</t>
  </si>
  <si>
    <t>CUS942</t>
  </si>
  <si>
    <t>CUS943</t>
  </si>
  <si>
    <t>CUS944</t>
  </si>
  <si>
    <t>CUS945</t>
  </si>
  <si>
    <t>CUS946</t>
  </si>
  <si>
    <t>CUS947</t>
  </si>
  <si>
    <t>CUS948</t>
  </si>
  <si>
    <t>CUS949</t>
  </si>
  <si>
    <t>CUS950</t>
  </si>
  <si>
    <t>CUS951</t>
  </si>
  <si>
    <t>CUS952</t>
  </si>
  <si>
    <t>CUS953</t>
  </si>
  <si>
    <t>CUS954</t>
  </si>
  <si>
    <t>CUS955</t>
  </si>
  <si>
    <t>CUS956</t>
  </si>
  <si>
    <t>CUS957</t>
  </si>
  <si>
    <t>CUS958</t>
  </si>
  <si>
    <t>CUS959</t>
  </si>
  <si>
    <t>CUS960</t>
  </si>
  <si>
    <t>CUS961</t>
  </si>
  <si>
    <t>CUS962</t>
  </si>
  <si>
    <t>CUS963</t>
  </si>
  <si>
    <t>CUS964</t>
  </si>
  <si>
    <t>CUS965</t>
  </si>
  <si>
    <t>CUS966</t>
  </si>
  <si>
    <t>CUS967</t>
  </si>
  <si>
    <t>CUS968</t>
  </si>
  <si>
    <t>CUS969</t>
  </si>
  <si>
    <t>CUS970</t>
  </si>
  <si>
    <t>CUS971</t>
  </si>
  <si>
    <t>CUS972</t>
  </si>
  <si>
    <t>CUS973</t>
  </si>
  <si>
    <t>CUS974</t>
  </si>
  <si>
    <t>CUS975</t>
  </si>
  <si>
    <t>CUS976</t>
  </si>
  <si>
    <t>CUS977</t>
  </si>
  <si>
    <t>CUS978</t>
  </si>
  <si>
    <t>CUS979</t>
  </si>
  <si>
    <t>CUS980</t>
  </si>
  <si>
    <t>CUS981</t>
  </si>
  <si>
    <t>CUS982</t>
  </si>
  <si>
    <t>CUS983</t>
  </si>
  <si>
    <t>CUS984</t>
  </si>
  <si>
    <t>CUS985</t>
  </si>
  <si>
    <t>CUS986</t>
  </si>
  <si>
    <t>CUS987</t>
  </si>
  <si>
    <t>CUS988</t>
  </si>
  <si>
    <t>CUS989</t>
  </si>
  <si>
    <t>CUS990</t>
  </si>
  <si>
    <t>CUS991</t>
  </si>
  <si>
    <t>CUS992</t>
  </si>
  <si>
    <t>CUS993</t>
  </si>
  <si>
    <t>CUS994</t>
  </si>
  <si>
    <t>CUS995</t>
  </si>
  <si>
    <t>CUS996</t>
  </si>
  <si>
    <t>CUS997</t>
  </si>
  <si>
    <t>CUS998</t>
  </si>
  <si>
    <t>CUS999</t>
  </si>
  <si>
    <t>CUS1000</t>
  </si>
  <si>
    <t>CUS1001</t>
  </si>
  <si>
    <t>CUS1002</t>
  </si>
  <si>
    <t>CUS1003</t>
  </si>
  <si>
    <t>CUS1004</t>
  </si>
  <si>
    <t>CUS1005</t>
  </si>
  <si>
    <t>CUS1006</t>
  </si>
  <si>
    <t>CUS1007</t>
  </si>
  <si>
    <t>CUS1008</t>
  </si>
  <si>
    <t>CUS1009</t>
  </si>
  <si>
    <t>CUS1010</t>
  </si>
  <si>
    <t>CUS1011</t>
  </si>
  <si>
    <t>CUS1012</t>
  </si>
  <si>
    <t>CUS1013</t>
  </si>
  <si>
    <t>CUS1014</t>
  </si>
  <si>
    <t>CUS1015</t>
  </si>
  <si>
    <t>CUS1016</t>
  </si>
  <si>
    <t>CUS1017</t>
  </si>
  <si>
    <t>CUS1018</t>
  </si>
  <si>
    <t>CUS1019</t>
  </si>
  <si>
    <t>CUS1020</t>
  </si>
  <si>
    <t>CUS1021</t>
  </si>
  <si>
    <t>CUS1022</t>
  </si>
  <si>
    <t>CUS1023</t>
  </si>
  <si>
    <t>CUS1024</t>
  </si>
  <si>
    <t>CUS1025</t>
  </si>
  <si>
    <t>CUS1026</t>
  </si>
  <si>
    <t>CUS1027</t>
  </si>
  <si>
    <t>CUS1028</t>
  </si>
  <si>
    <t>CUS1029</t>
  </si>
  <si>
    <t>CUS1030</t>
  </si>
  <si>
    <t>CUS1031</t>
  </si>
  <si>
    <t>CUS1032</t>
  </si>
  <si>
    <t>CUS1033</t>
  </si>
  <si>
    <t>CUS1034</t>
  </si>
  <si>
    <t>CUS1035</t>
  </si>
  <si>
    <t>CUS1036</t>
  </si>
  <si>
    <t>CUS1037</t>
  </si>
  <si>
    <t>CUS1038</t>
  </si>
  <si>
    <t>CUS1039</t>
  </si>
  <si>
    <t>CUS1040</t>
  </si>
  <si>
    <t>CUS1041</t>
  </si>
  <si>
    <t>CUS1042</t>
  </si>
  <si>
    <t>CUS1043</t>
  </si>
  <si>
    <t>CUS1044</t>
  </si>
  <si>
    <t>CUS1045</t>
  </si>
  <si>
    <t>CUS1046</t>
  </si>
  <si>
    <t>CUS1047</t>
  </si>
  <si>
    <t>CUS1048</t>
  </si>
  <si>
    <t>CUS1049</t>
  </si>
  <si>
    <t>CUS1050</t>
  </si>
  <si>
    <t>CUS1051</t>
  </si>
  <si>
    <t>CUS1052</t>
  </si>
  <si>
    <t>CUS1053</t>
  </si>
  <si>
    <t>CUS1054</t>
  </si>
  <si>
    <t>CUS1055</t>
  </si>
  <si>
    <t>CUS1056</t>
  </si>
  <si>
    <t>CUS1057</t>
  </si>
  <si>
    <t>CUS1058</t>
  </si>
  <si>
    <t>CUS1059</t>
  </si>
  <si>
    <t>CUS1060</t>
  </si>
  <si>
    <t>CUS1061</t>
  </si>
  <si>
    <t>CUS1062</t>
  </si>
  <si>
    <t>CUS1063</t>
  </si>
  <si>
    <t>CUS1064</t>
  </si>
  <si>
    <t>CUS1065</t>
  </si>
  <si>
    <t>CUS1066</t>
  </si>
  <si>
    <t>CUS1067</t>
  </si>
  <si>
    <t>CUS1068</t>
  </si>
  <si>
    <t>CUS1069</t>
  </si>
  <si>
    <t>CUS1070</t>
  </si>
  <si>
    <t>CUS1071</t>
  </si>
  <si>
    <t>CUS1072</t>
  </si>
  <si>
    <t>CUS1073</t>
  </si>
  <si>
    <t>CUS1074</t>
  </si>
  <si>
    <t>CUS1075</t>
  </si>
  <si>
    <t>CUS1076</t>
  </si>
  <si>
    <t>CUS1077</t>
  </si>
  <si>
    <t>CUS1078</t>
  </si>
  <si>
    <t>CUS1079</t>
  </si>
  <si>
    <t>CUS1080</t>
  </si>
  <si>
    <t>CUS1081</t>
  </si>
  <si>
    <t>CUS1082</t>
  </si>
  <si>
    <t>CUS1083</t>
  </si>
  <si>
    <t>CUS1084</t>
  </si>
  <si>
    <t>CUS1085</t>
  </si>
  <si>
    <t>CUS1086</t>
  </si>
  <si>
    <t>CUS1087</t>
  </si>
  <si>
    <t>CUS1088</t>
  </si>
  <si>
    <t>CUS1089</t>
  </si>
  <si>
    <t>CUS1090</t>
  </si>
  <si>
    <t>CUS1091</t>
  </si>
  <si>
    <t>CUS1092</t>
  </si>
  <si>
    <t>CUS1093</t>
  </si>
  <si>
    <t>CUS1094</t>
  </si>
  <si>
    <t>CUS1095</t>
  </si>
  <si>
    <t>CUS1096</t>
  </si>
  <si>
    <t>CUS1097</t>
  </si>
  <si>
    <t>CUS1098</t>
  </si>
  <si>
    <t>CUS1099</t>
  </si>
  <si>
    <t>CUS1100</t>
  </si>
  <si>
    <t>CUS1101</t>
  </si>
  <si>
    <t>CUS1102</t>
  </si>
  <si>
    <t>CUS1103</t>
  </si>
  <si>
    <t>CUS1104</t>
  </si>
  <si>
    <t>CUS1105</t>
  </si>
  <si>
    <t>CUS1106</t>
  </si>
  <si>
    <t>CUS1107</t>
  </si>
  <si>
    <t>CUS1108</t>
  </si>
  <si>
    <t>CUS1109</t>
  </si>
  <si>
    <t>CUS1110</t>
  </si>
  <si>
    <t>CUS1111</t>
  </si>
  <si>
    <t>CUS1112</t>
  </si>
  <si>
    <t>CUS1113</t>
  </si>
  <si>
    <t>CUS1114</t>
  </si>
  <si>
    <t>CUS1115</t>
  </si>
  <si>
    <t>CUS1116</t>
  </si>
  <si>
    <t>CUS1117</t>
  </si>
  <si>
    <t>CUS1118</t>
  </si>
  <si>
    <t>CUS1119</t>
  </si>
  <si>
    <t>CUS1120</t>
  </si>
  <si>
    <t>CUS1121</t>
  </si>
  <si>
    <t>CUS1122</t>
  </si>
  <si>
    <t>CUS1123</t>
  </si>
  <si>
    <t>CUS1124</t>
  </si>
  <si>
    <t>CUS1125</t>
  </si>
  <si>
    <t>CUS1126</t>
  </si>
  <si>
    <t>CUS1127</t>
  </si>
  <si>
    <t>CUS1128</t>
  </si>
  <si>
    <t>CUS1129</t>
  </si>
  <si>
    <t>CUS1130</t>
  </si>
  <si>
    <t>CUS1131</t>
  </si>
  <si>
    <t>CUS1132</t>
  </si>
  <si>
    <t>CUS1133</t>
  </si>
  <si>
    <t>CUS1134</t>
  </si>
  <si>
    <t>CUS1135</t>
  </si>
  <si>
    <t>CUS1136</t>
  </si>
  <si>
    <t>CUS1137</t>
  </si>
  <si>
    <t>CUS1138</t>
  </si>
  <si>
    <t>CUS1139</t>
  </si>
  <si>
    <t>CUS1140</t>
  </si>
  <si>
    <t>CUS1141</t>
  </si>
  <si>
    <t>CUS1142</t>
  </si>
  <si>
    <t>CUS1143</t>
  </si>
  <si>
    <t>CUS1144</t>
  </si>
  <si>
    <t>CUS1145</t>
  </si>
  <si>
    <t>CUS1146</t>
  </si>
  <si>
    <t>CUS1147</t>
  </si>
  <si>
    <t>CUS1148</t>
  </si>
  <si>
    <t>CUS1149</t>
  </si>
  <si>
    <t>CUS1150</t>
  </si>
  <si>
    <t>CUS1151</t>
  </si>
  <si>
    <t>CUS1152</t>
  </si>
  <si>
    <t>CUS1153</t>
  </si>
  <si>
    <t>CUS1154</t>
  </si>
  <si>
    <t>CUS1155</t>
  </si>
  <si>
    <t>CUS1156</t>
  </si>
  <si>
    <t>CUS1157</t>
  </si>
  <si>
    <t>CUS1158</t>
  </si>
  <si>
    <t>CUS1159</t>
  </si>
  <si>
    <t>CUS1160</t>
  </si>
  <si>
    <t>CUS1161</t>
  </si>
  <si>
    <t>CUS1162</t>
  </si>
  <si>
    <t>CUS1163</t>
  </si>
  <si>
    <t>CUS1164</t>
  </si>
  <si>
    <t>CUS1165</t>
  </si>
  <si>
    <t>CUS1166</t>
  </si>
  <si>
    <t>CUS1167</t>
  </si>
  <si>
    <t>CUS1168</t>
  </si>
  <si>
    <t>CUS1169</t>
  </si>
  <si>
    <t>CUS1170</t>
  </si>
  <si>
    <t>CUS1171</t>
  </si>
  <si>
    <t>CUS1172</t>
  </si>
  <si>
    <t>CUS1173</t>
  </si>
  <si>
    <t>CUS1174</t>
  </si>
  <si>
    <t>CUS1175</t>
  </si>
  <si>
    <t>CUS1176</t>
  </si>
  <si>
    <t>CUS1177</t>
  </si>
  <si>
    <t>CUS1178</t>
  </si>
  <si>
    <t>CUS1179</t>
  </si>
  <si>
    <t>CUS1180</t>
  </si>
  <si>
    <t>CUS1181</t>
  </si>
  <si>
    <t>CUS1182</t>
  </si>
  <si>
    <t>CUS1183</t>
  </si>
  <si>
    <t>CUS1184</t>
  </si>
  <si>
    <t>CUS1185</t>
  </si>
  <si>
    <t>CUS1186</t>
  </si>
  <si>
    <t>CUS1187</t>
  </si>
  <si>
    <t>CUS1188</t>
  </si>
  <si>
    <t>CUS1189</t>
  </si>
  <si>
    <t>CUS1190</t>
  </si>
  <si>
    <t>CUS1191</t>
  </si>
  <si>
    <t>CUS1192</t>
  </si>
  <si>
    <t>CUS1193</t>
  </si>
  <si>
    <t>CUS1194</t>
  </si>
  <si>
    <t>CUS1195</t>
  </si>
  <si>
    <t>CUS1196</t>
  </si>
  <si>
    <t>CUS1197</t>
  </si>
  <si>
    <t>CUS1198</t>
  </si>
  <si>
    <t>CUS1199</t>
  </si>
  <si>
    <t>CUS1200</t>
  </si>
  <si>
    <t>CUS1201</t>
  </si>
  <si>
    <t>CUS1202</t>
  </si>
  <si>
    <t>CUS1203</t>
  </si>
  <si>
    <t>CUS1204</t>
  </si>
  <si>
    <t>CUS1205</t>
  </si>
  <si>
    <t>CUS1206</t>
  </si>
  <si>
    <t>CUS1207</t>
  </si>
  <si>
    <t>CUS1208</t>
  </si>
  <si>
    <t>CUS1209</t>
  </si>
  <si>
    <t>CUS1210</t>
  </si>
  <si>
    <t>CUS1211</t>
  </si>
  <si>
    <t>CUS1212</t>
  </si>
  <si>
    <t>CUS1213</t>
  </si>
  <si>
    <t>CUS1214</t>
  </si>
  <si>
    <t>CUS1215</t>
  </si>
  <si>
    <t>CUS1216</t>
  </si>
  <si>
    <t>CUS1217</t>
  </si>
  <si>
    <t>CUS1218</t>
  </si>
  <si>
    <t>CUS1219</t>
  </si>
  <si>
    <t>CUS1220</t>
  </si>
  <si>
    <t>CUS1221</t>
  </si>
  <si>
    <t>CUS1222</t>
  </si>
  <si>
    <t>CUS1223</t>
  </si>
  <si>
    <t>CUS1224</t>
  </si>
  <si>
    <t>CUS1225</t>
  </si>
  <si>
    <t>CUS1226</t>
  </si>
  <si>
    <t>CUS1227</t>
  </si>
  <si>
    <t>CUS1228</t>
  </si>
  <si>
    <t>CUS1229</t>
  </si>
  <si>
    <t>CUS1230</t>
  </si>
  <si>
    <t>CUS1231</t>
  </si>
  <si>
    <t>CUS1232</t>
  </si>
  <si>
    <t>CUS1233</t>
  </si>
  <si>
    <t>CUS1234</t>
  </si>
  <si>
    <t>CUS1235</t>
  </si>
  <si>
    <t>CUS1236</t>
  </si>
  <si>
    <t>CUS1237</t>
  </si>
  <si>
    <t>CUS1238</t>
  </si>
  <si>
    <t>CUS1239</t>
  </si>
  <si>
    <t>CUS1240</t>
  </si>
  <si>
    <t>CUS1241</t>
  </si>
  <si>
    <t>CUS1242</t>
  </si>
  <si>
    <t>CUS1243</t>
  </si>
  <si>
    <t>CUS1244</t>
  </si>
  <si>
    <t>CUS1245</t>
  </si>
  <si>
    <t>CUS1246</t>
  </si>
  <si>
    <t>CUS1247</t>
  </si>
  <si>
    <t>CUS1248</t>
  </si>
  <si>
    <t>CUS1249</t>
  </si>
  <si>
    <t>CUS1250</t>
  </si>
  <si>
    <t>CUS1251</t>
  </si>
  <si>
    <t>CUS1252</t>
  </si>
  <si>
    <t>CUS1253</t>
  </si>
  <si>
    <t>CUS1254</t>
  </si>
  <si>
    <t>CUS1255</t>
  </si>
  <si>
    <t>CUS1256</t>
  </si>
  <si>
    <t>CUS1257</t>
  </si>
  <si>
    <t>CUS1258</t>
  </si>
  <si>
    <t>CUS1259</t>
  </si>
  <si>
    <t>CUS1260</t>
  </si>
  <si>
    <t>CUS1261</t>
  </si>
  <si>
    <t>CUS1262</t>
  </si>
  <si>
    <t>CUS1263</t>
  </si>
  <si>
    <t>CUS1264</t>
  </si>
  <si>
    <t>CUS1265</t>
  </si>
  <si>
    <t>CUS1266</t>
  </si>
  <si>
    <t>CUS1267</t>
  </si>
  <si>
    <t>CUS1268</t>
  </si>
  <si>
    <t>CUS1269</t>
  </si>
  <si>
    <t>CUS1270</t>
  </si>
  <si>
    <t>CUS1271</t>
  </si>
  <si>
    <t>CUS1272</t>
  </si>
  <si>
    <t>CUS1273</t>
  </si>
  <si>
    <t>CUS1274</t>
  </si>
  <si>
    <t>CUS1275</t>
  </si>
  <si>
    <t>CUS1276</t>
  </si>
  <si>
    <t>CUS1277</t>
  </si>
  <si>
    <t>CUS1278</t>
  </si>
  <si>
    <t>CUS1279</t>
  </si>
  <si>
    <t>CUS1280</t>
  </si>
  <si>
    <t>CUS1281</t>
  </si>
  <si>
    <t>CUS1282</t>
  </si>
  <si>
    <t>CUS1283</t>
  </si>
  <si>
    <t>CUS1284</t>
  </si>
  <si>
    <t>CUS1285</t>
  </si>
  <si>
    <t>CUS1286</t>
  </si>
  <si>
    <t>CUS1287</t>
  </si>
  <si>
    <t>CUS1288</t>
  </si>
  <si>
    <t>CUS1289</t>
  </si>
  <si>
    <t>CUS1290</t>
  </si>
  <si>
    <t>CUS1291</t>
  </si>
  <si>
    <t>CUS1292</t>
  </si>
  <si>
    <t>CUS1293</t>
  </si>
  <si>
    <t>CUS1294</t>
  </si>
  <si>
    <t>CUS1295</t>
  </si>
  <si>
    <t>CUS1296</t>
  </si>
  <si>
    <t>CUS1297</t>
  </si>
  <si>
    <t>CUS1298</t>
  </si>
  <si>
    <t>CUS1299</t>
  </si>
  <si>
    <t>CUS1300</t>
  </si>
  <si>
    <t>CUS1301</t>
  </si>
  <si>
    <t>CUS1302</t>
  </si>
  <si>
    <t>CUS1303</t>
  </si>
  <si>
    <t>CUS1304</t>
  </si>
  <si>
    <t>CUS1305</t>
  </si>
  <si>
    <t>CUS1306</t>
  </si>
  <si>
    <t>CUS1307</t>
  </si>
  <si>
    <t>CUS1308</t>
  </si>
  <si>
    <t>CUS1309</t>
  </si>
  <si>
    <t>CUS1310</t>
  </si>
  <si>
    <t>CUS1311</t>
  </si>
  <si>
    <t>CUS1312</t>
  </si>
  <si>
    <t>CUS1313</t>
  </si>
  <si>
    <t>CUS1314</t>
  </si>
  <si>
    <t>CUS1315</t>
  </si>
  <si>
    <t>CUS1316</t>
  </si>
  <si>
    <t>CUS1317</t>
  </si>
  <si>
    <t>CUS1318</t>
  </si>
  <si>
    <t>CUS1319</t>
  </si>
  <si>
    <t>CUS1320</t>
  </si>
  <si>
    <t>CUS1321</t>
  </si>
  <si>
    <t>CUS1322</t>
  </si>
  <si>
    <t>CUS1323</t>
  </si>
  <si>
    <t>CUS1324</t>
  </si>
  <si>
    <t>CUS1325</t>
  </si>
  <si>
    <t>CUS1326</t>
  </si>
  <si>
    <t>CUS1327</t>
  </si>
  <si>
    <t>CUS1328</t>
  </si>
  <si>
    <t>CUS1329</t>
  </si>
  <si>
    <t>CUS1330</t>
  </si>
  <si>
    <t>CUS1331</t>
  </si>
  <si>
    <t>CUS1332</t>
  </si>
  <si>
    <t>CUS1333</t>
  </si>
  <si>
    <t>CUS1334</t>
  </si>
  <si>
    <t>CUS1335</t>
  </si>
  <si>
    <t>CUS1336</t>
  </si>
  <si>
    <t>CUS1337</t>
  </si>
  <si>
    <t>CUS1338</t>
  </si>
  <si>
    <t>CUS1339</t>
  </si>
  <si>
    <t>CUS1340</t>
  </si>
  <si>
    <t>CUS1341</t>
  </si>
  <si>
    <t>CUS1342</t>
  </si>
  <si>
    <t>CUS1343</t>
  </si>
  <si>
    <t>CUS1344</t>
  </si>
  <si>
    <t>CUS1345</t>
  </si>
  <si>
    <t>Type of Coffee</t>
  </si>
  <si>
    <t>Location</t>
  </si>
  <si>
    <t>Branch</t>
  </si>
  <si>
    <t>Day</t>
  </si>
  <si>
    <t>(blank)</t>
  </si>
  <si>
    <t>Grand Total</t>
  </si>
  <si>
    <t>Average of Price per 100g (USD)</t>
  </si>
  <si>
    <t>Column Labels</t>
  </si>
  <si>
    <t>Average of Rating</t>
  </si>
  <si>
    <t>Count of Transaction ID</t>
  </si>
  <si>
    <t>Total Sales (USD)</t>
  </si>
  <si>
    <t>Avg.Rating</t>
  </si>
  <si>
    <t>Average Rating by Types of Coffee</t>
  </si>
  <si>
    <t>Coffee Type vs. Price</t>
  </si>
  <si>
    <t>Top Rated Coffees by Shop Name</t>
  </si>
  <si>
    <t>Max of Rating</t>
  </si>
  <si>
    <t>(Multiple Items)</t>
  </si>
  <si>
    <t>Total Transaction by Location</t>
  </si>
  <si>
    <t>Average Rating by Location</t>
  </si>
  <si>
    <t xml:space="preserve">Average Price by Month/Year </t>
  </si>
  <si>
    <t>Price vs. Rating Trend Over Time</t>
  </si>
  <si>
    <t>Rating Over Time</t>
  </si>
  <si>
    <t>Transactions by Day of the Week</t>
  </si>
  <si>
    <t>Mon</t>
  </si>
  <si>
    <t>Tue</t>
  </si>
  <si>
    <t>Wed</t>
  </si>
  <si>
    <t>Thu</t>
  </si>
  <si>
    <t>Fri</t>
  </si>
  <si>
    <t>Sat</t>
  </si>
  <si>
    <t>Sun</t>
  </si>
  <si>
    <t>MouthFeel by Rating Brackets</t>
  </si>
  <si>
    <t>Top Descriptions by Rating</t>
  </si>
  <si>
    <t>Short Product Descriptions</t>
  </si>
  <si>
    <t>Rating&gt;85</t>
  </si>
  <si>
    <t>Total Sales(Revenue) by Shops</t>
  </si>
  <si>
    <t>Year/Month</t>
  </si>
  <si>
    <t>(All)</t>
  </si>
  <si>
    <t>Rating&gt;90</t>
  </si>
  <si>
    <t>Coffee Type Popularity as per the  Location</t>
  </si>
  <si>
    <t>1.To compare how each  level performs in ratings</t>
  </si>
  <si>
    <t>2.To Analyzing types of coffee and Their pricing.</t>
  </si>
  <si>
    <t>4.To shows how many sales or customers interactions happened in each location.</t>
  </si>
  <si>
    <t>5.It helps to measure customer satisfaction and product quality at each location.</t>
  </si>
  <si>
    <t>6.This shows which coffee types(Light,Medium,Medium-Dark,Medium_Light) are most preferred in each location.</t>
  </si>
  <si>
    <t>11.This shows how many coffee sales happen on each day, helping you to understand weekly buying patterns .</t>
  </si>
  <si>
    <t>3.This Defines the best-performing coffee type(by rating) sold at each shop.</t>
  </si>
  <si>
    <t>7.To shows how much total income each shop has generated from selling coffee..</t>
  </si>
  <si>
    <t>8.This analysis tracks how the price of coffee and customer rating have changed together month by month or year over year.</t>
  </si>
  <si>
    <t>9.This tracks how the average price of coffee changes over time, helping you to understand pricing trends, or seasonal adjustments. .</t>
  </si>
  <si>
    <t>10.This tracks how the customer ratings change over weeks, months, or years, showing trends in satisfaction and product quality. .</t>
  </si>
  <si>
    <t>12.This rates the texture and body of the coffee- how it feels on your tongue and palate. A higher rating means a more pleasant, balanced, and satisfying mouth sensation, contributing to overall coffee quality.</t>
  </si>
  <si>
    <t>13.This highlights the most highly rated coffee products with brief descriptions, helping customers quickly understand what makes these coffees special.</t>
  </si>
  <si>
    <t>Sum of Rating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</si>
</sst>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 #,##0.0_-;\-* #,##0.0_-;_-* &quot;-&quot;?_-;_-@_-"/>
    <numFmt numFmtId="165" formatCode="_-[$$-409]* #,##0.00_ ;_-[$$-409]* \-#,##0.00\ ;_-[$$-409]* &quot;-&quot;??_ ;_-@_ "/>
  </numFmts>
  <fonts count="5" x14ac:knownFonts="1">
    <font>
      <sz val="11"/>
      <color rgb="FF000000"/>
      <name val="Calibri"/>
      <family val="2"/>
    </font>
    <font>
      <b/>
      <sz val="11"/>
      <color rgb="FFFFFFFF"/>
      <name val="Calibri"/>
      <family val="2"/>
    </font>
    <font>
      <sz val="8"/>
      <name val="Calibri"/>
      <family val="2"/>
    </font>
    <font>
      <b/>
      <sz val="14"/>
      <color rgb="FF0070C0"/>
      <name val="Calibri"/>
      <family val="2"/>
    </font>
    <font>
      <b/>
      <sz val="12"/>
      <color theme="4"/>
      <name val="Calibri"/>
      <family val="2"/>
    </font>
  </fonts>
  <fills count="5">
    <fill>
      <patternFill patternType="none"/>
    </fill>
    <fill>
      <patternFill patternType="gray125"/>
    </fill>
    <fill>
      <patternFill patternType="solid">
        <fgColor rgb="FF004586"/>
        <bgColor rgb="FF004586"/>
      </patternFill>
    </fill>
    <fill>
      <patternFill patternType="solid">
        <fgColor rgb="FF00B050"/>
        <bgColor rgb="FF004586"/>
      </patternFill>
    </fill>
    <fill>
      <patternFill patternType="solid">
        <fgColor rgb="FFFFFF00"/>
        <bgColor indexed="64"/>
      </patternFill>
    </fill>
  </fills>
  <borders count="17">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right/>
      <top/>
      <bottom style="medium">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77">
    <xf numFmtId="0" fontId="0" fillId="0" borderId="0" xfId="0"/>
    <xf numFmtId="0" fontId="1" fillId="2" borderId="0" xfId="0" applyFont="1" applyFill="1"/>
    <xf numFmtId="14" fontId="1" fillId="2" borderId="0" xfId="0" applyNumberFormat="1" applyFont="1" applyFill="1"/>
    <xf numFmtId="14" fontId="0" fillId="0" borderId="0" xfId="0" applyNumberFormat="1"/>
    <xf numFmtId="0" fontId="1" fillId="3" borderId="0" xfId="0" applyFont="1" applyFill="1"/>
    <xf numFmtId="0" fontId="3" fillId="0" borderId="0" xfId="0" applyFont="1" applyAlignment="1">
      <alignment horizontal="center"/>
    </xf>
    <xf numFmtId="164" fontId="0" fillId="0" borderId="0" xfId="0" applyNumberFormat="1"/>
    <xf numFmtId="0" fontId="0" fillId="0" borderId="4" xfId="0" pivotButton="1" applyBorder="1"/>
    <xf numFmtId="0" fontId="0" fillId="0" borderId="5" xfId="0" applyBorder="1"/>
    <xf numFmtId="0" fontId="0" fillId="0" borderId="4" xfId="0" applyBorder="1" applyAlignment="1">
      <alignment horizontal="left"/>
    </xf>
    <xf numFmtId="0" fontId="0" fillId="0" borderId="0" xfId="0" applyBorder="1"/>
    <xf numFmtId="164" fontId="0" fillId="0" borderId="0" xfId="0" applyNumberFormat="1" applyBorder="1"/>
    <xf numFmtId="0" fontId="0" fillId="0" borderId="9" xfId="0" applyBorder="1" applyAlignment="1">
      <alignment horizontal="left"/>
    </xf>
    <xf numFmtId="164" fontId="0" fillId="0" borderId="9" xfId="0" applyNumberFormat="1" applyBorder="1"/>
    <xf numFmtId="164" fontId="0" fillId="0" borderId="1" xfId="0" applyNumberFormat="1" applyBorder="1"/>
    <xf numFmtId="0" fontId="0" fillId="0" borderId="1" xfId="0" applyBorder="1"/>
    <xf numFmtId="0" fontId="0" fillId="0" borderId="2" xfId="0" pivotButton="1" applyBorder="1"/>
    <xf numFmtId="0" fontId="0" fillId="0" borderId="3" xfId="0" applyBorder="1"/>
    <xf numFmtId="164" fontId="0" fillId="0" borderId="10" xfId="0" applyNumberFormat="1" applyBorder="1"/>
    <xf numFmtId="164" fontId="0" fillId="0" borderId="11" xfId="0" applyNumberFormat="1" applyBorder="1"/>
    <xf numFmtId="0" fontId="0" fillId="0" borderId="1" xfId="0" applyBorder="1" applyAlignment="1">
      <alignment horizontal="left"/>
    </xf>
    <xf numFmtId="0" fontId="0" fillId="0" borderId="11" xfId="0" applyBorder="1" applyAlignment="1">
      <alignment horizontal="left"/>
    </xf>
    <xf numFmtId="0" fontId="0" fillId="0" borderId="1" xfId="0" pivotButton="1" applyBorder="1"/>
    <xf numFmtId="0" fontId="0" fillId="0" borderId="10" xfId="0" applyBorder="1" applyAlignment="1">
      <alignment horizontal="left"/>
    </xf>
    <xf numFmtId="0" fontId="0" fillId="0" borderId="10" xfId="0" applyBorder="1" applyAlignment="1">
      <alignment horizontal="left" indent="1"/>
    </xf>
    <xf numFmtId="0" fontId="0" fillId="0" borderId="9" xfId="0" applyBorder="1" applyAlignment="1">
      <alignment horizontal="left" indent="1"/>
    </xf>
    <xf numFmtId="0" fontId="0" fillId="0" borderId="11" xfId="0" applyBorder="1" applyAlignment="1">
      <alignment horizontal="left" indent="1"/>
    </xf>
    <xf numFmtId="0" fontId="0" fillId="0" borderId="12" xfId="0" pivotButton="1" applyBorder="1"/>
    <xf numFmtId="0" fontId="0" fillId="0" borderId="12" xfId="0" applyBorder="1"/>
    <xf numFmtId="0" fontId="0" fillId="0" borderId="3" xfId="0" applyBorder="1" applyAlignment="1">
      <alignment horizontal="center"/>
    </xf>
    <xf numFmtId="165" fontId="0" fillId="0" borderId="5" xfId="0" applyNumberFormat="1" applyBorder="1"/>
    <xf numFmtId="165" fontId="0" fillId="0" borderId="0" xfId="0" applyNumberFormat="1"/>
    <xf numFmtId="165" fontId="0" fillId="0" borderId="1" xfId="0" applyNumberFormat="1" applyBorder="1"/>
    <xf numFmtId="165" fontId="0" fillId="0" borderId="10" xfId="0" applyNumberFormat="1" applyBorder="1"/>
    <xf numFmtId="165" fontId="0" fillId="0" borderId="11" xfId="0" applyNumberFormat="1" applyBorder="1"/>
    <xf numFmtId="165" fontId="0" fillId="0" borderId="9" xfId="0" applyNumberFormat="1" applyBorder="1"/>
    <xf numFmtId="165" fontId="0" fillId="0" borderId="3" xfId="0" applyNumberFormat="1" applyBorder="1"/>
    <xf numFmtId="0" fontId="0" fillId="0" borderId="6" xfId="0" applyBorder="1" applyAlignment="1">
      <alignment horizontal="left"/>
    </xf>
    <xf numFmtId="165" fontId="0" fillId="0" borderId="0" xfId="0" applyNumberFormat="1" applyBorder="1"/>
    <xf numFmtId="0" fontId="3" fillId="0" borderId="0" xfId="0" applyFont="1" applyBorder="1" applyAlignment="1">
      <alignment horizontal="center"/>
    </xf>
    <xf numFmtId="165" fontId="0" fillId="0" borderId="2" xfId="0" applyNumberFormat="1" applyBorder="1"/>
    <xf numFmtId="165" fontId="0" fillId="0" borderId="4" xfId="0" applyNumberFormat="1" applyBorder="1"/>
    <xf numFmtId="165" fontId="0" fillId="0" borderId="6" xfId="0" applyNumberFormat="1" applyBorder="1"/>
    <xf numFmtId="165" fontId="0" fillId="0" borderId="7" xfId="0" applyNumberFormat="1" applyBorder="1"/>
    <xf numFmtId="165" fontId="0" fillId="0" borderId="12" xfId="0" applyNumberFormat="1" applyBorder="1"/>
    <xf numFmtId="165" fontId="0" fillId="0" borderId="8" xfId="0" applyNumberFormat="1" applyBorder="1"/>
    <xf numFmtId="0" fontId="3" fillId="0" borderId="0" xfId="0" applyFont="1" applyBorder="1" applyAlignment="1">
      <alignment horizontal="center" wrapText="1"/>
    </xf>
    <xf numFmtId="164" fontId="0" fillId="0" borderId="5" xfId="0" applyNumberFormat="1" applyBorder="1"/>
    <xf numFmtId="164" fontId="0" fillId="0" borderId="14" xfId="0" applyNumberFormat="1" applyBorder="1"/>
    <xf numFmtId="0" fontId="0" fillId="0" borderId="7" xfId="0" applyBorder="1"/>
    <xf numFmtId="164" fontId="0" fillId="0" borderId="15" xfId="0" applyNumberFormat="1" applyBorder="1"/>
    <xf numFmtId="164" fontId="0" fillId="0" borderId="2" xfId="0" applyNumberFormat="1" applyBorder="1"/>
    <xf numFmtId="164" fontId="0" fillId="0" borderId="12" xfId="0" applyNumberFormat="1" applyBorder="1"/>
    <xf numFmtId="164" fontId="0" fillId="0" borderId="3" xfId="0" applyNumberFormat="1" applyBorder="1"/>
    <xf numFmtId="164" fontId="0" fillId="0" borderId="4" xfId="0" applyNumberFormat="1" applyBorder="1"/>
    <xf numFmtId="164" fontId="0" fillId="0" borderId="13" xfId="0" applyNumberFormat="1" applyBorder="1"/>
    <xf numFmtId="0" fontId="0" fillId="0" borderId="4" xfId="0" applyBorder="1" applyAlignment="1">
      <alignment horizontal="left" indent="1"/>
    </xf>
    <xf numFmtId="0" fontId="0" fillId="0" borderId="13" xfId="0" pivotButton="1" applyBorder="1" applyAlignment="1">
      <alignment horizontal="center"/>
    </xf>
    <xf numFmtId="0" fontId="4" fillId="0" borderId="0" xfId="0" applyFont="1" applyAlignment="1">
      <alignment horizontal="center" wrapText="1"/>
    </xf>
    <xf numFmtId="0" fontId="4" fillId="0" borderId="0" xfId="0" applyFont="1" applyAlignment="1">
      <alignment vertical="center" wrapText="1"/>
    </xf>
    <xf numFmtId="10" fontId="0" fillId="0" borderId="11" xfId="0" applyNumberFormat="1" applyBorder="1"/>
    <xf numFmtId="10" fontId="0" fillId="0" borderId="9" xfId="0" applyNumberFormat="1" applyBorder="1"/>
    <xf numFmtId="10" fontId="0" fillId="0" borderId="10" xfId="0" applyNumberFormat="1" applyBorder="1" applyAlignment="1">
      <alignment horizontal="right"/>
    </xf>
    <xf numFmtId="0" fontId="0" fillId="0" borderId="6" xfId="0" pivotButton="1" applyBorder="1"/>
    <xf numFmtId="0" fontId="0" fillId="0" borderId="16" xfId="0" applyBorder="1"/>
    <xf numFmtId="0" fontId="3" fillId="0" borderId="6" xfId="0" applyFont="1" applyBorder="1" applyAlignment="1">
      <alignment horizontal="center" wrapText="1"/>
    </xf>
    <xf numFmtId="0" fontId="3" fillId="0" borderId="7" xfId="0" applyFont="1" applyBorder="1" applyAlignment="1">
      <alignment horizontal="center" wrapText="1"/>
    </xf>
    <xf numFmtId="0" fontId="4" fillId="4" borderId="0" xfId="0" applyFont="1" applyFill="1" applyAlignment="1">
      <alignment horizontal="center" vertical="center" wrapText="1"/>
    </xf>
    <xf numFmtId="0" fontId="3" fillId="0" borderId="6" xfId="0" applyFont="1" applyBorder="1" applyAlignment="1">
      <alignment horizontal="center" wrapText="1"/>
    </xf>
    <xf numFmtId="0" fontId="3" fillId="0" borderId="7" xfId="0" applyFont="1" applyBorder="1" applyAlignment="1">
      <alignment horizontal="center" wrapText="1"/>
    </xf>
    <xf numFmtId="0" fontId="4" fillId="4" borderId="0" xfId="0" applyFont="1" applyFill="1" applyAlignment="1">
      <alignment horizontal="center" wrapText="1"/>
    </xf>
    <xf numFmtId="0" fontId="3" fillId="0" borderId="6" xfId="0" applyFont="1" applyBorder="1" applyAlignment="1">
      <alignment horizontal="center"/>
    </xf>
    <xf numFmtId="0" fontId="3" fillId="0" borderId="8" xfId="0" applyFont="1" applyBorder="1" applyAlignment="1">
      <alignment horizontal="center"/>
    </xf>
    <xf numFmtId="0" fontId="3" fillId="0" borderId="7" xfId="0" applyFont="1" applyBorder="1" applyAlignment="1">
      <alignment horizontal="center"/>
    </xf>
    <xf numFmtId="0" fontId="3" fillId="0" borderId="8" xfId="0" applyFont="1" applyBorder="1" applyAlignment="1">
      <alignment horizontal="center" wrapText="1"/>
    </xf>
    <xf numFmtId="0" fontId="3" fillId="0" borderId="2" xfId="0" applyFont="1" applyBorder="1" applyAlignment="1">
      <alignment horizontal="center"/>
    </xf>
    <xf numFmtId="0" fontId="3" fillId="0" borderId="3" xfId="0" applyFont="1" applyBorder="1" applyAlignment="1">
      <alignment horizontal="center"/>
    </xf>
  </cellXfs>
  <cellStyles count="1">
    <cellStyle name="Normal" xfId="0" builtinId="0"/>
  </cellStyles>
  <dxfs count="1144">
    <dxf>
      <numFmt numFmtId="164" formatCode="_-* #,##0.0_-;\-* #,##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border>
        <top style="medium">
          <color indexed="64"/>
        </top>
      </border>
    </dxf>
    <dxf>
      <numFmt numFmtId="14" formatCode="0.00%"/>
    </dxf>
    <dxf>
      <alignment horizontal="right"/>
    </dxf>
    <dxf>
      <numFmt numFmtId="164" formatCode="_-* #,##0.0_-;\-* #,##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border>
        <top style="medium">
          <color indexed="64"/>
        </top>
      </border>
    </dxf>
    <dxf>
      <border>
        <top style="medium">
          <color indexed="64"/>
        </top>
      </border>
    </dxf>
    <dxf>
      <numFmt numFmtId="164" formatCode="_-* #,##0.0_-;\-* #,##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border>
        <top style="medium">
          <color indexed="64"/>
        </top>
      </border>
    </dxf>
    <dxf>
      <border>
        <top style="medium">
          <color indexed="64"/>
        </top>
      </border>
    </dxf>
    <dxf>
      <numFmt numFmtId="164" formatCode="_-* #,##0.0_-;\-* #,##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border>
        <right style="medium">
          <color indexed="64"/>
        </right>
        <bottom style="medium">
          <color indexed="64"/>
        </bottom>
      </border>
    </dxf>
    <dxf>
      <border>
        <right style="medium">
          <color indexed="64"/>
        </right>
      </border>
    </dxf>
    <dxf>
      <numFmt numFmtId="164" formatCode="_-* #,##0.0_-;\-* #,##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numFmt numFmtId="165" formatCode="_-[$$-409]* #,##0.00_ ;_-[$$-409]* \-#,##0.00\ ;_-[$$-409]* &quot;-&quot;??_ ;_-@_ "/>
    </dxf>
    <dxf>
      <numFmt numFmtId="165" formatCode="_-[$$-409]* #,##0.00_ ;_-[$$-409]* \-#,##0.00\ ;_-[$$-409]* &quot;-&quot;??_ ;_-@_ "/>
    </dxf>
    <dxf>
      <border>
        <top style="medium">
          <color indexed="64"/>
        </top>
      </border>
    </dxf>
    <dxf>
      <border>
        <bottom style="medium">
          <color indexed="64"/>
        </bottom>
      </border>
    </dxf>
    <dxf>
      <numFmt numFmtId="164" formatCode="_-* #,##0.0_-;\-* #,##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_-* #,##0.0_-;\-* #,##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ttom style="medium">
          <color indexed="64"/>
        </bottom>
      </border>
    </dxf>
    <dxf>
      <border>
        <left style="medium">
          <color indexed="64"/>
        </left>
        <bottom style="medium">
          <color indexed="64"/>
        </bottom>
      </border>
    </dxf>
    <dxf>
      <border>
        <bottom style="medium">
          <color indexed="64"/>
        </bottom>
      </border>
    </dxf>
    <dxf>
      <border>
        <bottom style="medium">
          <color indexed="64"/>
        </bottom>
      </border>
    </dxf>
    <dxf>
      <border>
        <bottom style="medium">
          <color indexed="64"/>
        </bottom>
      </border>
    </dxf>
    <dxf>
      <numFmt numFmtId="164" formatCode="_-* #,##0.0_-;\-* #,##0.0_-;_-* &quot;-&quot;?_-;_-@_-"/>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_-[$$-409]* #,##0.00_ ;_-[$$-409]* \-#,##0.00\ ;_-[$$-409]* &quot;-&quot;??_ ;_-@_ "/>
    </dxf>
    <dxf>
      <numFmt numFmtId="165" formatCode="_-[$$-409]* #,##0.00_ ;_-[$$-409]* \-#,##0.00\ ;_-[$$-409]* &quot;-&quot;??_ ;_-@_ "/>
    </dxf>
    <dxf>
      <border>
        <right style="medium">
          <color indexed="64"/>
        </right>
        <top style="medium">
          <color indexed="64"/>
        </top>
        <bottom style="medium">
          <color indexed="64"/>
        </bottom>
      </border>
    </dxf>
    <dxf>
      <border>
        <top style="medium">
          <color indexed="64"/>
        </top>
      </border>
    </dxf>
    <dxf>
      <border>
        <bottom style="medium">
          <color indexed="64"/>
        </bottom>
      </border>
    </dxf>
    <dxf>
      <border>
        <left/>
        <right/>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bottom style="medium">
          <color indexed="64"/>
        </bottom>
      </border>
    </dxf>
    <dxf>
      <border>
        <bottom style="medium">
          <color indexed="64"/>
        </bottom>
      </border>
    </dxf>
    <dxf>
      <numFmt numFmtId="164" formatCode="_-* #,##0.0_-;\-* #,##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_-* #,##0.0_-;\-* #,##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_-* #,##0.0_-;\-* #,##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_-* #,##0.0_-;\-* #,##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border>
        <top style="medium">
          <color indexed="64"/>
        </top>
      </border>
    </dxf>
    <dxf>
      <border>
        <top style="medium">
          <color indexed="64"/>
        </top>
      </border>
    </dxf>
    <dxf>
      <numFmt numFmtId="164" formatCode="_-* #,##0.0_-;\-* #,##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border>
        <top style="medium">
          <color indexed="64"/>
        </top>
      </border>
    </dxf>
    <dxf>
      <border>
        <top style="medium">
          <color indexed="64"/>
        </top>
      </border>
    </dxf>
    <dxf>
      <numFmt numFmtId="164" formatCode="_-* #,##0.0_-;\-* #,##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border>
        <top style="medium">
          <color indexed="64"/>
        </top>
      </border>
    </dxf>
    <dxf>
      <border>
        <top style="medium">
          <color indexed="64"/>
        </top>
      </border>
    </dxf>
    <dxf>
      <numFmt numFmtId="164" formatCode="_-* #,##0.0_-;\-* #,##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_-* #,##0.0_-;\-* #,##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border>
        <top style="medium">
          <color indexed="64"/>
        </top>
      </border>
    </dxf>
    <dxf>
      <numFmt numFmtId="14" formatCode="0.00%"/>
    </dxf>
    <dxf>
      <alignment horizontal="right"/>
    </dxf>
    <dxf>
      <numFmt numFmtId="164" formatCode="_-* #,##0.0_-;\-* #,##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border>
        <top style="medium">
          <color indexed="64"/>
        </top>
      </border>
    </dxf>
    <dxf>
      <border>
        <top style="medium">
          <color indexed="64"/>
        </top>
      </border>
    </dxf>
    <dxf>
      <numFmt numFmtId="164" formatCode="_-* #,##0.0_-;\-* #,##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border>
        <right style="medium">
          <color indexed="64"/>
        </right>
        <bottom style="medium">
          <color indexed="64"/>
        </bottom>
      </border>
    </dxf>
    <dxf>
      <border>
        <right style="medium">
          <color indexed="64"/>
        </right>
      </border>
    </dxf>
    <dxf>
      <numFmt numFmtId="164" formatCode="_-* #,##0.0_-;\-* #,##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numFmt numFmtId="165" formatCode="_-[$$-409]* #,##0.00_ ;_-[$$-409]* \-#,##0.00\ ;_-[$$-409]* &quot;-&quot;??_ ;_-@_ "/>
    </dxf>
    <dxf>
      <numFmt numFmtId="165" formatCode="_-[$$-409]* #,##0.00_ ;_-[$$-409]* \-#,##0.00\ ;_-[$$-409]* &quot;-&quot;??_ ;_-@_ "/>
    </dxf>
    <dxf>
      <border>
        <top style="medium">
          <color indexed="64"/>
        </top>
      </border>
    </dxf>
    <dxf>
      <border>
        <bottom style="medium">
          <color indexed="64"/>
        </bottom>
      </border>
    </dxf>
    <dxf>
      <numFmt numFmtId="164" formatCode="_-* #,##0.0_-;\-* #,##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_-* #,##0.0_-;\-* #,##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ttom style="medium">
          <color indexed="64"/>
        </bottom>
      </border>
    </dxf>
    <dxf>
      <border>
        <left style="medium">
          <color indexed="64"/>
        </left>
        <bottom style="medium">
          <color indexed="64"/>
        </bottom>
      </border>
    </dxf>
    <dxf>
      <border>
        <bottom style="medium">
          <color indexed="64"/>
        </bottom>
      </border>
    </dxf>
    <dxf>
      <border>
        <bottom style="medium">
          <color indexed="64"/>
        </bottom>
      </border>
    </dxf>
    <dxf>
      <border>
        <bottom style="medium">
          <color indexed="64"/>
        </bottom>
      </border>
    </dxf>
    <dxf>
      <numFmt numFmtId="164" formatCode="_-* #,##0.0_-;\-* #,##0.0_-;_-* &quot;-&quot;?_-;_-@_-"/>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_-[$$-409]* #,##0.00_ ;_-[$$-409]* \-#,##0.00\ ;_-[$$-409]* &quot;-&quot;??_ ;_-@_ "/>
    </dxf>
    <dxf>
      <numFmt numFmtId="165" formatCode="_-[$$-409]* #,##0.00_ ;_-[$$-409]* \-#,##0.00\ ;_-[$$-409]* &quot;-&quot;??_ ;_-@_ "/>
    </dxf>
    <dxf>
      <border>
        <right style="medium">
          <color indexed="64"/>
        </right>
        <top style="medium">
          <color indexed="64"/>
        </top>
        <bottom style="medium">
          <color indexed="64"/>
        </bottom>
      </border>
    </dxf>
    <dxf>
      <border>
        <top style="medium">
          <color indexed="64"/>
        </top>
      </border>
    </dxf>
    <dxf>
      <border>
        <bottom style="medium">
          <color indexed="64"/>
        </bottom>
      </border>
    </dxf>
    <dxf>
      <border>
        <left/>
        <right/>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bottom style="medium">
          <color indexed="64"/>
        </bottom>
      </border>
    </dxf>
    <dxf>
      <border>
        <bottom style="medium">
          <color indexed="64"/>
        </bottom>
      </border>
    </dxf>
    <dxf>
      <numFmt numFmtId="164" formatCode="_-* #,##0.0_-;\-* #,##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_-* #,##0.0_-;\-* #,##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_-* #,##0.0_-;\-* #,##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_-* #,##0.0_-;\-* #,##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border>
        <top style="medium">
          <color indexed="64"/>
        </top>
      </border>
    </dxf>
    <dxf>
      <border>
        <top style="medium">
          <color indexed="64"/>
        </top>
      </border>
    </dxf>
    <dxf>
      <numFmt numFmtId="164" formatCode="_-* #,##0.0_-;\-* #,##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border>
        <top style="medium">
          <color indexed="64"/>
        </top>
      </border>
    </dxf>
    <dxf>
      <border>
        <top style="medium">
          <color indexed="64"/>
        </top>
      </border>
    </dxf>
    <dxf>
      <numFmt numFmtId="164" formatCode="_-* #,##0.0_-;\-* #,##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border>
        <top style="medium">
          <color indexed="64"/>
        </top>
      </border>
    </dxf>
    <dxf>
      <border>
        <top style="medium">
          <color indexed="64"/>
        </top>
      </border>
    </dxf>
    <dxf>
      <numFmt numFmtId="164" formatCode="_-* #,##0.0_-;\-* #,##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_-* #,##0.0_-;\-* #,##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border>
        <top style="medium">
          <color indexed="64"/>
        </top>
      </border>
    </dxf>
    <dxf>
      <numFmt numFmtId="14" formatCode="0.00%"/>
    </dxf>
    <dxf>
      <alignment horizontal="right"/>
    </dxf>
    <dxf>
      <numFmt numFmtId="164" formatCode="_-* #,##0.0_-;\-* #,##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border>
        <top style="medium">
          <color indexed="64"/>
        </top>
      </border>
    </dxf>
    <dxf>
      <border>
        <top style="medium">
          <color indexed="64"/>
        </top>
      </border>
    </dxf>
    <dxf>
      <numFmt numFmtId="164" formatCode="_-* #,##0.0_-;\-* #,##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border>
        <top style="medium">
          <color indexed="64"/>
        </top>
      </border>
    </dxf>
    <dxf>
      <border>
        <top style="medium">
          <color indexed="64"/>
        </top>
      </border>
    </dxf>
    <dxf>
      <numFmt numFmtId="164" formatCode="_-* #,##0.0_-;\-* #,##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border>
        <top style="medium">
          <color indexed="64"/>
        </top>
      </border>
    </dxf>
    <dxf>
      <border>
        <top style="medium">
          <color indexed="64"/>
        </top>
      </border>
    </dxf>
    <dxf>
      <numFmt numFmtId="164" formatCode="_-* #,##0.0_-;\-* #,##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border>
        <right style="medium">
          <color indexed="64"/>
        </right>
        <bottom style="medium">
          <color indexed="64"/>
        </bottom>
      </border>
    </dxf>
    <dxf>
      <border>
        <right style="medium">
          <color indexed="64"/>
        </right>
      </border>
    </dxf>
    <dxf>
      <numFmt numFmtId="164" formatCode="_-* #,##0.0_-;\-* #,##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numFmt numFmtId="165" formatCode="_-[$$-409]* #,##0.00_ ;_-[$$-409]* \-#,##0.00\ ;_-[$$-409]* &quot;-&quot;??_ ;_-@_ "/>
    </dxf>
    <dxf>
      <numFmt numFmtId="165" formatCode="_-[$$-409]* #,##0.00_ ;_-[$$-409]* \-#,##0.00\ ;_-[$$-409]* &quot;-&quot;??_ ;_-@_ "/>
    </dxf>
    <dxf>
      <border>
        <top style="medium">
          <color indexed="64"/>
        </top>
      </border>
    </dxf>
    <dxf>
      <border>
        <bottom style="medium">
          <color indexed="64"/>
        </bottom>
      </border>
    </dxf>
    <dxf>
      <numFmt numFmtId="164" formatCode="_-* #,##0.0_-;\-* #,##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_-* #,##0.0_-;\-* #,##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ttom style="medium">
          <color indexed="64"/>
        </bottom>
      </border>
    </dxf>
    <dxf>
      <border>
        <left style="medium">
          <color indexed="64"/>
        </left>
        <bottom style="medium">
          <color indexed="64"/>
        </bottom>
      </border>
    </dxf>
    <dxf>
      <border>
        <bottom style="medium">
          <color indexed="64"/>
        </bottom>
      </border>
    </dxf>
    <dxf>
      <border>
        <bottom style="medium">
          <color indexed="64"/>
        </bottom>
      </border>
    </dxf>
    <dxf>
      <border>
        <bottom style="medium">
          <color indexed="64"/>
        </bottom>
      </border>
    </dxf>
    <dxf>
      <numFmt numFmtId="164" formatCode="_-* #,##0.0_-;\-* #,##0.0_-;_-* &quot;-&quot;?_-;_-@_-"/>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_-[$$-409]* #,##0.00_ ;_-[$$-409]* \-#,##0.00\ ;_-[$$-409]* &quot;-&quot;??_ ;_-@_ "/>
    </dxf>
    <dxf>
      <numFmt numFmtId="165" formatCode="_-[$$-409]* #,##0.00_ ;_-[$$-409]* \-#,##0.00\ ;_-[$$-409]* &quot;-&quot;??_ ;_-@_ "/>
    </dxf>
    <dxf>
      <border>
        <right style="medium">
          <color indexed="64"/>
        </right>
        <top style="medium">
          <color indexed="64"/>
        </top>
        <bottom style="medium">
          <color indexed="64"/>
        </bottom>
      </border>
    </dxf>
    <dxf>
      <border>
        <top style="medium">
          <color indexed="64"/>
        </top>
      </border>
    </dxf>
    <dxf>
      <border>
        <bottom style="medium">
          <color indexed="64"/>
        </bottom>
      </border>
    </dxf>
    <dxf>
      <border>
        <left/>
        <right/>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bottom style="medium">
          <color indexed="64"/>
        </bottom>
      </border>
    </dxf>
    <dxf>
      <border>
        <bottom style="medium">
          <color indexed="64"/>
        </bottom>
      </border>
    </dxf>
    <dxf>
      <numFmt numFmtId="164" formatCode="_-* #,##0.0_-;\-* #,##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_-* #,##0.0_-;\-* #,##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_-* #,##0.0_-;\-* #,##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_-* #,##0.0_-;\-* #,##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border>
        <top style="medium">
          <color indexed="64"/>
        </top>
      </border>
    </dxf>
    <dxf>
      <border>
        <top style="medium">
          <color indexed="64"/>
        </top>
      </border>
    </dxf>
    <dxf>
      <numFmt numFmtId="164" formatCode="_-* #,##0.0_-;\-* #,##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border>
        <top style="medium">
          <color indexed="64"/>
        </top>
      </border>
    </dxf>
    <dxf>
      <border>
        <top style="medium">
          <color indexed="64"/>
        </top>
      </border>
    </dxf>
    <dxf>
      <numFmt numFmtId="164" formatCode="_-* #,##0.0_-;\-* #,##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border>
        <top style="medium">
          <color indexed="64"/>
        </top>
      </border>
    </dxf>
    <dxf>
      <border>
        <top style="medium">
          <color indexed="64"/>
        </top>
      </border>
    </dxf>
    <dxf>
      <numFmt numFmtId="164" formatCode="_-* #,##0.0_-;\-* #,##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_-* #,##0.0_-;\-* #,##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border>
        <top style="medium">
          <color indexed="64"/>
        </top>
      </border>
    </dxf>
    <dxf>
      <numFmt numFmtId="14" formatCode="0.00%"/>
    </dxf>
    <dxf>
      <alignment horizontal="right"/>
    </dxf>
    <dxf>
      <numFmt numFmtId="164" formatCode="_-* #,##0.0_-;\-* #,##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border>
        <right style="medium">
          <color indexed="64"/>
        </right>
        <bottom style="medium">
          <color indexed="64"/>
        </bottom>
      </border>
    </dxf>
    <dxf>
      <border>
        <right style="medium">
          <color indexed="64"/>
        </right>
      </border>
    </dxf>
    <dxf>
      <numFmt numFmtId="164" formatCode="_-* #,##0.0_-;\-* #,##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numFmt numFmtId="165" formatCode="_-[$$-409]* #,##0.00_ ;_-[$$-409]* \-#,##0.00\ ;_-[$$-409]* &quot;-&quot;??_ ;_-@_ "/>
    </dxf>
    <dxf>
      <numFmt numFmtId="165" formatCode="_-[$$-409]* #,##0.00_ ;_-[$$-409]* \-#,##0.00\ ;_-[$$-409]* &quot;-&quot;??_ ;_-@_ "/>
    </dxf>
    <dxf>
      <border>
        <top style="medium">
          <color indexed="64"/>
        </top>
      </border>
    </dxf>
    <dxf>
      <border>
        <bottom style="medium">
          <color indexed="64"/>
        </bottom>
      </border>
    </dxf>
    <dxf>
      <numFmt numFmtId="164" formatCode="_-* #,##0.0_-;\-* #,##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_-* #,##0.0_-;\-* #,##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ttom style="medium">
          <color indexed="64"/>
        </bottom>
      </border>
    </dxf>
    <dxf>
      <border>
        <left style="medium">
          <color indexed="64"/>
        </left>
        <bottom style="medium">
          <color indexed="64"/>
        </bottom>
      </border>
    </dxf>
    <dxf>
      <border>
        <bottom style="medium">
          <color indexed="64"/>
        </bottom>
      </border>
    </dxf>
    <dxf>
      <border>
        <bottom style="medium">
          <color indexed="64"/>
        </bottom>
      </border>
    </dxf>
    <dxf>
      <border>
        <bottom style="medium">
          <color indexed="64"/>
        </bottom>
      </border>
    </dxf>
    <dxf>
      <numFmt numFmtId="164" formatCode="_-* #,##0.0_-;\-* #,##0.0_-;_-* &quot;-&quot;?_-;_-@_-"/>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_-[$$-409]* #,##0.00_ ;_-[$$-409]* \-#,##0.00\ ;_-[$$-409]* &quot;-&quot;??_ ;_-@_ "/>
    </dxf>
    <dxf>
      <numFmt numFmtId="165" formatCode="_-[$$-409]* #,##0.00_ ;_-[$$-409]* \-#,##0.00\ ;_-[$$-409]* &quot;-&quot;??_ ;_-@_ "/>
    </dxf>
    <dxf>
      <border>
        <right style="medium">
          <color indexed="64"/>
        </right>
        <top style="medium">
          <color indexed="64"/>
        </top>
        <bottom style="medium">
          <color indexed="64"/>
        </bottom>
      </border>
    </dxf>
    <dxf>
      <border>
        <top style="medium">
          <color indexed="64"/>
        </top>
      </border>
    </dxf>
    <dxf>
      <border>
        <bottom style="medium">
          <color indexed="64"/>
        </bottom>
      </border>
    </dxf>
    <dxf>
      <border>
        <left/>
        <right/>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bottom style="medium">
          <color indexed="64"/>
        </bottom>
      </border>
    </dxf>
    <dxf>
      <border>
        <bottom style="medium">
          <color indexed="64"/>
        </bottom>
      </border>
    </dxf>
    <dxf>
      <numFmt numFmtId="164" formatCode="_-* #,##0.0_-;\-* #,##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_-* #,##0.0_-;\-* #,##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_-* #,##0.0_-;\-* #,##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_-* #,##0.0_-;\-* #,##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border>
        <top style="medium">
          <color indexed="64"/>
        </top>
      </border>
    </dxf>
    <dxf>
      <border>
        <top style="medium">
          <color indexed="64"/>
        </top>
      </border>
    </dxf>
    <dxf>
      <numFmt numFmtId="164" formatCode="_-* #,##0.0_-;\-* #,##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border>
        <top style="medium">
          <color indexed="64"/>
        </top>
      </border>
    </dxf>
    <dxf>
      <border>
        <top style="medium">
          <color indexed="64"/>
        </top>
      </border>
    </dxf>
    <dxf>
      <numFmt numFmtId="164" formatCode="_-* #,##0.0_-;\-* #,##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border>
        <top style="medium">
          <color indexed="64"/>
        </top>
      </border>
    </dxf>
    <dxf>
      <border>
        <top style="medium">
          <color indexed="64"/>
        </top>
      </border>
    </dxf>
    <dxf>
      <numFmt numFmtId="164" formatCode="_-* #,##0.0_-;\-* #,##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_-* #,##0.0_-;\-* #,##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border>
        <top style="medium">
          <color indexed="64"/>
        </top>
      </border>
    </dxf>
    <dxf>
      <numFmt numFmtId="14" formatCode="0.00%"/>
    </dxf>
    <dxf>
      <alignment horizontal="right"/>
    </dxf>
    <dxf>
      <numFmt numFmtId="164" formatCode="_-* #,##0.0_-;\-* #,##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border>
        <right style="medium">
          <color indexed="64"/>
        </right>
        <bottom style="medium">
          <color indexed="64"/>
        </bottom>
      </border>
    </dxf>
    <dxf>
      <border>
        <right style="medium">
          <color indexed="64"/>
        </right>
      </border>
    </dxf>
    <dxf>
      <numFmt numFmtId="164" formatCode="_-* #,##0.0_-;\-* #,##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numFmt numFmtId="165" formatCode="_-[$$-409]* #,##0.00_ ;_-[$$-409]* \-#,##0.00\ ;_-[$$-409]* &quot;-&quot;??_ ;_-@_ "/>
    </dxf>
    <dxf>
      <numFmt numFmtId="165" formatCode="_-[$$-409]* #,##0.00_ ;_-[$$-409]* \-#,##0.00\ ;_-[$$-409]* &quot;-&quot;??_ ;_-@_ "/>
    </dxf>
    <dxf>
      <border>
        <top style="medium">
          <color indexed="64"/>
        </top>
      </border>
    </dxf>
    <dxf>
      <border>
        <bottom style="medium">
          <color indexed="64"/>
        </bottom>
      </border>
    </dxf>
    <dxf>
      <numFmt numFmtId="164" formatCode="_-* #,##0.0_-;\-* #,##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_-* #,##0.0_-;\-* #,##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ttom style="medium">
          <color indexed="64"/>
        </bottom>
      </border>
    </dxf>
    <dxf>
      <border>
        <left style="medium">
          <color indexed="64"/>
        </left>
        <bottom style="medium">
          <color indexed="64"/>
        </bottom>
      </border>
    </dxf>
    <dxf>
      <border>
        <bottom style="medium">
          <color indexed="64"/>
        </bottom>
      </border>
    </dxf>
    <dxf>
      <border>
        <bottom style="medium">
          <color indexed="64"/>
        </bottom>
      </border>
    </dxf>
    <dxf>
      <border>
        <bottom style="medium">
          <color indexed="64"/>
        </bottom>
      </border>
    </dxf>
    <dxf>
      <numFmt numFmtId="164" formatCode="_-* #,##0.0_-;\-* #,##0.0_-;_-* &quot;-&quot;?_-;_-@_-"/>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_-[$$-409]* #,##0.00_ ;_-[$$-409]* \-#,##0.00\ ;_-[$$-409]* &quot;-&quot;??_ ;_-@_ "/>
    </dxf>
    <dxf>
      <numFmt numFmtId="165" formatCode="_-[$$-409]* #,##0.00_ ;_-[$$-409]* \-#,##0.00\ ;_-[$$-409]* &quot;-&quot;??_ ;_-@_ "/>
    </dxf>
    <dxf>
      <border>
        <right style="medium">
          <color indexed="64"/>
        </right>
        <top style="medium">
          <color indexed="64"/>
        </top>
        <bottom style="medium">
          <color indexed="64"/>
        </bottom>
      </border>
    </dxf>
    <dxf>
      <border>
        <top style="medium">
          <color indexed="64"/>
        </top>
      </border>
    </dxf>
    <dxf>
      <border>
        <bottom style="medium">
          <color indexed="64"/>
        </bottom>
      </border>
    </dxf>
    <dxf>
      <border>
        <left/>
        <right/>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bottom style="medium">
          <color indexed="64"/>
        </bottom>
      </border>
    </dxf>
    <dxf>
      <border>
        <bottom style="medium">
          <color indexed="64"/>
        </bottom>
      </border>
    </dxf>
    <dxf>
      <numFmt numFmtId="164" formatCode="_-* #,##0.0_-;\-* #,##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_-* #,##0.0_-;\-* #,##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_-* #,##0.0_-;\-* #,##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_-* #,##0.0_-;\-* #,##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border>
        <top style="medium">
          <color indexed="64"/>
        </top>
      </border>
    </dxf>
    <dxf>
      <border>
        <top style="medium">
          <color indexed="64"/>
        </top>
      </border>
    </dxf>
    <dxf>
      <numFmt numFmtId="164" formatCode="_-* #,##0.0_-;\-* #,##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border>
        <top style="medium">
          <color indexed="64"/>
        </top>
      </border>
    </dxf>
    <dxf>
      <border>
        <top style="medium">
          <color indexed="64"/>
        </top>
      </border>
    </dxf>
    <dxf>
      <numFmt numFmtId="164" formatCode="_-* #,##0.0_-;\-* #,##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border>
        <top style="medium">
          <color indexed="64"/>
        </top>
      </border>
    </dxf>
    <dxf>
      <border>
        <top style="medium">
          <color indexed="64"/>
        </top>
      </border>
    </dxf>
    <dxf>
      <numFmt numFmtId="164" formatCode="_-* #,##0.0_-;\-* #,##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_-* #,##0.0_-;\-* #,##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border>
        <top style="medium">
          <color indexed="64"/>
        </top>
      </border>
    </dxf>
    <dxf>
      <numFmt numFmtId="14" formatCode="0.00%"/>
    </dxf>
    <dxf>
      <alignment horizontal="right"/>
    </dxf>
    <dxf>
      <numFmt numFmtId="164" formatCode="_-* #,##0.0_-;\-* #,##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border>
        <right style="medium">
          <color indexed="64"/>
        </right>
        <bottom style="medium">
          <color indexed="64"/>
        </bottom>
      </border>
    </dxf>
    <dxf>
      <border>
        <right style="medium">
          <color indexed="64"/>
        </right>
      </border>
    </dxf>
    <dxf>
      <numFmt numFmtId="164" formatCode="_-* #,##0.0_-;\-* #,##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numFmt numFmtId="165" formatCode="_-[$$-409]* #,##0.00_ ;_-[$$-409]* \-#,##0.00\ ;_-[$$-409]* &quot;-&quot;??_ ;_-@_ "/>
    </dxf>
    <dxf>
      <numFmt numFmtId="165" formatCode="_-[$$-409]* #,##0.00_ ;_-[$$-409]* \-#,##0.00\ ;_-[$$-409]* &quot;-&quot;??_ ;_-@_ "/>
    </dxf>
    <dxf>
      <border>
        <top style="medium">
          <color indexed="64"/>
        </top>
      </border>
    </dxf>
    <dxf>
      <border>
        <bottom style="medium">
          <color indexed="64"/>
        </bottom>
      </border>
    </dxf>
    <dxf>
      <numFmt numFmtId="164" formatCode="_-* #,##0.0_-;\-* #,##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_-* #,##0.0_-;\-* #,##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ttom style="medium">
          <color indexed="64"/>
        </bottom>
      </border>
    </dxf>
    <dxf>
      <border>
        <left style="medium">
          <color indexed="64"/>
        </left>
        <bottom style="medium">
          <color indexed="64"/>
        </bottom>
      </border>
    </dxf>
    <dxf>
      <border>
        <bottom style="medium">
          <color indexed="64"/>
        </bottom>
      </border>
    </dxf>
    <dxf>
      <border>
        <bottom style="medium">
          <color indexed="64"/>
        </bottom>
      </border>
    </dxf>
    <dxf>
      <border>
        <bottom style="medium">
          <color indexed="64"/>
        </bottom>
      </border>
    </dxf>
    <dxf>
      <numFmt numFmtId="164" formatCode="_-* #,##0.0_-;\-* #,##0.0_-;_-* &quot;-&quot;?_-;_-@_-"/>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_-[$$-409]* #,##0.00_ ;_-[$$-409]* \-#,##0.00\ ;_-[$$-409]* &quot;-&quot;??_ ;_-@_ "/>
    </dxf>
    <dxf>
      <numFmt numFmtId="165" formatCode="_-[$$-409]* #,##0.00_ ;_-[$$-409]* \-#,##0.00\ ;_-[$$-409]* &quot;-&quot;??_ ;_-@_ "/>
    </dxf>
    <dxf>
      <border>
        <right style="medium">
          <color indexed="64"/>
        </right>
        <top style="medium">
          <color indexed="64"/>
        </top>
        <bottom style="medium">
          <color indexed="64"/>
        </bottom>
      </border>
    </dxf>
    <dxf>
      <border>
        <top style="medium">
          <color indexed="64"/>
        </top>
      </border>
    </dxf>
    <dxf>
      <border>
        <bottom style="medium">
          <color indexed="64"/>
        </bottom>
      </border>
    </dxf>
    <dxf>
      <border>
        <left/>
        <right/>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bottom style="medium">
          <color indexed="64"/>
        </bottom>
      </border>
    </dxf>
    <dxf>
      <border>
        <bottom style="medium">
          <color indexed="64"/>
        </bottom>
      </border>
    </dxf>
    <dxf>
      <numFmt numFmtId="164" formatCode="_-* #,##0.0_-;\-* #,##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_-* #,##0.0_-;\-* #,##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_-* #,##0.0_-;\-* #,##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_-* #,##0.0_-;\-* #,##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border>
        <top style="medium">
          <color indexed="64"/>
        </top>
      </border>
    </dxf>
    <dxf>
      <border>
        <top style="medium">
          <color indexed="64"/>
        </top>
      </border>
    </dxf>
    <dxf>
      <numFmt numFmtId="164" formatCode="_-* #,##0.0_-;\-* #,##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border>
        <top style="medium">
          <color indexed="64"/>
        </top>
      </border>
    </dxf>
    <dxf>
      <border>
        <top style="medium">
          <color indexed="64"/>
        </top>
      </border>
    </dxf>
    <dxf>
      <numFmt numFmtId="164" formatCode="_-* #,##0.0_-;\-* #,##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border>
        <top style="medium">
          <color indexed="64"/>
        </top>
      </border>
    </dxf>
    <dxf>
      <border>
        <top style="medium">
          <color indexed="64"/>
        </top>
      </border>
    </dxf>
    <dxf>
      <numFmt numFmtId="164" formatCode="_-* #,##0.0_-;\-* #,##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_-* #,##0.0_-;\-* #,##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border>
        <top style="medium">
          <color indexed="64"/>
        </top>
      </border>
    </dxf>
    <dxf>
      <numFmt numFmtId="14" formatCode="0.00%"/>
    </dxf>
    <dxf>
      <alignment horizontal="right"/>
    </dxf>
    <dxf>
      <numFmt numFmtId="164" formatCode="_-* #,##0.0_-;\-* #,##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border>
        <right style="medium">
          <color indexed="64"/>
        </right>
        <bottom style="medium">
          <color indexed="64"/>
        </bottom>
      </border>
    </dxf>
    <dxf>
      <border>
        <right style="medium">
          <color indexed="64"/>
        </right>
      </border>
    </dxf>
    <dxf>
      <numFmt numFmtId="164" formatCode="_-* #,##0.0_-;\-* #,##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numFmt numFmtId="165" formatCode="_-[$$-409]* #,##0.00_ ;_-[$$-409]* \-#,##0.00\ ;_-[$$-409]* &quot;-&quot;??_ ;_-@_ "/>
    </dxf>
    <dxf>
      <numFmt numFmtId="165" formatCode="_-[$$-409]* #,##0.00_ ;_-[$$-409]* \-#,##0.00\ ;_-[$$-409]* &quot;-&quot;??_ ;_-@_ "/>
    </dxf>
    <dxf>
      <border>
        <top style="medium">
          <color indexed="64"/>
        </top>
      </border>
    </dxf>
    <dxf>
      <border>
        <bottom style="medium">
          <color indexed="64"/>
        </bottom>
      </border>
    </dxf>
    <dxf>
      <numFmt numFmtId="164" formatCode="_-* #,##0.0_-;\-* #,##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_-* #,##0.0_-;\-* #,##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ttom style="medium">
          <color indexed="64"/>
        </bottom>
      </border>
    </dxf>
    <dxf>
      <border>
        <left style="medium">
          <color indexed="64"/>
        </left>
        <bottom style="medium">
          <color indexed="64"/>
        </bottom>
      </border>
    </dxf>
    <dxf>
      <border>
        <bottom style="medium">
          <color indexed="64"/>
        </bottom>
      </border>
    </dxf>
    <dxf>
      <border>
        <bottom style="medium">
          <color indexed="64"/>
        </bottom>
      </border>
    </dxf>
    <dxf>
      <border>
        <bottom style="medium">
          <color indexed="64"/>
        </bottom>
      </border>
    </dxf>
    <dxf>
      <numFmt numFmtId="164" formatCode="_-* #,##0.0_-;\-* #,##0.0_-;_-* &quot;-&quot;?_-;_-@_-"/>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_-[$$-409]* #,##0.00_ ;_-[$$-409]* \-#,##0.00\ ;_-[$$-409]* &quot;-&quot;??_ ;_-@_ "/>
    </dxf>
    <dxf>
      <numFmt numFmtId="165" formatCode="_-[$$-409]* #,##0.00_ ;_-[$$-409]* \-#,##0.00\ ;_-[$$-409]* &quot;-&quot;??_ ;_-@_ "/>
    </dxf>
    <dxf>
      <border>
        <right style="medium">
          <color indexed="64"/>
        </right>
        <top style="medium">
          <color indexed="64"/>
        </top>
        <bottom style="medium">
          <color indexed="64"/>
        </bottom>
      </border>
    </dxf>
    <dxf>
      <border>
        <top style="medium">
          <color indexed="64"/>
        </top>
      </border>
    </dxf>
    <dxf>
      <border>
        <bottom style="medium">
          <color indexed="64"/>
        </bottom>
      </border>
    </dxf>
    <dxf>
      <border>
        <left/>
        <right/>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bottom style="medium">
          <color indexed="64"/>
        </bottom>
      </border>
    </dxf>
    <dxf>
      <border>
        <bottom style="medium">
          <color indexed="64"/>
        </bottom>
      </border>
    </dxf>
    <dxf>
      <numFmt numFmtId="164" formatCode="_-* #,##0.0_-;\-* #,##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_-* #,##0.0_-;\-* #,##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_-* #,##0.0_-;\-* #,##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_-* #,##0.0_-;\-* #,##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border>
        <top style="medium">
          <color indexed="64"/>
        </top>
      </border>
    </dxf>
    <dxf>
      <border>
        <top style="medium">
          <color indexed="64"/>
        </top>
      </border>
    </dxf>
    <dxf>
      <numFmt numFmtId="164" formatCode="_-* #,##0.0_-;\-* #,##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border>
        <top style="medium">
          <color indexed="64"/>
        </top>
      </border>
    </dxf>
    <dxf>
      <border>
        <top style="medium">
          <color indexed="64"/>
        </top>
      </border>
    </dxf>
    <dxf>
      <numFmt numFmtId="164" formatCode="_-* #,##0.0_-;\-* #,##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border>
        <top style="medium">
          <color indexed="64"/>
        </top>
      </border>
    </dxf>
    <dxf>
      <border>
        <top style="medium">
          <color indexed="64"/>
        </top>
      </border>
    </dxf>
    <dxf>
      <numFmt numFmtId="164" formatCode="_-* #,##0.0_-;\-* #,##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_-* #,##0.0_-;\-* #,##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border>
        <top style="medium">
          <color indexed="64"/>
        </top>
      </border>
    </dxf>
    <dxf>
      <numFmt numFmtId="14" formatCode="0.00%"/>
    </dxf>
    <dxf>
      <alignment horizontal="right"/>
    </dxf>
    <dxf>
      <numFmt numFmtId="164" formatCode="_-* #,##0.0_-;\-* #,##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border>
        <right style="medium">
          <color indexed="64"/>
        </right>
        <bottom style="medium">
          <color indexed="64"/>
        </bottom>
      </border>
    </dxf>
    <dxf>
      <border>
        <right style="medium">
          <color indexed="64"/>
        </right>
      </border>
    </dxf>
    <dxf>
      <numFmt numFmtId="164" formatCode="_-* #,##0.0_-;\-* #,##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numFmt numFmtId="165" formatCode="_-[$$-409]* #,##0.00_ ;_-[$$-409]* \-#,##0.00\ ;_-[$$-409]* &quot;-&quot;??_ ;_-@_ "/>
    </dxf>
    <dxf>
      <numFmt numFmtId="165" formatCode="_-[$$-409]* #,##0.00_ ;_-[$$-409]* \-#,##0.00\ ;_-[$$-409]* &quot;-&quot;??_ ;_-@_ "/>
    </dxf>
    <dxf>
      <border>
        <top style="medium">
          <color indexed="64"/>
        </top>
      </border>
    </dxf>
    <dxf>
      <border>
        <bottom style="medium">
          <color indexed="64"/>
        </bottom>
      </border>
    </dxf>
    <dxf>
      <numFmt numFmtId="164" formatCode="_-* #,##0.0_-;\-* #,##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_-* #,##0.0_-;\-* #,##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ttom style="medium">
          <color indexed="64"/>
        </bottom>
      </border>
    </dxf>
    <dxf>
      <border>
        <left style="medium">
          <color indexed="64"/>
        </left>
        <bottom style="medium">
          <color indexed="64"/>
        </bottom>
      </border>
    </dxf>
    <dxf>
      <border>
        <bottom style="medium">
          <color indexed="64"/>
        </bottom>
      </border>
    </dxf>
    <dxf>
      <border>
        <bottom style="medium">
          <color indexed="64"/>
        </bottom>
      </border>
    </dxf>
    <dxf>
      <border>
        <bottom style="medium">
          <color indexed="64"/>
        </bottom>
      </border>
    </dxf>
    <dxf>
      <numFmt numFmtId="164" formatCode="_-* #,##0.0_-;\-* #,##0.0_-;_-* &quot;-&quot;?_-;_-@_-"/>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_-[$$-409]* #,##0.00_ ;_-[$$-409]* \-#,##0.00\ ;_-[$$-409]* &quot;-&quot;??_ ;_-@_ "/>
    </dxf>
    <dxf>
      <numFmt numFmtId="165" formatCode="_-[$$-409]* #,##0.00_ ;_-[$$-409]* \-#,##0.00\ ;_-[$$-409]* &quot;-&quot;??_ ;_-@_ "/>
    </dxf>
    <dxf>
      <border>
        <right style="medium">
          <color indexed="64"/>
        </right>
        <top style="medium">
          <color indexed="64"/>
        </top>
        <bottom style="medium">
          <color indexed="64"/>
        </bottom>
      </border>
    </dxf>
    <dxf>
      <border>
        <top style="medium">
          <color indexed="64"/>
        </top>
      </border>
    </dxf>
    <dxf>
      <border>
        <bottom style="medium">
          <color indexed="64"/>
        </bottom>
      </border>
    </dxf>
    <dxf>
      <border>
        <left/>
        <right/>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bottom style="medium">
          <color indexed="64"/>
        </bottom>
      </border>
    </dxf>
    <dxf>
      <border>
        <bottom style="medium">
          <color indexed="64"/>
        </bottom>
      </border>
    </dxf>
    <dxf>
      <numFmt numFmtId="164" formatCode="_-* #,##0.0_-;\-* #,##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_-* #,##0.0_-;\-* #,##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_-* #,##0.0_-;\-* #,##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_-* #,##0.0_-;\-* #,##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border>
        <top style="medium">
          <color indexed="64"/>
        </top>
      </border>
    </dxf>
    <dxf>
      <border>
        <top style="medium">
          <color indexed="64"/>
        </top>
      </border>
    </dxf>
    <dxf>
      <numFmt numFmtId="164" formatCode="_-* #,##0.0_-;\-* #,##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border>
        <top style="medium">
          <color indexed="64"/>
        </top>
      </border>
    </dxf>
    <dxf>
      <border>
        <top style="medium">
          <color indexed="64"/>
        </top>
      </border>
    </dxf>
    <dxf>
      <numFmt numFmtId="164" formatCode="_-* #,##0.0_-;\-* #,##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border>
        <top style="medium">
          <color indexed="64"/>
        </top>
      </border>
    </dxf>
    <dxf>
      <border>
        <top style="medium">
          <color indexed="64"/>
        </top>
      </border>
    </dxf>
    <dxf>
      <numFmt numFmtId="164" formatCode="_-* #,##0.0_-;\-* #,##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_-* #,##0.0_-;\-* #,##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border>
        <top style="medium">
          <color indexed="64"/>
        </top>
      </border>
    </dxf>
    <dxf>
      <numFmt numFmtId="14" formatCode="0.00%"/>
    </dxf>
    <dxf>
      <alignment horizontal="right"/>
    </dxf>
    <dxf>
      <numFmt numFmtId="0" formatCode="General"/>
    </dxf>
    <dxf>
      <numFmt numFmtId="0" formatCode="General"/>
    </dxf>
    <dxf>
      <numFmt numFmtId="0" formatCode="General"/>
    </dxf>
    <dxf>
      <numFmt numFmtId="19" formatCode="dd/mm/yyyy"/>
    </dxf>
    <dxf>
      <font>
        <b/>
        <i val="0"/>
        <strike val="0"/>
        <condense val="0"/>
        <extend val="0"/>
        <outline val="0"/>
        <shadow val="0"/>
        <u val="none"/>
        <vertAlign val="baseline"/>
        <sz val="11"/>
        <color rgb="FFFFFFFF"/>
        <name val="Calibri"/>
        <family val="2"/>
        <scheme val="none"/>
      </font>
      <fill>
        <patternFill patternType="solid">
          <fgColor rgb="FF004586"/>
          <bgColor rgb="FF004586"/>
        </patternFill>
      </fill>
    </dxf>
    <dxf>
      <border>
        <top style="medium">
          <color indexed="64"/>
        </top>
      </border>
    </dxf>
    <dxf>
      <border>
        <top style="medium">
          <color indexed="64"/>
        </top>
      </bord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_-* #,##0.0_-;\-* #,##0.0_-;_-* &quot;-&quot;?_-;_-@_-"/>
    </dxf>
    <dxf>
      <alignment horizontal="right"/>
    </dxf>
    <dxf>
      <numFmt numFmtId="14" formatCode="0.00%"/>
    </dxf>
    <dxf>
      <border>
        <top style="medium">
          <color indexed="64"/>
        </top>
      </bord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_-* #,##0.0_-;\-* #,##0.0_-;_-* &quot;-&quot;?_-;_-@_-"/>
    </dxf>
    <dxf>
      <border>
        <bottom style="medium">
          <color indexed="64"/>
        </bottom>
      </border>
    </dxf>
    <dxf>
      <border>
        <top style="medium">
          <color indexed="64"/>
        </top>
      </border>
    </dxf>
    <dxf>
      <numFmt numFmtId="165" formatCode="_-[$$-409]* #,##0.00_ ;_-[$$-409]* \-#,##0.00\ ;_-[$$-409]* &quot;-&quot;??_ ;_-@_ "/>
    </dxf>
    <dxf>
      <numFmt numFmtId="165" formatCode="_-[$$-409]* #,##0.00_ ;_-[$$-409]* \-#,##0.00\ ;_-[$$-409]* &quot;-&quot;??_ ;_-@_ "/>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_-* #,##0.0_-;\-* #,##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_-* #,##0.0_-;\-* #,##0.0_-;_-* &quot;-&quot;?_-;_-@_-"/>
    </dxf>
    <dxf>
      <border>
        <top style="medium">
          <color indexed="64"/>
        </top>
      </border>
    </dxf>
    <dxf>
      <border>
        <top style="medium">
          <color indexed="64"/>
        </top>
      </bord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_-* #,##0.0_-;\-* #,##0.0_-;_-* &quot;-&quot;?_-;_-@_-"/>
    </dxf>
    <dxf>
      <border>
        <bottom style="medium">
          <color indexed="64"/>
        </bottom>
      </border>
    </dxf>
    <dxf>
      <border>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horizontal/>
      </border>
    </dxf>
    <dxf>
      <border>
        <bottom style="medium">
          <color indexed="64"/>
        </bottom>
      </border>
    </dxf>
    <dxf>
      <border>
        <top style="medium">
          <color indexed="64"/>
        </top>
      </border>
    </dxf>
    <dxf>
      <border>
        <right style="medium">
          <color indexed="64"/>
        </right>
        <top style="medium">
          <color indexed="64"/>
        </top>
        <bottom style="medium">
          <color indexed="64"/>
        </bottom>
      </border>
    </dxf>
    <dxf>
      <numFmt numFmtId="165" formatCode="_-[$$-409]* #,##0.00_ ;_-[$$-409]* \-#,##0.00\ ;_-[$$-409]* &quot;-&quot;??_ ;_-@_ "/>
    </dxf>
    <dxf>
      <numFmt numFmtId="165" formatCode="_-[$$-409]* #,##0.00_ ;_-[$$-409]* \-#,##0.00\ ;_-[$$-409]* &quot;-&quot;??_ ;_-@_ "/>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4" formatCode="_-* #,##0.0_-;\-* #,##0.0_-;_-* &quot;-&quot;?_-;_-@_-"/>
    </dxf>
    <dxf>
      <border>
        <bottom style="medium">
          <color indexed="64"/>
        </bottom>
      </border>
    </dxf>
    <dxf>
      <border>
        <bottom style="medium">
          <color indexed="64"/>
        </bottom>
      </border>
    </dxf>
    <dxf>
      <border>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_-* #,##0.0_-;\-* #,##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_-* #,##0.0_-;\-* #,##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_-* #,##0.0_-;\-* #,##0.0_-;_-* &quot;-&quot;?_-;_-@_-"/>
    </dxf>
    <dxf>
      <border>
        <right style="medium">
          <color indexed="64"/>
        </right>
      </border>
    </dxf>
    <dxf>
      <border>
        <right style="medium">
          <color indexed="64"/>
        </right>
        <bottom style="medium">
          <color indexed="64"/>
        </bottom>
      </bord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_-* #,##0.0_-;\-* #,##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_-* #,##0.0_-;\-* #,##0.0_-;_-*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_-* #,##0.0_-;\-* #,##0.0_-;_-* &quot;-&quot;?_-;_-@_-"/>
    </dxf>
    <dxf>
      <border>
        <top style="medium">
          <color indexed="64"/>
        </top>
      </border>
    </dxf>
    <dxf>
      <border>
        <top style="medium">
          <color indexed="64"/>
        </top>
      </bord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_-* #,##0.0_-;\-* #,##0.0_-;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1/relationships/timelineCache" Target="timelineCaches/timelineCache1.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tyles" Target="styles.xml"/><Relationship Id="rId5" Type="http://schemas.microsoft.com/office/2007/relationships/slicerCache" Target="slicerCaches/slicerCache1.xml"/><Relationship Id="rId10" Type="http://schemas.openxmlformats.org/officeDocument/2006/relationships/connections" Target="connections.xml"/><Relationship Id="rId4" Type="http://schemas.openxmlformats.org/officeDocument/2006/relationships/pivotCacheDefinition" Target="pivotCache/pivotCacheDefinition1.xml"/><Relationship Id="rId9" Type="http://schemas.openxmlformats.org/officeDocument/2006/relationships/theme" Target="theme/theme1.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5.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4.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4"/>
    </mc:Choice>
    <mc:Fallback>
      <c:style val="4"/>
    </mc:Fallback>
  </mc:AlternateContent>
  <c:pivotSource>
    <c:name>[Coffee-Brand-Review.xlsx]Pivot Tables!PivotTable1</c:name>
    <c:fmtId val="8"/>
  </c:pivotSource>
  <c:chart>
    <c:title>
      <c:tx>
        <c:rich>
          <a:bodyPr rot="0" spcFirstLastPara="1" vertOverflow="ellipsis" vert="horz" wrap="square" anchor="ctr" anchorCtr="1"/>
          <a:lstStyle/>
          <a:p>
            <a:pPr>
              <a:defRPr sz="1400" b="1" i="0" u="none" strike="noStrike" kern="1200" baseline="0">
                <a:solidFill>
                  <a:schemeClr val="accent2">
                    <a:lumMod val="50000"/>
                  </a:schemeClr>
                </a:solidFill>
                <a:latin typeface="Arial" panose="020B0604020202020204" pitchFamily="34" charset="0"/>
                <a:ea typeface="+mn-ea"/>
                <a:cs typeface="Arial" panose="020B0604020202020204" pitchFamily="34" charset="0"/>
              </a:defRPr>
            </a:pPr>
            <a:r>
              <a:rPr lang="en-GB" sz="1400" b="1" i="0" u="none" strike="noStrike" baseline="0">
                <a:solidFill>
                  <a:schemeClr val="accent2">
                    <a:lumMod val="50000"/>
                  </a:schemeClr>
                </a:solidFill>
                <a:latin typeface="Arial" panose="020B0604020202020204" pitchFamily="34" charset="0"/>
                <a:cs typeface="Arial" panose="020B0604020202020204" pitchFamily="34" charset="0"/>
              </a:rPr>
              <a:t>Average Rating by Coffee Type</a:t>
            </a:r>
            <a:endParaRPr lang="en-US" sz="1400">
              <a:solidFill>
                <a:schemeClr val="accent2">
                  <a:lumMod val="50000"/>
                </a:schemeClr>
              </a:solidFill>
              <a:latin typeface="Arial" panose="020B0604020202020204" pitchFamily="34" charset="0"/>
              <a:cs typeface="Arial" panose="020B0604020202020204" pitchFamily="34" charset="0"/>
            </a:endParaRPr>
          </a:p>
        </c:rich>
      </c:tx>
      <c:layout>
        <c:manualLayout>
          <c:xMode val="edge"/>
          <c:yMode val="edge"/>
          <c:x val="0.31043790950008482"/>
          <c:y val="1.0015365856609537E-2"/>
        </c:manualLayout>
      </c:layout>
      <c:overlay val="0"/>
      <c:spPr>
        <a:noFill/>
        <a:ln>
          <a:noFill/>
        </a:ln>
        <a:effectLst/>
      </c:spPr>
      <c:txPr>
        <a:bodyPr rot="0" spcFirstLastPara="1" vertOverflow="ellipsis" vert="horz" wrap="square" anchor="ctr" anchorCtr="1"/>
        <a:lstStyle/>
        <a:p>
          <a:pPr>
            <a:defRPr sz="1400" b="1" i="0" u="none" strike="noStrike" kern="1200" baseline="0">
              <a:solidFill>
                <a:schemeClr val="accent2">
                  <a:lumMod val="50000"/>
                </a:schemeClr>
              </a:solidFill>
              <a:latin typeface="Arial" panose="020B0604020202020204" pitchFamily="34" charset="0"/>
              <a:ea typeface="+mn-ea"/>
              <a:cs typeface="Arial" panose="020B0604020202020204" pitchFamily="34" charset="0"/>
            </a:defRPr>
          </a:pPr>
          <a:endParaRPr lang="en-US"/>
        </a:p>
      </c:txPr>
    </c:title>
    <c:autoTitleDeleted val="0"/>
    <c:pivotFmts>
      <c:pivotFmt>
        <c:idx val="0"/>
      </c:pivotFmt>
      <c:pivotFmt>
        <c:idx val="1"/>
      </c:pivotFmt>
      <c:pivotFmt>
        <c:idx val="2"/>
        <c:spPr>
          <a:solidFill>
            <a:schemeClr val="accent2">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52406494707606444"/>
          <c:y val="0.25425762323506812"/>
          <c:w val="0.3813083898942734"/>
          <c:h val="0.57810293647607158"/>
        </c:manualLayout>
      </c:layout>
      <c:barChart>
        <c:barDir val="bar"/>
        <c:grouping val="clustered"/>
        <c:varyColors val="0"/>
        <c:ser>
          <c:idx val="0"/>
          <c:order val="0"/>
          <c:tx>
            <c:strRef>
              <c:f>'Pivot Tables'!$C$9</c:f>
              <c:strCache>
                <c:ptCount val="1"/>
                <c:pt idx="0">
                  <c:v>Total</c:v>
                </c:pt>
              </c:strCache>
            </c:strRef>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Tables'!$B$10:$B$16</c:f>
              <c:strCache>
                <c:ptCount val="6"/>
                <c:pt idx="0">
                  <c:v>Dark</c:v>
                </c:pt>
                <c:pt idx="1">
                  <c:v>Light</c:v>
                </c:pt>
                <c:pt idx="2">
                  <c:v>Medium</c:v>
                </c:pt>
                <c:pt idx="3">
                  <c:v>Medium-Dark</c:v>
                </c:pt>
                <c:pt idx="4">
                  <c:v>Medium-Light</c:v>
                </c:pt>
                <c:pt idx="5">
                  <c:v>(blank)</c:v>
                </c:pt>
              </c:strCache>
            </c:strRef>
          </c:cat>
          <c:val>
            <c:numRef>
              <c:f>'Pivot Tables'!$C$10:$C$16</c:f>
              <c:numCache>
                <c:formatCode>_-* #,##0.0_-;\-* #,##0.0_-;_-* "-"?_-;_-@_-</c:formatCode>
                <c:ptCount val="6"/>
                <c:pt idx="0">
                  <c:v>90.333333333333329</c:v>
                </c:pt>
                <c:pt idx="1">
                  <c:v>93.555555555555557</c:v>
                </c:pt>
                <c:pt idx="2">
                  <c:v>92.557522123893804</c:v>
                </c:pt>
                <c:pt idx="3">
                  <c:v>92.333333333333329</c:v>
                </c:pt>
                <c:pt idx="4">
                  <c:v>93.366150442477874</c:v>
                </c:pt>
                <c:pt idx="5">
                  <c:v>93.916666666666671</c:v>
                </c:pt>
              </c:numCache>
            </c:numRef>
          </c:val>
          <c:extLst>
            <c:ext xmlns:c16="http://schemas.microsoft.com/office/drawing/2014/chart" uri="{C3380CC4-5D6E-409C-BE32-E72D297353CC}">
              <c16:uniqueId val="{00000000-064E-4486-A3CF-DD2165C5D47E}"/>
            </c:ext>
          </c:extLst>
        </c:ser>
        <c:dLbls>
          <c:dLblPos val="inEnd"/>
          <c:showLegendKey val="0"/>
          <c:showVal val="1"/>
          <c:showCatName val="0"/>
          <c:showSerName val="0"/>
          <c:showPercent val="0"/>
          <c:showBubbleSize val="0"/>
        </c:dLbls>
        <c:gapWidth val="65"/>
        <c:axId val="1952301439"/>
        <c:axId val="1952302271"/>
      </c:barChart>
      <c:catAx>
        <c:axId val="1952301439"/>
        <c:scaling>
          <c:orientation val="minMax"/>
        </c:scaling>
        <c:delete val="0"/>
        <c:axPos val="l"/>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1200" b="1" i="0" u="none" strike="noStrike" kern="1200" cap="all" baseline="0">
                <a:solidFill>
                  <a:sysClr val="windowText" lastClr="000000"/>
                </a:solidFill>
                <a:latin typeface="+mn-lt"/>
                <a:ea typeface="+mn-ea"/>
                <a:cs typeface="+mn-cs"/>
              </a:defRPr>
            </a:pPr>
            <a:endParaRPr lang="en-US"/>
          </a:p>
        </c:txPr>
        <c:crossAx val="1952302271"/>
        <c:crosses val="autoZero"/>
        <c:auto val="1"/>
        <c:lblAlgn val="ctr"/>
        <c:lblOffset val="100"/>
        <c:noMultiLvlLbl val="0"/>
      </c:catAx>
      <c:valAx>
        <c:axId val="1952302271"/>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_-* #,##0.0_-;\-* #,##0.0_-;_-* &quot;-&quot;?_-;_-@_-" sourceLinked="1"/>
        <c:majorTickMark val="out"/>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ysClr val="windowText" lastClr="000000"/>
                </a:solidFill>
                <a:latin typeface="+mn-lt"/>
                <a:ea typeface="+mn-ea"/>
                <a:cs typeface="+mn-cs"/>
              </a:defRPr>
            </a:pPr>
            <a:endParaRPr lang="en-US"/>
          </a:p>
        </c:txPr>
        <c:crossAx val="1952301439"/>
        <c:crosses val="autoZero"/>
        <c:crossBetween val="between"/>
      </c:valAx>
      <c:spPr>
        <a:noFill/>
        <a:ln>
          <a:solidFill>
            <a:schemeClr val="accent2"/>
          </a:solid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4"/>
    </mc:Choice>
    <mc:Fallback>
      <c:style val="4"/>
    </mc:Fallback>
  </mc:AlternateContent>
  <c:pivotSource>
    <c:name>[Coffee-Brand-Review.xlsx]Pivot Tables!PivotTable2</c:name>
    <c:fmtId val="4"/>
  </c:pivotSource>
  <c:chart>
    <c:title>
      <c:tx>
        <c:rich>
          <a:bodyPr rot="0" spcFirstLastPara="1" vertOverflow="ellipsis" vert="horz" wrap="square" anchor="ctr" anchorCtr="1"/>
          <a:lstStyle/>
          <a:p>
            <a:pPr>
              <a:defRPr sz="1500" b="1" i="0" u="none" strike="noStrike" kern="1200" cap="all" spc="100" normalizeH="0" baseline="0">
                <a:solidFill>
                  <a:schemeClr val="tx1">
                    <a:lumMod val="95000"/>
                    <a:lumOff val="5000"/>
                  </a:schemeClr>
                </a:solidFill>
                <a:latin typeface="+mn-lt"/>
                <a:ea typeface="+mn-ea"/>
                <a:cs typeface="+mn-cs"/>
              </a:defRPr>
            </a:pPr>
            <a:r>
              <a:rPr lang="en-US">
                <a:solidFill>
                  <a:schemeClr val="tx1">
                    <a:lumMod val="95000"/>
                    <a:lumOff val="5000"/>
                  </a:schemeClr>
                </a:solidFill>
              </a:rPr>
              <a:t>Top Rated Coffees by Shop Name</a:t>
            </a:r>
          </a:p>
        </c:rich>
      </c:tx>
      <c:overlay val="0"/>
      <c:spPr>
        <a:noFill/>
        <a:ln>
          <a:solidFill>
            <a:schemeClr val="accent1">
              <a:alpha val="0"/>
            </a:schemeClr>
          </a:solidFill>
        </a:ln>
        <a:effectLst/>
      </c:spPr>
      <c:txPr>
        <a:bodyPr rot="0" spcFirstLastPara="1" vertOverflow="ellipsis" vert="horz" wrap="square" anchor="ctr" anchorCtr="1"/>
        <a:lstStyle/>
        <a:p>
          <a:pPr>
            <a:defRPr sz="1500" b="1" i="0" u="none" strike="noStrike" kern="1200" cap="all" spc="100" normalizeH="0" baseline="0">
              <a:solidFill>
                <a:schemeClr val="tx1">
                  <a:lumMod val="95000"/>
                  <a:lumOff val="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lt1"/>
            </a:solidFill>
            <a:round/>
          </a:ln>
          <a:effectLst>
            <a:outerShdw dist="25400" dir="2700000" algn="tl" rotWithShape="0">
              <a:schemeClr val="accent2"/>
            </a:outerShdw>
          </a:effectLst>
        </c:spPr>
        <c:marker>
          <c:symbol val="circle"/>
          <c:size val="5"/>
          <c:spPr>
            <a:solidFill>
              <a:schemeClr val="accent2"/>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Tables'!$I$9</c:f>
              <c:strCache>
                <c:ptCount val="1"/>
                <c:pt idx="0">
                  <c:v>Total</c:v>
                </c:pt>
              </c:strCache>
            </c:strRef>
          </c:tx>
          <c:spPr>
            <a:ln w="34925" cap="rnd">
              <a:solidFill>
                <a:schemeClr val="lt1"/>
              </a:solidFill>
              <a:round/>
            </a:ln>
            <a:effectLst>
              <a:outerShdw dist="25400" dir="2700000" algn="tl" rotWithShape="0">
                <a:schemeClr val="accent2"/>
              </a:outerShdw>
            </a:effectLst>
          </c:spPr>
          <c:marker>
            <c:symbol val="circle"/>
            <c:size val="5"/>
            <c:spPr>
              <a:solidFill>
                <a:schemeClr val="accent2"/>
              </a:solidFill>
              <a:ln w="22225">
                <a:solidFill>
                  <a:schemeClr val="lt1"/>
                </a:solidFill>
                <a:round/>
              </a:ln>
              <a:effectLst/>
            </c:spPr>
          </c:marker>
          <c:cat>
            <c:strRef>
              <c:f>'Pivot Tables'!$H$10:$H$303</c:f>
              <c:strCache>
                <c:ptCount val="293"/>
                <c:pt idx="0">
                  <c:v>1951 Coffee Company</c:v>
                </c:pt>
                <c:pt idx="1">
                  <c:v>1980 CAFE</c:v>
                </c:pt>
                <c:pt idx="2">
                  <c:v>94 Fresh Coffee</c:v>
                </c:pt>
                <c:pt idx="3">
                  <c:v>A.R.C.</c:v>
                </c:pt>
                <c:pt idx="4">
                  <c:v>AKA Coffee Roasters</c:v>
                </c:pt>
                <c:pt idx="5">
                  <c:v>Amavida Coffee Roasters</c:v>
                </c:pt>
                <c:pt idx="6">
                  <c:v>Argyle Coffee Roasters</c:v>
                </c:pt>
                <c:pt idx="7">
                  <c:v>Atom Coffee Roasters</c:v>
                </c:pt>
                <c:pt idx="8">
                  <c:v>Atomic Coffee Roasters</c:v>
                </c:pt>
                <c:pt idx="9">
                  <c:v>Augie's Coffee Roasters</c:v>
                </c:pt>
                <c:pt idx="10">
                  <c:v>Auto Coffee</c:v>
                </c:pt>
                <c:pt idx="11">
                  <c:v>Ba Yang Coffee</c:v>
                </c:pt>
                <c:pt idx="12">
                  <c:v>Baba Java Coffee</c:v>
                </c:pt>
                <c:pt idx="13">
                  <c:v>Back Home Coffee</c:v>
                </c:pt>
                <c:pt idx="14">
                  <c:v>Badbeardâ€™s Microroastery</c:v>
                </c:pt>
                <c:pt idx="15">
                  <c:v>Balmy Day Coffee Office</c:v>
                </c:pt>
                <c:pt idx="16">
                  <c:v>Bargain Cafe</c:v>
                </c:pt>
                <c:pt idx="17">
                  <c:v>Barrington Coffee Roasting</c:v>
                </c:pt>
                <c:pt idx="18">
                  <c:v>Bassline Coffee</c:v>
                </c:pt>
                <c:pt idx="19">
                  <c:v>Battlecreek Coffee</c:v>
                </c:pt>
                <c:pt idx="20">
                  <c:v>Battlecreek Coffee Roasters</c:v>
                </c:pt>
                <c:pt idx="21">
                  <c:v>Beanfruit Coffee Co.</c:v>
                </c:pt>
                <c:pt idx="22">
                  <c:v>Ben's Beans</c:v>
                </c:pt>
                <c:pt idx="23">
                  <c:v>Big Creek Coffee Roasters</c:v>
                </c:pt>
                <c:pt idx="24">
                  <c:v>Big Island Coffee Roasters</c:v>
                </c:pt>
                <c:pt idx="25">
                  <c:v>Big Shoulders Coffee</c:v>
                </c:pt>
                <c:pt idx="26">
                  <c:v>Bird Rock Coffee Roasters</c:v>
                </c:pt>
                <c:pt idx="27">
                  <c:v>Black &amp; White Coffee Roasters</c:v>
                </c:pt>
                <c:pt idx="28">
                  <c:v>Black Coffee In Black Jar</c:v>
                </c:pt>
                <c:pt idx="29">
                  <c:v>Black Oak Coffee Roasters</c:v>
                </c:pt>
                <c:pt idx="30">
                  <c:v>Blanchard's Coffee</c:v>
                </c:pt>
                <c:pt idx="31">
                  <c:v>BLK &amp; Bold</c:v>
                </c:pt>
                <c:pt idx="32">
                  <c:v>Bluebeard Coffee Roasters</c:v>
                </c:pt>
                <c:pt idx="33">
                  <c:v>Blues Brew Coffee</c:v>
                </c:pt>
                <c:pt idx="34">
                  <c:v>Bona Kafo Roastery</c:v>
                </c:pt>
                <c:pt idx="35">
                  <c:v>Bonfire Coffee Company</c:v>
                </c:pt>
                <c:pt idx="36">
                  <c:v>Brain Helmet</c:v>
                </c:pt>
                <c:pt idx="37">
                  <c:v>Branch Street Coffee Roasters</c:v>
                </c:pt>
                <c:pt idx="38">
                  <c:v>Brioso Coffee</c:v>
                </c:pt>
                <c:pt idx="39">
                  <c:v>Broadsheet Coffee</c:v>
                </c:pt>
                <c:pt idx="40">
                  <c:v>Buon Caffe</c:v>
                </c:pt>
                <c:pt idx="41">
                  <c:v>Cafe Fugu Roasters</c:v>
                </c:pt>
                <c:pt idx="42">
                  <c:v>Cafe Grumpy</c:v>
                </c:pt>
                <c:pt idx="43">
                  <c:v>Cafe Kreyol</c:v>
                </c:pt>
                <c:pt idx="44">
                  <c:v>Cafe Red Bean Shop</c:v>
                </c:pt>
                <c:pt idx="45">
                  <c:v>Cafe Unido</c:v>
                </c:pt>
                <c:pt idx="46">
                  <c:v>Cafe Virtuoso</c:v>
                </c:pt>
                <c:pt idx="47">
                  <c:v>CafeTaster</c:v>
                </c:pt>
                <c:pt idx="48">
                  <c:v>Caffe Luxxe</c:v>
                </c:pt>
                <c:pt idx="49">
                  <c:v>Caffeic</c:v>
                </c:pt>
                <c:pt idx="50">
                  <c:v>Campos Coffee</c:v>
                </c:pt>
                <c:pt idx="51">
                  <c:v>Chaos Coffee Company</c:v>
                </c:pt>
                <c:pt idx="52">
                  <c:v>Cheer Beans</c:v>
                </c:pt>
                <c:pt idx="53">
                  <c:v>Chez Cafe</c:v>
                </c:pt>
                <c:pt idx="54">
                  <c:v>Chiming Coffee</c:v>
                </c:pt>
                <c:pt idx="55">
                  <c:v>Chocolate Fish Coffee Roasters</c:v>
                </c:pt>
                <c:pt idx="56">
                  <c:v>Chousin Coffee Collection</c:v>
                </c:pt>
                <c:pt idx="57">
                  <c:v>Chromatic Coffee</c:v>
                </c:pt>
                <c:pt idx="58">
                  <c:v>Cloud City Coffee</c:v>
                </c:pt>
                <c:pt idx="59">
                  <c:v>Coffee By Design</c:v>
                </c:pt>
                <c:pt idx="60">
                  <c:v>Coffee Please</c:v>
                </c:pt>
                <c:pt idx="61">
                  <c:v>Coffeebar</c:v>
                </c:pt>
                <c:pt idx="62">
                  <c:v>CofFeeling</c:v>
                </c:pt>
                <c:pt idx="63">
                  <c:v>Collage Coffee</c:v>
                </c:pt>
                <c:pt idx="64">
                  <c:v>Conscious Cup Coffee Roasters</c:v>
                </c:pt>
                <c:pt idx="65">
                  <c:v>Corvus Coffee Roasters</c:v>
                </c:pt>
                <c:pt idx="66">
                  <c:v>Counter Culture Coffee</c:v>
                </c:pt>
                <c:pt idx="67">
                  <c:v>Cozy House Coffee</c:v>
                </c:pt>
                <c:pt idx="68">
                  <c:v>Crown &amp; Fancy</c:v>
                </c:pt>
                <c:pt idx="69">
                  <c:v>Cup to Cup Coffee Roasters</c:v>
                </c:pt>
                <c:pt idx="70">
                  <c:v>Dapper &amp; Wise</c:v>
                </c:pt>
                <c:pt idx="71">
                  <c:v>David's Nose</c:v>
                </c:pt>
                <c:pt idx="72">
                  <c:v>De Clieu Coffee</c:v>
                </c:pt>
                <c:pt idx="73">
                  <c:v>Deeper Roots Coffee</c:v>
                </c:pt>
                <c:pt idx="74">
                  <c:v>Desert Sun Coffee Roasters</c:v>
                </c:pt>
                <c:pt idx="75">
                  <c:v>Desolate CafÃ©</c:v>
                </c:pt>
                <c:pt idx="76">
                  <c:v>Difference Coffee</c:v>
                </c:pt>
                <c:pt idx="77">
                  <c:v>Dinwei Cafe</c:v>
                </c:pt>
                <c:pt idx="78">
                  <c:v>Direct Coffee</c:v>
                </c:pt>
                <c:pt idx="79">
                  <c:v>DoDo Kaffa</c:v>
                </c:pt>
                <c:pt idx="80">
                  <c:v>Dory Coffee Roasters</c:v>
                </c:pt>
                <c:pt idx="81">
                  <c:v>Dou Zhai Coffee &amp; Roast</c:v>
                </c:pt>
                <c:pt idx="82">
                  <c:v>Dr. Bean's Coffee Roasters</c:v>
                </c:pt>
                <c:pt idx="83">
                  <c:v>Dr. Young Cafe</c:v>
                </c:pt>
                <c:pt idx="84">
                  <c:v>Dragonfly Coffee Roasters</c:v>
                </c:pt>
                <c:pt idx="85">
                  <c:v>Drink Coffee Do Stuff</c:v>
                </c:pt>
                <c:pt idx="86">
                  <c:v>Duluth Coffee</c:v>
                </c:pt>
                <c:pt idx="87">
                  <c:v>Durango Coffee Companuy</c:v>
                </c:pt>
                <c:pt idx="88">
                  <c:v>Durango Coffee Company</c:v>
                </c:pt>
                <c:pt idx="89">
                  <c:v>Eight O'Clock Coffee</c:v>
                </c:pt>
                <c:pt idx="90">
                  <c:v>EK Roast Studio</c:v>
                </c:pt>
                <c:pt idx="91">
                  <c:v>El Gran CafÃ©</c:v>
                </c:pt>
                <c:pt idx="92">
                  <c:v>El Gran Cafe</c:v>
                </c:pt>
                <c:pt idx="93">
                  <c:v>Emiliani Coffee</c:v>
                </c:pt>
                <c:pt idx="94">
                  <c:v>Equator Coffees</c:v>
                </c:pt>
                <c:pt idx="95">
                  <c:v>Equator Coffees &amp; Teas</c:v>
                </c:pt>
                <c:pt idx="96">
                  <c:v>Equiano Coffee</c:v>
                </c:pt>
                <c:pt idx="97">
                  <c:v>Espresso Republic</c:v>
                </c:pt>
                <c:pt idx="98">
                  <c:v>Euphora Coffee</c:v>
                </c:pt>
                <c:pt idx="99">
                  <c:v>Evie's Cafe</c:v>
                </c:pt>
                <c:pt idx="100">
                  <c:v>Felala Coffee Lab</c:v>
                </c:pt>
                <c:pt idx="101">
                  <c:v>Fire Ridge Coffee</c:v>
                </c:pt>
                <c:pt idx="102">
                  <c:v>Flight Coffee Co.</c:v>
                </c:pt>
                <c:pt idx="103">
                  <c:v>Folklore Coffee</c:v>
                </c:pt>
                <c:pt idx="104">
                  <c:v>Fresh Roasted Coffee</c:v>
                </c:pt>
                <c:pt idx="105">
                  <c:v>Fumi Coffee</c:v>
                </c:pt>
                <c:pt idx="106">
                  <c:v>Fumi Coffee Company</c:v>
                </c:pt>
                <c:pt idx="107">
                  <c:v>Geisha Coffee Roaster</c:v>
                </c:pt>
                <c:pt idx="108">
                  <c:v>Genesis Coffee Lab</c:v>
                </c:pt>
                <c:pt idx="109">
                  <c:v>GK Coffee</c:v>
                </c:pt>
                <c:pt idx="110">
                  <c:v>Golin Coffee Roasters</c:v>
                </c:pt>
                <c:pt idx="111">
                  <c:v>Good Chance Biotechnology</c:v>
                </c:pt>
                <c:pt idx="112">
                  <c:v>Good Chance Biotechnology, Ltd.</c:v>
                </c:pt>
                <c:pt idx="113">
                  <c:v>Good Folks Coffee</c:v>
                </c:pt>
                <c:pt idx="114">
                  <c:v>Gracenote Coffee Roasters</c:v>
                </c:pt>
                <c:pt idx="115">
                  <c:v>Greater Goods Coffee Roasters</c:v>
                </c:pt>
                <c:pt idx="116">
                  <c:v>Green Stone Coffee</c:v>
                </c:pt>
                <c:pt idx="117">
                  <c:v>Grounds for Change</c:v>
                </c:pt>
                <c:pt idx="118">
                  <c:v>Guorizi Zhai Coffee</c:v>
                </c:pt>
                <c:pt idx="119">
                  <c:v>Hala Tree Kona Coffee</c:v>
                </c:pt>
                <c:pt idx="120">
                  <c:v>Hidden Coffee HK</c:v>
                </c:pt>
                <c:pt idx="121">
                  <c:v>Highwire Coffee Roasters</c:v>
                </c:pt>
                <c:pt idx="122">
                  <c:v>Ho Soo Tsai</c:v>
                </c:pt>
                <c:pt idx="123">
                  <c:v>Home in Harmony</c:v>
                </c:pt>
                <c:pt idx="124">
                  <c:v>Hub Coffee Roasters</c:v>
                </c:pt>
                <c:pt idx="125">
                  <c:v>Hula Daddy Kona Coffee</c:v>
                </c:pt>
                <c:pt idx="126">
                  <c:v>ILSE Coffee Roasters</c:v>
                </c:pt>
                <c:pt idx="127">
                  <c:v>Indaba Coffee Roasters</c:v>
                </c:pt>
                <c:pt idx="128">
                  <c:v>Islamorada Coffee Roasters</c:v>
                </c:pt>
                <c:pt idx="129">
                  <c:v>Jackrabbit Java</c:v>
                </c:pt>
                <c:pt idx="130">
                  <c:v>Jade Cafe</c:v>
                </c:pt>
                <c:pt idx="131">
                  <c:v>Jampot Poorock Abbey</c:v>
                </c:pt>
                <c:pt idx="132">
                  <c:v>Jampot Poorrock Abbey</c:v>
                </c:pt>
                <c:pt idx="133">
                  <c:v>Jaunt Coffee Roasters</c:v>
                </c:pt>
                <c:pt idx="134">
                  <c:v>Java Blend Coffee Roasters</c:v>
                </c:pt>
                <c:pt idx="135">
                  <c:v>JBC Coffee Roasters</c:v>
                </c:pt>
                <c:pt idx="136">
                  <c:v>Joe Van Gogh</c:v>
                </c:pt>
                <c:pt idx="137">
                  <c:v>Joe Van Gogh Coffee</c:v>
                </c:pt>
                <c:pt idx="138">
                  <c:v>JYL Cafe</c:v>
                </c:pt>
                <c:pt idx="139">
                  <c:v>Kaffetre</c:v>
                </c:pt>
                <c:pt idx="140">
                  <c:v>Kakalove CafÃ©</c:v>
                </c:pt>
                <c:pt idx="141">
                  <c:v>Kakalove Cafe</c:v>
                </c:pt>
                <c:pt idx="142">
                  <c:v>Kaldi's Coffee</c:v>
                </c:pt>
                <c:pt idx="143">
                  <c:v>Ka'u Specialty Coffee</c:v>
                </c:pt>
                <c:pt idx="144">
                  <c:v>Kauai Coffee Company</c:v>
                </c:pt>
                <c:pt idx="145">
                  <c:v>Klatch Coffee</c:v>
                </c:pt>
                <c:pt idx="146">
                  <c:v>Kona Farm Direct</c:v>
                </c:pt>
                <c:pt idx="147">
                  <c:v>Kona Love Coffee Co.</c:v>
                </c:pt>
                <c:pt idx="148">
                  <c:v>Kona View Coffee</c:v>
                </c:pt>
                <c:pt idx="149">
                  <c:v>Larry's Coffee</c:v>
                </c:pt>
                <c:pt idx="150">
                  <c:v>Le Brewlife</c:v>
                </c:pt>
                <c:pt idx="151">
                  <c:v>LECO Coffee</c:v>
                </c:pt>
                <c:pt idx="152">
                  <c:v>Lexington Coffee Roasters</c:v>
                </c:pt>
                <c:pt idx="153">
                  <c:v>Lina Premium Coffee</c:v>
                </c:pt>
                <c:pt idx="154">
                  <c:v>Lucky Cafe</c:v>
                </c:pt>
                <c:pt idx="155">
                  <c:v>Luv Moshi</c:v>
                </c:pt>
                <c:pt idx="156">
                  <c:v>Magnolia Coffee</c:v>
                </c:pt>
                <c:pt idx="157">
                  <c:v>Mamechamame Coffee</c:v>
                </c:pt>
                <c:pt idx="158">
                  <c:v>Manzanita Roasting Company</c:v>
                </c:pt>
                <c:pt idx="159">
                  <c:v>Merge Coffee Company</c:v>
                </c:pt>
                <c:pt idx="160">
                  <c:v>Metropolis Coffee</c:v>
                </c:pt>
                <c:pt idx="161">
                  <c:v>Min Enjoy Cafe</c:v>
                </c:pt>
                <c:pt idx="162">
                  <c:v>Ming's Coffee Playroom</c:v>
                </c:pt>
                <c:pt idx="163">
                  <c:v>Miranda Farms</c:v>
                </c:pt>
                <c:pt idx="164">
                  <c:v>MJ Bear Coffee</c:v>
                </c:pt>
                <c:pt idx="165">
                  <c:v>MK Coffee Roasters</c:v>
                </c:pt>
                <c:pt idx="166">
                  <c:v>modcup coffee</c:v>
                </c:pt>
                <c:pt idx="167">
                  <c:v>Modern Times Coffee</c:v>
                </c:pt>
                <c:pt idx="168">
                  <c:v>Monarch Coffee</c:v>
                </c:pt>
                <c:pt idx="169">
                  <c:v>Moore Coffee</c:v>
                </c:pt>
                <c:pt idx="170">
                  <c:v>Mostra Coffee</c:v>
                </c:pt>
                <c:pt idx="171">
                  <c:v>Mr. Chao Coffee</c:v>
                </c:pt>
                <c:pt idx="172">
                  <c:v>Mr. Espresso</c:v>
                </c:pt>
                <c:pt idx="173">
                  <c:v>Mudhouse Coffee Roasters</c:v>
                </c:pt>
                <c:pt idx="174">
                  <c:v>Muka Coffee</c:v>
                </c:pt>
                <c:pt idx="175">
                  <c:v>Mustard Seed Cafe</c:v>
                </c:pt>
                <c:pt idx="176">
                  <c:v>Mute Roaster</c:v>
                </c:pt>
                <c:pt idx="177">
                  <c:v>Mystic Monk Coffee</c:v>
                </c:pt>
                <c:pt idx="178">
                  <c:v>Nine Point Coffee</c:v>
                </c:pt>
                <c:pt idx="179">
                  <c:v>Noble Coffee Roasting</c:v>
                </c:pt>
                <c:pt idx="180">
                  <c:v>Nook Bakery &amp; Coffee Bar</c:v>
                </c:pt>
                <c:pt idx="181">
                  <c:v>Normandy Coffee Thai Cuisine</c:v>
                </c:pt>
                <c:pt idx="182">
                  <c:v>North Coast Coffee Roasting</c:v>
                </c:pt>
                <c:pt idx="183">
                  <c:v>Nostalgia Coffee Roasters</c:v>
                </c:pt>
                <c:pt idx="184">
                  <c:v>Novel Coffee Roasters</c:v>
                </c:pt>
                <c:pt idx="185">
                  <c:v>Novo Coffee Roasters</c:v>
                </c:pt>
                <c:pt idx="186">
                  <c:v>Oak &amp; Bond Coffee Company</c:v>
                </c:pt>
                <c:pt idx="187">
                  <c:v>Oceana Coffee</c:v>
                </c:pt>
                <c:pt idx="188">
                  <c:v>Old Soul Co.</c:v>
                </c:pt>
                <c:pt idx="189">
                  <c:v>Old World Coffee Lab</c:v>
                </c:pt>
                <c:pt idx="190">
                  <c:v>Olympia Coffee</c:v>
                </c:pt>
                <c:pt idx="191">
                  <c:v>Olympia Coffee Roasting</c:v>
                </c:pt>
                <c:pt idx="192">
                  <c:v>Omine Coffee</c:v>
                </c:pt>
                <c:pt idx="193">
                  <c:v>One Fresh Cup</c:v>
                </c:pt>
                <c:pt idx="194">
                  <c:v>Origin Coffee Roasters</c:v>
                </c:pt>
                <c:pt idx="195">
                  <c:v>Paradise Roasters</c:v>
                </c:pt>
                <c:pt idx="196">
                  <c:v>Peach Coffee Roasters</c:v>
                </c:pt>
                <c:pt idx="197">
                  <c:v>Peacock Coffee Roaster</c:v>
                </c:pt>
                <c:pt idx="198">
                  <c:v>Pedestrian Coffee</c:v>
                </c:pt>
                <c:pt idx="199">
                  <c:v>Peet's Coffee</c:v>
                </c:pt>
                <c:pt idx="200">
                  <c:v>Perâ€™la Specialty Roasters</c:v>
                </c:pt>
                <c:pt idx="201">
                  <c:v>Peri Coffee</c:v>
                </c:pt>
                <c:pt idx="202">
                  <c:v>Plat Coffee Roastery</c:v>
                </c:pt>
                <c:pt idx="203">
                  <c:v>Pop Coffee Works</c:v>
                </c:pt>
                <c:pt idx="204">
                  <c:v>Port of Mokha</c:v>
                </c:pt>
                <c:pt idx="205">
                  <c:v>Portrait Coffee</c:v>
                </c:pt>
                <c:pt idx="206">
                  <c:v>Press Coffee</c:v>
                </c:pt>
                <c:pt idx="207">
                  <c:v>Press House Coffee</c:v>
                </c:pt>
                <c:pt idx="208">
                  <c:v>Pro Aroma Enterprise Coffee</c:v>
                </c:pt>
                <c:pt idx="209">
                  <c:v>Propeller Coffee</c:v>
                </c:pt>
                <c:pt idx="210">
                  <c:v>PT's Coffee Roasting</c:v>
                </c:pt>
                <c:pt idx="211">
                  <c:v>PT's Coffee Roasting Co.</c:v>
                </c:pt>
                <c:pt idx="212">
                  <c:v>Qima Coffee</c:v>
                </c:pt>
                <c:pt idx="213">
                  <c:v>Qin Mi Coffee</c:v>
                </c:pt>
                <c:pt idx="214">
                  <c:v>Quartet Kaffe</c:v>
                </c:pt>
                <c:pt idx="215">
                  <c:v>RamsHead Coffee Roasters</c:v>
                </c:pt>
                <c:pt idx="216">
                  <c:v>RanGuo Coffee</c:v>
                </c:pt>
                <c:pt idx="217">
                  <c:v>RD Cafe</c:v>
                </c:pt>
                <c:pt idx="218">
                  <c:v>Red Rock Roasters</c:v>
                </c:pt>
                <c:pt idx="219">
                  <c:v>Red Rooster Coffee Roaster</c:v>
                </c:pt>
                <c:pt idx="220">
                  <c:v>Regent Coffee</c:v>
                </c:pt>
                <c:pt idx="221">
                  <c:v>Rest Coffee Roasters</c:v>
                </c:pt>
                <c:pt idx="222">
                  <c:v>Reunion Island Coffee</c:v>
                </c:pt>
                <c:pt idx="223">
                  <c:v>Revel Coffee</c:v>
                </c:pt>
                <c:pt idx="224">
                  <c:v>Roadmap CoffeeWorks</c:v>
                </c:pt>
                <c:pt idx="225">
                  <c:v>Roast House</c:v>
                </c:pt>
                <c:pt idx="226">
                  <c:v>Roasters Note</c:v>
                </c:pt>
                <c:pt idx="227">
                  <c:v>Rotate Fun Club</c:v>
                </c:pt>
                <c:pt idx="228">
                  <c:v>Rubasse Coffee Roaster</c:v>
                </c:pt>
                <c:pt idx="229">
                  <c:v>Rusty Dog Coffee</c:v>
                </c:pt>
                <c:pt idx="230">
                  <c:v>Rustyâ€™s Hawaiian</c:v>
                </c:pt>
                <c:pt idx="231">
                  <c:v>Rusty's Hawaiian</c:v>
                </c:pt>
                <c:pt idx="232">
                  <c:v>Rusty's Hawaiian Coffee</c:v>
                </c:pt>
                <c:pt idx="233">
                  <c:v>Samlin Coffee</c:v>
                </c:pt>
                <c:pt idx="234">
                  <c:v>San Francisco Bay Coffee</c:v>
                </c:pt>
                <c:pt idx="235">
                  <c:v>San Francisco Bay Coffee Company</c:v>
                </c:pt>
                <c:pt idx="236">
                  <c:v>Santos Coffee</c:v>
                </c:pt>
                <c:pt idx="237">
                  <c:v>Satur Specialty Coffee</c:v>
                </c:pt>
                <c:pt idx="238">
                  <c:v>Sightseer Coffee</c:v>
                </c:pt>
                <c:pt idx="239">
                  <c:v>Signature Reserve</c:v>
                </c:pt>
                <c:pt idx="240">
                  <c:v>Simon Hsieh Aroma Roast Coffees</c:v>
                </c:pt>
                <c:pt idx="241">
                  <c:v>Simon Hsiehâ€™s Aroma Roast Coffees</c:v>
                </c:pt>
                <c:pt idx="242">
                  <c:v>Simon Hsieh's Aroma Roast Coffees</c:v>
                </c:pt>
                <c:pt idx="243">
                  <c:v>Singsun Coffee</c:v>
                </c:pt>
                <c:pt idx="244">
                  <c:v>SkyTop Coffee</c:v>
                </c:pt>
                <c:pt idx="245">
                  <c:v>Small Eyes CafÃ©</c:v>
                </c:pt>
                <c:pt idx="246">
                  <c:v>Small Eyes Cafe</c:v>
                </c:pt>
                <c:pt idx="247">
                  <c:v>SOT Coffee Roaster</c:v>
                </c:pt>
                <c:pt idx="248">
                  <c:v>Soul Work Coffee</c:v>
                </c:pt>
                <c:pt idx="249">
                  <c:v>South Slope Coffee Roasters</c:v>
                </c:pt>
                <c:pt idx="250">
                  <c:v>Southeastern Roastery</c:v>
                </c:pt>
                <c:pt idx="251">
                  <c:v>Souvenir Coffee</c:v>
                </c:pt>
                <c:pt idx="252">
                  <c:v>Speckled Ax</c:v>
                </c:pt>
                <c:pt idx="253">
                  <c:v>Speedwell Coffee</c:v>
                </c:pt>
                <c:pt idx="254">
                  <c:v>Spix's Cafe</c:v>
                </c:pt>
                <c:pt idx="255">
                  <c:v>St1 Cafe/Work Room</c:v>
                </c:pt>
                <c:pt idx="256">
                  <c:v>Starbucks Coffee</c:v>
                </c:pt>
                <c:pt idx="257">
                  <c:v>States Coffee</c:v>
                </c:pt>
                <c:pt idx="258">
                  <c:v>States Coffee &amp; Mercantile</c:v>
                </c:pt>
                <c:pt idx="259">
                  <c:v>Steadfast Coffee</c:v>
                </c:pt>
                <c:pt idx="260">
                  <c:v>Steady State Roasting</c:v>
                </c:pt>
                <c:pt idx="261">
                  <c:v>Steady State Roasting Company</c:v>
                </c:pt>
                <c:pt idx="262">
                  <c:v>Stereo Coffee Roasters</c:v>
                </c:pt>
                <c:pt idx="263">
                  <c:v>Sunny's Coffee</c:v>
                </c:pt>
                <c:pt idx="264">
                  <c:v>Sweet Bloom Coffee Roasters</c:v>
                </c:pt>
                <c:pt idx="265">
                  <c:v>Swelter Coffee</c:v>
                </c:pt>
                <c:pt idx="266">
                  <c:v>Tandem Coffee</c:v>
                </c:pt>
                <c:pt idx="267">
                  <c:v>Taokas Coffee</c:v>
                </c:pt>
                <c:pt idx="268">
                  <c:v>Tasterâ€™s Coffee</c:v>
                </c:pt>
                <c:pt idx="269">
                  <c:v>Taster's Coffee</c:v>
                </c:pt>
                <c:pt idx="270">
                  <c:v>Temple Coffee</c:v>
                </c:pt>
                <c:pt idx="271">
                  <c:v>Temple Coffee and Tea</c:v>
                </c:pt>
                <c:pt idx="272">
                  <c:v>Temple Coffee Roasters</c:v>
                </c:pt>
                <c:pt idx="273">
                  <c:v>Thanksgiving Coffee Company</c:v>
                </c:pt>
                <c:pt idx="274">
                  <c:v>The Curve Coffee Roasting Co.</c:v>
                </c:pt>
                <c:pt idx="275">
                  <c:v>The Reverse Orangutan</c:v>
                </c:pt>
                <c:pt idx="276">
                  <c:v>The WestBean Coffee Roasters</c:v>
                </c:pt>
                <c:pt idx="277">
                  <c:v>Three Chairs Specialty Turkish Coffee</c:v>
                </c:pt>
                <c:pt idx="278">
                  <c:v>Three Keys Coffee</c:v>
                </c:pt>
                <c:pt idx="279">
                  <c:v>Tico Coffee Roasters</c:v>
                </c:pt>
                <c:pt idx="280">
                  <c:v>Tipico Coffee</c:v>
                </c:pt>
                <c:pt idx="281">
                  <c:v>Topeca Coffee Roasters</c:v>
                </c:pt>
                <c:pt idx="282">
                  <c:v>Trident Coffee</c:v>
                </c:pt>
                <c:pt idx="283">
                  <c:v>True Coffee Roasters</c:v>
                </c:pt>
                <c:pt idx="284">
                  <c:v>Turnstile Coffee Roasters</c:v>
                </c:pt>
                <c:pt idx="285">
                  <c:v>Valverde Coffee Roasters</c:v>
                </c:pt>
                <c:pt idx="286">
                  <c:v>Vennel Coffee</c:v>
                </c:pt>
                <c:pt idx="287">
                  <c:v>VERYTIME</c:v>
                </c:pt>
                <c:pt idx="288">
                  <c:v>Water Street Coffee</c:v>
                </c:pt>
                <c:pt idx="289">
                  <c:v>Wildgoose Coffee Roasters</c:v>
                </c:pt>
                <c:pt idx="290">
                  <c:v>Willoughby's Coffee &amp; Tea</c:v>
                </c:pt>
                <c:pt idx="291">
                  <c:v>Wonderstate Coffee</c:v>
                </c:pt>
                <c:pt idx="292">
                  <c:v>Yellow Brick Coffee</c:v>
                </c:pt>
              </c:strCache>
            </c:strRef>
          </c:cat>
          <c:val>
            <c:numRef>
              <c:f>'Pivot Tables'!$I$10:$I$303</c:f>
              <c:numCache>
                <c:formatCode>_-* #,##0.0_-;\-* #,##0.0_-;_-* "-"?_-;_-@_-</c:formatCode>
                <c:ptCount val="293"/>
                <c:pt idx="0">
                  <c:v>92</c:v>
                </c:pt>
                <c:pt idx="1">
                  <c:v>93</c:v>
                </c:pt>
                <c:pt idx="2">
                  <c:v>95</c:v>
                </c:pt>
                <c:pt idx="3">
                  <c:v>92</c:v>
                </c:pt>
                <c:pt idx="4">
                  <c:v>93</c:v>
                </c:pt>
                <c:pt idx="5">
                  <c:v>94</c:v>
                </c:pt>
                <c:pt idx="6">
                  <c:v>93</c:v>
                </c:pt>
                <c:pt idx="7">
                  <c:v>94</c:v>
                </c:pt>
                <c:pt idx="8">
                  <c:v>93</c:v>
                </c:pt>
                <c:pt idx="9">
                  <c:v>93</c:v>
                </c:pt>
                <c:pt idx="10">
                  <c:v>93</c:v>
                </c:pt>
                <c:pt idx="11">
                  <c:v>92</c:v>
                </c:pt>
                <c:pt idx="12">
                  <c:v>93</c:v>
                </c:pt>
                <c:pt idx="13">
                  <c:v>90</c:v>
                </c:pt>
                <c:pt idx="14">
                  <c:v>93</c:v>
                </c:pt>
                <c:pt idx="15">
                  <c:v>92</c:v>
                </c:pt>
                <c:pt idx="16">
                  <c:v>92</c:v>
                </c:pt>
                <c:pt idx="17">
                  <c:v>97</c:v>
                </c:pt>
                <c:pt idx="18">
                  <c:v>93</c:v>
                </c:pt>
                <c:pt idx="19">
                  <c:v>91</c:v>
                </c:pt>
                <c:pt idx="20">
                  <c:v>93</c:v>
                </c:pt>
                <c:pt idx="21">
                  <c:v>94</c:v>
                </c:pt>
                <c:pt idx="22">
                  <c:v>93</c:v>
                </c:pt>
                <c:pt idx="23">
                  <c:v>94</c:v>
                </c:pt>
                <c:pt idx="24">
                  <c:v>94</c:v>
                </c:pt>
                <c:pt idx="25">
                  <c:v>96</c:v>
                </c:pt>
                <c:pt idx="26">
                  <c:v>97</c:v>
                </c:pt>
                <c:pt idx="27">
                  <c:v>93</c:v>
                </c:pt>
                <c:pt idx="28">
                  <c:v>94</c:v>
                </c:pt>
                <c:pt idx="29">
                  <c:v>93</c:v>
                </c:pt>
                <c:pt idx="30">
                  <c:v>93</c:v>
                </c:pt>
                <c:pt idx="31">
                  <c:v>94</c:v>
                </c:pt>
                <c:pt idx="32">
                  <c:v>93</c:v>
                </c:pt>
                <c:pt idx="33">
                  <c:v>94</c:v>
                </c:pt>
                <c:pt idx="34">
                  <c:v>94</c:v>
                </c:pt>
                <c:pt idx="35">
                  <c:v>94</c:v>
                </c:pt>
                <c:pt idx="36">
                  <c:v>93</c:v>
                </c:pt>
                <c:pt idx="37">
                  <c:v>95</c:v>
                </c:pt>
                <c:pt idx="38">
                  <c:v>94</c:v>
                </c:pt>
                <c:pt idx="39">
                  <c:v>92</c:v>
                </c:pt>
                <c:pt idx="40">
                  <c:v>94</c:v>
                </c:pt>
                <c:pt idx="41">
                  <c:v>92</c:v>
                </c:pt>
                <c:pt idx="42">
                  <c:v>93</c:v>
                </c:pt>
                <c:pt idx="43">
                  <c:v>94</c:v>
                </c:pt>
                <c:pt idx="44">
                  <c:v>94</c:v>
                </c:pt>
                <c:pt idx="45">
                  <c:v>95</c:v>
                </c:pt>
                <c:pt idx="46">
                  <c:v>95</c:v>
                </c:pt>
                <c:pt idx="47">
                  <c:v>95</c:v>
                </c:pt>
                <c:pt idx="48">
                  <c:v>94</c:v>
                </c:pt>
                <c:pt idx="49">
                  <c:v>93</c:v>
                </c:pt>
                <c:pt idx="50">
                  <c:v>96</c:v>
                </c:pt>
                <c:pt idx="51">
                  <c:v>93</c:v>
                </c:pt>
                <c:pt idx="52">
                  <c:v>92</c:v>
                </c:pt>
                <c:pt idx="53">
                  <c:v>93</c:v>
                </c:pt>
                <c:pt idx="54">
                  <c:v>93</c:v>
                </c:pt>
                <c:pt idx="55">
                  <c:v>93</c:v>
                </c:pt>
                <c:pt idx="56">
                  <c:v>93</c:v>
                </c:pt>
                <c:pt idx="57">
                  <c:v>95</c:v>
                </c:pt>
                <c:pt idx="58">
                  <c:v>92</c:v>
                </c:pt>
                <c:pt idx="59">
                  <c:v>94</c:v>
                </c:pt>
                <c:pt idx="60">
                  <c:v>95</c:v>
                </c:pt>
                <c:pt idx="61">
                  <c:v>93</c:v>
                </c:pt>
                <c:pt idx="62">
                  <c:v>92</c:v>
                </c:pt>
                <c:pt idx="63">
                  <c:v>93</c:v>
                </c:pt>
                <c:pt idx="64">
                  <c:v>94</c:v>
                </c:pt>
                <c:pt idx="65">
                  <c:v>94</c:v>
                </c:pt>
                <c:pt idx="66">
                  <c:v>93</c:v>
                </c:pt>
                <c:pt idx="67">
                  <c:v>95</c:v>
                </c:pt>
                <c:pt idx="68">
                  <c:v>92</c:v>
                </c:pt>
                <c:pt idx="69">
                  <c:v>93</c:v>
                </c:pt>
                <c:pt idx="70">
                  <c:v>92</c:v>
                </c:pt>
                <c:pt idx="71">
                  <c:v>94</c:v>
                </c:pt>
                <c:pt idx="72">
                  <c:v>93</c:v>
                </c:pt>
                <c:pt idx="73">
                  <c:v>91</c:v>
                </c:pt>
                <c:pt idx="74">
                  <c:v>92</c:v>
                </c:pt>
                <c:pt idx="75">
                  <c:v>92</c:v>
                </c:pt>
                <c:pt idx="76">
                  <c:v>96</c:v>
                </c:pt>
                <c:pt idx="77">
                  <c:v>92</c:v>
                </c:pt>
                <c:pt idx="78">
                  <c:v>95</c:v>
                </c:pt>
                <c:pt idx="79">
                  <c:v>95</c:v>
                </c:pt>
                <c:pt idx="80">
                  <c:v>94</c:v>
                </c:pt>
                <c:pt idx="81">
                  <c:v>94</c:v>
                </c:pt>
                <c:pt idx="82">
                  <c:v>92</c:v>
                </c:pt>
                <c:pt idx="83">
                  <c:v>93</c:v>
                </c:pt>
                <c:pt idx="84">
                  <c:v>97</c:v>
                </c:pt>
                <c:pt idx="85">
                  <c:v>94</c:v>
                </c:pt>
                <c:pt idx="86">
                  <c:v>91</c:v>
                </c:pt>
                <c:pt idx="87">
                  <c:v>94</c:v>
                </c:pt>
                <c:pt idx="88">
                  <c:v>95</c:v>
                </c:pt>
                <c:pt idx="89">
                  <c:v>88</c:v>
                </c:pt>
                <c:pt idx="90">
                  <c:v>94</c:v>
                </c:pt>
                <c:pt idx="91">
                  <c:v>94</c:v>
                </c:pt>
                <c:pt idx="92">
                  <c:v>94</c:v>
                </c:pt>
                <c:pt idx="93">
                  <c:v>91</c:v>
                </c:pt>
                <c:pt idx="94">
                  <c:v>95</c:v>
                </c:pt>
                <c:pt idx="95">
                  <c:v>94</c:v>
                </c:pt>
                <c:pt idx="96">
                  <c:v>95</c:v>
                </c:pt>
                <c:pt idx="97">
                  <c:v>93</c:v>
                </c:pt>
                <c:pt idx="98">
                  <c:v>95</c:v>
                </c:pt>
                <c:pt idx="99">
                  <c:v>94</c:v>
                </c:pt>
                <c:pt idx="100">
                  <c:v>95</c:v>
                </c:pt>
                <c:pt idx="101">
                  <c:v>93</c:v>
                </c:pt>
                <c:pt idx="102">
                  <c:v>95</c:v>
                </c:pt>
                <c:pt idx="103">
                  <c:v>92</c:v>
                </c:pt>
                <c:pt idx="104">
                  <c:v>92</c:v>
                </c:pt>
                <c:pt idx="105">
                  <c:v>95</c:v>
                </c:pt>
                <c:pt idx="106">
                  <c:v>95</c:v>
                </c:pt>
                <c:pt idx="107">
                  <c:v>93</c:v>
                </c:pt>
                <c:pt idx="108">
                  <c:v>96</c:v>
                </c:pt>
                <c:pt idx="109">
                  <c:v>96</c:v>
                </c:pt>
                <c:pt idx="110">
                  <c:v>93</c:v>
                </c:pt>
                <c:pt idx="111">
                  <c:v>93</c:v>
                </c:pt>
                <c:pt idx="112">
                  <c:v>94</c:v>
                </c:pt>
                <c:pt idx="113">
                  <c:v>95</c:v>
                </c:pt>
                <c:pt idx="114">
                  <c:v>93</c:v>
                </c:pt>
                <c:pt idx="115">
                  <c:v>95</c:v>
                </c:pt>
                <c:pt idx="116">
                  <c:v>95</c:v>
                </c:pt>
                <c:pt idx="117">
                  <c:v>92</c:v>
                </c:pt>
                <c:pt idx="118">
                  <c:v>93</c:v>
                </c:pt>
                <c:pt idx="119">
                  <c:v>95</c:v>
                </c:pt>
                <c:pt idx="120">
                  <c:v>93</c:v>
                </c:pt>
                <c:pt idx="121">
                  <c:v>92</c:v>
                </c:pt>
                <c:pt idx="122">
                  <c:v>95</c:v>
                </c:pt>
                <c:pt idx="123">
                  <c:v>94</c:v>
                </c:pt>
                <c:pt idx="124">
                  <c:v>92</c:v>
                </c:pt>
                <c:pt idx="125">
                  <c:v>97</c:v>
                </c:pt>
                <c:pt idx="126">
                  <c:v>93</c:v>
                </c:pt>
                <c:pt idx="127">
                  <c:v>95</c:v>
                </c:pt>
                <c:pt idx="128">
                  <c:v>91</c:v>
                </c:pt>
                <c:pt idx="129">
                  <c:v>94</c:v>
                </c:pt>
                <c:pt idx="130">
                  <c:v>93</c:v>
                </c:pt>
                <c:pt idx="131">
                  <c:v>90</c:v>
                </c:pt>
                <c:pt idx="132">
                  <c:v>92</c:v>
                </c:pt>
                <c:pt idx="133">
                  <c:v>95</c:v>
                </c:pt>
                <c:pt idx="134">
                  <c:v>92</c:v>
                </c:pt>
                <c:pt idx="135">
                  <c:v>97</c:v>
                </c:pt>
                <c:pt idx="136">
                  <c:v>90</c:v>
                </c:pt>
                <c:pt idx="137">
                  <c:v>94</c:v>
                </c:pt>
                <c:pt idx="138">
                  <c:v>95</c:v>
                </c:pt>
                <c:pt idx="139">
                  <c:v>94</c:v>
                </c:pt>
                <c:pt idx="140">
                  <c:v>96</c:v>
                </c:pt>
                <c:pt idx="141">
                  <c:v>97</c:v>
                </c:pt>
                <c:pt idx="142">
                  <c:v>93</c:v>
                </c:pt>
                <c:pt idx="143">
                  <c:v>93</c:v>
                </c:pt>
                <c:pt idx="144">
                  <c:v>92</c:v>
                </c:pt>
                <c:pt idx="145">
                  <c:v>95</c:v>
                </c:pt>
                <c:pt idx="146">
                  <c:v>94</c:v>
                </c:pt>
                <c:pt idx="147">
                  <c:v>92</c:v>
                </c:pt>
                <c:pt idx="148">
                  <c:v>93</c:v>
                </c:pt>
                <c:pt idx="149">
                  <c:v>92</c:v>
                </c:pt>
                <c:pt idx="150">
                  <c:v>93</c:v>
                </c:pt>
                <c:pt idx="151">
                  <c:v>94</c:v>
                </c:pt>
                <c:pt idx="152">
                  <c:v>95</c:v>
                </c:pt>
                <c:pt idx="153">
                  <c:v>94</c:v>
                </c:pt>
                <c:pt idx="154">
                  <c:v>92</c:v>
                </c:pt>
                <c:pt idx="155">
                  <c:v>93</c:v>
                </c:pt>
                <c:pt idx="156">
                  <c:v>95</c:v>
                </c:pt>
                <c:pt idx="157">
                  <c:v>93</c:v>
                </c:pt>
                <c:pt idx="158">
                  <c:v>93</c:v>
                </c:pt>
                <c:pt idx="159">
                  <c:v>94</c:v>
                </c:pt>
                <c:pt idx="160">
                  <c:v>91</c:v>
                </c:pt>
                <c:pt idx="161">
                  <c:v>93</c:v>
                </c:pt>
                <c:pt idx="162">
                  <c:v>93</c:v>
                </c:pt>
                <c:pt idx="163">
                  <c:v>94</c:v>
                </c:pt>
                <c:pt idx="164">
                  <c:v>94</c:v>
                </c:pt>
                <c:pt idx="165">
                  <c:v>91</c:v>
                </c:pt>
                <c:pt idx="166">
                  <c:v>95</c:v>
                </c:pt>
                <c:pt idx="167">
                  <c:v>93</c:v>
                </c:pt>
                <c:pt idx="168">
                  <c:v>94</c:v>
                </c:pt>
                <c:pt idx="169">
                  <c:v>95</c:v>
                </c:pt>
                <c:pt idx="170">
                  <c:v>95</c:v>
                </c:pt>
                <c:pt idx="171">
                  <c:v>93</c:v>
                </c:pt>
                <c:pt idx="172">
                  <c:v>92</c:v>
                </c:pt>
                <c:pt idx="173">
                  <c:v>94</c:v>
                </c:pt>
                <c:pt idx="174">
                  <c:v>93</c:v>
                </c:pt>
                <c:pt idx="175">
                  <c:v>92</c:v>
                </c:pt>
                <c:pt idx="176">
                  <c:v>90</c:v>
                </c:pt>
                <c:pt idx="177">
                  <c:v>93</c:v>
                </c:pt>
                <c:pt idx="178">
                  <c:v>93</c:v>
                </c:pt>
                <c:pt idx="179">
                  <c:v>93</c:v>
                </c:pt>
                <c:pt idx="180">
                  <c:v>91</c:v>
                </c:pt>
                <c:pt idx="181">
                  <c:v>94</c:v>
                </c:pt>
                <c:pt idx="182">
                  <c:v>90</c:v>
                </c:pt>
                <c:pt idx="183">
                  <c:v>95</c:v>
                </c:pt>
                <c:pt idx="184">
                  <c:v>91</c:v>
                </c:pt>
                <c:pt idx="185">
                  <c:v>93</c:v>
                </c:pt>
                <c:pt idx="186">
                  <c:v>93</c:v>
                </c:pt>
                <c:pt idx="187">
                  <c:v>94</c:v>
                </c:pt>
                <c:pt idx="188">
                  <c:v>93</c:v>
                </c:pt>
                <c:pt idx="189">
                  <c:v>94</c:v>
                </c:pt>
                <c:pt idx="190">
                  <c:v>93</c:v>
                </c:pt>
                <c:pt idx="191">
                  <c:v>93</c:v>
                </c:pt>
                <c:pt idx="192">
                  <c:v>94</c:v>
                </c:pt>
                <c:pt idx="193">
                  <c:v>95</c:v>
                </c:pt>
                <c:pt idx="194">
                  <c:v>93</c:v>
                </c:pt>
                <c:pt idx="195">
                  <c:v>97</c:v>
                </c:pt>
                <c:pt idx="196">
                  <c:v>94</c:v>
                </c:pt>
                <c:pt idx="197">
                  <c:v>94</c:v>
                </c:pt>
                <c:pt idx="198">
                  <c:v>93</c:v>
                </c:pt>
                <c:pt idx="199">
                  <c:v>92</c:v>
                </c:pt>
                <c:pt idx="200">
                  <c:v>95</c:v>
                </c:pt>
                <c:pt idx="201">
                  <c:v>93</c:v>
                </c:pt>
                <c:pt idx="202">
                  <c:v>94</c:v>
                </c:pt>
                <c:pt idx="203">
                  <c:v>94</c:v>
                </c:pt>
                <c:pt idx="204">
                  <c:v>96</c:v>
                </c:pt>
                <c:pt idx="205">
                  <c:v>94</c:v>
                </c:pt>
                <c:pt idx="206">
                  <c:v>94</c:v>
                </c:pt>
                <c:pt idx="207">
                  <c:v>92</c:v>
                </c:pt>
                <c:pt idx="208">
                  <c:v>95</c:v>
                </c:pt>
                <c:pt idx="209">
                  <c:v>94</c:v>
                </c:pt>
                <c:pt idx="210">
                  <c:v>95</c:v>
                </c:pt>
                <c:pt idx="211">
                  <c:v>95</c:v>
                </c:pt>
                <c:pt idx="212">
                  <c:v>93</c:v>
                </c:pt>
                <c:pt idx="213">
                  <c:v>92</c:v>
                </c:pt>
                <c:pt idx="214">
                  <c:v>95</c:v>
                </c:pt>
                <c:pt idx="215">
                  <c:v>95</c:v>
                </c:pt>
                <c:pt idx="216">
                  <c:v>91</c:v>
                </c:pt>
                <c:pt idx="217">
                  <c:v>95</c:v>
                </c:pt>
                <c:pt idx="218">
                  <c:v>94</c:v>
                </c:pt>
                <c:pt idx="219">
                  <c:v>96</c:v>
                </c:pt>
                <c:pt idx="220">
                  <c:v>94</c:v>
                </c:pt>
                <c:pt idx="221">
                  <c:v>93</c:v>
                </c:pt>
                <c:pt idx="222">
                  <c:v>94</c:v>
                </c:pt>
                <c:pt idx="223">
                  <c:v>96</c:v>
                </c:pt>
                <c:pt idx="224">
                  <c:v>95</c:v>
                </c:pt>
                <c:pt idx="225">
                  <c:v>93</c:v>
                </c:pt>
                <c:pt idx="226">
                  <c:v>94</c:v>
                </c:pt>
                <c:pt idx="227">
                  <c:v>91</c:v>
                </c:pt>
                <c:pt idx="228">
                  <c:v>92</c:v>
                </c:pt>
                <c:pt idx="229">
                  <c:v>93</c:v>
                </c:pt>
                <c:pt idx="230">
                  <c:v>95</c:v>
                </c:pt>
                <c:pt idx="231">
                  <c:v>94</c:v>
                </c:pt>
                <c:pt idx="232">
                  <c:v>93</c:v>
                </c:pt>
                <c:pt idx="233">
                  <c:v>94</c:v>
                </c:pt>
                <c:pt idx="234">
                  <c:v>92</c:v>
                </c:pt>
                <c:pt idx="235">
                  <c:v>95</c:v>
                </c:pt>
                <c:pt idx="236">
                  <c:v>94</c:v>
                </c:pt>
                <c:pt idx="237">
                  <c:v>94</c:v>
                </c:pt>
                <c:pt idx="238">
                  <c:v>92</c:v>
                </c:pt>
                <c:pt idx="239">
                  <c:v>90</c:v>
                </c:pt>
                <c:pt idx="240">
                  <c:v>96</c:v>
                </c:pt>
                <c:pt idx="241">
                  <c:v>96</c:v>
                </c:pt>
                <c:pt idx="242">
                  <c:v>95</c:v>
                </c:pt>
                <c:pt idx="243">
                  <c:v>94</c:v>
                </c:pt>
                <c:pt idx="244">
                  <c:v>94</c:v>
                </c:pt>
                <c:pt idx="245">
                  <c:v>95</c:v>
                </c:pt>
                <c:pt idx="246">
                  <c:v>95</c:v>
                </c:pt>
                <c:pt idx="247">
                  <c:v>96</c:v>
                </c:pt>
                <c:pt idx="248">
                  <c:v>92</c:v>
                </c:pt>
                <c:pt idx="249">
                  <c:v>92</c:v>
                </c:pt>
                <c:pt idx="250">
                  <c:v>93</c:v>
                </c:pt>
                <c:pt idx="251">
                  <c:v>95</c:v>
                </c:pt>
                <c:pt idx="252">
                  <c:v>93</c:v>
                </c:pt>
                <c:pt idx="253">
                  <c:v>92</c:v>
                </c:pt>
                <c:pt idx="254">
                  <c:v>93</c:v>
                </c:pt>
                <c:pt idx="255">
                  <c:v>93</c:v>
                </c:pt>
                <c:pt idx="256">
                  <c:v>90</c:v>
                </c:pt>
                <c:pt idx="257">
                  <c:v>94</c:v>
                </c:pt>
                <c:pt idx="258">
                  <c:v>94</c:v>
                </c:pt>
                <c:pt idx="259">
                  <c:v>92</c:v>
                </c:pt>
                <c:pt idx="260">
                  <c:v>94</c:v>
                </c:pt>
                <c:pt idx="261">
                  <c:v>94</c:v>
                </c:pt>
                <c:pt idx="262">
                  <c:v>94</c:v>
                </c:pt>
                <c:pt idx="263">
                  <c:v>93</c:v>
                </c:pt>
                <c:pt idx="264">
                  <c:v>93</c:v>
                </c:pt>
                <c:pt idx="265">
                  <c:v>93</c:v>
                </c:pt>
                <c:pt idx="266">
                  <c:v>93</c:v>
                </c:pt>
                <c:pt idx="267">
                  <c:v>95</c:v>
                </c:pt>
                <c:pt idx="268">
                  <c:v>96</c:v>
                </c:pt>
                <c:pt idx="269">
                  <c:v>95</c:v>
                </c:pt>
                <c:pt idx="270">
                  <c:v>95</c:v>
                </c:pt>
                <c:pt idx="271">
                  <c:v>95</c:v>
                </c:pt>
                <c:pt idx="272">
                  <c:v>95</c:v>
                </c:pt>
                <c:pt idx="273">
                  <c:v>92</c:v>
                </c:pt>
                <c:pt idx="274">
                  <c:v>93</c:v>
                </c:pt>
                <c:pt idx="275">
                  <c:v>93</c:v>
                </c:pt>
                <c:pt idx="276">
                  <c:v>93</c:v>
                </c:pt>
                <c:pt idx="277">
                  <c:v>92</c:v>
                </c:pt>
                <c:pt idx="278">
                  <c:v>94</c:v>
                </c:pt>
                <c:pt idx="279">
                  <c:v>93</c:v>
                </c:pt>
                <c:pt idx="280">
                  <c:v>94</c:v>
                </c:pt>
                <c:pt idx="281">
                  <c:v>93</c:v>
                </c:pt>
                <c:pt idx="282">
                  <c:v>92</c:v>
                </c:pt>
                <c:pt idx="283">
                  <c:v>92</c:v>
                </c:pt>
                <c:pt idx="284">
                  <c:v>94</c:v>
                </c:pt>
                <c:pt idx="285">
                  <c:v>92</c:v>
                </c:pt>
                <c:pt idx="286">
                  <c:v>95</c:v>
                </c:pt>
                <c:pt idx="287">
                  <c:v>94</c:v>
                </c:pt>
                <c:pt idx="288">
                  <c:v>91</c:v>
                </c:pt>
                <c:pt idx="289">
                  <c:v>93</c:v>
                </c:pt>
                <c:pt idx="290">
                  <c:v>96</c:v>
                </c:pt>
                <c:pt idx="291">
                  <c:v>94</c:v>
                </c:pt>
                <c:pt idx="292">
                  <c:v>94</c:v>
                </c:pt>
              </c:numCache>
            </c:numRef>
          </c:val>
          <c:smooth val="0"/>
          <c:extLst>
            <c:ext xmlns:c16="http://schemas.microsoft.com/office/drawing/2014/chart" uri="{C3380CC4-5D6E-409C-BE32-E72D297353CC}">
              <c16:uniqueId val="{00000000-1455-4C42-B0AE-AA002A0C2411}"/>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868044175"/>
        <c:axId val="796673631"/>
      </c:lineChart>
      <c:catAx>
        <c:axId val="868044175"/>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796673631"/>
        <c:crosses val="autoZero"/>
        <c:auto val="1"/>
        <c:lblAlgn val="ctr"/>
        <c:lblOffset val="100"/>
        <c:noMultiLvlLbl val="0"/>
      </c:catAx>
      <c:valAx>
        <c:axId val="796673631"/>
        <c:scaling>
          <c:orientation val="minMax"/>
        </c:scaling>
        <c:delete val="0"/>
        <c:axPos val="l"/>
        <c:numFmt formatCode="_-* #,##0.0_-;\-* #,##0.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8680441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[Coffee-Brand-Review.xlsx]Pivot Tables!PivotTable5</c:name>
    <c:fmtId val="4"/>
  </c:pivotSource>
  <c:chart>
    <c:title>
      <c:tx>
        <c:rich>
          <a:bodyPr rot="0" spcFirstLastPara="1" vertOverflow="ellipsis" vert="horz" wrap="square" anchor="ctr" anchorCtr="1"/>
          <a:lstStyle/>
          <a:p>
            <a:pPr>
              <a:defRPr sz="1200" b="1" i="0" u="none" strike="noStrike" kern="1200" spc="0" baseline="0">
                <a:solidFill>
                  <a:schemeClr val="accent2">
                    <a:lumMod val="75000"/>
                  </a:schemeClr>
                </a:solidFill>
                <a:latin typeface="Arial" panose="020B0604020202020204" pitchFamily="34" charset="0"/>
                <a:ea typeface="+mn-ea"/>
                <a:cs typeface="Arial" panose="020B0604020202020204" pitchFamily="34" charset="0"/>
              </a:defRPr>
            </a:pPr>
            <a:r>
              <a:rPr lang="en-US" sz="1200" b="1">
                <a:solidFill>
                  <a:schemeClr val="accent2">
                    <a:lumMod val="75000"/>
                  </a:schemeClr>
                </a:solidFill>
                <a:latin typeface="Arial" panose="020B0604020202020204" pitchFamily="34" charset="0"/>
                <a:cs typeface="Arial" panose="020B0604020202020204" pitchFamily="34" charset="0"/>
              </a:rPr>
              <a:t>Total Sales(Revenue) by Shops</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accent2">
                  <a:lumMod val="75000"/>
                </a:schemeClr>
              </a:solidFill>
              <a:latin typeface="Arial" panose="020B0604020202020204" pitchFamily="34" charset="0"/>
              <a:ea typeface="+mn-ea"/>
              <a:cs typeface="Arial" panose="020B0604020202020204" pitchFamily="34" charset="0"/>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w="28575" cap="rnd">
            <a:solidFill>
              <a:schemeClr val="accent2"/>
            </a:solidFill>
            <a:round/>
          </a:ln>
          <a:effectLst/>
        </c:spPr>
        <c:marker>
          <c:symbol val="none"/>
        </c:marker>
      </c:pivotFmt>
      <c:pivotFmt>
        <c:idx val="3"/>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Tables'!$AA$9</c:f>
              <c:strCache>
                <c:ptCount val="1"/>
                <c:pt idx="0">
                  <c:v>Total</c:v>
                </c:pt>
              </c:strCache>
            </c:strRef>
          </c:tx>
          <c:spPr>
            <a:ln w="28575" cap="rnd">
              <a:solidFill>
                <a:schemeClr val="accent2"/>
              </a:solidFill>
              <a:round/>
            </a:ln>
            <a:effectLst/>
          </c:spPr>
          <c:marker>
            <c:symbol val="none"/>
          </c:marker>
          <c:cat>
            <c:strRef>
              <c:f>'Pivot Tables'!$Z$10:$Z$304</c:f>
              <c:strCache>
                <c:ptCount val="294"/>
                <c:pt idx="0">
                  <c:v>1951 Coffee Company</c:v>
                </c:pt>
                <c:pt idx="1">
                  <c:v>1980 CAFE</c:v>
                </c:pt>
                <c:pt idx="2">
                  <c:v>94 Fresh Coffee</c:v>
                </c:pt>
                <c:pt idx="3">
                  <c:v>A.R.C.</c:v>
                </c:pt>
                <c:pt idx="4">
                  <c:v>AKA Coffee Roasters</c:v>
                </c:pt>
                <c:pt idx="5">
                  <c:v>Amavida Coffee Roasters</c:v>
                </c:pt>
                <c:pt idx="6">
                  <c:v>Argyle Coffee Roasters</c:v>
                </c:pt>
                <c:pt idx="7">
                  <c:v>Atom Coffee Roasters</c:v>
                </c:pt>
                <c:pt idx="8">
                  <c:v>Atomic Coffee Roasters</c:v>
                </c:pt>
                <c:pt idx="9">
                  <c:v>Augie's Coffee Roasters</c:v>
                </c:pt>
                <c:pt idx="10">
                  <c:v>Auto Coffee</c:v>
                </c:pt>
                <c:pt idx="11">
                  <c:v>Ba Yang Coffee</c:v>
                </c:pt>
                <c:pt idx="12">
                  <c:v>Baba Java Coffee</c:v>
                </c:pt>
                <c:pt idx="13">
                  <c:v>Back Home Coffee</c:v>
                </c:pt>
                <c:pt idx="14">
                  <c:v>Badbeardâ€™s Microroastery</c:v>
                </c:pt>
                <c:pt idx="15">
                  <c:v>Balmy Day Coffee Office</c:v>
                </c:pt>
                <c:pt idx="16">
                  <c:v>Bargain Cafe</c:v>
                </c:pt>
                <c:pt idx="17">
                  <c:v>Barrington Coffee Roasting</c:v>
                </c:pt>
                <c:pt idx="18">
                  <c:v>Bassline Coffee</c:v>
                </c:pt>
                <c:pt idx="19">
                  <c:v>Battlecreek Coffee</c:v>
                </c:pt>
                <c:pt idx="20">
                  <c:v>Battlecreek Coffee Roasters</c:v>
                </c:pt>
                <c:pt idx="21">
                  <c:v>Beanfruit Coffee Co.</c:v>
                </c:pt>
                <c:pt idx="22">
                  <c:v>Ben's Beans</c:v>
                </c:pt>
                <c:pt idx="23">
                  <c:v>Big Creek Coffee Roasters</c:v>
                </c:pt>
                <c:pt idx="24">
                  <c:v>Big Island Coffee Roasters</c:v>
                </c:pt>
                <c:pt idx="25">
                  <c:v>Big Shoulders Coffee</c:v>
                </c:pt>
                <c:pt idx="26">
                  <c:v>Bird Rock Coffee Roasters</c:v>
                </c:pt>
                <c:pt idx="27">
                  <c:v>Black &amp; White Coffee Roasters</c:v>
                </c:pt>
                <c:pt idx="28">
                  <c:v>Black Coffee In Black Jar</c:v>
                </c:pt>
                <c:pt idx="29">
                  <c:v>Black Oak Coffee Roasters</c:v>
                </c:pt>
                <c:pt idx="30">
                  <c:v>Blanchard's Coffee</c:v>
                </c:pt>
                <c:pt idx="31">
                  <c:v>BLK &amp; Bold</c:v>
                </c:pt>
                <c:pt idx="32">
                  <c:v>Bluebeard Coffee Roasters</c:v>
                </c:pt>
                <c:pt idx="33">
                  <c:v>Blues Brew Coffee</c:v>
                </c:pt>
                <c:pt idx="34">
                  <c:v>Bona Kafo Roastery</c:v>
                </c:pt>
                <c:pt idx="35">
                  <c:v>Bonfire Coffee Company</c:v>
                </c:pt>
                <c:pt idx="36">
                  <c:v>Brain Helmet</c:v>
                </c:pt>
                <c:pt idx="37">
                  <c:v>Branch Street Coffee Roasters</c:v>
                </c:pt>
                <c:pt idx="38">
                  <c:v>Brioso Coffee</c:v>
                </c:pt>
                <c:pt idx="39">
                  <c:v>Broadsheet Coffee</c:v>
                </c:pt>
                <c:pt idx="40">
                  <c:v>Buon Caffe</c:v>
                </c:pt>
                <c:pt idx="41">
                  <c:v>Cafe Fugu Roasters</c:v>
                </c:pt>
                <c:pt idx="42">
                  <c:v>Cafe Grumpy</c:v>
                </c:pt>
                <c:pt idx="43">
                  <c:v>Cafe Kreyol</c:v>
                </c:pt>
                <c:pt idx="44">
                  <c:v>Cafe Red Bean Shop</c:v>
                </c:pt>
                <c:pt idx="45">
                  <c:v>Cafe Unido</c:v>
                </c:pt>
                <c:pt idx="46">
                  <c:v>Cafe Virtuoso</c:v>
                </c:pt>
                <c:pt idx="47">
                  <c:v>CafeTaster</c:v>
                </c:pt>
                <c:pt idx="48">
                  <c:v>Caffe Luxxe</c:v>
                </c:pt>
                <c:pt idx="49">
                  <c:v>Caffeic</c:v>
                </c:pt>
                <c:pt idx="50">
                  <c:v>Campos Coffee</c:v>
                </c:pt>
                <c:pt idx="51">
                  <c:v>Chaos Coffee Company</c:v>
                </c:pt>
                <c:pt idx="52">
                  <c:v>Cheer Beans</c:v>
                </c:pt>
                <c:pt idx="53">
                  <c:v>Chez Cafe</c:v>
                </c:pt>
                <c:pt idx="54">
                  <c:v>Chiming Coffee</c:v>
                </c:pt>
                <c:pt idx="55">
                  <c:v>Chocolate Fish Coffee Roasters</c:v>
                </c:pt>
                <c:pt idx="56">
                  <c:v>Chousin Coffee Collection</c:v>
                </c:pt>
                <c:pt idx="57">
                  <c:v>Chromatic Coffee</c:v>
                </c:pt>
                <c:pt idx="58">
                  <c:v>Cloud City Coffee</c:v>
                </c:pt>
                <c:pt idx="59">
                  <c:v>Coffee By Design</c:v>
                </c:pt>
                <c:pt idx="60">
                  <c:v>Coffee Please</c:v>
                </c:pt>
                <c:pt idx="61">
                  <c:v>Coffeebar</c:v>
                </c:pt>
                <c:pt idx="62">
                  <c:v>CofFeeling</c:v>
                </c:pt>
                <c:pt idx="63">
                  <c:v>Collage Coffee</c:v>
                </c:pt>
                <c:pt idx="64">
                  <c:v>Conscious Cup Coffee Roasters</c:v>
                </c:pt>
                <c:pt idx="65">
                  <c:v>Corvus Coffee Roasters</c:v>
                </c:pt>
                <c:pt idx="66">
                  <c:v>Counter Culture Coffee</c:v>
                </c:pt>
                <c:pt idx="67">
                  <c:v>Cozy House Coffee</c:v>
                </c:pt>
                <c:pt idx="68">
                  <c:v>Crown &amp; Fancy</c:v>
                </c:pt>
                <c:pt idx="69">
                  <c:v>Cup to Cup Coffee Roasters</c:v>
                </c:pt>
                <c:pt idx="70">
                  <c:v>Dapper &amp; Wise</c:v>
                </c:pt>
                <c:pt idx="71">
                  <c:v>David's Nose</c:v>
                </c:pt>
                <c:pt idx="72">
                  <c:v>De Clieu Coffee</c:v>
                </c:pt>
                <c:pt idx="73">
                  <c:v>Deeper Roots Coffee</c:v>
                </c:pt>
                <c:pt idx="74">
                  <c:v>Desert Sun Coffee Roasters</c:v>
                </c:pt>
                <c:pt idx="75">
                  <c:v>Desolate CafÃ©</c:v>
                </c:pt>
                <c:pt idx="76">
                  <c:v>Difference Coffee</c:v>
                </c:pt>
                <c:pt idx="77">
                  <c:v>Dinwei Cafe</c:v>
                </c:pt>
                <c:pt idx="78">
                  <c:v>Direct Coffee</c:v>
                </c:pt>
                <c:pt idx="79">
                  <c:v>DoDo Kaffa</c:v>
                </c:pt>
                <c:pt idx="80">
                  <c:v>Dory Coffee Roasters</c:v>
                </c:pt>
                <c:pt idx="81">
                  <c:v>Dou Zhai Coffee &amp; Roast</c:v>
                </c:pt>
                <c:pt idx="82">
                  <c:v>Dr. Bean's Coffee Roasters</c:v>
                </c:pt>
                <c:pt idx="83">
                  <c:v>Dr. Young Cafe</c:v>
                </c:pt>
                <c:pt idx="84">
                  <c:v>Dragonfly Coffee Roasters</c:v>
                </c:pt>
                <c:pt idx="85">
                  <c:v>Drink Coffee Do Stuff</c:v>
                </c:pt>
                <c:pt idx="86">
                  <c:v>Duluth Coffee</c:v>
                </c:pt>
                <c:pt idx="87">
                  <c:v>Durango Coffee Companuy</c:v>
                </c:pt>
                <c:pt idx="88">
                  <c:v>Durango Coffee Company</c:v>
                </c:pt>
                <c:pt idx="89">
                  <c:v>Eight O'Clock Coffee</c:v>
                </c:pt>
                <c:pt idx="90">
                  <c:v>EK Roast Studio</c:v>
                </c:pt>
                <c:pt idx="91">
                  <c:v>El Gran CafÃ©</c:v>
                </c:pt>
                <c:pt idx="92">
                  <c:v>El Gran Cafe</c:v>
                </c:pt>
                <c:pt idx="93">
                  <c:v>Emiliani Coffee</c:v>
                </c:pt>
                <c:pt idx="94">
                  <c:v>Equator Coffees</c:v>
                </c:pt>
                <c:pt idx="95">
                  <c:v>Equator Coffees &amp; Teas</c:v>
                </c:pt>
                <c:pt idx="96">
                  <c:v>Equiano Coffee</c:v>
                </c:pt>
                <c:pt idx="97">
                  <c:v>Espresso Republic</c:v>
                </c:pt>
                <c:pt idx="98">
                  <c:v>Euphora Coffee</c:v>
                </c:pt>
                <c:pt idx="99">
                  <c:v>Evie's Cafe</c:v>
                </c:pt>
                <c:pt idx="100">
                  <c:v>Felala Coffee Lab</c:v>
                </c:pt>
                <c:pt idx="101">
                  <c:v>Fire Ridge Coffee</c:v>
                </c:pt>
                <c:pt idx="102">
                  <c:v>Flight Coffee Co.</c:v>
                </c:pt>
                <c:pt idx="103">
                  <c:v>Folklore Coffee</c:v>
                </c:pt>
                <c:pt idx="104">
                  <c:v>Fresh Roasted Coffee</c:v>
                </c:pt>
                <c:pt idx="105">
                  <c:v>Fumi Coffee</c:v>
                </c:pt>
                <c:pt idx="106">
                  <c:v>Fumi Coffee Company</c:v>
                </c:pt>
                <c:pt idx="107">
                  <c:v>Geisha Coffee Roaster</c:v>
                </c:pt>
                <c:pt idx="108">
                  <c:v>Genesis Coffee Lab</c:v>
                </c:pt>
                <c:pt idx="109">
                  <c:v>GK Coffee</c:v>
                </c:pt>
                <c:pt idx="110">
                  <c:v>Golin Coffee Roasters</c:v>
                </c:pt>
                <c:pt idx="111">
                  <c:v>Good Chance Biotechnology</c:v>
                </c:pt>
                <c:pt idx="112">
                  <c:v>Good Chance Biotechnology, Ltd.</c:v>
                </c:pt>
                <c:pt idx="113">
                  <c:v>Good Folks Coffee</c:v>
                </c:pt>
                <c:pt idx="114">
                  <c:v>Gracenote Coffee Roasters</c:v>
                </c:pt>
                <c:pt idx="115">
                  <c:v>Greater Goods Coffee Roasters</c:v>
                </c:pt>
                <c:pt idx="116">
                  <c:v>Green Stone Coffee</c:v>
                </c:pt>
                <c:pt idx="117">
                  <c:v>Grounds for Change</c:v>
                </c:pt>
                <c:pt idx="118">
                  <c:v>Guorizi Zhai Coffee</c:v>
                </c:pt>
                <c:pt idx="119">
                  <c:v>Hala Tree Kona Coffee</c:v>
                </c:pt>
                <c:pt idx="120">
                  <c:v>Hidden Coffee HK</c:v>
                </c:pt>
                <c:pt idx="121">
                  <c:v>Highwire Coffee Roasters</c:v>
                </c:pt>
                <c:pt idx="122">
                  <c:v>Ho Soo Tsai</c:v>
                </c:pt>
                <c:pt idx="123">
                  <c:v>Home in Harmony</c:v>
                </c:pt>
                <c:pt idx="124">
                  <c:v>Hub Coffee Roasters</c:v>
                </c:pt>
                <c:pt idx="125">
                  <c:v>Hula Daddy Kona Coffee</c:v>
                </c:pt>
                <c:pt idx="126">
                  <c:v>ILSE Coffee Roasters</c:v>
                </c:pt>
                <c:pt idx="127">
                  <c:v>Indaba Coffee Roasters</c:v>
                </c:pt>
                <c:pt idx="128">
                  <c:v>Islamorada Coffee Roasters</c:v>
                </c:pt>
                <c:pt idx="129">
                  <c:v>Jackrabbit Java</c:v>
                </c:pt>
                <c:pt idx="130">
                  <c:v>Jade Cafe</c:v>
                </c:pt>
                <c:pt idx="131">
                  <c:v>Jampot Poorock Abbey</c:v>
                </c:pt>
                <c:pt idx="132">
                  <c:v>Jampot Poorrock Abbey</c:v>
                </c:pt>
                <c:pt idx="133">
                  <c:v>Jaunt Coffee Roasters</c:v>
                </c:pt>
                <c:pt idx="134">
                  <c:v>Java Blend Coffee Roasters</c:v>
                </c:pt>
                <c:pt idx="135">
                  <c:v>JBC Coffee Roasters</c:v>
                </c:pt>
                <c:pt idx="136">
                  <c:v>Joe Van Gogh</c:v>
                </c:pt>
                <c:pt idx="137">
                  <c:v>Joe Van Gogh Coffee</c:v>
                </c:pt>
                <c:pt idx="138">
                  <c:v>JYL Cafe</c:v>
                </c:pt>
                <c:pt idx="139">
                  <c:v>Kaffetre</c:v>
                </c:pt>
                <c:pt idx="140">
                  <c:v>Kakalove CafÃ©</c:v>
                </c:pt>
                <c:pt idx="141">
                  <c:v>Kakalove Cafe</c:v>
                </c:pt>
                <c:pt idx="142">
                  <c:v>Kaldi's Coffee</c:v>
                </c:pt>
                <c:pt idx="143">
                  <c:v>Ka'u Specialty Coffee</c:v>
                </c:pt>
                <c:pt idx="144">
                  <c:v>Kauai Coffee Company</c:v>
                </c:pt>
                <c:pt idx="145">
                  <c:v>Klatch Coffee</c:v>
                </c:pt>
                <c:pt idx="146">
                  <c:v>Kona Farm Direct</c:v>
                </c:pt>
                <c:pt idx="147">
                  <c:v>Kona Love Coffee Co.</c:v>
                </c:pt>
                <c:pt idx="148">
                  <c:v>Kona View Coffee</c:v>
                </c:pt>
                <c:pt idx="149">
                  <c:v>Larry's Coffee</c:v>
                </c:pt>
                <c:pt idx="150">
                  <c:v>Le Brewlife</c:v>
                </c:pt>
                <c:pt idx="151">
                  <c:v>LECO Coffee</c:v>
                </c:pt>
                <c:pt idx="152">
                  <c:v>Lexington Coffee Roasters</c:v>
                </c:pt>
                <c:pt idx="153">
                  <c:v>Lina Premium Coffee</c:v>
                </c:pt>
                <c:pt idx="154">
                  <c:v>Lucky Cafe</c:v>
                </c:pt>
                <c:pt idx="155">
                  <c:v>Luv Moshi</c:v>
                </c:pt>
                <c:pt idx="156">
                  <c:v>Magnolia Coffee</c:v>
                </c:pt>
                <c:pt idx="157">
                  <c:v>Mamechamame Coffee</c:v>
                </c:pt>
                <c:pt idx="158">
                  <c:v>Manzanita Roasting Company</c:v>
                </c:pt>
                <c:pt idx="159">
                  <c:v>Merge Coffee Company</c:v>
                </c:pt>
                <c:pt idx="160">
                  <c:v>Metropolis Coffee</c:v>
                </c:pt>
                <c:pt idx="161">
                  <c:v>Min Enjoy Cafe</c:v>
                </c:pt>
                <c:pt idx="162">
                  <c:v>Ming's Coffee Playroom</c:v>
                </c:pt>
                <c:pt idx="163">
                  <c:v>Miranda Farms</c:v>
                </c:pt>
                <c:pt idx="164">
                  <c:v>MJ Bear Coffee</c:v>
                </c:pt>
                <c:pt idx="165">
                  <c:v>MK Coffee Roasters</c:v>
                </c:pt>
                <c:pt idx="166">
                  <c:v>modcup coffee</c:v>
                </c:pt>
                <c:pt idx="167">
                  <c:v>Modern Times Coffee</c:v>
                </c:pt>
                <c:pt idx="168">
                  <c:v>Monarch Coffee</c:v>
                </c:pt>
                <c:pt idx="169">
                  <c:v>Moore Coffee</c:v>
                </c:pt>
                <c:pt idx="170">
                  <c:v>Mostra Coffee</c:v>
                </c:pt>
                <c:pt idx="171">
                  <c:v>Mr. Chao Coffee</c:v>
                </c:pt>
                <c:pt idx="172">
                  <c:v>Mr. Espresso</c:v>
                </c:pt>
                <c:pt idx="173">
                  <c:v>Mudhouse Coffee Roasters</c:v>
                </c:pt>
                <c:pt idx="174">
                  <c:v>Muka Coffee</c:v>
                </c:pt>
                <c:pt idx="175">
                  <c:v>Mustard Seed Cafe</c:v>
                </c:pt>
                <c:pt idx="176">
                  <c:v>Mute Roaster</c:v>
                </c:pt>
                <c:pt idx="177">
                  <c:v>Mystic Monk Coffee</c:v>
                </c:pt>
                <c:pt idx="178">
                  <c:v>Nine Point Coffee</c:v>
                </c:pt>
                <c:pt idx="179">
                  <c:v>Noble Coffee Roasting</c:v>
                </c:pt>
                <c:pt idx="180">
                  <c:v>Nook Bakery &amp; Coffee Bar</c:v>
                </c:pt>
                <c:pt idx="181">
                  <c:v>Normandy Coffee Thai Cuisine</c:v>
                </c:pt>
                <c:pt idx="182">
                  <c:v>North Coast Coffee Roasting</c:v>
                </c:pt>
                <c:pt idx="183">
                  <c:v>Nostalgia Coffee Roasters</c:v>
                </c:pt>
                <c:pt idx="184">
                  <c:v>Novel Coffee Roasters</c:v>
                </c:pt>
                <c:pt idx="185">
                  <c:v>Novo Coffee Roasters</c:v>
                </c:pt>
                <c:pt idx="186">
                  <c:v>Oak &amp; Bond Coffee Company</c:v>
                </c:pt>
                <c:pt idx="187">
                  <c:v>Oceana Coffee</c:v>
                </c:pt>
                <c:pt idx="188">
                  <c:v>Old Soul Co.</c:v>
                </c:pt>
                <c:pt idx="189">
                  <c:v>Old World Coffee Lab</c:v>
                </c:pt>
                <c:pt idx="190">
                  <c:v>Olympia Coffee</c:v>
                </c:pt>
                <c:pt idx="191">
                  <c:v>Olympia Coffee Roasting</c:v>
                </c:pt>
                <c:pt idx="192">
                  <c:v>Omine Coffee</c:v>
                </c:pt>
                <c:pt idx="193">
                  <c:v>One Fresh Cup</c:v>
                </c:pt>
                <c:pt idx="194">
                  <c:v>Origin Coffee Roasters</c:v>
                </c:pt>
                <c:pt idx="195">
                  <c:v>Paradise Roasters</c:v>
                </c:pt>
                <c:pt idx="196">
                  <c:v>Peach Coffee Roasters</c:v>
                </c:pt>
                <c:pt idx="197">
                  <c:v>Peacock Coffee Roaster</c:v>
                </c:pt>
                <c:pt idx="198">
                  <c:v>Pedestrian Coffee</c:v>
                </c:pt>
                <c:pt idx="199">
                  <c:v>Peet's Coffee</c:v>
                </c:pt>
                <c:pt idx="200">
                  <c:v>Perâ€™la Specialty Roasters</c:v>
                </c:pt>
                <c:pt idx="201">
                  <c:v>Peri Coffee</c:v>
                </c:pt>
                <c:pt idx="202">
                  <c:v>Plat Coffee Roastery</c:v>
                </c:pt>
                <c:pt idx="203">
                  <c:v>Pop Coffee Works</c:v>
                </c:pt>
                <c:pt idx="204">
                  <c:v>Port of Mokha</c:v>
                </c:pt>
                <c:pt idx="205">
                  <c:v>Portrait Coffee</c:v>
                </c:pt>
                <c:pt idx="206">
                  <c:v>Press Coffee</c:v>
                </c:pt>
                <c:pt idx="207">
                  <c:v>Press House Coffee</c:v>
                </c:pt>
                <c:pt idx="208">
                  <c:v>Pro Aroma Enterprise Coffee</c:v>
                </c:pt>
                <c:pt idx="209">
                  <c:v>Propeller Coffee</c:v>
                </c:pt>
                <c:pt idx="210">
                  <c:v>PT's Coffee Roasting</c:v>
                </c:pt>
                <c:pt idx="211">
                  <c:v>PT's Coffee Roasting Co.</c:v>
                </c:pt>
                <c:pt idx="212">
                  <c:v>Qima Coffee</c:v>
                </c:pt>
                <c:pt idx="213">
                  <c:v>Qin Mi Coffee</c:v>
                </c:pt>
                <c:pt idx="214">
                  <c:v>Quartet Kaffe</c:v>
                </c:pt>
                <c:pt idx="215">
                  <c:v>RamsHead Coffee Roasters</c:v>
                </c:pt>
                <c:pt idx="216">
                  <c:v>RanGuo Coffee</c:v>
                </c:pt>
                <c:pt idx="217">
                  <c:v>RD Cafe</c:v>
                </c:pt>
                <c:pt idx="218">
                  <c:v>Red Rock Roasters</c:v>
                </c:pt>
                <c:pt idx="219">
                  <c:v>Red Rooster Coffee Roaster</c:v>
                </c:pt>
                <c:pt idx="220">
                  <c:v>Regent Coffee</c:v>
                </c:pt>
                <c:pt idx="221">
                  <c:v>Rest Coffee Roasters</c:v>
                </c:pt>
                <c:pt idx="222">
                  <c:v>Reunion Island Coffee</c:v>
                </c:pt>
                <c:pt idx="223">
                  <c:v>Revel Coffee</c:v>
                </c:pt>
                <c:pt idx="224">
                  <c:v>Roadmap CoffeeWorks</c:v>
                </c:pt>
                <c:pt idx="225">
                  <c:v>Roast House</c:v>
                </c:pt>
                <c:pt idx="226">
                  <c:v>Roasters Note</c:v>
                </c:pt>
                <c:pt idx="227">
                  <c:v>Rooster Roastery</c:v>
                </c:pt>
                <c:pt idx="228">
                  <c:v>Rotate Fun Club</c:v>
                </c:pt>
                <c:pt idx="229">
                  <c:v>Rubasse Coffee Roaster</c:v>
                </c:pt>
                <c:pt idx="230">
                  <c:v>Rusty Dog Coffee</c:v>
                </c:pt>
                <c:pt idx="231">
                  <c:v>Rustyâ€™s Hawaiian</c:v>
                </c:pt>
                <c:pt idx="232">
                  <c:v>Rusty's Hawaiian</c:v>
                </c:pt>
                <c:pt idx="233">
                  <c:v>Rusty's Hawaiian Coffee</c:v>
                </c:pt>
                <c:pt idx="234">
                  <c:v>Samlin Coffee</c:v>
                </c:pt>
                <c:pt idx="235">
                  <c:v>San Francisco Bay Coffee</c:v>
                </c:pt>
                <c:pt idx="236">
                  <c:v>San Francisco Bay Coffee Company</c:v>
                </c:pt>
                <c:pt idx="237">
                  <c:v>Santos Coffee</c:v>
                </c:pt>
                <c:pt idx="238">
                  <c:v>Satur Specialty Coffee</c:v>
                </c:pt>
                <c:pt idx="239">
                  <c:v>Sightseer Coffee</c:v>
                </c:pt>
                <c:pt idx="240">
                  <c:v>Signature Reserve</c:v>
                </c:pt>
                <c:pt idx="241">
                  <c:v>Simon Hsieh Aroma Roast Coffees</c:v>
                </c:pt>
                <c:pt idx="242">
                  <c:v>Simon Hsiehâ€™s Aroma Roast Coffees</c:v>
                </c:pt>
                <c:pt idx="243">
                  <c:v>Simon Hsieh's Aroma Roast Coffees</c:v>
                </c:pt>
                <c:pt idx="244">
                  <c:v>Singsun Coffee</c:v>
                </c:pt>
                <c:pt idx="245">
                  <c:v>SkyTop Coffee</c:v>
                </c:pt>
                <c:pt idx="246">
                  <c:v>Small Eyes CafÃ©</c:v>
                </c:pt>
                <c:pt idx="247">
                  <c:v>Small Eyes Cafe</c:v>
                </c:pt>
                <c:pt idx="248">
                  <c:v>SOT Coffee Roaster</c:v>
                </c:pt>
                <c:pt idx="249">
                  <c:v>Soul Work Coffee</c:v>
                </c:pt>
                <c:pt idx="250">
                  <c:v>South Slope Coffee Roasters</c:v>
                </c:pt>
                <c:pt idx="251">
                  <c:v>Southeastern Roastery</c:v>
                </c:pt>
                <c:pt idx="252">
                  <c:v>Souvenir Coffee</c:v>
                </c:pt>
                <c:pt idx="253">
                  <c:v>Speckled Ax</c:v>
                </c:pt>
                <c:pt idx="254">
                  <c:v>Speedwell Coffee</c:v>
                </c:pt>
                <c:pt idx="255">
                  <c:v>Spix's Cafe</c:v>
                </c:pt>
                <c:pt idx="256">
                  <c:v>St1 Cafe/Work Room</c:v>
                </c:pt>
                <c:pt idx="257">
                  <c:v>Starbucks Coffee</c:v>
                </c:pt>
                <c:pt idx="258">
                  <c:v>States Coffee</c:v>
                </c:pt>
                <c:pt idx="259">
                  <c:v>States Coffee &amp; Mercantile</c:v>
                </c:pt>
                <c:pt idx="260">
                  <c:v>Steadfast Coffee</c:v>
                </c:pt>
                <c:pt idx="261">
                  <c:v>Steady State Roasting</c:v>
                </c:pt>
                <c:pt idx="262">
                  <c:v>Steady State Roasting Company</c:v>
                </c:pt>
                <c:pt idx="263">
                  <c:v>Stereo Coffee Roasters</c:v>
                </c:pt>
                <c:pt idx="264">
                  <c:v>Sunny's Coffee</c:v>
                </c:pt>
                <c:pt idx="265">
                  <c:v>Sweet Bloom Coffee Roasters</c:v>
                </c:pt>
                <c:pt idx="266">
                  <c:v>Swelter Coffee</c:v>
                </c:pt>
                <c:pt idx="267">
                  <c:v>Tandem Coffee</c:v>
                </c:pt>
                <c:pt idx="268">
                  <c:v>Taokas Coffee</c:v>
                </c:pt>
                <c:pt idx="269">
                  <c:v>Tasterâ€™s Coffee</c:v>
                </c:pt>
                <c:pt idx="270">
                  <c:v>Taster's Coffee</c:v>
                </c:pt>
                <c:pt idx="271">
                  <c:v>Temple Coffee</c:v>
                </c:pt>
                <c:pt idx="272">
                  <c:v>Temple Coffee and Tea</c:v>
                </c:pt>
                <c:pt idx="273">
                  <c:v>Temple Coffee Roasters</c:v>
                </c:pt>
                <c:pt idx="274">
                  <c:v>Thanksgiving Coffee Company</c:v>
                </c:pt>
                <c:pt idx="275">
                  <c:v>The Curve Coffee Roasting Co.</c:v>
                </c:pt>
                <c:pt idx="276">
                  <c:v>The Reverse Orangutan</c:v>
                </c:pt>
                <c:pt idx="277">
                  <c:v>The WestBean Coffee Roasters</c:v>
                </c:pt>
                <c:pt idx="278">
                  <c:v>Three Chairs Specialty Turkish Coffee</c:v>
                </c:pt>
                <c:pt idx="279">
                  <c:v>Three Keys Coffee</c:v>
                </c:pt>
                <c:pt idx="280">
                  <c:v>Tico Coffee Roasters</c:v>
                </c:pt>
                <c:pt idx="281">
                  <c:v>Tipico Coffee</c:v>
                </c:pt>
                <c:pt idx="282">
                  <c:v>Topeca Coffee Roasters</c:v>
                </c:pt>
                <c:pt idx="283">
                  <c:v>Trident Coffee</c:v>
                </c:pt>
                <c:pt idx="284">
                  <c:v>True Coffee Roasters</c:v>
                </c:pt>
                <c:pt idx="285">
                  <c:v>Turnstile Coffee Roasters</c:v>
                </c:pt>
                <c:pt idx="286">
                  <c:v>Valverde Coffee Roasters</c:v>
                </c:pt>
                <c:pt idx="287">
                  <c:v>Vennel Coffee</c:v>
                </c:pt>
                <c:pt idx="288">
                  <c:v>VERYTIME</c:v>
                </c:pt>
                <c:pt idx="289">
                  <c:v>Water Street Coffee</c:v>
                </c:pt>
                <c:pt idx="290">
                  <c:v>Wildgoose Coffee Roasters</c:v>
                </c:pt>
                <c:pt idx="291">
                  <c:v>Willoughby's Coffee &amp; Tea</c:v>
                </c:pt>
                <c:pt idx="292">
                  <c:v>Wonderstate Coffee</c:v>
                </c:pt>
                <c:pt idx="293">
                  <c:v>Yellow Brick Coffee</c:v>
                </c:pt>
              </c:strCache>
            </c:strRef>
          </c:cat>
          <c:val>
            <c:numRef>
              <c:f>'Pivot Tables'!$AA$10:$AA$304</c:f>
              <c:numCache>
                <c:formatCode>_-[$$-409]* #,##0.00_ ;_-[$$-409]* \-#,##0.00\ ;_-[$$-409]* "-"??_ ;_-@_ </c:formatCode>
                <c:ptCount val="294"/>
                <c:pt idx="0">
                  <c:v>6.03</c:v>
                </c:pt>
                <c:pt idx="1">
                  <c:v>25.36</c:v>
                </c:pt>
                <c:pt idx="2">
                  <c:v>21.21</c:v>
                </c:pt>
                <c:pt idx="3">
                  <c:v>21.759999999999998</c:v>
                </c:pt>
                <c:pt idx="4">
                  <c:v>7.33</c:v>
                </c:pt>
                <c:pt idx="5">
                  <c:v>32.32</c:v>
                </c:pt>
                <c:pt idx="6">
                  <c:v>10.58</c:v>
                </c:pt>
                <c:pt idx="7">
                  <c:v>29.78</c:v>
                </c:pt>
                <c:pt idx="8">
                  <c:v>10.58</c:v>
                </c:pt>
                <c:pt idx="9">
                  <c:v>5.29</c:v>
                </c:pt>
                <c:pt idx="10">
                  <c:v>3.19</c:v>
                </c:pt>
                <c:pt idx="11">
                  <c:v>2.2599999999999998</c:v>
                </c:pt>
                <c:pt idx="12">
                  <c:v>35.28</c:v>
                </c:pt>
                <c:pt idx="13">
                  <c:v>5.92</c:v>
                </c:pt>
                <c:pt idx="14">
                  <c:v>4.18</c:v>
                </c:pt>
                <c:pt idx="15">
                  <c:v>9.0399999999999991</c:v>
                </c:pt>
                <c:pt idx="16">
                  <c:v>3.89</c:v>
                </c:pt>
                <c:pt idx="17">
                  <c:v>106.52</c:v>
                </c:pt>
                <c:pt idx="18">
                  <c:v>7.41</c:v>
                </c:pt>
                <c:pt idx="19">
                  <c:v>5.88</c:v>
                </c:pt>
                <c:pt idx="20">
                  <c:v>5.29</c:v>
                </c:pt>
                <c:pt idx="21">
                  <c:v>9.5500000000000007</c:v>
                </c:pt>
                <c:pt idx="22">
                  <c:v>9.9600000000000009</c:v>
                </c:pt>
                <c:pt idx="23">
                  <c:v>41.29999999999999</c:v>
                </c:pt>
                <c:pt idx="24">
                  <c:v>126.97</c:v>
                </c:pt>
                <c:pt idx="25">
                  <c:v>135.21999999999997</c:v>
                </c:pt>
                <c:pt idx="26">
                  <c:v>422.17</c:v>
                </c:pt>
                <c:pt idx="27">
                  <c:v>5.88</c:v>
                </c:pt>
                <c:pt idx="28">
                  <c:v>128</c:v>
                </c:pt>
                <c:pt idx="29">
                  <c:v>5.14</c:v>
                </c:pt>
                <c:pt idx="30">
                  <c:v>5.31</c:v>
                </c:pt>
                <c:pt idx="31">
                  <c:v>4.12</c:v>
                </c:pt>
                <c:pt idx="32">
                  <c:v>10.29</c:v>
                </c:pt>
                <c:pt idx="33">
                  <c:v>49.61</c:v>
                </c:pt>
                <c:pt idx="34">
                  <c:v>87.65</c:v>
                </c:pt>
                <c:pt idx="35">
                  <c:v>1.34</c:v>
                </c:pt>
                <c:pt idx="36">
                  <c:v>11.17</c:v>
                </c:pt>
                <c:pt idx="37">
                  <c:v>24.2</c:v>
                </c:pt>
                <c:pt idx="38">
                  <c:v>8.82</c:v>
                </c:pt>
                <c:pt idx="39">
                  <c:v>6.17</c:v>
                </c:pt>
                <c:pt idx="40">
                  <c:v>32.769999999999996</c:v>
                </c:pt>
                <c:pt idx="41">
                  <c:v>10.08</c:v>
                </c:pt>
                <c:pt idx="42">
                  <c:v>5.88</c:v>
                </c:pt>
                <c:pt idx="43">
                  <c:v>54.18</c:v>
                </c:pt>
                <c:pt idx="44">
                  <c:v>14.8</c:v>
                </c:pt>
                <c:pt idx="45">
                  <c:v>23.52</c:v>
                </c:pt>
                <c:pt idx="46">
                  <c:v>28.8</c:v>
                </c:pt>
                <c:pt idx="47">
                  <c:v>15.510000000000002</c:v>
                </c:pt>
                <c:pt idx="48">
                  <c:v>14.11</c:v>
                </c:pt>
                <c:pt idx="49">
                  <c:v>12.5</c:v>
                </c:pt>
                <c:pt idx="50">
                  <c:v>69</c:v>
                </c:pt>
                <c:pt idx="51">
                  <c:v>4.26</c:v>
                </c:pt>
                <c:pt idx="52">
                  <c:v>6.34</c:v>
                </c:pt>
                <c:pt idx="53">
                  <c:v>4.8</c:v>
                </c:pt>
                <c:pt idx="54">
                  <c:v>25.6</c:v>
                </c:pt>
                <c:pt idx="55">
                  <c:v>10.58</c:v>
                </c:pt>
                <c:pt idx="56">
                  <c:v>13.45</c:v>
                </c:pt>
                <c:pt idx="57">
                  <c:v>79.72</c:v>
                </c:pt>
                <c:pt idx="58">
                  <c:v>5.29</c:v>
                </c:pt>
                <c:pt idx="59">
                  <c:v>54.389999999999993</c:v>
                </c:pt>
                <c:pt idx="60">
                  <c:v>88.4</c:v>
                </c:pt>
                <c:pt idx="61">
                  <c:v>11.76</c:v>
                </c:pt>
                <c:pt idx="62">
                  <c:v>10.57</c:v>
                </c:pt>
                <c:pt idx="63">
                  <c:v>17.89</c:v>
                </c:pt>
                <c:pt idx="64">
                  <c:v>21.15</c:v>
                </c:pt>
                <c:pt idx="65">
                  <c:v>38.94</c:v>
                </c:pt>
                <c:pt idx="66">
                  <c:v>4.41</c:v>
                </c:pt>
                <c:pt idx="67">
                  <c:v>32.409999999999997</c:v>
                </c:pt>
                <c:pt idx="68">
                  <c:v>5.36</c:v>
                </c:pt>
                <c:pt idx="69">
                  <c:v>3.53</c:v>
                </c:pt>
                <c:pt idx="70">
                  <c:v>5.88</c:v>
                </c:pt>
                <c:pt idx="71">
                  <c:v>26.18</c:v>
                </c:pt>
                <c:pt idx="72">
                  <c:v>21.939999999999998</c:v>
                </c:pt>
                <c:pt idx="73">
                  <c:v>7.35</c:v>
                </c:pt>
                <c:pt idx="74">
                  <c:v>4.7</c:v>
                </c:pt>
                <c:pt idx="75">
                  <c:v>8.4600000000000009</c:v>
                </c:pt>
                <c:pt idx="76">
                  <c:v>624.44000000000005</c:v>
                </c:pt>
                <c:pt idx="77">
                  <c:v>16.7</c:v>
                </c:pt>
                <c:pt idx="78">
                  <c:v>18.270000000000003</c:v>
                </c:pt>
                <c:pt idx="79">
                  <c:v>7.82</c:v>
                </c:pt>
                <c:pt idx="80">
                  <c:v>28.520000000000003</c:v>
                </c:pt>
                <c:pt idx="81">
                  <c:v>25.6</c:v>
                </c:pt>
                <c:pt idx="82">
                  <c:v>13.52</c:v>
                </c:pt>
                <c:pt idx="83">
                  <c:v>9.91</c:v>
                </c:pt>
                <c:pt idx="84">
                  <c:v>516.73</c:v>
                </c:pt>
                <c:pt idx="85">
                  <c:v>32.620000000000005</c:v>
                </c:pt>
                <c:pt idx="86">
                  <c:v>9.92</c:v>
                </c:pt>
                <c:pt idx="87">
                  <c:v>5.57</c:v>
                </c:pt>
                <c:pt idx="88">
                  <c:v>70.570000000000007</c:v>
                </c:pt>
                <c:pt idx="89">
                  <c:v>1.49</c:v>
                </c:pt>
                <c:pt idx="90">
                  <c:v>15.93</c:v>
                </c:pt>
                <c:pt idx="91">
                  <c:v>24.249999999999996</c:v>
                </c:pt>
                <c:pt idx="92">
                  <c:v>60.84</c:v>
                </c:pt>
                <c:pt idx="93">
                  <c:v>8.56</c:v>
                </c:pt>
                <c:pt idx="94">
                  <c:v>84.07</c:v>
                </c:pt>
                <c:pt idx="95">
                  <c:v>32.630000000000003</c:v>
                </c:pt>
                <c:pt idx="96">
                  <c:v>10.58</c:v>
                </c:pt>
                <c:pt idx="97">
                  <c:v>40.489999999999995</c:v>
                </c:pt>
                <c:pt idx="98">
                  <c:v>117.19999999999999</c:v>
                </c:pt>
                <c:pt idx="99">
                  <c:v>28.519999999999996</c:v>
                </c:pt>
                <c:pt idx="100">
                  <c:v>5.0999999999999996</c:v>
                </c:pt>
                <c:pt idx="101">
                  <c:v>5.29</c:v>
                </c:pt>
                <c:pt idx="102">
                  <c:v>19.11</c:v>
                </c:pt>
                <c:pt idx="103">
                  <c:v>7.35</c:v>
                </c:pt>
                <c:pt idx="104">
                  <c:v>4.6900000000000004</c:v>
                </c:pt>
                <c:pt idx="105">
                  <c:v>28.910000000000004</c:v>
                </c:pt>
                <c:pt idx="106">
                  <c:v>6.51</c:v>
                </c:pt>
                <c:pt idx="107">
                  <c:v>3.25</c:v>
                </c:pt>
                <c:pt idx="108">
                  <c:v>151.24</c:v>
                </c:pt>
                <c:pt idx="109">
                  <c:v>266.54000000000008</c:v>
                </c:pt>
                <c:pt idx="110">
                  <c:v>22.4</c:v>
                </c:pt>
                <c:pt idx="111">
                  <c:v>90.83</c:v>
                </c:pt>
                <c:pt idx="112">
                  <c:v>363.32</c:v>
                </c:pt>
                <c:pt idx="113">
                  <c:v>6.47</c:v>
                </c:pt>
                <c:pt idx="114">
                  <c:v>5.58</c:v>
                </c:pt>
                <c:pt idx="115">
                  <c:v>27.03</c:v>
                </c:pt>
                <c:pt idx="116">
                  <c:v>69.210000000000008</c:v>
                </c:pt>
                <c:pt idx="117">
                  <c:v>3.6</c:v>
                </c:pt>
                <c:pt idx="118">
                  <c:v>6.61</c:v>
                </c:pt>
                <c:pt idx="119">
                  <c:v>175.26000000000002</c:v>
                </c:pt>
                <c:pt idx="120">
                  <c:v>56.94</c:v>
                </c:pt>
                <c:pt idx="121">
                  <c:v>5.36</c:v>
                </c:pt>
                <c:pt idx="122">
                  <c:v>7.94</c:v>
                </c:pt>
                <c:pt idx="123">
                  <c:v>15.5</c:v>
                </c:pt>
                <c:pt idx="124">
                  <c:v>11.02</c:v>
                </c:pt>
                <c:pt idx="125">
                  <c:v>594.71999999999991</c:v>
                </c:pt>
                <c:pt idx="126">
                  <c:v>6.91</c:v>
                </c:pt>
                <c:pt idx="127">
                  <c:v>39.230000000000004</c:v>
                </c:pt>
                <c:pt idx="128">
                  <c:v>5.88</c:v>
                </c:pt>
                <c:pt idx="129">
                  <c:v>72.78</c:v>
                </c:pt>
                <c:pt idx="130">
                  <c:v>8.5299999999999994</c:v>
                </c:pt>
                <c:pt idx="131">
                  <c:v>10.58</c:v>
                </c:pt>
                <c:pt idx="132">
                  <c:v>14.55</c:v>
                </c:pt>
                <c:pt idx="133">
                  <c:v>123.74</c:v>
                </c:pt>
                <c:pt idx="134">
                  <c:v>3.31</c:v>
                </c:pt>
                <c:pt idx="135">
                  <c:v>612.26000000000022</c:v>
                </c:pt>
                <c:pt idx="136">
                  <c:v>4.1100000000000003</c:v>
                </c:pt>
                <c:pt idx="137">
                  <c:v>14.11</c:v>
                </c:pt>
                <c:pt idx="138">
                  <c:v>8.32</c:v>
                </c:pt>
                <c:pt idx="139">
                  <c:v>6.61</c:v>
                </c:pt>
                <c:pt idx="140">
                  <c:v>21.24</c:v>
                </c:pt>
                <c:pt idx="141">
                  <c:v>533.42000000000019</c:v>
                </c:pt>
                <c:pt idx="142">
                  <c:v>5.29</c:v>
                </c:pt>
                <c:pt idx="143">
                  <c:v>26</c:v>
                </c:pt>
                <c:pt idx="144">
                  <c:v>38.799999999999997</c:v>
                </c:pt>
                <c:pt idx="145">
                  <c:v>102.71000000000001</c:v>
                </c:pt>
                <c:pt idx="146">
                  <c:v>168.23000000000002</c:v>
                </c:pt>
                <c:pt idx="147">
                  <c:v>38.22</c:v>
                </c:pt>
                <c:pt idx="148">
                  <c:v>10.14</c:v>
                </c:pt>
                <c:pt idx="149">
                  <c:v>4.1100000000000003</c:v>
                </c:pt>
                <c:pt idx="150">
                  <c:v>44.76</c:v>
                </c:pt>
                <c:pt idx="151">
                  <c:v>14.1</c:v>
                </c:pt>
                <c:pt idx="152">
                  <c:v>49.43</c:v>
                </c:pt>
                <c:pt idx="153">
                  <c:v>19.259999999999998</c:v>
                </c:pt>
                <c:pt idx="154">
                  <c:v>25.6</c:v>
                </c:pt>
                <c:pt idx="155">
                  <c:v>11.75</c:v>
                </c:pt>
                <c:pt idx="156">
                  <c:v>17.34</c:v>
                </c:pt>
                <c:pt idx="157">
                  <c:v>7.56</c:v>
                </c:pt>
                <c:pt idx="158">
                  <c:v>10.29</c:v>
                </c:pt>
                <c:pt idx="159">
                  <c:v>35.25</c:v>
                </c:pt>
                <c:pt idx="160">
                  <c:v>7.38</c:v>
                </c:pt>
                <c:pt idx="161">
                  <c:v>8.2100000000000009</c:v>
                </c:pt>
                <c:pt idx="162">
                  <c:v>6.4</c:v>
                </c:pt>
                <c:pt idx="163">
                  <c:v>13.23</c:v>
                </c:pt>
                <c:pt idx="164">
                  <c:v>4.96</c:v>
                </c:pt>
                <c:pt idx="165">
                  <c:v>6.4</c:v>
                </c:pt>
                <c:pt idx="166">
                  <c:v>138.01</c:v>
                </c:pt>
                <c:pt idx="167">
                  <c:v>5.29</c:v>
                </c:pt>
                <c:pt idx="168">
                  <c:v>84.610000000000014</c:v>
                </c:pt>
                <c:pt idx="169">
                  <c:v>10.760000000000002</c:v>
                </c:pt>
                <c:pt idx="170">
                  <c:v>44.889999999999993</c:v>
                </c:pt>
                <c:pt idx="171">
                  <c:v>15.51</c:v>
                </c:pt>
                <c:pt idx="172">
                  <c:v>9.26</c:v>
                </c:pt>
                <c:pt idx="173">
                  <c:v>22.05</c:v>
                </c:pt>
                <c:pt idx="174">
                  <c:v>4.4000000000000004</c:v>
                </c:pt>
                <c:pt idx="175">
                  <c:v>9.16</c:v>
                </c:pt>
                <c:pt idx="176">
                  <c:v>22.53</c:v>
                </c:pt>
                <c:pt idx="177">
                  <c:v>15.830000000000002</c:v>
                </c:pt>
                <c:pt idx="178">
                  <c:v>28.71</c:v>
                </c:pt>
                <c:pt idx="179">
                  <c:v>5.58</c:v>
                </c:pt>
                <c:pt idx="180">
                  <c:v>5.64</c:v>
                </c:pt>
                <c:pt idx="181">
                  <c:v>4.25</c:v>
                </c:pt>
                <c:pt idx="182">
                  <c:v>4.76</c:v>
                </c:pt>
                <c:pt idx="183">
                  <c:v>69.960000000000008</c:v>
                </c:pt>
                <c:pt idx="184">
                  <c:v>5.29</c:v>
                </c:pt>
                <c:pt idx="185">
                  <c:v>5.58</c:v>
                </c:pt>
                <c:pt idx="186">
                  <c:v>16.450000000000003</c:v>
                </c:pt>
                <c:pt idx="187">
                  <c:v>12.94</c:v>
                </c:pt>
                <c:pt idx="188">
                  <c:v>16.899999999999999</c:v>
                </c:pt>
                <c:pt idx="189">
                  <c:v>30.42</c:v>
                </c:pt>
                <c:pt idx="190">
                  <c:v>6.61</c:v>
                </c:pt>
                <c:pt idx="191">
                  <c:v>15.25</c:v>
                </c:pt>
                <c:pt idx="192">
                  <c:v>16</c:v>
                </c:pt>
                <c:pt idx="193">
                  <c:v>8.44</c:v>
                </c:pt>
                <c:pt idx="194">
                  <c:v>19.399999999999999</c:v>
                </c:pt>
                <c:pt idx="195">
                  <c:v>1602.0599999999993</c:v>
                </c:pt>
                <c:pt idx="196">
                  <c:v>74.06</c:v>
                </c:pt>
                <c:pt idx="197">
                  <c:v>6.4</c:v>
                </c:pt>
                <c:pt idx="198">
                  <c:v>5.29</c:v>
                </c:pt>
                <c:pt idx="199">
                  <c:v>3.96</c:v>
                </c:pt>
                <c:pt idx="200">
                  <c:v>7.05</c:v>
                </c:pt>
                <c:pt idx="201">
                  <c:v>5.73</c:v>
                </c:pt>
                <c:pt idx="202">
                  <c:v>61.86</c:v>
                </c:pt>
                <c:pt idx="203">
                  <c:v>7.33</c:v>
                </c:pt>
                <c:pt idx="204">
                  <c:v>39.68</c:v>
                </c:pt>
                <c:pt idx="205">
                  <c:v>5.29</c:v>
                </c:pt>
                <c:pt idx="206">
                  <c:v>13.219999999999999</c:v>
                </c:pt>
                <c:pt idx="207">
                  <c:v>11.08</c:v>
                </c:pt>
                <c:pt idx="208">
                  <c:v>40.86</c:v>
                </c:pt>
                <c:pt idx="209">
                  <c:v>4.6500000000000004</c:v>
                </c:pt>
                <c:pt idx="210">
                  <c:v>67.540000000000006</c:v>
                </c:pt>
                <c:pt idx="211">
                  <c:v>146.76000000000002</c:v>
                </c:pt>
                <c:pt idx="212">
                  <c:v>20.83</c:v>
                </c:pt>
                <c:pt idx="213">
                  <c:v>9.16</c:v>
                </c:pt>
                <c:pt idx="214">
                  <c:v>118.2</c:v>
                </c:pt>
                <c:pt idx="215">
                  <c:v>113.95000000000002</c:v>
                </c:pt>
                <c:pt idx="216">
                  <c:v>5.64</c:v>
                </c:pt>
                <c:pt idx="217">
                  <c:v>5.38</c:v>
                </c:pt>
                <c:pt idx="218">
                  <c:v>4.7</c:v>
                </c:pt>
                <c:pt idx="219">
                  <c:v>102.54</c:v>
                </c:pt>
                <c:pt idx="220">
                  <c:v>14.84</c:v>
                </c:pt>
                <c:pt idx="221">
                  <c:v>9.4600000000000009</c:v>
                </c:pt>
                <c:pt idx="222">
                  <c:v>3.76</c:v>
                </c:pt>
                <c:pt idx="223">
                  <c:v>59.59</c:v>
                </c:pt>
                <c:pt idx="224">
                  <c:v>51.52000000000001</c:v>
                </c:pt>
                <c:pt idx="225">
                  <c:v>11.54</c:v>
                </c:pt>
                <c:pt idx="226">
                  <c:v>6.51</c:v>
                </c:pt>
                <c:pt idx="227">
                  <c:v>11.02</c:v>
                </c:pt>
                <c:pt idx="228">
                  <c:v>8.5299999999999994</c:v>
                </c:pt>
                <c:pt idx="229">
                  <c:v>11.95</c:v>
                </c:pt>
                <c:pt idx="230">
                  <c:v>5.22</c:v>
                </c:pt>
                <c:pt idx="231">
                  <c:v>22.05</c:v>
                </c:pt>
                <c:pt idx="232">
                  <c:v>38.269999999999996</c:v>
                </c:pt>
                <c:pt idx="233">
                  <c:v>12.35</c:v>
                </c:pt>
                <c:pt idx="234">
                  <c:v>14.08</c:v>
                </c:pt>
                <c:pt idx="235">
                  <c:v>12.92</c:v>
                </c:pt>
                <c:pt idx="236">
                  <c:v>13.52</c:v>
                </c:pt>
                <c:pt idx="237">
                  <c:v>7.83</c:v>
                </c:pt>
                <c:pt idx="238">
                  <c:v>11.94</c:v>
                </c:pt>
                <c:pt idx="239">
                  <c:v>5.88</c:v>
                </c:pt>
                <c:pt idx="240">
                  <c:v>3.32</c:v>
                </c:pt>
                <c:pt idx="241">
                  <c:v>170.44</c:v>
                </c:pt>
                <c:pt idx="242">
                  <c:v>55.22</c:v>
                </c:pt>
                <c:pt idx="243">
                  <c:v>29.029999999999998</c:v>
                </c:pt>
                <c:pt idx="244">
                  <c:v>26.46</c:v>
                </c:pt>
                <c:pt idx="245">
                  <c:v>34.69</c:v>
                </c:pt>
                <c:pt idx="246">
                  <c:v>4.96</c:v>
                </c:pt>
                <c:pt idx="247">
                  <c:v>90.81</c:v>
                </c:pt>
                <c:pt idx="248">
                  <c:v>32.840000000000003</c:v>
                </c:pt>
                <c:pt idx="249">
                  <c:v>18.37</c:v>
                </c:pt>
                <c:pt idx="250">
                  <c:v>5.29</c:v>
                </c:pt>
                <c:pt idx="251">
                  <c:v>5.29</c:v>
                </c:pt>
                <c:pt idx="252">
                  <c:v>17.04</c:v>
                </c:pt>
                <c:pt idx="253">
                  <c:v>13.82</c:v>
                </c:pt>
                <c:pt idx="254">
                  <c:v>5.29</c:v>
                </c:pt>
                <c:pt idx="255">
                  <c:v>4.8099999999999996</c:v>
                </c:pt>
                <c:pt idx="256">
                  <c:v>8</c:v>
                </c:pt>
                <c:pt idx="257">
                  <c:v>6.9</c:v>
                </c:pt>
                <c:pt idx="258">
                  <c:v>21.16</c:v>
                </c:pt>
                <c:pt idx="259">
                  <c:v>21.16</c:v>
                </c:pt>
                <c:pt idx="260">
                  <c:v>6.76</c:v>
                </c:pt>
                <c:pt idx="261">
                  <c:v>15.58</c:v>
                </c:pt>
                <c:pt idx="262">
                  <c:v>28.209999999999997</c:v>
                </c:pt>
                <c:pt idx="263">
                  <c:v>5.88</c:v>
                </c:pt>
                <c:pt idx="264">
                  <c:v>45.589999999999996</c:v>
                </c:pt>
                <c:pt idx="265">
                  <c:v>5.88</c:v>
                </c:pt>
                <c:pt idx="266">
                  <c:v>5.29</c:v>
                </c:pt>
                <c:pt idx="267">
                  <c:v>5.29</c:v>
                </c:pt>
                <c:pt idx="268">
                  <c:v>6.02</c:v>
                </c:pt>
                <c:pt idx="269">
                  <c:v>37.659999999999997</c:v>
                </c:pt>
                <c:pt idx="270">
                  <c:v>27.119999999999997</c:v>
                </c:pt>
                <c:pt idx="271">
                  <c:v>13.969999999999999</c:v>
                </c:pt>
                <c:pt idx="272">
                  <c:v>85.67</c:v>
                </c:pt>
                <c:pt idx="273">
                  <c:v>163.99999999999997</c:v>
                </c:pt>
                <c:pt idx="274">
                  <c:v>13.23</c:v>
                </c:pt>
                <c:pt idx="275">
                  <c:v>8.5</c:v>
                </c:pt>
                <c:pt idx="276">
                  <c:v>6.47</c:v>
                </c:pt>
                <c:pt idx="277">
                  <c:v>19.39</c:v>
                </c:pt>
                <c:pt idx="278">
                  <c:v>14.11</c:v>
                </c:pt>
                <c:pt idx="279">
                  <c:v>11.76</c:v>
                </c:pt>
                <c:pt idx="280">
                  <c:v>11.76</c:v>
                </c:pt>
                <c:pt idx="281">
                  <c:v>18.16</c:v>
                </c:pt>
                <c:pt idx="282">
                  <c:v>4.7</c:v>
                </c:pt>
                <c:pt idx="283">
                  <c:v>10.56</c:v>
                </c:pt>
                <c:pt idx="284">
                  <c:v>11.55</c:v>
                </c:pt>
                <c:pt idx="285">
                  <c:v>6.61</c:v>
                </c:pt>
                <c:pt idx="286">
                  <c:v>5.64</c:v>
                </c:pt>
                <c:pt idx="287">
                  <c:v>25.37</c:v>
                </c:pt>
                <c:pt idx="288">
                  <c:v>44.599999999999994</c:v>
                </c:pt>
                <c:pt idx="289">
                  <c:v>4.91</c:v>
                </c:pt>
                <c:pt idx="290">
                  <c:v>6.17</c:v>
                </c:pt>
                <c:pt idx="291">
                  <c:v>113.82</c:v>
                </c:pt>
                <c:pt idx="292">
                  <c:v>27.619999999999997</c:v>
                </c:pt>
                <c:pt idx="293">
                  <c:v>11.17</c:v>
                </c:pt>
              </c:numCache>
            </c:numRef>
          </c:val>
          <c:smooth val="0"/>
          <c:extLst>
            <c:ext xmlns:c16="http://schemas.microsoft.com/office/drawing/2014/chart" uri="{C3380CC4-5D6E-409C-BE32-E72D297353CC}">
              <c16:uniqueId val="{00000000-5D8E-428F-8D15-898E4969AA6F}"/>
            </c:ext>
          </c:extLst>
        </c:ser>
        <c:dLbls>
          <c:showLegendKey val="0"/>
          <c:showVal val="0"/>
          <c:showCatName val="0"/>
          <c:showSerName val="0"/>
          <c:showPercent val="0"/>
          <c:showBubbleSize val="0"/>
        </c:dLbls>
        <c:smooth val="0"/>
        <c:axId val="1357654623"/>
        <c:axId val="1357655455"/>
      </c:lineChart>
      <c:catAx>
        <c:axId val="13576546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7655455"/>
        <c:crosses val="autoZero"/>
        <c:auto val="1"/>
        <c:lblAlgn val="ctr"/>
        <c:lblOffset val="100"/>
        <c:noMultiLvlLbl val="0"/>
      </c:catAx>
      <c:valAx>
        <c:axId val="1357655455"/>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76546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[Coffee-Brand-Review.xlsx]Pivot Tables!PivotTable12</c:name>
    <c:fmtId val="5"/>
  </c:pivotSource>
  <c:chart>
    <c:title>
      <c:tx>
        <c:rich>
          <a:bodyPr rot="0" spcFirstLastPara="1" vertOverflow="ellipsis" vert="horz" wrap="square" anchor="ctr" anchorCtr="1"/>
          <a:lstStyle/>
          <a:p>
            <a:pPr>
              <a:defRPr sz="1200" b="1" i="0" u="none" strike="noStrike" kern="1200" spc="0" baseline="0">
                <a:solidFill>
                  <a:schemeClr val="accent2">
                    <a:lumMod val="75000"/>
                  </a:schemeClr>
                </a:solidFill>
                <a:latin typeface="Arial" panose="020B0604020202020204" pitchFamily="34" charset="0"/>
                <a:ea typeface="+mn-ea"/>
                <a:cs typeface="Arial" panose="020B0604020202020204" pitchFamily="34" charset="0"/>
              </a:defRPr>
            </a:pPr>
            <a:r>
              <a:rPr lang="en-US" sz="1200" b="1">
                <a:solidFill>
                  <a:schemeClr val="accent2">
                    <a:lumMod val="75000"/>
                  </a:schemeClr>
                </a:solidFill>
                <a:latin typeface="Arial" panose="020B0604020202020204" pitchFamily="34" charset="0"/>
                <a:cs typeface="Arial" panose="020B0604020202020204" pitchFamily="34" charset="0"/>
              </a:rPr>
              <a:t>Transactions by Day of the Week</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accent2">
                  <a:lumMod val="75000"/>
                </a:schemeClr>
              </a:solidFill>
              <a:latin typeface="Arial" panose="020B0604020202020204" pitchFamily="34" charset="0"/>
              <a:ea typeface="+mn-ea"/>
              <a:cs typeface="Arial" panose="020B0604020202020204" pitchFamily="34" charset="0"/>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Tables'!$AN$9</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135A-45F6-8B95-144866B15246}"/>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135A-45F6-8B95-144866B15246}"/>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135A-45F6-8B95-144866B15246}"/>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135A-45F6-8B95-144866B15246}"/>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135A-45F6-8B95-144866B15246}"/>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135A-45F6-8B95-144866B15246}"/>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135A-45F6-8B95-144866B15246}"/>
              </c:ext>
            </c:extLst>
          </c:dPt>
          <c:cat>
            <c:strRef>
              <c:f>'Pivot Tables'!$AM$10:$AM$17</c:f>
              <c:strCache>
                <c:ptCount val="7"/>
                <c:pt idx="0">
                  <c:v>Mon</c:v>
                </c:pt>
                <c:pt idx="1">
                  <c:v>Tue</c:v>
                </c:pt>
                <c:pt idx="2">
                  <c:v>Wed</c:v>
                </c:pt>
                <c:pt idx="3">
                  <c:v>Thu</c:v>
                </c:pt>
                <c:pt idx="4">
                  <c:v>Fri</c:v>
                </c:pt>
                <c:pt idx="5">
                  <c:v>Sat</c:v>
                </c:pt>
                <c:pt idx="6">
                  <c:v>Sun</c:v>
                </c:pt>
              </c:strCache>
            </c:strRef>
          </c:cat>
          <c:val>
            <c:numRef>
              <c:f>'Pivot Tables'!$AN$10:$AN$17</c:f>
              <c:numCache>
                <c:formatCode>_-* #,##0.0_-;\-* #,##0.0_-;_-* "-"?_-;_-@_-</c:formatCode>
                <c:ptCount val="7"/>
                <c:pt idx="0">
                  <c:v>191</c:v>
                </c:pt>
                <c:pt idx="1">
                  <c:v>154</c:v>
                </c:pt>
                <c:pt idx="2">
                  <c:v>188</c:v>
                </c:pt>
                <c:pt idx="3">
                  <c:v>190</c:v>
                </c:pt>
                <c:pt idx="4">
                  <c:v>189</c:v>
                </c:pt>
                <c:pt idx="5">
                  <c:v>186</c:v>
                </c:pt>
                <c:pt idx="6">
                  <c:v>147</c:v>
                </c:pt>
              </c:numCache>
            </c:numRef>
          </c:val>
          <c:extLst>
            <c:ext xmlns:c16="http://schemas.microsoft.com/office/drawing/2014/chart" uri="{C3380CC4-5D6E-409C-BE32-E72D297353CC}">
              <c16:uniqueId val="{0000000E-135A-45F6-8B95-144866B15246}"/>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[Coffee-Brand-Review.xlsx]Pivot Tables!PivotTable6</c:name>
    <c:fmtId val="2"/>
  </c:pivotSource>
  <c:chart>
    <c:title>
      <c:tx>
        <c:rich>
          <a:bodyPr rot="0" spcFirstLastPara="1" vertOverflow="ellipsis" vert="horz" wrap="square" anchor="ctr" anchorCtr="1"/>
          <a:lstStyle/>
          <a:p>
            <a:pPr>
              <a:defRPr sz="1200" b="1" i="0" u="none" strike="noStrike" kern="1200" spc="0" baseline="0">
                <a:solidFill>
                  <a:schemeClr val="accent2">
                    <a:lumMod val="75000"/>
                  </a:schemeClr>
                </a:solidFill>
                <a:latin typeface="Arial" panose="020B0604020202020204" pitchFamily="34" charset="0"/>
                <a:ea typeface="+mn-ea"/>
                <a:cs typeface="Arial" panose="020B0604020202020204" pitchFamily="34" charset="0"/>
              </a:defRPr>
            </a:pPr>
            <a:r>
              <a:rPr lang="en-GB" sz="1200" b="1">
                <a:solidFill>
                  <a:schemeClr val="accent2">
                    <a:lumMod val="75000"/>
                  </a:schemeClr>
                </a:solidFill>
                <a:latin typeface="Arial" panose="020B0604020202020204" pitchFamily="34" charset="0"/>
                <a:cs typeface="Arial" panose="020B0604020202020204" pitchFamily="34" charset="0"/>
              </a:rPr>
              <a:t>Average Price by Month/Year </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accent2">
                  <a:lumMod val="75000"/>
                </a:schemeClr>
              </a:solidFill>
              <a:latin typeface="Arial" panose="020B0604020202020204" pitchFamily="34" charset="0"/>
              <a:ea typeface="+mn-ea"/>
              <a:cs typeface="Arial" panose="020B0604020202020204" pitchFamily="34" charset="0"/>
            </a:defRPr>
          </a:pPr>
          <a:endParaRPr lang="en-US"/>
        </a:p>
      </c:txPr>
    </c:title>
    <c:autoTitleDeleted val="0"/>
    <c:pivotFmts>
      <c:pivotFmt>
        <c:idx val="0"/>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Tables'!$AH$9</c:f>
              <c:strCache>
                <c:ptCount val="1"/>
                <c:pt idx="0">
                  <c:v>Total</c:v>
                </c:pt>
              </c:strCache>
            </c:strRef>
          </c:tx>
          <c:spPr>
            <a:ln w="28575" cap="rnd">
              <a:solidFill>
                <a:schemeClr val="accent2"/>
              </a:solidFill>
              <a:round/>
            </a:ln>
            <a:effectLst/>
          </c:spPr>
          <c:marker>
            <c:symbol val="none"/>
          </c:marker>
          <c:cat>
            <c:multiLvlStrRef>
              <c:f>'Pivot Tables'!$AG$10:$AG$77</c:f>
              <c:multiLvlStrCache>
                <c:ptCount val="61"/>
                <c:lvl>
                  <c:pt idx="0">
                    <c:v>Nov</c:v>
                  </c:pt>
                  <c:pt idx="1">
                    <c:v>Dec</c:v>
                  </c:pt>
                  <c:pt idx="2">
                    <c:v>Jan</c:v>
                  </c:pt>
                  <c:pt idx="3">
                    <c:v>Feb</c:v>
                  </c:pt>
                  <c:pt idx="4">
                    <c:v>Mar</c:v>
                  </c:pt>
                  <c:pt idx="5">
                    <c:v>Apr</c:v>
                  </c:pt>
                  <c:pt idx="6">
                    <c:v>May</c:v>
                  </c:pt>
                  <c:pt idx="7">
                    <c:v>Jun</c:v>
                  </c:pt>
                  <c:pt idx="8">
                    <c:v>Jul</c:v>
                  </c:pt>
                  <c:pt idx="9">
                    <c:v>Aug</c:v>
                  </c:pt>
                  <c:pt idx="10">
                    <c:v>Sep</c:v>
                  </c:pt>
                  <c:pt idx="11">
                    <c:v>Oct</c:v>
                  </c:pt>
                  <c:pt idx="12">
                    <c:v>Nov</c:v>
                  </c:pt>
                  <c:pt idx="13">
                    <c:v>Dec</c:v>
                  </c:pt>
                  <c:pt idx="14">
                    <c:v>Jan</c:v>
                  </c:pt>
                  <c:pt idx="15">
                    <c:v>Feb</c:v>
                  </c:pt>
                  <c:pt idx="16">
                    <c:v>Mar</c:v>
                  </c:pt>
                  <c:pt idx="17">
                    <c:v>Apr</c:v>
                  </c:pt>
                  <c:pt idx="18">
                    <c:v>May</c:v>
                  </c:pt>
                  <c:pt idx="19">
                    <c:v>Jun</c:v>
                  </c:pt>
                  <c:pt idx="20">
                    <c:v>Jul</c:v>
                  </c:pt>
                  <c:pt idx="21">
                    <c:v>Aug</c:v>
                  </c:pt>
                  <c:pt idx="22">
                    <c:v>Sep</c:v>
                  </c:pt>
                  <c:pt idx="23">
                    <c:v>Oct</c:v>
                  </c:pt>
                  <c:pt idx="24">
                    <c:v>Nov</c:v>
                  </c:pt>
                  <c:pt idx="25">
                    <c:v>Dec</c:v>
                  </c:pt>
                  <c:pt idx="26">
                    <c:v>Jan</c:v>
                  </c:pt>
                  <c:pt idx="27">
                    <c:v>Feb</c:v>
                  </c:pt>
                  <c:pt idx="28">
                    <c:v>Mar</c:v>
                  </c:pt>
                  <c:pt idx="29">
                    <c:v>Apr</c:v>
                  </c:pt>
                  <c:pt idx="30">
                    <c:v>May</c:v>
                  </c:pt>
                  <c:pt idx="31">
                    <c:v>Jun</c:v>
                  </c:pt>
                  <c:pt idx="32">
                    <c:v>Jul</c:v>
                  </c:pt>
                  <c:pt idx="33">
                    <c:v>Aug</c:v>
                  </c:pt>
                  <c:pt idx="34">
                    <c:v>Sep</c:v>
                  </c:pt>
                  <c:pt idx="35">
                    <c:v>Oct</c:v>
                  </c:pt>
                  <c:pt idx="36">
                    <c:v>Nov</c:v>
                  </c:pt>
                  <c:pt idx="37">
                    <c:v>Dec</c:v>
                  </c:pt>
                  <c:pt idx="38">
                    <c:v>Jan</c:v>
                  </c:pt>
                  <c:pt idx="39">
                    <c:v>Feb</c:v>
                  </c:pt>
                  <c:pt idx="40">
                    <c:v>Mar</c:v>
                  </c:pt>
                  <c:pt idx="41">
                    <c:v>Apr</c:v>
                  </c:pt>
                  <c:pt idx="42">
                    <c:v>May</c:v>
                  </c:pt>
                  <c:pt idx="43">
                    <c:v>Jun</c:v>
                  </c:pt>
                  <c:pt idx="44">
                    <c:v>Jul</c:v>
                  </c:pt>
                  <c:pt idx="45">
                    <c:v>Aug</c:v>
                  </c:pt>
                  <c:pt idx="46">
                    <c:v>Sep</c:v>
                  </c:pt>
                  <c:pt idx="47">
                    <c:v>Oct</c:v>
                  </c:pt>
                  <c:pt idx="48">
                    <c:v>Nov</c:v>
                  </c:pt>
                  <c:pt idx="49">
                    <c:v>Dec</c:v>
                  </c:pt>
                  <c:pt idx="50">
                    <c:v>Jan</c:v>
                  </c:pt>
                  <c:pt idx="51">
                    <c:v>Feb</c:v>
                  </c:pt>
                  <c:pt idx="52">
                    <c:v>Mar</c:v>
                  </c:pt>
                  <c:pt idx="53">
                    <c:v>Apr</c:v>
                  </c:pt>
                  <c:pt idx="54">
                    <c:v>May</c:v>
                  </c:pt>
                  <c:pt idx="55">
                    <c:v>Jun</c:v>
                  </c:pt>
                  <c:pt idx="56">
                    <c:v>Jul</c:v>
                  </c:pt>
                  <c:pt idx="57">
                    <c:v>Aug</c:v>
                  </c:pt>
                  <c:pt idx="58">
                    <c:v>Sep</c:v>
                  </c:pt>
                  <c:pt idx="59">
                    <c:v>Oct</c:v>
                  </c:pt>
                  <c:pt idx="60">
                    <c:v>Nov</c:v>
                  </c:pt>
                </c:lvl>
                <c:lvl>
                  <c:pt idx="0">
                    <c:v>2017</c:v>
                  </c:pt>
                  <c:pt idx="2">
                    <c:v>2018</c:v>
                  </c:pt>
                  <c:pt idx="14">
                    <c:v>2019</c:v>
                  </c:pt>
                  <c:pt idx="26">
                    <c:v>2020</c:v>
                  </c:pt>
                  <c:pt idx="38">
                    <c:v>2021</c:v>
                  </c:pt>
                  <c:pt idx="50">
                    <c:v>2022</c:v>
                  </c:pt>
                </c:lvl>
              </c:multiLvlStrCache>
            </c:multiLvlStrRef>
          </c:cat>
          <c:val>
            <c:numRef>
              <c:f>'Pivot Tables'!$AH$10:$AH$77</c:f>
              <c:numCache>
                <c:formatCode>_-* #,##0.0_-;\-* #,##0.0_-;_-* "-"?_-;_-@_-</c:formatCode>
                <c:ptCount val="61"/>
                <c:pt idx="0">
                  <c:v>6.8136000000000001</c:v>
                </c:pt>
                <c:pt idx="1">
                  <c:v>11.604285714285712</c:v>
                </c:pt>
                <c:pt idx="2">
                  <c:v>23.843076923076922</c:v>
                </c:pt>
                <c:pt idx="3">
                  <c:v>6.2509090909090901</c:v>
                </c:pt>
                <c:pt idx="4">
                  <c:v>6.8258333333333328</c:v>
                </c:pt>
                <c:pt idx="5">
                  <c:v>12.967777777777776</c:v>
                </c:pt>
                <c:pt idx="6">
                  <c:v>6.3623076923076916</c:v>
                </c:pt>
                <c:pt idx="7">
                  <c:v>6.6542857142857148</c:v>
                </c:pt>
                <c:pt idx="8">
                  <c:v>5.2166666666666668</c:v>
                </c:pt>
                <c:pt idx="9">
                  <c:v>10.967272727272729</c:v>
                </c:pt>
                <c:pt idx="10">
                  <c:v>6.2454545454545443</c:v>
                </c:pt>
                <c:pt idx="11">
                  <c:v>8.0451851851851846</c:v>
                </c:pt>
                <c:pt idx="12">
                  <c:v>9.0900000000000016</c:v>
                </c:pt>
                <c:pt idx="13">
                  <c:v>8.2795454545454579</c:v>
                </c:pt>
                <c:pt idx="14">
                  <c:v>8.8616666666666664</c:v>
                </c:pt>
                <c:pt idx="15">
                  <c:v>6.8364705882352945</c:v>
                </c:pt>
                <c:pt idx="16">
                  <c:v>7.2818181818181822</c:v>
                </c:pt>
                <c:pt idx="17">
                  <c:v>7.9823076923076908</c:v>
                </c:pt>
                <c:pt idx="18">
                  <c:v>14.922999999999996</c:v>
                </c:pt>
                <c:pt idx="19">
                  <c:v>5.5166666666666666</c:v>
                </c:pt>
                <c:pt idx="20">
                  <c:v>18.138750000000002</c:v>
                </c:pt>
                <c:pt idx="21">
                  <c:v>7.4877272727272732</c:v>
                </c:pt>
                <c:pt idx="22">
                  <c:v>17.33111111111111</c:v>
                </c:pt>
                <c:pt idx="23">
                  <c:v>10.809999999999999</c:v>
                </c:pt>
                <c:pt idx="24">
                  <c:v>9.7716666666666683</c:v>
                </c:pt>
                <c:pt idx="25">
                  <c:v>13.351111111111113</c:v>
                </c:pt>
                <c:pt idx="26">
                  <c:v>7.6057142857142859</c:v>
                </c:pt>
                <c:pt idx="27">
                  <c:v>9.4707692307692284</c:v>
                </c:pt>
                <c:pt idx="28">
                  <c:v>7.9962499999999999</c:v>
                </c:pt>
                <c:pt idx="29">
                  <c:v>6.4606666666666674</c:v>
                </c:pt>
                <c:pt idx="30">
                  <c:v>9.0173333333333332</c:v>
                </c:pt>
                <c:pt idx="31">
                  <c:v>13.093703703703705</c:v>
                </c:pt>
                <c:pt idx="32">
                  <c:v>5.2876923076923088</c:v>
                </c:pt>
                <c:pt idx="33">
                  <c:v>6.1481818181818193</c:v>
                </c:pt>
                <c:pt idx="34">
                  <c:v>10.870357142857143</c:v>
                </c:pt>
                <c:pt idx="35">
                  <c:v>9.7717647058823562</c:v>
                </c:pt>
                <c:pt idx="36">
                  <c:v>15.47891891891892</c:v>
                </c:pt>
                <c:pt idx="37">
                  <c:v>19.535294117647055</c:v>
                </c:pt>
                <c:pt idx="38">
                  <c:v>8.0666666666666664</c:v>
                </c:pt>
                <c:pt idx="39">
                  <c:v>11.485555555555555</c:v>
                </c:pt>
                <c:pt idx="40">
                  <c:v>7.0906666666666665</c:v>
                </c:pt>
                <c:pt idx="41">
                  <c:v>10.337058823529413</c:v>
                </c:pt>
                <c:pt idx="42">
                  <c:v>7.3249999999999993</c:v>
                </c:pt>
                <c:pt idx="43">
                  <c:v>9.2747368421052645</c:v>
                </c:pt>
                <c:pt idx="44">
                  <c:v>10.974166666666667</c:v>
                </c:pt>
                <c:pt idx="45">
                  <c:v>13.2621875</c:v>
                </c:pt>
                <c:pt idx="46">
                  <c:v>9.023461538461536</c:v>
                </c:pt>
                <c:pt idx="47">
                  <c:v>9.9516129032258043</c:v>
                </c:pt>
                <c:pt idx="48">
                  <c:v>21.438947368421047</c:v>
                </c:pt>
                <c:pt idx="49">
                  <c:v>12.029200000000001</c:v>
                </c:pt>
                <c:pt idx="50">
                  <c:v>8.9830769230769238</c:v>
                </c:pt>
                <c:pt idx="51">
                  <c:v>12.868928571428571</c:v>
                </c:pt>
                <c:pt idx="52">
                  <c:v>9.3286666666666651</c:v>
                </c:pt>
                <c:pt idx="53">
                  <c:v>17.309230769230769</c:v>
                </c:pt>
                <c:pt idx="54">
                  <c:v>8.07909090909091</c:v>
                </c:pt>
                <c:pt idx="55">
                  <c:v>9.159714285714287</c:v>
                </c:pt>
                <c:pt idx="56">
                  <c:v>14.311923076923078</c:v>
                </c:pt>
                <c:pt idx="57">
                  <c:v>6.8888235294117637</c:v>
                </c:pt>
                <c:pt idx="58">
                  <c:v>9.7576923076923094</c:v>
                </c:pt>
                <c:pt idx="59">
                  <c:v>7.7697142857142838</c:v>
                </c:pt>
                <c:pt idx="60">
                  <c:v>5.2878571428571419</c:v>
                </c:pt>
              </c:numCache>
            </c:numRef>
          </c:val>
          <c:smooth val="0"/>
          <c:extLst>
            <c:ext xmlns:c16="http://schemas.microsoft.com/office/drawing/2014/chart" uri="{C3380CC4-5D6E-409C-BE32-E72D297353CC}">
              <c16:uniqueId val="{00000000-70C7-47C0-9459-70FB456B563A}"/>
            </c:ext>
          </c:extLst>
        </c:ser>
        <c:dLbls>
          <c:showLegendKey val="0"/>
          <c:showVal val="0"/>
          <c:showCatName val="0"/>
          <c:showSerName val="0"/>
          <c:showPercent val="0"/>
          <c:showBubbleSize val="0"/>
        </c:dLbls>
        <c:smooth val="0"/>
        <c:axId val="802866479"/>
        <c:axId val="802861903"/>
      </c:lineChart>
      <c:catAx>
        <c:axId val="8028664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861903"/>
        <c:crosses val="autoZero"/>
        <c:auto val="1"/>
        <c:lblAlgn val="ctr"/>
        <c:lblOffset val="100"/>
        <c:noMultiLvlLbl val="0"/>
      </c:catAx>
      <c:valAx>
        <c:axId val="802861903"/>
        <c:scaling>
          <c:orientation val="minMax"/>
        </c:scaling>
        <c:delete val="0"/>
        <c:axPos val="l"/>
        <c:majorGridlines>
          <c:spPr>
            <a:ln w="9525" cap="flat" cmpd="sng" algn="ctr">
              <a:solidFill>
                <a:schemeClr val="tx1">
                  <a:lumMod val="15000"/>
                  <a:lumOff val="85000"/>
                </a:schemeClr>
              </a:solidFill>
              <a:round/>
            </a:ln>
            <a:effectLst/>
          </c:spPr>
        </c:majorGridlines>
        <c:numFmt formatCode="_-* #,##0.0_-;\-* #,##0.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8664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title pos="t" align="ctr" overlay="0">
      <cx:tx>
        <cx:txData>
          <cx:v>Average Rating by Types of Coffee</cx:v>
        </cx:txData>
      </cx:tx>
      <cx:txPr>
        <a:bodyPr spcFirstLastPara="1" vertOverflow="ellipsis" horzOverflow="overflow" wrap="square" lIns="0" tIns="0" rIns="0" bIns="0" anchor="ctr" anchorCtr="1"/>
        <a:lstStyle/>
        <a:p>
          <a:pPr algn="ctr" rtl="0">
            <a:defRPr sz="1200" b="1">
              <a:solidFill>
                <a:schemeClr val="accent2">
                  <a:lumMod val="75000"/>
                </a:schemeClr>
              </a:solidFill>
            </a:defRPr>
          </a:pPr>
          <a:r>
            <a:rPr lang="en-US" sz="1200" b="1" i="0" u="none" strike="noStrike" baseline="0">
              <a:solidFill>
                <a:schemeClr val="accent2">
                  <a:lumMod val="75000"/>
                </a:schemeClr>
              </a:solidFill>
              <a:latin typeface="Arial" panose="020B0604020202020204" pitchFamily="34" charset="0"/>
              <a:cs typeface="Arial" panose="020B0604020202020204" pitchFamily="34" charset="0"/>
            </a:rPr>
            <a:t>Average Rating by Types of Coffee</a:t>
          </a:r>
        </a:p>
      </cx:txPr>
    </cx:title>
    <cx:plotArea>
      <cx:plotAreaRegion>
        <cx:plotSurface>
          <cx:spPr>
            <a:ln>
              <a:solidFill>
                <a:schemeClr val="bg1"/>
              </a:solidFill>
            </a:ln>
          </cx:spPr>
        </cx:plotSurface>
        <cx:series layoutId="sunburst" uniqueId="{8FA8D6AC-CDDB-4985-89B9-CB414FECCFBD}">
          <cx:tx>
            <cx:txData>
              <cx:f>_xlchart.v1.2</cx:f>
              <cx:v>Avg.Rating</cx:v>
            </cx:txData>
          </cx:tx>
          <cx:dataLabels pos="ctr">
            <cx:visibility seriesName="0" categoryName="1" value="0"/>
          </cx:dataLabels>
          <cx:dataId val="0"/>
        </cx:series>
      </cx:plotAreaRegion>
    </cx:plotArea>
  </cx:chart>
  <cx:spPr>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_xlchart.v5.23</cx:f>
        <cx:nf>_xlchart.v5.24</cx:nf>
      </cx:strDim>
      <cx:numDim type="colorVal">
        <cx:f>_xlchart.v5.25</cx:f>
        <cx:nf>_xlchart.v5.27</cx:nf>
      </cx:numDim>
    </cx:data>
  </cx:chartData>
  <cx:chart>
    <cx:title pos="t" align="ctr" overlay="0">
      <cx:tx>
        <cx:txData>
          <cx:v>Total Transaction by Location</cx:v>
        </cx:txData>
      </cx:tx>
      <cx:txPr>
        <a:bodyPr spcFirstLastPara="1" vertOverflow="ellipsis" horzOverflow="overflow" wrap="square" lIns="0" tIns="0" rIns="0" bIns="0" anchor="ctr" anchorCtr="1"/>
        <a:lstStyle/>
        <a:p>
          <a:pPr algn="ctr" rtl="0">
            <a:defRPr sz="1200" b="1">
              <a:solidFill>
                <a:schemeClr val="accent2">
                  <a:lumMod val="75000"/>
                </a:schemeClr>
              </a:solidFill>
              <a:latin typeface="Arial" panose="020B0604020202020204" pitchFamily="34" charset="0"/>
              <a:ea typeface="Arial" panose="020B0604020202020204" pitchFamily="34" charset="0"/>
              <a:cs typeface="Arial" panose="020B0604020202020204" pitchFamily="34" charset="0"/>
            </a:defRPr>
          </a:pPr>
          <a:r>
            <a:rPr lang="en-US" sz="1200" b="1" i="0" u="none" strike="noStrike" baseline="0">
              <a:solidFill>
                <a:schemeClr val="accent2">
                  <a:lumMod val="75000"/>
                </a:schemeClr>
              </a:solidFill>
              <a:latin typeface="Arial" panose="020B0604020202020204" pitchFamily="34" charset="0"/>
              <a:cs typeface="Arial" panose="020B0604020202020204" pitchFamily="34" charset="0"/>
            </a:rPr>
            <a:t>Total Transaction by Location</a:t>
          </a:r>
        </a:p>
      </cx:txPr>
    </cx:title>
    <cx:plotArea>
      <cx:plotAreaRegion>
        <cx:series layoutId="regionMap" uniqueId="{45FE15E4-D5DC-4196-AD00-2B56F09691ED}">
          <cx:tx>
            <cx:txData>
              <cx:f>_xlchart.v5.26</cx:f>
              <cx:v>Count of Transaction ID</cx:v>
            </cx:txData>
          </cx:tx>
          <cx:dataId val="0"/>
          <cx:layoutPr>
            <cx:geography cultureLanguage="en-US" cultureRegion="GB" attribution="Powered by Bing">
              <cx:geoCache provider="{E9337A44-BEBE-4D9F-B70C-5C5E7DAFC167}">
                <cx:binary>5HzXctxY0uarKHSzNwv18WZieiLmAGVIFiWREuVuEGyKgvceT78JUaYKRBPT2vm3L7ZtqMBinvSZ
X+bBP+/6f9zF97flsz6J0+ofd/3vz/26zv/x22/VnX+f3FYvkuCuzKrsS/3iLkt+y758Ce7uf/tc
3nZB6v1GEGa/3fm3ZX3fP//XP+G3effZIbu7rYMsvWruy+H6vmriunri2eKjZ3dZk9bT1z34Tb8/
/3dT1eVtHNw+f3af1kE9vB3y+9+fn/zU82e/zX/XI7rPYjha3XyG71qEv5BEIaYo1g9/PX8WZ6n3
7Tmm7AXTCEtKGZr+wt9pv7xN4Pv/0ZG+Huj28+fyvqqeffv/yVdPODh5ElSZ/SAEO5vO+++brwz+
dirkf/1z9gGwPPvkSA9z+aw9mqthf9vdBv8r+C6IP1PC/9wB7Nv09vN/0QgEecEl1Uog/lXHiJzY
gKXFC4EURoqTH88fDPDBCNbPs2wB3783U//3j+e6t//99+t+19zWEBHi/6L0MX8hNNdICDYTO3pB
uUQS6W+uqb6b3IPY/6OzLEv+6Ksz4R89mct/9/bvl7/tB+l/UfZUvOBcU4k1W4x+iL6QHEKfpqei
Xz3Gsti/fW0m8m+fzsVtv/z7xb1Jvfg2/fyd+f/3oW4PqejZBfxn7QinCeGplEfIC0YwVkTQh2iG
T9wOY/YCC4G05vw70Qd/+3GWZ2/+ff390ZJIlpU/+/rMCGZP58awv/j7jeH8Nr9Nn+L7r5Ue4HuC
M8y5JIu+R+ULLQUXZKaG1WMsi//b12Zi//bpXNznr/9+cV/cp8N/MdThF4xhLRQ9Te5UvWAUUy2Y
fNCC/K7hB6NfPcWytL99bSbtb5/OpX2x+ful/fY26P6b1k1OkzkmEGWOa6Z1esuC/f69mWS/fzwX
7dv3f79ob9Kgvv/87E0NpVP1XQpLcfMvxg/9giMokBiVD3EccvRR52Jp/QJhRQX9nttBI8ca+I+P
tayI2ddn+pg9navl5s3fr5ZdCZn92dusvo2/C+bPlPI/18rM0t5/q639/zjH/7mufhRFzm19u/kK
IBy1vk8//eoDAGvMvvoUDvGgy7PPvz8nDH0194cabfoVp47ogSH+yHQ/vnB/W9W/P6f8BXg3kUgx
yhFXXD9/1t1PTwj4v6SMKsEYgx4JuqM0K2v/9+fsBQG0QmpFJSQ1JAlEhiprpkcWpEFFJqyDYzTF
DoZ/QDavs3jwsvSHIL79+VnaJK+zIK0rOA0Wz5/lDz83HXRqirVmCHM4B6TWr2E+v7u9BlwIfhz/
7y4ewooIfV0UckzPyqBWlkFD43fG93rrcvDKN4Xo0ty2stgtTZ5zcskzqi0zxJn/0epk2ZtEdCg0
JRZBsKtJE3PbH7D0bEvqoTNxiDvPVIk3CmNxgKkcPxy7DyjO+HDWqXCQRnkEKVPrwH3b1nXbb0ih
QmUw8pPbQSRebzyPjcWhYKjw3R31Ud11JsJj617pcRQSx7bs0gpvKfHTPLcjQUq28908J9jO4roY
3nSD58cXHq+oXbQiYb3h3QBH7fIgEbZswuBNyTxR7lBJhshuu7YNTVeRzN/00dh7O8CcCt9GbYIS
EyQ4+dA1lqTGa1PU2B7BlrJ94oZfUEPYh0IExcuoT1IKj9zBN23gpYNdVw0RhoyxEjbKsrLYIkZ6
bYZSCG60kF5oCOrCdJNUOdrrIUnbnSvC6C6UfWk5ZT56gencOsbbtkP0Ew1JcZM3lWf7ysvKrRrd
Qm4yjxBsOpaHuxgxkEehqlxfhAGWZFfGCgcfG+JGd9wNY9+Jx2Ks3gdd1+mPBFn5x7CPo8gJPUqI
M/htfJYMmHWbvk74e0iW463sA7ATy08HYsdJgAcbsa7vbSuP88jpeOi4HalDRybp6JooodGhlDiJ
TZSVETaFLEbPVqTI9KYYdfWqY5qXTglW7zuR1VeZSdgwHqSqCXOKLumjPaU96522wLVrUh/3qRFV
RTsjPeVaRkjaB0bjVI0GrAs32yiJMm5bqSVcJ9ctdQ1U86M2tBhQbIaeV8hJUqGVifqs0xucUjcx
4VD59zhJLcuU3pjmhmJcxHbntiK0VWeNntEejzpTdZ16WRISxKbTli6dHoe1f5nSMPoD5yl+3ftN
nOzi3go+q6ruiGl16gebthLt2yCR5LqrpdtRh0ZJSfJNFIAHVLZqXBoVxo+jwv04RJ6Ov3hJEXPL
kE6MzZkXeGAdxld9lNljw4WyM/Dw6NKKI3XnqaaTpkE9q3Y+mFttK9wOr2I6UrHxxqHkl1YN4cD2
s6b9UELxcamzBOc7NOadt01xGvCNTKy2tlPJSrTtgiE4J4nqPw8ilJ4pmpqTd54MQrzTMvfjfYqh
RTobh2rY0Tys/3BrX771x6Cr7bFK4iuqZdsZS8S13mTKqqKLWlpNsBkaq9+TnHjIlI0OQjPy/qXq
AxFtkygP9yyOym6XKG9823UVk2bIif6Cci96qd1iHC6lpYrKKSkRb2oSdB9R65cQugrdDJuS+P67
DkXSdXwiE2ZLVmyaqshKG/thHds58vNDloZFcZ11NPMMFaHgm1Cl+UfOPZKZqmjpRz8V4fsioYja
SdzTwI4iITOjXCRed4KA3fGilE7c59xzKs2jG0+7zH0Z5mGRmlKX8XmZBSrfjQOY7zZWsmR2bAXR
YOPcT6IdruvhS57RtK8OvJFNK7aSRhnLjZt2yTXyZVCYJo+6W7eJs1cy5iJ1POmP0q5HfwgcVTfJ
Zdgwzze9X0HIo2kxvPLqqE6M26Cu2HKdUmZzt6xc2+UqRPCrgzI3KfPD6oohX1ibMmBDY0blVoMJ
scKVY3VVEu4xYvB7kjoq2099yePcVK3qIdQzN+j+0Cpk9VbUfn9XQJz/QLmWf6A0wdci9dWWVjGK
N7ovx+p1xnOWlnZFS2+fWZmb2iIO9B1HXcqdTI5Rd67qLmvM4FVxCuYfpp2hbps3Ji74uMe6dfWG
uzmIo+/D0jNwJCE2YdSMn2qZgEtI7ZPRbjwosR0ixqozWhPZbPqBWt6WVMz3HDduisJ0XLujnWKr
vhibCGO7ylD3Ltd1rwzilTqnkwgM52U2GqFxhc1xNXyShu+yfCgDz/82PPnxx39dfp/IfAX6f34+
jV9+/ulVfp++qcv7+/ryNp//5FQp/fhRyPrfKqepPjn5w6NS6U+KoYcpz588/M8qJQzN+Y/5zaNC
6dGwZSpBpq88lEqY6xcYCiGBqQREmU5PHkoljMkLDcUJ4JgKOn3FoBX6VitZ8B2Aw7hmAmvJkZYA
AHwvlhjAnwwx+FxpjDEl6q8US1CQHZdK0KVJoK0ogqpLUUXhEMelkpdkstZ+Rw7yVZpCDjJBb3cf
stxJoweA4KF+XCjLoCZ8khIgSMeURs9lkeQtOUQKmwBtvOBcxGa0M/yyLC4sxh8M8k/pzYrAR5xN
z4+KwB6PHoop0KvlK1OoszZ23D78BSJQZhIoaQloRENNfUwkZyzkVjHgA4wjnTD+RJK7Eoc7P6Mr
hCbpHJW0X7nhWhHOOSgdELhTQoksg35oPXJIK3VWBLmtlG9HuXNkugs6WqAiKZTuUgr4G8Ycp1Ti
Fnr7LMnYwevb7m09uLkdo0A6UVzR/dOkJsOaMQSkpMZUTC2EnpGCwi8EnLtkh6IjypYyHp2e+e7l
01QWjEAyTLjCFOL612nOsX7ajOQYc8oOaVcEDm3528br/M2Yq/xyaCu2oqUJBn3EFYf0j6HZIYyR
GVet8qxCEcUOgkHFbFuJTG6yLsOh6YPeC0CaVMUm4GUbGNW16DyKvPK2KaEYdKpMV3zjddyF2oKN
ZWy3Mpe3Tdjl3hbz2vLN6Ifh26yvRzugKPziF2UXOEFK2o9eIEnzuh06vQ/zKOKbqIeHK+xhwMce
sSegsQJLlJhBVDu1j6bqEPPGhh1ogPxNjYuXLAo8x7cU2yPI371rvUpY8yl36/E8rqzKFFCQHZ7W
KZ6camY6E2YqBUy+hQDtnp5C5G4h6haETKiFHdIjw3R9GaohMNUQbi1UbHhem1SjM78c11x+SQha
YXARgMgFgf+ckmeZRG5NR35gUZ7Z1MuHqxRfV2U1blhdx4cgZA5SqHC0CM8iq6SvuOzF+YoQHqtC
IehzCWQCosHYZqeoFQmTOmj4geCo+CCa1N0jqT5CfxftA0K6zRCj6LIZxmZnFXW+wW6A91UfW2dP
H+SRH0NOgxQmEQzsiJScnEojpxoaFpVZFyIaxG7Qsn8z8s5dCUyPdQ5kOJIQmqapNxSnp2QAMqho
RRrrovQc6Y7nvcw/68gaociFyj/0c9NhFYK5BZfeA873p4lkiUMAJiBJQhjRMJM/Jd1nOOqgb7Iu
FD4vMbRG4tPTInwUpCbefhKYgJnjIDWMXoki0lkXhFwlw3lb2o0+Q3wlFE6h58RrOIWpqeIcQBuB
IfCeUsliiRtdaX1RtxTbOOBvmFVug5KEThi60d5Tsb/5y4ydkJzZRqXKMqkiqS/kq7j4iMmNim4q
evM0kUchd8bXzDK6yPfaNhP6wkOfuvSW47MuvnqaxIKCoHgjsGjBMQhPzhSEqKgiiwX+wbJGO/SU
rUlj995VS9vt05QWbO2E0kxJXRWmmIy+f2iwu8242jVB//5pEgt2MFWiAvK8UgSRWQwvVEv6pAj9
Q5c3/q4dizMVeRUMncVF5ObDZeUHaCVvLHEFyV4JCJuQFuWMqzYemrrIayDplbti6D6WQr5+mqs1
EjNTa0tvKLICSJRD6RsqoZvK+VpJOXn6zIWkhONDDNIc6u8ZETy6TZm7jX8AR3W99lxZuwHSeQ1m
kOoLVbypFXWe5mvJ9CRgogrwTNgJE7Pg06ChIDEFkh65RB6ZrM7qroLK+xUV/aQzN3Gc61C2vPMP
Iip3rMOt8YekXyHyqNngAP5CXQm7M4DMIjFL3AjA1oC3QAS/EukmY6YZ4ldtOOxUYqxirRhb1NYR
tZmhJ1EkxyAb/EPiJTvSJOe4RJ8TfzCZpo4bYlNWuc07uRL0vmbeR1ZyRHdWA+JBtFYE6Oih9K9R
Ue8q3ThecZ4DwkXIh7YYnMjjBuPSBE1jJ9GFH997/j4BLCOwPnXlJSw+di0zo1dfel1rumwTTgiS
jnYV5bs+q51UeQZbe68cfiHSHWto0uBR01QjWagkRv4h7/wthpoCROj0FjU8uX3asJfC0DGlmWF3
vBYNH8AW/OaqRPnLYvQ/e+V7L/CJsZrKfpoamVzzkVKkgg0S2KgjamqojxlrdQOo/kj9Q8sDAIX2
sFeqq094LM04NB9pq9560JD2xQcrdBJu3PgqzAGzKQcnG6XTpOdheyXCwabSNUpuPR6v+MZCGpPy
6IAzybth46NSaYj8Way3CArMl02PfJuNw1paXoqVCkEhAJscCHrKmWMEqBc4b7B/iLO4dBrOhGkY
S86eFvlS5DqmMpP40ArfrXkPbhDcVk152Vmf6oGdJyRZkdwiO4SAMcEqJBbzejyMKx5Bc+wfIvTW
zzOnJeMKhSXdqB8UoBc/NZ4AwWinbIGV2gK0X5dGlVe/UsdI0AVBsNnGEKEzrTRZPYxlMPoHF195
A91nqLAtmq+03Yus8KlUh6YYirMZK1mQpzSvXQjBYPpW+y4fP3X5Sm+ySANG/ICJIEGwnp4fBREi
MiSCUPiHML10R2pH1S7kxUpifNyGQTJRR1Rm8qJ0BA4LPzj0JEWA5zLiVMLzz0bXyzdBSC4FzT/k
QWdXHv/IqzrZeLTsV06xFMWODzEz8p571GUEWB37yjJFzLQz9AE1AcxijLK8Dcq6NZBmkSbMXuWE
XMAa+KyacoMBFVEDKoQJVmvarDdqZDYjr4brX/DgI0LkVI+8F03ZAgR9aNrGWPSWAy4ESWocuhUp
LoaKI0KzEj6cupa2V/4h02/qNje9amxOz1Web57maNEyYcCMvvaq0BqecgS5TdMOgJRDat14odyU
w40VrBUAi9woDC0Wgj1VjWc20ZCCdqUVBoeQfJHeaKLwpVaxw2p/JanhxcinACTmEwoAWPIpO32T
WrKsguDQUmGKoXZUsiu6y/SPyAf4I933Now1Ru2gdFvpwFgraluQJszaGYeLCFAVAxZySj7q4jCQ
/cSovqnpjQ/911ooWer7T2jMTIOUqE57DjQEs3ZQBctzMQSbfFsP8X4oqp0Vf7YUWTGTBbkqzCEW
Y4BYAHWYhZZGkg4KVS84KLe7CgvuYCR885dNEdAEsGxYRGAcoKxT4bmyqa0qTYKD2/AttMYWjTal
W6yYyCInR1RmsaIRVlj3NA0OvhubRhZGA0r3NCNLJACFwgIJ+Bdy1ykjWdH6PdJ1cBjVZZOWW68V
KxQWHAoaVUDXBeDEMCuZ2YBu/dir0yo4lOhdQC67Prv2ySVF8QqwuGTPEBoI3LqACTh48CknAXUr
HyZzYM/iniXXVndTx2tl3kJTAsOWnzRmPpNVMP0IYxYcmD82515EC7uB0egOIP3zJJfvQ11FV0gV
V10YrbVfa/zN5FiPqLCaFmhX6rVu34X8Y62/PG0MePodszr7hL+ZNYwqwH1fieBgXVRY7PheDGZs
jQsrIPQ+GQoj8Y41sGqQ2xJWJ56mvmQox8KdBHBUeNSEdrDkQ4ND1MA2RLop+PsgQUZHd79AB8pn
qWHDCKYks1qd5Y2KkM+hiPog+tuu3bDiLULXv0AEBj0cwzYVkJlJMuuZCNmUFKncs2gX2FhexGsm
sSixIyIziQkYGPt0lJAQB91teBVcC1gUMlUZUTvombJ/hScNtQvkXoLljJyMmJUUBAKr9GNTebkj
6vO4SJ2ArJnCQpEEEwJNNSdfQadZeO0ZK5pSQt4osW+goiZhZ4ugcVhfmqR5WOz/U4R4KRGfUJtF
Djy4btGEQG0sHfk+sUpTxld4NDBg8quLJqQm72+6DMKv3HiRZ4aBrUh2Ma7AFA1RaCAInUNTaZ9H
LpYQI3sP8AICwxO7GTplStQyp8TahZ0DOjrlEHW7zM2rFWNdDC1H5KewcOR5uiC4xpO4LT2YJpDG
tW5WYdiv9cw8uDAkpnG1JIzwmVLHxFcWasopQNfGsl4VbQBWehkmHwJIb7p8L29wdgZVkQPztJWm
ZvLpR7Qxgi1FmCOSr/dQjjlskABQzG+Cw7shq4wfZCZufTuLLmRPt1T+Qp+m2BG5yXGPBJqFoZfE
JZBDfWy4vIrL+zF897Q3LintmMasUPWY1UvSA428Pc+y26C5GviK1Jbc8JjELFIqy/eLop1IOIxc
pmRTWHs13Fd4xfwX60SG4c4YIDxUEzaTl+vilqoB7L/yGxtKYpN5116OnLCxPjewF4VgZ89O27M6
ih6ueP25809W98gyYJ0WrGKqguak8y6mOJtSepJ79EyMCezsdU3vBDhXO4ni1nhuUe4A38MHWlbd
TiSJtyLnxbwLfQ1MAhUMBaWaCTq04qBAGAH/5CoTQ7aNmsIZW/o5CcpLCgqg1ng2wYY0R5vY2rXd
WZCilRHTokEdHWKG6aG6LL2A9cGhwJe6LA2qrlaHZYt+yJiQSk6dzxyoVryK2rjOoIAqcWSnrhZn
XHjppolHfhblDTPlMFwg2M26e9pbFk2ZQVXIAPmHin2Wj0XHkqyNgXCdx+gct2wXYjzaKhWtIz2u
nKDohxUMbVmtHAbuSEJUR19hzaMw0ORDG8J+F4R1bl02xU3U7gndZHW9xZajAY9s1Ds3YpsAw1Ya
Q5v249NMT0w9sm3OADSVU3kPu0YnYairlduIdupSQvdS1syB8dSK6y4azRGJmdGoMBCi7KBFQdm7
MS/sEV1SUaxUhotW85PIHPYqfR/W2X0gYiX5B6hOw+hNLxuTVMFVG9zF8YqtLJVVYJyKK8GpwmSe
qFyXlYPOgafkfBwGE8fngDb7yUrWXTRJAcUUgqUM2CaeBb0Wj6pwBZhkrwYDa1y25J9injo4WPe7
RZYkgYULmHwBbkhOLQHHYTnEPdAKe2UHAbHr7EtOhg3v1kLZokFIaIkJKAxC+szRdBfndV5BKM/i
yvTuZ3/Ykmar+MUYu/aZVrkNw7agTg0TtgsVlkjbbTd8ftrw1w4xPT9yvLSWkEwwOF4Y3vplYNfB
+Rj88TSNRaMElGgCAWABD89oJCqHlf8AYrOG8oyrfR9i2y9ee/5W5lt3XKG2zNFPajNj8dxohMVe
6NO5D2sSpZPACmjuXz3N0mK8OGJpXlKksOIcxKC7mhS2cD95+S958hGFWUSSFNabsgqEljZ2La69
xN34/riN297W70rYwH+aoa9KeBQBj+jNwlPTy7Ds3RYwttC1Sf8qgk32sHqVBWfTKKgJzvM+iwxH
1yFPdpw2jp/VcH1i20VrKz8rsp0HlUjgLgwS4NyPQzuUV64bmaeZXTQRBQN6xmDBCnCpU6MfR0v7
Mh4gSgbNl6qR49ko+Ie0p9lKzbQYTI4IzSy/6ArexwKE2ke3OIlseAOM8RPY7m6rFZbWKM2sHrsl
gx05oJSOfF+Q7BxGN7Dm4KTZ7dOyW9TOEUszy1dp2uS07iBgjF5nAnEfBeWa7a/pZ2b7A0u6rGyA
xihvEp9u0uoPHCWbpxlZIzIzeNgRlnAVCcxMgVIi9wtsHKwWccta4RrQY6grlJrpH4WsgrtKYGgJ
jnddOhor+TKg/lAHK4a2zMxPQjP1Uy/1NfNAYrIQFwm9V4PaWKVaMbLFPKyg9p5uvXHytYo7ShZ5
3clsIFB89x6XsMVFpYHN7wyuHfBNGQf4Qnk4XAlMy5z9pDnz1SwuYH2UA82mvUV42IDF5X2+QmQx
Q8GWI6w4w9sX4IUcpwEhR54Pnf0IXUX2JYqpEe2eBfctskux7VN09tctjxNI+LD6LuCS0swq0jps
Qt1rwPr9FO2KzGJO7obdroqyeIXU1yHMPKzDAJHBy3Vg6goL+qecVU1UNgx2ImEladxXGhsFSSuK
N5Wf7bJ8p+vt1ER2UbWJ2sGR4xWXzZu6YecVqu3IQpEZ62H3NP9LXsEZbJPDVhaskvOZexPVjjqL
4ExB0DtQyuH0S1pbpm82T9NZClUcdrz59HYB2GecOUUXDjlcC4nDQ+xdD94XGII9/fuXrOb4989C
Yei7gDxZSQiXkWCzR8B1s8hE3vt8aOwSEmQaOU/TW2z+Ybcb1jMxRjApmBH0I86KsZ4Y0nA5qCwi
th0jQU3YZ3Lv5SQyVaw9uxCRNrnXJx8GDTu6Tx9iyR+n/TZYDQPYUah52JRRnXEBTGPvHVwAgxuY
55Z49zSNJcUJxeGNEXCTBMLM9PwozkTp2NQjycJDGic3FXT7cKu1yH8hmEFIFpQAjoBgt/iUSBEU
w5ANaXgoqpTZDfJbG8E2kNPm+V2Vt5Csteh/Ic7ASFYoKD3gNsx84Aa4cDmgbAgPA7r0qpuWx3aU
fcRuYifJ5aCzFRYnXcydX06b2wS6GbimPGvPgljDjMJvwoMK5bucGtJ8DMm+T/dB777G+WvoP1es
Y5GiYITAhWkM1dUstGUUBbEVi/DQVnDx9jZTKfQtcJUxYx5AptJ4Rf+h4Gr7tL1M161njDJE4eYD
3DiAWSYMtU51WfE8yf3eg0HFndyy2CmSC7hU3Pzh3gNC02Nb94di2LHOhpsIbXQ+isr2Yb3FW4Xj
H1suHAR6Og3b2yDvOTzVwTJhnHuFf9DDoUEOTlcMaAEaBgJwPUYoYHZacT7ldPBRQeEGBCwBddBy
1IEz7q3SfS2GAjapb7r+foDr3l1Z2NRyXw6NWLGoRUHDZBJjDeNDOr+SUORSDP5Y+QfINcaLStPB
RL7FpV1vavYR5oor9B5XHHAFDOoIiN8Y4Gg+YzeWeVrCFXn/UMjKDtpPVd7D5e67WGz9JFxJS0u0
OFw5ktM0HFLzzFvi3Er8zIM1ENrmG5K8Gd9acoRVaLjO/JfxQwZjV9gMhbU0WICar0Dpxpd+lEEB
YLEvUQhFVHyOo2DFVB67IrxyB6InLEwQCDXz+Jbg2grGBKCgOoDxSHJT9KGt4UL+rZXek/e6W+mI
FywDyMEbk6Zd62mufGqYZUJ6XsF1ykPWxTAVsRzqvmfulkRnKtNQUH1ecXny2OVP6E3Pj3KEBRsp
QVpBm49FvM1dbLc5P4t9uYNb0+8o7A17/Zex/mSdxUFt1hCNBbxyEu5Pbmd2WcId7k4NAJtYvrWX
qjfZ6G5dmZ9XwXkYuZe64ZsqV3u3q7cEZU7echt6gBXvWCgI4BjTgAjuKsFrNB9dLkOuyviErAjd
n5Ga2Ax9GsJ3QxzsqriyKf04NJ5p6VrufFwEgFPCuycAmZ7GwvPrX26CsKezGMKciIzSrYERDsy5
10x4AZSANXpYdpwuJAC+OLdhgGsDPsSw7T4On9HOR07uD3bEfNtn2AyJueFnYje2+9QyWbUy7FwI
BxBmAXyXsMMNBj0Z/JGBTQGiGLwAUCt5h/sK3oTxtizvdfg6DO9WbPnxZAV0eERqVlMp2TBldUCq
6G7D4T7jL4MkM8K7luOOiXNXbbPs/QrNBf85pjlHWdgocQ7DFPDXqDLVS5/vg+widHf9H3V57XNm
4B+mAUFbibJLNgsbR1DaTaAnNNkzuXpuCeLuwXX8+MDae1TcRvcVXNL3osZW9VumvG1irTX7j1sO
2E6Eq7+gSrghCc3AqTLdDJfN0EN/3JebCdh1lYYLuaNN0pUwuDAiP6U0q11VVI3Em3C0ZGxsuMVo
Ve/Tkmyg5aIa7szamRXbA7rwc/81IcnO19fu0P/lBR84w7SnBDdRwE+/quDIdPvKHUM0cdtaFrZL
q4NXEkhYEBE0zFayzKKLQk+CYHt6el3efGlpcKvRT/AQwFXazGa03sf5Ky+BUe6+YCwyTL3DDG7X
wtscJEs205SQxNEBXvMBL3pwVxqyhZQHfP88y0z2grQhbTKYy6UAGeapNq6+jWRphJBmbOAFIX5g
r6LbS7HwmOis5NVwLWtq5yEG4+hG58rpUrlV3f3T/rrImoZROYNXisG4ZWbAVS44XCLR4K4j3pdq
Rxvt1LVwFCvvQ+WMjNphg/ZPE12oZqE1gvEO3PyCUnM+8c3SthHIx4C9xHBNos2ZZSeUNitZbMk3
j6lMgfjIWklmearoAHwhVryrfbJviivaAfCwtgewSAhD4IabyTA9R9PzI0JJz9vGbSwwDwDSNrDO
l+8yLr8wcMAtrjy1UuUtSg9QBzb1AgLwnlNy9chVV2QMblENsCEzXg1Z4zytn0WGppuHUB5zuPEx
M72oqWCT0oIYnhTapvwSo2xjeeer6OJizJ6mYd8JzSTXDFY6wstwoNjy+UEm/qbwiR327RlMCRxc
tcIEY79FOrwD2OHj/x2TM/PoKffKesrDYtyH4/b/kHalvXHjyvYXCdC+fJXU3Xa7vSVxkskXwZlx
JFGk9v3Xv0PPm0RNE03YdzAYXFwDLpdYZG2nTjX0oa5IaKSLwgylx4W8CiUp9IFtR5Dj15gVTBxM
ziCeijCsY7F1d1kTSYiM6Q1MIvLkyUVSc24QFm0nilERTD6YZYwmaYJI2TW+0z7f12g3e7PC1fLj
P0//MZgP+iycG/7jicm4RZsC/zcmB0i/W1xAYq/693dSzkUIhrFo1kgwxpmflv4TGee4S2loLqpR
dKmdbxQRjsZySt0E8QzmKn9VUMHzHjHOsdbPl4+H/5ZLn0sITGoEu2AcgC6z2YYFbXbNfFPMdzMZ
opooTEGlkWAKLCjREAas/DTU3S1Y1I5V9jI330zSfrqslFQQeFRQZQVmSBeh80OhjUav4/Y0+hLb
zVdjsW5BnjWnrSIQkBrbRpDgoADjap2Up5udUSM2N3gGGDg/krJxFF5Jek6YTwUMKuCTovwib57x
ltVGUBY4J/ACRIt1LNAl/NITtNXsKvt1+fNJr+xGFtd6I8sAcHReCXAhnt2t91OZ6Ae2+Pe9Z7y0
nZcfSrb8dPW1Utxc6amB9cbHe4Raq1i5NjqT2dkAEIKn99XOSzErUpXJ59J2MPqfkfkjT1+AcoTn
Yvbf5tzTWy27VV/sxoE46qHW6lQFnD1G+BQ2L7MQVK595KqgB8L/OJeytknt1TX9F+qHO9xbj+pX
XCVEuFh54bPR5yibwjj2TosZ2Fu3UvGDyFwFH5xApQ8lHARG55okdQNsfoBaR+dZzWdjBC+Vo5FK
kYBKejc2QL1/xAjHQtLB7pdyhtcNguoKhGcWsHb0B20J21MaEKCKjSVO2xVEWcHg7hKz0OMx0bK4
dMGvNa4FCyfqWldGlgcIftf0COoY5egKj2PEd3P7Z3Jj3tyROTXdf0FArRlV7gTUQL+bUxBVWM6V
bx+H5MYKigjZXq+scclPG6Aty/Z8jIgJX8hoEhoEOTpa3Q6D1v6yL58u33/ZW4NK3W8Bgm6WAyKb
fEWVCQHPDSCG/q61yx3onRjKO9m9veaKmy8NtXh86ht4tHml9/xrTgtadumCaNip62BXD1oVs0mv
Qq2cil1htgV4/NIyKn0kdXVf1X+1TqWqMks/K14CRHz266tw/jdQMrlDlpjwTsYPzE4GpA2z4ufl
Lyt7WVGtx3gmQMae7wh3qEzBBAIWSzQBvVg3j40F3jpk/uUPIBbSTtEef60+vrHRjTThqxpB5eql
hbcHTI17L4n0ZUGkvDyiCbQb+3qvtT+YtSAoG3a+2V1fVlX6XDjgckE1FtwGvqBqYOR1Vtp4k0AH
2vrR/JHnG2f1+/cLyiXjgruh4ffPCYsN8B+uuSo45s/mm++3ESHcA21etcWb4CHsZtoXZr43jZtu
Ga6I/qWyvjpzqAxepTdvI5H/fPOq9M5ENGuFUsT+G0ScfhhkRQzGp7hbshdi7C8fkdTiN9IE38R0
zfSnFdZIAF5em/aeO40hbT9QmIFPt0E8iKoMrta5Uonhjzp5nV4onhvyk5DjRyZC4DVQFHaxOgmk
eSLLDhxDMbQLnqw1i9GC+1L6cdN9mVWsE9IrhUwJgHBeBkbgcK7LABgFzXQUuigZbvqqigj7sroA
7PZuSD079K0JdAoZShT5cFiYryoOy44MhTx0by08/LYuHJnhNnZeTcjmHfMXBdIJTZQBoi/bheSV
wm/HUSFqQV9NfI0ti+V6WUFIO6KlZnVhPRwosWIULeIqq8KpVLwVkosGgcjVgEaBBxCDJMBGFi8x
0JUGBC4iCbm3dXhUEzSCS/DVcfLjoB97T9W25ddXuN5AumIqH4B6E1R1wgvVam7bDG5DTm2A2p3r
al+6vLjttSaJS92j708V8FgB0g5AKPhDHKEwUtnFTO25eMVlULQoa+N28h8vH5zk+TiTYZ5bp0NK
DAEkhJx6NCgXOzkW3hJm8+00fG1zP74sTGolvE8BtjQ0Q8QuZTIhhrPSkZzs9bWPz/qwcexsbyY6
3YOf9Flr0gr5vftyWa7kCgBP+0eucGy97dPV12py0vrITm91/7lTEYrIREAtF08JChdvMpEKOZYe
0Imcgsm/TZP+BhXzcVZAofnfKZofCEIxcICmCibmBD3AqjzoQQohngmUzkvlqSbIZfaN4QIMvAYc
Py6+u7PRORiQ9MiJR4mgaMj3LhCYZfLp8nnIjG4rRvCSnVUmSNyAfsgp6Gvo3vSvzau8ZbFNvl+W
JLO4rSTBO6Ls1ljtAoW8Za+NbRlSXf8+Ow2afUZY+jtqvX+kEataNp+Q/0Ubf1za6CLouk1OVvDs
eLcu2LCbDNzvH3hwt2L4+7gRE3hL3yFaJKfUuLYnMCdp1YkXe4qvRdOGtG4V763Uvv+oJbZKyGg5
oPK2YN8rurRe0kUd53gc2K/LByZzl/h+aCRicAnlOBGItxZOUJRaAmRMCYSWx/4yLfNan9o7UvV/
N+N+1F/aFydDSXCtdBWxi9RcgGwABhV0aAAdnH/VNhnbpLM0INV8gPy6uoxdo8QYPqFh7WFYbQWH
09+XFVaJFOpBINpK1olB5GQY93RALFKCnJGAyaPrrm1a77K0+sCbz/Eb/2kpPCPg6yzr0SyKUwG+
9zpz033LrCqsJgOE8KA7Z9NYKERKzQfRHE/UwWUj9hXrFYSxLQcRm3Q3oM1OUJ7sXEUjQSoEM9h8
OArEciI32qx1NQZV0Iaxh2dgNrPhSdm2lJ4W0k4+/wTCJFe43bTOCEhxkfHlkxkVC4bL9J9JjawT
sEbzykwUEYD8NmzkCde80KqsLBvIq3PymDZTuNZHf7018v1odjs9MUNmXRf0r1qVX0u/5R/B4lhd
oDU6iBwsFKyN69LGjKLr79D8f7hs/HIpgBZyl4n7JnxOv2dJl88usDeoh3vVsaUtqKcOl4XIvCbf
icknleA6xcF50Pd5ec8ghDjGqWjpzWgnz5dFyPTggDoUW0F7Agbt83fDNbMJVReIKICRX8pnO3gC
K98HZIBACTMF+IvfNKtLh1WDk+eIePujhkk/trQhQfX9shRZBAC88W8pxrkmfjqCq8ZN8c63j6W1
Yh0GmOXY0dEchUN5HRUUg5mtJOGtdWeagG28h6PM0vZaow4LZwDJrvohm0HWX7dxavXeo66BUbGx
mftATPqIjRR/eZOXhVq6zofKwJ6Q2vaxbGUBab6+Dis2BOigVW79b76bYsy+wmR9Z6XBdUNyzPfl
NDt4cz+cekD3Qd2JRGhMOxXLitQcEN9ymDz6/SJmJKktUNGg/nxaCYk82u8Queeeylm9oofefEGM
1yJ/xYgzsH/nZ2UlK/KxFDBnh+4Bdz4G1hL5NuNzIO5uMcmTST+bNkc9A+XVPmYu+WqQJhrdB6v8
OZAsXqfqupvuwIvM/EeA6ve6+ZRqZuSUu57eaeA5C2HU+8sWJivXWjyIBUkxWuWIKc7/bEbAMIHV
FAgy6xsyscd8BLp3ra6djMQ6FqIsJLvtGTDiZZMF4ZiBRrkaDk3XhZWXx6ZnHZfc3CVYcaJ4baXH
tvnDhFtcYD9G3TmAbLvDHM2kDvNjZydXl9VXCeE/3wZuMwksagGz3dE80r4280vpK6on0gcPk8lA
a3O6InFgsmmWBvbSIjacP5GARLqueO6kj8RGgKBD1jXdouUQMNEY1KcwL9P8XKRfL38pWZZgbqTw
v2LzpSoyYg8UQbI9+9fleJzmIzgd6B3pFQYp8+lbOUKO0Bo+lq0seIhM587T4hnoaxCCtlqAvsE/
sMDLWskK18ADgxgAsCNcAPF0htXH2oMGVoZQyMI2j8nD/OzMAHj61HUxaY0bJPmjpkoY+GPw5rHY
iBXOrEo0o1onFEzabOeDxtJGQBvW64xlMV7YWUHkzkY4GI0KWy89xY1c4RTzKfdpwYsYVnKvA/kE
xQwMxDnBrkVEffnbSmVhwpoP8XD6R8F5Ya1RsiwOTnL0jrQvsJTJwFQ+Ha+6JEfBV0X/yz/Zm0+6
ESd4MOI5+Wi3MNAgfUZfCUQDTxVTeH1pBIhBCFAbAtuJXQ/CIx+0zHaqGbMJZjK7ETbqHFc/Mtbn
BBPXDCwuaX+omfYVpLllS54+8j1/yxb9WLk2bJwnyJ7oQ7J0V73dRUAChbX/EuQfqXZtFOW7OLfX
PRu1tqo9zHxoyIKQltDqMAA2+1gWK/sALhc7OsClxCee0GkVXJBtZFVbTShE3dROE5k1GIf1WdFL
kRrjRobgTdYB7IJsMvDQ60PY9360sGe3JTGWwYVo910+KakpboTxn2/eSlyHpQKRNjkxr/5maPku
cbx/9MCNL4uRP16YfganClgGdF+4ze7QpH3WYiStttpwceh9nTg3NTuOVXWtFetdXR7rIGI/FWL5
2b+5aVgr6DqcQhRwhnP15kEvPbZCbJN0cUW8iNVP4Njqxy9zTUNrrEILLcDD2qgwd1JXii4BCszI
KzFOdi5YQwBDVmzZwFYF5kVePs/XU6J3h8v6qaQI6iUG5pyxzgtSwFeLhYL1EicFnq/LUqQ2AiQI
p0nF7gKxkwjU50DnFo7HA2ftsAs42fSq6MXz839zUBsZgh3aDaYb2IwkxSKZyWvzTrRSHU5uyaIZ
M0n/o0qCOfaos7kulnjBuRz96dmIi0I18irXCERa6DSjuuvya765WcUwO5m1QISOdSbWLwdEZf0X
UrIPmAAvxANPh5625wuGtmD1M3YTwpfQfgVU4XrJ7N37j38rQTAyMyVWYZodsgXv76oD4iG5bxpl
dCMzZSBGgaICRgbcy4K70vJZo9oEd992R0wiz2nskyJGaze2kY0t0UxvDXal6e2+TD+x8q7Evs3L
esreXYy4oTkEGlIQ5fC/cHNgS7FiSd6KA7Nh4GCwB//YYO8G14nL3I1X7K+7LE92rbbyRJOnQR/0
DPI05l9jdj2yhvpWqxZF3iAbpcHonmVjShmcQ+h5nevVpDSnbEbiMIx13Hq3wbSEdXNEUQ1MgCOI
FDM/ZMjfrDLWZtCTfxlUuwfkmv75CwQbzYlej+WCv8Avvw6ts19ZEPlExckrtaCNnoKdVkVezF4P
Ka6zz7E1VVf4ZZUWgu+36rUFzIB/x/YO0//wkZNWKmxQrgMwaaDNcFDkEGxwNEfNKXqkuH5i/cxS
LLDMamONP2J4f4QIhkfAylAmfDAXBaG8MY++83eflAqzk3+tP0KEF7ZwutKaVh7j5vVVkvpxPRtX
SsS5VMorSgz0jOBD4Cna5s76Y0MqX0fsV7kN3+kICr1uBLnlqmlsf/mrSZ8HDNXzxR2Ar/vCNaoN
LDNMCURlhrvzvmtLEc7VlTOlO/tD3w6AKxgzX88nUvrSrHJQ1lp5j1qPyvQHh513TFH0lvknjur6
T4hwKS27x0ZKrEs9BWbuhsY6YdvctHh7y2YluMEsFSJX+v0cvqYQ5Rs+IXB+VLnnt1gHpsO0Xc1A
AbInESZosr1mFG1cBjZaJvnEFJUZ2eCyhUnp31IFt2JnrF77Fu2ntWuPZrdGrqEfFgPUVlW5W8fg
2lvG2Hy2x2A/58E/mA6585z05JKHtSBHS3vkaCXOKHPZmKR2ixlY9BuAPzXE+jWgAI25YkXoiaH6
VngH7FaOfHRM/zcpgvIO7brFaQJ4NB25HjqlwZO7qKrkUjsCzuB1NyXGYAUhU1rqDJFucapMPwb7
Y6KDei1YonVUGKz8m/0nCEvLzg0oqTAktGgaea2VF6N91L0+xJLBj7yOv/UBLOVcDJJInXQj9KmD
OTbT4Mq1i5gqKYa5uYsBL4dn/PvZMGx+LsbuiMaBL2BHSMw9GrIPGJsPSB4N/S0fGMTMxwfcF2gl
wfcAtgKMsgruiyUF0bUC9z3T7+ZPBoNOHzC3rQTBedXTlDWrjmcrmz5n68sy3g65qnYtMwJMj/CF
eRjHQbv3/LOZVV34ILtGMFqSq6yyrzBnTbAX+/LFkR0OsJmYP0bgzskdzqVomtelQ0GKU46dv+Ch
3hVAAKCbYWhlpDVrSIjicGSPo8O3WPJZXM+xudobP2Zh2tdak77A/M+Qh+WwJP+ka+5FfjP6UR1g
tYCZGB95kYHrwj4SPo4DrvJzoclMA3+cWHGy7e91uYczPWhfnSzCAuTDB77nRpJgGc5UtnOZtsUp
Gac9n0HNkn3rj6CvwJsXNFN6pVsqa5SeIVihkEqgTQgqh3PtxmYyK2uditPQADONxmx1qHuLXq9B
gZ1UxazvkLzv8oK4iiq6tNYB2prfkoUXcamSuS5BL3pa2gUjvgbfDL7cDgN2zhsR0GFZaGKTU0t+
Atmt8Hey64HghNcwQQyFoedzpUuK0VizcgpsOSi+zeWyXNtL8T1f3FTxGEuVxNxdAKIVrCQGFvJc
0tJkfkVzRKrWVO+qBCF3Fo1FtXd+dpZ7M9Zf2RTEnf/PZUOS3ZONVJFCwlwSf2Q2QtfKuM36m7LW
gDT+PKdHADUVn1Lm17aiBD/AJhNkmLyLwAAZ6QBpa9rbLk/RFHy6rNPrslPRFWwlCa5Ag056wdFZ
bRWWOd01OQBGM3sBwK1IUKHyxn2h05BvIWfJ9H1gBzIfq+l5rca7SXVV+VV888cARwPaA/CrAPZw
fq6DlzIvq1C6dds6xn6rmdX7y/rKbBSbRn5LED5sjtYYyGQgAZyj8VB4O3xYZWIgt0/MAaJNiFjz
zRCTnniIKfMZMXTmHCgm0isdw0SIOZMkntYxrKzZDPthuNGoamRbaqQb0cIl9Fsjr5IVmUJL9wbe
73QOA9aCPL6PJldJzcMP5O2B/VFU8FW+xxyE8oirs+AJ+NXITfN93xXYXWjqh84+TDMILQP9viea
wt9LTQXDluicWjqw3cILayTEM1OHQ7vSZz/5laaKiyG9gZvfLzwxdY6tNEULRBz239Rte++VByer
dmCHVigiF8RXWQLtic674AjJUgQzXVBxt81qN9MVC+uMw1ruNeDxL9u+1DQQgYExirPFiXgPxyaI
LDn6rmd6xBu52L69yzt/11hO3KpGQKQ3bSNNMMTM6go0KPEBteA28YH8AJe+++OyRqIMbJ+HAfjc
CoIAlFRc403k4s32UmJLOfwABb9drrmPQ16OoT/8uiyHH/bWzF/l4JPZ2JaBOQ9xetiwAHfD2j2k
GSwJbsgS+JGFgfO4KcCKUg1Te2gDbDSvzCbWjLZXWIho6v9KdwDER/ZvgCXgXMtiYUWSNh4ahKfg
p6Ua8hVDFf7bAQ9H/gJqbI6CP//tqHgXCaahUcOlC7qb/XXu4Knoxj2rv5jdofrImW3lCfYezOAD
8DTI86w0tLUiqoBEc+tvl09MtHVRK/5NN5ZR1Z1RagZulQmat2oIbtcuuHf7/jgG9RUpHi5Lk50Q
iEd8EGciL3DEyAdhVbAQ/Htq7VWPKpbOkTUrS2dv3MqrUkCO+lhXBQ8pMgLUFQDbgAIjbXOqva1f
YXoMU3mtPx1Wt4wXSmOUxGIkd/vL6olPlCiX/3zzMes6szTLxZG57C4YDz3r9kH9MNSq2qD0M270
E66zQwvMNzXQb5rD5fN0dVkL2WMB+vnfX0/wGFowlf3Iv57Z0ZBoz3qq7/zivc2d12/F6f9cGDmW
RgjXaaod0syYFz3B0A6T2YUus8NJNZYpNe+NFPESBU7m6WtanBzjq5vUUQ92yInquwpbKVQholRW
wGHNwDcDoSB4Qk3v8Mxit/cJdQQntBy0+Kwi12OzTcnBYJUTLjWWI77/sDj7FR5ctNcx3H5ucmmJ
gAW89shJ7Rdg6yI6AoXxXnwvPysbiZaOXBsZqFjwTqAuq/2yOM22cTc6+l3aO3fzEny6rIvsA2LX
A4qpWDLHYb7nuoyMjYtZNAWH8xfts2efyjQGG15cvHee41+F/kgSXr1p1ANbM+sCJh5eZ2BIJ4qX
QHaH0OxDOxZMNdy+z1VJJ2sewGtfgHCA7fz5oC9eHKjWgMiem60Q4Qq5FOtx9KFCEazbJcWuSo8I
vt5d0Xv9VnCpYOw0wT8ooims0bbWQkeKDtIovbkjrIwyJceZTBVg2RCboBP7lgwXAMEEFR6kxMAv
2fNtkESB/VioEESvkBYxPtmKEa6ovnQ2htVzetJb7Pul4zpF7Wr8ZSyV3oVr4iaxxhiIM90u283J
4KPQ59Wg7dSGUO+TI6uWGjuBl/JA7Enb9a0bhGmOLuhorWPkzKO9WxZr/XL5WshsafNHi2ssW6Ou
MSSHbzONJ6M5ALZruAq/LIttUH/nPMQI3nSRk6UfsYBobAGtwlr4YXjCTOG92Y1hMHooc71MVrv7
gEqgfcbkJBoNb6YWGz2tqgEE9ycW9CQekRndWG1ZYKkTcRQPpMxXAlr1W5Rw5C1Sk5kQJLLdztup
BoKlR4MpFsB0QUX6ZiXHSqfBaPl3o3oadsCQZPUaKUklpZdjI4W/m5uworWWdKU2pHRgzPGL+gg2
wCgYnld3+PyBc4EZgI8bTgV+7FxSB76KetGAnOpzjDc9riCDp4+XRUiVAb7IhrfCSKm4RtTFfhtw
GSIEdMjTgtEmby1DN8AWI0XKI0tFMOr2W47gTGxsVtTMFbEYG6ydU+fAJjZRoy1RhzJDBnQxSnzR
nCk+oDT0BCgc6E/sDYJPFjzLkqfg/5wQPC1ODbaH+6k1DmkdzeN05ZZgVEr+NlNUjLtBZYpSO0de
AjZIJHlvhhTqyiSzNSEQoEClN8mvoFKx0EqNfSOB/3xjhqiH223WIbmbE1DsHhNjDjFHetk6pA8R
RpcwfwO8G7h1z2Vk2A40uQQpnF8egPRPNNCJ74Juj4mI+b1Mt9yx8TGp/2QJR9VhDmrJNcgqan+/
YtJ9tu+T9ODZ7d5ULnyXHk9goMgF0lvOri8o5oKNIF0QQvmproc6Kx+qSrXR9BUtKro3/GrkPBai
NccVhGC0tp36Fh2R1HkM/C4E+gZMrPvZf9bMXV99tT8TO9LptwT0j0vodBb2g4GIIa7BM1eY5f7y
WcrCOVRMcRlMQJ5Q3j9XedD6dZkpOhejXu5K9miOVbwEYEplj9McRJeFyYwT9UqQfKFvjdhRUL1K
UP3OsSn7RK8rnYVNcMsMEl6WIXtS+MX2MGyMVQxi9roYQZ3M1YJmRa8dCWGhxeiubvWwAPcz1KKx
hZlnwALeS23BLdUFgbEBoOIrl/H5l+zdojcaHeUbfSo/Y6N7NM3F9WXdpIe1ESFcvGKw3UFLMLSr
+5Hr2Z8N55ZYgHE1QzR7luKwVMKEm8d8zzU0BwU2i+7B4H1qsaiuzfepPZ9GW9UikD0p248nPFva
gLlnkkBYUS/3Dl2BYLBDOrGdl9x1tNxRUxlmSo3RcgL07dAUBqzh/LwYWJEys0ZviXWoc4TlguGu
qNOA3o30zNS+lS7Q3CH1WVmG+mAE2DFkdH1cLZX502YgNgjzrAEsGmHo8Ddrve6BLUVOsH1rAUne
SteoStrpJQV8PA+9LtG/ZLOXJ6E7FMnDQA0fC6a6sc1vtYLOilBRrhsQwiBTA3+fuIXM8OeiGGr+
xlDUh4ww7a8mQ1XJkwrBaBWGq/APltCcf8AkXVNw0+Dp0EBhaq6HCgg43X6+bPKyJxllZBADoj/G
UXfnQphGS2QcGJQ1pyS/wQTXsqtmx1W8grJ4B+89p57DGoc3kEnir0PrG0jSMLg9THHCdqtz7A3F
9ZXqgilNMC9gLyQcwLku2dyVnefh+VuxjjIavlz+UtLjAFEFZ5/GrguxoUf8oED5G7/dCZ6w397L
2rDPFJ5fqsFGhvCA67ZWgRwIGXM3Mec6qUBm3eR+F1/W5A0x8etTitP2wfIGijexNLj2WrI6K8+Z
1/1Cw+/+7YIZwchcr9o8pMUn50pH/0kfDs7TZcmyNw8L9cBQhIQHY2jCCc3Lki0udeGgcrbsgFzo
QAdcrtfauFY32qRjPqkMdpdlys5tK5P/fBOxGQDWg4bMhu2V037V61uG0nXXzoqPKlfNB4kVyuLc
VQli8q5rp8kDn7FtxYlP4gb7Vky9fAgGPWStAoT+ZmaGH6GHcV+4Qxi7Ke5/KfVptOt0hK0HoTHe
ZVbcHNty52rHwT3036+CL+//iqgkWwYn/uA8XefqeQBFpGAnpaemeqCuiZKoswPPneKsZB8RHGvY
7YhBesRLgpQ6tzADPGo4K2eJ+dJogLix+XDU2amuVAhW/svEQJEvCcFUFLZzo1lyrlK15kglVwtQ
DzLGqClgpVUI6rzL302q0UaIEP9prpug2mIiXKrmiIzgrcj3qzVHSeLH1vB4WZhcI4DrsZKLX2zB
BvkKGzBxwAZHHXSH0+Oct6GSoUUlhGu8uU+kCooJsyqgVsDGebImh3x0YmzlUtwnlRghC8cEadU3
Gq5tP2Dg+VBot++ltuNXyAe87L+vJQQoI1uXLm15SckBR8ToIHjtDrmngJ/wJ+2tlf2WIhaultSZ
U6vB58Ia32gcurBdFUm+9EshwELRCl0EvD7nB+JMiVMlHr80xA29AFRiBRZOqeJ+qRS+zAb7kTAn
JOKXjbLpAwtd7pOj/yrb2zQfIiRwiuRCJUQ4kjqnQ+JT///RbM4tWxp1O0QWjABm8Z8m4pRBUedT
k/GX2jeOzTNNsB9olyqsVyoD42MW6hBoa4sIUJLYcNsAMp5Y9s0afpXWYcLiGltx8iopwgtmLH6e
ZRPoNLHaqARMy0A4/TCOildFLgXAC8DWUeITR07bERmsSQg9dQ7g1tmx6IO9RQ+Bap0kP9w3NwWt
+f/kCHac+jnzmrqgp7XCLsEg0mts2sAEiO+RMLd+gpQkUgZcKt2EGLsa0OnuC4Za+A8SPA13XhoW
tmou+c2mpteXBlVlAyVqxD2iNfTMhrvEt8BGzofVx9otywy17pr2kdUjX9HDzn6p1y/N2oaN9d6h
KC48QF8MRHIokKOjef482GuJLD2YAUeoD2jCAMLk5V8v+x1pwQ81N852gNYFaknnMtxCN7qAoOtX
20kWmTo92Ply52HzF6OfrOV+cNKwpAQJWam4aJLEFmxkcLAoK3EqAMEbTZVu0SHF47dWf2kg4QP9
Lj32eoT29q/LSkpMxcR8MmplEOWBeOBcxzUzsmWeG3oik3OF0p89NHtagIv38BE50ARAT+wKdYVv
2axgcWuMlp58W3ua7e55nLzrckmPFdLR97+30OmPLK7zxpenetWwouzpyeuPTr6DVtmoeKMkAdCZ
COGAzKZwlsqDOmMDB8jyHls/LPLQ0uIR3H9XQaMapJA4XMCVgE62ed8RWJVznbCVoukqG7aoZ99W
bwh9VVtT8k6dCRA0oj6InuYeceOqIWDcNeZySNm1/5BW2d5tu4P9XqAjbjAEorQMmlD0C8T5zLrt
HYOaPFBJ3RfNdB50y/7yAaMD3gOkT+ifwzeef7Q5WD1tXqBTP0TlP3V/g2mCtFbcVenJYDeF8boh
BvghQUinY0WFjge+nNnV6Dt7kDBeVkMlgf98Y8+rnoLnIqe4O5mLvTOPffLesfrXs9joINxO1OYt
tqyQ4JqPGCEADc8/aKZ+4FqiK8QZitCCghmfq+EQz6hSCn/BvJv65xBcJ7v3f6etAEELd6oXuygh
AJxoiYWdr4rapuyKoK8FYnd0uECXKtxBvdVHG21iKKCDr9520mhdgitqeqG35KE9PRqL/tkxs6vL
asme6K1Y4WbOS0+nsi7pKUtu9e5Fs1H/bsM1VbWZZP4OeeMf/QSfOqMERVwT+hHq56ekNLWo78EU
Mzr5A3XugdC8X/LgRznZLprpCVNk/zKntxUvhMmpMQ62Cf78U5vcr/TLOIE0LRyWerc4VdQlCmny
r8qn6bFnAY014drmY5fR2oI0uwix8DE07Vijx9JRrfqWysFgJCQA3oqE5tzqkSkbmR3g9ICxWIej
Ux1LPnKmMH1u2kKUyWGgmMmxXgs1wtFpnk3adIUbh4hkeoQmyla1SoRwPNg82HkpjxRszGeH4ML5
BrqDe79U+QX5B/utigiAL7xAS3UfrrUoOfSFTdHa7IMPPUYg8UHEg2wZ5ejzY9FrgAibdgRnv//k
YzoWz9FUq+jEZA830FUY8oSnw/ELwZWxYHOp1uOTWZpWxqxBM0QjjmruWhaLwLvx+XLcUJTqzlVZ
+tKsjBpSOsONcfiJ/tAYx5ZhrtJQmJlMIWRL6OFgugbIcMEGmIbVX6w36CmoqzYOPKpHqH8vindW
ZmkA5CK+B90FXgThamqr6Yx5suAdyjFKbCV/rWYe00BXdb1llobsBdcSvQ40CgQ59dj7lUMtWDTw
PocCQ0pWlHuKPFOqDErDr90IHmafnw41Kix3Mk3cTIQh41espvHfu8iRe28MWP0nQqR8XCzqZr2J
U2HGsW7JFQb/3PSAObcoKFS1TJkFgC0RQRXsDUmfqI6VF82K7RCnrkn3SLx42fmyu5NKQJ0UZw92
SUec86YmtqXlGWIRSytCrV7C8gPgOr408LcEocDA6nF2rNf0uHvuCnYsh186fUo9qnDcUoe6FSTc
/yz1ctMuoQrAjkl6XEhsPTpPqDMv495e4la1tkVma1t5gkGTwQqmlodx/NNxHEf7yDxF5iO7NFhA
iHkDlOpxQ4WY2i+GZShcJFdmYh201g2LLgOJ4Y+keu9UCDdrG5PjQPvjfoKA9vzmNKxqvcHAE23p
X6vmIUBVIbfQA2PeBwJTG9AKZFfoF6JScy4oC/oEtB3za77Y5dY1jKFQujWZWW+FCBcHr0BRkx6P
Wuo6qBocOyWVv+z0bb4kHP8g4/H4zzdpArGHZBxGSJhYF/boSXbOi+4ochGVEMFvWqmhuSbDt7Jz
FgfDL35Bg2mKL78BKilCyDvZY1qAX5ae6jKtYjr6oPDxmy4C370KXcK/uxg5vc4cYQAXLRMxPsN4
TpkNPt7n8bv7i34u1yK80kjYtd9UzSaZn8a0KcioAH9CTiqcD9WTAFsGCQND6wo+m7Kd/unS2g+z
TNcel7J8Ht3BVJi29LbCpkGZAdw65t3PbQKEfdifQQsGV4qdMGDHbDHbbpVj7Kr2d8okYVzbhP3Z
KFSI6XyOPdFNVVJ2MpwT59+us8fAcUKtvX+/aQDahVI9RtDBps/v2cbK56mtxyAt2WkAk2j0s1Wt
OpCZ3vb3C1+sLkfNbxn00L2boToBdp2OCpyFzOS2IoQ7hDktUIU7DCKyb/N0UzxX0w0wutFgvaA1
ECknJWRPj+NxwCQ2eoP+TfB3BlpCpeU3DHd2CVcXnPMfwPYhGuSlUiBjEIkITsHs2g4L96BR0STh
UDS70v2e/9W2e9+rIlYYigBR6lgB/OEQHCD98eKdGwFbEXnWrIK8pHvoWPZYoUWQ6v0NIa4WzvRn
Wv6a8r2RrIqjk1n5VrDwKdsxAZ9cB8Fd1h60dQmXfNwn7JFOHwgbsW2YF7dtJKniSqU+d5xyCWDm
2nAAv3YyHD7S8gQK548IwdKZDhLRDvNUp9ePhU2Dw3FMf73/tm5lCKbuNhZJZx2GYXSPE9nR/Fa5
R0l2YbciBF/h0iwJWjA28i+FOQl8Kbs6fkQLjo5BpdzCgZybm+WQzMdMIzuZVrrukYZh57Tl/XIW
I91dliR7GpAnolwAT4HWpxAlkLSsjXKEJH/uJ8xkGCMSOSxGBnx+1iNPS/vbIXGbq7XpjR/raKoa
+9KP+Ue+CAfC8kKXOB6eClf/gfNKiqePnZfvoYeoo3/z5u72qUZ5HxNXyK8jv4raao1s1WiA9J5u
hAj3VPMnuGDPZ6c8nQ5pOsfT+Jj75kM9fSAeAjbrtzZCiE+TQHeX/yPtunZjx5XtFwlQDq9U6OzQ
tre3/ULsZInKOX39XfK5d6ab1mli5uIAM8AZwNVFFYtk1aq1MgOZCNTbmEBD5cVqBFfutYuD6WB0
A1AVYIx5XH2aGLpSGTQD4bpMarAg2DXJZYn4glvXcs/lr0I4I5Z2KDjvv5bE8tmxGkn79EVSiV6R
6Ml+7qOT8ERa8+jSEneIG63Z5Hav4wRUQy/KX2j1oac9xuYpKXvRK2z51l/cMsC5YwB4DjIvbvcO
QHxDcBzGko8C4iMYtTho3oPduRNYeN9NEe/JF8H45d1iXdjjnOsz1jMlRkhoc3e0enMkVV24dm4S
s438CeMDQBSPm8H5kzRJEA3qvu2M7446ulViCjLX6kKjwrHwhMjgDuV8l8H30qlxlB87eT9EWtA1
1LXyQ2s80UHf3c5dK7bw+ljmlVBS+wq6ZMY42ZhcZUepdMz7apJNooVg7oKuTg4oK4ii9LlIBQnz
Cyk9VhsijpgvwzUAmH+D24BGZrVMC2voXUi9S78VRgBFj9EhlXo/lZXvaOxBiU+p1BM5fR8HVJSV
V6Xo/Db60PIuuL0EK2kHP2Yp9C4kQl8U0c3BkTqjL6GW4rRBHhhNRExpw4Tc3Ot2lmoSjggc4dz9
JzcMUAiqUGUZaVwFmLppiA6yDR/zWMMWY24i+bSVGyRq15CCxQMJFTn+fidJzYDcAMm9qcOk+pzQ
3OtGQxXkn5XD58oKl7RVS2eWFsOKhsnnvA4iFuRmKojSVSMmKovASGHqkW/iDKXVRHo9QLmkzjeW
+pCV0o6yf/7sQlHxbyPLVrl4pJRZjue9DelAitnQ+JlqfyIQngiOhdUgwD4DQABDSZjqvjaSSNlc
KhY86VVoRMv+nxkqEnUi6JN8vg649Imewt9muBTCJmNSZwqR3jCJXIgOJ+Y906VNaUzu0OpPkIsj
avio5C+TvHMa03Wa0aNV4+nqXYvHdO0749GKf0wTsextrW2xl49S0uyKIQY2/t4AY+7kd6XkUwiF
i25uazkJQFKM8EGLG9hL7j7Vq0NVRArUcNKC1NKh2iVv/Z/yX6DIsOv/ssKXLLNCDftWhxVcQXG3
c5MEb6xWd28nl1VfUOUFuhOjMDJf5h0zBV3mxUquuRQNnnl2wwfavurW878wZMlAUaNGDPjFEngX
0auMltS1HVqABuDUD6kd/q5bpnozzaSNEU6oYJc4Rm7bXNuWOKL+ssntmDmShrTp4ByODNfMfozK
nnWCs2Jtw2CaHiNUqFtCTojbMEY7DijEs/iI5g9ps1Nj/SysTRjc9kRfS5aYV8IJgDocCqWcK0qc
lmqYwUzl65v+KG3BtZB7dFc+FO6wyWMSEosopHBTkgWgmPLfXl5rV9u/9L6xDR9qt1HJsLM2uYvd
4ya7xPuWk9yNN+mu/yP4rV+vRtrlT+Uqn/0EFWRmgb+c5bgLNT8jbXPbwBpI7MoCtwGlsW9SlWIx
NDPZoB8XmGNLevk5VStQbGnAsexr41HvPcsC+ZaIsvILtddyO7hwkBdCoEMS5nq3ELQ/Wt8tRqAz
1LwDfpm82Pf9D/q9/THeQeUvekTJ77bn61Fgf0694zfw1etQr6GEm4Kt2KpCzKOneelFlmIIts0X
ftVPB4HOh6opaP1BPXe9V02aVziwoegCxhMjfqcD8y0z3pYdSYjeMAKybYKGYD557Zie9WGLHqSZ
9AEmPMMo8iZh02MtS+E5/tcP4jaZk420CUNMNFtRTmrMPYyKO6qWq1PUnkbBYb7u/kJdgZ0GjVyT
S1VGFGVy1IGPTmsmt6SJN6sRSeh3UGon3Uk75T9HyEVrfaD2cTCelLM8BaHyALWPtBdBtFY9v/gt
3L6v4kkKC3PhvzY9a/4F5V4yFdsC8q+JqHu9NuuCqUdo6KLjC9Z2nhsk1dCfNQZM2VP5MY9tzOy0
0Ew5SdWegkKYQl2Ltp7lPJfMH8vtpIPycOgFldjVq/flj+Bjr2ToBigYKccLfjj0yFru3JxCwgoS
PrcfoG9V3mMyYeDhuXkWzf6tHRiXxrk4i4B/gWIWhv+nMPNG8x0tK7epBelryU783QeVGMzcouUJ
Nj4uvBxWT9U4w8N6l+Liq6r7Jt8P2U9ZO/b9D0A7/sUJhTkUYE2tpTrCV/2MucydHMLgC3KxYuhM
AvXJIKyL+fbb2WmtgqrhXaiAOUxHm41/FIdxSSVA8OJjnvRuHp0rxXKXbh5lpev0GOJAlsYj8Sww
u/IW14CdwiUGbRAUNrmHS6YlsZVFGHcdSyeo5hQiEwGtfw81gcJf7Jyc+UXJ530suCp/4eD/TJO4
yQD4jHsauiHXaVKBbJmWDupCtv0rVkc0EgsfZH1kKA55FHp1pAPLNZE2hLT3PBOTNVu8sQSViLX7
B6Lorx/BRdNIcxY3C1OgbL0CcecOoCnAyOcutgRhtBa2CCHA1IAUVfCNr73VxsywOzVM4K1nt8H8
o01J2LvsF9RsJ8H7YO2cW1i0AYDEP0y+76OMZibNMxQUKTP+FGU9uJEEnZfbcbP8YH4fWjhDMdqC
Igag39cONckwZzhTEDaGr46PUeVrP4ro2NmkEzWD17L4pSkurwAAhz5tCVODW3xTjulTCdQoue3O
2pybdmlEu/ZHL6I5ARU09rnqvXcDKTPSu/FM1NjFVGz0eNvc6uqBrxvKGpBXR5P72poFiv7YDmGN
WvJu0pf2MxkfQ8iGWXNPaCMI87XMbDkAiaBpj63Ov4Ysm8ULRghJc9CYm1f05KTpB62p6PBf+1RQ
anAwuLec/fzdB6S6oZMs4gOtVm8Npfey7DC3m66CNNohnY5hlRNm3qnOt9gg9RCksrltejean0NF
hFla2wbg9EZfF79o0VG5XuOxGOQa7FfgPNPKZGdbbeyzsFEEm21tYy/SFABFIHfrPGotL2ZtKkcd
bPo93USp5OcMcP2o8ZyRkTbfN1X/GFul4KBf+6AY9lHB+IB7Bf5x7RuocDD8gSbIMQKZKtgerDLx
hEft2gJeGln+++WjUyl0ZQCG/jjXj+X8TY9mwab7orq5nAGXFrhPRGcUbIwCixc594XZeRSD+tBm
3csglcgh8pmFy7M666R9lN3HyUnCjTUxSFwlIO9vB4y46QSvfH9IGWCc1l08+CG4SnVt00CSXKm3
LYjkmWhefi3IL381d2gkUy1heHr55OCzLvxwtAlN3yHi1iai1Lf+nS0Fg7c4OrCrrj8BSCKMpHBw
SIIJAHglRiAK5KdKcDsbrX5ogOXRNcEt4IvI5Qz+hD6hsBLVNoDm0NJMBE3aVT8uLHAfWmqUeRxb
LFmhAKg6mK4dHYtcBE9atwLhYFRi0PvmVbm6UE+zrsGusEbLgyo3WWpY4yS4ga7lbvCJ/2WF8yVj
FFqqC8dvNp9UanjO8AdNv75OcRn1cjkU8OCvXVEcFQPRQN5pqOJz0VYM06hnDrhCWH6Hel42JqcO
LJtA6oWC7bi6fIBVoXytYqLQ4BxjNU3yhoIfeqGinHBjcIYXFdqxt4Nt1Z8LK5w/cHUuIECHYOtK
P+2mR7tfuqj7uRG999dS81JilGUAfgEqX/bxRf6yzKRuLYoPlZoQEADsoTJcI/2OUY1ST3yl91Eh
ve3bama4sLiEzoVFlluhFDFspKboPaqqweRUIbH7cFu00WtNRa2W1VA0gCxDGgX24ssXK5KsSmZ4
mOS1g+nl2tiOZrPL86QkVRoyb0A8geobSsW3HV0NlQvD3EeMwIQ5shznvLmMmHcnVf+DQStBpKwa
gagxFIa0hadQ5VYToDk6Q+PhSB1tA0RogipKYwpuYqufDMxh6OEi+5n8CExIowazYsgZaICSTot3
46vTzzhVio2TdIJlW2tE6rKOds1CiLHMN1+7pOdQJ2wl5EG7ZCRS5i34Kh28tHp0xFMSFW50kvcZ
8bs03VjQVKrOt7/byuYDUhQQ7oXYW8eL9tp+FGqSYqRpgtoUyu9aWH6vosoti8FyaVgILimrxlBs
XRRrURKxucPL6uoxTSRQvgzylHtjnfZu0WaaZ4M4zceFVETctGoPqhaYSlu+J3/hY2ARH4wBiiHQ
vMKAa6/ss6lx5Tn3VRb9ur2QK7EJpLUJUj1ouIFcj8stWWWrpYzNh3Y5pgfCFLpXBYbjIQVMY0HQ
iExxSaWBSlwECTSQzlJUAKC8rowxqRXRvMpaYRaRiVyyUOqCeZbb00PIygntBczWmmdGwCDuJc/J
Tib0vjiWbh8Ye8mFMunu9kKu7L8rq9xC4loQS5m83KTcyLXIH2uTeLctrNxu9IV2CJeCRRDy8xJ6
kZSldOqzzsKcZj30oJ+R7QBT+W+3bawcNTjSMB0McTKwNfGv4QiST1ZpYHJSr6KRgAXkIIeJPxe+
1ih+wbI3UEe10sdto2uBAWQItH90TMyj73y9machjYtCs3EPxVxWUr+nqONLou+zcsSguYUJNFRp
MDDBg3Ezs7biFg+oYxs2buKogRyejX1kubL0ImS/XQsGIH6RLMB8BLEhrqiQTZ0pyTOMFfm3zIGA
yrsWUzLEmQtA379YPEwBATG/8LDyMrhtWdYy6EXgV1xoJKSSvAEIK3PLepoEAbjq1YUp7fo7SXOK
N06JDcwACpDb92E4T/Z9jTpJVYoO5rVgx+AJki2qWmhecAkeepZdmg1wywnPvQmkZ6ELTuW1OiWO
roXtEyoiGDng0nqcDJE1aDhDMEUMefcKd94JeJrJTVKJsGbesOy3geK3I/+LmdiFa3EZUYZEHK51
1wupSWYyLNKrUEwmzVtfuXjS346KtSNEAykQJAAXUMWXoqQ1RDEqauDFmtLntBtJURR7Fjs+E7XB
1zbvpSUu2/YRm7oYkkTHsK1LV2FmSWI6qq5tpLIg/kSmuBSrzXY8FgV4SKroo8w++vpdqJm9vm5I
5Ni6KM6b3MatzcxJCwveQEXYLaTMBUA2L8KAdYLjYt0XgMaWFzEmfvn4rsp0rkv4Mox+X2xTXF4E
hel1V/62wLlia2XY6Ii0I9RBfgIzRA//ZroFiKS/TXAXWwo98y5c6JOo+haVpO5/zKJDT7ROXM4B
lUoegcsQ3AHlTg8Mx3e2t3fKWlIDQd1CUm7heOUTjVlOkTMxsH1AVaLuSkKrU0J3g/34+7adtYR2
aYf7HLWWdHGSw04PIQHwq0rxP5WLRhEKb3lAT3UH1VGkteusYlPDKawRzFm14gEPM2nfbnvwObfM
lcqvDHAXOKccJJUmC60CVLO0xlf9onDRoAu31vw0sI8538Vov2ezP/SlW7624Gie3Sp9nzKHxPs4
3JUe+IUlEQHIWoyAeBpjo7jvAebFOT5NUls3Nn6XZYORVvozho9CMO7a50M3Cw00kIzgrOXS3FBp
o9VbDs6+HBLLGDvQDcF+XWs44+b1twnODRqqmVNIIeaGs3gbqqcpHlxz9IDUv6cx0OcalSFUmJER
Ive1TaqnpPCMydoUSuJp0dlgh7oU4VrWbk0LpgVhBRQAHlvXMTVpZZ/0HX5TaBUn1XyKpt9KXB3U
XLurNX0HwRYRTH1tP4K4Y0EJ4/RH3fTaIoTh1R6EjuCLKB4UpQpK63e3VKSzg5m93A7oNfwZVHiX
OUBA6hA93A2gpHNRlCrYs+yTuc+P8tY+aV4bGId+q3rGY+JmvvnETu39/BM0hZ5OSnfyJMB6Wlf3
ssDayMQUzaiv9d8vfxTffx+lTDHDBD+KqthEerzFtdvtHX3LZHuTTI3XgoRS707jpLs2Y495Mz7Y
rf0KpG9we32EP4XLWeiMtLTRcYRI99Bn3yZ32Z4GyivdgnfyGG+6HXu6bXH5uHyGwVfHQCam2sGW
zBnUaVKq43JmdZhmjQaijq99CdpwQfVgLaovzXDnVoZIV6UISzz2T2rlMiiD+X2yRX5qBZbW2nE6
mhuglkbdDvekJXddPNqUWu+12EIPs6v0J8eofzthe9BToyUze7Z1L0n8HLAGWlueUpuCs20tMeJp
j4cIXnQKToVr400nZWoFjt9jom3obLlVGwVjIUKlr+1YQLMBZQAQEiVKbjVDbdKMKgamD6mCmHEl
AY2ZY5gWIxJlr/+KGknQqlo1iH4tiLsRKZg8u3YLkIO2HU2sabSzdwYLMrd+zEVlhNW1uzDCrZ2i
DiGImnWgBtGr6UFDWDnvqkjhb+1UwajhX55w0TFHPQDYpsGOARF8+k9qBn4rXf5pLo92ZWMl5fKn
Jz/1MpIctE1cAqGme+1R/tM85g/zQfmuBfFOd/FafAAbwkYZX1q2t0XQE235ILd+C3eyOXKNx46D
3+JEXniIfkeu8d0IgJpCJzz16V47KgEOtjwYjlD+HDfAFCUP+iF7G/3inv7K7tu7JIAm+4sDsIF3
O+Ws3mouF2pJFhc7tI9mmUYhognpzQcrLPKBH4LVzp+Ym6HovS/fnJbYCGh32rHdKN0Nv1ufta68
tQSPAlFgc+eRpU4qm5fAzlCiSr8xL95FgqGitQz7t7c4Z6+9leSyjaBChbD2upMZ1CfBct6OaPTg
rv8+M9JCNiR8atn3Q/f2p7q9PJgXuP7buU6Hwli+FG6VvwpvdmVPpPx1e9cbPHbJkRKKCx5+vmke
5Gw/mFvFfrjthWiFlv9+EW+SOXdDusCRpX6PPUoaJSW3LYjW6UtWoRE6OMs6paTXoHIN9YTfCdh7
UN+4bWmt8Q3C9f9LYMhV184oOPbC3oYpjxZ3qvsBoO1b7CV3qv8cHoYXVpE/4GhUg+RBPUx4TW+S
7/1LuhVN7YrWlEswsUx1PQEk5Djbp2LELS0SXc6XuP3vKQyXh2tHZ0UO66rDcaADb62RxFO+tRt0
MO+lgVj3+eb2uorCkEsEA9TUtDrFwZ0fg/G1E/QzVrs3F1+NLz5oZtTU4eJM+3u6k9zxKdmkqERN
RHXLJzzu2LYu74biNImuCqu1+UvLXHpQo7qYlAqOFaT0HPzjGPck3Kpvza7aDRvnDqNsAwTjBHG6
rNeNr/cJJb/Yc3ofYTSUIkxncCPbpGBBY5Dey6cPzX6KOkGwiKxx95PKGiUJhM/sWHuY2vzeb5Nd
6Cpu5P+/guTz9n7h1BhJ+sjUJZFIXhWVQaJBX9oUnBervkA9BDNAaPRhjOI67lOrc0oU3uALju5o
DzSZ5kejm71OBxFt2npYXtjigqOO8sgMY6ybLAGJAg1nZ1bJOFqb3gFcBoLrhfFdKUiUZo+sswCE
TjembWxsM+tJm4gA4Ks55eLXcKeNPapRO9k4CizWx+48Wme91IRo6+WvfInMCytcrFj6NFB5iUx6
Sr05sLZyoB3tI64bLOiDUZBXVk+GC2vc2WNP2gjFd6wwyG4yzHzsrMErreB2XIoWjjt+iiFRnFFe
9niu+FP1MmWSIPJFFrhTp9ONtsocWHDy92w4FLIIcbH+bLtYKO5AwRRSZAwdLEjat7jTfRrvprgL
ssQHloQNeyXqvQKSDzYqhrdXT7ThuIOmSM1YbpaAyD7YPtuUvnKQXnRUfna37fyX3faJcVzgtXxO
rNlYj07YAY2qJuD/zTvDVF3WJR1zyzHLFc+Wi8nAgy6ZBgLx5+ExVmwIClezNUNqptDKbacqOdvQ
PDMxDdsyHIdOromo1BaHv+6Qv38nt0OiHl1eFEyQgWigj7iP1yXxQ/VhHAQrsno1xmtyUSzBuNCX
SrAyq6a2zBPVCXUxYUPoFNCh8nrpj2DpVzf9hSUu0ck90+xwCoHWblI3NjE245xi6Xk8t5hkfNEh
UGEio0FsS1Oebpte9REi24aOpzrIUrm4NhonlXItg2SjmhEWawrpbcc3qbbHdxbd11e/3IUxLpS1
WS76bsTUSsTm92kItZ2Vj0t7LZLdqseo1AR9s8CealFBeHUPQS8X2rZoY2MC//rQgvppbUQZYMIt
/emgOsqG+0k9hkNQh/cx0EQApdxe1lVPLwwuP+jiKE4NRaJRD4NTM2zAdgy80t0INpxIQRfJMLxo
3t82uOTQL5vCxpgFwD6Ys+K/41xB+QPQHmzej1jL95PSfDMVzAPdtrJ6XEBXVdPBcbyQ8l27VTAI
69ljEx8DC5p64waaV7FOQhGP4WonFmCN5YNh0h4i39d2BuAFJ6uANzkYDWZMLqq/CraZpJQo9QMG
U0lRAUorwqR+zsnxiwjpGcQHBl/RguPcY11U9BBMWSb4xuO0NffRZjiF78PZGkj3mD2aO5zCP1WJ
zIdymz9OQYHyb/dUdaR+Qel9I3pNrabkyx/ErUM7xHYSLj9ocq3A8RPfcotNfYiD5EUPknvtLX6c
hUfdkj9vrQJ3mEbppA2UwqgM/+OHn9SrfWkzu8rxV/YgetisRdSlh1z+scB0Y9XS55LnwR8Ml5Hc
vx2znwKBt/zhNv/c6AZjA0yg2XTnQKX5zmncIyqtB/WhPlfb0u22SEKBsqdv4a7edzv59fZPWI/n
i8Di00EG5Vizw09Id4anb5J9S2pC8eoVPQHW0vnFcvIPOVqrNEscGAKNT90+luUePNgQDPt226G1
bHNphjuvACycoXaG9IZCuUw0VwQ31QRhwd9F+nCubTOHH9p9te38EU0Y6pZv+p5Yd8Wdvgv9eT9u
tCfDHYLJY5s0J7qf/4yD+W7yxrvoOLzi33uVJD+jbe4agpvB2owXQIZ/ZQp+zCWe4wg1TPy+Kf9W
A/h30t0yIiyF5JLL7nJPtn5S52DimXJ74VfvoZeGuRQ1NqGZgUcLKcodXJnErnXQie1lO5XYgo2z
doZdmuKSz5z3VZaVSyz5xq5+QFnAXyqeAodEocRlm1BvNWgtwcpp/P2Q7EbSkN7vEVN/ILOxc+4z
Qa1D5BWXcHqlnSoWwV7rmb4TdN7il0gVQrQNuZSjy6XNnB5GZoVId/M+gY3b6/YJaL2R1XiwkgHe
H7iBaWSMb6IqXYIu3S32qm96xrfyXt51vduf8rvxW4H03f3+AQmY279g1UcMdS5tWcCWNC48nJnJ
sTXjjHbqR8zEOuN7o71YnaDcsJoIQJ+C8UKMxYJJ5fomMGHQKaRZC+C5Qaq8cyHPFjveHLpCRen1
wxYDApB+xY0DkMprUwWYJPNMw5SA9mSB/d4OBky+2OzbqChBb6suWrCkw+yF1engGcLw3MnIfmRg
ILm9rqtNVgzsYXoTA3SQal0eCxd3x1jOzDGmcFlp3aH8HZpBVfo9VCW+M/m9BpWSOY/EiTM/M46z
thfhItdoFCBkCQw37njKwi11bR/JPbWNcUGnl7rbJb/0aSQ6uCLzYTt8ZHEwQIp02CnjfnR+C1xf
/drgHlsGB4E15RmfZTsy9DICily1e4K8OhZvDJQJmEWS9G3RyUGbbdCEXob7cW10W/1RbisyTyVZ
1FFEWlrLqfxliwFxAF0w8DeDYuN6IXIoqBllusyiJblN0lp66grnibXQ03MwUunHaRyRAehvUGwl
b4KlWI7QW8a5IzZpy7qWSkxcQIjMi2rlWdfe+vCIGZfdHOt3TQfGtCz0i4/oX6gI6MD6ooMLvLkB
ks1rt1HlCIu2w1wOpF9a+8Ts41DejyK2xrXFXQZY7IULFzuOi/K8YLXZmg5Ol7o/hCzfq2UHz6rn
KlLxWmp/zLXyHQRxv26v61qEXZrlige0mTFfNMOsumkxmBCWmS/RnFCrOrVTJ9jKa2cbQPuIZAd0
tUDTX6/kZGpS2c5YyaT8gJhggXlboXLU2nkG3iNQrS57VuWfto2eRpGEghciI3QL7Q23Pr3IvST2
pw7sQIUiSPurFXsQsqPXjvovJgW4NCmrVfGf0ZzSQGe0+RFWIP+vGpLXj862S6WgjNBlwtS07KCD
wLaVisJtO/t2af8oI1nQPFtdYkzSgHgFqgdAilwvcSfJqS5F+J6aXhNJeUk0TORaovm71WsX2HwM
FIJAjIj39bWZYYpLNbEl7Anwumi7rk2InFiYi+y9PvZBuqKXLstd9H5uh+uqe+BbWdh0gVP/7FVf
nAV0no0samOo4PX2ordgjKY3UEGYrnoHxgkDynSIIyDur71TlVZNtbIDOp2x4mDnsuYmWhP5DpXj
XTurbYD6p3aYSvxfhf2mDZV56FBtF9Si1kg+gL4C0naB7gEnz90F27qPHQkVx2M/PYSJV7OBQDWR
aMbWsvxi9g1JO0EoqpobL8yjN1XfUv0koQhRLFrWbbj954t/+XO4SIc2tlFj4AZQUyvediB9mceX
XBLF1loiBA8mRtjB1oCZeS7RQ0o4H4YKp0zWWL7lvE9jfSgsDAebIHFswjtLrUhViFiUucACyhxF
jmWECTvZAUUVlwcx791EahazsxKaD8Dq+GHyQ7JGwYG+7L6LQ2yxgmoR/v5Cv7owJ14HFrhKKycJ
nfgMmfZXibZ3mJAS1aS4e+h/bNiY/QJxP5gA+Dl1qil9qI9SfMYjwu2jQzbsbdDB1P3z7WhYtQPu
Hwe1ZciS8PKdkkbbHDDE5NzGqTeGUWCzg06rncUEaKbVRbswxO3GcQxzhUIa/Sy3P2n+Mtcvtx0R
/H1evRNgStOcpyI5O1by0wG3q2OKGp78HfY/H+VvH3Tuw4OwrwDCMkvOQBqcavAg4H/KAepueLTu
RiiLuZWOd/ltx/gyyxer3J2CVkYqaRI8M9/HYPpDH/QdkINH+jq/3ba0snsQA3/FAk/SHJpSb+Lk
Tc6j3QRyamOsknXB6MiiyT8uOfyvRwDSLWy8mAvg1hHVUSAu+zo5x6mLEYoY1Eqkzoh+zDfiwt+6
V38b45avj4wchQ0YK+377MdwJ4WkqSCG4+UEWvPueMpR4fS6f5Zlv7jIZaKQ6ZM6SFVy7vTyOM2o
xwGjCEYtEYUHd1H6tKOYDi5jYM1YgMTXuYhWpRmV1LIfU6o+zHjH0dLAWW7up/axzd6YcB58bZ+p
oLDAGCXuSjjWrg2yGER3UNZ0HrXhSbH3E5Q1b0fhqoHlfaI7ICb5Qn6iyn1jgg3SeWyco27fz6Ho
ib+2ZLh8oKeA5ArWAS4TdWAxTGuL0seiVV2q3C8k9KzJAoCVgL3TK1nw2OcvAJ/fCE9vjC0sAHMg
Oa+XTCmhJq5WkfQIYexsImaqex37Vg/fyn7aZYBqVF7XPTkFekTfZEYKPSPUCYyqdONCkCW/bgbA
+tEYAjMBzjCwU17/lKLok6IqR+kRc9yuVo9+Bt09JxZwIPCFRHgMiVKMbqLbgUFtvIWuzaRSZVU0
j8Pz4ed0jr8b5n7eGEA57tgvnbpNKewpfM0oJpTb4BBetPCKr1wCX5DrkZGys9miBI5cUs2b/CH9
iJgShHnARKWwlaQM9m1cbRYENxQr+TuAJcnjiDcsOxea4TZRttGdV+eXEXmG4nZKup+t6DRjwO72
3lgzC1IzQMZRx8AIKT82EFtaAeKVnp0bPAc900YXKXN6y6daPZzjrMp3ljOgjlIO0S5hlfLi4JEf
3P4RX2MIbzJbx7Qd3n+LeMT1x5X6DNJjzczOJZtsF9rf2D5tIe1Kg4pYk7l3LeIIkhvLNUsFJsf5
wnRv9dPQK3Kcn62nsCHBuI/PzfG2N18j59oE543WGTTN+8WEQmzJbztioSiX24/znB7ScIvhfP+f
W0TqBNckii8LIdf1+vUhy2wmp/m5BrdYSGaH5NoxdLyic3tdJ6aoAbjm4aU9Lv1oRq5oiQF7Oirq
8kyi0lcNf072C2AyfVbPt93jK46fH+3CHk9aQNNyZgmDPUlx7faHWROjO0QY62/LbVa4PVAHbNdW
BfKP7kaPLfDHIkE/vo68/AYokqs4o3BBx8TLEsMXL8ysSeU+sWh+NquWGMd6uuulHzQ8Kd1zVhy6
8ldT/nQyYn+MymNb2H5eKG7DUqKN7JAUBUnDbD/XsmDnrJwEy8/Cp0d+xDAePybRgXSD4XzAz8o8
KTya9jF7U35obmQR+Wf41GSk3hinYdcEKlSEBcljJQ5gHPMLYA1C6YbnU43bFJBEMy7OSuegdOF1
SP6bscSVAaOm6ckSbKyvLwv4iqfL8vYG1uTzeX7xCfIOzcFak/JzpOfPyVm1cQ3KXsIy2QjibSVJ
LFP8mNnD0w+uLReKC0NNU7dTrKbFeWh/6PpAHHoYPOyrzH/7AGDngwFzZj83BqocBeAmh0rwsvlk
C7h6D2K8GmzI0FnEV0WhgfsBU6fJzGxk/Vz55bG4S3f6o/mo7uNduLd386PzHp2HZ2MDXI9Xu85O
pDjCFzpsnARX9rlgN2zIj2cofJ5zcKL0zROrGMgKPVCb418PUNADuunemTCm2IsEgz/fobd8X6Lg
YvHrMsxHZHD9rLr5DuBMYLnaQ75ttxh7OIxbtgl3ZoA5P7CUq4/aQxIUgbpVN+lGJCL99WhcVgH1
SPBugd1N5rnshkoGBXaIVTCVk17+0NU9Hk1Ek3eGtNGKc2sEAyjeBLGnwj3efYzuY8h94bDCpMy1
+5VZlmPFKuNsEPUD/KbQKD2FRwgCPVBS3IvwN1+/NC4auEfigoNbjg4NyWtz8mSbTadK5vl7eh++
67nbxcS8L094qs2xJwuucV82FjBiuCeCtBWAlWXo6dpagl5xEqaJc1Ydv+t3KdjfdXcikmaIlnHV
EugJFsVSeMfvoKavmrorUufcb/tD/5o/VSf1jWJOxt4m9/Gm8aNj/kdvBGZFVrl9k0wp2lUUVqfo
gz5KwwcUuEi7saJalPeXv3QVJstKXvjH7ZKsq8NmbLCSZY0JgtdQAk95ZZLuXMtAgbvO9E2N3tEl
QrhuO0wx5aL69pc3D57aEBb5bO1jdI1/cdMSXU2gYum5MwB71w6JG4abO/Pl9nZYcfPKyrJbLpKB
ktIyG+aBnjMSvP7jMgjnAvfwtLtCkmXAiM/dHfCa1v3z8EA7UhKU4Te33fj6fFlMWUjlBpi6cFxz
flQpCG6lQaNn+VFG/f2XE+RP9E3eIfBj5tJX50Gkisb3H0DKincEiH3BuwTePXCpXC8dneRQ7wwl
fJK24YH13nhwQPy9z4Knbiv/rE/2XfFqeIYn8HTZwlxgmogHCGaBk0ZGffrarIES7RzpUfSU6QFe
K40LSQkN/PkaVCeqQCSzuxKFIJxG3R8Jc9Ha5TZcVdtONeQseoKazsbKyIBpjHuaEVkwmfDl6oEv
h2sW3p0ADSJxcTdes0hyNoPJCo8GjNP9LvonzM6TqRVhdr8GCniQbZiwli7GwmJ1vXx1ASWxsInS
JzTd7I35p5ZJ9Bq9SjgNjiyI/hi/x38G9AAG+Noi98FGlYZAOYfpk/IrL0n/CsWSBs1U0ot6NF+S
I2eIC0h9GKtQDuEaC8lIjLMFgXdtezv8vuQLzgZ/cVJ7K1VwxDz1D46Pi+jtvy78Oly4gcDSrmIN
fz56Lu4aN/asu8Tcdt+9zDMk3AQJoAgCk8svvtpP/0PalzW3jfRc/yJWcV9uu0lqt2VLdpzcsJw4
5r7v/PXvoev7JlKLj7pmUjU1N07psNFoAI0GDpgVMYa+A3uBX0+A7J2f/UsiUxSuPDlms/XoxxPG
/d6Hu4noGbR5Dy/srSV2k1HNCyyhfgnxjqjdR7Q3Hayjymt3WMKyYCnAySXjcYUtXpXk1iqlWsZe
5QTFdwJSLL/GlprruTOMV6NwK0aUqwAELBGo/bXYwTzBoMRT78f9yRSC6LGN+hqPsQaPaOdWxWEa
8LSCZ0hgoTDlWnyB2AhlH2TqKU7tTnM0XAp3TX6c1Kf723Sr5sDBdQ/eBFHbzcBVVRuTJBJa9QR+
F6nBU6tAQ/P7fYzb0BCl7pcgjLKn6aSWZT+op7f4HeoQPgdu8i171X917/G3+1i3F54vLPBFo3UE
O8Ta8QwlPuDam9RT4w7xD/VH1hFcrC3lV+od43ijFQNJ4l2PMTTIeUtPM/Vp9VpXGwt9Fi2p9wmP
WHNxJ8G4+/8/iDl2vTZJ0ZhI6ql8TUcnx3iiSAV9C9jPlA1n7bNSXJ9wyBkVRHhVnlOObGpTKaa2
FjFP8LTr6ZuFpr4fqjNhFE1gh3Sg3+vz+/vnSE4t4fVQ3TjPWegXwPMBvTjsfqlncRMomBf1Euso
joze/Q2PX5+tkoJ7uQQBa/I1iKhmk2FMMkAOxanY/PQ28cpCMZa1Ahu3e1+Ut4kiBozxnngBQHoW
Ue+pq9YiEkOPxrPikxVptujpJf6xe9A9W+DJcfmk/CPIm2Of5JM1iREEGb8qZ5mqaISXnoyDcEBC
1bm/xJtAhFkh40StokykCFbhZJdPm+5V4KRYbqNG5vcZB2pIQxs3HvRefkpLGsl2cBxTuwVXETGc
GqcytdHy8msaHZV79Z13hzkIcAYWKCjRfoJcFqOPhSL0eNMNtFO1BxXGzts3jvcIPVnVOx6F89KW
XWKxzxaRlaelrnnqSVwN+8gmv44arZx8Pxzv7xdLTjTr/xUQo5I1WnhUITRgqk/V2VUa0uzE7+ox
29V2a5uo361eUC1SEOFY+/8+XLnGZtxRVw4KBrJY6qkKHH/nHY9kWgk/tNX0qVA/IFzABYNytVZG
OcGK7cdxBaFqZHJFp1tbqwod3xyJ3rry61UxKpoW+ZiWg6CeehptsmN58EuC3gsIVKHdS7Btv9Wc
qHLBGVyti/GEKO2tMnB+aydzlZP94HDO9M2CwPaAKyHGUqnIjkhsxYQaNwPKaVWQRIHVQCq+gTWK
I7IbFzMjGBIqluZKVfx3bYRDK0nnG6JxKt7ET8ONIhxmoSajmyAUd2I74EXKN5qA0fYYdoJ7GfIU
mL05//3CtVRhrqWhIvlnsCBJZ/SuY+4UDjem2hiRa1aodNDAA/7cWQHPGN8YyBkZsR4qg5EoNtjW
q0AJ/W5KB/9s5BsTN90SoWvffnAEenPL/UJBahi0Y7jmsuGk5/kB5pFgfVoZuEroVOg7bmoUHqzU
etroRmwnK6nxV/dhl6SKVi+8SCKXAK5FZhsVFNY0mITun1EwRCf9gFczWmB4XR6spOiXkkzkPt6N
3s9882jxQv4T5hijia53sVGUoFJGOTiPW9Hxt/5GcnpOqvs2yTpjQPtnbjhQmLNvf6kwhFbYqcE5
2KjbYT/s9E29V12UZXIO8a1rY5AY6XlKORqxqgXnyhVAygUK7m15qNYxLRy0GD2FG2mLwXe82oDb
AIiBZYQYY/pu20+A7bfBMVyrNDtKT9+jh3Jjutya9AW9vJImYxuzoJ0EIdeDc/xw9jFt7oQ53m50
KNc5T5qztK6cNbMsxiaWsuh7sYdlCWtzZbig2fvAhWcrOeI6OAicwG5RES+UZD70F+akT00lSDIs
K3x4lL5l77nLW88cW9wuB1yIOFmow2MLVzPFSrRYVIKzSHtH3/rrYQ3qr0fkQe4fqdt4AHLDSxnK
a+ab742+I+mf67FehefcmVyZTnZigzZvp9vxZqIKxWG2QxdtlOtXDvCtasyTf/CAhuYQPPiz122U
5OuGh0L5L/UHhTNeUpJPY6XueHTlC0f6GonZLXWQKj/pgNTY3WYinls43xSn3uUcv3lbPYd+mssl
zWpzoRZBn4feNC9JwbXp4Ud3/OWatnYY3eDZ/46HMZ4b5YmQ8WrFGE0oVAfeCEslUMNp0ReFjCqX
YmARCBxTKKHW0dHDFquHSaqWIPGPzkhr4nndlh7MR8lBS+ZJfb6vFizdmYlyJRSF/oFigu48nIwE
JTfRuXSqfeKWNLF/dG5K0jXGFK77goxH+dF8LDfaF2/X+Dz8+kAHCW/WLO879FkkF3sZpfDqZYPv
6LfJRsLJaPbmE96/RDo6mes7/irc9G77Fm+S1+jBWim0QS+qseEq1ayd15bgSiAsk3FgliYiTHxI
YTd2TaaaCs/Nt1/fQbl/qFah6zmeE/3rgq65MwxT1OYqYAyqZ2dmxqmcdxpm4Z07F9UNyj6g027y
qGmLj+W+ed/S6Kk4lN8kHmnGrWG9xmVOUJpkczILuP67upV2soT3ZJGjYrem9RqDOTVDEYSos/o6
NegIJz912zulLs9FzP6G3Ta04YALX0NRNqLZa/0R5LAZawwYOmfavo6Oo/bhjTzjzVLefR2WSxDG
vRaeVFTtCBBxpW69lbjtv97kazdEgUW78lb1qlpL28kxVrqb27nbr3npotvLAuaMzXTLMy2mJquM
cR2txldAI5+cdfDpDkpH4pjeNwnzfrCSvERgdCJpo6iM5Co5d2jkG4uH1MxoNzpCjJmtz0qT/3uP
iAHQYKqfNR/U7uyLUSQbEWY2qfG5Vp6GljYCSu0cv38WFHCGSY6GEgQvFTd5K68qkB+CbQvjg+0c
3ZTFXg9AhZW79wWwpEq4QYiWie/CYx2jSpWctjiKMkTsFa2N/OpkpxiZ4sRd9X4f6TYNgXM/E4rg
YobhsDgn11rbT6aZ632RntvP+kHapXTvb8pf0kt0kI4cqCXFQfUreifwNAjycfkaqoijpmjCMj1P
yTTKdMz94rfat6FAWzRG/TaaJjcwDrmZ9uigqt9GeRh1mvhef9ClJkfbtGBFuOjUQvKr1vS2XHG+
b14qq3aX38eIItSj0ffLJj3H+W7Ixr0F5oxgQgu7GNpy8pHDJ6hahtG1pa28BAMKMfqn+5+wKCEd
pM0oEQbxLDskURNDoU+nJD0Xpra1QHEr1CDU/NcY4EueB/ZhohEuj4ybK9K09ZEHTs+mWKBoNZJ9
auWdxdHgpcgIfDzGXEIEo6VpjJVAXwYaWqY0O1d2Z0+2hHDW3Oi2ihJ1a4sH77XOqey4fRqD6cX4
Q4xqwqMzhmow94FMSlUBrEbZGYSvMxEoeuCPznuxWhtHXoC5sE+AMtBnhgIpOMz57xehgmZ0ZdF4
OWrA6JGXX12W3MWPM+uwvMHIxqrIzl7d9o+WUMlv2hhVT0LRtjSYd5ZIYqeboFg2CuhkUUsY5IzC
WIUOOnICq8ZMpYTWRTLXggdWHXD29vatRMOVHBXCCt7NYKLYSsTGM0a/MI3uLBbURH1JgP4vkEs9
lf7vBl3HKIeynvtuE8nhCR1/pGwxUrw++21AR0yZ8mxFcCwFdQ7lvuLRpH2p7/Uhxrchi4XXctQi
oh3vemvESSwTXaj6s1CuS19yC+9nK8JER89+gFbwaT1mtRNrJUkNNxTCjdehbguTGtOSCJhV8jZY
b42wR9lKnri65gTpOgk+W8wENh9NsInhX7fVAVQ6YYci86kgYNTTx4bkhSMgoyXiUa94E1SQFB7K
orZF71cm5k7wEP5Ou1UV/9SjN6snNcrh75/qW5epgST6q14co0Bl1rbCiDZRJ2n9OUU1Asn0TnfE
NhFdNQo/a7UESbZsfnStwONa/vL2jLyRDFXQeIB0EPJ6jK+WQhCeNaKJYsDhm6cNm0F0c3+TZ89j
/iyGR8UAQ/arNbyGAuLlgBSW5BSPyk99IwvbdC+eIsOOTJNGD6CXKnyqSY9BjUrOjbpTTVfTbekw
hiDYHp6M0Smc8ChbLqYBkaIiwyHXV11IS+XF+i1b9n2B3pbbIhxATTjOOBgTkH5igsZMq3vDq4T+
LMYBCnzBHKQ+gsq91qmhroLp0JYFJkLbxpNG9Z3mn3TjUFYDMaKV+ZAGJIh5ta7KbDJZUV9+EaPa
Q6UO8Rh4/bkLMyK5fenG5TG2aO03tLDS1ahj7LmNV5F8r2/04L179QJSCUdNpGnzJnQ25g965hrK
eBgDZzJsOT1k4CQRbAmFy946TkpoDh2bnW83Ac/737ytoLweM5oxrgOTtlG3xfiduI+LYZKH+KwR
2xudccDN1TmNRDvyiJJvoicGiXnwiGUjVIusj8+RJ2ibATPHaTUNpt1L4PW6ryU3N4sZCnVVaD9B
4gZn4NralJ7ZJeU0YUoZsY3R7SjKZMB2ybsj3/ibGUaDPVPgTnWQ0V/D1GYbJajABoyFinpESC2V
zYbn1b5yxlcKBhiYDmzTPJEK9G/XMJIlF6kh1/m5rgZhnflqDlZZMfTilVTquUbz0UAvT9Ko1WpK
2raiiZqEJu3jMa5IV4qofRKm0CxohvlQI828EWPiPIxqQu1XEdbRKmrbzn8IBSEIyICWHYkoiief
ykKxoJoYO9TRVB8x+rNoMT2GikHcw8pWnoWEVKD374klRJ7bTlmg0CkTuh9hDtJ6KlajwSOqvHXD
EIaCqlTkqVC/hq7ua2GIapX1qSUl58FtNuWDYterwA3xRBc9vKvrZCAtR5duAxgGkdllvWu7qfMR
9TdusT+EyjbtabiBgZswtUKwvWduffFNxDu7SnT7zlR0YONgq0XasYoLBQVRuGc8NG5fu6guxiC3
1q07p8le1V39EaCVAXHw/WNzm6ADMFqZ0c2gwm2AoO5auFJheqMUpum5dgyibg8B1TeNM545Rnx2
PoxCX8EwEk2MYEwbTCM7tzR9+X765BWUcdfBeL/aAoWCXwDAWxm7huwfFCci9N+XNDLiYnyRaHRT
UdTzOpySRDAzJnkIUJBBOduypA+X28J4GC2cvNpKsS0ognGxJNf1iboxiU+NbUT+LUUWhqJDC3DX
wcMf6k4wGP5aC7pKNKtQmeHs3mk28u/aJt1rRfRvH/cXdhMdMUCMugXDFI19EabnN3DQ7HwSOanL
UbXbV5YZA5c2GGkk1qHV14tBjITHnTEHhvsIsW328f70xM3LLu7QBYp8jRKZZYmeMqAg7SARV1qj
vxOlJS8vBf3kXEaXhIbagZk6GjQ/eJO4hhokM06k0M/OQkDe8gEM8JFP1uv7O7PgQJHdQ4uLiAdT
C2H7NUheWUqpKi1uUsT7oTxmm46IzYrWHNLNxYN6iTPL9eLG1iL0FYQMOG+TR6wD8c9NQrYnk9cG
viS0SxxGpfNEGRQrBI73JNOa6o94UHE4qnYTB0LTLjEYbcZ8z7Yt9CY77zyNoK/rY+BxPd5mhRgI
xq4JtYGUQFtDXMlGXolUcIQfCj3xnl5nabD2+XIlszQvdkWcGkULJawk2uhbt9rPTYobo3pWM3IK
XnjJ0yVvcInGKLQkdZI11lgUuhHe45DQT87GzIK/sxx2/lOCZKFe6bi5NxvVjracX1+KDy73ne0G
KjKMpMRswOysbzFAXHN08lDR9cdIFVJ+u38seQrApkSNSve7Kiiz80gRcJJ5qklpp3sJvTLcvOAc
+d8TG3M2wTjedXlXzfuCQMCVIxK7oSvYHG3jHE02aRP1+iBUE5StsYcTBr6vKhravJk0twWA1yeH
zY3kyTD2YwzBlZ+Rq25+W7sNmjI1Jz6Na3kn42r1en+reMtiYpw+EjS/GAFoh8+/0/12zVsS59iw
hMW5l4ieIgLgTaXSWv2VUN6LAg+BMQN9UQrtJOJgmofd5A4El23e2ef4GdaZBao/JbGGze/BzlGu
KmeLKzrheMzFGOCPhUEH3bU9G0GqJRt1N2vySLs9aLI/ene7Nqmw+bi/6xxjcEPYU/mTmlYKDo0d
0Mh62jsvokh6on6rA5JRXpcLx3/e3hSU2pdEYTZtrq1hDAct3lM72RaUJ8KlAOdShIwx8GVf8vzi
yxjMcz5MWrmTra2rHbjVG0oTypHjHJb9b+ODLp7rLfNrU80rZT4+Mfmh7CJbt/cv8SPvEN332Wjr
vYZpvDLqmxHyQ9pQ3dSYab7mLOS+FVXZeT6YJD3IYQXdw0W1OZnHYEcdavIa77mKMJ/lC5edFXXT
C6D/OIufhNTuRClYHwnP1d23CIbKWIQuU6Rs1BFG9RTPnCZFBfBjQEOqku49w/3U+Gz3wipzeBe6
Zdy5VhGZKjQBMMY09qvBR3YC1tup7ENNMDOdY66XDdEfBEZ+qRb2opgn2Vk65c8CbbYKHmp5LPq8
ZTDik0qtr0RwQCCq/oFUvLtWjve1jQfAhFKiPoTImgAgnUhCMmL+il7uI/wPRftHUGw5htWiXWYc
AXHoTVun04OjZM6Wjrwa5VkWtwbgD85sIC4UGuT/iKuyOEOOQHyNbPPxJXE4Z5Oz5zpzyZmnKqkY
4Dhrs0UEdLgNzrY4cED+R8j2ZyGM5YyKThsrI4KJcc1VivpngcSr2o4ekjXveM4ffE9mjNFM+ipV
0gZXw2i/A+e0ayqko9+nQ0bXvKzYsuH8syrGcEpl0/WRFuJVb/sWEv3EWcpt1c9XvPbn95kTn1l1
KFUt9kaqtwaRZFvSiPQgPODthqRuRZwE1U/Pz/HvkBoDkRFdcQzCsqIrSB7PHHyo5GUsgqx1WhG0
82MihngNG4kYaxQbgT2M8nzdrAE323aBxJgFdHu2SaHhTVb+Xfq0QkonIJa9Gw4FXXOC7aX06fwc
+8+qGAthpFmShh1WNaLtBSTQ+3fqJOvt56uCKEXm6P7ixesPGEtZgNxYj3QwwIJNcKKle98ULRq7
i19nLIRZWrkHA5GdX39MAXlOf53u//6ieUAqdKZcmJPvzLaUqAoGAwTCX3uw7XQ9vkQpQWR1H2T+
kZu9vwBh9qMoyqqQBsQ55gqOdPWCno+/Q1CY4LcS0IIU+Aixg7eJYIAKetjFNSc8XNzoP6tgpwyD
+vT/Rb3PqyeOxi7u8sVPM0ZaHkPUcdYQkPzarzQMJFDXnH3mISjXnqZoCitGcytMGWrrGufkPf/l
Ehiz7KHKDTUyAEiOHe1th3uFXrZVF0JirDEY0voxMKCqINp5/pnTY2+L+4py1sHRVfa5K7EqUE2p
QBmf3n5a74gwP/7qMLAmN7CERmplAATnaR2v9rlbre4jLLqtC0ExZ3ocmzTX8IR0Tjb+i4iJcBy/
teztLwCY82zmhVAm8z1JXb1WtrIzg9lmYO4s51RzFsKaVkPtpygucSzKB0zWPWeUdzNf2GyUG2kY
UYSiJxEVhdenIi09XCgaJUfYgps55vS4JPN5GrUkriuUeZkXUV6BlnIL/8PTpqO4PyWywQALPNWM
vPB+4Yxf4cx/v8CR8jIbxHk1uP9vZoGNPN1d2BANxU0ooQdxji6xVfSxqmDWoq7luIm7coJy1qHk
bPlSDusKghEWWPrBtiIAwvvROv3rY+HWL4Uj2tIrjT8CwjntC+7vCo0RmVXk0tQUen5+8w6uWFIV
DBqYKUCr3/ePJA+HOZKVbPZNUs84qDHHzOwH6j3wLl48DOZUwocImt5BciPVV94TMo02aucrUp7v
r2XBD17KjM00x43RG/GMA/ZkknfcZMJCVkSTUOU7F4ainI6dmWs1vSQJE2QVvvZOTUxMzyYK4kX+
8V9KZF1BMSLzhB78bTKgNHTBGri0uAGmmkMDAmck4jdewmdxh/6s7MvDXRzQOlLaOJpXphHLFWhH
MZ/8k+Nelq3NBQgTMcqqP7TtAJCYRJvd6EwPyJO8cGIhLgoTsYxaYxmBCJTSUVeHeFdS/0X6fBm/
cYB4ImPilqGYYpRJfImsfZfW+snJfnze1+fbaiuQwKDyWkSjJtjOMbDg2m7mvdRXvaHOV2TvED8U
m3GbPnirs2eHh/CAUoj99+F13Oc26iCc+9hfv82ExlfYjAfyUa4sYuQfkhkBTT4qO7RrjHGxq2CV
Or66bsHyXqKTv+q3nY1ScMyR6RQqOiMFZ8jwPU9nrpBwhzYN9TPdGk65VdwkJ2ZF0oN5kLcx5u79
LmNSRST9WSmY0EKit36f+bbvrVs/pcohSTE4ci2+e+YKk/PUb2ZMg+EdVYdhdW6mVZdhgsmm0Unn
c95FF5wvWC009FaibQE1P0zM3mUZCMArCbdfyS52k0ZeQpsTqfAgmLPQGbjaKlY/58Rl6ur79xOv
8WIpKr1aBXMQFEHWR7kRs3NekbfSkanik0yDHJ94vb1L1uoKijkLLSY3mnqF1dROtCkS+gY2xIqW
CZ3fXYxNyvGNC3b+Co45FlYggzM/BdxO/I1SKOn7fdVfMiFXv8+ovmqqSTOhYvQ8PeKV30BFV0Az
sn7N1/LzfaiFwOgKiYkpSlQuKL4EpHEl00O9Mn+t/w6ACSPUWKsiRZ/mRySR/tSPFWcBC1bwagFM
+DBIdZ5lEY4KUsMb1akS8r7+5Gw376zM33DhnMo+lPs2hiKH6Llzx9YZlTUv33R/I1A1eI2BCbmV
nhvAaD8P+Uq1i1ePU4l/X1Ig575GiJWpMT0RO+G95KQ79xahuU05Ppa3DObMe6WO6cIllrHrkKh/
6f8tJ9nMmvGPYbzpwEmkelBKEa8pOTmEJLKfMdOT14nBWwJzuMGin/lDPSLvI+JRMrExr5jT1bdw
V7haBXO8PSHTeymZzUe4RZ2wK/PKzjkGRGdfnYY4rGXPA4KwE7eH+dUEVFqD++LbvN7X+2dDF5nz
LSJHP9UGdqQsiUmoj0qEcs2177P2M7HAlcSYU17khqbEDfbkDXcrGV7eoOXeeN1yQqr7dl1niWbQ
gpYrmYrFnDcN4V1COJJiQ1xotWpFCX5c7Gx3Iunv8NCU3GQyR1JfmnFhq/I0Ves+gD3sqeL+mPsq
dRIeI951l2NMvp7cL2A81Qg0L4eCacR1xRP9yB2O0V1EwOAv0H2oGNFwc9fRTfAjdAoOiYFqqnwi
2hPpPzhR0FJtNfoy/qAwpr3OlCn0LRkHZW0Qu07WJbIPLobo2iDMzomHx+1uJaKoOEdgET/oq3WD
Vvz226fzLj5ueXnURdPz52tYFUEsHiqCiDXHJP9R2t9RX82R6qISXiAwTiCX89wvPSA0DbGocNz1
OK73Pf6idbuAYFwAmiGLTM4A8Ypt04GSe+Q+Am8RTLQX4XFIUBvoeFLZbkjMfaCTgnJUg6N/Xy8p
FxqetEEp9z1ANBJ0pMbNw3p00RaTn+8vhofDOAO1NeuwbCCukf6oJtdCUwR1tJf7IDyJMWFeNZhh
rWNXzrtq76I20a5eK056iqe7jCMIu36I8x4QxqPb7aI1z7Lx1Gpe4sV+1LqRW2WN/UCjMcYZg1z4
dF9GPADGFFjZhHdt2P/zdHrTnluXW1e9aJr/HIyvy/bFCtRoCOJ0pqgH9/7GIm/xw0DwrJlsfff+
Sjhb8dUoeAHUDgoaegUAZb9y8oiTHn5wzvjXdNwbh3yxFuaQ10Lb6q2E3S6dxpZckWp4V8L8Pjw0
h+gp7SpqPDkVOX3wiuE5mswO9NPUoJ17IGchSnYdkW/bnmgf9+XHOZIsRzhmKBVjUQIj2vSO+fpL
Whmr6fff2ZevF/CLTRrM1ioyAyA91XLQbtkS/V49/CUIc+4VrxwT0K7g3JevMGAP6QZNV5RXnrP0
qnzpRdluQzjYZuxmhbMHa4V22I5umnP5Frvqz5265sHdsi3Mt4AL5WNMQVR7Xd/VUL63bi/pTrg/
nNGFeIwHdBcPW+WV0mGwsU4pdj7RPfofMxsXH8CYiqj1Ew1EALMSHvy1v1VPJjkZtvlfbmx/YNin
W7Ub+iyYnfWbuNqNX0Uq6CTMf97X9uU8zQUMExNMgZEVpYfdG+AaUAf38e7RbMU5U0uvF5eb9hWJ
Xei7CGMxGgFkhlrS3sH4Ig8DOcFkClIe+RCRAtaDxx3DXRkTKIReaKA5DgK0m4zkEXlHHi101xh+
8pciVK+dU9BH5aiGECFupelLuPr2nlHjyMuocWwf+yaXiIJnpJL2VfI7EH/TOeLzXy6EMRhopxxS
bQDEIV27bvSR1S5N3u6DLC4DjYxzZQ2mQrMtvJjsXg5VbiJSAKnz9xzkcfo6/C+G7wKDOaFFHOqC
lAADk48wPJ5KW/Vt3PGSqIuO4g/KjUcvNQ0P1vocu0XflSfU4c/FvgZnLcu3+QsY5oDqJtgnDMRv
Z3ukwdEiGNxNpG3zsL6/L18VLTdO/QKHceqY3GD6TQ6cuFhhlOoPj8ysY4Q64NDcbB/q8y7aCK65
rYmBG1EBol50VHOu4Mup3IuPYM5sDq5QvQjnxcr5zn/CACH9BB/yLSDCKrV5vmTZRFzAMSd3Cjw0
vI5QlN1BRresLXVzkYy84i1rMfi7wGHC/DDN+zSvjflqh5cJ8tbZ/nb6/Ly/g5yTxY5yrdIuCX0R
IGhDK193ck9wM0Izyn2U2QbcUxM20h+swAN5M0pyQDREeoyi+U+x/oWw5nVe+IoxS4Ox7GZF1Ilq
o7n54+9WwFiHUG7Q3tTj9wf0gjxk3LKG+aDckRDruNEEPo6xBgl9PdO6P30n3ND3yOGxISx1NoDm
4R9TyhZeBb2MrJiAhcx1DTJ9nAiqfjHujVv/z9Es1nt3g+7lno8VpQTEz7QlwdNriyZh4TE4FptK
XHV4FUbbjnG+v1McC8v2vgtmn83P0PMt3DoJj90ZfAGuHtgclV5cHsjG5lo/FJmzckT/WQX7asHo
tK/NLt68xDbXii9agAsMxrqOfRgLfQ+Mnb7K9uJWsgcyKvT9v90zTfTvgq8S1FEs+wFos+LQxyBy
7NVrcgbh8qtPQnCmwDXd35zFe+YFEGPT9C5t61KMZiAD81zQHcgrM15W8AsIJh7BJOdJSqZ4LkOS
EJ2OTk1/DxS+3A4IL8u8qGsXWIxdG5phxIwtyK2L6QNY/XCDCG2LFzMse5wLGMa4WZM5FUYEmLfJ
nvZH/bHdP+WcNN+y3DC1E1380GaMK7i2oHU3jRgEkc2lDp2bv/fviEtpbY85UV3Z5qrcHIHcGLw/
cMas+xcGu44wLkwQixyX2ckdX8FSSI4T9d4kh+PhlqV3gcTEQqWVWV2kAUnEROzHwFYxlynFgnjK
sKjbFzjMacXI1VZQMDrybGP0ggA/J3De+BdXYqBCAwNB5hZ19pG/7dUu7tMK6gY2SZ3OccecbuZX
si/560sgRmSZ5w166jXzMY0fQkzM6iq72f8cSGnLv6AR9b48N/S/bNQlKiNAUWg8dRohQIVMbynu
lQ1I5jvkhHhA8w+xuncJxASMg9QJw5i2+dlAXjD5rtKaPGdkcqqHYstJES4eq0ssJlpMItHPmhJ7
1riI4EZHmk+VW9sFrAVvaMWSObrEYqyrNrZQQh3b1s1suWt0cuQ26Prt+zZc4mnH/PeLo2vUioXB
3oAp8N45sw6D1/QRkyqg8h1tHEwh82EGubRwPFjG2KJGVjIaq54N1ORWG5Ac2uq76qB2uXGSh+GH
9Krz59svHepLkTKmN05QvhyDzxAnYcpJ+zo6hmu41lv/HlAfD2WGSUXNSY/cViOu4jD2OOyUwdQq
LLeClNHARosdKGTAHVusuGQUsxL+7wNxM1lFSRNdTtRZcVx5Zk7fu9Jep6nmkPHE056loOaPREG2
dK09uGZHQoM2GShp8iE7PvnV2+3G2z1xtHT+nXtrYqxJ3xd9oyfAAQvRz9QJ3N+Nkz3IGCLBjal5
S2LsiTXFhd/ngJpcFc//GDCEh+0MVY/c4Gb+pXuLYqyJJqiyGJTYKMOMiNZ3rqL8HtUnC4+PmWhX
iKsrW+/WfbOy2vey6P41bTXyqBiYqn7xqIHcmFHKxAjDKqjHuejSwJuQAmfqFLjxZ/T+7i0fu39w
vjzhhYlBxK0JfvuFU//oXcnJVv+hfhS0mWDIAoG6iQYnZimCqQpNYgyzHqL3cd4z4aC986cYLukh
Zr4aeKsXZbSFMRbE7y2h9sF1C7YCkboZtOOorV5i9+O+xBbtxSUOsx5NqsegM4ADHv1fGLVLws3o
WisJj8++zav1/9oAVhEv0NgNGkJVTT0ZaBgqTH4Ou1/T65bHlvT1anIPhDEVk9dXZTCbpR4j6lKi
/MJ1ztZHAi4j+/F5sl3cXo/+RlWd4TNab60Nb1rL4jPF5TIZI5KEopx2Ir5g6rZavnvZPfkPLRHJ
Q79B2GVytH7Jw12iMXbEm9rYECagaWAdQCKjfWve72vJ0rm6RGDsx6COA5QUTsV/R21dF1Bjcx/g
duYyLMQlAhODGPIoNlqNNVS2PJPaTHaGOnCDaJuUvB38p5AmpHePqm8PL479vs3oJ89KLl3NLz+B
iU9awbAmX5tDLvANxEjkyuSTx+3Ow2CCESNMMctlDrXa103hNM67b/OWsZjXvFwHYznKOmtGU/tS
BwPTT8+oInY8u0O1yYu4s473N463IMZ8BIko5elsPpRHd4YZ6IiHj/sY82/cOc9s8rvxc68eG/hJ
JILkd5WkGN2G2QqcCIOj4+xbtjxOcjiEQOmhdiB3ngL68Pl3C2HMQqYOtSkIEJYdItglMZ1ojIop
Xl3hoj0AX6Spg7pQ1dgruRUVUp53Yn7+objTJj6q6/vLkBZF9QeAvYQXAoY5h+WEdWSB4+pbnQ4g
gYiInJMKXv0hqyh3XNpsYm6U4AKTMeqRkviRUcLvghGe5kRHs/Yc3ep2R0WXlo9/u0Zmr+QyL6o4
hRARv6tUwFBE+SVxY6qfO/oeOMJGnBtcuxVHC5c9JMj1ZRlnWFFYZe/6QgHZpoS0w6qzo+81DUSS
n7fRwH3/WAo/QW37DxIjUUGFMRoVIGkyNL5xNXIYcntatTK3nYgHxQizN/R8kAJ59lBuZMeH/RYU
+vxX2PlnbnXkz4oYRwg639BMFexZHa+RLsbsZ5WovySH9pPL0w8eFuMSEdBmRZRgSZPbgXE8CkAp
p9D68SlEiwovR7T4pn25V4x7rHstS8GkiVYfMDApTrq3KiQCmtV8K0HJ4C5f47mMBqv7B33R8F5o
COMRwco65GIHVMVc1fVr0R7NZqW9iMmL2LqpSO6jLb4+Il2JeV/gXEZynBFpXBiiIMYKbimPGxfl
dv1hP6B67L+82F7CMLLECLwC1IbqfDe3SKsSaVf80H/yzvF8em518c9iGNnFDajjJR+LQU1fSYK3
uRl07xHjFeyG9+W2vEt/kJiYosXI36m2cOkRndT5nZD9fIXkxZjczZkDgYurVWUVrV/Om2Mn+0Nm
g2Efnl5xeMdq2Xf9WQwbT3iGKugBYLKj7Q5269Qv5UY8De89iWhlt5z09fzVd3aJfT8TEoyc+D/S
rms5chzL/tAygt68giaZViZT9oUhlSR67/n1e6jeXWVC3ER0TVTMdEzUdF4CuLi49pzcwy1+njJS
HAp0d2ZMjKlvm/1LigwOc6CdzjTTs3k82zuBA/hoUELjZig9wXkOLfOxDc3YldzAEU/ozF9394nt
sZRwUTPO5FIWHu0PslokkFuhovFaPtyWt3fXdW9x/84kUIa9QBdjpNSQsPX2GD40YdcZJ8RaA2XT
R5Deo1wGCWBdSV3/MHiAh7vpa9fv/2Z6Fynyn3OiDJCSVf5Y8pCFAT5LuOdJtrpjTRvO1uVSFwDi
LWNGXADnlfZr4k6W/SbJDbk9WWvWMzt/3rWfvjzu6wf728W7/EzqYJWpHQN/klogqtROuu8dk1Vw
ZW0EdbA9IKB7X8ZGvN/fsvpSWb9NHaQ6NKnaavjt1GTyhC3EV5dbQ78fvsG1ANNuT5J1X1uA67F3
Ph7f48fx8foZLMwMXEqi3pAClpDr5i2KyRqoxT3ZwmAcVYs45vE+W21fLdw327IxemgzOgK/C9HX
lIl6VTxMVMZVBwXYO6/9Q/ig26n5CfDpvdXd3AcW6N7XphsebbO1ju4htTzTd4z1x/UdYJ0j9eiA
NTbiuwof4dwjN8p4N38/NZe7Sz01baeP/KjjxwfyybrlC2m18x//NWWnt4pS+77Snh5jmzukq+I9
IcBwjx4sjsWgdv3a0+N2/8mGg+/y8qUSBW+qFHHe8FvGUbK+krruJVd7XlhCl//jX54ln72u3dRK
hjebKmBHsxo7ryugSsM2jhyfhv2Ir1YIIYys+EKe8lJHqOudxWkTGrOOAP3+vjZsMX+4S+4bByll
a/exa4EbOm530mOjmNo+eA8GEu0iFhS/OB/p/3/Rf83V9YI3avp8x0BmbUokBuuis5vz2jXJ3NJ5
fhjJyrW//kN1oG72qGlZx/HY2IGYjJ+WWKpGXeyhQONnrOK3EZTFJYnv8tXGvtmN5N607lqyc9/M
j2O7NVfWjO22kSKrZPmxjE+g8tzX7+RvuiX9Qk++XfMzBQ8DAeMcE9azfW0JKtyR5ey9dUVEYn+C
BeC6NPDsXVeIb9N2Jq4XjUnrE6hlSdaWQdaDxb3H5CNGybR2ObKuHIwVpiQviSxb8WGPBhllzdnr
wNmuR6S3RZ9I7zfK4bnJzFbcngaA+oMtN7X3CuF9Utp+YbuT266e69WNztvSH/VOALvbSgaF78rY
SeDTI4FOQpBPDpsSyBZE3wv3QAUhfoC21GTdJqS5Vb8EdFGuAb+A/8NkhdsBTJ2g/lolu6cvKUKJ
Xj9UlnCsMyu67TxQeNxnu6Kx80fNyc0Gn8v90d+U6LsjIspIv5IccIvWZr7zkFxKVwL4Pva3+YyX
9rnn142zKpxPgyiYcF2jYmbym9Le9xAaxu5gRS1q2khpKO+8PW2Hm5J0xxvdDkwkssFEppqBVTiR
Tp7XJQHBNF6z3Bxu0MPrcA1ZO8oKmmqkJsJRE7DBEnnbrVxgQdxrq9C2NRsZ6b1x52+LDGWMO32T
2oD27J0CpfPkXQGD3kRGaxBM41Pbimu5IUqKiu/hNrDygazVcO6bUrdI0N01oNfsPetDwXSGTsre
3L3x7+lq81RuD6WlPN6Ind2RI+jTMisF3pO05qw7b1M8aCelIEBcBaQxSINsDq7xCoDDAuoa6qHr
rdHl7XW7ecjf09pUVoFl6i1wY0JHO+DtsxtTK4Dkhbk2tGhAR0AmEE/I3nlru3CPPZGAiZt9ffSW
eON+PPRPikRIsLHUzbjW7zFwsUG3rEuqT7Unq40K5Z840uxNksHzMGWYrj+gaDppEnEqUFdEn5pp
rKMDWl1uiH2sSGKXVmwB6asDx/FTZ3bgcdrE1lcrAAbKrch6I+3N6e4QOjwR7quHABbwBMcX59Ed
Dmv8y05PigGbhsxVh2+xfBO776ofBwWdQaaOH8VOcOZzYGXv08oBOnuG/ynY25Q44Fp64lDs//Ds
/L0HxHWC5lyZ9FZY2EZiH9wnM/mUVzf59tCaWCkAJTSUhFch+FFOxcq4FYRtQlorfvjEKzdC83fe
DuCxxf4Dg6JELsgH74qkdifN2aySTU7ujQ8/I8FXaI3PnvOg3YKyunhoUXPd5Bg5tnDReDLYyNe7
RFpt1lxmeT60MrBbM9uj4L0ylY+32AR6rHQ/w/5sWquuTeImBFv7B5lQbn1IGjLe1NvErmJC3LVd
AiTesDAz7dviLQd/J74piDuaHvbmC7YKeKSk2T58PKc3j6kz3AX76M3KBmdyeVyGNtlvVKz/ukFb
emYVABnJmizJGPKlzacaRBrHhV6HHlzJwdUfyGt4mBsyEqtJiX6jOjMMvLHGUW1C9H0zniOmfMqn
EqZaqhLZ6AAfKaSmsA1PJycEnn7roHfoNl8X8JylWwNmNNszIojvtVGP+8XaKa9LTYOIz3TILkfy
ejKAYhCaHkGW0r2+yQvNPZhAONvk+UE8ezR43tcwDs51p2crtPdAvZEO5TMuiwI6X41d4/qdXbsU
R8Vgvt4kk1rhTIuCPL0IjxHZCg4uAGtZC/4fliWBUkUSJRUQdZfLEosuEDvP708GQbU/4x1YSIzS
57fodY+Ah1XeMhHkFioA89p+ZFJbGZdRm/o6ZALZPQvwDILbJXS+esbaWC7K5dKuHz/rt6hPHqRc
jLoCHop1z/jK3+mfS9+HOujAr4UKdG6zA26Q2FYOCoD7e5IzxIgsOZQvDgiynKsTyHl2AKhGyP6G
M1/3J9/GU0dckC09bm2eHB9dFr7igoad5YPU71rb2cXx47oU0jl6QTGLFb2wPGF6AErTh6Ln5vDl
cds5TmCdIvSRZOTpBAfEuSeuvVZWm8eAmICK/xjNjW+x2mW+e8ApC3SxPsoZ92QxKZsB63u2rP39
x82NW5IXuJbONiepjSZKx4Ge5+a223oWqKaA/+YTa0Jx1Pxa3Q2mfbQ38vaIp4Hchtb9Fx7r9ebT
/TzweKGeJLLfB3DBXN2+rtHfk6RXvpuuw3FGVwOwAV6w4Nx41n69t3p86qujuDXCBgyrpY5EdmAw
zG9YFXzGbfqOB85UIpoEkFHPaZ/UtFnqJv8uxV1cqO9w8OzH1T7IhnIOJqyTT/breadXpv1+QktM
QOCmZVZrWR8hYsEROZ3ZW1MsE66VShA6MXK73zD+1zb50gb9l1SoCReL+BjwLljr5/sn/05eP6/2
1ro09duG2O7KJEf8E5MzaCtQbRsfaK7cI0g2AZPhsrSVcRnpChQXaLrazYcOREXWUzyvhV6rgfS/
BLJUjEz8ekqC0U+bFKS5CFgqAW5Q/6y7GBPlrHrLOuUla3Yui7LHSoC+MkDadbCaod25fzxynM/y
+hVZci5AVf2zIso2j16YxoOqAOHJ3Mf376mZvGGagYkAvwABgNfwTA5lm41Er3NDgRwNAV9vv0rv
FShBgHabAbicQ0s+WE6J/fBVOdcXyNpFKgXa1hEqvMn3LvK2/6rh7TlqPWE1xbHE6Jc+RhAZ4xQW
WJ6VeERKifcnhVIkuIHXl7OY6cGgDjhEReOb5e9SkBJoce4NOny0vYDhLbwHlcsh4gzQHFQhikgt
3+ldbZ18zggLJeOyL1UUzqVTd10opGIMy1l6e39frzP74/ryFlOu5wIopR+TuhJqCQKE1ElHK9ds
0TNf/DVf28bj6Fk4OhZx0f8jE/iQmqgJ4Dqnzo6fvJgbDVzqvQF4InUTITHe2JNtZg9/tbofSdQ7
yoGttZUirM7yHqPJqi0Er7HVujwOjGNkJhdTQPOs3/8si378ACGeVV2IZRWWQnpwTgrEW/OYVAKE
vwZUIsJY3NKjdC7vsnL1X7E8TH4qYHHJy+Qqh5UpohAbbPzjdTlLoRgsyc+66FDMC2pPDhEOIZGS
u7IldQ5nF1u0UojbFARdyd6DX4G4fhOhhq4eSo2wjMqSe3/xDdQ9CMD+UgfzQY5IGMV24+o7wT6W
7//xplL3wYs4DtPpOMQRHDqYHwGVjvOgH/5ikn82zz+bSj0DkSiWRjd+L2hGsUsBtNA7YNdaMVc0
36bfT+iPJOohCFVdHpMBK5r5Qg1AZ3UYT8f03GGenvPgK0XIU4QYqGRKZiko9RRkPFcZhjDfcwfQ
lbeqxa18SBRuryvo8lPws0DKnERykHGBj9AvxcxIvEqAufwWMruJxFnFru0jZUtaSTdAuYQTk+96
ZFTB+WsCQBgFxgKOrWF6Tgio0VUH67lJ9tzav6ldVj8f4yjpxouEq1PRk/G2jmb90LbAjFH9wlID
u/O+/vWeAt9WlUURjhdAbqmjS/uxqHIOi+2c5xogYRUmD46st3U5/3EmhTo5tTWmyQcb+OnRIIEZ
D2QAYqtPaktEk0xih45/HN+ZUhcO8mJt1EHKaSLJqQy17JxvnxKxqmAjF+lsmMwbCwd2JurXrE/t
iaFfzncvJTxmYxVbtI6sFlyJJYR6BwRVLX0fII8YrjC22UuGPFnjynZ5Z9xPd4k+jzCj380s4Kjk
7ld1J7o7WO+MbB6QI7UsjKBaQK+xeNdgNtkveaEXG0C/HXk6Ztl8wthrXjdL00Avz7u3u/0stk8F
OgCJ6o6EW48eqmjXVXjpzVAENIMaMoZnQP9Oyc4U3o+jCHZhNDEL6O12bwXTPfyecKeswoUQ6mFK
+6hHPyiElHZ6MA7yTfvgb9R1uVLs8C7GTO/8Jh4y290OSIV/tWjI+sruOKTQyYhBC1byYim8uPge
6v0yYmUoaw3fUzl70eZlshrs7tCgQYs1Xs7cX+oJSzmtaNUaoixvrsPEwEB+OBovrIhpwbxfrIh6
v3j02yZKADH7d39zq0NleqLa13Vl8QqdqQpl7sS25Et5hIzi1ttVtuzcIYZnuPKsdVDGLlaFyOcb
ZF/30W1o/+FWFUKwv3lzL3aLMm4Y4xGjisdKSru2c7u10YSN5z1lEyovufHnouiG9sQXBgUPb3/C
jDLRttLWR8ntkDvNQ7FnrWsp6XEhjDJyxoReaJnD7gk3wjMPQ7Jfa6h+CpaDYcNXeTPu/U1iqbAn
1ku7NrM3xc1NztzZkkxg2jxilutNsJdQh0IRzPacw8btXq5r0VL66+IjaYsTdGKRzDuiDxhWeAol
FL8w66z1Tt65gbpqJZJLVlitgBkfCTfhSCbFDCaz4s0ktb0IxSM0zo+FHQVWNG2q4q4uV3xxZHzm
/BlXbJZG2awIO6k2DcoOvOltlCd/O3xXPlc2vwVAsBsRExv0/lECECV0HhnCl6+aqkkYspDBXkMd
5KCqo5IHOMjR7N+eUavsSYOCeWaFm36f6KjvTWYxETs8yTd4uVr8bUz6rWEVFuNLZkm/tgEcsCrc
HF38RZfJi5zkc2CWhGMcdUiUCyiDo3r7Wa5vBzfEKNMLam/HiMhbTMFZrKGmZUv9U/zhKUudSZVn
BB3CKqk1408Qj6ZrXNIjY5WLVudMCmWk/bhQhczHdvNm9cGZ8Quy8ixc3OWX4EwIZaITQEKJegQh
8CQeVQzphIgG+xNP7q4f2UI25LxeRqNZt3zJV3IBOcAcvhePEiJA97qEZaN2thTKSk9VqqfNrJ54
1Lqbz5fEzS2Gb83cLspGSwpGe6sMMkYwZwhuse029YcZrVg8CItX7Wct399xlrX2gw41s28Ng3YP
a+5edTrkqK7v2LLRUzRJVpEgk5GjxTU7kxLKfJi1RdwjbQpsEe/RiE1pi14RuNW6k7jmyxyPiejO
kpElUB6r1QdDxZedzLMvoHRcDhK/maSgPz0PGQGUoL/ptgY6F+axuojw22yvH4BDCeblbMWMJhaN
6ZlwSvdHQ5K5IYbwocWQ9joj3s4mnW0zjPZSWyv6nzVVkUF8ahgytcgwClopUKoed0xGp0IX4kwB
pmEOGbjY9qErb0qiTFbz1EakPoFFcFuUMFt8BLBI9Sk+4r/dgtU1tmhdzj6KWjxKPdqkJh38JnA2
JbEpnx4A+F8/XVex5QujCxIGXARZEr65aM5UDFwzWZiAQOQ0biZUkl7MB2ahYd6+X4+BjmeA51VM
G9BU5x5IEYbAG+aVZM/q61a+S27U9XA/pCQDV+/rHauRdimfoGAkXsJxIg8ka9SB5phfVzgv6U/h
V/w4887OmeXQ3DlPfw6o4vhE2wt3E/pujsGqiAhjS+c3nl4vQEVRh9BFVZEkyuMdcz4fIj7tYUpH
zFdUp9gGZuWOB3nrsDqyJpWF2QhcE0eZ1TAXilCPyx5wM+CGKA/OAAh/D91XJrdSWHBo37W+X9JE
8CoomobrQmP3+FnVl5kOfamswYlOTWr6mqlCWuLa5u7lZYIzmL/wmIj+YGzrkhqJZ5Ip76bxJi8P
u7r/BxYfHVW7ObMBCtwP0RFJiQwf40lcuoHnAimX0x8lL+daLDXwyF7aJURJCO80LCO/ZOWgqoak
abPWqJS6dPE0JRUAxNHNphMJdIBlZtbyXVqAw5h/G3RH5QwTo3amAayn/OAlLynnjtpbFIikKza5
gPbGrOuImrtCgGF+nvGBC7N+Clqsfz6QUrBazEOpmG8TrpLmxBuf+PtPD5AZL77Ju0nJhv1cckbO
JVKvuBplnaT72HkJyHflJqlhlWtp7kLkvGdVXR+mvYGCUGB28PGBR8FEtV3yX0XYRN5QVUNRNeoD
gpCTtDHCByjAq9zdGxgqGMwDx8zjLluqH0H6nOc9M796X41TM+vYI5DdMRT1HBPZNpzsKAC7fCND
E6zDm7gtzDYj0ca4bfasHNdSFQ7H+39rpaMGqRO7mC/xCdsZz7xb95/lvnjKttMqXb9hihT09q4d
2W608g6sRNKSGyXKqorpSkETfwHiToknJkkxIqQu56wZev2Y/SwLw+FQ3zMZ1FnKeoIevBwy9s1t
FptzLmUDx2X1gLwkQQsNZ7FSHss35kckXa7yhLLox37qUYhWtimisLlZ1r4FYHuw5yxhXb4zC3+L
j86ZSMo6el5cjF6ER9aaac3qOzB2A3MMo8bQGjYYzKI0RQJJqqLKhqxTe8pPSQeWEhlP+toJeTOz
AH+k3vS75jXajIzkzmI0h1z5/wqjnxyvTYGfUkPYo4ZcC2rDAuibRAATJSxPcDFrfi6K2kU1TGJg
1Yr9yVs1HwCQCg6itq5zB39KO0A5bnhQVhPSjn3LqLQslTjBnvuzSuq1MdpkVPsUohtHIzeRaDcN
QZ9EctegJwNd4SwnadHzOxc4n/GZ6UmzMo3BVzLnmCIBKUYYOMCsEQ6ti3/zcivqTOgn6ZqoUq5s
jJhsTA1ldgABZYJ2qjmGGMw/ouUGNruvYDHQhKMgi4jB8B+F0k4pVjkOCDSwKoOERmC95bqJ8FU8
3agpOJBJ1+ZGYxWpBhDSzivDkjRJJVQgQtRb1fZasfmSOE34c30bpFnsL9cJI7f6zJJsiN8tf2cb
zk8xlwt9PJwShGyyKbTPo7hJJDK0PTGC3NGBKZO88gBgFTBZo99H0582JqV0l6BElDwrb0aCnnal
fE+EOzEj4viE1J1dV/tc+krF0kzQlim+xwWJeTSGkzgz1Wo11mtANWgqoyK/aLgBkAMvG5hQBr2W
XIl4rZei4QTKwUj97I5ZDljSt/goPVzfteXD/JFEF+ZKTfArUYSkaG0A/huTGP77OGxicGHh9F7D
YBUhq9WvGWIXCqwKqnP/u8DvccSzw5q9NR/gZANGHQX02KFOJ5mbhpnpX/J0ZtpktGoY4GfVKN8q
GqSJ51BDPoUgMp0O9S0rF/YdbdBady6Bugy6xOUxxmeGk5ajX5XziDrao11lGAcJN9NuMEi3zm4K
2VSexWCdBCuvwFwLyFlC0g4u4NlqU5QsXgK1aL/nkU+LoK2TORZr3V9xG5BAduoh0a22cA1mKLXk
G8MmSrwkC+ioUmijKPV8nBZ4SCsr/dp3nKmuC/Ct2Gbx2e3Zbt+SVp+Lo0zilMl9xcn9bIPnyG1/
ygAJptlPc11Et7+OSJoykxxLGnAuk8rxjJ4y1OhU78GbjjziDdDAcvC7qOsU4B272Mot+H6uwoLk
WXQ8z8VSIXJWtGk4TRCbA8saeBA3gFCAKSJyD+9etmbPiHd7NDSW23xbWdE+t1HlZKSXlizinHRB
D5iqgT6c0s1cab1Ur/m5veA9sTR7Mt+SFWveYjGHdSaFztVlEYI4v5R6XOWSvN9wBCUUE1R9DWmO
8S7aaiVrxGLRATwXSfkReSMmgIjCwkZb/pxOlvNqdTvZ8m+7lezGfwKbYa2W/LFzedQ9GbiMRycn
5O0L8CuFhfk5HWIQfaMgM8dnH6z051IsrgDJSRBwMXkQc1/6Dg0XF+nYwSWTOy+xAg0R6hA2iclN
gG+8vrZlHfkRRYXH/ejxotDqSHmvpOdaIaVmaRjS4gDmKzqTzJC2+NwogDiUNYBH62ihuVyZ36ih
F8hYmQXXtr7PN56F5+Ve3UbM/sDlTfwRRdn+ths5oY/gFo1g2xzWY0k8C90FKKFltlUfuTWaBliK
shTYni+PunF8OQ0hGpznwJY324Nv/2mtCa0TGbN8L886QD88Z6LoIKgq+1riJIhKUuhFYwpyYCWq
KaAPa9rErVVkiZ18DOk+z0Ozba3G7qfnSJ9IDwyybCPJe6O3eg8Zwk1YrxXfhyqbVet4rWm8tsYp
ybeeanfJnyZ4rou9EXxMADDJ3DF2AmCM+XaOyKvylF0v3/D1IRpcL2HQmS7Glui01ATNUGQJKEGX
2oLEsa4nQGE+PW9fedXM0dFpm3eG9VVgfM5iNil9ex30np7Lo47P46W87iRvADb3iC5IA9gjjyjt
Wev79b1m3tpPL9pITMVM3E2zAj4JqJP9G8wifFy/k99O16/vQO8H2uxESdFk6jvyGHS3md6Pp+dn
5CwmAKgC129y0aowYGyE7Ij9FqGboFsdC7NYfYFZHLXI7d31r6AUTOOx5civfrPiwg2l88qTaGR1
N2jRTo6ODW9J0msUbqKH60Io80MJkXg6QcNralBwOpKN/htX7aVxJKJqR8On4Pcuh7HeZGDhJ9AZ
3X9kqhLw6xHDzG28lFZ5WVD1khft2uHUK7ecVFlGVQGjWXekCah2Cj+QoNIKW8klDQkwE7GcXehZ
vUFMw7AYi5us8ZqBUUUetn42Ymd+sMdFQtzU+JYwBZD5FO7zNDIHrzFjndmIcGkw/ln2mSjqUUEa
qI3b2ACmAB+sar4itSCsrp/mvHNnevuPCFQ6AA4KfgAEYZerGY0i6FWQEe6kei8GuqWmKSnVyUzC
iHDq418IMwRsmi5J8HLkS2GG3nZcU0BYVQePg7pp5MoBGvCKi9d6gZjvurT5IH4tDakYWZ27pBW6
JQtliK6JDUjj0jtPi80q2ySTZF4XMn/ybyH6XNPXsSyD8muqvqjB7hLGu7ThXpVIG295LQ0YVNdL
KoeTAmSNJoIli3YugiAslVgq4h0ou0mU7jWFb0jnoy00axmiljYN0wc8chKaipYJ6qbVxuQVUVTF
OzQkg/rtNX+6vl9L+nb++9T70CtpwUV9Ge80weInaZUlgaUn46bgc7tPIue6tOXV6DoiSVHGqqjT
McqkU7IWtmrgVZKCOFiKDLPLmNlxKjb+vkUYLfg/OdQtyvjR52JBjnZJsovzmgQ8Zunrp9JHl66X
OoKOQlfxWSMTcX19i4oxY0+jUquoyKFcXqguSdICDQTRLkNVvwcSZfkUpB/JFDGcwCUt137k0AFD
1XF5o/gwRFl6U4U3NctdXzwnyQDtNfidwX49r/PMpuqxr3l1GMW7UtgXcYWB+01gcIxFLKremRBK
tbsgj0OxxFWNMUgffwRGchRitSYtYvaGZzhC35ydtGHQzqRRiu6lWd8DoQu2bnQyDnP+Sk1i3xRe
inql5uJunPSbhD+qyWT6/V3QoLxel+vCsKdAtEL/Na3u0nYNFgJDMOvkngdHAa81ZCiV++s6tPSe
I9wUFR1dqwqvU9sSZoKn1jL2PktMg3sVVc5Wmg+uB6ETt66lBz9meCmLh30mkNoZva/lUG1jWLMK
7r1RWFETk2xkcKosnvaZFOpqaIGuDSEPKU37mfmZzcUub5yUyEqKnqFYi7dDQV0MaLAqRgepJIkU
jCFoR2CeO837Y8RuVw9/rp/R8pb9SJi/4Ox+RN4gNHpZx7u+QNahSiNL8tBf3CihfV3QokFRUcNQ
RV3m4cleCgrSGuzQYhPvjOjVA99H3G96hBcR43bQYcI/BvNMDnXh+TzsfYXDM5Mmm6HrzazbDuFW
78tVUXX2mJhe8h6IGDvIzHHYGn2x1yL/rilqNxvRuZ/XjA1e1Jaz76EuQVWie6JRscGDpQWR2yva
EdPmpCzbld+EPsNsLx6niu4PTDxo4OaingvQonsq1+W4ckZCinJTIRvfF4wLMF+jXwYIsAiKzGtw
geiKVCYVRj8NU7xTtP4ZaPt3Ulg7ebRTc6stVdCXh6zCPZ0q+D5VsJppBv7waLmkbvYUo/VE7SDS
1yWz59wu3XjlMwduT6XcqnluYWTa1IFa1Zqq9vLvNRdu2ExjoatIv1P3Pe+NMeWSDLK5W27q1kbe
2EMCpBS+ZVRvlu7Ij6RfAZAqczVX8Tg9YSo3GAdy9OquN5RbRC4MPWFJotwXfYwaTVUhyUiarWSM
N+g923Npa/JhPDAc2SWdPF8VpZNGHKdhwCXxLpyA48+9VvrtkL39xRlJwM1WNKCYSTR2HXJLQZ6m
uGVNv5LlYOvX+zhHmWaqGRaZ7hP8RxPPJFEmWak4zudRxt8No27KIXL6GDY1PIurUkuo1Q+/H/fJ
UK2MNL0dI9FMtexOS/LbIJpsYeLd+q1uk4c46hzfF0YiaKu4fwn6yR352iDg0V4HXDMRQRcRAvIs
t275IgFfBC1FPOBOFco89pmfpG2Iz8/66SECzlIbrqrxj6AHpq6YNRdvW0U+KKm+DfyG8ILEsM+L
iqdJiqDNDhlIJS+fgTZvix5VLlym1ItXQqSr6y5PpUdpEspDxRUF49lZVD4NjSWICnnFMOa/P3vf
0DU9RKIiQ/mSurZkvlWdJksbGMVSdK/rIF3l/Uc1gC6NSq+KqE2jFL1TR0mKOMjKvduOK1aTpudm
nhRHTdU2vD4+oM/GVj0w8KQ1o6S95CjoZ6IprWyCZijGUoh3iWDkpqZ0mjmgi391fYWLmzlXlZGK
FgXUly83U5yCCL6eAsOPpkzc5LbZ8xhavy5kSUOQMZDwR5lnESkNnTwe/kjuwb3NmjUIYNdBXLlx
2wI2TdAYpdWlbTMEXdAVgVdVYPxcLiiPpbrUMg6BvBgftUE3xbxmFdaWNu1cBqWBYsNlatDP6/Fr
Mxz2zZRZTJ90cdNm10rXZB4NRpQQvUzFVEkMWKVmcBL/tSg4MwhbJ4pYL8filp1Joo5nNHAUiqdD
kvSlZxnhu6/r57+4X2cCKCUrStmLAx/7FfIrpONIjKYXpgvD2i/Kn2gDLfI0DatouL2UIElU7UcQ
mfGZ8xeLQXkDTZyY7EU/wqWCKX3eNHyBxRjVXZ4mpBofpujxuozFEzmTQfknnq/HYxJAiTPuoatD
E8bgb64kerbRoaeizfe72+LMiHY1ejb0NE52ZZzbVd2sGumujBvbV1lRAl3Nm20oYh0JNX9D5sH0
Nh/cmSh05/tlZrQwMXXYEzGAQ4cGk94SlM4QSCv68bbzPdByJhVa8b3mWRq9fZtE1Vbp4tDKeS61
NQXFCJ1Tv67v84JiXnwapZgaNwzRWCPKByyx2Q+bJlFJrzNC2OUNUMAPMGf9eNi/yw3gfPDdDi0X
7XgBqfxcdiP/oefQmuKT3HusgEwwbDgNPJ4+WlBU5Be2Uc+DS3xinPnSalWk+tEoKAoYrqc8xFAT
Ol7LkWXQKs5pONtAF4iUP/z7LT0XQr2YY+brctRByIjUViiNNrqrSaPxjJd5VhoqYJFRvcBUB2DX
NbgXl3uaBEOoa2oKMx8BHyBDjzpwTaHKEnDdri9oSRK44VAokTF9Btq7S0leqtSVykESvsMuucAK
2sIRtK2C8frrkuZvptcECjrEQ5IOVgHasmBkQWq4BvE0MuKhJTbyBqi6YC7i6hckw3KzCwvfvi5y
SSXORVKGBgyeaaMIyEaMOSglvfE+kSPLjwTrupjFPVRFdGgDCY+XaDcqrgQ/m4QRp9WLPem6oHVL
zB22N4qSyP8+NkFYh3ILyhQikhLzt5yZG2/s9dKPYJ/l8aFxE+XEqmktGGeFF+CAYlRQRpxGCRCy
LmmVxk92SaACdwftauZgVKz4eOFkLqRQCs4nRckLGC6Bz+QM7dyP1prNwBr9XZSCU5EwXoJxC7pY
oJRVKQhTlOw8AWnF6b6s9npTMjzZ+UWk9BokPj9CqKWISQBqIj/FW5NrvT318ZHvK8UKogaowHKe
2A3X6hgrjRgR5PLikOsGc5YogAjmUhNQXm6nzkCWnReG0OJLjB03fW9p7b8PgLC+HzmUhUg4ww/V
DpsICiHXyB4DQBMZ+WBqHcPoLRgICNKRLVHRlimq1G1FH688hVWV7FRJcD3AjVuifBAT0e04QSBj
HKyvX9vFDUQjh8zPE3TIllxuoGS0VaBVWbJrUtFBYGxx7VedaAz1WMrvKWhRg71W+RmVk/KokiKY
RKA9Jbt+8GHEMZHRJImtxfw+EEAP1nqHXn/vI+3ZbzyzmTaB2jlxlJD4ZAg2VxcPesZa+YLBuvgk
auWKESge8ifJbqjsDiFRnLnzO9a1ISNcWTzSn7Urc7HozFoJOWgLxq5Odp33MHiyK9Q90l25CRRd
UFMz9GcpVaDwCtpKRITqCC0o0xWIdYOtLZJdPnLNY5sm0br8b9K+rMlRHNj6FxEBQmyvgME2Lrtc
e/cL0Us1+77r199D3fvN2DJhoufr6ImYeRgnklIpKfOck4MEIohEiSVkWX7WS717yuWg37A4iW1d
Qoe+gcbnqs+Nj//gXSp0WKlsUNSLuG2jZlJaxAzeRRTyIogVDiBNtPNkDSbHw9LnCygegxo0X/Fv
OBO4xdQZaRnaryLIsRR6b6PVIfCgO4xJy3NNfEeMG9enndtT2fJFlyZ/MhSBk+ckPY/hirMvbamL
b+HxuDLrk3QkcKy4wasOsIRwLAC1WblyLnnVpRXupqegAl1MOdZZTN4FNLyjZk9dWfm2VjVfwlpc
Tu0XN/TCfYsxC5Gbr1DINDs0MKvdz7KxJmLKKXpGa6XZ+fYffyWsL+3Ny8FxYZ3KTQZdOIQLsUTr
NFQBsrixquwVBc6VC9nifgHcYQYFIOyiI9v17mxj1QgEEavVV2etAUpnDkhM2UvxjjR2KDwL2iZB
b93++f7WWMo74cHwr2HuFl3KA87TaMC8jr4j9Puh2zAQFEdHbb8KgiLSfH2VrlzTFp3zwio3s2VX
p0GodwgPsWoKfWOCF7P+Hlq0oiCti0ydBJ07blKDJpuansFnUlbYQaObxvAqDOf7M7i4A1DoBsZJ
xLOTp6D1TS3UaoI930nfQ7l2Qf3Ge4SVgjmmaz03eIrNV4BRkIDFFUNFPZrfBdCRytDYJ88OOu02
LZF2QMlsA+a06rMh7vyh3wTVRqm+x+1/WDBVxPWGEiiQAoVx7Z8R7u+BFjXZwS+PQ4DS26Cb6ZqR
pamcLWgADcyAEs6IUkuZ2mhGdqg19Xc3iC9N2TtjRl7KuS1DtHYlnU/7q9siAjXQW1C+mGW6QSG8
HtM0ItMsxAGQ46mFkqUgSk6I+28jeYFM3aAZV+ZwyR6GhkNGJCh+8e87iCqkIH6Ng0c6o/iVQwDB
QsgLAMsNY6fPwRvB1XlbxA2z7rvordtgpJqOMUI/FnlzPi0qVqo/1uIweG2nxo+ZEiZPY6K+R5QZ
2zxJTqJc/e5akRzQla0/hKqi7gw5JytB7mZ58RWIbaBOzdsFb+rr+R7yZupaIRy9DCIwuvQ9z8Fe
MCrXKD0Rhf77Y76J3Xg/A/ik4Cmt48g3uDO/7pWkDBINizse5T7eJFR5ACBmG+XqSuHt9tTHtpyh
8YCp4dF5k6dL8yBM0Jdm9NoPCgEXAR0YotfgNXmgj/FR2NdobNH8nJ7+enwwiowtcizIEN8c7wIb
sxo63d4EvN80gHWsJxsiJGYWriFUFqYSjwCKPtsovWP5+H3CGr0rsnbyxgQaMaD5tqFZSg958nZ/
SPOScPtRQRcqWTUg2jvD/q79Q8sKVZribvJI/B5UH/Ea9mJpGyjALSLlgZyqeBM9DZTWMjnRJ6+o
I0fQ3mIJXUrKxIqL/KCnuR3muOWXmsXIx6Dq7t+PzsAfXECR4cGj/np0stixtIiM0cNjn1gtNJ2t
LK3GlT22sFYg1CEBiGQnchL8VbcdpahOWoATGlHZqK14riPxoWhqSLAidXV/RAvxDI2tkBeDa0CY
gqcLEsJyVjUBplMte7vt1cruy6G284JkPyMtEg8FlmOLS5S4uW/55mDXxDkpjocF4HPQiJi/7OIy
GDIQFadMGb0y7c0QFGy4Y6WuPLYXjWioIolAhaIFCHcaiSBkSSkJJ09M0PmiUiwYIeRvr5jzSAxA
o3Ek4ALBv0gnqRXlpIsmr0s/kwSqpHicGIO1xidYCL1IiqHqRr9QCHwmqSABrSHwNnmp+ksTHAVV
sTTdUwOtkvo1GMnsyNw2xtaan1lUUwEjmef1YnEUWWj9qI2Yh8KCm5XBS8+y/ST/iUViEWJJ9Wun
jiuXsKW1Ar4d6CCEYFxYOYcYh1yo8CkIwZA/8+k511MbuZIVh1+aRYRbCGqgSKZQfgsbwByFRaRN
XgmATAIB4Eb+TKfy2JWaN6T55r6TL4TDuawo6oquIxvMa8sVIq3rpGbMy6Ou/tSztIN2RMr0vz9I
VA2g2hn4APEIvmlAM6ZqEVNl8qKwoXapGogZYPqd+gTRvpBa8v3+sJaiBkRmDPyDCgFKBNfuIbd0
MHxNZp6UZ1ux9ORQ+NWjKbWWOE3FnEaJVm4/C/6Iu8CclRMBI5RF7vhq4s7QEhqKHlPaTSiBtZMA
QiW/qY2bkc0IDl2WrJhciMIwqQFTDlEKhCjOZNvFjZDFMBlWodMa2UZA94zqU65W5nLBIUFpmVvC
ihIuAiq31SamIYmldqLnN1Jp+lNMvxeFFjqlGuqukNL0BKHxyv3rBZzLIIAtQ7oOqWnumJ5UJWpy
jTAvGs96A55P6iUSuqz4Cp6NIbgs2/v2libz0h7nMCXe4FTJ4TBKhMYfzN+07mozw6WJvLRBrp1y
mlK99gvKvF7Zael5aCETTVw1fSjbdGX6FkIVUBBzfQfIbA2psWtTuaJoeTFlkwcclSs0QBVn/aYe
/JU+rAuzhicUouEMe4M1btbasWrziZaTN41SbEZ+fR7FTdz1Xluu1TaXTOkSFZHvQ7ACLuh6RFmS
1FGe5TjDSitpk1eBosW70hBbV4KVW/3S5F2a4jZWoU1E7iSYSpUnKZFMnCw+WwmIC74AvB7KcLMa
CQCKnA2Qm0WxjcfJUzswfOmJ/up64CE0s1zLFy5EeIR2FAwQKEDPp5zXZRhBqCQIvT40hAQgTAn7
vL93btM7eDLicqYi5z3XqvjNKrQhkUYqYTBBeS6iRz/Y6u1LKe7qAQ0+KnSJQjM78eW+1aVVAikK
sQ9+h4DLXXXhkyzLQoIjRRGgbByxrSwnkRkE3d8f++iNjjIF1gvSNPxeiuUYssMaRgd3CPzKjmu8
5I14c384y5OowMT8eIUdbsvqKtR/VAHrVBaxPQl/Ev/H4EQndKnc9cJxWkPJLJyQKLngfgvPmE9l
zlwbICGnCSnzgHCwAxFg1cyEToYbk309TftQFlYGuLCBYRCvBl0E5wo4oOsN7IsFC9OmZB4dFYBx
i+I1CgGY8IGxcEpGfq1M5/zO5y6IBhBukFFANxGsHmfOIEGodWPDvKqiw17WhsQcUTW0tGQYtiUo
U+ZE48qM6lD3kmiUtzLkFU+qBvk7M5qM1kNT0zUJx4WtiNI7LkGAPVOkC7mtSCQmTKRtcdnqQhF3
VCO2+qqszftDX9gYsAIPmuXkUTjmjk6kj/MgqDrmDXvxPP32V35+4aZj4AoHPVcFMHlQ9a/XsRX1
gIrFgKuVr7m1D17Rk57+SrVkB3quCJ5Hm+zksVjZ7QvxEr2JcAOBzhxeM3ztblZei1RtwtSpo+mj
a2o/PWU5joKG2R37eX8Gl97wl9b4MtZQd4RmeQ9f3Wsf1dsYoR+NjlaVemcVO7JmbXFGkdPBXwQZ
RNLrGfXHCj7cYEZrrfVKIm7BINxWvvoydb/S9KT4r2A1PciNrTG7Kr1K3JAhPlQZLn2BlSlPmRiK
20he6/yztGGRutSApcS5geh3/VkhUxkYtfAjWX6i5CEeoNDLjnG2Nvx5eNc7FaIBIFzgfBKBguVl
PQK0dwYAFpFIHV6p8ayhZl+lD0X9R5Hatziilm6cfHUvoAHo/WW+nXcYRrmOYnwqkoacJwcZ6xJN
qbDKzU80CTEDXG/13lKVz/p7qJhhswYcXTKIot1MkZYIctzzzr14tE6iOqZJVeOSKeZHxEgUYDus
YHnoIFlYDbu4lAY7VaaVh8JtQAB2ZIaqwblUkBu5gDAYbMi1FqFQTd8F2W2NZxathNvb02SGpyDW
ihrerDfUybpLwS8LYaLIN9OErq6DbFLjDb2jAL8sHP+vcb7oEDaXWkFuRJIL/cKuZ7LT0kZQKMKB
mBKyLSgqv3jBhN+hfrmSoLkt53+ZMiAvC5IhkpPcTa2dGB1xlDCv/JVXuZsJnd3R5lC3o9lWoT30
eFIGOQhWoTc2x6Gtzhk7qDS1ii5AM9wO3UtSaWVFlxwJDqtjvwCEhz/Xw0+QTJJCSOF4UvYNnBNz
cjrURMm2CQ4tEo1/fR/GuxZbFCj0GfbCp0xZUOlqrIrM84vjIPwBQbFbAxXenozXJrgBofxS+wmV
MMnDe89+yn//HgIZCKwclCDB9EOHu+sJazNVzav5rQwEugOVVmy9sHsTtOhviUdwFlQ6ETSRsgRF
nnB2OlCykyDCmxzoZujQA2eyK+vj6Abq+X7wuj0Qry3N95+LWMJ0iFDIFSyRkECyrXMMA42Cddmb
gtD2jRWHW9rfl+PizgKK7KE09bAWC/tP0lqBbCnTphTc+4NailQAmIGtPMuIoQR4Pah6UjKl1Wc3
yGPbT0u7RPlvRM+S+2ZuC+HzMoGKg7zJXFGhXEQcS6XGHQbZBQEhA+3HBxn9QsIpN8ewsofwd27U
z9JYnoYkcGXBbCJj5ejhBf6Qabv+As7hsXdzH9cZHAVt7Ahhc5ijphEYewiW4BWTiu1bGpVO5Nsk
3SStNYprkNPFuZYl9JymgF5J/AvU7xo69C3mQCyPOrAGhXIQ2r9l1M+jpAB6zrlanLFzHLtwUkXo
07LtkfFQhx85ewLnaTWBvhQ5sI5AM8BfUHXh9sEg5m2LcwK3FLvf1q/3HeX2CoTvv/hxzu0zSpqA
6fjxVtgnxVMZPjAVfM3NfSuLWxmQNKTYcAdCQuB6lkiAcmUZ+bjb1lu/sBTBG6DCWFvd4Nw3tHRs
4P2KNZ/5uoDkXhsSJ82X2hKGUNd5EEJ2Sv3kE9z+N5lsfcjkE7zuTa1YyR8uORrSHNjWiCBzveja
aiykfQLlNuikJ40V1w8COeXAx/+HoV0Y4eZQEWPgaKBD6I298VYG3aYYewfSBFapE0tPyKbWNCcr
kpWAtRQX8Y6bK5fAnGJ012OLpgbJ+qFCvK9fVO1RrTpTpifMbBzjvVC/3x/k0kyCtoXyCkp7KDtz
QYNAHBfOCmtGO340QuAJY3PIhHh338yS11+a4QaVG2FbVWEpelG+UXori704Rz777b6VJWcEUOCL
RYGzko/BgZHIqDjXaIWyTaUjqSBF6PQbX7BzN1gTuFucuPm5isoocO88omWqqFoNBMeXQpA7DoON
FL8bOF7uj2hx3gwVN/wvISIeWWJ0edWAGiF6erSdwNLq5ZOGSlufrGRdl0YDuRqI8CBdZIAmee10
tS8Hcd30uMwgSKApnylhwqT459+P5tIK52x1LmdVFw6iN5y75lPSPoTJJX/N28EBgZs13vXIhEJf
k9u2UIlL+7QQRQ/ip9PktmiU07lRtzJhSwEWDoa6DDh7KILOE3pxDAlY/XKaZBHM0WOOMdAO7RwC
C30hN+uVyfmTuecsFHcAL5olrFGg4a6a+UiQ4BqF3mMMV+Z2TKB9ldfj8/3VudXYQE2GgO+EYwOe
ANnl6zHh28U6nvzeqzKv0j6G3PELLy8POvkmSG91ZfsQX/6kjwPaneReBKmPdDroz5GwD7cFiEmJ
6Vv0p9zZTbpyyixkMq8/jZtucWoaYwSL1Ct+9LvUfmLu5HwTD8q3+1OwdIe6moJ5P14sa5wY6HiH
FjIAHLkBexiCGJL4tmZscnkXopnityE5U3kbvq7GE169d76+XZnmTtIESy8PPUzXxS4Sd7LvKmiH
EphE2ivNNovfKfoafaBjtzn5jp9Z0UshPJYOpGpqITXRL1BFtjU4JFtGN8T4bIlbq4eaPQT4nwuT
OOFr/FQGZt5W20bY5zrI28z085WA9ZVwuPXVf52I81VdG/paRuMarwHvPdrX8avuSyYZXltJNRNU
WjTNjJFv6kKHDVY4fRYPTVY4gfAUxW4CBHlc7PTxQynDHfWU4EOqHvPcVii6w5QUjDg7ZYmldGau
v8bCn2ZAwyKoSqyppn5VIO8NYz5qLhxBDUfNqMZg8Gj+iOLgWNpMVk012M7iM8zsreI1/JWZ9U6D
fiPiJeTzk5NSWCpWofJSYGTCbaQd0bUpeJ90uzd2bR/aSfxWoAGa6rWn6Dzugj3ZUCi8Gd0Gk2Zi
Weq9lD1DDPxRGC0ynehZN85Z/JoIx1F00ZfpeXyrJDNKTv1RTcyCmCNof+Qg+icjs6F2Y4Qrl6CF
vCXcEsimuYk2kj38M7ecdKEZkXLwoJgFyN+UNRu1rtguq4rA0seceHGRQtBXVk/phJ4kWdNBv22c
1ojmX7Iv1yuC7hUKWKWoCs70Dm5/SGlfdf0QDR6DuwCDaUnoIN4j343MqsXq1tM/K42aNYAURSVt
UkPdyOLOmL4nimHGg7wZFXNCjqU1hRRC2EOygcbYdk72piGEW0Wz6tDK2u3UeqvPmX3wZPXMaxt1
K6or19fVsXCbhHQFqUojBK5R2E+hpX0oWwHbojihER+auQQ6MLibcdwanR1lkNoKkS1GabLYJdIp
PsmaSYVttIl6t0gsn9h98btwwj0SjJp8LjoTx4Wp/PUNDtMP9BkuOyi24DC63hBhWfSDrGaD953u
HuXHv46717/OTUgkh3hUpvh1v2VYi9rJiNvqwK0X1lzNEKSj0bNNO2XfOvnQlAEeTeFa7vaL+H7j
YWDXaGAXwtX480+Pa3TV6eIBiJLpJIjCI/TAzGIIH4tE2ecRM0tSA7yMMFagYDARW6ws309dtAN6
6nT2HPbTL+TvHsJaz820bx76yt+iavPkBxkW1Yok2Q7AXRQcY5S2ORs2rezIuqd1T0MOOLSG9mvC
yv69vUBiYoEEo3OBBaAc7kArRbnPUj0fvDrOgIGM7SLrUezY+Kh53F9Dvs8HDrBrU5yHlLVEqzqo
B9wd1KcabT3UEZiVQj1DFeRVVtDDKxeA+9ZsUZ4e+iH96BM0bHpqw8+0aU2ozWx7XTQ7+cdQ7+WM
WkQZXZJtV77y9i6Fr5wRBrjkoDCqcJccP+h1tCNngxekkeZMQu/kudTYWaCqdi608aEQ/CMw44j5
Cd10glLZLe3R5r6ZDLNKc8lijUCx8brOqQAocShkKA5hkEN8YszzTVTpJqJkhjwLU/FkbFWnIbR9
uj+ML2DYja/iLg00PcIzNCOutyOID1DkMJrBKyD6qBGIPnbQCRUKZUdZ7zbKTtfdcfpBBcsIHyoj
dnT0aZQGR5emXYmbzJD8IBVbOfxno9xHAV2DIh6KIOAUapwHgCEnzVM7eIPuP+WG2xZnKaBO12Rb
wFKr3gtZu3IzXFhOmAQPdC5N4srKPSzHCnxjIxFhMqktFu8hH/lfBoVOX4YKQBveFvL1TJetNght
CvR7jgtAGLotOWoktZreTVFz7vbFWj+SeZZuZvHCIOehoEjmSlHA4DBu5MiEQv6ouJOy6dd27MLZ
ToDeNL5kGlCV47HYtSGMEO7H5EnaNi7iLe5YD8oxEI/Nr/qtT30nkFaCxBzHb8f2r0XuBeinup+x
ABajeNtYxS/gzXfdGtxx0QiuLADYasC265xPdAFNdBWdMDy99M1s+m74ghNlT3LY77rse79WCFj0
+gtznIPkNGNlEWJM6Q4NDFRLPzU7NDnJ980KYH8hlkOa8t9xcY4xETpVCUTfvT5+JUWG2+hvTThA
pGtlTy28tuAXF4a411bXpGqm6YiR8kfmdp/+t8yS/1DwO81mpbix7IIXprjzKSWsBYccpuLH+lEW
TWHTOZmtOvUeB4i2spXXJpCLTwx511IbYWyysifQ+IcTVCRWAvO82jcefjEg7iYTy6gtaPU8d6fw
sUcLgJ/9e2eHe9HpdgC0de8r9uYdc88edxAk6CvZFLhLeK0DckD1mrmyKx7QZmeHnj6AUtw3d5sn
uvIMvm6XV6NRUG0aUGPY9t2xGeGLayCBpbPt0v148ELUd60Ridi/XWpWkZVt89DMmc08klvwi9AM
PcHVHdG0tX4Tfl/ZZYtDhM+hlgMgOEjAmPCLl58wRnkuoJukBzYCOsMh0o8S+kiuuOJCpgEzeWGG
80UjzrJIELCZA4/JdvHZFvaITEPv9INjhOjlXCHyhxvoW1krV6C1AXIeqglEiuP5yKTJRo/dUHF1
Nq34yQK3aB4eqA4zzwcXAi4Gl1kXxG1P8FzIdxStFNFWNjVVKz7Vral2ZrFLN2JvCmdar1x4lyPK
zBkTZxI3BEmu16+FukoC/RC4KLIhPWHb7sNQ0IQk9/RkgOorWEflN2imWQP1Vxb1C3POb8ZZwAYM
x5ldwr9RU9Y2ZesrON6q8ExTt1HftRQtOfIDE0+KDNHZ4GdNTRpDDYs8SFFk08DrGneoX6b544xv
ouEEdPv3IrHajLcBqhGYwxkbykUJPyp6SMSmIJ5ET+XwR2Dfp+Htfmi4FfG5snEDEotJFLbA3Yxe
fFDULbT1nNQLj6o5biE3dVafzWEnu/dtLrkyEPJgr4HjhfQodyKKQq4FpYRhTeOPhhzHwqXa+b6J
pcvEpYn5Ey7CgSb3pOrAwPL8V2qxbWsax3Efrl3Flu4Ql1Y4p1UgKoXHRzIi5D1rRmKqseAytO6i
qluLu6bdroqB8V1r5ucatgdwofB1ZFR4/gQphyyHqsToQSxjU2yDDcoL2rF6UPaGVW/7/bjXHqOf
zFHd4LTWTXAeDr9PLm1z0UHLcl1hLAenzO1RPQE7b6++3l+3W+L9PD5U/WcEEYGwDmcjQwJIog1s
1Dbw1lt9F7lok+hq6BdBnwQnc/SVksDsbDeDujDI3QMzMaFjW8LggKaxa8pHizN28eOcpzdyNmhx
m2HGsgEU9+okjT9DoT9iBVf21Bf66N44OI8fa3/yxx7jEJ6d6ql8aTbBD2gs7XpT37FttK/sZK/u
qt3oplvyER+1b/5x8prHlavh4t4GrAayKpA3BVvveuOR2KctSTBiBerex1RQTKnM146ppdsa+DUA
fKHPCGIjdwrrwCOW8rxmhhO9ts90r28gOL2NDvWx2XW9s+KT88/dTO2FOe7olWM1KYq8BMvxT7M1
nlvsPNmJNpJXbofH4SM8pj+ekf9dOfAXfefCKhf8k5ylkWrMjgm5/mEDuKSVVS/JWofJFTNfr4qL
SJmJY94VKsz0+laon3t2YvQ4rWXml9JMgGX8s2Rf5/+FGQi9g9+jFTBTbbPM1t1yp1ammdvotmFL
++YZDY4goPiobCpLPvd7aa///80nf7eZggLSal2F+VQ/xNENQ3S3rEfI2K5cJxZ3wJeEKwgQAJzM
E34xUrBFRaNo2tGrmAsQKerY0xohdTFmXZjg/B8dKsXGR4LfG9FbL2yOEqZyxefnOHvr87MQ7f+O
gvP5Iir7eNIxiuw8oAnvNwUtw/KHvH8Cau5TFcEaBWJ+xehX76d7RjmXV7VAldIW40L2HO2rf7LD
9EN36y1U8BztQfyFC6/6K97u5W94TgiluSbRsAAHw+nzz8QCZX69drTtxsRoanzAdGpMdd9Y6m9a
ms2AZI4J5vuPbk2g/L63ICN2bXFq6l6MSswzJCF0wY2iTdOunHDL4QuuKKEjFTSJuKXMAkGltYLw
pYPRob5lwXP1CK1hc7WGv3iJxy7+xxK3fqKP5l5+gy2WvA17qOE6ZFdu/W1pQafkPwVlXL408GNn
EWPuoPEbFopq1yGgEPsk9yYrTPljOLJ3IzDVg7Yffqud5f8qbLx082DtubJ4Al1Y5zZ54Ic5FTR4
apxZaOJS/DGQ8tsFnwkxkWXUn6vfTb5azFl8qECs558xc/s+qktS9YD8AKeOyqYRHETZltHJ9TTK
oqWntalP59zYBel7qP40wtA0EscfdlH7Kwny9yB/jcf+2E4y+sSvbN3Fm/DFl3E+VkF8q6DlvBr1
OyUCdJI2TDPJrzw6B6mV/LeX6uVUcK5WRNDkZlIPV/M3cmVLOJUra4cyPI5LVHrMfHsoMzt6MXb/
JTD+O1I+lyL5NGbMx0jjapc+1lMAKt27WjtB/1JLv6v0ey/hyqWf21WswfLd+MI0Fys6wQBRKsby
i2f/QT03FtTcrXIz2LpZ2eO+NslK5Fg8Zy4MzofExVHWGooY+YM4eoFeSHYljGAl+oK8krpZvIFc
WOFu4BGR0onEA4YVb2tiSnhbGMmerr50l3JuFy7DFwqVqUiSoJtDLZQjdqT/lomnTqJm7Jtyqc5l
+UI4yVO/sjVm17851C6GxwUq3HmoOKUYHnSTEss4+o6+nVqzer/vmEsHCTjZaI+CoooKYsn1WmV+
HcZpy0avmCJLHd2+xK1xTQZm0QjoKiDvQeEKlq6NjIJU5HEj4+VO9kYpWVV7JsoaOWbNCBflwgJy
KopP8MSV34IOLWfVXZs/3Z+tJc9WLgbCxau4pH3QENjQ/Wc//img0dt9A0sB8dIAtxxDPYAnIcEA
8FX6ZHXovVNu1GoHoshYgKy2ciAtjge5KxAcUQQHafF6YeKykTqpgLlyJ1hr0hCLC3Lx49yCjKES
J0WHH0+2KAl+CGswgrXf5xZjzkaOY4XfJw+ZeR5PI9oTmdU5/iGdg5fW+oP/cO6vzmIonflJ/2++
+OXRdX1o0VDdM6JX6AABmOfvW62yukyx9QYKUc0n5M7y6bmsakAERair1p05Bd9WvmOeOi44gIYy
fwWSfAa43tfrVvsBbWONYkOlUaZZvSKXP3Q9CvcxmdJgQ1NFncxoEAEqk1Ixe/bDEp3q61iSxl1S
a8a2B085tQVaiQlk2TJ9ryj5eGgVowsAEyvXcPxL3ztzSjF1iDU3HCg91lOhHWa3bkATzrtM+FVU
VeqSwJis3FdCT2PyGhlk0egcbdBVCiQnvuA5klGMoPiOF1X/SoYfRrOrSop3z++SPt9fjwVPnHnk
eAHMWX40lLtejh69WdIhhaVklKlNq1DdxqQuLDwMjBWvXxgUtLugmg7BW7x9+ZUP5FLoqAhULXq/
iFUCPic7oCmXLzxMavZyf1gLRxDArgCTIFUy0xg4b5+MmvoN9QG878V3ZF4BtTKOMyVPLo5izGwI
aazkXxfOdFCs0ApwVp2QDV4Yu0elCPR2SQSTwQicjCVoWozmdrsOEnAN+pu49we4aG6eSCSUQZvl
3/ZhrufFkAM9bEAyU0aRRGipm4j6Z6DVa8fTwsKBlzRzWWRQ2G9UVyM9Q0+1IZU8WvgQD66tcGRW
Aia7StlL3a6VnJbWToKQHgAjwJqCp3/tklUZamoLQDu0lJgTTdu2qQ07ioWNHmj7Rss/KlX6/PvZ
nAVeMJPAlUMg9NpkrwWiiA7sopf8kTP5T9ZWaDfxSyLKn/9gB0sG0IkELjyf622jWkNH207y8uQ1
p4kFonormU1TrRyOC7saoQMvXwgDSzMa8no8EqmUPGl7CC0W4YdmlM7AFBvypytOuFSAB3sY9Fpo
Nsh4lXJLVTRJowKQJHlEKNlZUbLWzvAKc6RRGje60WubaWybT92IBcjk9sGuV/Q11ccF75xbBM9i
WOgvdSOu0JFkDCLUCj0d8NQ26Z1ULx09CB5ag2zC5Pf9FVx68V+Z4yILmncXFO0rJE+LRatEUbLU
KpuOPxFCjTRxVRxAKg2sMVedEI1I//6SBevQ+QfEEdhGyj2Ixknyqxx6rF4hFabm48hjvjsYOuDS
D2XppiL9nQrlCgl2YUPivIbWzcy7QUMezqhO5abB7Etelocv6Kibv+e9vBPEl0JJHVktV1CnSwuq
ANcIAQsYVPj9r0t56Bs9ALsQdrLzGOByvzxEVeJkTYCGqoq/ksBfGh4urmD5zk2GRF7FliSMiIWa
ES8ILSaiEgo4YFA99AGUo+tDDADLfRdaHB/aqIAWBiF2VGGvN2c7TZ1aoObsFawzZ+Fj46Ck0TYD
Kjsja+JcC+cEGDn/GOOT3SobRr3SGuJ1Pbg/vVSB0IRHbRZF4WPbr/VT5OKODkEf8K+RUAS7dGaN
c57C5DaF9Goun2vaWmF80pAdGsa3+/PHrdeXEaia4CQCX3BesOv5Q+VW1nxay2d9+KEZZzY0ZhAd
En8HUam+EO371rjV+j9ruEQgwECY6Isjf5EREJu66jUyyueERYI5xNGGdGmzoZFmlyigs7ZfSUFw
K/a/BsGfxl+0UgSc/Xp4xjjWaJUsyWfA6uLuXAOon6f7AFKC9wfGPaD+zw4iJ5KX8/N5nuaLgcno
cJcWCOvnOpY7ay5tmXIgde59K8uj+dcK5+xlNChx1BP5HKJ6qjTuLCY5BpWJ3s/3DS25HjiaeFug
P5FyM21pk1VxbMjymQqilQFcHhWKCe2M+1aWh/OvFXI9aQFwnDjkMByqKM6QHEEhMVWpNle5vWvD
4ZxcCEG6LCgMwftA2ngKqzddWwm0Sx4Ahc95p0LfAIO6HgybWKS0MjZSAwgx8rpRf0pouqbVt7Rd
cTQjYY2CHTiPnD8XRjfM6Dl67oxnPTgpYtE/GRDnL0n/HAgydIjIOO7uL9PSpgWLHvcspP9xgnAj
k6uyi3uw7855XW/0+tMXnhiKGWCO2WhB5Nw3tuQTl8bmj7nYSLo/NmlcCvAJ8lBG32i5C2vLV1bE
OJaGpKO1nwY4OIIr31JI6CGepBYRPUMA500ZNwyMEnKA8Me2JWt6VUu2Zm4dnuiaglskt2RyWkVo
cjXQc/gS9d9VnICB/Dtr+01crszdggvC9WbBbhS18didt8HF3BEaTFQfY/Uc+KzeAeQLdkmKTuD3
V2hhPHOUw+sL0CKEOm7X1rUu1R3Eqs9B3hHo3CjnXqot1IAhnoZcmBIFH/cNLrgEKNFohguBSrCR
eDKSwmiiJnGmnUvsPltA+z9LqxQPnHNwwqY1OYNFa6g0oyoEFTrCH1FtMjRF0cDa1CphZiHPh7ZP
o5KOnTUSpv+EgGUor5weC7saPE9IVeBQnCGIXFzvukieKMMpJVQPMiQxGEh9+S7O9WPhAzwX1CuO
shAP0Z8Jcu14iYItyxOMqwzsqKxR5LMPnSC1+JGFo8XGtaTi4kxeWOHOxFxuWVUViBuA48k94JS4
YA8FSm3/4bS6Gg43fbE4JkoM6YizRBmAxFLxQx2QAtT8apUYt+T8GpYKWSTEeJTSrrdYJQ9h0cUB
NHvb0aXsLEzRYxX0oAmk6DBwNGQQ+AqzQl+cWu+9STnJgy0EVhhuWQa1v6qSV+6/89guMoDzxYNo
aBoBXSZA/KD9fP1BOclq0S99+cwMvNH8P1NKrOgIyRjmn8smQ1+XIdj+/X7EgwKvCqTwwELh1nWs
CpKoWamcU8jfaGgk2SfP2fQZomR539CCm4K6P0uQ46rxP6Rd2ZKkOLL9IsxA7K9ArLlCVWZl1QtW
K4gdsQj4+nuU9850hBILrPrOTHePWZuVh4TL5XI/fg7wXNLaumq21R56FeGsPDpAjYID0tp4ja34
6JUJKWRmy9ygIdFbYbos9OBU1ilX8xEzz4XpIdrUGytaidBQ23FA0WabqBDK3IzJyNOMOKB8JjVN
7ty5KT29iuuNCL22b+/M0gLhJAQjrn3CmaHr1Y+5GSZ9hmwezAGMgkN46/m8chZ09EDgdDgPCJeS
mc5CEj9DCSJMjV1mY/gSiO0FsjqD8aJCFvq2L6z4OYwhv8arGZmP7HQg0RvAEMzMEK/ZQ530PgeJ
O/tRzS9dke5VSOvkr//CIqgRABAAOSGwD9e7COX3ZDRqWJwT8qKnaX4eSv2lY70NcDgUpO2Cpqdx
VpRgAdNrcNv4yo2gQ1wZdAa4Zy1DlfyymvMkpllthpaxN+PveqD46nDkwznbmqVaOwEYGkNNHp8S
ku/SMlukSbGq9DjNiu6V5Ns0pF4Rd37uhreXtOougDRhTgwPQBA+Xu+n5fIJJc7YDDFYtevV373+
3WZRD3IavtWrXTOFmIEujK7bEDCQAofbgVgLIcoKgdF6WBJv8i134wPJ1ToReIV4639tSF+od+ys
0PLKCp1x3me8fUksUAWw33VV+k2fQmB8OnRJ/JzRrZC/9sXQQUUJXJR08Yy+3sihmnhSu4sVlhY0
SRbdDgiPfbN3nxyN/rn90eRO1/syL41J7tEnlC1VNluhReKaHtBJUdUdBJibe3vU3J/awi1QRlLr
2c3H84ihqAelG/Jv86g4+1RzUJSJ4eOJ3+XE/XL7t63ug2GCx9PF35FeX+9DlnIN9ZjCCuO2/jn3
30gCgoCk/FbGm1q94o+SblkUYEBzC5Y8QYYt+W4Wt+3/XhMQiPPAnqloQVzZx75X/EXz0qr1hrr7
3U/lnmjfb69y7cqAjCkq3OgqgapQWqVBq9kCqZMVYnb9UPCNq2JtDy//dCmZN2NT0awCfzo4J8Cb
kvvFcihebq9AnAR581DvVDWcRNDIWtLru3eWbnbAohs69WOCAe6JnP/N6xtbg8OO5ymi5YcZDLPo
i0qt7TAu72qsBXrttxextlFgSwL5mGAyxaV67Wx0nhJba1s7ZKngMpqTIwQ2Nglm1rYKN40DfzYx
8meLf3/xgputuM67ebJQqDqkGOz6tK26LKKD/DUuTUiuPEPIwJlGmFCV5GA7QCG5dBc74KzIdqRN
fDapJ8q4Dw7Rvy/3gKZJPIMhPIZDJOULvIhRuBBxq453LHMDrbM9iPmSYdyIzWuX54UhuUzrFqOS
jwNBzMLMczWCM+Je0VCQU5inlprn6htFxtWvBv5rlIYRHiDfdP3VBp3Njta4Vtg0pgf07j5xYoCD
t1ifN8zIfWytX3SeLTCTMtt5KjuNHyHQ9RM63Ru51lrIAesjQPh4VoFSSwo5CrQLWxSf7bC3E6/s
M5+zLW6ftePkQD4VL1AX5PWqFHfmBROTbEkQE5TGJ7yDilFYkszrN3V/VizB3XBkQe6OjyPDV+dm
StGrU6zQVl858u2F3YGaBvqaG6n9Ss5xZUdygriflqHMsKIC9DBOhDE+b7DLwCbhbA8b9YIVT/jH
FmDGUgbg8iHmlXA4tdc9glErJ/Md4/jXEU+QfuC1gjoBOoHSgpY5HV01w9WAQGEEtV41oLZcmK+x
ufMYsbcw4yteB1410MKCkRepjVxCd3vNiR2Cwkvb/wSGy6+0T7cXtLprFwakBWUJiLRiAwao9jUv
HjsdA6bJ6baNVW8DyT+4xVEeQ5/vOhTkZZ90zVzZodmfNPMPQBm0CTvAF26bET9VCuLYq3/MSEHc
GHVNYQOWUlg03pkMfITg2xi9qtao33Xz96EezFNr1e6ntGg2wp3ctRU5oYFXMxRcgAjBrJXkftA/
TmPMcTmhCbgEGedjNYLR+wUvTg9EfMc0/UTK74MZjcawcchkhP0H01JoIq3SLtSGaR02Nb0/M7Yc
tDQPbESpnxXYkpN42iW6cazc4qmLi400YH3tBEAKjYAwBmjJ6w/McwhDtWMOgC4IiYYpOUM36owi
CGhq7jFbekes9C5rGnC1OXVU52+3v/vaGcElI7iaMQ0DMsxr621h5GON2yYkYwdy14LkPlXVrXR3
5f5EK9AFFAYujEqFCHUXWciy1EVdtswJkRl6E/sKrqc9N6IMvDyc7vnw5/ai1t4YaCyAgw45ohig
kA6miQEpZYpVB7whwTR9yp2grkHgeGzU+Aih2aC3WLA4n5Vxemlaj7kpmLW2Gitr4RvPOSheQu5G
7O31mptugLf2pRs+JP0+Vo8j8x0lKLbgOGtmQGeFhjxKCsDHSLlwDvCYncwo0Svc2nF3PAIrsxuS
XWNZp4RsRIm1YIT5GzzqYdECrvd6TfbQQuqVG1ZYTA1IYCr0I4tON08laaw9gUbXxulcC7CoIdho
TQHhh7bhtb15VhIlpzoepi6Ge1Sz0T3U9MGalm3Jcq2uTLCXon4NWJqsq+CA69F0R6xsHntAmmxQ
BPBa89rkPqXWxj0ojxW9xxzzwph05M0eor0dMtoQcoWgV+BzYR0bswZrnQIZpgDsjKM3tkYX6Amt
d9pU7kySYZykJ5/ruFbBYlDPe66nxOexrT0DH9rupqLVz3gVVUdlzjAoT7c4NtYihdgadDZB6mHJ
EiEpGrYqA1t52NbzCyTAT9itjXtg3QQSKyh6IlGQG0F52lazg7dySAvrd6O132Z13prpWjsvAgUh
GH+FbI50XkiSd1Pfm9h7k/tFrB2cYbibnNhPNAZSnvTvZgnePzVq2uKRggYannuSBxd5SUHsZYVL
ybUHUxccd7PLDwaUFX8U0zSGt0Pfmh/j2Qr0KXwY4BVpee4wd9boIjlNQTNkzkDodbXXgRzRrfa3
La19LJwXEP1jYUjpJCcuFQBXeS3S4NGm+9nFsbSsdospZHU9SOp1sMri6SDfHE2HKQmrESlWxQ85
qcF/CJq+Bq+wYmuSZnVBF6bEJXZxSTkmpdpkoQ0JQPEYUIg4ek5pbU1frIU0JKMgBDeJhZaHlOoQ
AbdIIKcVunFDPMXqOy+1lxHEWvHWk2jLlPSFOC9GdFVFUl9bB15ajjdQTKUV07KRB6+VLqEVBpg/
elgAYsualzHmBXPLyPD4qp6z8Y9i94FVHIppT+0cfIP5zqXPyRZNxqproH6PfjvyVl1+vc4aeOjc
DEbNpj6Xg/HMnPrZSEH3aXXRv/B1ZBOCCkAghSXXSNuYz2OBWo1qFI96ipag+pfT1e+BAq9jQTQg
hF3ljm1fJBZzy8kOx7Y/cZftszh5bVL1HtIRP26vZi0EXpiSs+2CO3m7ODCVG93ZtH5T/QsZ2r3A
X29q6Kx9JCEGgv8J2jOZSxt5wogijWOHvN4loDkuwW28K7YA+VtWJE9fNBUz6Ug8Q414zRI1U4D6
dVPvb+/bmhUAOy2gWcES8oESBmvUGq1ExCNDeU/pmSS6N0+trwCb9deW0JRCxMMjWbz6xC+5CEWJ
sziKJt5DDdQYfDy63iAfs3P6svQct916/K/4AzJI1AdRxYMHytWm2E30WWepG04dPVSLiwwEX9Of
ldqf8uF3qcfFRga0EmpNDKLD23WUwCE2eL2+Cmi+dphqNzSt4ndLS7AzTcqWMsjKkxbwVOSDWBFY
/RzJKbqSmSXnvRuywScFOHbhGaCsXFqv+VY3u9tfbCXWmviPYC0ESxFyl+sVlRqyCocObqhlS+Op
GUm8zqKfG8M83Da09rFQSDPwrhDtcvn+iN20XVKduWGm/e6qs8uUvQVjRU18W/9y29bqokD3KYyB
Y0qWTUZK3mBUY3bDZIgAcqu0h3yLAH3lTIl32n9NiOVeeHqepRSaECP2zTV8NEr2CViQ1aQKKE83
DtXazuExJN4vqKsixb42RSZatrzFakb7x5jp5/qFYUJ5EfNNWw21NdcDTgX9ZQ1tpA8T7gWrLXdE
NyscKRQm/bTdPWZnpwfxMjpKt7/RWv0ArP7/2JLeZHPusGRmKnaw8Mvz8gMITjeiJzp6OwXMXFsU
Q2sf7B9z4Me/3kWezHWtgDo/tMFu0t2R9n76Yqm/bi9qff8Eey5AKOhXk2sjGGdQOmc23JDzbx19
1YyX0g14N3hu8kSMPJi2hAtWfQP8Yv8xKAWk0eSmk5DFBSIs8RwLrGLaW7481+r92HYbwW/tVFlQ
7BLhDxfJO6XbhcvXo6rNaJO56MSHHf881s+87f3bG7j2lZCai0MLZk50EK43cLGmuStBvRmCO83X
qtCspyA2/mzqt6+txcYoC7JZ8GR+aC9VmJzqtQ6OHqd9HgBM2kQuU8uHilSHf7EiDB3gqYF2Gfpl
1yuCdiOrFiOG3+mvGOTyahqhtpL+i86LCBDoIeD9jQajdGk0Rl9zV2VxyOIgN/3B9Ur78+2VyJRZ
ItWDDQjSCUylGDW6XkpZ9gZmJ9UYo8pmtsfudidH6zufGVXmg/m5uteK7AshDtuhlrb4HNSx56q2
q8NQaspTNmtjYCzpcihTXd3pYw5slq7ODyQFfUyPmezd7R8sslupNvwO5EAxC6rlQDFe/94WTI1T
b7tx2C/qQ8yS50q5r+JPxTgeTLSmZvfrbXtrh1EAR/5jT4pocZYm9Qj+5BAQexcc02hTd8n3ZEsU
Ze3VcrkuOTdVFeyXZsZxmJrklxtrUBjKyoChcgJoC9jxNTxd4n3W5R4ztuoCawcHADTR3EP19cPB
cZYin3PMboWUfwe/mqf0P5xmq9axFgVA7gwzeFOgqiI5mg12Z532WRyWsw1abIXnBy3Xv/atAUJR
xdoiF1v5bhh7EtMsEDSB/If4OReBTePEjfsUQcc0I0L/tMMoTqkF4bJqS5N45YLAa0xgNOCOmC+X
biG3WYAKbgolzCF6aNSgnyxnXxvv51EMI/tGHvtLvXWrr3wz1DzBfuiKdyCu9uv1xZVTzEVji3Mw
Ax3mpUribTnlmg1MywttMpStsbxrGy1TpkyZDSXMODmMGC6JK7J3893tE/bRioAKomgsVMshDyVt
X6K1GHBv4BgE5ytJDU+HyCgx/nqA4drKh1gaay6QPHFoVdyPjTpIt/TJPjq4sIC2r4lRdYjNSB4X
qwKWyKs4LEBtqL/FPA2U/qEcn//Ndv1jRjj+hWMPXC1jndY4R5XC7qhrLGctro515W5RC388QtcL
kkItnTqDDhDgC22w9XRBGpgH9zD95UwmLiB0mtCGRb1GtwHWlratpB0SkJG4YkSrjB1fVfc2EFUZ
qBtzfSPbWclPxbw1bGkC6oTi0PXmMX3qS61p4AX9vhye1Hn0TeN+5qWvFHsrfy7I54Qr+8KtN9Ah
K/essGwJBnlTIDylz4aXS9M1Jjaz7n5o2QvTvcqG+kK5b6wD0aMl3XctEHbUeYqfK7ZXlR3UM9zp
SU3zNyN2PrNya1rtY9jCL8JmqDrwkRjEkyIIFIFMnaLGj6GubxWI2Knlj/UZl8/0QobUT4Lbfiv+
uOuLG8AYFBAwPYZ5EZz0661HcZH1yLBjUB4hKLJRSYOsboyNXHMlmIg0Xah54DEP6cprK1xRE5D1
d9jmGeEq3yEl9NqtqcKVncMYCu4W5HYm8jJp52qb5lxREPCXdtq7nV+MrxhkFolgMwfz/LO0f93e
u5XsAOoOqG8DrAu2fsB2r5cFFSWjr3qmhHbdTWzXKhp4ChSMyoA/ZemnH9bIMuJh3qP8rKAxNfgt
4Ls9psV79++BDMKBXRtXOOTNgcC+/ilmN7aKU5lKqJUmmvNt+30yxq2BQ5lKWkQFMJDgQsDTGH3T
Dy+7eZzcudaxYKfwCClPhg3FJGRC+uz4br8vKlDBPTh6/oSRhf2gYF7r78GD+AkCyQtYF1j35aeR
WdlWgsauEnJyztgXKK45nQ/9jtufds1hL61I29mwOTdj11ZCpXnrnGcd6qrNsmHjY86MlYhKEBIU
dKzkQzEoPdNYkicRSie0OBxs/pLVwfyp/vuRRxRnBGWLIH9AEV5y0wV0BXzRyiTKkgPAw0HePLhL
5g/517/ftEs70p1hd9bQ9VaRRGkG4Nvcnlsxu9ds3BYr99/VaqSQTZe2S0wL25ZlC5oj53o8xqbl
VSmoaLY+0arD28TF4TYAerZUyQ/aqW0GzemSaKm/FvoOxJuZ5hx1RXs2jVPaFEHGns2i9aawI+1p
mNot/J1Mb/5+5C5/gfTxLAg+NknXJ9ErtTwgEXTP4kEZDnfU9tLcbyhKRz6L/Xu/bDdux7Wdxq0s
6gMgVv/AGtCSQgjUjUkk9PbmXdb9n8ThNG+chLXTBv57PHVQFsXTV3q4L+B+ACGDnkQFe2qanTMc
Ur7hmytpIEi7/zEh3XNcMUkdL0YSiSKiojPP0h/tIj1sjv2u3UJgkAHq2BZwJTmXcUE4baeUpVH/
PNNzR39P7K5vWp8m3wf2FKt0CxwkEnHpBkcU+a9B+Z1TLZCDZmqfRpVleePyu1UyaAhigbEgQ7iv
tdQjoGIvss67fdzX4peYz7VQikcB/T2ru0h5Rd8VyvIwnLNmnzsm0qQvHG3k2UBP78EZtujJ1j7h
pT3JS+q+xL1pd2nkDmBcmcMljz3BVLs1yPE+bSnvKFIiVJFwq+P/SI+SFlQTU1fxNCL50Zy/NN1d
av3kTu0x+x6QM6TCdfJAIEpZRdrybao+dcq+LccDbf/Fubj8IdKKbZqqGGAhacTGuyL51pHXdNpw
n7WjJ6TeLdSacKHK6qKFm01LSvQ0auAnfUx8FUSU/bjVrVrzFfTEHNBlYH4E48LX6ck0ED1zrYRC
gyvQ6m9T075q5TGLerv/njufbzvmmqNcGpPOupMaLOe9kyJ9B8vkZNzl2nPKPNL1u/+fIfl2KDUg
jzo7jSjNg2b+rRWVb3QaCidkw5K8f5hAw/0tpgxQ8IH2lHy19jjNepzxsK12bqbuOy1oWrA36UG6
7Nx444r98CCTzUl37KCBMJTOOYeyhIH8zidVoKU/FvtnYkXE0gJn/jXTvUk3kDDyhQPMkK6CMwbD
OahaQizg2ktIY1LTjHU1XFi7LxQIVhoOj9iklD6Iik49Vf/c/oBrBvHaQo1IdGsxWnVtsNQYG628
1ICcheRaZR0L9dXucduZ1B/pluzfmjU8tlBkQ78KIx3SRyS8tluuN1o45bTyzc7+EVfqPmbO2zDO
IU2MrUeBfBcJOU0xyErwHgDURgYMOGVTdw1GIMJFzX17NO8rfXlVlfqMurafFMOz3sa7vnU2aiHi
M13GT8msDB6YKTix5xxmkVj8cZGkuGr3evvDbZmQQnQGzgs8M1PUf3NyLot+j4bnxpGTI6OAPwCI
jgI7jhG4AKSvxZokbQabJpGblPvFdg+4Lo6Ufbm9kI+f6NqK8JmLS9SwXDrGBXJzdSqgvFn7le76
pfapKHLIAKNT5z6gEfnpttGtpYloc2EUtI0xGXsY1QfMtCZAgtY7t9U2TrPYoGs3wNKAAQUJIjCT
aGVcW5lzY2kmE1aMqvN01vp2x31MkxbZFixry5LkDbE7V0o+V0kEkVNUFyZ1B32WfKutvrprkBiy
BDcSitfSerhZDVPXwIoJGaXKBa9LG2zexx9qCnA7FCoFugfHFpV/yUqrNKpjTMiF+WQDVp8oXmdj
+Lh47vZVnr7PPOeYngvAGRHe9oqPZwqW4cRIW1ENAz3f9feqigoiJoOL75WSEslNBtrXzLD3t62s
7CKqFMgakWuAfUKuXluVkXQxbrPIJdUJHAperyWn3Hq6bWXFI66siH9/4eGJkpIcHGRppDnOLq1e
Guuc9s1eaTdG+T88EMXnwvsdD0SUnlB2Esu9MDTpTaYbJRIbPf6eD5B6SZ3ArMJm+tOyx7L7Nqia
N5snPmEsA2qZ5d8So7zbR0EYKBZsKsbcru0DTA8gbFJR3JJakEL6tJpe5k9A6G9l32vfTUwAiJsZ
nFamdMZIUjqdm+IlkcXLoRohbTAqR9t4/vvvhkFEoZYK7A/entfLmYAddIp0opFmUjC72D6JnzoV
+OctDYM1B0FXAI8XsAlgrlkKgb1VMXtwZhqZzgEihCfEjFSFZPgUb5Q+104V+ERRRQfdGXrg8oqS
Nskr6CVEsZ5+gzxv7mlqkge3t+1DwoYSvQrwHFwRuwcvlL4OSAqgFl41eVQOL+UcDja49rX+VBh7
J6/3gH/4S5t5eMJsDQW9d7Suo7zAYeO/FgQwxYm+/mJkmFUn0fUsUuzZMyGluDgH1cJQ+tOkLMfW
pge78Qd6Z9jdXu3bgBVvLNvSL/m4yQAQCp0IgHYA5JLZohiN40ahcR7VYRVtEdd8KMFgczH4juoE
evHvbnm9xMrgjZLZSRElJWYZTi7EseNoGoZ7OuZHV93lwN/RRztvDk56gPrNk5se64aEiDgbzvTx
EGLiE91gvLrxkY13PcOLaMMMCnKdcS6jufipN7+Ak2z5RkRbMwFPAswPKFMT/dPrxVIChQIXGPSI
vbXDk/bw1+g07Cb4f/4xIEXMNC3MGvzEZRSbpqe0d42nzUi4HzIU6m+fitWlgFkXE3G4SKE6e72U
OYv7cuBtGfFhOvH4aNXVY2Eop9tWPkYSR2wV0nngTgBulq5NtvSsGwytjNLZOhvob5DiB1RFnsv5
121DK6kBLOGMicoEHtFywcWmjZrMMcGnKTqfgpl0eOsrEK3k53rofA0CSJaBJDLeQsWtHYArw9Lr
fUksZ1YyGLaaKOWtN9Yv1Dg3k3EoysbPRyVo8I/ch8K9jotnmP8gdbVQLnSj21sgP4OF74A6Dc1v
UBMINuPrLwpSKoC4F6uM2nHwkizxEv655icLocewBQn1hget2nvP/wFOBqRXWjiYtR0bRRGcN21+
MZoePOZFUzGUWifrxHUt8xetKvZZbYzH2ysVYVMKq3h/IKCjvYQUQ4aTF/WoTGDSAW2gMZytAi8B
O3DUgDrGl0mZNoytBXFwgbm4CEXJC+RO1/vaFiaDoPpS4aSUSFYAO3kysoYGQxMHmcIbv+xpvzdL
ow8wCaccascu7qGcw05aXabHpJ/zwJmqYmPYZ2370ZzFuULEABWTFCo4Bh+ruW0Q0t3q3ojNl9Iq
TnoRn+YmfmyrJ5YBvnh731d9Hby1gBaJBhc60tdbYUJXfBqoVUW29ji9pfww6gjvU3tA47dNDmOb
evX4bNlnonWeAMnkr8W52WIkXLnQ0MbD8JFg8AOmSnL0ugUuJ4mrGur2GGhb9NbZaRC32rhO1kIX
dN2hv4EmMO4UKWvoNaMkeDvVkXNAO+i1sAN14wuuheBLC9IB0s2ZkUWFhRQpCCW/0iU0Nky8O6d0
VFA4wtwPBj2AFjeFF11cih3vCUd5p4oW1fXQnTGUt3hH+E/j4ECzpGoCIz6SVPV4tWPWuSi+gyON
38Wgty3/zPVb9Qh6hmXa8f7A8eIyyX5Q0WW57VYr+4At1nDAUOIC0Erah14ZQNqrYTrXyubD3AsZ
AHCOpmyrzvphVhkREt1ozLOCnc0RwpfXm7GU5qBVxljhaW+Unt044F1XfSDCd4N5Vn809LVBd7wx
/TwOlE3wwopDXVkX//7iU7jVsvAqRV1cBV+V87jwR0U75/T7v9hM8dpxURNFg0yq2kFhMJ8BcERY
iBU8dHKvhxZBlm69eGR5Sud9L8U7HC8EMZgsHQ+1gpy7kiIUJMuxa6DeljyNqP13rrcAbsWzB9Yc
soXjBVv7rhNVdA8MImjQfIhJetQ5Zy+UPiXTvp98rRk8aDQcKudei9lZ4RutupV4gZcRqsOgu0GG
KHOL0p6De4rYVVTUoIEyHcxEDk2+BQpa+7zAgoGQyBV6PTLIoHGnZRoto4pa/j2Z1AMFY3O9eKnz
5/YH/lgUQ09c0HxiyglcaPJctKoVuZP3RR219icXgFfa/XHi3J8BRHN/8CLksbVxPleu2yuLUtTP
pr7IUrQ+Igd8cm0VtNBNbvI/pC2DUaEbxlYPKWidgO4G8BpASMmBtRQSBYvB62ie/ayGGnPzWtvP
btcFjPV+Qq3XfDix0UDNwghbulEbWXssIqMQpEi4XwCel2NEAcQdyjDI5erGq/jkqTR9iJ1x39rK
M2/mb1WdeMYwfi6nDsLu3bJx7aw5K04VquCgM0OKIwXsdKbxmAImGVVqrOy7vq2+zJ2ibpQSVqwI
RlqAtPFewmUqnV7XSousaPMmmtrO3nFnmU5lxrSN1GnFVVEVQfKEl70YYpP2slOs1rVHo4kG461I
HqGtfIhV7ahRbe82tm9zICHGvwRNIi4BJgdUIwCmuPJkpjnW1haDclIblXnv+JZW6/44Glu0oytH
AgbgHWDKQbHuXYT7IpYXS1olitK1EQhSPqvFjibj0U64T63fm0iDlevxypZ0bzRG5rQ1qgOROaP9
uBh3aTefTZdveP7HjwWnhxq1QBChUCCDGs2qVGnXVixSjf0wTPrRIK2xZ1N2zrLmkVD2re9Vsred
dGt082MmC8sgvRWpFnD9MgSnwEGYIU/Gork81xmeSO4jKkFKlge6G6nx1sTPx/0U5oBAEAO3qL2L
s3Hx7dhIgDyzLRaVVtCNd0r9CNDMRhRb2Uz8YoDXUJBAN0seu2awrblF1Ucab+8AgHtyum85vQOB
5B4tvm813emb6c3HM+0Kj0e9Dqh8JHtS5OCME0ghZD22rDH3M8+IrwwAaN6+flZ2D1P4uhg+RJUF
pYrr3RstVhVaYQ0Rs38qZliZtVdmb7dtrO0eRm8gACL4l3FnX9twed5SuzGHKNO1QKUKEtU8PY9d
4Z+hkPInbxKAjbYkh1aq1cClu4Zgc0EBAX9dW4XekNXled9HZqk/1b0LtKJ+csfEQ/OnTc37hVIv
z7O3IU8DK6bBmD1mRbcRmFfqGOJXCBFU0erF6+b6V5QQic7ioe4jKCME1rTDRekNxa6bvxr6o6ao
Xl2PfouZgNtb/h6xrh8K13bFN7k4FUrutJxPbR8Nf7gTOIaXK1ED0p4lMB/TVyjdpLsJ3Sndcyvf
3nqmrNy6V9ZlhaIyWUxcurCuUvU7G39xfkgSw5u0bocoPndHkGmBAycwcOneXvjHSC76SBrYEAEy
FIK61+ueUN60s5HBcvXLNE+En/IGHc3BW7pud9vUewVS3uNLW+TaFshA8xwvAHiY4GQ6NPFTb7xW
HDQGEMEAM/TcKl7z46vOn6ouQUXjvnR/ognJ+G7acLOtVUtPaGNGX79Lxj4i6XgyXbBBQEbe/F4S
53426IaxlbeC2GOUwhGWsJ/yIxQiDDZIDss+aqyC/HJ0rp5RL3JnaPyq7M+wDJz5dI77ZZeD3GHw
nDhTNcjhsareGyMfdkuclc1z26NFlZSm8aOrsqbw6FTYn+qyIg2IGXJu7haL0NDIGOkCUNTnykFT
i6Y8pLU5qKepszL9zlGq9InqvNpijJe1fPEgwiKh2QLJCeQgeAhcf9xucPOJmDM+rqfu6sN0zJ70
o32Mz+oOGo6QgfD4cLDuPtU/rARKwoG9UZtejV+XP0DyZMr0iZnV0kf9W5PtDS8Jya7M76bp56Ie
s3bw7BNrg1zbSFg/vnuwbp0AloLZBAwLyE7d8CwfUqx7oEPhN1YcewOpyuNkx+MXu4yTaOMUiY38
cIouDMq+m1c1c0EzFGVTC6Wf9kiAw7HJKbfroEfVsZxeS2PxISd+2/DK/YoWB4YO8HdUWGXyJpxT
SG9ppI9oSXQ/T3LumeOS7G9bWblfUaBAIEJtDymzfL8qZs961S6GqC3vevo1Jr+JvpHprZTx8MC4
sCHdMXac2GoCLaPIMt/UMWqL88h2fFe39xyUBd0dgDDdi+UNd6R7YO33BADs24tcjfeXv0C6bSrC
l2Tg+YAs/ZwmwwPr9CBnv9McM9G7/s7R+zvGh899vsXVsPYRUf+Bu4qZefAkXZ/SJu2Iq7B2iJTF
UT/VGdIXTAbEL7fXt2oFJQVU4tEkQr302go4apK2IWyITLNWTwVh7cnEJPEGPHHlqYyqHhJYEEAA
kYn2yrWZmI1Z3OT6EGF2b298dw6WX/uQaH/V/f6xMjb8n4iDJR+8S3PS3qX62A8NJUPEKUZuTTrl
YI2dhm8Gt9JgabLhvmHK8oRRQozs61p1p1sx6kCaM/gg7KG7ZUn6ADUN9RHj2xk62KVzKqZq3Kvp
wvedgjlcg8Tta5u7xWOtLqBXT+jWCNHHBAtAf4FXR/cAyIAPXPwznj5GR50xKpUm/aW3RepXnGnP
NU+0+6VrYsxh6wWYDaDVAAKeZunPGthkf972kA/HHL8Cz6z3UWkw7cmvrUG3x27OCg74uH6i4CVh
aXLq+y22pA+OKMzADVGjg6ge/nHtIUo6A6hFBo6TbhZvidNbE3hdOGYdbi/nwyXwbgflZfA9i+KU
FJN1pcoTPjMetehCB4Ve/qlGMAIaxQyVKloHt62tbh5I7f5jTaz6IlclmWNWCRKmyHKr2HetQtkt
BVjeGQolfxuO3xeGNpOYMsbIrLSBVd6yKW47HqHl4LUkPhflGNh02bi817/TP2akS7QF6CfTwZsV
pY75GaPt8ZmMbroR91e3DQQAIBImIluRohJVB97QdMS2ZexQQcLSatmZO9ru9tdZ9YV/zMggrcE1
cmfEWGnUk9/9eOYQEh6zTy2ZNuxsLEcWNrTzpTEVE5/GwaSyjW5G1g2e1ZONsCei2lXUQx0JZwjl
SKB7MHwoBdnGzQnN44lHatamX2s7BqNpyuLR46o17gxgxIOYkjmAtNhWFWFlhaDLQncPVBSAL8kv
+qKBioFdFlM0KJ3vFHgIWmynYWr69gdbWyEIVBEpoG4BZjXxMy6OU6pR7JpWTyhm7RojIh0UqotJ
81mKpQ0OYOLl1uTOio8I6nxMcgKugaRZ2lTSdOAQJMsE1Iheei0bIPepZr9pWmM2Y+rn4+0VbpmT
bi6H6fqYWXyKOOd71146rwd/gNfE5RSYsbNxL68cZgy4w2FQHcHM7gf4VE9YpafqFFVFeTTU8YDm
1t/CR+GUlyako2wMhIMvjkyRVXwxOh50ykNufI/jLXmcVQ/8Zynvl+mFa1RsACqb6FOUF18gSrLT
8hY6JPNGYJI2DKUWgjkZZGQoKQHGLzcAU7wKc9toyV3V2PleNWOwYqT9Etx2gnUraJiABVr0y4WT
XKxFzbt4sHNG7tAUnQ6EWn+sipYbF6FcR/nftaAyJiyAnUb27CnPlqHH97mroTfVeKzPludKZfOz
0TXdLq21fB+X5i5pHAb/6/J7pS64l03ZsksnsDenYHo//w9p39Ukqa51+YuIwJtXSNJBuTbV5oVo
ixEgrDC/fpbqzsxXKJlU9J3zcOJE1IncSNra2natRl1tH5TNc3B/C0TP/39/HWdJ4SQd6O/c7oGb
z5ge0Cc9yrIVEzu6r2feidjeZdLqQ1VGiQWc6HyM+u5FdU916/jp+tpVJ1dH3smR3BN+yd9Z1reP
Qa8Wx74BhTmSfduPURS1qBRU3sEPEYz9D68q/I6ekmXxbSIRtXf2NnoGkFHDJPBNVi1DfqmnuqJF
vWKNZwJdC0oyNxI9fuP2EleEOXn0GULHUPoQLGlZd03FxhQqVpX6ma66eZ6SjJ2tGdubu7X6YTWH
4kDd9AtNcM5WNqmnyRgvZkI+AcZuvIwunM5uAXmTNrTtEQR3IICYmBGY+GW/6BIM3NedcnCHUkeO
F2i3faKVoetS5eAZq31mFigP6rrVDsOkvFoGqS4Z0xJsq/q1H2fziEbcLLyvVsID8naQ6PHSMBmB
ttQbkNbWoYRNq6lHLbBnzqOrJpHZNOSXmfXfpoq5Z3CIuoe57Iy//4VgROIgc0SPww1NX0Y8gw6p
p0erYh+7pHmss/rY9N2Toy5nI12utJRh1u9pEuDjAKeKRl+QGAierpKP3ZyZpRFlSOOCy+s694us
uiSGx28bipkzDKagjQs1BNEdBHAcEv0GaI3r09If21P22n/zVj9P/Om3/ZPIiAHF3NGNQGFVqOxo
o55AYGHMflqF2k+F+OUP+yPJfeNH+pwahzHxZYCQ+2KRS9HAGI/lit612RBH68A/HE3JM8sO5RN5
sGNmHtXR1x4B3fE6PneD5BkQ+7n+s1b0f8DqOID6FSF++9qcZxVTeFE/jkG6PhT5gU6hpX5xC6S4
C596vkFfC1Xxy+KvtGtu1wQDSxM852gXR0eZkCecaQJK7inRI0VxAUFVmJjTBzTqGphuWl0qCmBw
ptpruLpa/6tLlfbYpg690tRE87zXfqwVLfVtbUCTRV53cd/NH+9fKuHN/8/+YB4KICdI58GObc1y
7ikoySjIlWqNu36gVT+GujFYJ2pMsjzQnuHgo1f/EYWE11YUOlVqtNOmRrQaoZ1naNG8eDryhyW9
wCmIdVngKGZMhLUB/nErcCKL3ekEaxvN5rq07GGp1OOktI8ASzoWHQ0aPdKM8qjYS4BmzqCrf9zf
3N0Vo0jF43HQFYrs3kiOM5RfcyMyezScD23/tVHVg+6s3xubIIRZ01OdE4mDv6dzKNdho1HhRSFe
bGqw1WRW0sJVo9y4ktk9JVYamIv+6K2/hy8p+D2MgzE/pE4ToXvmsOJDWmc6Lah9ya/fjnrhvuMR
hg8CKmsRVSZJvaTO1lKLnKo65tanpFeiFkAueViyxwXtZXqjXtXmKbXPHZpq6+Q5db+rSSp5Onac
D3idqNHiDACWdhP0OGlfGuakRQl9xEnD/CThsiboY/pDvFxmc4QAhOsdpLmYi0J52wNg51bvQBDX
Tk2ia5Gbdr6lzceqXk5uQ75MtuWj5mQkzSEHC1+pj/5sRY6THuoqfZm7/jmvh1BZZImhvSeG5wBA
rgBnGOUKIQJji51VVHG0qFPb11X/nJkYGC+rjx4DWv4CuNcZCQ8vnS+D8UWvZd3ne7vPs18wg8gX
QRO2+zES2x69Gf4YU5RjtVy1noT1VPqYV9dkfdHcjRScMuSK/o8sJGS3soyOZi5waLRI66/L61D7
k+l7X+zYHq65tIi84x5wiCJMieFfvI9/K6zA0btlQ/TINECHwpbAA7hs9vul6D5RVPkmO32whyVY
0IjWYUAheVnAkHLfxOx9AkAK+XihitYUsT3Ws8eCmKOHC4Z830GpbaTInFJWpxCzwW8qjWoX0opI
jsFNEWy3bs45hltyBG0sOWkperCtT0bXB3ZHQ8fIrhTYDiw5sIFc1Lb2kzlqx/XYNM3fbNFOHixQ
OeVAfvhNQQg2r9VFazJ0EKsXkPlKrt+t0eVOlANUSrRFIAwQrH5pNmCNJL0eDd04IeoK2/RzPoS9
cVGTQ546f+4fwI44+KIAckJeF1NU4jy/YReK1s0IspqUecG0AM+os86dRYOcgaZ06BY84JOsALnj
TMGaAtQYaV4Lpy56ppqX1TB1mg40BC+s7Z9VgtZ07+BZxcOINnnntVh/le1vMw01nnQhg6wD8v/x
BZz/EbMxYLoV9hmAKJ4yKYsezflUYOCBXoomiUcVJMjuz0r7mynFx3SyLo7S/0HODO98HbCZne5v
/+195/vgIiBBEx2gWQTbMmdlnXLEmsj+XFlOmJlggK6OI9phRs86t+QFrQz3Je4Y061IwcTUHU0r
ViEAspRxPOTEaI/Ouhof9KGYQncB65hZmPXv3sQQZFcaZTBUuesrYyPjSueCtrZu+yHCO0ML185h
1PXIUwrlOJdZ+7x4a3k0O6a+3F/0jgGALKBioFMR1x8nvjV1tlL0jKKbO+oy81iY6Ki2zfwVNII1
swKlf8oBT274dJ7DJqEAYX8sFX99HezATp6q+ejOv9BlsWho8kTalvigb5Edy+2ru/1CYTfSNCOo
pup6lNLkt5nlPpiEgNQYLrOfJPO1KT9iru2Yq18S91JVMdy/VHvMEWeNspy4WHWCtdx+ivDcrh0g
GFdsZjSi7/EjCGo1NWDGZWLnsg2q5tAVkgyhiN73H4loqMfQG1wcIOZtjwf4Sx5AZ109Uo1+8qfp
yZ78dYq7xvULS7vo7u+2aM4aOhVQA62HY6d9WgDSMmTggGyPSxqNJHBTyVe9sXKKCorPQfKXZ2EA
pbH9qlZvWqo0CJ9B71R+0pe8D+uUzQd1WR+6xFCeVqvIOQiv86FgPab9vVoN00F70RIHqGqm/c0Z
h+ngJbYbtDQrD7nnsnPm9T/wP0UewuZnUFB81QaHXAenrF8o0avHEcXuw4yetsBcq+XCxl77L4wO
J6viriT6ssVEKX/ybcaUtxTIxHzkB5cXqnngrDKpElDXfja8FKCUVNU8H2gT7r8/cfAr+eQ9pyq9
KQWbbjXoBrCiIpuZh7ZD/dX23SYHE66vLLYPagxZ1UDsZuIKhnYetEnjLFFPf7MP7/KptqM4CcCW
jaiyR/D8MrX7ODOXHsa8zH4Bim6JDZMthZ/3pD6jDg48rtWIU6J16NjIF7Rzp96PqRk0NHW35R+P
gmmyLtssVtpEhlexYwnw9CNrwznyMDUmvExkTsui1ZgRAWvx1Jo687N21A8j+BkCPU9klflbFwyl
ZWg3+KABGQAve6vl9cy0YhyYGSnDV93MfSoDP9p542AwAM+ILm7M3nmCOQH8Smem5WRGCeAjCtoe
WpRpDPsF5IMcu+RcEr//ct/e858Ubi6ge4G67mDaA5O+wppoRZnTDIUZrSjhnytDLR7KsQO6YeZq
gToWRdiMdnO8L3TPbuIpR6kDrhRajERYGBtGbDDL3Iq6lX4FuOGlNbJPSe6d13F8almUpiD1XvOr
mQwSU7XjxSFORRstYkQkPMQ00ezVXmsx14y8TvcuAwDDQ9C/A1EbVL3HnKC33cf0w5+uTjuJLeE2
UNhp/qxyPhT4pQiVt9qTOPboAl/Rikrm+YRW0NXXbpE83zsqykd4gDgFhxjT6YKXhE4mJKJQx4hI
B0y0FLg0vqe0stGuvU1ExyNKLpxzAzA726XMlYKG7sWyInVg0WQagZP9mJNLlmZhsyRI1UqplPjm
iJuHmBJ5NcSW6CAW1sXAnj0OjWtFc3pIP/AiC+yO6oNzflhQyAy6738rWfp052rAA8IYpmtgyAiG
ZrtKvAr92NDKjrz8c10dVXLKgWexpFVQk1lSY9iThdQlQLQxueEZIu21PrfpiCKSHTmjfsptlORa
DQNWysmoK9/Lvv77/Xvz78ARhWQ0uCS2Sxu1vlUGU3OiQXkAbLM1hHV+ohRMrTp5YaMbe+ahojLu
x1u1AY4qdhQTMHya6i2F++5p6Vo3z6wlcaIqmcK01ljALMQLng0Sw3k62EZVBF43y2g2b+/EG543
bgVUB0NcwsUDhMdKEa+6kd6R5dhoxbkjhYyQdqdCuJUi5NoXBWgp1KzdaGyzr0ZK/FUDQolSHBKX
Ho0+OYBS9Xn6YqDJ3cuiPlF8lv1mRR42MiDXW13Cl8Cmw3NQNUxD8GN4t82O0haKOqZu1LRqWOUP
SHk3y+jrXoYypCQrcfsCb2UJxb7E61tm462I6qx4BnsWwnA7NMqnplxlRmfn0eCykF6FQ4RRT1tY
VzlPZmt1nRtpfEsVlv/IwVoI9L6GHMa0IwE6SPVrWtnob0DDx4PdkunL/Yuzp0pvgAeQj0qrmB2Z
CV0SNvVupGTAC1SHYfKNxjRP96XsrhQ9FGhog7qi4VDQpX5KTXWtRzdKi49z0/hZZfml8VQBanVW
q1ORtLB87qHIf90XvHeaSPogmYZ8A6i8uGa90xzdYfPYpNhh2lbtZZ3m+cVK1Qcnm9UHw57Uy7+L
A3SLi9cQWGN4ULbiiAL6RUZW9+1FVJSnqfueZwheNFkSZe/Y3gsSLIA3G3Rp28WNGLAbEDJj9Mq/
vxSZBOHEQJK4jFMFCaoZ6d7rkklUYs90cjYy5B/xEt1ApM/opTeVQXUjIMz4yW/2Mj4Z6wnwTpYs
q3brg/K5eOAdYZQKT7tYS6krYlXzqLiRR78ltQ9PekwP5RIG9exP1r/N8CLYgBOGcUz4n6aKQrNg
PnK3w6aVthtVBMPpJk26AASnlsRI3XpeIEtC8R7AEqjuYsRpq2dssMe563onqpXPdFaDxaVBuUiW
IhMiKHNDwFSp5oMTFXrm90z1G+3h/1uIqMjGWLsJIPqiukwDvXnEiNoBwLP3dXlnJXC1EAFyYHXM
WwrenachdNeXTI2WPD0DSjHKWxK0Zne4L2ZHpRFFwdQggasCI5VfqXfGptOnycoxjx/ZeX7wUvrU
pDExAZZkfllLQD73s6Qbc8e6GfBZgS6BN5FncrcCl3qtVlhsNWqck219cgJqdL4ny9Ds7R54UDDd
CK8R/fj8K94tq1bTeVyqVY3gO7Ozm5cHotTOMZtltZ49QWh7cXkwA8iMm2c+VVR10LF/6Hb/3tlt
UGfeM+smieXZFYOSKrpfYHhv8q4oeNqAkYYYA2OqmfOQFR9H6/O/qwLenbd8FnRB9O6zhqiN6fVq
VLWDv3THmrGQNX9Y/QXscLLqNH/EtqEESNc5NS9AKTizGV/w+wNCUOSiDqpG6eOQPAwtPbS2jWTd
dZSEmjtvAqZnUB3kZgf5FEETQHa4qoUzqJFi/zSTv8CJvr9rst8XXute04mZTfj9dXl06Y//7vfh
Z/GEENz2Ny/l3UYZs1aUdstAT+q2PYwmUCeI153vL2JPvZDfAjUesMpR3xBsc2tVWdcUmhoR+qc0
2gAYY2Bmk/g1u0f+TohgmxNLU9DOo2MlLAd0MHuCHqdW9sNQv2M+QOIK7JmZ9ysSbLTepylhg6pG
A+tPhv6jnkef2ORgyehd9wwoTDQ4kfgcPkCEt4psLOgVZTi6CFj11E/613n9gPlZwz5WstzFrqrB
yuBVQHIXEA5bUcmQInDtPdhqjsq0Akle1sywt2sWOqLBZcIndcW2b9OatBUhvhphovCHPpgfVJAp
GIVfpuR4X+N2JcFC4+1BcxJswHYtmWKtTobCZ2Qbx8r0rRbhKPCNZBOoe6fDrTPK8cDgR2FqK8Yl
bMoqeD6RNXr++DhooYIcscYc8AplKFZLfOm9e4RqOHo/EVsDulewak1OMmoghRA5CbjwUKnG/xNS
Gd3FTqfNW0MvXhu4hugvEB7tqkAbkeXkvMLfPtTpHOXEWvyido+DdbW90R/y1NcwIjXQNJ7V8pDI
qM/39hVYtACnATg4fEbBYCR66uWdRrRoGQbfHF+p++wRiFpOnX2g5ct9ZZFJE5RltRsbo0MVOkyr
zO/MJuxTdQJ5qe+mx1VZwnYwqMRb3TNWSMmASoFnZtDKtlUctSZlp4GgKGqSkwloOXdiJ937U3Rl
wMz557+vD93sCKihD+ghEi622haEYbBDjYCBgnZlLxqRg3HT5VC0PnowfSsvJeZxd3mgeQRIIUYf
EGdul2cXqaHNFIqqozFYByIEq8HwUZ2RdYaTKeua2LsWaNmFhcRDDG9WOD/XLlaUCnstasAHYV/1
5MEqJGBcO2ViuBPvZAg3vVpz6lkEdSrQFvjo98L1M4PB/TRp2mExQYZUn1EPY/mvQYZ5sbeX3PeD
P2NhrFR8ofGijnqPKTeexlsBHkDTX5OtBCArgbspMZt7OwkkCnCawmXngeH23LSMGeOSQpYNAPWE
WK912wRDX0m0f1+MheQgwJI59OFWDJ4g4KFoI4p+9MUYMa1H/KmUYYruPQFQBlQq0dWMhCDf13ee
DfKQrYI6jBZNaRuA/jFVFr9zn9dZEhPuPJsmzgWsqUjGG4h0t3Jqu+kVk8cCc0lWf0a57qzTXkaU
sLMabiZ4sggZI1PM2qymtsy0ntXIHas5TA2zD41V81k6H1K3USQWceeAENsguQgwLE5qKWg7nahl
ZBN8KbP4WDgPa/9ByhK1L4JDZcAIoswgXNoEAdOYjHihAUjigfbafqiXnoH0p5ecj0yQsJbZ7UnT
YrGR3fwFXm+TvSyWxEnfFYFKDEdJ5QO9woOJeShNz/lalrX23eWK98uvZZxNu3oGdCuOkooLIupZ
peRKnk2ZFhlaAqLHxTMvqJp+uf9U7KoZwnRUDGAGADO1VeYJ8y0W0RotKs1pODSJRQLFtJLzsGb9
79xDa+19eXt2lXubgKwGiNDt/MHae5NFx1qL1LUdL+C5Ww+m1RYBUj0qckVKFjp5ZYG7tYWiswJj
FZreALtsknVA7a2c55tVZMZAGSOq/ODl8HmUAi4HLfxUf+i95JXVB1sZP0iWzJ0XITZF6OCirQNB
lwuE8+0e6xg+XAD/qUXrscPU8nUwzlnpn8gnuIyDRDN3Hg9g0fOOMp7tg03fysL0msecCbLQ+eVb
zTlZ4GCA3ddpmqNpfr6/sh0/incUoHsRUPsYvBQW1mCMeFZ7nCWtoqqOFBctufb3dWwOrvE6uhIb
tS8NxS1Ydx29gfzv7+y7hpJ1m3VYWocXuAoB/tgH5u+2O2gyEL091cAj9X8lCRZ+GAoY/wqSGMiK
nZ9N9X2ypsCuJWe1Z0XeiRGd3nLycmDSwmnq3S/AagrU7Adovu8fEf9UUffeyxCsbjoDexaUitAH
3z3R5jQ64eOwBuPvqZSsZk/z4HICjA9gnbhUwvGsntsyQme4EkajH9x+rUPTybsLXNQxqKsmfQLF
luyVvFkeeiThbaJ3Fr00KCML6t4DE9Qp0AMR6evq60l6mVL2dRiPs+ddmNn4+fp7Itnr/T29OTek
mbhZho+Bljk06W8VUe1yk3VMVyKlok9KeynU6oNn9TIP9MZscDHoheWdIzzgFEMGwOEonpkoUVm1
B837ZP8Gr06LOSmM3qXHMW8vcy1Jpu6sDE8BCrkYWMJYjRiv12TFUIOpZjFBCxKnyWOr700SlZQJ
EZ6cBcaftUTP4ly9ZHkIDgHD/frPJ7RZh7B1CQh/jcqCiMzuwR/3d8INlhEv3DzPPFB+t1eC6imt
h6BuWrLYvtbH7p/fDPw6mkpwm5By5tN6Wx1jeYmfd3ASU/2InL5vffGcb+V8TOfrQP+mYAB32b+r
Nc/bc04nFJqRgNqKbG2zATXdmoGvGN3PXgfEYSeYmcRM3NhWvjDklfhcCT5cFWzrlGYoBQ12FsPH
DhSVoOej97XqurC/93Xgxh5tBYlhlFq7ttKDEC4G8AqC3y9VHif2CYOHgSrr8LrVaGSCOAgQEk9Y
082jmygGkCytKs5xbVpU8MrUz//5tcAPvxciHA/rTSRIVghRMuBUeZCg9Meq+ufLCSmYhuVurXuL
jJssVsFYYVbx6v4AgFtQl9c6k5zMbVcFX8o7IcJSBpYRpAuNKnZSNExVU8gq59A15OvisgevAIz1
lHS+PpphtqAL0egwYti0MfoUg7lrMIwkS1/sHaDN41+Tg/Ng3G+r+lk20JnVeR57WdxYDspUp1Y2
0i6RIbISmetiFpmW5fHsfe9UL+B3uB1leWqZFOG9N0nm0b7DSjr7s9U3Phi4Rr3z718tmRDBgk91
vzQ5FwKOpRxkM9oyHKw8lcRxbyhsG9+FU8CgVQI9PrhcyA1uT6XX85yCl7yKe1b6xM3OS5L6xASs
ceCO5EEdm5ACjALIALFGvwDO1Si7I+sr9GuTgJR/oDxntTcvet74azcd7m/CrSFDfI6yM74Q+XND
PE9PzaYGfVw0bswercOOQo6jZldBDnrPcDHG/HRf3u17s5UnnCxYWVKNOBmNwYt6MNcecB//nxKE
YyXlmK3DRGg8kzSw7T+5LF649da2SxCeZaYmS2ZZWALqmWzs/K6AHOWPZr901D4gLRras+Qhle2a
8EoDJBQhZVPS2KDWQbMemKNKdm3nMmz0gP/9XVjiTbSjY1LQeNRO8+pFq3W1iAzqeleIg/ARiL/I
PTnC0SxWnqXl3FAgPiISQeH2K2tgQ5K6+/PvWsbff4TouHCoqm9XQ3KVYsC1pXGVAeYTM/O5+Yjp
MFkz1M7lQTkIzg0yQSAdE+eWtR593ApGh+MKfGNO4H6desxaysDk96TAyQDMAWfvc8UQvx9Kb8zh
1cRECatGfQE081+goaFnXdaMsqNmOBmMzQH9BzUMcVC2njCIzOyaxt5a0yixM/3o5f3r/bPZUQJe
7tSQQ4BzhMaX7dmAZMVtzMqkcaGm/WUG5/pPZZ4Kf0D6Tmbi97buvSxB4SaX6EgNQ1a+flbb7mJZ
32a8yWYtg6S8bYtD0IiMLU/DwCu8weIc2ILMCbNxQx3lWMIjCFYynpquCwyjPDAVlKlt+lRm9qUf
nu9v6I492ogWNhRJpYojQ+BWoSruQ/f1QwlXNKPhUP72is53lDIe80VW7drdXOAyY1AdziLoH7YH
qZGk10hHadz7s/tSqn6WnR12ub+4XW35HyFilAqACGCJMNxkFRjBSfN5LEAiXDtMVtnaU32kSpDW
x2gw8vvCJqJPFFwm4wKtHDLzalA6H5aynf37q7n15nkKDeAhfDQENLD87++srO52FjGTtIH3hLqg
UkWzMz4iE/Yrx1ir75m6JPre3T0Mg0AfwQkHhKCtPIOOZg3Ifxq7Oa1Dsqw0VMrOPVI1k4GW7W0g
8A15EYbjeom2sCejZXcGaWKvTU693mPsNbFG9Mjc38G9FaGtCMYDLaiYkRCVbtQqfAFt4t59Xmww
fiIS6isW3peysxgkD3jrF/qkYN+Fcxry0gXJz9DEpnoCjjMk/Bd+FxIjcAmBCA9IF/EpzIZCKbOO
tTHJm2eXlhHN1j+mnv2xauOfn3bAXWCIBpEBQE9Qvd0qwVhWpNa8vIqL4odCvyAqMJ2X+/t1eypb
EYKPy3ndRkaLKkaxb2a5jyELrf58X8atmYMMzDsgUYtGU6jAdhlrBpqKzoaMkrWXxAZA+ud2enDT
D0Z5UoFPo0o0jW/L1m/fyhO2DajCKJvpkOchX6E+LAGpP0/uRZVRNu7tHbwhsOIhp45UDP/7e5tA
8A8y+FXcgMmmTu2ozB9MgDPc371bKXCHAHyHfBiQYCBoK8UtaGor9VzF82yG8/KBmfVBmky6PSII
cQ0Usw14RfAitkLaFsaztRHcT+0a0NnxzQmzBuxvns0Bhi3pqaelZF23j9BWpGC3h0UfnJEh0i8s
JdCmVwddelCISZa2390/II0iVYp0D9oRtktDY1Fuz6oOOZMZVpiQ8oA0IO2h3VkNOg84oukbTIUI
W740eISI7VSx3pSBk2iIyiokDdSP0qO6tXCw0u8kCXZ0WSu1GSxI8sYv+fzgTTKuvlsB6MgCmwCc
A9Tj0Iq53TDdVTQklJYkaqtzTfrjksva8243i48j8eZP+F5o/hQeN+DaG1rTUy9Sxi4kymtarRju
rq8cnf3+5blFs+G9WGheAnYLBpIQ/m0Xs6xaA0DHNkEbxe96OHjqKwoewOxPfH3xlVU/M+WKYWfF
XX42yCQ0Q5x2F2PIQ0s2QHOrh8hnAd4ZbVu8NV2c1GsKb1wNtgLubHGnuHFYGa4TygSdp1Znyar5
Bm4tIIDlOE4WCsRotfQEm5F1BXpfyZCgFjKcGvfPkBWhMdDzrOjXuSqf7VpFJr/3WfkToMWfqV5I
Js92FotN5zUKD02qN8iGE6DWekQ5StQY7KAbcZ5+rlNZrunWziNAxIA43CO8+agCbs92psAPngZk
WFszOXr27MM6pot3XLLvo/Hj/pbuLAiKikII7x+wETJuZblW1xoNS/MYmI0/S+d7rb2Q2nq9L2Tn
5sGA4KnEG4lRThHksO2rgbQWSeN8bsfDCrAzYJ6Ysj6VnW0Dni/eY1QxoRqirdfLsV0XJKfRbfcA
VJZHo38szBetYiBd/Xl/Qdx72Oohol5UuEGppmHq0RC8C70C1n+WKEjUuexQZf0FyenE6I9gCA7K
5m9rS5L7t6cEeRiq56eEGyYSoowZXOY183JwXC5nM1tjq1EiD0Aa95cl7iDPTiM9galtDs6F/9wq
Q27Oq5OTEUnOvGJR2ystSkhVfVSpAt8ZuKFBgd34xyuF0TskXjBhgL4f/FukbK2KtDQRhRZxX18V
7TMvKQ1/769L1D+IwCwsZy/lCI03hcU+yZ1aJzmJMwfjOXROP6ZWJRvTvt08C8EGsIag6DoKmPwM
33lN+eQWoB0cSJyghc1Fb0Xi6OHCpl8UiIUFKFLvr0lUCb4mNBQBPgzNUg6WJYgD66hqAcctdnqk
aIEkX2C25dt9GaL39CYDpIEeckqcPVDQB2d086LzZhKDOTxYGrTk0B/2/AwsA38eP1Wdz7rv/y4R
k714S+B2IngTMplrpedV45ISKPrar27M12dQ505PLgz7oe274pIl9nKa26k/kbaXIXKJ15qvF68K
EJ2QvgBiiLBedQZIbacWZWx6wK8oBvfcjNbXwZ0O4zSfjPUqdXr2dhg9gjbfYwz6OsKDNneDmYMw
pYzdFYQtmPg1gmQajqbaOn6pkCKwSoOGVacmYJhiveS+33gRWDDicPQmw4whlyd2zyqjMrqzVdbx
OrpwVvO2O1layQITdDEHp5+akzo0bUj0ZjxrDWC+/XQuvEs9z6Ph13a9hGCjZh/okJRRXnX0QwkC
NUkyaefyYj4fpGhwcXlPmGBrWWqB+MbQyhhMNyQsFbP7XlpKJ8lL3OA2vW0FJ5QEgAl6KcVJJMCI
1a7WumAt/kybv8UT+h3pyf4EIMbkgehBA86AP4Zyvq/uOzaDt9Wj6RHuDK6YcIk9A9R5q4bjb7S/
HfuTPerKtfpYfL4vZUetN1IEt9QcHVqh3lPGpI5SOEcEjOrOJ+BhtVbpqzKYH1t4G/+zkf+zJuEK
W8bgpE1hlPFQWXMw6V0K7BpLDZPSWMO0H9LD/dXtGEL0igD+A1cXoC+ic8FSQjj+TxkvFGiNeO+v
lSl5fveOCcsC0hPHTcGvbW2tVZKxxw0qYzo2IE9VC+8BQVF2rbXSeaZ6ufpNJ/M09w4NTSowhnCr
Ofb9ViYySPlAKujjmDwvIRhlfW39lbV/iz/3t2/HAgFfH3kfRCwm8leCnMXNWtXpEIb3TMFQKRjH
PoDMr39okroNl0mxLki3Zo8LVX6ia1ZWGtuVzpFgecwMhBFBWRSC6XTA4lRxO5NjVk7Ao2+/OS36
s7uQKd3Htc++10SiMXsaCuca+UcPqTKMgGy3djKnFn2sNjIPCfF57XPOXpLuoxve39k9xcQLjVoM
nHnAbPK/v3MI6twanAkMdnE5XHuA0RjpQyMr+e9pJkYn3wq5mDgUcd4mwxqnReUyct85o3kBlAVO
508yesq3UZX3Hi+/1aCNRisYj0vQPb1dDMh8zMmrmjpemuccJIB1qgaA4C76F0P11Rp4e/RYjegp
+N4lg680T9Q7JIoXdnbqT+CzzBIDTdaDg8Ho/KmfvmrZGRyv12aVRcZ7u/7+Q/mOvdv1scHns6Kv
YwMguihYgxv9uJJKcra3KoRgBrhPnN4S+T9xGF8d22VaCPrEdPaZfDAQc69aeQY0uexZul0OkvMc
xBI9rkA7Ec3A0I7oZmzUOp4r6mvAbFK0n+1Y+OpKA44JYk3oJxqyzxr56KoK4nyC7tTVZ6N1zJTf
9xV6x10AbwoaXPFIIkN8EyzWE4bBFjtBP053HOsweSy907D+zqsrHIRjNkznatWBmQ2Kufl3Y+Uv
rdEFi/13yo/3v+SmhQHXdvMlgtVa7bZRdJAnxbZzMJcQHU9PY8iO7Fhesmf3yi7GB8p8wvy+PDb0
cSU+5i/uf8NNgU38BuFZbQz0gwCbGinmw9cpzAIS+uPX4VF29d6aZLZXb7tWwUbm3aAo1eDBRoZj
qB1ZPFzMUPvkHekVb92VvOTXNWLRcHbCZ6DHHpUTUINPuFun9OnvufrY+RiLOrMTPdQh0IaPjsSc
3r5U+D7EO7gLPH6zBTvXzl3RAgi1jltCuiMxVtx/1+kCrRzHk2oVRthndhLW9SA7gp1bCMk8R6Ij
ZnDEkMtYy8LWi6KOyar4Q3Nqx6Ar/X643D/pPTFAb0JTPZ/7QsJza1IqBW6BOrd1rFplicgHrBEm
fehAmpXL0jF7e2kj+gAtFgJWkAluRXmw5a7XwHrNHcD6LDSLjiw2kghIaujHab9ZRGZg+MeL2sW9
J46Vi1kFcRpidcsFLVRZHZfgZ1PbozL9cbCw4nuCIfZEw0B5CZTYNLa08yQZ+b6ZWeA36J1sMWOD
YchkQFdsHXfrLy879RoS2Om3sh3AJuS39GWcf1F2TEdJRCGVK1iPBDxtpKCQ67n20Zm8Q9U/0+yi
XT3oEciy1xH4j8t3Cm6Q+5q0Z81BiIOSJK/kIU28Pd5Cp2vNlg5XRemKICN1gUI8ckZaT2U1tj1N
QnmWw6DAtQKb+1ZUZi4TBibNOs4twPx6WaacRqDk+E4yrUfqDUVY2M4IOMK6lVyXN5dRVKl3oj0h
pzhV7Vqij72OU9sKDGJ+9uzvw3TUvOLIzOGiDaBVNMMVOJsfveWA+HKar7n+Ze7Kh8TuTsvwjET9
WX+2W0SZ9w/gZiSXq9z7bxOO3jFzwwHuCI7eu+rOodfOaYYxFY7ldUyXZy+cEbPg+fIkr8Vb0ex2
U/hkG2AoQOgiCJ7sofXaGptSfUAi5fIEDPTk1abBn87XAmRW/CEoQ91v/C/fwHYSkAPGTIImyI/p
kf83OcCfChOJG8OV4OajkDtCNp03RVuCZRu6wfYUMsGA1qcxpwFdnv4Xade1I7eyJL+IAL15pWk/
rjlGoxdC40gWWfT+6zdq7t0z3dXcJo4WAiQBgiZZLisrMzJioqs8zdaRXRLLrqYlmrjLE4BOQbYI
QKoi5cdXy6HlMsgt2NsOJJ0026jCfWCJoS1E5eb6Sl867VNDSNmf739SKbWsJg1gfZ25DxLjJQSd
V6WaTiUuTKJ6MYnMEoMpM4JbNMCdW4JEUY8sCoAaVhu9IbvUOl1Ko4VLdmbjnlvh9k/d6m3U6B2Q
XYaFILBx5OLTKksHLzpnzCc70iCL1kLcQPAgq1DbhaYu5OZmlw5Zb8btjs6u7y88iaw1tZ+Egc2o
YT0hUVtJN6L8dH3RLp0WBoneY/grBRkE/qaNS7POArHPD/2D0exKp9DsKXKCX0m04Acu303nhtia
nozFlMuMGMDjHxoLbfGuUKw7faU9itXCsZ+1833eWYYbIzq3MyaKWpJWxJw1Gk7Ti0R8q26duNqZ
IMK9PnmzO/7EFlu/kzFFQVOaRQhbDdiBFG+UIicsvcVkyKXPwNSdmGGfcWKGtJWgBuYAcJfhhLqN
1mngn0Kvd8PGG+TV9TEtzR/3mjNDs6J0lPKDHn+ZEUFi8pgi/yfoi0Q3S8PiruaxTWhWpDJgXW2O
bq7shhhDZcvyYMtAO3fZKhilu1EJFzqDlgbIPutkNuseelmpjgFWk3qTBuoGQuyu1m+Qo7ANZQH5
PT9GOF3DYDl2nr62loYQ+GkNxoavIP7Q5MbWqI3NKNHYMe4HqV/YkvOj+zHILV82AfYxlphUSXsj
gV2bpVNvA/VOP17fJvPeEfSq/zsybvX0DqFVBOK6A4kP7bMmmI9j4/Xk91h166nfWIjbraTd4p2O
FqmFPfrdhnJ+i7IT8WOcW0Pw86YS3uDFAdD1zI6LOrEFLUEmvwLs0g718ZchjShWAINpeCSxQGap
lPFLoOvE1SnJdmYjgOJTAJP3wrSwq+fiy3QwL+KVhCyCyp1VGlqdEPRA29HbeF86gmELT8l968vU
nu7/xhbr2WaSUgAkcK5OU2htxSOuh8hcx+ovJbeVYHB0v+6dRnyVTcQ4xfqvbFpI4yE7xdojz0+P
leIWqTX4omY1ipoXWL+60pehAa0chf4pnD6HcuGGYqPgZxQsbwBXI3WI9jHuGi4kqQ46Cic7Fdl9
ZFk3jTR610c1d0pR/wK2g+WcL7gjejEFgWFmYi8bmwZuoKf7qO2dXrynQWpHze9S/XclWEYcAG1f
vGwZ0Bq5Pe70WC0xjboxIH4aNo7SfEj1UzAtHFF2+5xM3IUN7pAUbTT0WS4MR2jFgZwgccCb7XTB
8/W54xzOf6yAMhqoGIbT4IVqM6FI0qCKxmPQTKIfIXPiIr1MNmUhUU+oYvlWD8Z+ITDiopb/GkXR
F+Ru4BDUuIu3tJq2ReJ0OEaVqjNefoFCLzYqx3E1xWr1Dgog9QX43WLVR0JQb68Pmc9DfZsHAAyW
QV+FFx93yEthmgQqYGZ7Utya00ZQDhqwz3m37dBm2svk2Gobq/93kc1/rSIJCkotBDZ8El3Xqmwi
PRmPantUhdRrI1dof/f6ro8erw+QfT+/c2ACMmzgBoFWEze9cQIEVGRFw9GwkHIxg2oV5Iluo6gl
OkqgLj0R51YTL3Q0qwFCDspN7s4yaDL2GXBixzFU6qNV90Nsa6TSu5UVjVOKmrcJfcAxHMHEE+h5
OP3FxCLIZjkttP/rGudh1HRKpKyTp+NUVIAtxq5Jrc3Q0M9UGF4VpVuSt704MtCBQQEG1AagxEGW
i5te5B9K2pVde4wQ64waZDJQAK66NyF6z5aU3y6WktlClRvPBw2JQj69JSlTldaC2R71uF9lhQyi
R+Awu3ArywuzeHkqYIpxAsNFo6Ec2M/zqyFP+s6olapDNav19P4G23WtBsOqDT5So7DDtrDbKH5s
dWEh5uHctwnOZRnuFNcRm1KU1c8NGxRKy0lvQi29CJ0hfjOjXRwBFgT96Ncu0NaLuiozkwpGBSBA
cVWgV0ZXzg2meKhPeRaLxwroTOhIBVHxIA8Ez/hu4Y6ft4SCFtBvwJ3wQzOjuKqSnIhHOX4pZCDt
1iREykJYAsDNTCEacaDjARERlrripjCU4mGIJks8JpVxW8iNhyjpgJbW0qjshpBDMZC3nC4UeecG
d2pUPp9GKYy0uAUG4RjWsVNHWzH8wPkflbd/6c1ACQN4Fe5bjA9AQu6uJQgU23LE2KIPERKfMnnW
5dIZlYVb4cKLfbdOMqoSRjqAm+l8NEUT1r2U1NKxiKJXeVTRzORSVbpVo+4AOEMb6d71cfFJVex7
5MgZbhFZZBZHcAMLOykUlUFVjziNqwn6bugMXJup5WRyahOosgwm6Mfbwi/FBOJY7wvmL5cPGQng
rjCrDMImsz118pDqqkDINX0yj03dQsDnNsuTdVahbk69XPSt+KsYXsn0kK1LZUPixNP13wLaHBZm
gXmVs7sKmTSkL76Jb1genzuL1pgpWZDqwTEVqoghZIR9j1gScyEt4eYu/TbQ88D9obSMqwpNIecD
js0xlVJdjnwqqrZysIS7ssa1VDhB8rQwt+yruVGhNI/4AkALtMfxGIEeTxNqjG3sK3Wq7cKw/NX3
sXSbjJm80jKBvlipDO4YEaJedSpO21LS7+qkr3dJ1uwVXZAXAq6LWdYwwWgPRoII/VFIqZ0PXSuU
2CgkfE9n3tXdY5/1XmIoq4VRXxwhWIHeCqtrMWgJP+oEfT1S9D3q0KVfxl3nvg0b8hU7/WsOldzC
Me3UM1yL2MP9InHj5f31bR1uHfgstC7w8P5ClgJoznexP5iJ3U6PBvWj9qExY6CxvvKi8mQUg8cl
jSDuecPQ1WizBIoGrbeod/H7V5QhswsgbewnZehpI5j5tMxdmFfmvc92E2eDfcPJScWoUAOJ2Or9
QmglO8S1vDi3u6/CLp6MhfzK/DyejIjbK0KcZnInNrHfen3vEcHR3dYNHal1DeIuQT6Wpo87k6om
oC26hTFhIHagfMSRtRBd8BwP/10hUCgCeIAy/Hdl/GT2lMCibdhjXyDFu0324YPldTsAAjpPdKub
fiM8gjNgCVRx4WvYkikI2lC2gSDyt+b7idE4bww9kTEugpvYAWOUGxkp7uPGPNZx8pvKS2mxC2/O
GeRWLU0j5K9C7JEwC21qhTsiv1X6L73oFvbHnCtBnMZ4h3DQweJ/vhnruEoTWRtiP5ZUFON0KI2k
iBid3hSXKNqWTHH73ohSGcRGMDWm/ihAEMMKbLw2ljbI7PHC0wEtGcjwXcSfOg2TYZIDHC/xM8yl
tR41DzVVbuJhl6bFVvnTy+VWSIXbxFhi8eVBlP/ZnCe2uRgqDZQK3U9W7KuGM6VObLrFCixVVfBW
CjelbBvJNuwg7mvjWXPdq8xsGLBig9AXb1HWMsutY1hpsS51OBaikW+Tcjxa6mDZKdoZlLYhC3M8
s5KA5jFKXzzUgEnljKV5g6JZjJWsINzt4LV4FACiXXemsjCqmXPHqvIQEzVA64fb6Hx3Zr2Z4kOw
ltKd1vql6sUK0rUe/ZccKmzdWHYQ6HjELGgw4GK3VAPHcwZaRB8R+UawnpL0lpjSQpbpIqpnRtBf
DzcCUQHA5M8Hg6pfFbVVSnwwcE/kEDeVK0hHIq2hemkPReMqwkIQzGdm/zOuE5OcG0mUSMY7HST8
+RcA+FFu/8pc8/VT/pAMR7dly9Y39VKbGZ+L/q9RJA7QcID+LL4hSsomhIgRJf6kOPQrv6W/Va9f
T1vdKZIt7RxzAUYxP68/9rjdWBOtBH4a9rp2Z70U6UMkgiXJUUuAs9dLGLAlY9wiZtUoNEQpwGYa
WdA0xesvNB1jcA3Bp9a2H0w8LZZkky6fFt8752eE3DJ2WkXalGCEYdADOvBYivaQuIXSO6kyeEnw
GfarCrkarV+4HRbXkrvQUz1VxGHEnpXe85ZsO8ncCE9lOPqkOXRQV+sgp2l2kWOR27ZeYhpgc8kF
SjgwP8Nm3uHk1lXRVixS8P37oypkXlp0E+KkMvOue865CAkPNjhPjWnRo0p5bqaixZh3JCN+doCP
sGVjnebbWLbryKsEu5/2S1Wh2T10YpDzahRQBLDjYzl1Z9qQyIYwro2WkvHl4/rIeCDKf07iiSHu
OioDaDjKEgzFz+NX4Rt785P+ATVU76V3ErXfU1vZvR7k3J4GJztKjvR0/QPmt8/JB/BHU1QHMjbY
Pvloh0dI7io3/Upc9W752KyNrbtgjp2Diw1zYo4/nMBnTt0Ac4MLxeff8ue9eld4SuQM64N175JP
bcHi0kpyB7OIGo2Cf5j4VXDTqYDG+z1SDRLD0ETH/JGQJeDn3DUPLUpGwAqlDdS1zveqIHU5OkCw
on1xOwBSlH2lv6t8dX0e56fxxwh36EslJGOY18QPShmi2ZP+FsmV5MTjsCSENRcwMeiIwbKGAPvz
WcosIVkNmTbiNxpBU8ZuXAVb5dDWT5q+C8l7WW3GR+jvgWxedK4P8v84HD+muVEatQxiB4iZ+uZw
F6Sftb5XGqeGEHMZ2qO4r2W3Kt/1x/YPaR21fg7VyA7eUxDf1+WDZr2o5ooAyHT9o+aX9+ebOI9H
aV+CPxjTERIhcLUyaVcUolsu+Dp9Yeq969YWp4ALe5AjpnFu5LjM6mhVfVMDpJ2dWm+h1t03DWri
w05PnaLYDV8Rkba9uRmkFUkgvApUcezIEy7aB0XZtukS3mf+ZP3MBPv3E98PUkIws7DVEele3unO
QLedbT2F9+ISqwRzCpdO4x9LPN+ahrqfpudsErRKssexit1azZaY6v8PV/hjhnP6uWpFZtFjQJb1
JBtecugqO1Fs6povZBd9Xl9ZXpf5P54fHLYsDw+MAc8EJESt0IRNhyuGeqJ1C7bmdd49MgmrUV6V
1lO6JdVTXzv74sOs92O7SoUtKvTS6/XvmN9hP9/B3626lQytqMKVZPomnxwNsPm1Ot2k+ojTfkf1
W0AAmqK2Zc0doNAx5DUrh4Dg95DUD0KwaYU/OrXV48JnzaS20Czyz/Tw7wrSTYWSAjThd130Kpir
rN6MEVTY7/BYq9P8QW1LB2oeu6rYJNa7TF5pZ8fSEQn/USFe1qro59gU4yor3VSLt6l8E9LcnSpj
r/R2ao4Q0lwqq8y7ypNv5i7zHl3CSYa6hq8+5b9TP3kob+h68PpH9SV6SHxhqQ44ewuc2OPu7pQp
BkHqnPhlEE6rsYZcp1pCcg9NPYtyqHOnHd4fij4W7gFoH5yf9pRCdkMycDgyBZDvHGSHNNyK3VGx
3ELcNNGExPmjMq30xpnMzg7o4wjhmNFWqVMj2Dcam4YLW3c2LDz9Js4XF+hLFYqmxHxDWLeeXlUB
n0ViNxemldK8J6lpF91v1DBW1zfn7EKfGua8cq/Ik1o2ODNRuM8zXwEvsxLfGSWUAO7yeIXqZIBG
XLcwDhD6vm577r19aprzukVfKgaZYLoQBYjPoqk6PNBCsqNfprzUhTbnd09sfc//iYfXi8oiDX75
VS7Zqhjbw9KRmbtNTy1wLldViVSj2ER8Ko+bdJS3tKw3Uy47ohEtIMtmn2gAm4PiGgQFEMDjbIWx
PhayiNHUmYdb0RP+GE6xLpzhprsZF6KE+a15YoxzBdNkNFXZ9TAmQj7X6Vu3M4p94QVgZE3ajTD9
GvUlXeTZXMLpCDl/IOgoXtcKfKbcUXssHK3ZVLJTPVp3EKrIw9hGJsNsHbQtGMIzyFKv78w5b3Rq
nQ/thzo15BreLyjNfB0iJ+Rag4p7q0d4f93U7FV9aot9y8nOjIqsynJwrfhhvtcnh4o3kliBT/jG
bG1hOHR97ITVXb4yl0KRWTd4sq6cG5QGY5iSEYYjYzMoXyVSGJYz2CB8WcfGh/F4fZxzl+DpMDkH
lwiWVhV4+fpxdluJmUcAskL/YtAhUxROiIbd6/bmR8dY4lCpZ0Xg82ntQFIjhM0IJ7/VmF4wmiGc
ol/TxjV9pVrMxbITx8d1AAP9Y47br6GSgCPOxPAstJcXXngjHQ0H8mOIJ6BXjiz00tts1qEhg4gS
IfhNkUs/H19VZS2tAhMGI8GylT6e7ElDEuH6LM4VQCTGgPe/ZrjrQY4zoAFj3MskvYsUdEWvjPIO
zew4oLbKVHc/wZoDFLye2fkY2YrsGPpSWmjWs558A3dPDIWF7gWCb+ihGb5W9pJki5955hT1S/Wh
3Beuntym0qNZ7GohQ+l9KcfIt+N+x7c/k4BesfO5DqMuFtJWwuUsosi6C5+6zNbMpzYBWmhdQpIk
2TTJMekP5kP+khRrS9jFKdoAR+J0MllTA4x48n1cvvbmkdBx/f9aIwirn39ehs4/JF/weVRcp+j6
aW+jZt02b1OyyqCyYK6m4EFIDo3YbUUI1ZCps81yiQF19nz/s0gXVJNTMKhdL+tIn62tyKXQa3nw
l8Q5Zu89iLRAdxw7kimtn480leW2FEM59q19QlDxkEdPjT+occia36Rq7baQ3Mr0tO51YYqZt+CP
96lh7hhMfQLS136M/SB5bqMv+ngLUPxObOxw/BCI3b49XDc4t+VBbwOOHpQjGI3a+UCLZoygqF7D
b2gELVp3In2qQ3QokaW4e86NnBriBhanUyMqZola49DbRdw7mvl8fShzG+PUAnd6g67UjKbGUBKt
cGRodk/9IUnvevJWZiutW5IenjUHVDQI25CxgtbA+cxRKVYFja1UI5VOWWRukKQ2rUcQBGnEASGq
5CqkWl0fI9+r/e0hWB88DIPVBtWqc6tEEowCGpqw6jbvgg/2WC1w72lsd5vSTT4Uz5E7Z/NvUeC8
Wb4ZKhmKSZxKmG2Rm7eru/C3chRX02/xRfib8PZkhDwDkhTTrNd7FMdIGjh6t1cMtwkfdGshTJiN
NqFZiEwxA5vg0Xc+k0C+qN2osHR10op4gQiDG8tx/oTu74OsZ9VDNSajTcvSOoCmprlXE41sr68m
2yL8YT/9BHY4TyIyqzYVgbaE+IbkqlVjR+22y0Y7M/eCuhBczx0/IBi/YS/oaOMzkq3YgAWpRDoo
NEtzR4tKs5H6EtzrA5pN0Bh4LWBrotsZvVHnIzLqLsdFjreJMfpduOvLZ5w7ZfoqPzNANkHb1iZ2
/DFpK/IWiG5vbYLCAw/U2/XPmBvs6VdwhyQfpVaoa7z3wlDU13peAJUqQmTkupXZgBo4VEC1GG0g
uuTPBzu1ehfUBMF7Gnlg44b4i+yBQ1DI79FIhXvbKc0b8dA1H8Nidu/7nPNb59Q2t3WaaeiNykIY
qA93UOLYBY2wa3O6pcOTLO46kVUliTPUr3LxHnepM0qrpDuMAurM265+GzW3IxtN2tb5CvvfDYM/
QkG2iUQ2akwhtiFsyZB4cbf+qznDYwDoXWC++TnTdTRGNSOi5Z6CP+gtF2+mSdsItgqKy+k5SrYx
8qFVsTIWLge2FpfzhSZtFS2qEpB152vVTBak1REj+XWkAmKTWiCzUKJyPQqQir4+xtndB9rF/zXF
rviTU62n/ZR2/YRyDToIvKgppg36Sx6vG2Fb+Np4uGdAZwbAbDYinq2FtEl2UTU6epjYURj4Qfgn
6E3PCJdgULNREWjF/xkZG/nJyLoyAHCJYvFMKdyGUAXQMuIYCp6rbeyGSu5GQEfq02GobZGM7vUR
z60gqIwYTgl4aJAKnRtHN13W9WDj81XQlHlyrmUrIYkENyF69hd+mVG9ioiIQMrJcxgLkPtCK73F
UlXUblB/jzsXXFWe2OlemC1EYLPjAgMk49mAPArvMpFhLfWRRImvBBHUtyJAbOO+jt02m5Yej0um
OL+oZiMALZQmftmk+jrBc9hLkjBeidRcSubMOihGP/rfYencU0ZsEyGQiZ76YlGliteYVZPaoVUb
7aqKu6m8CSapp+NO0JDLcsRegfxcH/cBWIQmSfMSlApjr9DlWNkoJEikLZ2MsN03ljzIrhwT/D1U
MqV02t4Q6IMR5nH1JYlRiTyiLg/rMdBIbmtZpY97s5dBeR3qQ11uKrGA/kzXiXVjgyAjNx0cIzRt
LV0OM16ACXUw6BKyAiASP9+u1kjTuJSVBBFT6b1Ndul+1k5sv6Nb3SbgAbh+OOYuXkSFeJIBfA64
Ni92UU4JmhLNJvUr80PSq52BOylQgwiICtEX8s+6AFmTgNRzOh3aMbvpY09NHrM+WPXK5yD4gfYB
BY6P6181EyIrSMWgrQ5IVzCecU43s/q0GYqQ+mpU2bIg2pmYrfQUvGfFCoQKdtG/Xjc456Fg8btf
gtVdeYFmBI5FPQox9ZtVI9kZhFAd+1P5Mz21PrTL/8IYeG+Z8h+YLQHoOl9i0lIjB40TqHi2nU/X
bWl3z+nOoXdkVy6AgWZOLjAcP6bYbjvxvHkEW3LHxpXieo5M4zMqoj+aRJdc3+xGOrXEvuTEktYH
AcTIYGnc9ckGTdOoRATjE4QqQPy1yYWbzIPku4quTLQYP5viC7qa0dtMiqeF2Z3bPPCGFph4Gcsr
f2NTE3p6BS2pP1Q3g+wlg5OKg2eBdOpJ/lUdy9LLHsKMabRTcbTT+JjJdjSstfx4/UNmgnQGn/nn
O7h7pzLKiZRCTn1KGxvEJlIJ9UwGLQmXKKHmXMapJW4/6UWm9+jqpX62ih/ypSL8dxcWFzKcDYTb
Q0YYj2MWYELj0TFyl1RrkjwSUEvts8/yLY/s7nMCJMERX8ZN9mTe9lj4pZh5rnLKOg7QWQj6PKZs
eL69mlSNoF7TYHsF99VWN2+L1hlcsbat1q5eq86R+vfmGbKNWWXXCgTL7svOltZGhcdmtohZnz1W
APRBMpIx6ljc2tJs6lK5xNe0uwEC61Pw2gl7aqIQNRabRtgDExBpr6p+N7TNinY1yFvjnRb9S7Im
9rpWsMNA2A0QJYgLOT/ZTMkgSEpH/WdJ/QNFJNs0IabTeakGelhX7jaB5KvCa6L+6ZWli2p2RaD+
jqgKgiqsGfN8RYYyKCvTHLC/j2j59Lbqdnor1/Gabo2HznsCFZwjvlmuCAa0et8u+LW5Lf9j/CLh
KUZdlRXqRH2wAwOpUO+puAitZ4vI73v2FgUbLzDMEAU7H6CWjjXor0VsuWmnF06qrmoUO6B16mjP
1ZMFUWnDq5YUrr4zItescukhDU2KIB1mI3M7t/cyNwaD3qq5U51gtAe7dZN7Yad4r9vmTjsMj+vs
2N0Ot9FG+8pdVICP8dt1N/adz7j2QdzTPEJzf23m+CDNlnf1n2L1Fjm1Qz5uSnQcdG7rab61gVja
Z7l5yPcWvrHaC8f32jW8cG09mS6wAttmE96k9iviubWE/zfZxrp9JHbqXP9Yngjw+0Scrhm3KZu8
bEK5w8eCABN9ZvQh1p3UbxzBlV886ah57Sa4FV/abeNsrpu+vHaAZEbwz5DZKHryOW65Lg2iqmPl
pwIEPkA0aUUrlIxbuCdk2QIkfa/bYyM5Xxa0PGF3AlHMwGJ8eaVQkqwrq6LxzScMtNu+A6JZPVN3
Kf86k+9idKJM1wZErxBy55yM1qsmRYccDMXbCACD9mjJh75XbWMoXCHZli3ahBew4exo8YMzQMzF
spWgoha5G622urDM87zxVaLtJYKOXSv6qDpl1cnF1/V5vPQk0HMTIUAlwRq6urjtHQxUjU1Aq/yw
Fg+glcBLaklS8jISODfBbUqT9Fmhj2XjG/2wSusCNb5NWbqxKQEjs3AnLAyH7wfKxkRvtRi2hkY9
hmmyUoIlFPSSCW5DiIVOcqllwxkhJhhqNglfrq/J5VnC4uOpDrZc/H4hzRLVQV52Woo1KUYomKA5
q45Md4pzV0tzj5T9lyVWC/2+Sza5Kx14G1UMAtr4NCCOopfb0QztjN7Dn9htB6yNurk+yLlpBFkC
iAyYwDUIeM6vF6IQI1MzTKM2jbo3GgSMULr467qRmVwjm8ofK9x10oeVmpYStndp10+gBXOTw0vQ
2tPO0WJ3WGgIn5/DH2Ps30/eAHGT5ZNmZY0/OuNox3+s380I2rrn62O6DL7Oh8QdJ2pVYM8PYGVY
RY/R89INPHdaf2YMHBrng5B6rELYwPdoteoJk69ZHQI8H50arbpwXc25uVNT3EnqkwKAs4n58Pq9
AAkP2GmfhH9Li4o7kc2XAdwj5FDg5jhnKqllVMcxrEyD4NJiHUvKqlLIW9Oa9vWVmR/PjyW25U/W
37IiMuRy0/h5ZmV2IEO2WMr2wB09C2W+EAHO7gI0mSP4BfQb3b/ntrSmGRKijdhrZehmEdB40tuE
oOz6iObPDyJrcKIDkX2hA9ADQ19IE8xE1U1YA5QtV55gZdvCBMN25MlGeAsuaycPlV8gWvaGcHi9
/gWz42ThNZqtQWHDKzLGIQVJRyY2fpq85haGmR7CaAlevGSEO7h6C111GkkYpSWsoj7ap0J/T4V4
wcfOPCWh1YR4GjwEjF1W4rxREFpCa6gBNgj9DJBZEk0wgqYOGB9pBYHVhNrp9Cn34GpWICs2eKSj
XpujHpGTOy3JHRlP0DJ+LKZoc32WZwLH8y/jZgBolTJuKwNXDh6RrlC5wbEC0P0rmDx6a2x6Cahg
13gybrVupX+YvhnUtqb6S++aS+eDz0BNHW9cGTz4fEND26iZGQwdmvsSy4nk+0GW9indjdTW9MWi
G7vSzqMslqnGaxqgaFbQ5MYsCII21mrRMjTyFNsj3VbJn9zytN9h+QdvXBtIT4F+gk1o4exeXn2A
IYFTB5QviLssnmTYLAaQhBhoYYyM35q+r5K366s5E7PCAOMnUFHOQ5syG/mJI6padcpTlXR+U/ed
bltFIko3XYJK/4G2phWv8XfrTRLMVnFVak6Qok9KYyMLwGm517/l8mihgR61PvYmQHcoXwEXkylM
zCAafCSppdgFC4e4IaMuFi50/Jb4Ji4dMIzJ0CthjwLGOnM+7lagUgguy8EX0nSr0rF2Cgk+YyAD
3o7ZUug8OzQFakDgMFFQy+RP8zDlrVkXgw+Yi7gDE7x+O4DwdisbIlmILGZNAb1mwmtA5IgH8Aex
LiaZ2mFgI6ir0JuabmQtV0BJjWbD6ws2O4dM9gWPHfb4YJ9yunfMuCujQB58kse1HcqbKAHv6DgO
XquNk3fd2AyMlPFKIUsJKAjrhuDmEJX3HtF0MfriIFj3VqjXnZ1rIZitQChkTU5ojEVyj3OcOkkY
ViuDNka1i0sjfSvaDm8+Iw/SAYLDUvfY9DSlz9c/8PKo4vsYAyvagJlaGxeiVG0Ljmq0BPoBwMN7
aqgZ6+ySF6bhcs6/NZ5EbF6T0eFwl7kxhYZQKsLol2jo2qMLf9zpghBtm7yOH0W1LxcQezOjwuqC
EwcYHLRRc6+k6zN0uTUZd+bPz+JmCAkiOdBDdfT1B+Ut2eov13/8TGni/OdzvgyULiGk5fDzZWgK
/E72kb+1ahtNYMUTTdmfC/Yur6Bze9xaaJQoLXhqR+A2IVWyT+u19EL030O1HoAVNdXjIHhSY4vb
gkQOinR2PzxU0UepLvXwzyD/z7+E82ZToWthMSjorg09pd3rf/TiRkY6rvxDVmXmiJkG2lervfuz
MAMswj+/F8/tch7AklVhQu1m9FvrV1G6VbKppxUNVqhVv4Tv6fq6ubm9j85Fhl+VWAKCe84oHWRp
aJ1NfpzIqL7n8QhsdXBnxWVgd3K+REE8u58UXLqIvhjHN09xEdcNo/jPJ79VZFePPxNw6z8G29dJ
2rSdCdbx2FxdH+HcadPBIwOqc0Ao8Ag596ijJdWx0osTngV6vSIiKVaj0SwlqthP4Vft1Ao3j2Vq
RcHQd5NvVrlTScE6L9btDXr+7WBvWmQhlJ07JdDwASUnnu6437lTmTZpRiCBNvmWGdJbEe8EO22M
cisJtbKu1dzvCMm3fzGPJza5k9lJVd/DScOm2BGAhIphTcvc3PyNFZTgkRADkvWiRw2xdmM0Maq/
strcQGf8Vw+s0oKRuU3PyAUtJlmoI+A93xJDAun5VkSJWW6G8CaUjJUcKMfUMDN3jDV1YeLmXDQ8
NPBWeMFp6K89t4b0pZAHBRX9CVec3Ztt845pzm61rC0XbrKZ0BOEZsgkMjpDMCia3MYIO3VS68Cc
fMAele0wZJAISercgf7D6GSJGD53DeqORg8dmrKCQLPRW/pCtDQ7u6idK4he8AcfLbHGFMnokbuY
kDfdkQQi97HSjm6CzIkTTebHX+wYEyhcFiXAGreYUyLTwQhAq2Z0Q72aqCTaZlUIzr+3gj4CAygF
xmvKi6xqVJBLrY9EPzf6hyxJSru12uP/zwbvQ6xWMOIUez+hgmTHXRM6nbVUy5wplQPDhihHg0dE
hpvn1zUSIzMVOsAKMvg7dNvWe8McrW0wjM2xFZGYS8waWlkhqP1TtQK+NBx1WwrC0SsB9Pa0WLBW
fd1DKqIcJ7cV9PgxLNTUidIxXujkmjs64IBBTQPtiNAh5u5ClNLLzKKyCPxnELgJrie/a0D41JI0
8a9P/rwpSB8C0ASiU543VyByFtaJJfq10I6OnEbdU16bqq2NQIJcNzV3I6FqCXJCJqoM+Y1zhzBo
WhyntYK9JLbh7UTI5KlyI/7NbjqxwrmCpqIQF4HHBgV1q66itsi3etqqC/HD7LRBHhqcv3hSI1N0
PhZTTocu0UPJB7MFGDg7YAeLSSa3SEnpC0dwptkGO/fHFk+wXagA4RDBFH2KjAIqQGaVdQcJYhf9
JlQmsT10Y6xAcLyeuspVrJKOGyW2xNqGPH2Nkn2qtUiRpapui7FWh3ZTaWh9zlWCRoXrKzw/Kwao
V0UDWTv+bQqNhVZopEBEg1xS7KTG0H6NYl8/BG1uLZRc2ATzgQe0SAHkw/sFCGnuiAASZxSNlUhA
N8pPw6S9VaV8jLT/Ie26diPXle0PHQHK4ZUKHSznsceeF2GCR1QOVP76u+R973Y3rdvEzNkJ2Big
SySLRbJq1VqPsYIGENyeV2xJJ7hSbQ0PZFPrGQMZOAhRnS96S/WlmRhsjm1NQS8PqataojQAeCIW
mNq66YAMHPpqWHvQWWrnpmZcBwalqpVHmoLN/qozvSnyoT3bjoI7wdamPDW0/vnJwzuKokxN7Wp1
5PKuoImbx4Ug8bRxMOJ4AnAD+S7QyfLkxqO+PrVXr4hZfCw7tkvB7kGMsQCw5emyA27ds1GhXaXb
sRcseMf5cOahpc40YDgyuM5dNR48s6N6kEztdGPrreR2STWGXaujsm/Y12Zvz18LSasFs7rR+YF0
CWoAuKvCVxQ+gVzn6J2GTK8CmIRJ4iq/nnT05qvPrQ0RBFVxm6PegeAnVr2xxgt/Nm9Y3vt9PtwW
VXWQyngSbM2N/XL2Qfb5xNRt5Uijuu4X6pp6Eqh5dRVhFvp5JBkkP5s51EUg4A3fgk0QwlkIB3hj
cfvFnmoIiyUMNuPC09M7uRT1im+P6sMCt00mPLmcroUFvaVRkKOi50yP/Zg8tUOLZEZyX09R2Dij
4B2ylUA6GxnnZgvSunXedsrjXP4ys6/SDUQeSLXMX1JZ31VpQqrOq+fEdbTGR0ftTVaRxBEQsG5U
STC50K1WgXkGRosnSS+XEndqCTECqCwNOJVaGt3MMtxyVADWLAskH6NjanZBpEwmKVMt1CaR0PDq
NlwYPvsGzq0shhPFmXEOtmPWf5clGS+/chj6r9OAm9ICsu9wzAbVW4pSJJy9GVZOhs8dweZol0qy
Dt9CN4Jk/8Tt1dWtH0suSiZvB5UPS/wB3LRNGgOyjBj5mENGHjrvN0hep8/Nl/FW/yHiTdk4ZTCl
YMVC+UnDZYnbNW2UJHRIW+XR7EJde5RYoM+CTNzG6XJmgts2w6Dm+Tw2iE7mT4wILINq8T0ebRxn
h8sBeXuRPgbDbZSuGI3RNLFRisUFQmhv2AWpzOo2nwQXsq37/dmYuAsB7pwzhJcQCnrkZ5vs0BaB
yXRX099U1CklOnqK4kqpdgch2mCyd/WAxUu8Vp+DeTC/6oX2ZiTyr8vD34xPJ2u5Ts/J6argbaYU
BibaVl5p4slRTXQo2CffmHRbKrcafbxsb+shjLozUqwmeJnRc8gZLPs0SZGjwL1hIC18VQNLwnfz
V6ESG0il+oGJYLDbUejE4uprJ0MsqkWep3XeGY38uoFi0uLsagiizvFOl75XWTj26q6u5Iqw4dno
BKF484w5Mc8FoL5oZgib9ivk0oHgqq2khMVN6gvmdXNTQvoC2QzQZ4JR8nyUVjWBMK+EGdN21aeD
jt2/gKIrVAmyNSDXcEXPmM0temKQc2eIESWolGHj6NAPmfOW9LbqS8prUVOvW14uD080Os5r4r6r
k8XBGtZV/Y31eenaqaKQIs8z97KlzQ1xMizOW0ZrtsZ5gqXF6PzCuM9sv9X2zAyd2a3rxUUySmBx
MwKdWOQcxCnGIh0tWLSGcmdH+3l4YQWa5obg8sj4jQDAHHoLTySDuKFpS6OraRFBB6l/QQOnq7SA
/FhKfaUiHbTqpKgJ83SnImXyYLMHOketd/kT1qGcHMafvoAfatwkHfqcqxAPX0j3ZZlBSWaibGEV
V9AO9xZpd9kg5zf/axAgRaQpQFvJo5F1uQOSLMKQ9Rxp7MilxT6yRSoi3AK+GwEbE/CW4LwG4Jo7
rKalLO1pSKtwMn5p01VUxaDFIrEhGAt/yv9jZx0IuouRheURO/IQUxCfQDvLiXPPVl8cN1cqVzGI
4jrqTv0xVI8dTQTXcv6h8G4V9oB2BqoczRPcLUae9bpF4aMK42dJOqYhqHDTL7IZFMDPa7tZmUjz
K0qCptk1szvpHhNSPa1+yXuNbgCHiazMmhfj7hvyoteRJlnQezzeNsQh679a4JCXigQq8CHH+nvy
0ny97DlbrqpbABEB442XNH9Oaf2kjYoFubYcF8Yuv01AZ5bXlVskO1W7rmNRh9uWPdxCIB2NFjc4
E+dExciMQYq1OrSn7qlqn/QquS7zlxLveEuCtA/r7i8PcGtr4FiCJh1Swcjqc7Oq1EZdORVtQrW1
h5tRnftDPlrHvJ2V/WVL7yIT/AIimb9KyCIjAvzm+dmkQJvJbK2kCdd1i/fdId7H+/YwQqc8ZiTa
ATd1sI/xVXfI9nj27lt6Heeh7IG3LaSi1nX+BvLu0Kdfw8200i5ZaedpE2rVayWlbmS/pNF1Glk7
ZkpB3RhHyK9AAfDp8ixsbqRTu9wJzXR7iUCL0YTTNAV64Q2F7YICJ5qesMZK5tqN5DnxS5wHysOA
/tvqtoXQWi/aThu7CQ1QKG+/658pvCzGYKZRWY/4jMwZvdS6TtuJKFNPNCN29UqQJ35Pv3NLr6B6
DxgIFKY16GScL70TW50umXUTXlnrzn0GIbIHRGtQ7Q38/7cfClnRp7FPg3/+ztw34Cpd9EX5EYld
w5U9xZ38GeLGMtEEBZGtE1FDihQScIDhrEfw+ddl8wAwzIS50PuFQHIVQjDJ62JMd8xaDnIqoSXh
Gmigw5jN/mzk+66xBBO0sRoasmcrAzjamD7VZDI9Lwt7LFjYjxDhgfgjaecDVW5TvI4v+99GgME+
R3xBNwJAInzDc6JTeRnRdBSO9k0Hdgotv2Zy55bLsZ1AHvhnz6p1k8EaSqE4pwyk1LhNllqjWkNY
joUsJ+puwfOaFCK9ic87GT4MvnsbwpUWXMziboUGq2jGcN8M8/ibmg9etrfRf5v3Xq5aJGm8oa5v
IhFdM3dBhFQCjALzCYCpgTyywZ2HiZSVjtGNNESdMvOXQS1DCY2/vjW02XVZqJXL0Kfr9hqDus2S
CFKVn/wFDPyrNLmyouTWJO+5x9I8MpdqWmg451C7GlHpczO9iHwHqlfHeITUbjb3heDatkams02M
lttVcXmtyqKp6r0X6OQFlSJNZuelRsNKld0mUl4nBl7WP3TP1Qbg9CtqDE7Kn7eRzvpJtWCDUr80
fHTKWE4QBXr+LRblPjfm8MzU+ucnw9Ey217s2qQhXOUx0RpiznfG8CA1+p1SPlwelsgWt16V2he9
Zug0LAcS14/qS/wrGiDlKpi9ra2wiq8AibW2QkI373xMQy/PtlEq8Iv0a9ubkEC+sZpdfhVnXn5V
dMt+qt8uj4zH4awb4cwkd56hoUrSCmP1inp6AKDqKsdxlUyGZ86da8fQr046COlN9/IUEzDgL/pb
kWW7y1+xOb8n4+bOl4F1rWVIGHdleRULsn1xbUlohbtsZf2VTxtgzXSB6QPtR3zSfmDpUs8qPIZR
9AYjU5RY90u2iBZRFZjhBjNnXVmiRAzHZDtAfHbJUhFHk3ZKcp941+h3KauHdiHC1vNPD5h1JU+G
x8XRSi1GyYlgl6pv1F78ZdLdMQH4uhNEr88H7rslC3KgADahxMqN0FnQQ1EuSRJmth77Sa0DX6xM
SEMv1aOSKolbZOUrijE/qw6N6aDNqN2Zll80INEFZ//WmAGDQOJfx+mEMun5hslaOpVzgzFnan00
Et+2B3SDL0QS2NmKnVDJQrMFqj24dnFz2ztNYrLKpqGR1WzXV+pXa9QbQYD+dLZjWk+NcBEtLSol
1WYDg2mzN3N0q5+1nrmxgu7rBDSDdZ+6lzfE5uyB+Gmt50LBkr/R9yzTkknFqBz5LptfHasGf6Lb
qY+XzXx+8mJgqorbGchMcEuSucPWNmLTTtGkH1YDxKR2Sme6aQo+IjQXAkkDmm5XugORgWAjbk2n
CkSxA2AxnvW8l8Z6UpZGO8FL5T2dgqRyrR9t5CJBOFYicv8t/zi1xfnH2NMoSwrYQjHVHQv8WwuC
l8gC5xxxNKnzNMMCqBbBVdySvP+zFOf7SQBUuaXpwJmj/5rDTdi47Kk5W5IQHa2eKEG/FXtPf3wN
miendT7MKVAwcAG5ad3J/GaAjq9k3wSOtm53PsKfWuHOT1sxaGkO6xBQFPqa+MP+px3kvkn2lw2J
RrMu1sloZLU1JFnCYtD4Cfzpu0ZuiK2Jil7bS/6xIFyYzSMnL2d9TsIlM0jS3xf6f7ninNdGulnZ
aYXpQjeXW9J7puSCPSgaAue1WtsBSzljCD04vWfIJ3aJAKCxFcNUXOVxBOBMx7X6fCkkRaGA1mIp
Gug8NaDkLFPbd9i3pvYvr/lmOFmzZ/JKNgWs2rmhwRgY1JNLbHFbPxhp8uxot0x7wNmE1/3agDIL
nGzzmFVPLK5fdOJli6o3Rh3DIr2TkFXRc1I/5lezZ1hEcUF5O1SC82DTrU8McnM5ymhUNZGyChXr
Kc4Kv4HIoCkywnNLvMcZ5BAAkkND9goGOx9W1pasbZichOq9CeTblZwT/Sn2zV3vZ1fFN+NeD3Iy
fkm/W8c0JocmDUyBz/BQp38+QdXBwb/mM9CtdP4JrJGKSWVmEuZzMN4vPwvPbK6c6LjU90auh7P2
zJDFupV+xrQm1h8qvX2yzk0Ao3k8zkCPhTL7rgGVnXSyKzfX9vhWzH9zMCFtjrcmugsdQMLPR+rQ
ihplpK9b3HTIqoLigflEVLre2ua4fSHHKkOCGyiBcytGtNI9Qak1BORj7zjpcUaL8OXtt7XPgXlF
6xdQWGuW/twE8Dw9YDA2Qjt4E/UqiF/M+XmaBOnU1cP5A8QARdQqCm+A6oE7QEZbS9QujmAFLekl
wfUy6PTe7QAABynCMg+uRkW8FpuvvlOj3NAyDdtcN2G0mL+hbjNGMml3xldTeTPjOTB7eoiG58uz
uTVOyL6CoBZ1RmTlueO4A3eaGaVOEuLWJSGZG/tLaN81RfBXgwMdJtLTuPiteerzdcuMyK4qRtPQ
miY8hXYo+llzQkzk4yV6TyeNpAlUukT5Ub5O/77JTNz9kCl7lz/hwnXFWGNCyjQJNZw6ic4grFuA
HtwA/VvsNvHN/FVSbkFzc1Sje2jfqj8gutME7VtqfrE0Q+C8fAfqP1/zXr8CDaoJpfrzWZBsJ2fo
AUvC2Z8e9efy3v6xBP1DfD8+mAdU0faYGHTvD/ct+PZ/oEBxebnVdT15vwZkHGWnf+xzR0lio1ou
abCfVyS6Njzj53QH6DEZ7zvg/r4pu+XK8SW/GMkQ3cQu2J8O+d58uvwVm0538hHc8aIy8DDLDfxc
HZ8aE41Gmk3axW2LvWoFFDWEHGSVl01uHdoriRFCE6jm8Ag4n/c6TjPQx0NGPl+0owktdKu/Hkqv
oU4Q3xU/LhtbF/HzJH8Y465TTjI6NM5gbD4m+/SxV7G1RGFw8y1lAg4MXNg6lfw1JFH6XqqgkBgO
K7ixAF+R2f2OI+hD69qxzpq79VqqOdl1HL0mQOFeHuL2tkIBEXhRVKHxn/MJreq4jRhUysLZRXzM
7qvUKx/Tl6Uj4268a+MguZVd57V6lF6l19HxBObXN8inKQYXD0CeIKdCUvrcvKX2yhKjiy0076dD
knnRc5aR5iW6i0hTvvwSWNvcNdi7a3EB9D98fyRldSZNIAYI227ay+P9eG3/THqiVjaRxqeudQ3v
SdQkvrlJ4KiQjUDdEsQA3AiRdq5LcPiG/Xdr3z9lLkBMiYsmAsFUbu6MEzvcaw+dT2U9pGMaGsaz
s6BaZ3ulE+r6d+kwtJMg/mwecesb/P9Gtc70yVXWVOG0SQlrnfcbaakvkdeHyw0KlsIU6uoBnzzE
WjGo8I7VS84tFUvnRJmE+augAjDRoEGPgdvQfWL75mF4nrRdnpHqmVnXKsqkkSgBvnVNAZL6X/Nc
oC+hXBfVGQYaTD80sKTFghiz7R4fv88F8sxyosVI8PvqtT4TZxX4KK8t6wtePOioJI3A3P+zcB/2
uJidTjaa2gGLCEumvaWptSvr4tDZd1FlAtmMrpabWAMZl+ixJVhFvqQ3KJOsmgXMakEWHk3/8sbe
Pg4/VomnvarKJI1Yg1kcgtmPvneBjnabA3uWXhzP3sVHmpNcJvPP6NX6pitEvp4D0O6pze7yd4hG
ye0KdRjqZWD4jBh9mrL0bRhu20aUE1lvj582BK7NKDkpyF7yUymlFCFz3XqLFx9frf3sGlfd18SN
rtr75LHxU8GgNgPLiT0usMh6JdtglUzDrNoV+v2ysqWxB228NubbCp3ul6dw+zw8McfNoSG1A+pr
MAfYO0kHsMLpu6X2mtDKXKO+a4WY7PUJcGk+1z8/CWV17wB8HWM+R7fw53tcJI4s/IVmfjL57PCH
yPN/Lo4nw1tX98RapZkDzoh3a3Woujokkobfhvv78ixuRq0TK6ujnljReiue7XZKw2Jv382efiWE
b4osrH9+YgFkKGVJNVjov09XuItfT1eFX/spwEdZAL0YD+TMDxAGvjyud12IS4vFhWPAwfEspvAO
facM6LDXQf/LPEDVgEvIjo7PavRHzx71vko7ea+9UrfZVXv5CqmIveGhu9idgz+Ekn5aUi6EL2Nj
lrmNJY30AnYMC6DLohcBBba2Pe4sQEW835P4AjerKZBPVIL2OugmaFQjwyDY6JuTC1SVo6KEsCrF
cANBigf1icTB0y4YIB6904/jsdkNv/JdHk6P8VUZOsjkMLfds7Dedb+rF7YrvoAm0u8PvVffxD/r
nTC1s+53fsVPP4o7sLRITeJ8wkdJt22g+rXHXDTI+uBFdmtXDy7712b19MQaTwAzq0nNcrykcZDo
bgIq74b8LEnhliAvQKuc4M6mbcWeU3NcbF1UlC/NAoPrwR067qeXX0pA4dD0dvyu3co+VJe+tn5x
NHbKPrqtcWyl17juqAQtfLvuySbTXtoVgO1cnoZ36pkLk84XktBV22uRjO/y5GvpVjoAD3/QehcU
Fi0Et78kECOYn7V9+R2PvqN5BXyMdU99qAa+mTVheIZ+iX9qrnwnhymJbqjAUfk2mvcddzptXMhm
S2FIVYZV0oBWem7Wfyz3dSGKe3wTkq4LHJCn6bHjOm/0FMbko0MSou2CF2g+ktT/LnoLbl0fTofF
RW3DiAHDWPdfrr/1+Z1W/y5EqcrPcDck7k5tcHG7l+RUB8URHBxRk95KZCDgjA/mIPYmENYje7N7
/n3ZmzbfmKc2uaAN5V7JcBhsxvYc1H3tJiWgZlG+6+J5X0fLUerZPhm7+ynrb22H3gxgrK9zMHst
805TGj9W7Kelv5VE1QzhbHARb5r71GEzvsx5zACAm31t30MULoesveQOvuTNL+WxFuz6zTv46Xxw
Ia0fx4aOC9ZZ3iUPyx6QjHvdK4LG6wR3xa3HxYkhvpoOho/IlHsMb/SNcLnSibNL/ZHQ+8sLvOm3
IEVCPX2lLOTLwSxj8iwVcRZmSeu1ChTqKjcVNeq8nz6fYtKHlfdZPblx6JDhMSqJZqHSHpL0tzLR
vWXvHbyapnm4m5KaUNOBMFbtpmXvDtq4p4pbRLPbAeKWL8WXUbJI2Xc7LaoC8DiiyKfvs0by47T1
O0u7XWlKoyZ/dDJwuTAR18S6sbjPB/IOPd/Ip6PixOcBamUEqrfoaKijXaHuWqJD/FONn8pRsBpb
7gW5MuR0kB0Etp4vERTdBPGUzAIUrmv2lZ3fsjZIMt+Rd2r2BA41NsRo2BflHzacAFcHC/KY4J8C
4J5zaoZeE7zwWBLGAL+1A/iUTdyeK5FImcAMn6+aYz1jfdEh8dkd0e7mzQp1OzkXbNEtK4AwrrR0
YAUBZPL8douFhD6jjsQbg//4vfwmLNVuuAMQkh8W1i848eZGcqpOZyik5kt5NVbGsbCnoG3n56WX
g8vbcw1inOfZ2JcQN0CpE+jE9VNOTEXt0iyziqqwmvvZkHj2rGh+PoGLIvUnk+W7gdoCRNEa0T+b
NDQVBCBAJlpc0isZhxSPV8zfOPnQ/SZtNkKi1SS5U+6Bd3AvD3BztSBB8n/WuFuUYrHJUipgEfTR
68zvWfQjEt2IRAPiXqXActqsl9Qk7Kxl2kUg+/CkAlyzRjG99QZFV6eui5L8mzbRybn2OqAF3uCc
UKEtk6QcpT4F5Pz0OuitXbNAtl3wpto4JFAX+zDDeSKr9VqNK9ROm1Z9KEfQEsSRK3XSfloUv6ml
ZMX2SJNIL3hzA+hIYDjqe+M9t2i5Cr1ZgxkAQ6Tjz8lYdo5KvTHLKzdDG8tlB9ncAchwA62E6AsB
hvMdAM4WdWw6DDFRDo2rAS2ruaC1b4Ko3v13lrhRSbo5a6xEXQYtVEr81MZE1cLUn7urUmBp0ztO
xsR5JNoSuqpXUD9dm7VKnyVHu3Sj7GmM/iYWnhjiLtsgbmt1O1sNpfIurY4QsvCLRoCG2sJG2FAP
+neJOGcfm8GRsgVLRPV+B/n6oPpOh51ph4r2LS92pYVymklJzGaXtYKpXH/7U7QyQc4BhtN3ckfO
PfRUMo0GRQhteVvi+0nUYyL6fc4pLC1i3YB2wjBOfhvyN+FZsvX74DIAFa0F4QvVXF3lJMAPNrOc
uStwWtWggqXacpxUR9SnuLVfT41wV+XOKPLKqNP3PQS8V4YOoFS/s/vflzfQVixHS+AKLkQC4lM5
TJ+7MTGVLAlb5zrL3lpVpDy6tW+QQAQ5FerlpqFz45gNm0HiGJOF3JXZzjs5lgiiA1GKowSdnMuj
2Xqp4jb0YY27FdHM6iM7AwInpeOYgRYKBA8zjdFGk3cO9O7VwS/krPtSpex+saCMg3093vR9aYB8
tmDeWI5PdrbkgoC46TEfn8UzE9hLW1l0XLFPSSy5oy7rQdbKIh3bzbVEwgrULQB0Ial07pcta+Zu
MBsANrXJRSgUL+bW2YX2vH8tcDtr6Mup63pYAGb5sYKAgjRFJFFHYkJkVddJrerH7g8VItbsA7ji
NFT9tXcKQ86o0lFlLc3j5DLBCzNkV4zVd30vu0q39grReH/ZiTam8cweF+ktu5iapoE9+BGBlg7a
ka7n5i/O4zMrXJinNMcDRYGV2rnWp+u8/50n170peJFujgVRFi2VoJgEXOzcJUBeoWUy2EdDMGfv
c2jtooHsDxks/1kf8JIZlgqaO/Snntm4PPdbCUEHVF3//hg3+T2Ab2am41xiaZ8GZZwcmETjO9ZV
/pwmoJ3LyiqorOp3NmRZmJoNcGda/HVuteXApl7Uqv0OLOHOKnyPtepsWCvV2/ng/mPGRqIXOU7j
2MmvSrM5yvH3Oou+JkkWONQkZo0EvIbWzYWkUPtCxoXYeVBl6s7KsqtcH1/l1PxxeZI2Qire5atO
NfDuoKLkFlWLna7INcyRJHnJ4htXzfAFmSsqSsWJ7HDBNI2aGmyMuFzRujpC02svLwNpqHFQKuWq
Tavd5WFtnHinw+Jf7HJuFsbYA3EEnV/A7IbIi6JjwwSPF5EVbkGZBf27mWJBCyJHdy+Z9RxpggCy
bUKHYiIa41a869mG+I+SGl00tZg3FQxD43QcvVx70Yb7v5muDyvr6p3cQhpq0WzIYSWxyAQVzNDJ
fGGU2ji4sCZ4U678WHjL8kaYrqf9AvRZY9s9SSfDcudsEsG7Vof9tMlOrHAODZyMXeqqtF5CjpY9
ujpoYqPljskpMSCI24l4G7cd+2NUnGNrFkuRD0hQlDe6q9Ssn7L8W53fySYDilvEKXxxcODA407l
QmlBebpCqFJNBdUfpLrznMgvfXWbgbRamI7ajPgG2ufXBkm0ZnJziWSRhdQQxjbWLs5J9jqmT5cd
T1+3yKflQo8dbsDQ5wFa49zzBt2eKnAtIYvbxYmfFlbjxTat3LnJJDIPZfqlL2WD6H2W+03aZAHk
0V8mjY3EAVc3UWoGDXoTi6t3zW+wjMQEoh2auyRD4WLvOC50uL8bOetJp5TPlM6ZZxVpBB5QxSaM
anGM9k4QaTlLMj87fR25gxLT22WMFa+q0HVaN7lNymZofSRFwC47mVOoUFBG6HJp+Uo8SqTUWxNU
DZoWXJ6c7en/mBtu+qndZEudxmlYg8mopoMnxYKn22Z0QeMYwE3oxPtEnYeoY/dIyyKbbdwrcajN
+1weiCG6dW2lNXG+fNhZR3oSX8w+t9JKhh3zWDg+6Kckw4103JWPyU/poFWCiduMNCfmuKBZLSkq
ERacit6RXsCjJZoyzmFBU92pkYLfroAY1W/b4/J6edVFBrhVN4euNasZcxWnEYhyntrRcmMIlKTP
/50dLnCVuabVXQM7UX7s2p0NRDC7llXBBheMxuEiVl/1slJomK7oqb+x75Ivk6BvZjMkfqw1d2P8
jyVByKAB0hNlWCUhTEaf7J7+GDvfEU3YZqQ/scRdJ4Fd0NSlgCUlD9BG2oPGKCZot5RF3dTb+/7f
3cLTPKuxNqN0DkPQPbKmhAz0GpuHXF7+zdGglGG8s1tBHeZ8S+ps7LH66/K3Dw4AVpLZY1faxHoz
RZQVm+NZn+v4C3kO/g7DpLisyqkE8EPe4fpLtKkgjQhHtjkeCwy0a84fsuZrTDgJMTnYDKTEaNLQ
Hj0NjX8ls0hhUYLmv8YUXJc2fQ7JT2StwS2NB8a5LaeBfl1VISnECj9N/GkIgMCrCjTW+rUI47QZ
y05srRvsZFxIx4+p1MMWFGeBTKOCE0D081w4U5ehiPQREOa+R1aIZbrl9XEkCAKbDnAyBi6kQXGk
aC0ZYyinm854M6pjnVDBXXxz/UE4Ag0VPE8BLz+fpxglBrxakRhCxp0uaDnMFdLmlFRyOOaC9d88
z1SIHpk6gMHQAOIWJa57qV9wbQlVFEv8eVhurLGRdzErFS+e+8RFc9q1bs+6N/dTTSZbqQXRe2tK
15ItGoYB9wH77flwocS7khZUmNLlVxp/mf6iRxR6VR+/z50Opk3rMmsBt27iziszk1jlj0YT+MVW
7xcUQLBaGhL76EvmFk1rwNVCNVQE6/Eql5vGRbY67Lq7qYekrNpAbScBYTAQLFjQrLhPezsYjY5M
xp2ViPRYtmYUN0W0Xr3Lz8ncjEL9zIwmim9RIJ3jISfUuFWe3w5M9BTeNLSSrACyD8JinpeKVU6k
2iCQD4dFfVui0vG1ROq9BPvOvxzj10XiL9cgKtdUUMdAkYGv6yZVN9Ha6tFwVmVPQ92H9Xxbyge6
qC5jLxVaGZdCsA23QiNmEMS/0OFChORm0Zj6bGrZhJdkFgfFvoU8IU3dOVahqhyTSER/sHW9ODXH
uSktukptFQX5tcQ6KE7xJa8LgAyUhrRycviL2fwYGo/IgEQMGAEGDM2untGuT+jYktJZyPSgqfca
XTxZ1H+wBagF+QgeR6h+gZqG98mya5J0SdCeWU6BoWRXFdiS8gcbgn22Awm/1KNXZnLbJKPgcrB1
KlhodzXANGysLAHn0aVUVHMwdSQ2aJPEv5GPh7DzWCl/EcNOrXBXEDl1FpxuGJ0xpPtawxMnDZau
Di4v25aLnFrhrm1F7sxyn8OKpc7fVEZwiTuClsxNdBHMZWtjoxsHxFe4fyDNx52lDM5BdRnP5Qjp
gj0YJ3+gUVl2Ezr9RQ0A/FZ4tqG/ExcbXtdvauxiiNY3grnY4NRcMurlrBEJ/Wx6wYcVHgmgzhAL
03QkbCTtTcebHLQwAj/bTIkCeQLiEuBdbHAInTtaV6L5UetQmTIa3wHavwuqJ1m6aWICzTmne+un
w/wL3fDG/JLGpZsvblEdVHZ32UW27g42eiLRa4qWWaB0z79CW6S+s5oaTcDZIRnjgFaHJrkZzDnQ
qKg9d8sdVyEMCENpwKfwSydZbdvVLRAdQ1TsBua+FnnsJtBOvDykrTh8YoZfO6rYRW3JK67iqc+I
ORL7l/wapbeZqMln64w5NcRt4mnQjGbocZplv9tXmMom8rBIvhl5ovaCre2FMjOikimjMvDeSHJy
E7bBKo+rEGL9bfsIArk/h704p7/O1VBaYAzyyMCvF8C4LHIIHYusRb3GeG2j/eW12RoIyPsMpN1x
WUXT77m7FVIBlrW1Q7uc2gezMR5o1e0N6e0vrKDSgJY5w9DBt3luZab41Q4EQGHRpaBOJfr4aM2D
wM02ayyo+QJtBZpkUJly530/ZjKbcoBrptZvULTQmt4znC8ZOJOLEqo6894pdibdgeWElNpRkq3g
8jC39pNjmyb+0YBA4DknMrlN1WHGZFpt2qNJ3AlqYLO8rChbEksx/eP0D9Ku6EZ/7+FHVxs3q0sv
RUXt4CnTTY07dCB6bMb9mjgxasF14/PAYAkHF5zSViGltXrRibsvvWPFTYu2KzwAEzDMgGZGTlof
qhZIne0uT+Jnjzy3xXnkwpSe1SlsFc9mThYsoyqwsD0aXK/X9nNwpHKBvrClumQGnmfZCLRnqmjp
vqwKRgYzcYhtZfZ/aY/bzguI0g029MCFSOhwcX5r5W/sMCHjyfbEITkOMio8By3O/bu2iatBn/E6
l+rvwK7elSy/keJcxJ+0gbF5F8bGZwOeiTrdeoSdeENU2oVdxhiPkpdEjalrFTIx8TZp4hTX+I6Y
TrrPGVpL2Pe+PnS15V92ka0FRNfavx/AjVQq1NFcFjwIU+dJMa4z6VrzRxFUb+PCi2HiVYT6L3qK
IYlwPky5ZLrE8KgO88Tv2pqgBErH1IubApEFLUA6dQejJHrjGyLs7dZSnpjm77xQcYLU9NpLVqIX
L98BvKGIki0b712UtVXc2lbSXuijcLsAinmFXE8dJrGXfKPd2681+uBR6QAxiEfnn9PsNcbggrdb
w4r2GcjGIOdRqF8vr+UGqv/8O7jdYeb12LQM35E9vzHXPLaeEf6IXmlQPzvHJpCO5l3xaH2JPYHd
NTqeP0jP7XLv/aaZldko4UQQ/y79UndXnEe9SpyqR7nz0XNWivKcG7ka2EQ+CKQXKymszNmUnaIa
I4gkhHHZoQtfdxl0mqfMX7FwZnTsh4ZofUgXwUN4oz/h3O7qbyc71mw7iF8omOOKSBW5Hcwd9fS7
5gloTNz2uofGJmZMaEbGr/MPwTyvfvRpnkEliXyYCYYWvu+lTjIwcUiItrpkELn96fTUp3Taqc4U
9LS6TrvyLocgkDJg4Pk3o5xF18I1Hn36Amha4nK/Ynt5qpG2HqImpTLyR/N4I7do/3LYD9yxvjZM
umaD/ioY8aZnIRkLGCJEQqF9ej7b/VI0i5MtoAeQKw9I92MijRBrqO0H48lOXSZ/baeDAU5XksmC
2d6KjPAtc+VBwDnAs+G0VoOidq+ihHkLXy5vtdLPBUWOzdk8McH5koV7TBRZCqI/9ewiI2UL/imT
SEnvNiKw4OdXH/z2xBZ3FyjM/yHtSnsbx5XtLxKgfflKrV5iJ7Gz9Rch6U5rl6h9+fXvKPe9e21a
sDD3IYPB9DSQEskiWaw6dc4kBaMmI7nd6r8bQyYQpXi+v1rzYtw4BySvJCBOsF5srn7Mqw7JLjgH
ZEKJ1HA2ik9FB1414TviHnSuJcXazbJ0uktYIRUSbiBHYjO2kjqNfDipiKYUbH/1FzieBLFdOd8W
l+nCyPz3F1s+rgoKZn0ND+bMKOzYUAO7M3gy1bOItNaEpCqzcMXmovehU+SHFwNJN+ZermId90em
xPtBfM35kOjJqzb8KgBCvL9mS2MDQTOeWBCamdkcrscWgTiOihU22ICRWMBNdvvRVzpLnrrIFPvk
D9gehBWbi2f3XJgGD9oce9zEwH7YjZmBO7lXd+XbMD6q0PWposCUcsMc0q1ePmXayl5bmlAZGECQ
6sNN4J3XA03yuOskHds5BB0TZ/oxUtDcIwTtVi6IxQm9sMM4y5Sog5KqsNMN1RdfnOokdI03kFc6
I+cb5P7qyQs7DiS7QFvO6WAEINeDKidaJFwTJXvtTQC9whpv+Oxk7Ia+/PWMc0hUFIe8z5J9Of3q
A59QMOBT7tRyW7EJzXH4vj+apc18aY5ZIoroCeDXHO1kvUKK/kkHVdsqyefSIXVphFmf2mjCMq1m
YGBngKfq0e9TSxielMEydDsJAPlaBdLPadV708js5ZxrhqGC4u4+KNy88uLgFaS6pEOOmaveIKIo
KO/xJD/dn8xFf79wDebmpKC2HLImTZD4AB+X8IyOHCIIxwm5nPuGFiMiJG40TYa0KZ7qTFa5rcXE
byaoQ0W8W6ngHWtSEvQGxEfa8DhykRspqj30EBVPNh3vO0I22cVJAVXYxBc73m9XduCSG4ESEgJP
c4MVarnXm2IQ0kbhlCrZj/yDJr/gibjaPrA0uT8pRZTSoOjJDhkCVXI0pEqyR06CCN3fmek6qFUi
Cmuzu+SuKKUhAQY1G7wtmB3Oi7nBlZOa7AtQOIaboBN2TR7s0rnvO99KU3LuqhVA8NKhgvoAchNI
4ILumnlFdJo08rUkJ/tKGkiMN+kqAG0Bgz/T386hAkBoOI6Zg6WqDL+PShQF9eCIbnsz5h7mLtHe
6rNf006g6K6SUJrAi5S3695p1X9cHod9xA0/6gBz09+1i5QhN9BsfhQmrZ47IeVecsP/54nNayPM
DpRD6KaBHw+vQj93pCohlTaY6/yvS+5+MZafy/YiOgnq0mh0CQ+htBY3wfCE3KS37oeLVgCynAnJ
0dHCxnaUGr0+I3728YRGjVwAALfMhU/OaNfonZYuHaSS0CwLkuS50e56bajRovCpI/KhXGr2qeFC
BhZae6AdJjiF3LYOeAgEhMf7p9jijgbTOmg84Y4Kz1gNIgUlKn4OD6rNyGm7Es0fLZar/K+GN4s3
gI6SB2OQeD08CctV5fPwALr3YknzwKGlxHjcRJKTFSP0CNbCrcWlu7DI7GcebbNhoSBGLpNxI5Vu
O0KyRVkJrxZXTcMDA83mEN1gWTqUqpT8poN/JOo7emdqR/E3Qv9aUlw+1UpdZ/GAmitLEjLUOo7F
6ylswhTK4LqBlI7WN49BJnLHIitb+75HLI5IB3Qez044I5sShqy8BpQWYqsWWca5/gF53UNbg0Pn
vp3F5bmwwzgEX2tJNOpoohftD56s3IWLbo0mkpmGFNcUC6PrlKAtylBHXltEl6U4mc0A2XHuschW
wg1p6aIC1y+kwiH8MDPiXC8Kj107QacdR3rd6x8NlyjW6A+GCexMuPXnZtV4CpA2CKZ9XMaiCWKN
kMhyq+5ox9nIvasWn2ayVw7CS8gJEEHKxdShRpxuhFFCr7xPJ6uu4votagbFAU8FT/QIGdJiSp+7
rOqJlrRIxYQiPXYxviMYWgGCJTTyhrSPzEIF5I4v1NEG+idxuyILdwF+M5FigKOgeLQm9j6fGGzU
N2tH4dkNijzERdcTApLnUi+UKdkPXHIaG/mEVIb6lCZSapU0CD9CrlJWVnvxXgXCGTANPK4gXcRc
OVWgUjWSBsQlI6mgkkpk03gTztpb8s3/zv4ImhVXJhB09z14eaT/tsoWJaNMSHgphlVqFUa9HbSP
oPrmpGDTKy/3LS3tfJC8G2ipRBEFhArXc5oo6PeuC8ypXAJwWPHJufLLtUlcCtdRNv6hAgAxBBs/
IsdVCS03JmiIEr2heUuM6pEHPMkY3NLwsrwnfFqSNjrfH9tCzQ332oVdZvEi/FauMxB3hQVHSc8n
L5MQlUeq+PwuG4L8KciDGG0v/Wj1usJtfFF4zwNBsoYxoxtABsKVdV18p198EctrpwMFV3JoD4OG
EqF77SsQHPF398mTtrD0esXa0lGF+ht0N1EDxhudGT5X10LThjAWxGjZqzZphubfDELqa931y4aA
+EESAKUItmYVhfKYGDh195Da4VF9EJqGaJ9r2s+LmwKYRdB9QP4KcpDXrlqPNdg/K5xDGvkCoZy5
Td0Vf1ncDBcWmItjbKu2ywHMQnVPggbNU+OBxcST7D8hGS3O0sEf9P+0yJzxqaIlcdd3IFHWflc2
knyp3H5weeMJoQfoNFKXo/6gdAWRoA+gpaTL15R/li7lGQn6f7M6z8lFsJsGrTIO86yCvMICneom
caNzuOYhP2nlm7P7wsx8Z1+YGbky8+MaZgacokSB8iK0r9yIBL+Q4idOvUfDVmS9IQ9oowxglZvg
2Nkv35O9BvVbGi+SbihII6BB2wYz3k7qQFgi+rhVy8mMwZpTgU2clq+jbGe1ipdZsbILl6IRhMBI
koEJHq9OJrZCmjCShSxO0YYMRQyDj/6gwfKQJWtpskU7CuIEYLvRHs/ejmMFGAEAJrBTPw10K+sb
0Kved9cFEzOtMGZNndMBbJZRq6c0LYse+pi28pbuwjXG3YUdLiCCV6Boi6Z43EbXToKSV0ujYkjn
vIcM1IBXdtCINEX/ny/JlR1mSWq503LV6NJ9Rv8CYw06hFU0+sKRCDgJeuIxEHQCs4K5QZQkOqeO
6Z6mGjTUH+a21Zr/XkVYLy6JaszgZlS7VbbJPQwMjk9bNd33gqvUD31sA4jzX6z6hQnm3A30VB+q
GCaAXKnzLUyAA/++iaWq/YzxAixGnOmj2CYL5HgbLm2BwfFdZec7sYPrmjTm6P15Wcv/LEUFV7aY
Ux5p9E4Ka9iK4xet30o9WMEBEjWkgvChlasWqKurwu7TZyn9vZbCkBYd42KkzIkfBW3OlfNIuZAY
v/WUjLvg0O35l8lBitZMd1+C11jDrrEjp7XaU2ymXmkVL60LzePd6MheZaOQEM3ErScwza2e1AvB
2tX0MAdkrlZUyubpeRUs3h7ItBFhTTNVUpm+9VY88qB5eTVIaN/3gUVPvpgYZvNDdGeKKeKzfdr7
bqXYPS+6+uTcN7J4wlwYYXb+0EK/WqUwotAzwuuMe+aHN8EcjRWH/kFTMffd1SzOH3Jx3w2RXsjK
PBrBakl5aLeCo29UU8L7oTBDM94IXnKgzmRpO9UqTeHwq95WmxCMfK5kgTrd4i3ZAYWb2Z6g/SU6
6ZMAbdrQG4mKmZdIYkXOOifmvLbsV8+lxjn1jPuRzSJSwx9LcQayQke88sbJuj/7S6gVQPlw6SLN
qIACmNl6oc+3WspBTIGioV8iU+b4CTqPm9c6tYOS0JRoanbMtJV7a2nPXZpl9pyocnWqRBiWFmtO
M6DZJRnEvaC2n2oXrimWLgQYGCPUtOfs/Uzofr3yKtw4kBSMMRHVTVy7yLIJeeCknqE4tbYSsi75
M96mSOohwoBYBHM2y5HvK3TuS62ryoz5fIfctl0XTxE/gMf6n2ek5n6FfxtjVi9Lodzgd4BtS+F4
ULT6IWg/VK2zoqokvJA4vbwmJra4cAZ0q9B1C4/UmTNBD5DzozmaruIa0L6RliBdVtGvlFeyQGL0
hnj3HXTZHhKyCsQqAOhndq0Rg4rM6NCuFAibX5s4Rrw20LXX8Oxt7CZDCgPFFNRpkUhiziA+GgKx
njuSqPDKU+p0SNuI0Uks30N507ebQAxJitZfLfkuZS+r3u6PcemcvTTPjHHMo3FKfQoNBV8FbLdA
9sqfTkFZPd+3M78ub4eJCvicdka2h9l0FNxHAZC1aP2SPmRe2Ulx41XZSdQ/S+ExjTO7a9ZoJpaH
9h+TzNYLgBYGAASoKfRL1BYo1r7lBhi/TC1Xxra07VCK+PfYGL8MpIybhAxLOMaV26iGRcfuqdFp
aEpqSThoDNyfy6Vz+dIe4zJTxPloCpv9EkxGkfzc6n/uG1ibOcYp+L41BH82QM9KG5q0OMnKyiG8
5g/zuXlxI5YxWjS6En6Xt5AnS0EH2+KW4x9BvCclKXSV/krAeN0f1uI6CWgxwVbmoRbKrNOI7CYn
SgAh08cBUUxgJr2XSKShn/ftLE4fEoRIB+NldMNi6Jd84k8zhC2uta/R7xLTF/yHYVij7Fz0Awnv
iZnEbe5Jvp5DpUwVPW9muNrworYep5z+i3GAXoKXdWguQHb7+vdHYVsgJQa8UQ+qqUwBcgW4Ur5b
ox1YKnCjM+o/dmZfufAFnx8TTu1R2+AEmPKdLAHTJJr3/yIN5/aaCNhMKZtppX+gu6ohef2oJEB1
i8M+w2IG6I69P+6lc1/EYYyssjijrplxS9xQjkk/V8iQK1Q2SOdPCdHXhICWrSD6hIAZaPhYHSAO
msKcMmHUQAbX9KvBk1DuH+VkJfZcdEZQy/2fGeawyAK1b0CrhMIRGBMhcJwM6AdK13CL85RcHO94
/BsYBc71n7Z4/Pf1EsqVKMAZG+EkVxkJT33s8o1MAhk0IVFpCVm7spWZUbH22MypP8hx0ii1cBrU
Ta2BWdjPycSv9LasGWHCKQA7In+MMCixN+xWNhMgSnz+5b6zsY/dm6GI11MnctB26CtY4Z/qT+h6
uc/+n8r7HR9KnBsrNxXjc7Mt9NAh+QRML+QB2Q78rDckkPPxwqmoKmVv+L7w7BcK/xXiSW8BU6Ks
VBKX7QFXMbeXGxKbpJVjSQccCPY6zR2V3VAIhBNzILU0b2UWmXfq/47sP5aYWewNvqh6XMOnoLDV
dFMaCAvzh9iSy486PSJ063txxQeZK+xfJhG0zWBh/IEtpMuo1A2FNAonmk/9hq8o6mRVnjsGwLZ2
0/LTsxJX6UgyWR68YJClzcqYZ/9jNh2KKCL0EtDLiE6i2X8vzk20M8TNXAI/Za/xn7Imw1k59O8Z
JAiaQz6sjHZhM1wZY84RrksbtYC1Ux3RXcZXdtok5jg29sqg1uwwsUdmaAWVCtjpO9VSwuDYljq4
jaZtCW24RjCTFmpYEEMgapofaW9s9CTZ8mHiJoFoCWPn3v+exUW+mGPmLkCbPXiNegXDDqZzIG+F
YnqIktIcBWkXpUDF57zNxfXKLCzumwurzHEKxb8cWu2w2qet06iB4/uRleSi03TjiqmV+WbhLQNX
xIbWw4ka8MD08vSu1YdJ1tYSSWye7V+75T9D+kkGXDhrB6E2wFEwJD77m2nvXZVuW0Enk1DYUSGS
MuW8EFcGr05OwckEnQmmmqxpcq2s5s9ZfPERSl10RdDBuTik+qNe2SKXeZBjdac0naWU7SZNQYwv
rc3x0hmPzTPTuIFIDRWFeREu7AZlInNaxOGo+BgaFMRIRyZz27n5E0UjA+k+7jstm1n538n+jz1m
s5YxOEiRWcWihrpHIWRLI8kuss4cKFqdZCSPUE7KwCQ3gBm6NiJnxf6iU4EIQ5v7/QCSZE5jw0iU
pux04ZS3wA2M8UM/xoCcdYcJRZXO6F1lRC5rVHf1BIgfyvcxlGkjT+Um0koryKPFNb/4FublWQ1C
M4APUDhJqdPz6GkA/ZmljTZKvRPypsl/c+WB9w2zC9Q8EiTXSw1u3TJFn7xwGocPcG73kyNAsWlN
6P6n5enm7L8ww4wKPb113muFeMpTaB0AMwa2RloBKy/zMZSMWorWTzPua4PUdeybmQKMV93Q3pb0
wrBqfUq2Yj34bthyg92J40ekDeVOg2bJFkJOsj2JgH5oSTFZ6P3pDkFG4819J2FeLz8+CkpD5MR4
yC8JbD26DwxE83IgnhK/PDZVcQpafa1RfskPUYcGQfRceIFQ8PViRHrcduj/wCyp4+hFUqBt9FpA
S74P/cv7w1k84PCMQZQD2UtUUJmbouhHGXlyKp60RPqVxKqjpm4vHkQJDIrQWolEK+U/wzIy06S2
lQE51bww7Psfwbxw8UwDjgbUKHje4h9sv+vxagOd/Eir6zP6avFSS02kBC1f+kvVwArE5/vGbmJ+
SCyg0xYREN7qCoAF18a4iBtlgevqc5fQE1eKT9EATWvatITy04abKPye7/mVC5ltBpzHiENlZgKY
U6roib02G4AtesqkoT7X0+joTefSdF8lT9hoXD05zfheoczGn4PG7oTO7evNBFkvpbHuD57Vsfr5
DJQ/wS+Cp5UAROP1ZyQ16K1H3ajPU/QyHXPJBPwp7VytJT6axu3RDThbywFuK+Z+ql2kOplgt0+U
2qGybUZosZJyHwpuJBHUwf0CbNxWO+yElLTcsT6t5T7Ykvu/vleUwCeILhTEjMy5FGqlVCelX5/p
RvvKviO7M0uo/02ebzU7/rGyJdxHtVc5jdN77R4SXKd+11jTkT+MXrzip8LNoTzLc1x8DXN8cYWc
cHqE2RPd1kaO2mztgHAm4nVcjD75/T1aMfkbWCvPhIX9IYKvFwwgIKCCkuv89xf3cNZOZWDkfHMW
ImtQC7MV32Y5baHAiYmz876L3J4IEJmAyjFSG6ChhdMyLlLWY+83DTw17qin5dU5Tz6MirpJ2EAH
KtgXiWBNAsQM1P5vw323+lufroFTb0OP+SPkGTyGjDl+mF0a+43YcVStzwm0Owq1AkI1fgqelMKK
ZdEcG6vgAlIane2X/dzlJ7yvzMLCMYFcGEhKgBUA9arOzLkf5RGv51FzluM3H2K5ffEdB+JGynLS
ajzR6JEm4WZ4ratNTx9oGnhV2Ji1ZCnBeySASVSUVyICFsY37wVJQNZbRl4EnW0acy1wvai0ZSY1
Z6kG25m0LyqTC9wB0egQk8JQrKH9Gw2uGj+W/EBACWInkriSXJjn/eoCxzegXwp5fxD84V/MN6h9
XuU+7qdzUJSoXhhASuq9uIahuI0EZzMKurJmbSRJuxFKqMIRzMJde0YLeB2YWWIn+mskHbTSSfuz
X1jo+2zbPytrPh8m14ObRZhmLDvoC3E4MmveGQCI8nGonPTJQ1lvPIyDKQ+gSFV2xkgQEaBuOQze
tPqaud1zAD+A/EHHcxw5NeDCrnc4B35kUStF/WRxnrP5imx0LBPBNNXdylFyewEwlpiNlYpKowgV
LI0u3Veb3BrId050a0JRVzaheWA6AmTmGq9DobazI1e3VAjOCXZkhdvM4XeBMz2utRv+tChfzTzz
VXNEdHHCFYrUKgrOgVNrjuZgxX/0bb7Joe0IuQci7QQvdVKrML8BswJ+w0JHCGrLqsO5oqO5Ihkh
+pg41E1XGkJuznvms5gHyZRKfD132Z16EwTBpmbnhALYtabIxXboQ47revkZxxPAElcU8Y+d4hUq
7hh0bp0D8vvtsyI+qfc+4cmKt/+wot/MOTL9SBYD7wiMz/WcGzzXZ0qu6KfJ6THnkqd4kxeZwjY+
jFZmoRRrzqqD1hbz6t7fafN4GNOzIANiEGB+wKzImM7FshGHqDNOYXHWxYcSeoFx9RHRhxQV0vum
FpYQKV40eIq4O+e01/Uoe6lTwypGe2I0kqI0ATgP0JBFEbcgH2Pxa5KB85czI7s0xyppTEI4wZVL
7qShAFrGX1n9j6durl5DRwPEYxIeaszUKeUgCRXgfmepoURSaqJTB8wAJgIIUwjWmuZuF2pGVYPG
dVZjQqac2QAyF9QxEiCwBhixL4Go60N8k+vduCaau2joRwgPuxyeMf/9xQGQymNX5I0UnUW9BKTC
zs4U+bPSK6OVW/TWHzBnQImDmIY3cNwyF1iL3KeicVF81k6pChiKnNqF35CSM9OCRLxog+nnvgfe
PnrR+6DOxD4CQMzKzZIh01fQOAnicwPN8/bhS96O5l+OxMfMREukm0C/8oO3GpfiJ7TXCjYsXBuH
C8yDoRF9MaDjxUFzPbW63PDNIKXxWX0pzcmCYKdXO2b7tjLKm0crY4a5wnqhjKs4zOJzBlysAnTs
aJckNL8mIm4qO3BlEh5aqwJANgWC6OOFmoG1do+Isz9eb7/rsTK7I0XAotURPoK+Bx5HIBhkdqTF
0T1BEFa2BvtxgkYw+NUJdXWCwxVdVkee5CtLvuTNl1POXGdqnAmBymPKNTIKR0kzZUi30l1Sne5P
+k2QijmftVOQLdcQjbGHQS2PqponTXxWkBjU8xCSzzIvEk146jdQH75v7OdtyE7upTVmVGXbRiBX
qeNz/ZnYqdk5BoE7mbotmqKpOQBDkNahtkAGa7K+ngE8d1VA3CO32ENoEnCwhtQfKmk3PKlcaFy6
rfm3IrHHWbEJqXprsBqL2+gra8GCFX/8X5t5/nh08OGuYz47jOOuSkQ5PneOZHW7zUQCTyPt0wSR
ahFA7dHkt41FN6UbO8HTc+v0jkqKDe9IKe7ez8zKt8NATpHFPa7pIy+uH24nnA6aDKAtszWHvsFt
Ec2f1hqAAnlNO1lNKXgq4oxYIhn/fH8Jl7YHeldUHsS36MWSGXuinhgZ15UJOvHUTT6lZuFvVE7b
c2uJvtsAHp55aYk5Daq2xKNugCV+JJITlE7ZOr62S0tXtjjkFt75YvP/Gxuz9cPKoBKXU4ythaJO
+NgOhy4aSLOCH2PL/nAn9KLMly9omFGVZDV0oyzJBdArxGdRs6p2l6XnAMHotEGPCpEAw29lxKPT
ruO83k1OArhAvuu1M/12HfEN0FSZGXcQR7EQR37qQ0XgouSsjl6lHf1o55cPovB1f0YXhwoRmp9G
FaA1DCZ2GsQBL28+Sc6DYxylj9LO/tLH2BI3ia25AELZkCMpSLmSil4xe5OA6NHCFkATITk3+9aV
n4qn2modw562rcM7dKtZOHmO4spgb49sBIjYhXOeDvldFuuepkGfJuKQnEPO8R/kQ514o48Ug7CC
0mDVkWf/QeSB3aeqII29aZnmI7x7acCn52lfP71rpCQI9CGG4oBbmDy7j/v9m/v9+P3tv/fH5MhR
0q1xXy8MFblliAAgfw3Cpp+ezYtYK4OMPQi0yvzs/8od7lOwoahtrbjObZiF+i4acQHvkUBPwIbd
IxVKv6uG/Dxu5df2V3gMfgFf4Soe9zz+aez+5L/hYH1IeFJQK17bo/Ppcn1TwfrMz4SGMRAaswn0
qpearAyl/EytYY+qwC5wAZCGsgtu+vRhDXD5k7u9Z445VoURckqJosLcJvOypwFq1ia/MQ7VTt1A
DdOTrPJFOdQOZCrcxo1O+Ytx9m3ea9+0mOgH7iN9WV2AtSlgDmDeiGKOGvM3AQBPHdUs3dABIN0S
rcLxD2sip4vrfTHjzOlLaRdVUaHlZ45ryKQ/SemDMh7l1jSqF6k3QV5938Fuo83rFWYudcp12gAe
1PzM+wexSy2p3EXyP6REnrcqOrzR9a+guIhsKLOukRqMklbx4bkGZ4/wRtfSXAuDAGkCwjZImuIR
LDGD6HIDdJKiEJ4V7c/QPHK5G/lrkKOFzY6oH9VM8DMgTmQpWwclMwZZLeLzUbJk+1kk9cqD6jYt
ibfFpQXmlkBaMud8CgtC8Iy+J6LHj0L6wI9uofzRRac4y8FO3iufBkSaUMO97wcLqZNL6zeXBSpS
mSiOsC7/Ckqzf02+FWfapV+9FTwQyRtjW95EdENfJKKuyVkvXMOYVRF0XHASQMiYTLmc51IrVSWe
PBnp8djxqid1DaI2b5zLswUhBnLxMAKKTAXiI8w+rqc+qtUiKM7ByJFEOejIiK5MIbt3WRPM3s1b
X2uCDCbyff+X+43hvJav4me2DU8R3krKNvHJ9Dc9ZI/9mV/JR94k+v9lHP1+mEmMkc0wdFVfFfoY
w/hZ2tG30AxP6j61uUdshpCs3QzsjmOtzbvl4upLiqGkw2wN9ADW0OzTEGmN7vX+hLJR/WwEsa8A
DSzkm24gkmCQmspW5gscvbrqlC9JZg4TWqTWSKxvXvasodk/L0ZT9k2W0XIqzhLxRzPYFS/pTtjS
g+6tXXGrppiJUyee6iKImc7czn+gm/QYuME+fI7JGvnh0gpdTt48uZdjMhIcuyoMaQpe7P6fEv0n
iXt/gRadDqUdGVVgBEAQdbk2IqiclPiCUJz7rQyqTNJ90TfjBZS6L9qjEpNspWhy8xrCQiHZCcE7
JCKRuJOZhapw09A5JDlLRzEl/XP9pB8Rae6kv9Fx7VBa8L4rW8xKNaC3D0IuLc/JLto2xPdKp31b
I1icfwlzKl0ZYVYpVPUBPP8wEm7SR8njj+J+zeUWxwF0IKQw8ZZE0et6jSIA0MWEluV5+t1/Sofw
S6qI+OZ/3neFn6ZMZiS44lHUhR4eeoLZgrioJClg6kV5Tt9Dc9g9u44z7AgixYNP3swnLyatd9/k
wtzBoi7wOO3mei5z64PhMGkDvi7P2XNQEvHYuHC7FeLyhV00q2DgJQNnm/vgricvyLmkLDiuOvPC
Q5wahAcwPQhWLo4lIyjPAT0N9AYPfchrI6AsyYSOhvU5EjYx0GGgNNQBJLg/W7f3H55Lc/YexUC8
mFg0v5IaVUnLHNgQjaLgmELLo2jT1P7/WWGGwrcceubBR41644kTC1IM48o4bgAgmCYMxMAZgNIH
HkTMRa4UehTXPky0wnaSP3nOcFTRVFWkox7pSEanMbvCNIItJ4FDa5PnKy6xOJEyVAjge3gWsTUX
IVETRQqy+jx0EDSH9GZmttUorA1z2Qww9YAWo5bK4lyUsPXHMQC8pkLnrQJKb7OYzLwzocUCiKT4
zie/uukXumagcCmsMd2wAdk8x0DZzAc7WrABJLz2yInLAO3zgc+gY+Up/JuvxvYovkIRemWYt65/
bYgJmQRA2AB/1+ozWPfMDH18HUV3h3vfKW+qouxw5q+4uAs5RSjUsAAIQiGgC3Hqh+Er+M5B4b3J
PaCUUBOMLOp6Wk8Gp7KeRLINSUsUa86+B0i0n1r88f43LS0vtKVAxTJT+98UqsOpULIMTHznWovC
Z8HgDWuawnrliLwpmfyMHIh+XCJgGzTYU1mbxinUda5BMUHfCrvs2XJ4M3eEnYbMEzCoqafuUPMV
LdPYrFzWPwCw6xsBa3thmzk727LjAYeFbXB4vD2gGG1Sq9qo2+5YO8gIO8Xms3Ay65UHl0pqn/7c
n+CfZoZ75sXrRU87KgltELRnQDAd3aVHBSki3qUbPyXIsTuKO3ia2TsoYjyL++GQb9eq3jcYAXb2
2W3UZ0PPS5iBQDeL5kt7G+qtr703oaO9xbIphHjk1U5Sklpwc25yswaqZhaf/xklULMWe5CJqloB
UTDOKuoYPASmylmZgf87PbeBWwzfCrRJepDhF57BO/cncCFURWoAkG1cSmAwRt3zegKVPlbDqAV2
JKBmRPd1YKvcjvPqt/zB2K9d5kv7ATcf6KCQ7prPnmtjtBX4quT49sy3n52cEKGPrPvjWTrTEJag
cAHcDVrzmNgxiiNZG+KkPaMnNN0OTZFvwBRYmXxrGAQQ+HLF3kKwCugX8DdAf6HXRmAhd/WYoL09
zVo8XxTyEJ+UB+8ESNvf+8P6qTWwfn5phnUyLdVyLoaZ0UV77VY5Kb+FneM8CJb6WHn+3lV+EZeQ
5448bww7/rS5zdMTT8JfTy3wHidqjuTvytCleW/d+6Z5tS8OXL6qJ8Vo8U3qSBJ9F2uAlj3zoWOg
ioFqIjKJT9kLqlr0PClO+w75AtAbAZGtWaU3gmWutpsXKd4JfxthU4tfhiUqpNr7oxWu5b9uKp3z
Hr2cPuZuqLK6yZs6bc9isqu7B4maoFX4Gzi5aVhmT/od/gQ5DRLbsV25pvhsPaXCylb7QTPcmy/G
N8Wh4znRL9pzn7lj4gKYXvBfwGsFlWl4nPFUK1sje8r6Y0knIvW7lG4i/ouqqZlqBPWSLDMl7n3S
zeRBqyxDtUbjuQPePbFlPJjlbS86WQ/G1790U/VgICAC51bJsUjsQTehWi+0h5AeBv8xrkEJXUN1
EAQfPUmhNPOdZG6716k9qY60iX7HQbTTA2CaSTCsUvHcZlBEDbTC+AdFtbnIfu03tVF3oJtv6/P7
r+MXQDMcaTbQs3zkyBdUilF6nsvPyO5zoCIJQFE1/xQm/hv/kwOo6HDY2luebD9T70WywYmIq/0E
EQeArkakrP/103u5iT1wfxsu7XZIk6DjV0ZYClZC5rRsqyrLBm1EWKhtUp7/Hantg/wWf2qcpxpO
XjVnvX2N42rNdW53GsoC4tzRDA4NvIeuZ0wqotRH1q4590o3kXoqf8mx8c7HwYMRTfzKvl66EkBC
ClZ5lI6QzmVLwFJcRXmrzrhdKd1l47lWaovysqUhM62+x9Ix60hdruUmlyKJK7PM9iilkq/EGS5s
HME1Qx/lkqSnZBu8qFYP3JpkC6ZIuA1vCUizcZsanDSlF/7TYghOCpRz5gTzjK+5kQfptYjKHLgv
zyK/jYihO2IcWM3LeALJ3SABoGDjgXiU6Ur0Op+VzNmAapoI8RvghyD2yqxwNsaZXPGIYzjloRAD
UotrmKEb1OTPyC5MMPPLhSVyUoPfnEvBpVhKsJR0Yuh2gZNwW2oWFOFv/9W5Qf96f9csZA0wpxeW
meSESmPRyEIMDo8Yp9qAjho7+bsjv38D34DlFMwKl1RgGfhZw2Hc1EfZYTMxhygH+dSGIcCxD/K2
Qx8nzpRgG+JMAR5efEdvFigpnXGNz/MGMMjaZR7JveZXgc5humu7AlQjNFVTAGQw2StAwUsZHiQ+
KZz8KbEMAF/ElcLpTZ2BMc++CYzMD7oCdMJIQdI9d9AOxvPwph20h8Ftv4zH8H9Iu7LlOJFg+0VE
sC+vLL1IrQVZ+wthyxIFxU5BAV9/D/LcmO5qbhOeOxPhl3Y4qS0rK/PkOTdrabv/Y5WRwgXcGo0i
Igq5idXejAecnGhw82f6UP0gm2nneOUHweCJm0Mz4k17/NEGcuzmfnRrB5f32UKict5n/36BsNSy
BkRBrmOpKy2wMi/aQnAs31Ewf6ZupLrRnVwHMv+9YnXpOkOTCmqnc7cdWNlOnbMtyVGhtQiDlI9h
b6KfFcr373Kga5sk3qO9W75XxoONx+UPPXvsWiBiVY/RlfWe/cO5//j3I4RYjLdGJhMTk29nHQ+I
Al/NE630erN6uTzeRU81qzPjrWCDo1qw5MSDo5aVgfaK6VMtb+SGeZcNzKt0NpQjA4IrdLSqA2mT
zB6Hg/Rq7Aw8hK6nJ3NlwhZvuW+V6X/GIbhDZWoKS+MKe6Rf2of0Sj+dJ/ug/6jvinJlQMv78mhE
gv+bxqKaEg2mps5V3yEhmN9kxKsBF76WD8ONA967t8tzqMz/pDiJYBpCGQzq4cjUCt7HkkFWA/5N
9liB4vcNuKW3/MowwLg5PENwp722HvOXuIBK3krGY/GWOTIsSsXprSwhrHDQCYJHeHMwt86rcw1B
ITwJvvJNcr+mGL7kduYUFi5NxEXYlMI6pgW6UAsVLz5W3+BRTcxma6RPjf7U1NOODUGJyhJkNDKA
Vkd3kHe67jWF5kKztyuvmjzyClrsymJTrlETLU3FyZcJy97xRlOiEY8OPd2p9bWB7pP+nqhvBYUy
0G0kbeo3djNdZemvy4t/5pAU9M0BhDzTdCBWFRuRG5tw1iGcCtGP5gDob3q4BB+68b6OmkDhETr6
13Dj5/laYCpnwmGsgA3mLpGrI4lbHYXzqg2JdBePYeRI/qDfFQyIneZqfCHgwTMPZbfRQPzs+Om4
lbvPy6M+z4LhEwALQOfbzB4GsNepHy4rm5DEYW3YWWg7diVwScrvmcoCUsobxZA808Jb6zYZ91m9
t4hf5/eq9DWNI1q36jsHqjK/Ywmsu14nrSzImUebvwwdSDMFDC4hsSo9Gaxr0DfahlpL/F4/1NIX
ax/5+MpMZ6fhurw8E2d3wWzOBOk2IniEAd8n5uhdzspcAjsIb0MzppBCuHbACGO2a7iz+Vo78TCC
FVWYbsPOs9Ec2pDnXxbrXcbAAN/XfisjgyQ/ULpJ1V0R5V7d7YrpCSoAK251ecGPxjl/4dE45Y4Y
Roz257CrvZQUW0tiQVoXkKQa9+1U+kri6bRyJ5Qo6dvbUB90+s7YEyhlgoj4UXmlW63rpPfoPVPi
YvcfFgHJWGxIGcy5YvxVqoWcmOkEBQxAELp4N0Stl/X7vzeCZBeavgCWh/Cz8JLubDtpmBW1YW9L
v9o2aXbUmrItaupr1A7nWU4sNwRF8FyfDxcg1KeT3WodAbGawsJeZu9mEgXxcDMlQCnrWzVuPbBJ
zJ1H2q7I/VZ76LsHbbgyul1yX1+nEbqncnaYsh9E3YACibwnXhpw9MPm0V1f78t+W1ouB+9H7dX1
GmJjcZ/ModkMAIW2gkihUg5QXJ4ci4VUUq7B+RRIvHdHMj4kaG7RS93L7Xup/ZoFVEmL0NT6hXe4
2yb3PAGyGCJBNNuorx3eJ6zyM132oXO8spfPQwRMrwNtQQtNPqjEfCewjvayPo5pnRuchTX3IV5C
cSMd0EUeBX3j1j+s34Bwjv7lzbNwTZyYFPwlU9LYMBuYhG5sftMBbyQND9oY9nioFD/5ar/gvBlF
hzGjgVGfRqlVF2tdCRwkMk5xF3ZfjKE53nSdhzx6GO/50LiIU3eJsdKQtuAIwZ4AMRW0k8xtmMJ7
YNCAUi0MPoTI5kx+XnH0i8QqheKltSZfO0cZwuBm744cOlqP0WUgRMVy6TREGachBObKr1QIWjmx
V9a7Ll7h1Fsc05Gh+fejjaL0atxUTB7Cnm2trHJZetWNa6xHZzE+Aojj0Qgxld22uGNbjIbTlzj9
VUXPl7feeR5NMCDsvTFSzCSNYcBQXMXa9Z1Hxg3aIlD2BDfudNs/9yvx/vkCgcdg9mCyiso4Bnc6
b7raZdSKyBCWZVJuiVHRa8bl0bensQQyXV3j+T+/81HeQAMNEnbo/YW67qm9KTJSQDKaIYwTa8fu
Mj12o6gN8rHzJ4oNH6drXeDniwYAA7AZKswifSf2YPc6aKpQjBvCzHaQNk3Q8k0La83K+csCTAjf
DwvIrsNpiRfBmIEt0k4MTGRfW/smy+0NcAyqx+WK+l2TV7tBkugua/C2aMfiq7e7MUgGq3djCHAE
YHGKXbSY9BtA9OLApkO21eJmLck8T+/pecRXQm5UmzN5NprzT6c/6Y3EqUFaGzoVdx0n8WSgDhVu
+zbfpM4aC8DS1B9bExa7dZzWUEfEvX1d+nFr7PS2WAGOLg1IVdF6isb2WVVA2L9QGNU7rtMx1AD2
ip4SA9voxtSeZeXh8tlUzwM7eGccFB3d/IhdRNVUmkWJoefdGJKq3JDsXW42UHB3U+YNd829FaO9
wX4hNvehMoRj+56kD3m8TZ1rMB1U6D3uP4y3IrFce+bkGFZC6XP3Bx6O72q6gUw4ygin68qhEu6M
NR/DmsaHxAAUxKlHtybFGmv70pICDW/jYYmULI7wqSGz7CyVS2wMJ5vdxnqzU3PydHmmF02gfxLT
jHoCDJ2asCTQoeocYyEKwZOlUMA9XMurYttzIC4ehRkLi0tpboQVoWFjaSp1YxpjWEaQEongF7ax
pTC/MUrmkc4eX4yk7XeFRBovH8c2gPhqfsWapvVylqr+5UEvLSDeZ9Cwx4sdB1N4NmQZL6smVcbQ
aK07Axsn6/I70BttL5tZcPezIK9igo0LlW0R0pVlFvaGKY9hwslDAVYMOhVB0/wc19jGls6lCTUl
XC5zEV2M8yejNdVao1PY9ulnQx2/wB8u6kS+OjmPNWvXyjPnYRve9EcGhRPAmBprNo9hsGNbrqSe
Un3oxWMmA7jtqvaH1geXp3IhNoVFVJ/AqQLUPZz+6T6dQPCY5wAqhXl6pXSarypXkZmB0Yy5MZ7V
sf577PTNOMV3lpzu2yJeeUotnRM0I4JScc4cIU4+tc9TpdbAZTmFwFBOXqPF1RYUv2tiBOcJe1xs
FvBmcHyOhReVcBzHhkh5nVhIXlh0p1R+P/pN4qrMj3LTTX9o1hZNy2Dh2laSs6262tcm9RrMPi1K
swl95+Yuzeurhmk/Vub/PHDGh6EvB1Se4EPHST4df662rCkMfNgg3ZmAsaiaR6RAre+UJ63aJMY7
X8vxLh1STAQARYBmo/NJeFeqOkrlVNcmnJ44kCJtA0zFvsjWXiBLh3TuyAWJpgb+fLHopUKXdcjk
aQqHoc/QXJ6CvcKuG9ckIFDi5PfleVyIyBB8g8sJGSpsZFFcj5GKOgOL5VApmbwtE/pkZ5LhybHG
DnmR5tu8Uayg14e1xpWFEwvDYBCFZDKysWIsArizrY8tgeEf6lXzyLcq96biin0p3dvlIS6s24kl
IQ7J5VxTqhRDdPJiXxug/AC1JBmt+8tmlgaEYsdMhDb3U4oOQc+zyWFFOYb2TebhjNTPD6XhacQr
ZfeypaU1O7Yk3BZjAeKbqISlhm4c8xMwQq+RQ4r+bdl+bPvNZWtL4wJqCJsewPNzZrWYVDJPnWYM
LTkLLBIDiKX4mu2PNhSt5YeiQoE0erxsc2mEeJTMUExQ4px1TUE2HpS8uYoRoiNBD0e0dIM5rgBB
5aZPV8B6a7aEhFkW23aUObh7ZU++LYHjB02Fel2uWFlypGgVAJZalUGlAI6gU3+ls9LK7Vofw9EB
ALEr70pe+MaQbqLU3NPskEpBAwQKvzcSvi0m9iwh4xD9dsxb2QDVvdeEo/27mz4uT/SCszn5qvn3
o4fzIClckhKEQUOMjme736spiHHAD0ZBHHzZ1OI8H02AcAwjG4cQWp5jGKt65rYFqj5qDOFIvESw
c1OOJV5TxF0IQ1ByhXg92uPhZMR4ZyximmZTAo/N5DCKt1UkBw7Z99kv6IZfHt2Sk5mJFiFmgZsB
vbGnExkpE+0brZxCgOu6HY/scSPpeAqm2lTvL5taKCsAPosxzcqrs/sUdmw5mvCbUzWFNPvRqM85
/cysD3Znp34y3bLmOZNeiuqa5T4wlWCyS7eX7S8NFYEHkIrojwUuQ7gHZVtqOclGzKo+0G1etB9Q
S42DqYV6wWVLS67nWzsMV4SN+1DYnSqo+5xRwY3LBy9/0H6U4512PakJCA42MVnboIvjmpXK/rEm
bNBmmKpYKs0pNGrUHnuAhO0kqLt45c16DrubsxG42NFSgRclOjhOtwobEaDHujSFeu9D3V1Gur0K
HeetaCo3bwH0qoLU2PVS4/H0d9P6EbIj9D7S3JRe1e2+VlMX3P9Z5anTrTE8JpXtUm7dmMXKo2Tp
wCL7CkQaWlfRASKsczTU+mAb0RQCsS27WqPdd6Ce93raKJ5Dkt5vQYbtlTb7D1ki9BggY4O8KFRT
xLRvPbZVa4E7L7ReoXagq61vx4CI7/N68POXy1tsYdERZaHkjVgSWHSxd5Ci02nE408OCYgEA4Xk
iluxMgmaLqt2l019ZyOENyfKXFDnxqMISTdznvAjZ5umDuemxZXQtuJHM5Nzv4wQOWeDonrT2EBM
EFzj/tBIaOSfTDBUGpOy6Ro538VwZA9NMhQQwU4ad+pMem0j+t1Yfc83WpLEbpM53U2q6oVvZ0oD
AYfSDoqmg5TUZEbKq9YPXYBssxYAC5HfZ6NMHgYS21Cc7Us/Q7/XipdauFnAbTE/aJFyQuFN2OVV
x+qUdIUWlt0hZ81NPt7bLUoGtr2yTZfc4bEl0R/lJCnrqc+0MLc2wC8AQDohEmoCUpQ7Jbm1MjCD
QSmOErfU4036PkbXXTG61iC9XV5gHesnrO/MQos3oQxlb9SDTte3Q+2vcRx8iKwUfqsjwb4GiDvH
beFYHJuYt/PRFmJSPg1OQbWQGtdmeWs1aDBALME7dWsNh6G9tYAERFI1Gw/MHD0V7ERpoAH1kz78
l7HiOYQbHZee2FOl0Ja2zKy10JClgyb1HrTG15548xP6fD7/tSFsobTpZIWxSgtHr9D8zNzmXpl5
1ra5ok1QR372+v8ak7iR1B7tVVmOMSVIvRtAZgGCfdnCOb4G2CC0pOBIgK4HrWjCkLShqSa7kPSw
HfaD+dXqL8zVx88O0i8ftRpIm8v2zr0bzKFlDOWX2evIwgXaMnVqCAj6QuzMTVLcDflOztoVI+fb
HoquMtStTLhIFF6F0Afydq1JweIZcoLW9bFgYOVGVWnlmM8zc7oZQD0A5znXkvCHKeRbpDa34lIy
jZBtzBo08tNB8qQkbIzXJyVdw0cuzBvaKtEDgg5sZDstIRTIaB+3NImN0KzzQw3omOQXWv/XqFqo
1VlIHs1C2LjlxP3WDJbMNavFkKKq2UCkuoFuBgMLLGSBDsVAksDUJ3tTU67seGWB6q2zyK2lsXJb
q3G54wZNV9ZyHpg4y+i6Q0IJlz6uROGKaqYUzER9ZYRtYFuvkuzW+gcH3EzaXt6Y88Y7tYP+OuwM
Ezk0UOmdsUixyQQleauEE/ENWXPLD3PYGONai8P5OupAiOPNNesPoLdGGA6Z6Y/G3FTwgqyzLejU
ICHZaE6AfFqzuzyihQfebGs+1xrqgIDaYMhHrtnBFSobraGEyvSStM6LNqSBitI6lX3eBr2VeJ3V
umhZZPYE2NU2MdUd1d2y3CcSAFqPje5T4G/635e/64zdAoUvtPFiI88zjTBa8AG1Cdr3BLWrkINE
i4EJtOP3Vf3a1tOvnilejZxl1oOsNpY9Lb1LywSFv7umfill/lgDKWIW6m9tslcenufHGXgoHRMF
b4hMv+g0lJ7zBkSHaqhIV1ZeunwsIW/l2Q3ZlNPzILnVuOLdF+KE2SSszZtuvkZPF2jgcaGk+CXM
H8Y+B1g/8tMyS91Ypp7EEDfIqe32t7XjmlS7IzyQjdSLemsfN93KMftOBp3uf9AagR94bvoCN7G4
/+26pD0fiR7yJnIC1aL5po6UYdePdRuWeiW7VSlFQIvpvRvZpbmTgNhGHyrvv1a2x+ydz74Ex12Z
9doAXBUek7RpczOWEj20lME1SGBJbwwd2K2dugoYhLNb5snXNYSIreCy5fMdgCk4MixESzKjltbq
mALqVOCUHEt0vOR4yXq5cyXR+5asvLsWMvbgZUbVQzVmyW5ZTGVHtqQABNWYITmU5LEbOQjAt1KY
IgUpcbdghWtwt3W0jVytQC4WfANMw91B8GHuaBbR0FTLIynuOzPUrMRNcs119HceAcQC5yATqBhn
oJncNFWgtW78ATdRNkEFpdSo2o36TZLu4zgLHHtY+a5zbz9/Fpw9mFMg+CbiM1Q7YUWqczOUDHWn
tfsqBiX2pPhFaWyivwfBKoamQI4Crfg6tprIa9sTReeaMVphhxbY+tCAJ3XOJqbjJk1/jMD/3jX8
ptT3JB2vLWUtmDy/cQwNMBsZmROs/1l6tuMFSiROb4VMCzhoLs3oRw8Fuu5H1v/O6gfreQBddjGk
22nuA3sBcmscVtrn59tGOGonnyAESjL6sJsh4VZoVp4ibVT6DOwpkqc3NrtOwRF++Xyd332nAxYO
tmYrUyFJkxXi+Wt6vIJkk1WNwJLY5dqD/RzUi6VFgQhxIKJMJG6F4IwXbCIs161wIGiqrJ4JSm/m
tTIBy62XbI/sRArgheVn0Q3t7i+Pc3Fhj2wLswptnxTstJoVOtY2qe7L6CGGCvyK8/g+ocLaAdmh
4ZiANBGd3fNsH93ugDAYRZtp6YMuydghdRbpiR9bUQ8ehKJNa99JFRSSWa0B05Ew8PXe1K0yvCRV
XNVuik7oaDfIbfKzhmDNi+Q4UJVBkaW4TfMBbA59OUKryMFfjv1CztCX0SekiHaMprLtVVM22RDL
AJbX72NufaI1Oak8sPWWuZcMSvNkGzx/1cko/SynORuAUzBZ21TLcbsbfLLMKxCGSN1G1yukCZUE
mEBPKvT5H4XgvMcpy36yqYU2ERg/QFaqRZBJyhoAkUxChxcudxH3i8Ts0aapKblXpBq6dUpWW4VH
zbx8Ta2hw4vMKKX7HHRe4AhDgdTwRugI2vdDg9j9ExTlGjYBH5DBAAJ8/NXkvC3cIY+M4naCr3vp
2i4DiTzaNg5UybLaq5oo98E8xkEv2NnZAIosJh0mWYshHoUMW+ubmBvqc2Piv0yTtLnX5j2KL52q
ls5Wmgw9/pk7FTyO3BllvUlKHfyaY1722tPY6tlhjIBQW8n1C+cc6B9sEgCr4Gi+iS+FHZllZvaP
iqb1lau9Z2e9Nz1bA9hYke9DBdz7qxPwj71Z5GJ2rrB6ujfHdkAOTrUg90ufwNwBd3plAzDa2eFl
O4JH+WMHHgzJS6AIQI13aidO2ii2RwdqpfoXkWwfHSkuU6WVuGDRChoNwXeNOpZsCHFBrFPOelbQ
Q9mCALD7jKFVHk+fl4ci3Hx/hnJkZP6Io+M81nlddxNUTrGHvLH+kkuoY91P4JPkzcrDdf7eI89x
Zmr2X0emJNTPh3bAeFAZ8u1DB9mJy2MRAqkzA8KyFHipdnJa0oPJtReFyG5udsHQ6HsgIT0i63s7
GoIkhVboZbuC4z2zOx+Do4FFQ+kMcYGBxW30m1nUNZLh9wSiBJzPNQJ0MfH1x9gsqgFICUiOxT3e
gGDRim0Y61mgk1AePNm8L/KN3d8V8U8bHLn2dGNZxK3Mm1h+jdGNW0rQJMj+svpx9iHCVWdUjsp1
jg+pEqBM1CfVpG41bS9P7eKemZlVTcsARukbbng0tQ6tSh732J5KHPtWTlySmSu7ZnH1jkwIqzdC
gcSUeuyauCW3QEL5VtNuiKX/ziFUd3k0iyf6yNS8gY9GE9Wlzvt5NEn7BaF3tyKfq6+JZRtIDwH+
hiK8iKM2Kl3hMmf00MiFZ0ufjQ0q/jVO9jUjwtpnDsurDuftYE+hFFHojN30o7UyW4uuCXib/x2J
cHtwoM10NHzTg5qjTRSE/tKjUoJ9HsxOZfz2X1bmm9kTxXZoY52ujCr3YwwBOsyagsdI81RZutus
NaMtzhqeF1AiBPYUeaVTI+g+5T2pIPVltRHeWQbvd/ZQRhsG6MnKpl4zNf9+tNN4mSlKVGLuouK5
6HKf1+FI1+qEi4cT7N3AJkLzDjJ+p0bGmQgg0jg9tI31xCf7U2qjlT0g5ir+eBnnmxZUQb/Md+PJ
0UByi5h6DhqVA7KeHVjR+ltFz6+LPPNj1m2SnN0zHFO1T2+kinp1H5hFnARtQnyqxQduRiu5ysWJ
PfoeYQ1VhfYRMYd5zNBA4WDl+Kzo8+XNuOCRZqks5EWA1EZiSLjHmqLHODvsk6LrECvb6dZUq9In
mTW6XF7rzBbfLPMUn5gTHGClgjk3HrCMaIEASQXcBf+lTPKTLfOXooHYQran1l5qNfSl50FRFX6y
xu6wECjirQSkE3pcoGR8Jtk0RLpZjD1CnRSq7i3kZKQOUJ4pICq9T4eQDH9/r5wYFJaRmkQenWai
BwZUiDvUEAOFfri9YmXBg51YEQ5Ii1eHXugY1lh+4bVRoc9wy83YrWhweceIKZ0/a3g0gYL/QpzR
pazEGo7dAzHDKuF+p92AT8C4pzgreulGzQ2DQFW39rr+P0yjsoJC7oxj0069gC5ntkyBcjwk5g+K
2zmuNsjtyFBjVpLANkbPKPGwHx8GU71FBLgSey2cR0wxOjZUPLkdTcxlIk8hjwXILQ9Tn/uU4XUH
Fpjs4fL0LgSWyL1bBuo6FnjmRZJ3u8rAh2J36SH5AtizCSP9OoNmXzYdkLBElPl52ZzIdfJnNf+1
pwvvmLot40aGXPKB5Bte7MmB7giSRX7H7+SGuhlBzfa9VR/HIoNwYRDrn037WzHuoswrDIi4u9UQ
KHfSVlFWHnSrXyZc/JB7Uxg1MBMmyumqq71FW1xlyY4cnB/VY4z35tYOFRJIoMmsPTQgIZEqy/dz
o+cO1Bpvzv7yVC1cQTOfOAoncwr5rG9nsFKGVNaYHir9azDfS3tlKRZPsI7/IPUDEL6IQZXSDpuP
yOlBH5Rrwp+T3lWJHxtftqOuZFbE+sSfVUetyYKkATJRIqllpcYKUxMjPSiKS6UXnvuK/qwykDcB
D6flj6qmoL/QOiBtBeKGTTHcEWNTN50vIfw3zfdhJZ+0/EF43YJ2BqUC8P2cnuwEH0oGBx/UyVdO
D6Yun94Cnr+J1feueMiy69py3N72i2qb6E+qX3Xvk74jqCQ4aIv8Dws9q9ZhJaCdJcoJWmgMmsZk
Sg+zZqdhvDnJyqW7eMaPDAi34IRufOCNsZOi9hldD1teD3vNvjLqj0a33wbtGeSpK2Na9F1HJudP
OoptlBT7oOphssie9OQqTpEwyzT/8sSJlfY/22pWoYZ2FfrvxYQdfGappLkNK1VaBhkKjgGFHMpG
lQnuWoexDfQ5QZwqD9RPdCna9krSr1yEi5OLcir6LZBkP6tZ5yavOSESHGj1U3vBLgrwbi1kCnT8
5NnWSnpmMZrAOUJ+0oT6qghB7GUtinMIax5G3biDt/IHpBRbvjP64oreDzLkiS/P8aIXOjIoHJRI
LkmjDcgH9ewmnvCAgITvZQuLEwgexrlGbtpg2j7dKjSpFIPaCQXChIK492feeUrrFb9MGkRF5UnG
Wmy/bHCWL0cyzcRJPzWYVuBYAZwiPVgGgR/XD+kwBXqaBXEOjV7D1+WA6GskyGI18M9exfMIGA0M
VBfhBjUDUiqNCT0QxjNQMKBHH4LWpt+pWbTNu8FxIfI0+VIG7IvhgDfDGpuH0YmTlf26dDIVAFgB
7kRD+5mco1Y4LKEdviN3Z0YoT325vJwi9PF7oMcG5g84OvqxJnFlQJMBGFA0P/8ZB3yrvOY7a0M+
mOxuH0svnYLxYGzJA6DzIDEO6G26RxG6vVtjKF10EMffIsSOQLO3WUrwLbMM8VYp5UDRvnqDb/Im
bLp3JTqQbMXZLgaNxzbne/do/MPUS0WkYIJvxsytXm+mxh+noEh8jvcc3ALU1/6yC/OfKTfnpzdy
ScAnnJrkkcP0Qc6Qs6CWS+ov1Xy7vKgiqdaZBeGQlo2kmXSeSPQrb4Z95zPqKQct2SRXyQ6srrs2
cpN1cpUl7wNQwz8DA87pdGBslLvGbikScb2b6sVPlQfDtdz1b0XZ7wc2s+THw3NcPMXgcpxk8KuZ
Kw53eTnnfg9tBpDioX76CToqPGmONMbBZNUn7YvKtUZlk6Ul8ATDXWZl2xgEqKjvSvGujdUrtVB3
K5M/R55Cdhl4KDTzQ54UGRaRX2xMs6GKW+T+JYU8o18HCiXwjZPk5YCXqA16GlSU9YvG61JpM+j/
xV8emxd2V9bLmAAbV4AB/VA9qrzaAB/9b4Xonqx5cuNr1l9iev5st6MRC9tNSVOjHqr5Uu1+oqMW
GFqKW3yNa33pIphBc9+1cRB7CJ4qKVgpj0oEoPWUuUzuAQ0OGv6qxe9yeciNeqPpzUqOZdEjAR4A
BTEQciCsnXf8kXeg1KEGaWV4JCAAWu2VDWD+S1+TPPKnAuLwzU3EwR7b85Vs09JJQjOBDsIHG63h
ol2L9Go9WhZSwdR07QFR7dpzdfal4i7VZ74XqAjNNSrhoPRcGVsqwQlVzo0mgXomee6G2h3ir8vH
Yfafl+wI77ScqIxIMZLzhT74GYsST8vA92aoHa4V3LB4T1C+EqMshV3HY1NPV41NVSPbFXKoE93Y
9fPw2y7fO1+dOWT7NfaspZVCeIAiO1qwkTYS5jFucg3NWA1cbfklRbVrGn9HpPF9uPDuwf8ze7ks
qkk6A9Dn1oQ0+vQjbW+kARTwbA0IIqJh/hhx0Dpiw2miV05wGqlcxLGTIXnBEqbuEvTK+GNSMh8d
yZLXSpqyG3kMntsicTytzzrf4gCqNUZtoJW3qd6zngI0ZPtlHEUesfgcLY1NMJSN7UWtlHtOFmsr
Z2QpNEJQhJgQXz1ztZyuMu00kiayhNCIDR5t97btmr25spUWjaCfFYUfnBF0mp4akRwD1WlaZwew
IFc5nrrvOru/fEKWdtBM5DrnWefWYeGEJF2k22jeyA5oEnCV/qso17CzS+cBr3h4EjQlY4uKMU7b
VjqRMQjkijwJb48cbM6teQN33amolfEVt7k4aUf2hN0EBS1nsJESOsRq2OT6pi+5t5qbXhoUIn9s
XZRlAKIUDh4xeqNQrRZteqrpjhQuRZkCQx4CB0QQXZmC22JNH2dppY5NCitl9FJbQnY2O1TxT+Sp
fdn+WwrG74N4bELY1I6cGayJeHboarQ7gfZI9RKZ8GunruNtgZcdePfZtK1kq7ySkgrJFw3bJSeZ
EtbMkddkh9ZGLLwnsymTOsvAiAlee9QGxGMNwbB0q4OmCkwLwJ0C9Cbc6obN0ZNXsuzAyhDXT+Qr
6Q0Y+A7oeI5WqHWWtiVCQvD6o0cdRFvC84KZ6CrN+yo7GP21Cphrh65S6enyYV66VkFgYaF2AI6/
M+1mSoymiZR5/UrH6wsOnNG+Uxx/9YwtzhsunVkRE8UK0ft1jVaNfQG4DI6INw3TVpffU+OdFMZV
RMAUNFoBWe3+WwyvcU0Asoe4Aeo98345iodAHyRJlWJlB7UFfocbYVlwQCX1q1J75P0UaONLblHP
SlEnJdyPHLBRX57gpXgCiG7gXfB8AlZVcMi4hnp0dkbzuAnAbDiG0J8oUo8N9tVoFYHU/mXT3Xwk
ZzomkAmBCx6AdcGbTTovS3XIUZGVJmCzry1QLuh340Q9M3sHq8Ffj2/mkJgZ1LG26H87neGo6GrC
M6wrUQ8qfSmGj+ZnVd5Oa6W9hXmEvBMAUeh4nHHowqhoQS2UgU3g8oprPUITm3E3tu2T0U0uyDp/
Xh7UUjplZjcBneM33laUNqZOYlv9bK21ctWdetBWVC04TmiTgoSEOo+Zk/dXPLOYV6J1zZOJDp3l
rPnLJofvtcTxBC/JTLN2tpZ1pTSy0uX5QWpqr68+ps63EY12ayTmC6fTBPcRajXf7XamsEsZtKSL
YajyQ6MjyckhkW7v673meABg6vpnQdfC+cXl/Neg+O7lZVvURJkN1n5SBqiwTy8yu1LWJLWWUvEm
dg1cnGLNJVLhDsRZhwJwhBls0x0A+iq0oyPdZ8SzVTd7iJFqeJm2w5eZuIa3g0DsWi1gwcGe2Bcu
yCpN8iGBWtEBejCuJv+QqsRXHNB6ptOKp1kIMJDgRNCNEgh6gr5n4sjXabHCraIH8LGMAklONzRV
gUc3yYaXzq4ADSJy1uraQZkvVOG5ZOISRIcIQjX0IQgOFqKr6ACNWH6wFJ7eDq38pkQmwBNORByX
Z2Xl2RU6E6LMNm67eKq2qj0UTwMtCOCufAogM4TH9+XTu3BvQgwHsPS5WQX1RWHJdR4Vqh3R/FDE
fQ5imazzEgKHZPXqGpxnaRsjSP12foByiCirhoJziaROdrCmT7MZr3oZVNB4zG17aQ2YsoRfwx2C
Zn30WSAoEKkIKkVLlD4p8oPSNPy2J1YUROgUBPaQxIGhKgm4LdGxmwAR4I0KB+YDt0Qw8K4KMt60
gcKLHlAImV8PUzFs5LYuVyZ+cTbm5joHCOdZR/X0LmBakcvj2OSovpbllpaVtjUK4mxoaWZoRdaT
ez2Kiv3l1V46YAB6zsA+NHqfpTxalmgTAxrzMFndbWxp9+P42kC605XBg3rZ1EJ0OatIQAJX+27U
EmI/JQMuGkD1/FA1V4YZZuXaEV4YiwUexbmn6Zu5bP796Aijv8BmU4wlroyHPnmQIpcr6K/Sd5fH
sbBO362J4C2bi/IiEpIlMRIpyoh1IrhP7dsM7WQGGqZGFYIxw8dlYwuTBnZYRHWzeiJ6fYXTqBS5
E5tEwWks7lJ2kxdrXDZLBjT4u5kyA7VWEYE2tAXEM1OMpgVVdUA1BV1ALbO2l4extDToT51povDm
RZXldGmoCUL0PoKVdyDpnBw8k272P6Rd124cu7L9ogY6h1d2mKwsW9JLQ9622Dnnr7+LOsEzVN8h
7ANsYD8YUE2xi0WyatVaunfdxtp3ObfBfX6zqGJaT8wToIUYu7KfF24LHMAfytuyawUbtv2vM9xG
nRHG4E+HoR4tA21aXGV6RgFTsF1E7nBXNrkd5jwsYUXqN1O1b6DfYO+W0o3LPxtC+uIOd3sJVbOW
Rh2GxnmzYAbxo3obZ88U7c7VQAOUBQPKiomyBPv3s92JwTpwkBd2fnR0dOobPBJ9dNFEHLFrgcao
1jVQ/AC1x893txjmKNGuL49yG7474V0YWZCisreg6xCE9Mo5CVgOqql4JmAshRd+77Qm1upFx/ep
auvQ6G1LrEjPt7FONf96ZK84BQQCTDDUP+pS3Lu8buwpKiQnP9pS5s31c5V/aG0CvlLBa2TtwYdm
rwpBW+g5MTG8y29k5EVlpZWaH1nd8UHSv/Xmj2Y5FoZMRulgu4vmjtC47wQ7d63wjvFgDckbI6nw
kcty0RSy24WWH+WygwgbpMOGB6cYDyOoFMyJnkqjQQXrYEGC8M9XFvhugNeR/jAFrV46THsnRAsL
QcleuJ2uEVq+ThOR1ee/sAPdUgPcr2Cf4d9fldSYU63gC9IaUnMTKdt935wKER5vLSY/p3oxhIIc
xR9NtAU0u+rj4pipH/V4cqY3RUQpvW4CGAfoKaAYwdP+9Qvuq7KVF8dJeiustwi4sDG7v75aK6nC
hkwEDjw2mo6j6fKrRPlkR4kJrnG4YaCN2OZ/8znODHAZvKzkqTFByn9snBMQ3suSkro5Cbsha/uW
dbCwpwBCAenEpR8VVSrMaVXFsVZOwOxqlocXWihKRGtWUEMAv5YG3MAXYbRCnofGVJLiqAyHyobg
evpjoC9x+XL9o6yaQZkXNXhUlYEVu3RGmlWoZPZ9cQR6eJP7LSbAarVzhZz+PJUzO4/AjP5fQ5/J
4uygmK00baRyQIT1DpgXOx8GgyyN73FpbIcDe/fEI1TYjKck8+JgoebRbp39MoGU4pfsPP2x24Dz
fF6PgWPCRezSbTAAVXMXoXNWFG/68BqaD5J5Fxt/fphcWOEOe1r1Y6kUaGRnzrh3fCOdwUIl4mhd
S7NM01mHFDuLSp5rEpNlamzp6F4BcVFCW2zcYC1rWXbDDDI8kH40iaqJNKtXEgZjh7ZZ5gMqSuXi
JskrpU5UgJFjeROxUUzpTukEB9dKbGKKGvOGuGaZaJqxhHIWMmjXWlbRzxjx0mdvGKk7l2WQYuAq
BKPD9XhgP5d7sl+YYu6emXIawNNrG6Zm+WQmwyHOOlxmdqh5YZ7zV9QWW6r4102yELtmknl/ZjLU
CrmdOmD/7em5xmz4AYzypDUWT5krwaVT5B0X7VGzyKpkwVRl+OG3uS7vEvNQ9G+NeVenr6FTCVZz
rVQILkbMWTBhIGgwcAcwNkXYzODuOy4tiABU0kgRmavaX3TNm6OI6DHEiF3VwoMhr+0/bxFcGOfu
VSATyRW1wrdUi49RBee/dm8KBSaYB/zXO/eQi02ri4zItpmHqJ8lnvkuKa4FrT2ZgOfSkckskSLb
1IZI6o/93Wt2uUDFI5nOYwHnFPCLDVXvUbMWrB/LStdMcIE5d0tI5RB4iTZyxw0AiKbbeu1O1OAX
ecIFJdQtgBOjSnoc94GIgWH9b5ufL2Dw1/MNBkxQtmXoYJVQo1WPosNj7SxDhP33z/NSOGVrDkrI
Ou3Zbn7WN/mvfO+42SMQLLeNvy8ld/adXQdx2OsZQ+CVw108oMjcVqOOSqLUNe1NSyHxECqStbtu
ZfU8OfeO27y502ZQWoB3wImTzptIRkpXJ5kvor1fS0sMv8sk3FCL4wefpULuFJoaqIye0PCRDpEE
CICH9j+qL4KlE5niTmK0aTSw9sHUqJZEc0aXRranNCg7qy9tt0v7hwJMOdcXUmST/ftZgpfkGbT2
NWyW6GU3YwBQG2mSoJ2hUeUcevmXI+2uW1wNkN8L+uWhoEYSkrIOL5VN2m0wqHv976+VWwGDxkUD
DxFb+UJPB5GGNixCTOdYmuscH6pDupd860e5ack/Wk26B0jeBbF33eraVePcKLeOdjFK/WDBaONR
/0GkALl2DINDBhxToDFhAl+XX0mN8XKWdAdgQ/VVgcSkLG/N/BmPnywRYETWrjPnlrgYDK1IUaIE
WBer9sp4Ij9q5FY9D66v1mrUnfnDrRYeWAOOhpAdTJM7jpU7GYelPdD0WS0UzG0xnIWoqPU17hj9
Hu73eN/hLWpwnhUqjW3JAPqlBeAhUJQR/EuyKAxWLhXMCmqzMsQlvuphm3NWT1qWZWiPQc8pk4Jk
cGvN2KiDQlr6z9xjCnaKD8O30BDsq69fDpZRRv8spgLCzq0p7tdmbxfA3gyKQwJQyYPSyxOpQQuM
fMK7ztKF2VYx7tNANujqaQS5Jp6urfYc6gJcz8oM7IUzfPMvm2I5W1QAe7Ja3pb0JekrPC5TPwWs
tOm+q/WzgqqJMx2hVZhvhsIC/kEBYZJUCca/VqMGFT305GXMWn2Zg5MazYSET3Y08xsNzUdjeb6+
FQQG+ME3LXeaqs5K4DismoTFWyKa+1w5KrGWjByEQTxZW/wyeaS21ueNhbVUI32btkZQtXeFfBqK
u2TuCRhfskkmdE4EJ8vXGxrMMtw5yu6MX4rbb7PhsBvIBLOZjydY81MFPUyc+51se0Ls4uoqQsOA
QUbY9uNuHRMIeNJhYsYii1jSHR7TAne+Jni4w5ovGFTDk/JTJOgs8pPQUKMlgoU0MnGDnkmPOciy
FMkKiswwR8/MoIAGmCczkwNixQgT2uI0G/1fOcOQqzaUNFCCvLSSNJiP7sMFPaQcfGPjPcYpJSqo
7a8MWUOGESEHqjfU6zAryxnJ0PbUZdDb5zd6TjD04LR4Nt4k/UZX34xWc2kIuZ05BT8JBVRdsK9W
U8i5eW4lwbGnxGGOjWXPLt7oN7n5qEJy05ZPUqaQfPAkMO3l/ZudGH6n1lurBA2ZxEgPhZQeX49v
JkiJij0qWOA/46XP7La0w1zHDtQ3dfMPjRuMk/9KMFkuXnQGRrx8F12a4nbdRDNDSmp4nTTFJqyD
iN7McRqU4+zmsVdCt0EZ3eKfP89h5/5xGaYKzW6Y5zxjhVlLfy4H0dnN/sBXr2xMOeD2gzOc86pu
5FKWF6ADZRlf0PLr+IHSZ6pvzc30LEmC3bGWuTRoF0FfB2NnGH++DNxskatCn2EtpkMUKBXYN8JZ
mmG4TXdmb2Vk6DGgD/Ed7/o6Cgzz2Bqr0QrDpjCcs37Hlo5eBgl1Y2OkjxFQoNeNsfj/sqa/veRT
pt2oVWKmMDbGP+38FM6Cv792VThbRR5OnmQAkrY5u4+UNjH0Z2pQEAQXRCkEl8n1RMM0bFipj7Hq
X34vC+w1lgzBnOOMKuLYfeS0u6miU/tPKe1VSJlrG1ULfRmsaYO2N0VY3dWPBnUU8DigEo6q0aV1
htrL+x4ZW8MsK92hmKI8QAXWrcdf1z/YahY5M8S5OSSSXqUGEJ/N9GvQXfOYFH7bkwwj6P+bIW63
Jfk89UsHj5LXCGI5ZPZiDKEInmlrBx3AGCibopEJLl4WnmcHnVpbSaVV8GbK3zDGHrenIvq47sdq
BKJpySD1OIB4mga7jKYKSjK48fsSyV3FFV1xVr/ImQHOhwFgmXRSYaDaKR7kHF2oKgrun5/jMV+2
6ZkN7qiWZCubSg02yr1JnnWS7gHU3t85frX9BYZ3NyQgbPUb92eB163r2u6LFtT+h76VBL9k9YOd
/RAuzuUlyRJtxg/RjF3S3chjINeP1z/Y5xvlmrNciIP6qknaEjaaIxRj20N9SN+jf7SPdiKTD1rU
YHCNhlQP0qO9rb1eQEfASzojFnF4nrnIBT4jWcyVBeZ73woQ9+5C8j1ICXKQ1B50IhHLLQMg5ihJ
vlV+Q2JsjMZTbuNA2RTvyzf1R/5D8ZWdin+5vjKrSQYQHEYDAAgDzwXQ56mW9JKGZP2ueQYgj0dl
a+6sePu/meEWwExkqtIaZtJsn0cnbfxoQBVTbLX6J1C1f5MBznzijtllauwlZMByY6IE5NRgvXRH
TdCeWY1aSOVApg9M0+AyuUwzeuhkkt3DiBU9Y2yPmNK3thHJZK2AFxA4Z1a4uFVyjG0nKtDqFr5N
3Ht9uNX042i8DtYbWq91Z7ugxUsBWwWL5/VPtprkoDqGgUUArEE1cOmgBg3LGIJ0uKwo/bShi6aT
2W4UT8mbuiC1rYkAwCszv3AWLXi8hj/PWy7r6TbtoANu422uL15fY5KIZF7ae4Z2Gque4PbpNrjs
G/cpRfMmBYpCF0TO6m44+wVcTlRAkgZCU/wC2R2N7w30c5Nik+0B3rAS0WVwfX1/e8sFkGNGI14S
IVLSAo6S6NeUPkohOECSb9e/49oVF0QfCiP1YXgQfjdYBrB9XZIfjZcIAvCW11rfi3i+M+itCnVw
tRbpQ6wM5IPyG6ciK1OB9p9XVZhUAzxJWQQAitPo+3YEqWundYkfQ1cGdGJpDn4ocwnwxI93/VxG
Pob3pK3Ttf3tmFaay8QC9mMXSk+lE74XVt6jXY6KtQERH7fAXCkpQOzgD3mP+aKit/dp1OjAKE3O
yVZi5wAYK91dX8S1jwXCf9AVAdQMoSxuVCuDSkQLCGl2lOw2QDUWej6x28mp39h/zmSC1YNE0eeM
D1656uW+g5zymJpgez0aOJzUxqdFTSQ5uO7Pau2GISPZlA+44nkSDDYUGLYREsv0T/+G2fpygwbl
hBsmOGVbQapcXbzftnheqbJL9DhVsatQmC/qvVHuDWUnG6LS3toLFbxCuJPhPYehdS7QZX0xLcpw
9QtVQ3cZZ+pV9vCqF0vsOuX4nqR9FihN5up6DkLKYfYFa8oyIn/JOPsBX/yshg5zIUCZVx7KOJh/
eVJd5/vwgw5EGr3hbyo6oDaCbChErYAT4JKVCuG/kkJs+5hnWyBQ58BwRB6tLikw1OBjwVgt2mKX
sRjrZtXWo4Qc1XhgdFug/xZk+inS7u3vaUGG1+sruHbtZZDt/5jjTrtkymLguZES0aT/2WTPSjhs
qFr5Zp54XSe4lLFw+PK1EPnovJnQV+JJDiaIADUONBJAAwON0ED6J2unm8TeGXZyC5Tq9wl89X/h
HhOmQHwyyDCXRObQqoc2GvJjmncerQ9mj/EyjICg+xelgpOMffwv3gFwhFEj0HN8oRZv+lSdlRQY
+LJuglqqfLl09mUlOrNXv9iZGS5ArAVVqTzpmRlMCJXRZgDPCZBFnhou+xiC3oIX5GobhCGW2NCg
xVpWlxEpRyG4Pi1MCanlt6nbJiCwbIpmq0Np0pDdpig3aF5F9UvX6gLTa3eDc8v8dssitFDNMj8O
1AOZuAelNYNOm66V9vgwrjPeX4+WtS8IPjYV3WFciCA2c+mpkkmJWusYnVDa+8KM3SI+QZNMECZr
3+/cCLec5gRdBStEmGTWNioVkiSlN/auk276XITpW3UIxyd02zC5Cmgf55DZlHofGUD8mrnuDspc
uIsE+kvIaojcWjUFoSU24wkPePo3a2kVqx9GhKU2mIdEWWavlO2dCsC+YE+zAOf3GcYY2AQiXgJo
1F46VWqzucxVCJSvXUE1bfL66JsMCrJUpH6+5hKCHr4gFpC1uHCoigwC8mDJP87pvgShLkTI/8aV
MwtcLHR90dmzBqB01J7K1B+gUR/uClH1fm0bnfvB/DwrzySpPIAaEn7ERiAtYNkfHmSd1M92WPh2
Pzxd30Srn+fMJ/bvZ9YiMML3FgO04yk4+UusYVCyt9ypsqJAt/Cgum5uxTnEAbRaFQz3QtaBM2cm
owHtE5wpbTSRedmP5g+QXKrdvqhv8lSQIFZ8Q9Ef+M1/ia3wJExO2ZfV2LOEVG/n9oh58MgM3cH2
r/u0Enjo5OD0B77yMxtdLmGK8QdaAFV2lDENbdhu3e8NSbRhV/LQhRFu4dBcmAyNTQOkhd837jyc
QLVd1KBcEWTxNUPos0G/l9H3ITtceqPNxjI7KfYrOocR1X1pejOljPTmG9DGgmhY+0AA2QLwjeYe
ANNcqKvqnEtJKGEIRdmEqZ+UexA8LiLFN5EVbumsykiVdoGVXNkbBWiFiFrfJ6LL5gr4BfOjYK4E
0h91IjzQLxeul2pwpTRpccxVNHW1J9tGxarXcepb5dFp9aPWfkgAnMnoZVPd/khlfRNtQrQ0IuWg
FaImwFplBFwywFuAXIiRLnDPpK6Yu0LHACP6UX40RcS2ASOVmpNSUhLROz1zNcfrhxfqFFCuVH5d
3xSfdDJc3od54HKBA4ZWpcElS13q5om2AHQXaQwJ6P047mrp0EQSWn7DPU6dgLYz6jOt20y97BrF
8yjXUA84TSZIFQ6G9Cu0gj7djP1NAUzvCLUW7VeBooakHmJ1k3dQrhac9SsUOaBzYGADTEbKwBRz
S9bkstRHSwvoPkRzYvROTLrNHN3FgE/kWj9zg1R09iVlcS1pIPhVg0zK+CYdT8qUkBbaL3iu3o6t
6MXL1urLWqoa+vkYywZVFBda8mQOePMCpC2pJfUnXJI3lV53grbxys63ZdTrQXCssUEP9u9nRwGd
9CZyqhiAtGwvg9hYe8d7ybHuRC3wlfly4PxROGPvGMa/zRnqlbDVjQZsC85jNO6H6B+reC1AjFNq
iZvJXjMuh6mlt8570vyCOBlEjx97aKri7LPkdIvRdMF3X0kQrBGCkWSAhzDWxf2eEaFgAUrO+PhT
t8v6j35RN0tiPYyVKI2vmQLDI1MhxfQYFuFyjYcwXsKaaRnkcerZ0U41ElJOiesUItTEuiU8bDCw
g0/6hbRKX2JbrwD7f+mczVjfVObLLAI+rXUNwNj52wh3uUMLVyrGvgbMX7UhM+W4UvZDsgvXoMaN
Nf1sN4mBasI8BLbWPUZh60UQV9KGgKIejM8JJJh07P4cSAfZSTbVitYWG1vhPmci2Sb0XgEIXJoX
JQzicW9Wr5NofG1lT15Y4fZkIVdGhxlBjARsqq0gINkv5PY7JBOBpcE4HgpN/Ii8oQzt0oWA2Hbt
HoOg+d5wDo19+LieolfuLUhzmP7GIxHTuXz9ega9Enr7IKBDH9BeKgIsFwkf/sIGjkMHzR0bSGvu
Um42QPpDrwY1cvXJWI45xRSwaJxgLdLZdOl/bHAnzSxneVg3sIHiLgCTupukAfY62C8d77o3a98c
YYXbKxBdwFVxkYVEMVRmBDBoXN7oMfjHqYh6d+V+bJ9b4KIqdIDfz3NYmJetPAFQ5QRggcLYAAYj
DEPgzurCYSwbShcYasUczWUygiwyFm4ATCh+MGJ/1lFM3Uf+9SVbC2WwDODvs2o3CH4vbQDV06hz
CBvKi2X/gOJf/1xTTHwKbq2r63ZmhittWgWenlbPkHZvEtCe0BkEG7z8JFsPreiWsFIWwx0BwkcM
dwPMJxdupVpQeymA2y6y9tbS20eHyjeZif6LnZhPiiRvMLuPAZZ8EuzXlc91YZi7LUtgBsniChlH
pZPX6irq+y0BVSvR5UaQgNZ8xDVWZRoEgHLzlWIKGTsqDeA3XXBnXJSdM/6sbpmE3bMmt25mqsH1
KFm7EqBr8F+D/KsDtZQ+zTpcCcKyVu4Mq4NkvFakN3Tqcj9v+iRoMrWDbp6C6YkQGlAaUCeuMzWz
G4MIjIxDPAQzCvZP+ZjFJgYUjaIMVJBEBhAdmwQN+bUi28XP5XcOyFc1m4KA1c61Y+Q8R3V8l0BS
VgsPsUNa9G6SnHr9NBPb+PNHrcNSDwIaoKwv8hApJhNTNcJKGXgJdspMBuWHLaO9akqC3K2y5Mwd
Q0w9CFci20Z6cLhNFRZFbVUqLitaC4rh2reTjkyG7YEsFbqlBy0/UGjRoSfotnaxSSKiWEFR/1PE
2y50PLnaOKZbTigfg6R87kjiVC9aL9r5a++cs1/5hZ2zm1uahWWPeZTcH9pXVMzIPN8OWh9IIMkF
EPx7NC4vRbNrhxutT++uR+5K4gGm/VOeEvwDeKJf5jd1qaQ6SnHNyhhz2L0ZFq4EndFhJjTUPMBa
/0d7XORl1ZhKy4hv0sVHzBgRbdR31NlVXU4GNP+kvzIHNB4Y0tHD/3z0nr0JYimyp9TC4oKilEj2
s6S1xLRGIkH0Q1KfetoKzqRPfPmXoPskPmHj+TjXLxe0QjIrjBniMsaIru+QYiQxiUmkdftGMr0K
dHtasZ2L5yZpttkoB3FouXa9POdzuAuVh3w5VpoGUuTktiuD0gmoZn+7/snX8rCGshIuAmhSQFvr
8hfaZk2tJsYYjToMwGdIGOxXrS6o1Nk3F20WjNutpWIsPVt+XLWBQbm0FlVWr5aQSzimZenrmQYp
L2x2zJRp9K5uDdK26q+lMLfXfVy5G7JvDoAyI2zEd7i02nUF2JiAEAZx0pNkFWSZttbyct3G6jpi
bJfNdwEbzxdMSrnGPH6N+6eVvHedySYaGFVpLFJoWLODhwAo4RhOBGDBS1/CnDb/IpFVk33lzAQ6
pm7RByYVlbPYH+JD99wQly8ltdUKauIi2kZ9kNf0abLvoWAy6N1makJfa+nm+gquXK7AaQXwFGbV
GQCfiw2AW8qh+0T/hs8T1U+FfpIHt7Ktfa6K6O5WbYGFFR1xEC2BvOxyFaFLP9BOwTiGHevgeB97
vwRdaeXcdGm8hXKXiK949YxFEeK/BrkQbMIum3MTeOo4/7lIQRbpz4r8A4oNXtm7E71fEt0Lsc3B
RvwXq2qiBcnoKCBiwr1ZiswZWsjqYq688DKia+4cebnoKbEGnXXw+kIxBzN34Cvlvh2omI020QH1
bCyHbgeJweLbevGspdfRXrKlTWGG2aFIa3owzXryE3u4jxTqPMa1apwUcCMIUu/anod2LivHAlKF
wZHLL9xaQ+TU2QisfIsZC+fDbu4nKrpZrn5WtOtYMQv/w8DbpZW6s8yh1xQgiPTxZoQgYTlZnjHk
e4Wa+H+3UWPHayV9b/T3abcE17/t+rKDTYfNXyCb8kOlxaIV1jRaeCjQDMpvoTp49RxnvlxFeDyO
9eAi9XWunhahl/STjZmnqXA7Ew/Xoa+ko7xAWvj6b1pdd2DYUGMyUQPnX5VyPpVZbDAcGQST08Qi
y/yW9iKW67X9iy9rKyAcZGJ/3P61naLty5GRjra1twD84ctJ5ZAw7pNN3ec3bX5/3a01gyhyIY4Y
jStO8ssP7ZggKx4GzOO1iXnKx1dFxujzSV+avRmnu+u22I/nM++5LS6oFscMp4UNWrURE4ZVQ8mn
s24JDsXV2IUuJLCMeP/j1cxOmrPbUKnb2Ugd7NnEqasAhDWJH0V2GIATDkqu8zhtDbmffW1SCt/M
FkchRRE2x9nOzc11h9eOGjYSBf0AdJ3wPS9/iVY2szlgDvuoLxV4eAcADimIsYOBppObaVEHCQPn
aYy7QZAk1g5TXANBgIVZWAuvkEvDBa0jPQmx0oP20aBg7+intk88+y8wz6h/OTCD2oT5RQmiUtN2
0kM4CMgQLjm2nm7RJ6i9bqaiB/2qS6i0mYAaymCJ5PL9POAQaCucbIYGeG/TnVIN0r/pB57/guyz
ttNRLAUUiclTIetfLp5e6eHYsoGFvHnAkD6JofKl5vNf5BMIN2lg/kVkoNZ8aQUj5SCKHdBjLXFL
P+G58NxpkbVdHBqS61G4tnK4I6KWrX5C8rgtrpaRQw0bDdaEpfOaWOXNlP1jRILn9uqynZnhdve8
FEOc2aB4RAdXjT/oaBBH1HVfdYV1AdD8gdAAP3kEoH/afeIXneY+CisPtHsWdOWi/P36kq368tsO
/15Es65o7ALHX9w2TMg6gvhHlQqyw1o6xJMdbVxGg27wLHVITFWKgwTpUNFAlZR7IYLtuh/r6/Xb
BPv3s1Q4zlIhdQVAmFW4KULb09U7DBLKfwEix8Pgtxkulm3c/xq1gScZkBbKc+/smvDXdU9Ei8Wl
0qlp+pJiouyoRDaR6tqlsiVImusf/bcX3L4PgUyR9JpRYysWuBybyLMxbAbe+L9JMA4uNzhyTYw8
8hofQJ871AphqNfTQFPftRTzMfbH9QVb+/RoD4LfDIyOmLpiC3r26UszKmg6AhKF7ehYb60hEYz7
eFPSCcKYLQt/qjPWMTx+HSCl+XQZm9UcLg4IAk3cDLP7eHjHfH0JpZFI+t5M1FemP76yAAcORBSA
c/jvCx6hToHysEZsznTCiMd8t9gtkSmw/Gq6G5vXP11GDK5h6OWTshLAAS7u0qkG4UgBvEBbQOjy
Yy6P1fhGwZV13czXmwIonVGqYPzCCr4WlzylTF0WtUGBSt3EPoLbr3zFzQR76OuXghFc5zEGAQ0b
nUd/y6WVO04DxMgIfg9T9mw5D5qhwgE3g/bIdHGCQGV53l53beU+xuiqweQIWlYL1WNuXxnaOI95
hFI8qGuTeGNoH9oYJgTgNlcCBU6qp2SKSzdd5qMc/vGehm0UHrGrsbSY2r7cBXEmowqUoVODw3VX
aaCJHieMjor2wNfNdmmGy7N6GXe6XbHHaN2SJA861PxN5cG0g+tryRLp5V67tMMlWtOolWLBEPbR
HnM/rQG/HU+j1rnT/DTKIpnQr/mQGWNqhwgY3B24G5dSL0kijRFuXMVtlt0qbQcWhON1h/iXns3I
5wzGfqBhahnqTdzlxGh7u3SScHw6yG5NSX8TBdDTDagLSbH7afNx3dynLMbZAn4xx+2zTl7kwqxh
bnRLDN6QE0SL88ZtfIxrfJOPvvp606A82xD3aLn+cxx8jCQPUm8vKl/wvZQvv4Rb3bIsgQCepfHp
ZFvem/0rvXeCKSQPVnVwnz+69/noRhhdvO6/0Cp3KjhZ3w15BasefQhy0m4NTPGpfgQQ/AcBsEMd
SLGJTpbgM/NNii/ecvtwyIymlm2s+/yMa3sn7UyI5kDHxp0GYsov5d1Uu/Fr9637qGfqQrMgDpyn
Rf+e3JgQsHab5Mf1heBS4Zffw23YKLGitG2xDjkK1WQjB/a2citXcCX+fK5fCzduv7bo2rRDAzOD
ly5usZP3Vk/ozbeEvA8+eeyJcTuiB/GgutNuwfSk9RZv8pP6ciMHm1fnvSHNJiSuO3zIwejdvMqB
5t6L+sv8DM2/1wISLqxFgmo+F4mQ4knTQqbTU0qQH13g3nxw8uyo+6ekZF8scdEXh2NeVjMsLYE3
PSWo26V3nZsGgmXnT5wvdrhos/TJjtGPmJ76hrwNuwqzqW1M9qm3FSkyCBePCyRtbvvKyOCSeUpv
+pv+tNw4m6ol2Ua0d3nc2xevuGBqTDN3kgZeVZ6EfoslQ3RnIJO6UyxSfDxO0RYjVtU+z110gWqb
1OYuid0GItJAJwgOIr4B9O8fg+6DATZqBky4PFidAtUA1UJkV8eTvbho5z8oEUlPd9ZMyuDD3rqL
3+6SQ3Mat4Iz/f85M37b5u5k5tLjUV1jIabGs9+n/tDcNbpbN27nm0/lvRF0QEWjZHg9ZaybhQ4Q
rhHoU6D4eunylJraAELq8SlNoVh6b3WPyc+cahsNnPYDNEhA3fqPBiCVUe1EQxTc9fBfq31mmvPY
roq40Wd2bDk3Uu/aCZlmzzEOcwWVLoGf67ZMRjWO6hFu9pduGhQ0a9OAL9sF/X6BUiSpd7n38/pi
ioxwx77uhB1kCeGQug83ziEjr8q3XODI+t7EaOB/POEO+7QvS3Nh2Vcdn3C2TYAN3urzpsv383y0
ymebCo5Xttm/pPszg1wmXZwm0soeXtV+9VPbK66IbV7okn75cbrFURtod45PBvHqB9w1kUMnf9qk
gv3NswP9O+J+rx2XQsNKa9HGhCF7Y2Bc38eUS1+4ryrZJxjf/j4S27fd6zHBD07/2yaAIJBPwnyN
zX2vHLM2KOjD5uhavRt+YFY8ek39u+y9qA65l/mP1w2yDfv1c/22x32uOZLTcIhgrzN+ol3+XL1B
SXZ4drpaYOj/SR2/LXGfLcLwaloM0fT08oOiEe3e6d5rth237VakyiTyiftuThEnkZ04uOAZ3+MS
SMHQbQUI5P8nCH97w595sl7qHbswyB/pc9SRgshef6CeJEgS6+c4iiT/CQgu4+ZJo3bLjGWLP16Q
ZIMdhH1mTyWHv8oUgM5A+pAFHs+CMMsyaALCkh2tQDNtby33e/6UkO31eFs/NM/McP4MGtW7xIaZ
3gDDsGtkgUTKjfn0Pf3Z+flLKxHzCLohMmyk/QdGKuuDSHlx9d579gu4g2RYGpU2Bn5BguePO5EW
zBw2eaeiBWX5+8vWOrPDvfmThFadXVdsQSM3CcI71B53r9n9uBVBbQQe8ceVYqeJFrawVPr0JnIf
wm26A7m4IDeJrHDn1VJmSdI3sKI9Rk+mm3i1JwfLx8f1AFnPgL+Xjc+AGAtNqiWFmfCXdlsSgIp/
Ob7thYF0n/nVaS+ib15PTGcGuRRY5lVLzRwGh8Ait+Wp29KNtr+ZibM7KLvr3onWkEuCciqPSk9h
y9mCtQbBZ/hH/UUkmiSywiVAIwYFlsW2snqSeuIQSuRH62STUhDi7O/wEY6xNYi/gDaSVUguT+JR
6VpNn9P5qZMHDbybYeMNcVxuhmp0BNeK1Vc7Ov4Yz0E/HJxhzOezWm5hLEMmQ3rjySL0MNxVtyB7
TzydWBvFL0MSEjOIyMGG4PPbXz1wzmzz094WJsN0PYPtILuNbsPobvD777Lj2X5Y+tcDZDX8z21x
u8ww57h1Ktjqy4O+vGUhyWJv7neZb4deKt+ZQLWmu9ZTsfv0zf9onLt9dCE602DNRiL5CE8HzwRt
OsWTnN2vgAzynXuBvbXL4rmz3Nab5SQb9Bz2Gg9V8pfYl1x5Z9wXhyxEPeqVuh9l6IrI2FbvdWzU
BPMm4OvEG+oylGqbQQkydgQ9nIIYGpjug0niwVW9x8cPkYTP6k3h3Bp3U4ghKY+yIaxBG+mmSt12
Q1HQ2C+z6ErCFuvLbjxziztZm5ImqWkW05OnLV7jq0Ql2+1H6Js3omc4j2T9vKWe+8Rt/EoGO2jc
wqeX4miR9EZ/13LPJoMvChCRT9yuT804QpaBoUMQucN36xDvuretF7rAsLvXg3EtaZ75xJPsQnMe
ehUzTNFvtCbtUfI84bqJbHCbe26jLM5G2Pg2ui+H9OZN84LIi58NP6+I+4hi2LfrTn3Wjq8Ehc7t
6IXaZtYPSCeH29ZN/R8/arI7BW9a5D/pXjL7/RF0dI/U27rTyd0WKK3tfop0u0UbTue2eQgQuBYq
7CueqiClLt0Bb+5utzT4uR1EpIGrN+bzD8mdsU3daE2/wOXZfbFIdmt6JmG8fpYngsaJPieXSIww
6+S6hqWUePGN7tGdTX5qgpOPn0/912azTHAgsq6VzjO32GOVZXWjYF/r791tpvr96/ADo+hHPEAf
NGL6W++xvX10xwOKT6CkGwnWVVROXD3qz34El1y6qVFK8L4jcr1Tc4zulCDo32sy7B6+o9hGRQi/
1UuZeWaPyzD/R9p1LTeOJNsvYgQIQxCvBUsvGqkpvSC6ZUB4DxD4+nuKOzsCSxhW3NnpmIjuFyay
KjMr7ckwbYpSDUAvM17O6HzT8/etru95fNGf+aEeGG9EIVoD9ht7tnHXlVIWKzhbOBZmu7gQnVdS
H5f+AQ3m6LIw8LsUU/EnI/4dq2bjaObMWE+flzVZbVLkZDid8KMZd7TZ/s0Uc3ZapRVXwQdB4e1N
JeIy9CyPHA6HnqCquozt3eJ0MXJAKi3z45ezT//snYupP+vm9asxPf3Z0Y972D6eIFM+H501Y8uj
cI7GglzGowFE3lW3eGzpxt+kb65v7/DAQYwuqaLGGX4eA7ieLR+XS2e/33M83lGNHxBhDHjcqFOs
OwQRI8512QCGnQ6pfMwJtU/sOakCYPoBBA3IFtbTFYopZk9mPUT/cpDCqZGFIuepG3O7sDEbHeCY
dIPvzrgkXhpmcnCNu1PSBhZ2e+lKjkUiMzRH8148Fpr0ZrxULHSnEBpYEMvW24HwVpczFPlOmz/S
zPaJWpH484DGCEsz5Sfb1s2j8OureAvf9cIOzC8sVcRGdvODc2+3kfAfhzr4Dubi6urS1HmDGvHZ
2KQkJ7twiQKbTPApE0Entl6QI1Y74c9XtGnJtTFXnGud/jz1GYZXsWoPs/HwPdlXsMWO8EZ2q/aE
HVLo6l02a6DnBSRb+evK1OBeo6PYwRwW57J/iuw9WeY5dGdF07cKyCrExQXMF2uMGpm8p/C2w+z+
gEEGmgGjjSS9ws5ITIElILl1155mNtZxuksvMTWSHHsD5QCNaH8CbOgyZD1bJ5oxA5bnb+898UhR
EjnfNC8Bb3HSiDm4/x7G2kyqvsJ6iAChTKgpjZGqubaY1kr7lQmZDMj8qXpNSTHN85PWNXNA1Uqq
T4S2Fn3iyikGSVo5TngmkF24BHWgXzVDOz1Um66Cg+4PjFSsBqILZAPk4klKJhqQegtMzG7FXWls
vxL9udkcg03667FB+fnI3RNl3C9BAoaFq05RA7Dz59Jyd0e4Qs5jGmNSdlubjZU6VOmZiokmztsJ
RmSolHVmaF4MxcaaO8ITsxHnbvaf9dx/0WH0OIorv8wz0Kn1yvJfeqv4Nd3Gi4xUOi8xJP/0ee5p
MZc1DTs10FLQapfJ+oS10LscHROqAQxRaXGG+ViuPKIAX7nG7tnKmC3F2OjM9LCwvYsR/O5N2ep1
019rZuAa6r5ddwTN1wY2424Mbo7i56tx/7HMJdfXUI46yDckK1rk5uY0N1RTXMzIMrNdnWNOxyRq
eNuMTSmEXonQN0xv+wwN3/xOdC5D9HRZgzKkwTjXblD32kTG6dN7BtgoSvKVo+qTzWSZ6f//3Ob9
6TEvYq52+aVtb6eXkl21ci0T0HAcJ3rsARhyxDiCbj5L0aoIIvlmaqOzgNfFMK6DaCDCKBD66NhG
r8hrqxY4RbShY+d9mr+/ytXLv9HybwrMMdXlddKFV1BQoeWBkTlzEhuewTWTVFh/3v03Heakunqm
FhPaKqNYu3Okn1NizV+bl9jiOufUXjyixPjKnntRimt042jn24ER6wlBGNw63CB4XEG/eWIepFIQ
AknDKvNTaQannMAZb4l8nBG03AS2Z+QrHtrESOaJCvXfFNm0ZZfHmRJoOMWXcp/rn72+jXeewXEv
Rh/aIRXGIgcXOWy0GSphCumtPxdDeHXXUx1tY6oRch4yLkeMRfZnyUVw6W3FpDYtVGQ/thOjdv7d
ydFlSHDXKG4jY0xnwsQrFfHWZvLm7fE+ZwQd10i/El5X2Eh0iEsakGJMaZtc1Tyc3kghW2Gl+uUX
5rmsydZb6Ikdl3rOeanHn9ABRcawljPgt2cJKorB4mr8CTfXZY82O8/a85z/UXs0IMRYC9Utk1IO
kd3NzTMQQkhoAMlr8dgiUUvwQ38HNFhLMWkKP9DCK+rl5wjaFC05x8VjgjEQSoqmfjdDVnUVLXqn
IeEClSEeMN9tsvcRG4xxmEq9Uk9qHFVyLqxOf7scN6WOhjl4G+iqWQr6dIGdi0ZKMvTIiR/yq6rP
iGzNLfN1VuMvpdE9hYulsmh5/RyUvwdfxobV9XR2SfMc0rKRlz0Ca7rog7fU8hbSPiLC2BDtWtVV
LIPIS5OQzZurR/BZFOxN2MyfXNm46gK5mNvlgWimbwsnI/mMbK7Sc276ZugGvnmh+m4UajdDphFh
s0HdDBN6zmu82D7rKTA6ZweeZz5Ckm4cwFgtRZ6b/8B9jK4l1inU7encW0hwV05ppEeO1zFmYWjN
DP9hxTVFwMIND/hSAWrku7SNBXudLKQTrGaFt0Cf2JF5IV+u/vFYI1moLRrjAPsNxNBoj11yP2a9
w0SedAlkeVXO9Bgh58ZK0VUJh9QD4IU11WMjseeHuCLC4THpG+4sI0d3pBlWJ2LiK4kMY5p/YUgZ
6a7rGlgw9AvOl01mvKHBlky2OcFfLoaqt5b4JB+v+u/weN3KK11P10ttQSXPsyJbfeJ4TyM1zPuT
YZ4VUWkKgJrjZNDnrU8ROgAjcKuYbUBq6zjfmlt3qyx4JeeRjgtKFSAsGBvEQOSt4ji4/0QpseXB
hwWTQBFbS1CvsSJsIEU7mKqjgLo8Yt/kcmIAMxARG08aRtyeO+rMa6PECLQLFzlywRbtjWhOHXjx
5nWZEfUtsdNfKU/c6R2zMjDDeNwUuS2gncyYSDR0s6Z2ZbCrkAIrd2obcQNRlpMlfeN4cYNI37Af
1ACnQrG58ZArjOEuovrahCpKGwi51JVlSZa4VEmwK1a+Hmwndmaazh7t5MTUXzuC/SLksciPajfF
c/nrA1h24VSml4rWVirEnlN4DrGNbbabtCVbQNUCdYWg/vcvfD5M7KFdGsks7FJkJ6av/Sy+ZNIc
aVBxiSliy0Jib/uEqqb3/pi9keLH7I4So9ElRmoCX3JRYnGu6AWJ8AT2Vo5NTZJHfN07JWif7vUn
3zQnb4HuGaJHYhLojnqaPnFr81R02Msess3or9IJXSI3RXfS3Ot1mQDh6k0Oc5lkeXNZFYHq6+48
xvCGEBe2nGWy47ZoeeecCO8jGIcRE+x+4+U4e+kYaIsII/8NwaqvxqoVI1Is91XFFjpSR3qGblIN
7eUWgJAEGLVm8fhLRg398DgY1a5FSY3qWkXlJDcma/mqp5Ktpo4c6jNDuC43wUXvuq3qLfxqFemi
LejdH1UyOF8x4gHeSQjjZRaVCAiCqQYHBZJozAwMFaxdbNpq9NkKHsSeV14Ze7OHXDMeZxIXcjAH
NAMULoVH9Ou1sTvCY2rE67pjivE6E+RrERWAKUkkQNIRpxmAw0x/Uao6lmTGcUjk/mmq/aq1j6Cx
Zv7Br06CYOTVPlZqznaFkdz5vQ4yNi7EKLoSJVTb+5RsYtLX+pu/DRabZBEsig/PVM1MNfyFatdG
Ql6xyNgw57Fu8PIbI93/+BDsOAEoB8BflR8Tgm4luIrvdaeX6/ltvnlD7Vz7Hdlbg8Abph6xb/CS
gGMZ2zuajM5nbqA2QgCawl6BYZkeN74jm9iD83QxKqfF9WBaytV56YIxl/iOLqPmk7b7S6xVAK+q
pTPRHPWoJm/ASJUBTV9Y6Jxs0CRpxaGeR6t5YklzUojP0nQ5CYgU/8IA0aW0tJYI/UrNSpJXmypc
ZIXuHR9r4KgCUpgSjLBpFCb33r8shRkqK7nfnSRL1ie6ttzysjQ8Cow29FnZTK7tpTvFTmBoerTV
tY/HPIw94yhO/c0DI+JTgGFoQkF5INIf/WrzxGjUaPz9++g6uj8jNxBSserAgdHjkLJdRV51989j
Hm6OHPM8ARaClg4B+wHMR8YeRzlqMwgEulO5FG3ZVEDpAOhi/XOG9rhmz3U9Rq7ljh5jeXu5UmRx
AnrakWbjkR0v0RU6W3h2a2k2IKYtAe0Qp8dcjlhGwHBhcxNaPBBqsEM34RS470WHQl4t7pMJhoy0
rVxMSV05iYf8esZZeDRycXfkGNHLSy/VqgDkJKjhZK4SOdnX87keTFOixb9crdYz/+Uxi2MptTui
jDR603x2QctHh+aH9KW2602M0PC9XEvPPnoOHxOjdoQVmsF53mzuIDroJlWsRSEKtBevOIXpxSi6
i/O/kWCie7nuROyEBIm4xu6T4k8QLf4FASxmxOgeZB+yca9dmpqWXk1lYh7CEVVTrK8xHlOgqvPj
lAYUmFdgPvFV33e77uShWf1itBzV5f08vaTBJUTSvJauEhjwgQorhoaGh9ZXeQo7pq/TAROMfSgn
deap9B6UCDg4dUJEF+NAiaZrgEIpOV7DyJgxkJQG1BjrEE0j1e/jaXdarTa3kjty3qfo/ZTqZEHe
1425DtfkFSOdemIuj8Um0ZPNB3LG5H+7OeZ1cifiNQ18fIbQN6SU3lssnq5yXhw4qkUDZhkzUUYK
RqojoTuhWxoVQa+1rjORIyS3dXGPhJAxC4HmY8UeYhC00W2s9uBjpaJHtO2VBMfDQSoRD60TsiRH
PyHx7vg1P3yttNPHqrMfn+hYFn5wsz9wTNVJFTbXGNIq7C9P10V8aHZTJ/7wkCTnYaaOnitWHdDe
NyBK3o5koBiyH9eCKOL23CIhc+njUnMdrdEHZUCCUW0lmPuzuAMJuFQoym92/eKUWKfrCrk/2zbX
rZGhk7ZCCH/UFl8fHFs/qvkD6ozmXwBPogQq7lQrzkr+K0nMuOTc1yiDOD0kANHxg3WK98bl2gXK
1W/8/oQtJu9i4Bu1dtW9a/lR50JlTkPsg3Cx+v2xkIzyhV3XM+QmZhSA656onKPRq/fD/lTkGzfc
FtXTFOC6/xsNhrE6raZ+Wkb9KZj/SeuGaOJy4vH2N/MYYZRO1iI3ErQApqtodElaNNnUzOH+P2Zl
1HfDOguAuQDrD8he4v159WrW19M+7W9VtNXcnpApmeiulZCJnRpAOeQQHEtc0VW3N3w4RFIsbioS
E506v2Y9PN5NgzQO1pWui5P48meX7i2SG2u1IK/FIX4qSLc4Jrqzf8zxWGbn7gOY90FWrlUeR2V/
Wp2vPvHgyT115uZPZlmxfvD13DBrI8v15Le5FI0CFSp/h6IsL6dzK4r/MKqDc2AEtZR7byYBzvL0
8rLJ1m8l+dOlukfsiW5jqM972ooYRQuNC9pqA4QFHPUf1c0BdUaE5/1kgp0yRX9qsr3sHVvsSRKy
Z1fJTLGBU+tOTc6p01N9xC4jzldBczuhArsrtG505ttOs/6UmytZfPq6bQbIQRd6ejzuJ8ae9xJL
o6r0zSyLKKbUYR2LGqW9Os/tt+DjTX7u4U8tiG02Zmu8Ln8fl63ztRSI/tqY5nNAeMWQ0ffkBhCN
pY0AfGTMbSW33iXuEpy3+JlODoV8eny+vN+nRzB4rzy/lSdZAzUO4rdw/jzjgQ2O/b4oAG+aLoEB
ZBrjSheBWE6v1aw/qbP0LF2Ks5Ze/4XlBoYVRZZDMx9QG+9ZaMOm7/OL0J/c3Cdat6iVl7QzHh/T
WFYF5/9NhPI5OKde1sogUHponWLNdCHCIGZxPP2KRcN7qszWQjdmHRP1xCFLrSgr/RQQG2V9WQMO
E6PsghrEYlrjrW+D6yTQWw3937rnaVUKRFU5d0kfl76rxxKM8WrWadrGD6ZqRKorOjdJ7WeRlUcp
ljw//i5x5LsAVIlt2XQpF0a8me/yZ22RoIViCus/EfULWrisfBNvTj0qCZNnlFwDstSWgEJZOk7t
vDiPyY/Fm2gCxrI7YOniLyx8mTT349gL+unJOG9k3V9ilYK5/NpzbN1Y48GQDLtSKJ+HxVzpwWVu
xgQ9PfEbViK/8jttqA1jbvmODqMkrhJdurgFnYkDf26z+3MFpJDe2yaMGznuHd4bMvZ4o1UEbRz0
QcOmA0ZlJM/LuyZXpie0jabkslvYMKZrwTKXHN38+VyokA7MQKIvHLvSBEZt5thnkfs1Bi4NqyTd
61rvee7OiHN/T4KxYO68S65tEcG5X/YrYq6X22PHEfcRQbinwTz9Xu73E8CpY24UleFcX5B1Z5ic
oxoR6nsijE6JPtyLC5C5T6sJkV+3aCHQDbS48F417oExT/hEQJMivFAkpTcS5lSSA28yn3fpzJPt
dlWa1QW99HLfnY+zA8cYc37/xuDAFmvY2db3KX6/RCiZEL2yjxz7QuX/XiHvruImDwMKvtSgI6AB
BYXQSXhfvziO88G7CR4f1MgOqHhZH+eNgosIf2u/gVrGm/0YKbXes0HZHBC4BFjT0aMrGPG34qQ2
jmoJqerInofuM9JMf0+J0XMlSJGPlkGp323OtX4+v110Z5fqf3YbK8MwzxXTljt4aRyfnKczbAZZ
yLyiVKjyT89vTw0ha9MMyDNHM3+aZ8ocpiAA+EqX6jEKkwSzyneLFCMhaMaAYUaAQfrXxyI3ArZ2
T4RRml7LxUk5TW6W8vmwA9DW1TkcvE1dGYf1PuwNLSMeWleR1eVQ5rAnM6n+S0Pn4EVQvqzrA3pe
1mVOLpZvV84cRzo9rMkvM11gPPcZfabq65fXY9ZqrktcfRgpl92dwa1bZiCv2QQ4ToWAg36ZP79s
8GJYC/Kk6uvC/GVudZ7Q/oMh/Pte2VHTcl5q3iUBuTxHdQOluNXe+Fem6psEo4FXeYbJNpoYN3IS
pvovwOIFvLWyI2Xt+2NjlE+rsAy4xVLS08awLOtTfLKf1iYd8wr0l5jTrcK9I+a5vaoXVe0yHBpy
er21s6a4JLtwEmeNmk2GDlA+xtDPMOyeP+b1bYSoaDPUUE79qrZ07fRY/v/BSn7fEfPuKk2CFbFx
CY7O4XaDqeMTSrPk4mRbg9uH8jOavWeFMSUheusCMcXpGZsr0CACC0MPOjGPPjrMNIP3AIwUwu/J
MUYlDeTSFWRIxmoVE2OD61osnhrd/qycA7zLJQaMNQx48B62f/CX/j5SdrimE0rMIk3AZuzpytsS
ojhHo1jpcIRx/AH9JsP4zSl2rioY00YmNCXCYrYznJbX2CDS3/jpCnzTYB7pLu78QrtQeTfOVqmj
mxW5lplBTFM/ZjYmNnlBB48pxmQo3aUNuzzvTrNnBVGmtYj1T9mwMQT3ipFX3hFyr4oxHtJsWqmp
AhFJUgCTeZvyvMR0/X7PuaqRVsI7UWS3G0wvUuZ5lA7EEDYDdQB0xtqmbjraAsuSeXkq3nuqMEYj
UPNeE6IMb0mMBt3bW3L6JO/IjyOm0h3PMD44duRnn9M9h4wd0S6y7M88UAzJxmg3pYU3ZWdwiHAe
a3ZDVuAiFVtnkI6zgR62E1kg54+RXswOr+YmT49Hcq73LDH2owxLsZ3OwdIK5N5A72IdyKdr2WaC
/kDo9df+40PgrOUaNfeiOMeCMgE7c27B68ALwBBVCf8ekqLWJD0DSvXxEY5r9OD3mRcsa7vExX5W
2jrxggmGt7fdAgk9maAZaI6jdByeRlON/WFCBgQZUbwCNWCKxD9UDOUvoJTRwF635mbz+pgzqqqP
6DACGClYy9PUODjFkY321+MfH8mAQRYGXDBPVzYrYhWLMumxAcATo9Dr6VLSl4721BKuKzhqBAfE
GMGr1a6cYXETytcR0gYoEvISE+P26JsC20bg1d4kVQOwkyGHtINZ/6TmCMkDQIrwbN+oZRjQYt6p
RurQBOniYjQr2GUOqp0Xsv/gORccvbnl7AZ6U0X/vX7pCMB2+/H1j1Q/7q7/Zm8Hv+6VQlNH1Fl+
Wf2no/UtdKxTbi9sJOLXvd4a5nYbG7HlIMrjsTaSb7ynzrxS6ryrKlHDCa7QtNwvoimm0AsMv1uV
rpd/AJfofDjHZ2HFHQmiOvNAp9gRxTgqsLWcBkdBrUfua0UKLMAUrYvEMXocgb9Z4sHxaskkCT3g
LJ/U3XyhIGvKkcFxv30gg4xxKKb9JKxSeoIGahnwcneIrSoUMlpDX3YOr27BMxc3eRowVDRApwZE
NU2ZqRhnsP5jZA1T0ZfGv8oCDHhjrIWiJbKazCk8BKYEVH1qv+rL/b7imNfxePGbDDueWGBTQhbS
I/SvRIAotEAsxAy8qHIi8hEsmTtpZ/H1Wy3/S+hWhmAqjrvc5efn5g1jTNwXftS9HfDEuLdXf5pO
45yKRUxeclKtLWUNr0JFOhgAT2Z4XnLDbvqTD1SKTT53gMIFfChuC1kpYpTkuiqOGrYr0uXSj43W
eGQ84I4xG2Uu1rESQKsQ/dDg5xNoZnBeTN35Wu15iALjSbABNcaxEOZBLyouGDNQK9hYsYnWocWh
NOzXpbnsyNFBeLL6eMziuJ+LrBTASuQ5dtozb4vYXGdVNkX0KgE3cZcdTwvEJ+KCmLg+B2PBX1/t
LePHITv+2HyTZeQmu0iTbC7eyJ7POywjxhYCE069rmypU69/oY83Q5+54KAswysqjtQvqIJ8U2di
JB9N/JFYVCiL6dU6OL1tFuSqg/5pu+Whc/2Du/hNi5GhANurPKUHrdXLqjJoZ5hPrINdodQA22nC
8X58tP8gtN8EGTHKPTkXCho804gTZhMwrDPDRv5rP9tyaHGlh3FNpVgrsUCGvuqCfcZM34Y6w671
yza3v014w6bhcLijv/hT+7+5Y96hZt4EwZV633jJSQyRQeuG/buwuSj//+AzfFNiHNY8FrB6bgLT
9lK9q0SCdizsxOnh6f/CnpBely3ARnHY+4dn9pso8xSpl/KvZGppVsbqgg6V+ZrYmHWtdf1DWew9
4+OF1xHGUQfU2XHmg7e2qi5yo1FftjCMs6BvVGeHPurSuNo1h79/eNb/y5/K7lYVL2ocxzSWedN2
rrEgMnLu+i2i5jWaSfSo/llSVIExMZXfAurgQoNPwzJ21EU/xLblr96Q5EQGBvyt16Yz1fWjYwBn
zfGNffTMS6GNZwf/NjUqO1kPk67GhUofSOi+dfIJ8jGkXyJ/wD3b8bf4+2wZS9NM1ImkFlRggUyA
QcvEQYA933JejBmPDGNf5pIntUULMvOQaBdMn507XXqPSWVEPv5FR18xsFaSRTLHZyzebXv9ulwi
LjqaJllcLNd4f/+FAZYz+mG1fbrWP1wEzculifAZO+g54fp4gmpwAYyJmszcMnBpdtsArF62wJTz
BG7DnmOWxkO077NnzJKPKcyrS5MOKUZu9cmbYOl7hwfqRS3OI4lmLJI6TdK5R0PofpEbLqFYp4/Z
GE/YDA6LMT+NJ1ZieQUbIUHycH9GrwrFzjtgyoxUUNWtqftPgJY87ldclNrxNMffR8iWZYNMcTWB
RogbUC11zRTe9aVXcXw6jlnHhu57YxfOyzDAFkZoCTKJ8LHgrdoNWSMhW+hHgELwSjgck47VsPcE
0+6KyDdAym31ltNRbDhYh6cZEJxE8rXEboVjYD++RZ7I3+KDgT2vsyvamW61wNnSbcl0DzugtIg3
jP+REGNxqouQdRUNq1PbfcVzj+0GzpErGI99RZUt0gbCNZxLVwjGyyoDBoq2FV79Y6Tvb77hY45u
8fgDFbth2g2OrpmInq9MqHS8bDZTPPlYrEPsUE8c1IaPuiO9qjwB4bxTtydzQDJU5u1US3CIqwta
evXS8E57nnl67DVhycu9DHpAsq/CGGxtDN9B6mMXn7/yX1iugZCCC397W4rz6BAZK3KppDaZJpD4
q2W8rTA3udmdFgd/83mKdgf0JnUS+fwkRC/RYg4kMW29OobHznF4J8txhVU2SReUiE4TqnqFsTq/
7azTE3b24NE/7tVFpHOcYZ7a3SKBwUV2kt9HOWV74ljZhbiOZOoUm5ZzmZxXgM3TKX6AfdK0yg0o
3MaQN/OM9JEh8HSbR4aJkYLa/avgYlmKg0K6ph+I/nuJGj50j+eCcnTgFhoPjq73/mtIVhtUut0n
AMY9Vmye48km4poKWZ5yBi3rbAMJpd0isKrVO6w+HXTg9XpzLBabjbtGmdLPr5AEf/mJUfEPDi+8
q2GcDSWLJS+nNXQD7dv0OUH7uG3Sm0Hl7YVDjP7YA2VmE3GXa9TitQQvQCJ4OyFv6q7XtzLHKv7D
Syf9Q+bqbx+AhYLtMs2XMirbdWwICklmTqA40XUdaUcph6znsp1Uhw4Db7xV45wzZZNzSRNOhWYK
Nlftl/habL84Wjsy3zzMOfxYelnXfhQk1G2Of2/QfR7q9sLayLYFUTx4NsrPZGtikKklX2iw4kg/
lzjjg2QT9D4XJbhLzTPKFac3y1jJm2lutHqfmW69n+/07pexd76O0SZIYbZW/6N1ZNN2VR3M+jk6
JWj9B6DM8JLR7hHhD4fXf0iz/i1Dtzm9gS0pEml6LWV6k/5vtJGpunhG1xqHCk9cmCAIUV2QYoEt
en9SPXNmJD11vJ5xjk2UmMClu6hzXwjRtoKo3F+qtsOzUry4n11uN020QPFKUDhv4q2gv5EMOSkA
gtuTBceIcAwi2wJXS3JVzyiQSKtj88XaI6F9sJ+2xQGVew4p6r8/sFe3tMDg+r2wDtsWz8nJMNoZ
6dFDTn4jk3nhONkcAZCZnEk0yevK78ERgskUsLYIVmROTYeTXQOI8r3XJk2EbB51SJK2OoBtjB02
tnrkE/E0wRTpNri1IZRYy8YDiR8PWSRsZNMUDNHNb4IzOEPRm7qqR82w5rxYoXmaGZ9I1Jio2tNs
Cb+neNQ9HdBjtMm9Ti5lkODOFLK6Otpz+OexUIwHfQMCjC5VGI2IMGEOSccUkPX2B0Efqo4RIa9b
1Mr2q38nhQOCzBOdSGo4r116gmSxsF0LXVPENbvDY75G1WpAhQrp4J7mWZxcU5+69b0BnDieyR5N
agx+nvXjvSi6aDlVpdnetyNyKwlwDClP1lgfHRsl/goWziugdNHm+E+E42u90J0jMkM8nkazDN88
sU5620vzS0uz45f1H1yNij3QqxmwXDRj+lryKnGjJnxAjHl2FUFLRPE/xIxNZAnvjsHjZ9TcDUgw
bno0CzXNv2U5ZX16+IUsPwJUnnt+C3t/GNUBFfle0OqoKWNfwqlFxhvW+XxeAX9FAM+DFh4vMx8L
NZcYYw1yr+06aQ5ixvlcrGOyanUZnaGW/CrMd/nCKWuLQ5F+/iP2WPOQJyJg9EAxBFJ+ahNkhwkK
Jo6y4Ek777oYu4B9X3ClaUMviugY1EFLlK2g5LxGsQRhqbZoMfj68pg7nhAyRmKC5pEkragWywWZ
hJg94ZaceOfHGArJ17JGo0KYLPzNdaXpV/QPf1HnLsD/HJEfz9F8CyPrqtf9dZZrGqi9bJDXxxEC
Q9Y4AAALf1B5oggLWCtQEwEl6cdHOV6iHZBmXuRQDCdBp0FQCsCUUqBSFXnSVteO2c4j3dN7azXL
filtvBAutOM8pj4+rTCgzpqTME+bmParrt7iz9JSIKH7ufnCg80YT2QM6DA2Re47T0x7HLBEXEDa
b+MWy3eWztHnJWPHEzQDSoxd8cVKawOZyuaGtgcCST6ELixRV3N4uC/jHVsDWoxZkWMpVoQLfIDC
ONcmylx4mCuCVRQYk0MJiHNXHK374b2nHhbAUtNvoPXxjwfHbXFAIQStA9g4z7XPnJea9eSVmeJO
qg7Uan2TE8+c2lhww9G78VLW4AAZQ6KCoTqnmfN6Ga2x9uBLWikx8bCwb4sdOl9cH4rHFGNVrrUr
CL4Kerfp6cjQ3iZPj2+J5xeyXnwfSpQpkLB2sYkkV0Pe0eI7J1ukeveOdHpMjiMTrD8PHNlkLrmU
oU1kTLcJmR24GRSOS8gOpdR+24kVPTR02ZHDJx1FMNGtbO4LzqPJI8QYiXSmlaqagdAGG2wXPgdN
h/frjGHIAkmU5jRhvZoBz7RcPL4IniW9bcIYOM6RqGVJKeLna71dGle68Py9X+YLfcVz0alS/HQt
ZoikZI0uuGZstq+gQyoPEMPNP2tDTw3scuBtXBzN0EnfJJibcCczMZ0nIGFNV+JTRESueeExwdxG
2WPeN3bhtaDlebOp3wJDAmDDr44kNjaxoRsK+SLODY07St9MMdZ6Pg/bQupAUnyLsEZ4/WS+LnXO
gzoee8hYCgU0WQDnsnMm035+mTZZTf2+mHT6Bv4Y+mUqgvknzAHiGeL4D6MGYECPcR+mrRRXdNTx
1L9HGNyRlrCbnHPjkWDkTSoaP2+0hl4V8ATQRrbDrMQC2Ubk2/CwhrxqxLg3hv0+kiZpAFtmsciU
spPTnsKD1npM/JL0DoUToV7Z28WY+yv3fXnEjIZvJRspWO15DWyjojkgzwh/N3OTpr6A/M7bw0X5
8jgP+XgSZkCAkf3JZTZvpi5FJiWX9eai76zAqJ8X5CB8oBPwah8xfBU981Iw41nMAVlG/nHYqtf1
s+vpavQkfvZt9NmWFbxaDn+j8jKgM7uP7BLtOhHiOXbnvbyouLW50e3yXxyZHH3IBzSYoIe2GFZq
Dl5WhgvEIrS/oOytvH5wyNCb+GFqB2SoqAyMOvazFheZ7h3MDz6WtRxuPYwoWR07HkNUiR5Rooc6
oIRyVRupMRgKGmCSVaVOrPDTsz1lwQutbqWifyYlsr1ZojK/5LMe4rdCU+jsMxSBdy37duEhe55e
CDa3UJTviyVsP4y9GmA2e6VwRGTc8fv7YEW2aSvxq7LspjhYw4gyQtDgl5DkcDxy1+1wpF5ke7Yy
YLGEmot1g6usWaFyFsN2OOpiz5GUUe9iwBBjNNogaichUMFOQWR5iUfKJiIBYHybhSyQ6XTpG9Js
5Vbn50n/VElWO19wPuCxqP7EtZCqS58E9FY3gp69lv42Av5IpyJH6Jpqxotbx6ufA4YZa9KjYFhM
NZyr7C/mQkKmoV7b4nvxUku6IBM/J1d7KX5cV72pXM4zXpw36qEMyDNGRmtVd9bKAFSOv/yQ+E9L
j/eUj0eSAxKMjfGwJ1otA8go5ooB8xSu8JQTLLFRl78l82hwh7J4LDHGJlQST1AjeoNG+xs7hml6
vDWuZkEcnWPYRB4txtw0HpbmzH3QejHonofUxO4XI91u3upenx9JulivM7O2ZjulAHhBaPASDxz6
bGeWX8wAsl1CehKj+rM18Qw9Vgceg2xPVh3nWauF9BE6n93lwjdhvy1xgcIdTXEYqbNyljPL0Q1u
qoNK3gPzyjZnXQF27adUMYxN9rG4klP96RErc1xZB7S2o5weczoeeHyLKduaNQ8DdBhdb/RS0poX
7MUI1zMrQZqMQ+nxwy6yNZzMV7C3ldo46pd1OlbQrjPnPSK043b7O8UCbIPj3Y7njQbMMVYmTWdp
JvtQ89R8kb+qZRaRJXeW67HDJ96yx4O3N9L8spZ7OHyYgJ+8y/p1GTfYC/349DgPxM2eDohcm3mf
BVS7rcPX418eb3EYHBJjOLK6jfKMrjMojFo1Ol8PD6psF67Z5CR70TZoiqqdlIeDxxU8xobM80ma
NBWO7XKBk0dsmCv0fiGxxxua4WgUW8+ppeJ6Den9hL+DY//beXx8HFPElm+kZOZLQoeL2bi2pVox
x9RyhIvtrZqrYe7L9JTQ9xeisP8KULbHDHAk6xZuDCRL6SZTL0vBgLvA9Ee5fPzrnGgMAKj3num0
qZtObal2nDftknZjV+vEt8pIB6AkWk33R103X7cHO1N4Bmc0Yv8WbLbDCmuIRE2pqMFZnud7REpZ
a3zwZmHHQ/YBFSp+g/OTswbjXzEYBMry1HqjAAc2QJVRPsG+G53bQUjP68H7cHu5BuQAHeK3fkjP
MzKKiugiwTkiW4zCJNfN5h0gYxmmEw9zWBNYhrog5/P/kXYly40jS/KLYIZ9uSZWkqIkipRE6QIr
lUpYiY3YiK8fT868FioLzRyr15c+lJmCkYj0iIzFozztqyB9mcJ9zHvz8YCabbPKBL1tOgpvjXfe
hkh2ND6fiOL2qw/bvX//UrJUhpFCt6VcsGjptd7WPbF3fDGcK8sOOxbjWTY7GW+xYb3VbfMxs3vU
7zDPdXFwchvlkdvfynsPsdy1YqaI+UmFSCNAxtglmGYI7Mj75LVt8XwF2zNlaWIqnemVGjSnxBrd
+/2n9omCGq0T/pdvIrZtShsUcapbWF+Gglby0mMrX+/0WCV2AcdbQ8x27YrebbS6xiA3bteVQHV2
u7IkK6Mwh0ylA3nIU05+tqBqAvUQx2twQJctxpSdIqtCiqVKVkuSkJx5oP4v7yt0kWBTi2mp7JRP
nfR9IVtYmgK2EKfwhKds+2Zj79t6n3gOl39xuWwBUs//iGNQvjNKs8OGd1pIoBOFu2xzMFfqzwSr
Ci0nWKck2Ac7jmv8l4/1LZSJ7rpKlKwTXUoyPWy8lSfY0xOW2X9xEZ4+vv80im85DMKfL6de6QV6
lhuQcz6sQgct45SRqsG2NvDocQUuZ3O+BdKYY2aFLagsqziEwAbtkHT+DQOalECTRsrwK3ArGKd3
OKa/HMh8C2XAXsRMUqeYMMmXDUR622HArs3HcC87Iuj07V294W0O/RfU/xbJhIC1WLfxIOIDgmDm
TMzHO0p1B5IvjmbLLvMfMexrMQaj3tTQh8dLfre92JOHfFG5vSR0zTB3HJRjLFedZ9/OOguKJqcC
XQ7mee/FQf2RZST0fpSdy9GLd+nYp2KUiW2h0hVVmBuKNprnYfQ8WJE1eg32z/fdSkFkwGvvWQ6m
v8+Sqj9TT6ikUDVLWMnJcEKsn44TjlY85GKfiUaI1dNGT6EEu1ZlclR9VHZfBtPXPaTTHY6X4dkG
gyGllUUDim8A4g1G/ZLX26Z39fU3oIN9G/ahEhWZdoUo5yivsUUbS0Y/KOXWiImTxG4xXn53WqG3
Jwf9lpP7mPu8/RO458mASdWqVZKN0LC6O91/FA4w5Hx393oHdxDw2moXn/iGYWLLpYlFp2ywX2PN
qlxVKfpDz+AvwyYFD5QmyADfVmkxwJpJYb5ZPg7qaZDBkSm0dq65delqWAKWrtJqc2o55rjYqK7p
ikG3HWHLGsvSDyaCOtYvdFreAUb1H6UN+jLgv3X/S3ce0Z4ced0m8vT7zwiEp6bL+XxL920unvE9
hVabqHNBPHaolujMin/dPsvFatJcAGMeUphcQDaOCuBm6314v/RVG9CGXpQ2Cxjj54vg3Ra4mFGf
C2T8jGScCn04oR4InqKN6lZB8hhsXm4LWbKQuQzGsYxjq1piAhnHo+eM4KdKa86reTF9MRPBUuln
bTOkCv0wm221T1/rn+jPiM72J3cp8pJfnguij7QZ4vad1JsJpWvAmEK4Dp1HNAjl5I7GpIHucg6O
mhOLV3NhNDKZCTPHblSSEcLOLsa1XZ73WHyoGIqmgfhfQn2bzZZIUSeBdlqkbQ4GJrKllpggXmug
y06oCEYvOPosGcJcHqNPL6ONe0ggT0lI+pqTeFeAF/W2sS1eobkQxidGUjOMvQwhjXfcIFrr3Pfi
LXHlt7NFklWrIek/QLevIBTt1K+5xBBXL8J+tfkPoE5u9tWGqE10TZgAEhnyK9uP2id4Bko+mdwg
kDgtStxvyMDveRA0FDagLoS5Wwfc7vqBJu8u0JKDfoshvqHKqC1LuqHIJvNkV2RJmOqBfj8odpT+
DwTTe3J55WHG9fn/xynOZDEX7YIBg1N4hqyXjUG89+rRCNKHEbU4pwFdm7MPXTQB7m3dA08gnBo3
j7x8sLMfwBhrlmGCbpDwA5zjewgeRLwwAkTDBi/mWbrk80Nl7FWPTqVyqiBnA+6X6jXa374Pi3du
pgZjjWUmjOHY4M/neCeJq85xg4bL8byUy5nrwBhhF5clyDQknBW6vd5XJPF7W3XuXgtM09odkVYD
J1BcTH3MJdJTnV2yKSrLOiwhkaYjjp4nuGeP7PfcGSieZoxDHhN1kLEhhlI8Yd7bghR7rT7d/kSL
3muuDOOEVeMySjny1jSqwcgmFtKrRH7lAONi6DmXwrjhoZKmCA0EkFKhO3mCOZzsYuO7z+sg8nhQ
QW/HH9cXMRqapkwTY0KMML0sMGelKRDW0iUaroTCZwBA5JwcNawbYtgkohVaqSpKKsTQfqbj6Bj3
KkF3OWpzf3V83xqxicTzmGuhORlUI29bOKiFN/ajTWKE1J/j/6MvfxltZwIZAIpiOZO1SKbjXRgh
O34ojurk6Dz94qm22LZuzCQxEHTKxdTKMpwirhKyDfHjGawGE1pINo8iKtfA12QvbiD3U3d5F5lj
KGxesTSrsxnWOij2nfBx8u/26+BLW5k27/NRf3HLUhiIAgO9lU095GyGteVhJOB12kn2TkPL4m2b
XA5AZqfJQFOSyNm5tnCaLxny9Giw80bMM1q27/v3uGtfu8C0b4vkmgqDUpXelmOdwVScxtGujX2j
pzjyqniRnTXvJBchcaYfg1ZKLEdm3OIiOD3lMVDuy6OgAeW5Dd68y81giDrpdZGawHgRSYd+Jdzn
m/PP+68BucuauyWH99lUJrjpBalKTyPOsH5XXjH3pSqkdcmz61cI8FtQYQSm6u+QaAfU1NwM8aKb
/j5Utve7GlM1kRpIfzm7WCke3XvbzldOBDunpt2b+Lp74XUeL3udmUgGX0JQghYi1gfT1jGA5tMb
UPMLayBeuB+Sc8dVBl/yE2ZF67OGo3UpvWvVEsFVX4PP27dg6Wk2QzFV/T0kQEukUIYD7l2t+Enr
C5inXImvVru9LWYxXkO/NhaOYZOjJjLXG4GxaU6yic5jf7oP+KOhy4f1/feZu5y1oqz3Ov5+7Trg
j6bLMjrv4mAO9bYeywHuTBHmHicgoehDC4LQ5G472VO0jraTaOsdabY7VP7vtcPIadv/F6D6Vo65
0kbf5KmkQKYG8m0iuljkjCL0T5Os45p8fnJZBRZtQldgxqKEczOZw1SxyLkPqeU1iEw/iofTs4a5
ihap2Pa5siPQWPNHLqkOf3ga3TJNdPQj93YlSJuFpjLGElorxH5RkCmA/1sgWhBLtrwaGyzIuZDM
C3a5LYt/5QNmYpnrHDdTbyVyOiFSxR2TUvv12Q66TaBwgVmj9/WWhsx9Vlrs4pFTiHL095IoXuFg
+Yj3hCGJ118osD66r28XT7JD8rxer9FxeqRPG4QwqH59foLLzb5/w1tqB6Dh+N5l+5odAoMBERL+
mVnil22VQAOi3WOBIugypBXn7tC/c+sEmGiiE0GzJtJvDNW25VZWSLSyK/tLeSw3ussRtugHZ0ox
iDOovV7LOZRC5HnE1iMkE+4lHGBu89LTi6SIWNn2j+0y9yWc4t7UL1QUWHBM/6hgJ0WUueFdQJl9
gsAGuW1L9AGD/hj1p3EhFkthvKPb4D3OzU8tQu3s17AIZcSRlotYmnt03qeN0nmWfXX/8bMaEe7E
0jXUvPVRGXBqBaOVZAXiaJV2cmJv9bSKH8zCRlYsSZ0AoBjaphxUYKWAGe/XdOPU7oUXES+GAt9a
s7lMcVBiKUtgW/gEg/t+xoaw8E7xMV2P+ibd4/X5d8+omUgaPM8gazqn5iW/QPMwI169FlMiIAbx
3QTbOgLtreN2E3C+rMGAVRTGGLcRIHCj+gg+pBNqLmtxk2ADFfgqPnnZpOV0wUxBBrHUFJtCp57K
Q5t8ur88BAHIPDnowwF+gwGfrErGUjMgBAXUEyhEUabl5p850GswwINUvZx2bUTXFG88y9NE24Uj
A+8rjxODB6UGgzqdAN8pnKHNC+JR7FQZSQQefjr0zjm2a5r5xr1jd2OfBqNHd29IOwcGO70zMJcE
1EHGVroXQd19Xn3tUMoJbd3lRqYcHDcYhNHC7iwKDY4zw7IOJ9kpT3TuEuMndiGQ/w7GDQZeUlWP
cLGprIZsjlu5sMXPCiV2rDAlmvN3b8Jvk2eTtVVRtEaRUSf9fvaz52gLAsY96JsGItzxsj3LYdY/
bsNk8CMp4lM1lICsLTDL+yjw4i024DhN9sHmLyPkmWYMeGAm95IJYNehTYzxw4QnNU6QNzjGs3+T
gYxxtGSzjCgMO9luNFAXQYOkg3wBb/sEVxKDG90gm3LXwP4xYnVNM4L/6A7Fgg0X5+nJ3LhpJoMe
RhZlSqrGEwpK6J0BNRUl4UbcwuuZ4eGtyYCHXFS5kCqw9c3xvO1JEVQEfEQyd555setiFrCwAX6o
lkVx6nF2Fz8uCYKxxBVcw7LDu6Il1cWpGqKT8x2ipc9NnNxbvX37Vl+b+W4dKYMggmGVYXqBmSDZ
gxFR3VY22KScO4kLGrVVWNshyI69AY2hcuJGthnAo0aIJeh7h8+UxLUlBmQ6ST5leo1bf1l7Xm1b
F6yKB7eysEKFBFsVbyu/nFL+vonsBuNskqZSEWFPSFBusTBqBYbn7dOrSbC7zFp9cqRRo2GP2lSx
BkNXTOzhvj5oZ1FK3claPxk5wkHFKbcKBgX9IHko7M90+4lnDkfa0l2ZS2NMeEISr+wtSMNUDSmc
xH69IDrhvlCX8pJzMUzEPeVlj66U0zVoEEgGPsjg8sGrMS2axVwKY6VFXCTFoF3jHzT4J+BwAzk9
qlncAvliA/ZcEmOAlzqVsj6EPg3Kg+2ElW+Ya7dpoyPeD194s1hYN8r7VksvpJnQ64+aWUauFeEl
1ui3Ojq9CP3uYsqTiAfSJ88IeaIYV6eZUwGKFYiiyd2jYyF9MZDzUT1B2stnfvzvrJCdODAkZC8a
+uFCP94rE9FPqOvSakPK4+9Y7I6aHyLj8BqwoEfmGZpd/BojZBsPk8UmNl+g1zEimuXU6KK3xQ0V
b6wMtBiH16Qvl19mMR6c/xDGH2ax3MctvXnO1mlbAulYU47/vpAzQAL284UTgC42wZiqaeF1p+no
pmNuR3wStESozgiqMUENa/0P0xLnW9Lf/Sd+fYthrkZktZ1g9gXwC7NdGLgHXd4zLefwojGOHPY2
qNIktSa9gniHRLsI64oSkB0SHNxthRad7+zcrh9ydu2MGA0BkQKF4Hc9yrQ0BiN44JHNoz4HaYEN
L8e7OMc5F0lReyay0rDHyswhEo3NoLJ53yreaa1tu5WISlwCv+rc1nGxK3YukLkVSt8L5jBQHfOH
GjTKwe7ic0Twvhf995lOw0Wd8q6roNNxustqYu1SREu0b9T55G0Rkpad6D9GyI7h5KqeiWIPW385
ArIcHR0BoDcKwLzA0Ypa8w1rv06uz7TSTDHS5aSm70dHtB9iu6xJE6gHY/21N97oXtj/x2ZYnnaM
NxU0WQePE4RODy/Y50BTzKlTbbK77ABeFV7r4yJn1Nw4GOCI2jIpcola49Hr92noIMzDyi7UhF8/
v764xP3LIcn3t2MARDxHqECrEEf5SI4OYs3AsIcDF0AWYxJTkcGIbiHeEhmDvJxPo96oJlLJYC8b
dpqrre1U9nKf+/5e1GgmiXmQdHKmRiaUwgFqrykGqDA8JazAU8CBqqVil4YOWEnFohfJxKrK3++Y
HJ+KNmxVXGPVP1Qf1tPw1tRoG9pEH7ftfqmO+JskJkAYG10QClODpM3xwfs4tK9PlvvrJ8FLHyT2
uT0QjRsZL9w1zLxJomRaOi2uMB8sFOOyLiNrOujI1bwIpLTrwTZBpuvWzvO+2lb+/81yfvLAayne
Qw0M5ACyoagiGgl/P9jkcjlJmVqKAGQvXB/oemvydnHuf2ALCJfb7zrRxIDKb9IY+I+qoskvYyde
U7QlVpLhhv+wvDP5iEjqPYHHJr/uHHz70dybHkb+Khv8K8EGT63bn3np6aPLUFwGC4Vk6FczmMFb
0mtVVwyxiOrZZiu7tYpCOKJqERKDL2tFFzFxJFIwYXT/TSLzkVvxkowjVncc8kcUhg0DfKtIB6Pn
6fK6Q1z9wk+0LMS6v0lkbuelF9JoClORliK3ihMeKPMZ0i3c5cZLkcRvkiiuz06zyE8TSH4zWFGP
/OzDNDny52tgd4F1+IQflCnBoI1uUZ6XUhcchi5LsoXqMCieYMK/C25KWcEzL4dBaWT0ehjxdAc6
HRer7g0CD5natDqKrAwmBWrffDPRFfCRv1q+nY72sAmw7AaU2Hb8Uj3Zp4e90/PShkst77/9QuYj
9PFpaLASC7+wW6MwgVUVW9jb1PitC65AHI1NbPPupBKN7to0P8DI2PP63pfg87cfwXyfOlOzUyzi
mEBnrREM76Im4Zkk5YZb9Lz/MPLZ92AceJpGVtlYBbTFq7vfy2+ng/v8VX/wnvdLla7fNGJc9zBN
CO1iaNStHSewWhCPo1ob7rYbjSgkxmBj5WVbC1MFiGh9rHDeYk8JDEJ4MbLA5laNlx49v/0exrfL
GTyx3tPP7Dgf6tv0oTvgYQHbZUt6jDzSnNEmtDgJnKU331wq2/QinEP5nEtU6mZ7uU92cg1awNh5
VFd+dDciTYDNXLF7IVgcgfa98+Yzci6b7oMHbYtA8/3V2e6X1Iji0TLxMy4oIiIL4jdB6I3Ysmph
9RoHRmnAfsPCWMa9ISpzS89rEf4Z1z1Mnf4pQGKCO+i2jGkzpZiXg9zFaiN0V0Ee0uK5QqQIafHR
FjDOgYEOG8pFBXfX2PWwbinIQFoGMiax7CsoWJKLm61Lewoi8vHgxRXR0Hpzn+ekdBCkVv5+Pfr2
PTib7C4BHRZFWPqoR8netLPXvyle/WZtDJRV53KyYh13Dnh6RPUKM17Yrcf3WxwQuYL+zJsYaRaB
ZQInH+4uUkVOYUTM8OvkRKkXlz+GkESTI6QE6zSs9UV95xjYQkz7m5YMhJWVpfZiiPNHMkq0hcRT
P9UEXaJT6fHuDcd7qQyIYeAwLySDfmqHLg51I0zr39HnXBfEPg8y6e/+w64URRctU5I1g218Ejqh
Ow8GTjW/eBbJh3s9/CFuDMP9m/ObyWHOzxilEKcHOS+eE6YEWRIRvcPULjmCFpFgJog5vUEZBys+
N/T0qIPP1p33FsMb3Baz1F2L8PD73BhkR8aw1cIQYjq7dbzLvbIJQe54R36u4FkKErTba+Yi33KT
JYuW+C2ZHbVNVTPq+w6SR6xFe/0VetFnSqbRzgFA3DVsi5duJox5CHQ6uDAki8Kd7J7tBH4rBMxg
edKeW81feJ/OT/Qarczud171MdarQC+FbDcSGtk1963xeQkM3ukx+K0ZoaapFaQID4iu3jANjX4X
tF/Yt+1jKaX1mzYsXlsNGGCpveuG7ci/Qgd82mqFKeVuJTjBJ211SR52O47URZc7+1wMFptyUedD
Qs+wt/MH867z5GN771TPX4LzGfvc9dVLJYjf1GRCyJN5kprKgECQEkjOedt1ZP/VfQCruGvHpUVc
nCnHQMj5XIjmSaOysJTqvSbeKiI5uN723PzgEgHjb2oxICJOKYYQThBVOa1Ht5wmtY3BYovoduYK
T6dkM9nN7mt6DvaF/2XQ1iGOF6ASbuDy1b5mtwFbhmLLovZD36Glrf984XWgLT3y50pe/30mwgQL
x6luIaKzrxuA8doWJoy2fwXgz7Q/eVQ3y6ET8k4mXtaiJJnMlThlmnAeMKty0NdNRYZt+Svbnp5/
xsG6zZx994A374YWNDknudQSq8szucylGI0ulaoWcuO7zbE5ICGlrJHIsPdoIuRcwIWUzW+imOsg
RmOTnAWIykh+kO5R7t9/cq74IiLPtGFuQRZGTWWaEFE524f+1XAxKrcPcp+XL1x+os4EMXfArMVc
69QLIoMmQGLyRLIvVIUwt0d7CGW3MYn01Lidkx1ct8IMuifsBjzzyTOvp3npKiiSLmJ9GgpISM3g
qszsNDFiMdT0iSajqsxWauLwgqDFvI8iy3iNSfifylLpn7MsOoutSW+b9xT2boim3sa3v3YDmlAw
Asz5hktB11wcc7SKVqaXSwlxGXHe3yfy4IN9Oif3zwG3Y2jxCTqXxQQqwkWAEz9T1fAG3h4fDh7o
rv0wUMFwguQ5N/5a/FrfR8k+PnMkfk0t/9+j1O3xhGAIL+1D5I8uKFY/dzEvl3J927FQOdOQfWfm
SjjhbWDgfidE+cimtSC5CXa1r83N2vUx3veL3IXkfk0oy5Cur3cOUnmf+hNo0X5EYCdxOF93CQTm
v4eGIDN7lc1GqCV64uLJbc4b33+Kwd/7882+oBXyy25l76+GePW5TCasES5KquVnnMHmeIyRJCav
92s5CO854RNPNQbCTUU4NXUOMbj9nYTVVsm4a+UfkWCLjW8Zd7dPkme7LGO/oehRhA473PxDROgi
NNdK7ZXvE7SA46lX2OkvYHjN5elZijQUGQ0pkkSTwTpzmj1qkdgbEuKxIoBZmRxBOodpx3IkY22j
NMMzmKWYdC6OOdVTD+90PkMcgqj+bkztNLB3IcbYVrfPc/lqfqvFOMLQKMv+TA3TeNqjQRETo7f/
/qKnnSvCuD85zBMQbglQxBllO95Lvn5cqx/Yex9ED9zhrsUYey6OcYVRK+upSaEGS3Fzx6nU4OJF
tnvx3urVun0PuOPjS0yLuGbfJ8gA9ykdTIxIQEEUqgsH63+wg4hSRvqPdHeATavjAzHdjugu72yX
nkdz0QyOX+Qsks08lg4vFx/uGMsbs4HoPNPnmAjbpt6U5lkpKxxpux8ckFOgwYADIYsv55kiBlV0
Bo/1eaguE9a8IIChVJUgOLfpMOWTeQfyCOzm+7HHquZP7rdbqvnPvx3bna70yWUszQgH6HSugC+H
rJ3PC9uXise/SWGgo5hkrekLWMiL856nBHuao0eRPIsEvRORQ7dj8cJb+hf/dH//2CRbJhzNsVIa
C+fZNUQi4Wo60V4NVBBQc/3ifLzFkoGCvRmoq6jorGGpetKp0etRO0mH7mI74rNE61X35aNtejz6
vqVuU30uigGTvm3lXrdyibo0R4xWCYYm3e5hfZFcbqvZIgLP1GKQxJTzFvszCtjG0cncJlBsB7xl
nMfBYtQ3E8KAhz6Mg3zuIMQxayL+1IP96ZUDwNRT/GELMxEMSPRqNeVZg88zwBaCyD2cSW2bK+Nd
stetzqV+Wbb2b3ksXNSVKDeDiW+EepqykYLqsTrZVV25guXEp804uf1AGs/KHBDryxUmN5XULbvH
22pfw/MbarOQUhTYmaEgaXrYnF2Mulc9UIVOTHcReQl9zDiQ4uPpCcVkJ/U00Evph+SIGbLV2q1X
ekm6FaJ8bk/OImDPzoYJA/VTUXXaJZUOlUmyIZgmG6mmC/nSTxy3zrspBoM5Vq3hqgj4CoXsxBbG
SoN4F6yf13VFuNx71IJuHTUTq2h5Z5ySC46a5kW221UKsrOe+Hd3b+s1l6VxqYdvjgHsYEwiTCek
ciFtOyYEuy5TWz2GrzwKucXMhKIZCnIT4LbQ2XXnehe1SpeWuDZ2dK84tR+ulKciGJ9UunS3waMW
9TLUT5TPjOjPt4132R/OhDN3Nkl7PVSLWkIUA3rj7YNuPyDafWqR22rc0abV+cBRn/7KbXyLZUk2
qlyqW2zDkg5aFRTBvT1GtrpBWwVdLvJXBeDZAV8rljOfP4ZSq4QSDhiNLNveKwnWb1m9g/z/hkt+
tmihuookE/jx0LTDnKemgHwivDTUb3iyq9t48D79JFgntt5/gSj19tdbdojf0thjTOSw6k6Xs4Tk
Ei3KRevxg46oZpWDPgKOrEUHMpPFRE7WyaomTYFm220aOfrgqjKaaGvvuX3fZ1gL4/M81nJeZCaR
wbC0CQttaqCdQnqvkO27Neht3dGVLRRvnM9pf1tDzqdTGCBLmyosJ2WQDt7gF4Hq7UXOdm3u52Lg
Kzllk5APkNAIzuWxBb9shg06qw1vanAZk2cnx7y1ijhVla7AyTlI0yUuisQYg0S3PJ8cfTFkn0li
4qT2DO4C7TxKSCYdHfpSPUjkUD+X9sq883/YdvYQ7HN3j+iT12ezjJsz0WzY1GlDJg8tlNy8b9+9
w6Um2KRI7DyIiUh79XcBD7Z4d4AJoqbsVIVqC21xrppkizVJnosNnf7fX1qyT9fdR/lx2yoXCw9g
hfgPorDb5WPJiJXKgkzRxwsd7WmDm2ytxhZ8+1ytc5ufRFuMR78lskm0ThkKI9Zgpi8g74lt9MtP
fr06f5i8Z+X1Sv3hz2eSGExJm/+cp1aClQIVDo+i80v/hq6kbeFZT9rTr6cDtkp2z2MgxGgQKlf6
gOoV731LzfTWD2GgRi5btRklaktgdWgecq8Apd/x+lEpxSl6OThflXNvWP4SI2qaMk9xQ1t07nvv
7coiZ6TtNwMiDW+tf6BKx5G4+FKbnTUDPnnTJZYydvSmSg9YcH25tqCph6nhvrIV3nEy+COfY0s0
J8iq3cajSyGOxd3FNsHNXBIM0Uk+SNzeRtd99VVQCmG2BgtxUfqxHGfDO2ieMTMApcmqrscRrk9x
R23s42zrDw0uLPfFSHW6ZUIMHElogT+FFnQGkb3qgzYRrGvpawUfWbj2f2uvDBC1oSQVigFhaW5v
N95HrdlV5Zv3DrpSUzv5G4ZtfQZCKhPWlJS7URdhrhtEh3jXJcSy4SGDENmm23Z6DXdvnCO7IbM6
X1StTKhHeXHKdfxwTjH1tVo9FE5tCxppfRtB4ia34y0YN/PtJ7cr9rph49YvYFApOoWprncXuGlv
u8HWl+3D2f5ISLZeUVJ4Nw/WFZG9t+c9d+qME4JoDAxFp9Es+ggwtHXQj3t+5TmwJZqV+Xe8/vss
FA57CatbpR7fsfe26FVTvMornwfLtVx0TuHVth8+Ctvu/TVaQP2fvf349HjyO3SkPsfg8AFDhz/5
4sN972LjeW4HL+Pgj5wH9WJmFWtYdfoaQiM/2xWUnFtDqC8iRSohwABzvhqdc+ZoiSfkZFhZL+sG
69Y3O15+abEmPRfMXOGxj61Wiq6CxZ1GioRg4OO4FS8gX1h3b2K9xWg9LyW5GBXOpTJ3uY5yS6pB
NnRAZvD4sD09ZZEtndBNp3Ku1mJYOJfE3OJT0upgSqKSLPS5q3bR2j3Ocq240tZ4u32PF/tAZ8LY
TiHwandqmUHYBiNIUe1l7/GDfjjFTreySwM+p3YDrAQ7OffuvWKvCzfAxdYNwvN7tEDL3ub572Bu
sxjj4V02VOkmdoSn/ELsak1ZjG7ru/iSnsth7q4UFfV4siboizGyh4fafsLWK9+wXbKGb6Pz2anN
Kx0v4cVcJvNk6dqyj+sJuo2d/eGlKAagYXvN5Ujnmei1EWcGG7Wa/Z+Jbtq94r+BcnBn2jxPTQOQ
Wx+KCRpO6RTp+Fg4QOthu80wi42O3diiba2f/Jol/Ry3pDFxQdqXtR6HkBY2BNP163Xv/6jWO471
LYV58w/EIIqV9G3RRpJ0kLOV8IR69BTbocCb+F4aENLnYhgI0TpL7guT2t4LWpMe0Jq0eiKPry6o
lcAotOETUvO+FYMk0yil5zSn32rTOo4G4odn9Fc/1F6sof+Wm1VZil1n+rFNGOOQ55gAhziwKFle
scGIBPbNoDni9h1eLCHqOqaedE2VJY2NPaRJiyUFDIaHcgoMmsZN7eljiJ3nNUr4KWIPbgZnKVKe
S2TQqZVKIS4lBVHjpkETsYCGBTwmkQnb7QROQXvRFmfKsQBVxVPXDdRIcIpqYWs4xJfbB7iIRzMR
DB41ei9g24AsHYSO1FvtFYw7nZ1g4e1febKZIGqfM0AqJjFPkx66DLaTP5Z20xA6R7vhsrItRfXz
78OAUhvFRh8m+D6bPiSIstf32O6cPez2lD2IWwlatPOZWgwoCYrQpqOgwlcZP6s3CQshTpKTiQ6S
J1zeRJ7lMdAUx32rGldz2HjvDxOpYQ6oIIPegPt64KnFwFMtlhYIDnCIlQOWoskpfeNZWAMmeAVC
elv+APXZ+TGwJIIgujRbjWYMt/1BelrLzjP1vLetfDHzNDMKnekJK6ukMZMCYpBQVv3j9v39YYUx
DKw6vXNRkXy2N7F/WyQPmVgGyD4Til7MYBlggNw2eMrKbtx46f2mSgkeQ//lQeoMVgxm0ymWCHEv
R4GoK3QXoGPjtkocOGLbXGKjHlsphYg4JcMvEV0Tdi/zLGLZM6JibNCZakOzGESKLlgkk4HxFy+q
0IdvXHmrX4+J7cMxgnzJxkJSfv5sMeKcyWTACRsc1TaOdNxijH+993eXewEU/7zY7xp0/Wns36ox
0DS2oxzXZyoGo5ug9ZtI5WG5NnJVoc1rrqFgcEsWA0ynZujNE14PB5DxS08hWXMffcvm8K0NA0eJ
3GhSXBsU+vA2OW5rdzvGIPVVturx9FD5XwE/ilkG92+ZDC5hx1ED/npohXTjsZFJGxPDzX9EFdkj
X83xjct4+y2MwaZJbvW4zaEgFbZNVrdv02KaWP/H6HSRwaSxG9I0U6CL4X2glfrpaVUENBuOvr8S
+91sjrjF8HkmjolbKlMdwkmDOAHRxHFwq32+aV7A5eJwBC1BuoHiKCVHVtG8ydiFOMRFfkE3BsZ4
nfDt8eQgsY+5RY6UJQ81l8JYwogpguzUQQpKCRaS+ipxFRf78DjaLPYUzuUwRpDm9aBcasi57pEB
2chhhX5YzPv++IFF6rxm0MXm1Jk41lFl8gQa/hPEgXvH8SLEEwfvwSAdeli2lx2aFQzyQEcZyNP5
7fJYaeTRvdw1WJqKkeCg2O7qV/Ad3T7qxSTL/DcxlnPCSug6PtMPOjrbAybsCdbBomkIiAwy0k/r
jnPv1CXsmgtkfJk2GpmCGruM6EP2swtR3xEdnL5QYRjc7QNJtk+lnXuH1dMT6PRHO31Bjk+zwdB+
stDI6kquW5B7G7UzHkvfEiLMfxjjmyptFOSmxA97adAGYvH5BpfwbS6AcUSXoiu7saJH7W3Pdi4S
xf9fZkPpjeeNFtMfc1mMN+qtsTiL9J6iaRWDg8iAFM7qAMJb8e1n+qqTclVh3P6lDnktaLxTpP8+
ewqo7TBqPbVxBTvnrfvcvW2vi9nIuWIMAMmnPD5frl9pc3yPsfz5yXDvYK0pNs1z0xJLXtAwLEu2
sI0O7AHMKRqtJF5GhCyHpluDz0n2WvrRzOzONDhB7GJEORfFnFsvdu2lwEjMYQOOwff3wgGrjWv5
JweTyxx45WnFHCGoh+NRKyBK9F+2H+oh8zi4utiqM1eGwe9JazF2nkNCte9dTBZQQgmOHSy7iO9P
w0C3RQn6jQgiHIobWNi6QoMOvwd28XExU4XtahunSlVSq6f27HmX7SF++EV+0g4nzKx+XYIg9Xmf
518g+R/V2A62CRxAozh18ErHrQfORWCh/4gQmQ7u8TIei/WduX4MHIey2eujBP1AjHEodxGJ1nmM
5nqCWqCPdYv2vqrJF4jPhUfazfzJscXFXOZcPoO6dMonnWTIv/joWAAoolkVrwCe76XmwEbMczEM
9hpaa4RTC3PB3MuZRNuW1ks4NvkvoPv94Ri4yE2wTaQ1dEEaBFuzSdaBVDIlJ8+p/NZef2GMbveV
YDsA5y4sRX9z5RjsqBCrN10JuTAXYLz51gfix/mDJ4Z3hgxuXMb/QO/GMXdHi2y7H22gtuhKS/HV
wDzs0+4Zjm5Lr7e5bgyUnKQxzuUEumHpwRbL/koS/+Apxjs/Bkt0PcyqijrLkuSPKiog18E1nnUs
Bz7/WAdL16w1TdaZCkwQdq55q49sjamB6Q7hnmXjesdP92u726gbeYMZCc4pcjRk6Zv1QhOA+ICU
jSdtorVl117ibUC1yJGz7P2/dWTQBKViuZMmnOQGlcyxJYNAmygc5LJAoflxalEN5+9jXJzEmNkI
S+Q8WaMoWh20o6xp6D26EhVi9xnGMX4++ndvbuxehzHO3IcK50qwY6xipV1QmqbnOk6Ot0JrIVg3
9sIj7e8HYzW3Gs/7jgzCZMN0MUoF54vWDOyPVQLsYT/b6PJ/o7saIg+dXdhBffuj8vwRS/X8P6x9
yXLcOLDtFzECJAEC3JKsUZRtWUPb3jDstsx5nvn191D9bncVzFuIVr+FVwpXMoGckMPJzOAVshtg
ErPBgIGEr316PQAyx99hJF91pJvUhE4EM6mOF61FpQDSTnItSFcW75c9UkToNnBq7w92OINDtN06
Cu62jvSS3m9H2gmarQ8gIOGdkTxsnSe0hnuz6TD3A9mfXQwq2miEUeVwtqIwTD9zg5lrcMn0az6N
rIqGGTudIbT7/htHg3qlUvst6bwkIWkjS+pYN1sd0ul5H3+M+0eFcd4Mji4JyM57sUODZSCAnNf6
yEBbBt7PmH/aYeYE+4wU9LYs6CU5STS0cqg7LcaRicYZQvSavyoIbPa4XlKQhKFn0YTxD1BA1RiV
ux9OvkZAABG8LXRKOpLHBhzZEPQD6OBl/wXImZH7dOAPCH2AX6AgtX6yHPlcsiR57SieM6S53ljy
YBizvX4Aah5USZVR23yaXVKSXHXf1BH2yi6rcUK3oN4Cop12q+WPnDOQfT012v1WcHBJUXLcgg9l
g6QKrqt26BMCOrVHU6ipnLMpuypK2QgS/dqgh9gR0Tgy1n+gR+Lh18vtu1LIt1xVKKraTHg84QDn
XRTvha5eCL1t7f62OnIlodTytswD3BHrdqR5SZMDn5xIc5vYrXWgSfLMM7xqerrNmMIQycWFspnt
YlwPEWgdCWCpzkdXtc1hM5d3IQuy38gKTCNDr9aMx5cvlksBUwlT5O/ipw/YyqyU9s1SxiU9yVTQ
Pk3FsBoj74v+hfwqneb0EZ2q+YGO7oLxouO51J3nOnIeHn8qVU11jZL9YO1Cl3FeiXsjdjetiI0q
u7EVyl3yJ9uNqZ4zg0BSMDrRfm7dda1a/unDEatk0eWskHyVQbQk2zHMwWxk0SohX+4nQDPun4T3
+eBMh+efinBmMzlxyZhkNNqqwNZaE1oGdHfz2P7Jvv68Le2b8egFBTlnsAxYmYDd0mDmHn7XPMYO
hoMfP6+TJ2hbQOfe4XHEstU7VWVXYerlxEHBpmXRExxifHhQNkOqzLs8M6ubQ1qTHr/+4rE/76IT
8tWoRg5PlLlZBrg7pHmUVbX/Ixr8217J42xRFgimhW8+BXkxrDQBEOyPcPcVmC3fd257UnlmhQmW
B2hNQI9PPFkjmuZT/OlRhSetslLyEFuq8yZDo84q5yXii3SXH1vn3olDxwwdOgAvvk8RBKi0WXmO
ksGo0nQyAQmxiiS2XC/HyFsXd3/HsuHjAzp3/qM6ywufyDDl1lJBAxDf3O9176nGvmGGTeEnmKqf
KlOl8NHyjqeAjaxOjDd9Y/v7b9HP8CH9lD6VJ9iq/w+KIBmQyjLCvJ5Wch6CxC/3L+Twxd4nuhuW
TvAZBbEYWydvmxSV8snJA94ECyBi36wxMi/7j58P9OmwO5/fBvSUSG8K9yKnC2oRm3PBweGIppov
9/cByszl7mgnuwfV/gtFaCCkN0qdd91Czbe7Cz6VPtIDqrrOZmX+whzL6YFBlGg5WJ9BQIvHYxmI
6l9R23pEuUDlWzazqZekpBdKmtfVTAuoGXq6AEyGtznStyGWoH4SvuP4X7EnBdt6sKtnXQykghJS
GRd5+RO6iaPQ0MEoACH2mdccDwd3hw4pvGDWzgrFI+YNOfnGy0LOCwwsGVg6g1zvIlGN1Dg2RE8O
Riw/HZw//OI74q7H+Y/H7KFakfmVE2ebIA6Xhy1FKFnOrYlz0E+dAh041Ati5xceAQo+VQGDkGIT
oM7EmmauthO19XwXoddelZ5WyqhkU2ZL49iytMoonhjL0Tw8o3PEUzpxVWgi73PSkeqM9Rp0mv0X
NI/g3fmUoRIdeJ9PnUM9B8VVd+ceU81VJSNU4mJLCY8BmKNLaoL0l7UPZ//jhCVo8ArTcd0se5ge
gv3BcibsTPHdDxh8cNo7zf+ZjY4q4yNZHK7rADKzAe9FKDWwHVm6zjzIJpKEUebT8oOxuNjvo31P
tF2Zu/MT5c5twy2FZL8Rk++VNEsl9DDzq4R8NmvbEV19b4ytIqhV8CS/UvNGlIKW4ClgTrk4C3Fm
bO/J3DBxmtLFiN5/4kp+qNaDFuSEgCurz5ysva/0B4sromjp/fF2cpjYFgJDchYlslPvMY8yRkue
+SQ5ku/tN7tHw8T8epsRFRHperoWq3czE0Ryc8DS2896nroWTd3ZfscFWZTrNoDrOFBFpUxZDXaq
ISszf8xbx0pPk3DY8Drq7Mw1tq9yw83yXEFzizmLcYadDegORI7xOsOoNxaflqHKfJ6g5Sg4VSLc
x0PitZZiYfqWkF8SkgyxaY3GaORt5mO5lJuScxn/JJap4GaTiAU4PvSBYYWTHCjYbCGcrUSMKMJh
vXbGwQ7Pt8Vhg4YOaEEDq2u4iSYnyUS1pugT0pLc5zTZF/V5tlFRWJhCezbuRTd0qoMCAaTYm6G8
aJFoxjibmU1zvxi1B2sqPdEKl7OvyXS4zQ69Tv2tKgRCHGNbNqeUyt2WwSD6AusLc7/rp5WdmlcK
CuvNXoQAf1EwMExJbSqwY0HSHxF0TTJWeu7r7UM6Vq4IGzeL72s73LdMAbu9dTnG/9Jaj+5anKfZ
SoeE4HKKzN6Nya6j1KvGfy/KWPiBwyI2aOnm+hEXdxMCVGsIKjP3W4t3fmGW2V5rBuLTdgj3t29n
kx94ISwkQ/afyoB2SUEKzRiywo/Joetyr7dPMRrn/z0Rhthk9XQms+VDiwUTZlckhR/GD10NIKB1
3Zpuuu+gQjnFyVkGFzJWAw1zK4JjK3xPa48/9PT0jp/HCIhNqU6AoiPd/GCPTV+VZeE30U5n97w4
0PIdmg+z/DcJSfM7ntA5TcDBuOzo8qXIzqL/9Q4uLF1HqzoTukkkK5kCKo5UJkjE1eJqBJaFWi5h
CgHeMi7MAg4iAMl125KD1aTQEeAMoNLqljfGpqMZD4x95Un8nju3sT8K2QrDwn6ga00BGHjF21Av
/Lnc2XS9lKH4fvvEtqwL+4fEW1LjQhn50NY0S43Ct8PPjD63JjssseUQTIBqWrW7TWzr4NZTswXi
Qt2WrXLGRYPkjF34U1ycEpq40Ee9LLxoGRSKv2WWLylJNqbXtWoJe6vwdefrqNB3FRfr3y+OLLby
hUYVL3yGNbn0vo12bX4/NYqz2rgY7NiCCGMtEgbN3wAHLqgkeiHsqNIyf8m+YVnTSS+OC4mPecac
RFc8vzY4uqIlqQ2ZLaFFGmiNZzrHXkfc1s90lTRvUYFvYZg0A+qvzaRza4xWK7WhyH2CHZlOrYVY
bVr/idkpw+MkDxTnJ6fjVr+5urK/yUlMLXMSpdwqQe5bG7VOiwR73uxpGDhdc6D1E5t+ssYxZydP
9iL06cHSvHb0bTN0YUY8Mh811QmsUie58qtPkp9FYZnkiY0TiIa7vvCX8WNkHW+r2IbggwRHDIfO
d7RkGNfCuWSNaS+iyn1jBoJ0+Flvnm8T2ObhHwJSlF1mAxujlQDnrZOYp6L5NNr7/0ZjZfJC9mve
mHOrNbnfi8chfB5F4EDFbtOQ0wH/Tz7+YWRl9IKI3tMBi7kQhhjM6l1Dj7tH0drCsxiguaay7j6a
VVjuU0uPdkD5Q/ZDI/o+pl166iY7Q5HNYG5fDOnn2x+mukFJTcI8FDxdD1iIx2L+qQ0//tvvS3oR
k26mADXPfStbdjZr7/ooVcxdbsqIWDcfCuBkMrllZ9Ha1OoJIqKpOwyPmn5+eAcLwtJXsAQMSTDp
6oYp5aGW4vf1CM2M0XlqVZq6eQkXFKRLGMy44MEcA0Glb9w8xtiA6uGweUaI5slfzyA5CjbhnkIL
eHu+lnyPpzMpvrWFwhasH/mbubkgITGBApxVzA1I9BiZyyu3N/bkcRatwh9unZVJTGyKwDobW5fh
mihph6Tu8UCJ+++k+9aak4LA1lFdEJDRmeagH3US4zFn0+qgjf19bhEgsqW/bkuViowUn7ZWGiaj
BTJ04E7H73XU7Ll3m4birOS9WfNITW1aDLAS9o4ungzx8zaBrTs3dQDX4JUgkJKQtLsYekaG9azQ
fH7UbePV0j5UPFywRVzVXbXJi4EXPPISFjRdejLoBeURysl4x1Uv04B5B6aaDl79oSzAQEP5m4J0
I1rF7IlHYCZY6l8FT1MsUj2VdfvE6ZcpvV94pKKo4sm4dgpNPiw9N1aestQh2XPWq9zO+s2/82Ta
zGDUFlg1ek2hzxNAn4w894cwG7xGj15to/GWtDUdE9tOkIslwksW9qUk84kEYn9bPtb7/508IOqw
vtXkeBNfky/mapknKnKElRXSl1F0rgd65sXLMtJDQ6ZC8YTZPtB/6EmmOlwqvJ8seNmBPSfV6zAo
XMGmvGNr6v/yIx1na/RLaWn4/b3xi375qvj1TZOAA0e2AqO04m3Q6iJGYH1HTWSscn/S9kxg/xi5
y0qVzG1eyZqdIOvuVwjG9ZWYIR5cJQ8LP5+TH3WG1HI47az2mKHcosr4ygjCb1GPyYC7iplx5OZl
tE497cOxi5ERGbMhOgR0Dp1hDpfjIubB1ZkWuCRl1iNGytFFYZbJPmnrhypJvg5Cw3rHaqHuEIah
p9uJfUyDLhNuXcWxa/eT6g23efgWYllhAKEJ45DX55JbVdPXXYp31sCc9jUhPU7m36c9DPSGYgQC
W+vhKqWIfMpKypu8QCQRBq6+2G4JWlPyclvpNoX0gor0jsfKejM3KKhUoddhyIl+WJpn8edtItvH
9RcrGIaV01CJbusztlAWPu/Onb2Px8cuUZC4xcdKQrLHxErGNFxPKy12U3Uu6H1VucqUhIoRWR+Q
B9XCCFTq/sdcPQ/Nh745/Lezkh4xLNFMjn30YMR4QC3H1s/LsnsHCWFDulAWwHybdFa0KMtERE3h
ByL4YM4sdrhGIgf5L+82oc1LsfHYwxIiQhFzX6tJGJj1ohV4To602evAbS4i3cG8BfZnKML6VUxl
37E+3QUXGNRD/v6aEkk6g+gdbAfvClcL92L0RPBTm/8cRXKM8u8zDxS8bXmPS4qSemZiHpeqzQtf
ECw0tV+CulTEliqeJNUUQ4XFwBooaON0bIZPgFh3OutcC8NpG/TW7tLk6+372jL3b9aGcVvHE0Y6
xSxMSJHa0NOJ4P3izBjFFV7xjQZPt+lsyQWS7MiwA9Jb/00AzbFceFVDABdxrJKP2V2/7NNUQWTr
ghiEDuCWFCOcsjuZ8zzJ+4XCsvFXM0HLePIONUICTAgDTt6yZajwttethFdwjlNU5F95VjdATMsj
Pxn6RSEKchPCm2+0sAKeo2RETZtLssBNLLfXFlgFhg2rTvmABXj7MIl3xPAroj8sWec07DUXqsfm
lsEDc5h+Re4dm7fWv19EGXVS8qqNRuhVPe+qJHLt+DVZ/n323URBHpU3rHwTlhyt8ygZgZ4xpT5n
mfXYVOG0NydzOlfdEKhi3I24HQGuReiat6Yo8VwzBLCYfgzFnPplHOzrKP5oRlgLbnTeUh8mfg7K
CaEGGZ3OfDYmy+X28GANvVPcC7t2ulTPHcNGu14Z9B//tU5cfdgqzhcnbY1DR1J7SH1dt79G9uDE
mLy04uSYcIWtlJEHV2G6IiVdKiaNgSjc96mf9vO+IE4dnePluRe2Y5ofdfMYVL41ZZ4V76Y0gfuJ
vfewalM8zWwo0Bvk5wWrJRtIFiBTAl/dOnP4y0gJXmgnQ9VctiG84PMfOpKJRr1wtluLpX4+zsHH
bszzE4vnp3YA6u1tjjYpWQbWoBBoKCcSJcEWjY3VkvpmWHiMfYuixikna3+bigwr8tfFXZCRrMBQ
W0FWGUbqW4trcjt2kW1wliLYL/rwIx0obEC9S7vmfgjpB1KOe253B2pMWJFMlp0Ie5eM/HT7ozZZ
h+rCjNtwGTIYbWNZS81HKBTQ9RzjFASpkyhKvxtuCSYPmHqAIWUm4pZr1VgyrUSfmQ6dJSI+NkXj
ZWx6tpr6ISf9C7beEIWAbhIU5hocrZU6W9LFKRjrCC+31A+1P6KSeWRxyq+As/LS6dft09s0RxeU
JFU0GWJjqwaleX4ygN+SAA8a68wsgWQ/1iiOT7fJbWWWTST28A9JEQ6re32USWonUZ1oqT8mZAFk
ep7sWAVMvcwkodtNWYC9Zmnn6VEwYX45G05AwK2PtCrQNRylP4Kqm7wIWyffoz+2iYMQJmW2nJUV
ozENjOCz2uKMOrNTL41j9I+3md+U1Asi8lnPfR/pSwAiDqJB6o+6e5vARlhDEehyFMYQE/wGWFiI
bKgSnad+Mje2R+eHfs2khdVDhJrl7jat9aKkgBe0KCw5GjwQYEuhWoHdxWSqYNtYYX5rmu4Y9e2n
2yTkqYzV3IAGRzCIKApOU3onJOUwEF7gwLqlPhUid4IBj27LsdvULQz0+tQvZfqy5IDytrKvxpi4
4TR5HAWIUS/dYkbZqlN908YlXn2TcS3AtcFQqBPA4LBT88sSL8cMTRM0x/yS6YzTY24AKVgfvKH7
0DQthJl8T4zyG4WtTGmsCCY2zMTVt0h2qQvQdU5C9MGhnZCerCHjDknn6sz7KnCyRcv3U76Mh9u3
snnxBgV6GpICAAiWLqWIo2rsRlxKzZLWraIWrw+dLP/eqlO0jfxNRTpmbK+tRB/aCMmig518tNpT
EbzcZmQrpr2iIR3fGLd2JiocXz4+x4ipDMRepPklwl8BEW4zt27EzaMGkJrbhDfV1BC6zdadN4Y8
n5P2RlP06MLyKTlY+TkavnfPpFUQ2bK04O4fKtI9VSWwgDGmlflazAy0YUzdLsvi9NhUnZ558aAv
d9yymz+SMWlOVT9pH5DdwkZprQbgtBYkrkja3imTIFCEf9sC9M+HSVebtWVUjGWS+e1u+KQp/Nmm
el5wLd2p1bdzACOItk1SOC2rvXl6jVVoOaoLlJzYSFOzbQQEpw/DXRgCQmv+1QLr1haRwi+pKEku
gxSdHRUaGmuXaR8a98txWI6N+e+fP1eSsn7ERTjctenYJyHkcerPdVh5VnASWaqQx01bhQecqTOK
0qSQQse0r5HrXnt2uyRwWb+HuUzaH3Z2Lsrvt9VrU77+oSS3axl5t+Dy4ct1Pp6X/nMSW+8xThcU
JNWyQuTtZwPGySvIB334VKoWca2H8ZtzvSAgqUiYD0nSJTgsfWSwruccc5w5/5SQpzUwCWnjYMHM
7VPbvh9GLM6Asa/LmXar1IMkmtHfugx5e1jaIHxo8+AQ2oGTw1ghiu+T59skN3UVS7QpShQ2Ahbp
GEuYQQgEXhM1/Zrad62VOExTdSDKg7J/BREXVKSzXCwBDK3JgicZI59Obpl4Y5E5EyVOZUyFs9AW
u+bbxx4BKJBOI2dMWyct8GYZkMe183ZnMmAzMOwkaybPREtWx7yiD5Br6R+5jtGP26eyEZGj1LGW
700sZ2BycnSYhrUbCN8bV5FjtbM3Rn+a5jkjX7p7i6uewpt3YCFWZCZyEQC/v9b9uEvASr/G46K5
J3BLh6433JqOtqKPSkVo/fuFkRn4RLq8RNyE1gGX8Qfe4aURzorD29T9C3YkUxYZCM4yC+yk5IhW
+l4R+8gzP38JEy4FD22B0uvbfMsFF1qLzrOkARd1cdbrwtWLU1r0bpejBPNUxJYXdrtHXqjeg9ts
2RRtI2iiRb3t+vDKLK9axJ2pbxgPlIf3fLAVTnlT6pBk+18KUgIh43zCLAJ8QG+XzmRyx4jJtzi8
06o6c0TkT1QVSK/a/ZuNu6AoOYS5COJqXkdTskg7VlaUO8Ow432ByD50sDLoaI2nRCfeEmV/tLUq
A3z7RNlvFSFqZCTl4LexipPR5ceyVnjVTdf9N39MLgg1SYvQbwJ/APl0+iX8JGL6saOWQxPVbIKK
GcnE9VE/2el6lDHqNfeqZ6vq16WQqtc6smQTjqo+T4fjbWO3rVAYp8CiYhRPUCO5luwh1spxSfHp
Zd27TTIchtLyonk5FYv+JS5NTIAG3WNj949RE/lRr+rq32QOG4SRU6XYMSPntcWocU1fB2PaOWsd
A+Mqn4u6mX7cZnOr4RL5a3RHGIAgAZeS9bONKDezpMh8ZD7dBdXyCVDuC8OrMTTcsrpDC103Jw49
0/Ep7pZdOpB9kEXHLjUdNHTtZ70+NYm+n+rYHyPr++3P2zqEy6+TrGbVFXkST/g60mZO2AqnSl9u
U9gKaPCaJ+umZoFATzJgZs/NtKoxC5Rnp7Bpd0lc74dxdsgR0QHe88OxoIl3m+ZWRHNJUzJpqSWK
UuPrmYffk4G6YQoMleopwHGm7a/btDblWMesCxoibANuQlKSgWZNwnWET9x8ydFAmNf2qQynr+nA
3KWw7umw05twN0XsW5yWquBNns9+80uX5NcbvvBLokyiXIRz5mOOjHKRHlC6x7hafRhqct91n0Mt
8iYLjbvNXY0KUTFGg9MgeeD1kRf1zR5NnHsbsdcSLC4tVLsmtny/vg5mCLE2HstFHD3qxihnOBx9
3pfxh/wpbRXRxeZbHosxDA7uBDpFpEpvmlpmU9p47ZY1FpsHkTu0n3VWunlIPrcC0DJBsBOABNIG
RcSxVcxAGfYfypIF0zNgjQ4GgfEdFyduZycaPxTd61S91tOraS4OKdBhVt9pCCv1gO5alXH5P3jH
dB/hmINArfv68okRinIAsIPfk8rl9UMpirUh1x3mxV0M9Kzb+Tns7pp4UFjvTQ1DBohi4Rv63OS8
eJezcRjCEYceGH7OMBfTmm5fNg4X7aGOVUOMm2J0QU4ScjRwZA2wYxExhJ/TsT5o0YOtnCtR8SRZ
6iVuLL2kPdImJvbZ1vZ9o3/X8zP23Z70NN/dNhubxDCDhZFC5J2pDEwkyrHGlBxkx2hsNx53DVbM
JORbhUTeEit8kIqWdHoALxNFs+aD4mKXtHjPtT9mzenx+rFoXSm0Yiv40S8Yk06xSif4lJVYlA97
jZ8xfL1Hu6+bQRduH+G25b0gJTkvMx5ISDQDiQXrR96Ud6lxFzBtFyalO/MfCF2HBL3ytV9VgyLC
25RHCoRYii5P47cB10WzGssuYHR1gb2o468mrt2xUhDZ9Jx4nRkoS1Mb9cpr5RaZXepdj5PUI3EQ
4blNci8dYMyDfTc8IZXodDpR5Go2b++C5ipKF96Eo7vMAtZj5tvNKTe+FRRT1mZ+ABz/59uXt0kI
R4eeAo5a+JtluyCEoTdsOOxquOhsmg/lPAwIg6rFa0loO11fKt4cmxcmkB38q/wsI3FEXdjU3Qg/
lIW5oxvPQ9w4lio5+BbLyQ8bHc2riGkpYtrfJtMItol1FaziaGdeJ9r+FHCUY1mlu3kvnNbKnpuE
lM7yZ9JmhwrtFIO+j/L0uIReOQtVaWvzjG04KAOj3zhj6TKbjmR9b0NKm/5D3eaLI8reoXTZmQmC
gNv3uXXAho75GqFbBM9jSVhDFpR9YFBEQeg4BalheB6UGr8aKvl8L4lIDFGDdG08MUz/R5XXFOcc
PV232dgylZcUpMhRH5PR6CILN1hmrtH/1IcDdtE5Heq8Bob/bhPbuh+DCoKlNKg7opX2WtlmGy/t
EOEbmk9Kty6SczXNpzb6YPbQhtukNq+H6cw0BUeH8xue5oW6VWghQRAgMj+1ErcxvKJFd5VqBFBF
RIqEc97NeWTh8Jj9XAxYDhvvsjz7j5xIzowG+shjkwPXYjgLTXet4l5rVJqzKWgXxyXdTJFiGKhq
cFxkdMWxzhU8rFL0mxyj0d3CtSNuYxIPS58kzF4wWThY9RPSq26zpM99T8+TQQ5tWf0ZRraC5KZg
o1ebMDy1CTrsrmVtMAYtNfEW9eO49pmF1hrzFFeoHKLTGUnO29K2eXwW2od1jqI33Mk1scqkQd12
KYbzSQdfTPh4EIlZKXzVprgBwZZjGBTzTrJMD7lZRNqUY24wtQs3MWrqUqvX4Y/H4nCboU1NtQTm
0+GsMK0tZawmLbFZQzCiaI90X9GXJgr3U586PPlwm9A2T38TkhcPduhY5UGJMbcKe0CaYdrZ43Pa
W4r7UbAjo03UXYs301LnPuOBM+biRyM+RVm9y61wd5ufLUkwyYp5g/wi+22APp3LrKVWmPtht6Dj
ygJ45Z+YTFAJ3JZ0U7h2hGRItRD52LLBpH1vwfuM83A3a3CxVVi9Rr3+mTaojOfB4222tg4QFtu0
11F3dBlLAi7GPAyxzS7366ZxC/GaGMieaO2+GB9uE9qs5V5SkkxFzjGGMJI29xMA7bjGHKFj2m7Z
Q0uFtQ+JwKrXuelONEwHzGHYr70VhG5vEg3YO7afaLXltrkZvkMfLr9KsiZajKWL0wR9qMwXLn7q
5DvKeVGuAlDb0gbBEEwgwsZoBpWYN8Yij9CcCDuSVjurO6/eZOxUmEJb1hgQFejTRZ/X2sN9ba2s
TAiAcmIg0Cjb0BG9F/blN97V59bQdkmPnHSsK9RiS36gE5gWYAKtUG87ky/cccPCrkAdMccg5WI6
0fDJMIWr91hCMfUqM6miZVyzh4ayTrB1XAzdNl+KeNdniRciIRAEi3dbWLe0EGk+TOWjYcfQ5aYd
RE4l0WaW+6Yx+QnT/QDoVnrbHbLM2ldZquiB2XofoZcMm8HRBI2ObskoU72hVd6hCXrOAaVl9daH
dvpi9vZdxO5MtADhf53tyVJYaHlvyFvCDX1shoX5Jw7YEUn3aZRZkxZhzJZFyCpF3UMQtx8LJAly
YR5MhoztUrh5mdyTeryzlsCJx/Yd5se20ZGNlJpObNncGXMSzwbHHK491+ex5n/kielW6XDktao6
tCk9yFyjaRlXi5ava+mBTKalzjDdUCyzP9njB47mwGFm90IZe2+QQjUGeEECzfl41kv3WXQFUPln
NJqL4gUL+dymn7y64OgXeL4tp5uE8BJEIASIL0yxXfNk6BUrao4brPV7JtinIv9VzGfN4v/+0ckI
Jg0AJKLryHNI2TnWihRpMUxRUI2cQrQ15qQF6rXCFm8YySsqUhayplPUigGTExXSVgl/iBkwoMt3
hKxXVCQrYi5dhL3BuJxh0D4O6Mm0tEdD69YCYdHFXsA79/YlbekZKK6wPvabD5BuqZrHkcXVOsHD
rd7JrMy10weLvcwWPHq1K7ErrQwHpyZ/hICZw4DO6fYHbJ0rhAMpfeStoe+S5Jd2oQ1jSaDndHKq
/BceGu8B/2GXNKTnZmuhMmL0oJHTykFp3BTUYbmixrPJCGr8FFkA+By5vyPOMtQiK4DZJMYvXiAV
0TwktqrZYkunDAIAE4HSOErk0mn1S02GusxKf4lpeehnq3KC3HytSP0RiFqNwtNsUtOJDpQDVBBB
7lqD+4ROzE4FZkPC5dQYnRPW9WNvRl5RqDafrB8uvdUYoENgatEdgwlRSfAJA2hjTMPSj+xnbOZe
8lNi3fHxaCaKoHzrmgz4MWRrkEKy5VGUmhhVZQVa4Vt1uSuC7oz88H06mJ//vVhfkpHMxZRYNgqy
aem3C15KB6z/sEfFPMmqmb8d2QUn0pEZop2AdJ6U/jhkjj786uv6XWcF9DKBThm8AFf5uIif+jYi
Je/BhFW/gIBlP5Ph1+1z2ogu1lnwv0lIAs2nTiwxJmF9HQPITjwPjWN3C9oTdmk83fGJelpd3Wm5
9XKb7lbEj5wvZoR0lFYYUkPXvAEkPuw6zgCyUTbmwa7y6lDFZu/EQQccfCJgehFoHabJYC+jyTGC
XHE3LRJzJxJOTyh9Ji6pZoBW3v6wLZ3DKDZH1zcmHdFsLn1XM0ajjaytb9Tzgdkcj5FlP5v35aLK
i211f2M3DTDw1rAOLnpVlYvrnfShxYMAqqAn7DSLer+kJ7MWOz7aruhcglLqGNtHIP244Se7Y/uA
j95cxp9GMblG82hRVbPUlkgDmIBjAgTwAMimXn9RMwM9IozL0i9qVjuioaEb0WBQ+LwtE3BJRVKc
ZhyNcjAhc9PUNrCfDXONCEiQIpir/e3b3HSv8K8YIjSxERuZmmuOzLI0Yn0pSiSDfnFs4BjRZlbF
a5FyJEAwuqv042TcYTOkW9n8ZNXTO0w4evPECnmGQZO3kfyLO67CPLHyoilRujzPxjn/1laVo9Dh
rfPEu47jKWJin5Oc55jHAijffY1bazUvzg5LE3jRpHiGqIhIl8amHNARHIyUaG9D/CWwf89Qgett
EkGyAa4IsJ14g1zflk2C1sz4BCLRA3ICbt3cF8P4jitBPwyaQFFtwnlJlsce86VEyFNhIL8tHZ7d
V0PyajBMJGbvCRfQIWVRzLCaAgWDa37aBDB0XVdXftK0h6TQfszGn3oe30F5b8v5hvuGh6Am1ApV
NOxvvSY0JyQG7lJXAiWnCxy70vZaF54Fx9MiGT2W/3Gb3MY9XZFb7ciFVPMuyJEHa0tf9LMTlN/1
FHWmsv73dgITuW+FJoHATm6fDaa8JlFAINfoCS669hAeY5YqvPhWe4MlMMO43g/FxOTK6wUvAYkg
0VNV+a0mDqNNP0Xhc9XH9xbGV5e28sryO1pp3SJpnDbA9plCc9OsU2jXhuFFOQ0osm8oomjwuP4I
DFIUWdy3lS/K6lQ2zblQQe9uSAgG/JATR2vnao0k1ULVos/6JKv8pmVOHXyI6CEMC8fMIyeYVK5t
gx0kqxFWoE5mciEPgHArLATP5gqpEd1cPEh//Y1FEZ5st+VwiylU1RnuDkR+6+keaR8sy2zAXtgd
VgPVRnGyxiLZDwXVnaDCnJ9YIqoQyw3mEIujwgTuAJwtw/LnqPuNA0DafJZVu3TpsTMlMd4x+o6j
o7iqdTzSlJ9lnY61LPZkV/9D2nctN44s234RIuDNa8EQ9KJEqSW9IKTWCN57fP1Z0D73NFnEsO7M
np6HiegJJLMqXaVZiQkMQ181BRdvwsDgNnI+1AwNWDjE+ZZUcR6m0RQaJzer+BZJXdRLQvwPDrZL
Sxu5bEOiTqrkZFloEC1vJEbSYOkQQRBZNA3FIeCpXgv80Bgtl3pZuUu86oML5hZ1w1vdl44FK4Wm
ewy8I1OHyUcaDjH0FL4aArncBfVeB/RGZWBRAsY//jkV5Mj0nwZLdElRqhsrXpTlWlTtJKDnatMz
SsIVZ/93NCjljfxBrKUornZJLpmrEvN/Qsxow1i6EHQO4FWLaMlQ6QxY041irfdhBa8YufpU/ZVG
/2aIG1BNmAlDmxzuhH5kSo2gVK1UVJhkVle+xllC6dtt67n3T2uWneuHGZjg5yy3jKcFAI2vZSvL
q3oCkice6aq/q+R3VahIhd2oXcgC3GRRmlXrwnc0UZHAuwc5Ri+etOgt9TBjpx5j7u0+Q7d3A4Zg
B3A1eKzd3E0daWozSh28+6cwkob1JGd9nkozFMB18ltERDsu1ixFs7JYZegIiwIVcsmlGvpBCwZ6
u8aOovunc6vmeKoA7x7hFZwO0HKvLwENC2NTqPj5lbfSjIw0zYseMGzkIg3kapE1kCBYdBc3X2ZI
DPsabqA66eELoIt58fk+G0tnBBvyfyToAFusar8cVEitPpKsewEA3X0Ct8IKFCoY3Fkt4DBptcDa
nGBMZCHfxfVQkUDl210lFKjKF0VkDlw/MfzkT0hxrYfXBCntKIYeY0mAotlVnamPq6Kw6ueutCvf
4TZhthc6hiCwGKTk2M8yeeBRr9ypuSeZulx66yHl3jIejalSlVYMizkL7S17QIHADLeGEH++0Avl
Tz0uyFppAnuc1FtZg1ErGXGA0Fe22H2VUmMNQs4Rb+wZ9u3WYc/nigYXHuGVgvHxa8KdN4Wa5OGV
hLadtHDSzLewE8CrAzOMT/dlZonHuX4wY6pjgIpGO8foWNRmIgIsQ6t2KdDvtHzjYXeDnjqiF5Fc
14jKCupuFQHThYAUgpeA01bpFXF5nEsIcvh6J0l/NTPENqOVeuH4rr5PHV8mRlofS/h+P4RIPBw8
EvnHPCSxzji8BXmEo8OxIQJBrxgNBTFDdBrSJNYI6r/65ABZUDCTlzITSYsMzWQAro04h959kqa1
ok2DV+8CVXELDbgo55bLzansNonCqAvOh0MJPVw4CCFQwFuJbkPPR7yeRT5s4FtDkgPWRg7wmni7
L3WLRLCHZM57zlgvVEhV5dzk6zKI+DivPHrpWiepX+7TWJBsXb+gQYVUHPbeZ62fNACU4U09iTYl
mlsHrIkYQ94Oir+kPiZDI4aMF8uicOsaQl7EWtAsSviqTvbUcUwboI88Ztmp71k540Whw2tWwueR
yaO3LyV6jmG6vG52fPmQDB5yNIMFizSIon3/ABc4QX1YQ1l2zhRKN5xkJS+N/dDuQkA42FJfduu6
CQ2WE5m9NyVw6KvBmxWVb3RA0V6r4ZrAM1q53Y3ZZCZG8pIH+r4TBKePG6Km/ePYpo/ylG2UcKXG
G0F/Ubv3+5zeigrartDeM6PR4t1HG3r4R1Q2VakDdoqX2QE6C5yIE5EVFnuPVGKc2IGP0jxWm6yV
YUzX96nfXiioI3GoYKkFckm0djcFwsKm1LsdBu7MzphIwq/g3kmhMp5kt2bkmhDlz4ROzzzf07pd
HLlZ4vSF02O0x99zKutOZ/29vlNU2uG4UG0EVjGC9GsHVodepddq1++aPipjgHgn5YaXMt3OAJxr
hhMQLA0j9Ux0n1ekGHzB4fg6X90/11sjgx+BaRo8ePEaQd3w+keEQqpGDSR4l06eNfhAkIgGwlUy
Q+EXrg95WXT3QFFQNKQT0IPnZaPSA45R7+3oofbnUcldUGQMMrcyOr/dAQCKrRF4/Cjzz7gIRmrU
ThItroAqqJT8tpDaaR9wmHWSuuSj0YDKrY587crJ+IRGdIkRkNCLEZGoBUwrpnMAMYemcI1mspi6
SR9yTdgpAC4aZSzDms5Fsk+++siKt8b0OIoR4TvTax0l3jSP+NBq9M7ddyY/xd6aV0OThcF2e+76
PMYMlEXMJSLzPx/YxYGkYqZgojgQd+FQF/ZY8ZV2MrKoK00lUHIM5hWo6DBM4sKgEsD1AOQzD0zg
qunycNeKSdckE9YZaR2RMHqWGlhEqekEoKZELg0rTzR7nCK7Uv+5OUbRFjtDMHqIRBim9K759YUo
yetEEHZSymELXqwquzpsyvN9pVk4VTQDoZMLzwdgm9K5ojKpOvS/+zjVLBTWfKdWHMkxjkdaCQ/t
HlAEDKN0q6XwYYgH0UQ2Y4/SebAymgZdw6LbHaYrRUD2qcDS+kwqpUr30ZCHOkOSF94sqH4ZP3hh
qPDflP/yCnWNKK+FHa9aaWnKGra5kUKyAJ+PBW/GIcUYzvCPLfw1TSoU4SNPqXo9F37AMIr+obVy
pTSBQX7/7hZMBFBiIZXoxQNKiS5eS0hc4lGBTJ+w01K5q8xJaYTUTPIqw7slicvcRL8u9oboRTNZ
fjBhBC3lAN14/0fcOhnE3v8ZHgEGxA2uMxaX6dzAdfgRnCCukGPSrQGYZ44QVdpamUKnb+WQoZZL
NOcYHKBsyJ+gGnfNOIDypwHwesJuGPXdqAb7ERVAkktGhVUf/M43IgaTSyeNbg0U/DS0zwHi7ppg
wkm13ADLcJdl/e8gwLAi0CbFFC2WgJ10syg2ubwmZVwxpHdBWeAFoP7wrmiDoft1hSoQq3CAzUOX
IGfrQ9985GJqmE1UdyPDiS9YAgB4wIlj/gc9sjQ6upGmCDSxzQAYT/5j02GMPS7tVgUWEWKT+zJz
G2nCq6F+irQL5ghuQHPjniuqDoBw2AQgBx+lWnWOyFU84/CWqSBRjKZO6D3dl+crWP8swALt0Fcd
knQsWjcuelan+NIV4fWOD0EsUBicj/XCLfV9k/eJFkk7PUmnHS+133LgN2aJTkqGVVmmNI8Ko/UW
pZFZKy4oFdC0OIoTaeclyufQK0+j0hy4zvvr/uUskoHXR/CBEB2YaddkUI5G+TRJJTTaiADwGXxj
NWdL3KLkJ0YSbnZh12Ej9iwCBxhYLlgjdiPeU8ArXO2rIjDhkw0ao0yp/FVWvJl2DxLHrfDvP2YN
FTlYDQFTS5pMs1Zqmhi0aMTftcNbNiXEwHCbyIKNuRU7VKEhcejARO5So3dK83ISKgAIVwGiLGNE
vRjfInWIGQZpkQg6rlBomVcZ6JRBysMK8jz4ICLXLW+VZY6yX68XevhvCAEcHEquoJpEj8QYbVzk
mVKqM7hmaYpZirjHn7Lm65/eDK4f9VKsOoFZx9zftdDxUyVHWPKpYiFqnfJ2bWhd6XYjQiDSZqUQ
Pf5zcpA7HrU4VEbwsL4m1zZeBUy3QNslWtWSTuue5EB31X8O1YG+m/8EH/O0qESRmdqyBwh1qO0C
rtzNVADC9o/TNwZ6PZFZw7YeNCXQ8D5Gkqp5wvnarmvCZzxaPFT5tK8y0VmTeLfuYSYE1NqfJCWM
9vWRyRHKv54eaygqvtcxd86x4iiVnVBgJQiWCCmoZ8MzyNg2RW9IrfqW94oAEM5qbph+D4ReH2Pt
PJCdWddzn9LNqs8eLZp8y+N6AJtli827pBdW3wINU2f51tuABYHK//GEBZDXhxc0pYEHKShJ3l7I
qwOwmAquPgh+iUcqIxu6zBWMAlbtAa6bfov3JdR4KnF+YhQGZuaLgVMV4UOe5tk202uG4i4YIjSX
oc8CXaZo86E5awHc3qZ8j6ghQGWecIL/oqHT+fd9fV2kMlfK0DuCCIyeug5jUfEysRSBTBQVJckk
sVoJCP7+sesDTPxP2zaOD7ElJeNlITR+kQIgvtGSxIoMjO0kHC+ZpSoM9r/gCCMggF7BHAh67a8l
Ig9FIevrBpGdHHYmMII74H9oOqOisXhuP8ufYR5gwOe/vwgZALs76XrQAeoiSo1HTFhGjpoFunWf
lxvpBnIvjDYG2DQeCUS6w5LrAcTnA/Ro16Y+qTz5EQvjrFqCO9fkJymvGUdH4+OhijDLAJw1mi0x
YUW3AaByH1dJJ4jnmFj7fbcuyef6vCalRQrydlBM0+WsE4NHOhNwQ3ROa14cJScJhSHmIBqsG8sK
N9X3xt1+3T9ISnVvaFDXNaA7JUIyRjxb778YwTDdN3nzbSqsExotjL0E33b2w/roryOyMV3PZpCh
E0c3ZCgV6jjRqw002p9f9grJyXEg69Xvhx0xD+6TazHO68dPXwSQN9SokLjxpqrS5kvZWq+C877v
H4/rx98rm1sdGhPQXyZLDH786T2Kc0h7IQYj8jBxOR+jtRecaj1Z74G5Xq9J4dokI50tmc8Refo2
1gxW6TzGDauUwZhkfoz5aiYMqOZfE4S8d5nczX7o77m70WRP/X/cbYF7RSznTAZ3HVmPD79/jY5p
cm9f1n2JX75BdPHOS+qRDVepEAkt9+1UqZx4fm2svVOT42NgPa5+E7sggumRzcl64RwGzUUuL2hS
qtyiv9bzIk88Z2t+Wh3G3ZtODnZu1ceN2ZOnJ548uS/3adKt4f+5vgualGqHST9IBjJtZytYoz/V
nIj8JWzyLwiL61unE2v8Y9leXRCk9N3rWxz6ZIjn3vRlIlqW65lfESNnMH/kRl4uiFDaHvlSP1et
xLNs8g/e4397aJR6a7maRXg0iOfCgjTGk92dh88x2rnJyn02q+dTYrJIUk/Sm3ui9FvqUy5sEBqc
RzNPkNl//W2a2V5bn9wN+iqcE1MaKed5Q5DS69hokeQJfelsqV/u94vASBrQ2C709+luNm0aK5kP
IXjbPUdqM8ef1ZtobQLiWixx+JlfuiMPN+MGsc8r3QRtxm5Hc5+S/fF4PK8f1fVfDw/EtD8+QHbT
E+uLlQpd9jt/JJHuRAu4oJY4AZS3r4O1D0xnvX4gO528+aZpfjGkhAZHvDlUyoIIdVsPCo9LC3Zb
6/29Nn0ykAf1vGpGYrqnL/+TebQMo0U3UVQVJh86XgWDWwd+tXtKrHoVWCjDCN8j6bdu/DQS34pW
TKfAUHK6O6XScylB2714bpyX/T542Meu4/hk/Shbq5222pmCKVqV6X6d7ttMhmbQw1I+EPLyOIUq
fp5D4hNWhzbzEinrgnaEKslm17O3BstxJvK4eiC2bW+evpmRynL4dSGflF3R9DT0sx4Ss32vT1hM
+GD5lsuIEf5GCRAlIv9kYPKZsvlTGAmRJMQSOHp3EmuCUK4f4Es3ESnMk3s6SeT+FdFDX/+rCH8o
Ug4AQ/KDMM4Ut8n6vVvLmYnAq9uPxD2xQBX+JlT4Q4u6ryps/UEAvOg5JS/Wu2CdnUdYlt8rYib2
89Pp9MU4zp8O2Vtr9ocgdWeeLGR+qUYwzdZn+3icACtuYdW9WQ5kImts7iE7Mtgf4evGffID8h2Q
5DQ/PdzpISbwUYyH/bJr+vNzKE9h9IUsxDX4t2J37Em6Tp8s1v6nv5HT/yNCz343ZealXQOe89gt
fimVQ9znjfvSkv+OmR9RvoijdbHVmikHM8pnfDY9syUKI7Sk50Bo2fyRpwsShVxh+3oaSOcX66hG
dm9tNlZP3K4nDEFZjs0BXPK/ekejSqZJFkwFJhnPElHw57W38cYSesti+B3m7cjXr48uy5ooKEBo
yz0FT15re8T1n04hT7YMUn/jyv/wRNmSYgDMfRjNwr9/xcJ0MppgKyfvvP2ePidb/3wqECybZnJ4
M58ixvTMT2LijurRmZi+1VOPr8NZ9V6dd2d9/rFlK0JsPFuf4e/whyUvy37uD8eUfek0v560mWZr
vqibWrYOG4Qr3MP2y2WGK1TDzI1sUqYlH9syigvI5nY7mnuHI46zXnVkZeMBucFD+b6ZZlgOeq9j
X/blGBmgZgUeEU7Ni/vN4oglmtLM8YW2oZEFiDP8zBFWD2z2c1/4udhiAC+TWbaDSWuOlS5p5aj/
DsKs2XtHBQa3CfvrcGfWG4rlT+n8/dh4aqH+3NLraKqr/fsnOZOHX29vvfWBBzjjlphsUVElMEQA
QxfPQi8gxNPxNjRDKzEtRlz1Uyi8o1wSZUVaI0gy/seRvO6L9fsnR/DGR0BHNHtFdPIRkecAAcNI
EDIwzP5iTIekvgIEhHnCi2JRwXSaJMm5hAdCbU8na8v4/uwDb1i7+D7FmoolmClw0RGYG3iBIJXf
EP5rXLNualF9L8hQxlGGDfaUmY0XBMPa/mDPj+v7Orv8cLugQYVWnR56dWyAlZQ0DozE3glJt9VD
Kz5H+2BVWAOjM4dJkTKAQ+x7fpZm8+WIq8Z6NQhmuAcTLxqX5V6WA8cL7igDGLaNhs16qXSunMqa
b2rYVYn1/OSevllZ1Z+h3HtCQQVO+uSnvSzjJFvQsZzAUnc21PfEYoohfHSVQpR5eZJV8BRhMOL8
9N0T/5MhFAzB+4lELi1fkWl9kYLEy142y+eOJJip1h2mNZ/15M6R/ZiqCzpiXGILtA8642r7qq7e
0w03kOzguiXr0JaDpz+SQPe4GHqV5p6C29nvIzTB2ogqelLC5TLzfqzDo4xD4nEl4GxBqbRfraPj
DOQx2/5OiI0I19y+5O79y1p2HxecUVYCG4mwZLTAIUokJa9Ib64fHzXzoSEPuzc3MXWTeW1ztvTe
tVE2Iy6nofHQu3EOX1RuNZi2656Mc/oL7XyMlx+TOcpY5InvR5jtn40FIl6NgLv16lGeqzC2uYHF
YHitH2CFe7xRFqPMvXDkVBDECrr37f7orBsyHerfpvt9Ov2Lk0SzAwpm6E+Zy6j0O6jzDPTwyQ3C
mRnm2NGIfApKqxM3GCjQf90XlJ9i3zVr18SoeKbHEEEnxCW0evuK9BUSO+vVyjihZoJ/GB5yIRN9
TWyWoQvVNriuBOj4TAwpTjLtsD8qsNbEPtTtXBJikZtF7h5vlMcva7nqph7ksIC9sUZT3JQEqMGW
tt9hWOesDHjDmAz/zKJJKbovZ2MchZV0Rsdemtk5Zsd7/gnduox7u41mro+SUvAgC9NkEMCb9YqX
EUBeQrsenU1mP7nuxDHD3lv7dU2O0m4h4gyhb8HW9nXPqyT74HdQtPs83fqwaxqUWmdVF/o9puDO
ZW85r4EpP/BYFmWa96ksuP9rMpQyj9WQ6wAfkVCd2PJAAbJzn6TmeJRbsxUQcLCkcJaye1JIhQCa
HjUqV4OeJR331TnmyLRHPoxppRiSR7+CxgktspX4c0XpX9UzS+DmY7nDBt0mVSDEmNQStxOP5BVC
AAVG5PT7tbNkOw0eNQY9hnzT7x/OMMSpmE9t/xJ+BE7/kLGMOuNeJMo6dH5cY2IVDI2n1210lntL
5ZzkpUBiYcuQ7IXw9krm6GcPp4RaOumg9bK3OLIn3roz8cR66gkrZb5QfLsmRRkGLRAbVfdwcOjc
jxrSPgSgw8oGLeQnr6lQ9iBIc7nJdVB52b+2L++jbZCp2LRWpc4PxyfbVMlbQsiBe9vut9xxv7XM
8oi6MSo//62/pNEG1DAHvPkwC36oknb1F4CvEFi57D4MlsRQliPmE72dRjjm3kRNsI/WmglMr0wl
lmkxxJ9hCyXKaLRC5NeN3yFHSbZW0RH0mv+On1imiaFk8mz1L/zxVAMAse9nsVTI3tJXBnl/P57J
aoW10QF5YRjeWfLuWBCZCjWyygti4BpK59fBtxVS7SyD+EDRsJVTF+zZdQ+ZQY+KNmoxr8QA4GAo
SRyDcrNDNVUzLeHBsFpWAm+hQHClD/RgHV+KNZ/MJwmn4r0j5M6Jc1yjrOOvw/UOvUFMb8nyYzQk
q9Z6jV/2YM+COT7uSbrv1yYz9GWJCGVO/LrUvWYCldbsN+lIkPRqUkK4Z2UFS4lCA8ssMyINuqm9
HkcD2OSQkun4op9KlKpaZipo4eF3fV1UqFEFeeP1fT0H9K/WhIzXYHmrfRzY90WedXiUwZiwnLHp
jdlKpmTaZoyvs0z9zVhaEVR814GL9CVXib4JC7PW1zJmqR3jzWD5MMbF0AjKWV2PQPT/ObPO4l8M
R/xqRSK6tcsqOLNEmwahi/QEMEYSSFl7BLeC5fD72inf4MlYScGFbP+VJNBIr+1YheimBykVPQOv
KhAr8eeIKldN1v6Gf6oye1iVUN9v5nOIZTToBvcyU2tpLOBPJJQ59o5oo58rxIso3Wu2sWo7York
2WzNwsr2DGPM8C/0Og0xi9s4nV1Z0tjyZJ45M9EtZWK9hpg3SZkPwUNI2lagM86KFlh4fiUOcpYI
sRgcLaTarm+SCkmEehpTaSgkdOy87DFC3T4qh+kdyTYfpTdmwm2hxHdNjjIhYofJs3J+gKEpYl98
6mQO5rbMKvf8q+84TXoEH9P/acorINObL6/a0bFEu29tFKMm23YbxbxvsBYyHddcUXFHJeZjrM5P
5hdFQHy/nQrCr3oT6CM2JsxMEhHX1SydRXZ2/Xe4pIF8/UROgRk1Hya2LBWeafIktr59hxUdLxtk
4OJh/hN1ALpdOM6HqOrjEcFxa2JzAHeSa5MVVC3z8ocGFeZ0htCO2OE4G6/t8MtGioN8s+oof5O2
+UOEim1KPa2GyQOR17kLtDbXqYmmowM6jjbZyv2X75c/5Ki3khb3wDgZEQVs96/7dG/WlvmENCLj
6GZjcCsFf6jMAd1FOKqqmaROWAB8fil4AvgrloWYD+Xe9ylj1DWiHgsVvh+Tl71kCYcD3mAus0Nr
WWX/sEEZojLvBm8YfgSg/jCcabt38A+aTJsvw8wOZUj6nTm68Ga6Y35HzwwVXvbTf8hThmnUUk+u
WpB3jg46oG1MADNCgYVO5NlK/CFBxTVhVqqBrMwcvsJBoxH5eD6j6c1f2WiCR1vp5tuwvhnCsWxw
gXQy42b8LPi7lg4ulnuAPE94EgUk2sWH5I3/Sz6268zGPmDvKXKZ/YsLJ4khFixRmSHsAHZJsTko
qeF73cSfR6+esJdL8t/8uMGi+ajgUeObQnGX68bohoaIZXQYBT0gRvqHU1Yo12MnFAbklXkoEpvu
KU1Hn5igcJzIn4v6FCU+kTJbz3/dl5mFl9LcQgJIFAxRzPtJr49WC72Rz+tSPA/xWRVUEgKH8j6F
n9EfSvdAYh4M+s+wGMWGrmDCQCwrEWF9TF6TNbL2735lHhPUGP3DcS1sHzlzlbm7XyrprYKAU9Fp
d/XuYD93qyeGMC0yDIxjbJKbYa9oMPwYQM5K1hZoHg6QMpBKS6lZWB1L8YjCA64GUBbY4gRgkOtD
TVLMO/uNj+iuMV+BWxoQQyN9QeKeIFG7QQ/9EFnqwWOc9IIRBfDbjN0rSRrg0CkP7uuiL7eVCLKy
RPLO7Qag5DEj9FkiqOsEjCCAooHdhCW6dNsRZoYSv8wNWIBj+d798nbcZvMNfH/lwbovOEtqf0WJ
cgqx0vtTEYBS5Ww1Ep0NOxas2HK3LdHNyrlPbek5gAkRxcCihHkNCb3hPE9KGQECLFtMYrIvM7sT
yeQjMSKhS+axM2VMWtTTgdsPKulWzyhxWQzRXCqSoGOFn2EqZvwt+gJHfxgq2eMQMm/Ew+fgNiEJ
XQToGr9K12boZKY1HVkwcAsNIDqoYsGLMGNpAvzlWlojhW+mkU/ls1StI8Nte9XkAe5nRo/FylB3
7Wi2GmAHyP3zXnqI46wx/QVZxWwiPYvG98CF0DzBOCMxbndbcV2uAyL+OrFs+U+fESWw85jvDC8F
RBvMsV/zl3KRmg2lBELWOJpW+cHP/QXVS0KO6tpHUyVH0o8O/yXthcD8hU3JpSVteIJ2UuDSCQ8s
H7oUaV/9IMo8RIKRNQknGufa9g/7xAk3tfnuuxzRDklCukNk5wE5sToT56/eOwbKOnh94Ck+ptTP
SUiMx3gHRXpy79/pQox9wRhQoq9PWmgBnJgAm/o8dlYWAEN+O2zldaiwormFMOuKDiWxemvUteCD
zjZat/ZomF3vGAeZ1GfTTjILA/1kg7XG95lbeDdfEaXcWNTIqd9ixP8MmpMNQJ6Ot3LvoxnQR6qc
79NiiMgNGGnmx4pcFuoss+Km/5CsviaRk5qKSg4bybTV19xipmnvS4jKU/Y26BMumlIcq1WtOXsw
D5npM2z6gjJiORAG7oGZpQBpnp6i5OqaS/LeM86SJZFshV0+gzWtJtN/5o7NuvulrOrnCC9PhWjK
3o+xsNSJY9NHgW49PRbvCakaEidnX1mxEChuuQeoKY+lNUA+4sE8JVR8M/gppvO981Raao1h3HSd
ywY2sqBNOEkcjQVmeytPoIdtEkDvmKGlVOqtMGQ8FpOUsXd+5e3zOTBRuXhlOWt1vrJrpb8mQtk+
FS2fRlGByMvr8S/H2ermFrkuR7CEjqRuvto71naPMYTjGjOtvhscH942Gzs4fBwOB2mTPuA1fgL6
OdlsQsfcbJ7MD1by5qecd+8nzvdy8fTzw8lXPQU/0UKH/eengex5Z+VoZ96X5Lw6bNA0NW02gjnZ
LloFsEmE5Yhmxb35AUCzMIBjgBZB2utOoa+IVeV5qAZODnYJK+7k9m/FSBI3P3JvrB6WxSv5Q45O
eKQAGYunyvDOsl6YkfqqlAxwhoXwE5d+QYGSZL+UgA7TgULlZOuwJu8l4e1yU5qGGRz8t4IML5Up
Mmz/T3M0fYzAN8FSa8CW8TjM63sMy0IfsjyT56nYnJRENo8hcR7JCn1HO4jTMzpmWMKzME2DGAKx
6AxIAuyTn+rrpfDUiRfVYS+f8agQLDSUoj2ntLzj4aMnud3aGmK5p4/7xvmnZEtxekWU0lzMsnuC
3IBoZUFraoKxpPAvz1o7+9ftl2F9feWu1XdumUNtNplpnlSsjSrI6Z+7wWvmKeXGPueOa0r8DhmJ
ICffJFZ48k/ew5qMr5mt/pI/ufN91hds5BXnlK6KvK6MUdnK5ywk74VE1DVQmFlR8II+XhGhAhU/
EuskV0DEMo7v6l+PgMwZViiine7zchusXJ0e3WsV1Jk2VGInn/VVcHx8kDbc130CLOGkp03GsNA8
3gCF6ci/N0gESRYmCtYrIlu7YdO/JsR87hnWbGGCAmyp2PQA4DBAI9ATe/GYAvY2GXF6GBXHDINv
n+v9mXDzsOD2caWZK1Mxn/jtSMKMfJ+kNYPpxWO9oE9l2jh5wN5sZZiVI0UD4lzFcUrzjOBlv47N
h1/zjPXh+SnYBDay5ow7XUiOXnNPqSYitCyMsI/83L2GH+oGmjm4aLiEUbcffu3y9QFADQGrDWHJ
9F2dOaWIeOvjr+cznwdQLeeouOe1ymEO7lGzbTSVbL7Hz/nEfctiVrEWteXivCmVlMZaRToDtNGO
4aMU+JI8rcl0su304UPeRUhBm8a/6Ye4PmdKR7H5tNMmrHXDE8bJrDOM30pGC+abxpLnhTcxKCEF
h0WnyKgAJuvarahGGGW+LuBGoT6fwna9SsgOQAQ26hGhNRJW99ECzsc1wTn/ceFS8tDXGmECwa21
f0cpEDL0qFuPqrVCi6k4x6wmEhDMas+iab3gcw4bLsmiXQHN/SCL/pJ94QjyOjmIuy/tvD0l7/PQ
E6sgshR4XZ0spanalOaaMYBia24tJ3bLVecOv3LTePwL3UOrBpWmj+fnah/jlI31STlqa91ObPnA
MPjL6nPBOqW0YhMoQpDih8ToeNk73Rp40xgMWYW73U7aFGSTW+gs4v8/6rBLodLVGVCaW2KrmqDE
IF3aL+hnw1xFvqpGBLy8e2LOXy1E/FfEKFWVPakbupqf+Yweuuzc5qaikYq3Y/Woxozn6kL27FqO
KRUVOYnLi2KmNpldBjvIP71tarQ5nuaqqHXf7LMOksZaBxgu52NHNrRmj+eFTjpU2DDRM8/zADGE
YeYX2sCveKOB6PQKG4+lCkZP35cboLwQssI0EYbZMHZsZnZoaQy3ttBwcU2RMkN5EMdh3ICiggLS
u7OK1y7jBBcd5x8t0Cm7U09Nqic9KBSWo7jY0Xuw7cMGzx1EPqxk57KfvCBGWZtQUipJyXBdnaVv
aiKa1vknPnjQrRW3StzU4SzOYu04Wg5OLshSJicw0kgUYpBNyXa/xzAJ4iFnrVuE/Ca73sJTb+P6
zpfLGsZhmRidMjEJ1kclYw7CL69bhCSOI8DC5M+cTVa/dzZelZsnzsrMxIxMlqzO93bzWrjgmTIx
UZPUvdyDdE6CB9UUCCYW4Ex2aJO0P2zzCam+k/4vnoCXpoZeuJGOeoRcNojy80gV7vacmo/rlees
DiK6qhiiy2KRMjVRECeG3MLUbLdqb1YoEM+V6H8zHnGlhPTWiEap9DgAsP45eAuexC8VNVTurSfb
E0tQf9of71waDb07GAKn8rEEeQl2yjE+YLZ6375UO8H6XM/7HcjjI/zj7iBiFP+gEoTzO1tbvQHH
P5yRP+LP/+6E6bRZ5PfC1M76KtoCwXWS2FztMLUb2PLjfVILrUnXh0zZoSZTBHVoccjQUI7wH856
IISEJsT1eVhhRvP0zVKR22rrNUnKGnXo90r4TMGbpXCSI/Bl+TX6GVyTswyr3z4Bd8e3jDduV7OK
ED+dkvfumTJIUeQrVdKAWWyetLAp3Ww469FBcrJdlR5Bfy/6lud6ELpkoUdba/vkPplvb78Qmkzm
2wEtRvdPf6Fd/PooKEOFNXNVUPDwAuq+tD85vFzWwqqzTWRPWvJ1nxgrAqQrIzpf1MFY49zjbyCe
2ki4OcDCWocrISXi77d5XFHbIZlhueYH8sEwlPd/wHy6906fCojUIG6zMZLhVD9/x6xVBgsFpuuj
pKxSLeVS7/e42whqS4DPZh8+7PsMMB4L2JhwHbUPUxMO/ATLp/hbpyQx1mo8BCbGSjiUDTnStys8
wprHiNil4fIke2aoznxCNycI9EOVR4EdCJXCNX3ea/0wwuKT8zbbKZ/yb6BGMSgshiUXFKjApxql
Bj0BoBAHJzHdda01cqbCkZf7J7kcQF7QocwOEKW1QJogi7yJ+qO9evj1SzDn5kvEqqwH+7JoXBCj
DE7aYJ/z/Nw6NwapiqP+3aXPWO9Mhsyuz+O2RUMtC318Vtx7N0VZGkMfu6wWcI7h92uN9TPcpmUt
ilp+K1+wRRmPKohqT0h1VHLJ6wyDNeNXPD4/zyBJjOtiyR0V1PBD46v1iAPchpk1bWVr0i2LGaWy
ZI+yD5kYR9iGo83h4itmjQaeJJ+DDXiM0PruXQNgRi/MfsRlmhoyKlgFKOs0agUfGXBFcqBgZstK
jjCEcETf/f9wdmW7rSNL8osIcF9eq0hK1GrZlC37hbDPsbnvO79+gp7BtERxxOnb6G7c2wdQsras
rMzIiC0eMeu/iwX/8fDcb4r/NTZt3CqkhknbMJDwqtD3egSBD10lFNwVi5Zmr1joCPzPsKY9XLna
c7zr+hJeF2hE0kh6WeRxnH9xXtmYuIq+gIS1xDu/KYyPxiMAT6x4sgE5UbRa2H8zoAU49ytbE3eR
DpC27R3Y0tZ7XQAuy+StzojfD/VSq7gwf3L/mbqJswAkBBpVPAMPiEUaS1Mfx31tZJZeUtN+fn5e
aTQzdqvde707gMVi8/MDhsDFPpP5F+jViCcOpNMcz3UKbEzNTMYucscya4vfLoEIZxB+tzM7cSKh
L9Z14Lg4ANtGB1M0HmgjS0eyRT4ItaMNfUno6aQvEW3NRz5X45u4FK5tIkfoMb7Xy/6imPV+OB3O
4/ahi6+jOe81wnyglc2K4LOfrGhTN7ngtJFklxuUQ1OIGiE9wrz6lnhBoIVg8+9Wf3y9jb84PehQ
8ICEAo/cqDhlNnDZPCuKWJBsUU6hpeaTbgnGM0YzUwuQOQRKEPU3EMxPtoeUuE6qsOOYSMaRgtBP
7nvpDpsNd66NTPZGU3sRozaphP50on+Un+GBpZdt/LO/QN5ZQKpH73f/D/rbOTd5bXayNUQxlZ1s
GM3uK93zx8b/El3Pjl2RUl+BDMqo6Aab8u/jRZvNklzbndw/YloPTNvHo9NUMN5fsiRwSu6MM3jt
loKSuU15bWwSrrKpWlVFnEn2UFM1P8TOZvj0opWmLzFSzJ60fyzdBa1VKTUOxDgxnRdgoYW3cLdp
zmAfXBrRbJru2tAkOm3iUPLq0VCIShAYhE3k08Huu3pCFwNvSstcRuMP/t+HADg+/PlVEj0Q1Uqs
xwULCZgIgfKmP3+XWSgWJ3By+UAAvIlKPFhhptAv6kpBuVsBjCvbes9uQHR9aSZ/mz4fDWzisYbA
rSUBWmQ2cvWXvYRU9YVZszkZNF3+Q/X168hV22/wz+qETtvzeWMM9C2JAMqmoLdZ+p7Zq/56ZSfe
RhDyrukFfA+qTmZspKvuuTHWQrv4LJhbUWjigrcJFSBInExWtAAfXN3FLQwxCdlrFx50sqaL+sDL
0mGfC/yuLU0WVWwYVQtqWBpeED4zEVWIZjbwNICBwp2OiWyCzbTgYuZO/bXVycJqfB8rXd5JdqCR
PtTjFVshdTY8od4zsmHxyP7+Xaq3jL853UzQuVABTJbA6z5FOjWQSq+KXpLsy4UD3VIKwCPhiGdK
mp6t80J3iCEhE3ui9Tp2wBfarxYGvfQBk0WFeCnCRF6UbOAxnU9oD/N2s2Y96safIkuBr03RSdDn
K8FfsDx7gV0PfbLIQdExTBdh6Emp56+o0LLvGt3taqSeEWoQZfVGWeAivdOwpI4++8C9Nj1ZaSRk
XTnyYDr7wxtdYYu8JQPqXjvAwbU6/66+axplnW0ItHi0SdFTtjDrcxtcGVHFWHQO4oqTsbNagoEP
noJENEi9jvvX9Nk9eRE5n9s3D3XNv4/tzRC+aXib/WNvMuA4Rj9HrcDeNsgQn3sclfWGOGgEzN4A
Z0b+uzd34GXWdhKYS1PDW/Vo/VoL/0FnmwbIIS+KPKQcxyjs9lZwWzaUQN6n2BH6lliReMqpNaVN
NdZW+nX7dTqJAwFwZ+mczZztG7uT8CEuFM9Bd5uC5zh4qUGaccnR0mp/DThrz6Il2n8SMP9uho9N
tV8z1o+y2Cu29AWTmCKHelyf8PgCdy29oQ35Cz2tp9eLuLlsy81f1+zXC4s+t8vHzgAFmnzQb0LP
zu1c9xl4NWLAxOw2fPJtXkdBp9/G5pjGOZVbbyW9P95lv1wdE2d2Y3AyxD5KfDdqGOwyYLuhROjR
Y6f7a7YxmHNsfW5enMPLxiDe6299CaABQAYqEFaH6CFY+JTx0pt8igi5TvQMoTcTMiGTTymhYNlp
bcnYqmuGXUxExVa/CmZV+E8S+pS4bNMK7+mgEKn9iVMzrE9Bq/taR3w2Ixn/mWd7KShIABcYgQl0
HQa7FhJyybFRadNZTFRTXrUL5uANRg7a3+94CS8696y+HsJvXeQqgOqztK8yqHHa3Ev5I1QWr3mg
/K21vcMZ2Ymxcoc2tf143ubCxBujkzCxH2SuVeOcsRlWLxA7mcFfhjOk7YBwxqREPVJuz9pnFliW
0xIac+5ZfWN8chdFXqx4kYYRJzXAxi9hxOrukyw895me5pANZp75ZCHtPYPuxhH5Z6NMKSNyQc3F
Ts0YW+JpXpqOSjkesnDfzfYLlMHCd15Y9R+H/FEkMojwiXnALV0GC3tVnDjnIWLQ+cZjzgWeBjz9
fj6OpcnM6BgDbaTQo1gvLPI4jzeHA6cCfUkqBEOhYn9HbabWKsuwRefYrkrNfXrIXkQjMBWFRKgX
HgzaGED00Pi4cCh/d+wju5PNVWRqIHk87JacVb0VWwjJgUS+pMIaiRTd3rMoqEUmWZXmyk50c+Wu
AoTPgWe9RIYmA7yZrCIqPD2ejfsE9O9soNsGEwFypqmblNi0k2WHd+z8VfOJWoak+ULx6SuP9UJ7
YdiayNlC7HO/0yc2J+5JbSon8UQBQGvlj7DVThLdnJcor+5LSrdG7jKaKbhD0Xnn2EiSxWtcegq5
bDO98Qz5KVyh2UZ9UhxDgnAyaIFM3MAo8v2ARoIf/vUOH78E0HooSksCh/9zexNped9EfCJjuIKD
gv/x6zgSSgelnjjosNl43cJOu8++TwxO5pfNpcKLG8mxu2JdVQBbN3/rvbIfjOJwiG24bNNHdpBf
L9i9j7Nu7U61NpImSxzMuGNvw5/tJTykJDYgFht+OOZb6I9gOaAMxteL9nR6iU4vp4W9PHuy/5lo
ZXLC1CiNOKFUHTuVCFuSiiWVwZziJ0Q1cNiPjd33j4yDRb8qdFw1GSLEkwxU7dZaxYoeY2/FlXMK
npKdY/QkMIBpouIGNOHAmUIUw10N6Ad6j5uxPo9erpefx99xH+dMvmMSU0I7V01TjnFAJ7AKc4hX
G/yOhrqv++ZPYFQ5+dnKxmOb9420E5uTHa16DAe5YJexdQhU6ma3M6M/tumHxLb2pP0QBfIpm2t+
u+nfTut1ZCifn73+eUaUuxTZjlt56lSheA94MdT38J6Y3B6am7ul0yPSQe/Iq4sk4GA3R+8SH0Qa
btRVu285somMEk9Jca1tqo9gU9BNzhF9qatt1qtdf8okE9ELXcE4NT6ljNZS9daxVBK27YvLkaBD
tz1jPV4EbhzaZOgaqDnxdhnHjkaHW7eSqW0F+SGccsQp9QF+1OggdIGalIcC0d/Hxu5ebBpkhnBb
KooMuUOIet7ailklTjUZm0yqaA9+umTLqOiFOmj2Yzv3ic5fQ+iQhLSdgFWdGKr8oC5yJUBAQvT4
uf5oQqRX5aP088nrkdGc10j5K4tkAvdZpFuzU9BgEyopUp6Q9cyQMsNcigHZ5aZsImhfkliacxyj
bDceZPgXjwDkdi7DrtXSIIWtZsR2nJq1Kazbc/hhj/6CAMwD6S/jRXxLj6hXAVbzhWPTbmu6hC+e
u/pvPkS4/ZBUzZU6TfAhuUzEQ6BtZMfgaaeeauVPReOaZO2CrsF99nCc56uxT45rmPVsN4Qw+brd
d3r21zQ/Pvbb7Xadgc2uPCY4xTI99t92mZP6bMQ2N2YF8ndcz8lyknb2BKGcJkoCNJHRqXQ7ARyX
hijASIwduUadgb9qy7rHrIKouVlrKzWicnfw37WOts2q1MyFrT46ybvziysE6VKAJtB/PLGeaaJX
1y2cqEKcfYIeJZ+6gd6aPDh9/6ajJsgSxfnsgLEEMrqQeU74dSlXj6okYMIwrRWo13LHBlPLpslS
DHBX3sXPSxqSHHh6QppZns5p5rhdX9femVcPABnQOLCE8JQxF1kE+W1iMjQ2ZNABOO5rIryrW2Gg
mOA+20j8VgqMQXMWos3Z84Z+ckVAZzkoCX5dztWgIVtfpD4wHeeBOXmV1eUnsT133VuJ7F5G1ZTy
+SvfV0QoLw2vB4NiNAMZXoP2U1Fogx5lxU11YSBZ9M201Nd8OqRmK+8VQYdKfOFXS/HiGDlMN8Yo
Cg6JeBGiolMojatkDkS0G/csmIoDLYToIioIGKuEDDURU6oKRlKscpf2eKLFT5G7EFL8BqTTDwCh
ggStcx4EEVPMoVK1cRnlkneOE9TwnlQw8OuI4xKr/axEvf0cwDytl69Dtufy9yoDUYYMZnnlK00p
oCtBHuiSGYOlwFQrWgtjblM0UuZzeM7PsUY5l7Dys6gR32h6g5WMWDEhMsutnJ2mUs3sQkt+ywY6
HHyrdgg60DlNTzeebDroUP/rIBFhV3uHQnIoiInAkNrXvc8W2l/O38dHdNZdaYImqoA0jbt6Elt5
Ze1IrCN7Zyag3jEnwYWn6sajkW6CEZ7iAOkG8IgJeTqKerQOdSN73oTmp/K5VixJr0xt3bqL6Z2Z
S1JBrQwsJuObDVwmE8cd856ouL2IMzbsuYz4A82eaoUlUuGu83zf7P2YMhFJX9RUT5i15LwUHWme
K5nW4tLpuncp+BYeKoQIg5HFn4bBPapcydAH/rlCZ3Jm9ZwefWKF828pMPuwI1loFy7lOZ2RNmMc
1JIyaEiPkoLrG3xkMpYm0SQ0uOatZZaiw3tnhAQz/sJZQtyCavSti42zIA/TNvbPnsVcPDN1nspg
zf6UeHofnJxkaKpOScj8Gb7j8CNg91qAZgF2zf9rELSG7xCxhdBeDVkyYRIvp10nF1Vb+Oeof9Je
cHykXXxGmaHuT0ztg8XHLL5lZOAHnVVX+YvSLNy7My8zEM2gwsKN1xyU0SYT4TPxUHAeE5xzAAwa
Wg40VWj6XTpvqcH02zYHo8iuIUV9QLjKFM9dauau0aok/XKPobR3GIR9Zhkcg+eqoNJCEmIM6m79
ze3XjXvsykMXnVcOwvh1Fdp1PRr4uJjggoe9lj47LGkq/fG5nnkgK7gRUBEQoKQ8MrvcGsyLoe6r
wYvPAb/LoIfxyTpGHeg5u033jmPCxfg2W6w5gXjnNKBDTtwlBMN9ghNK25AMBzEPiwoYNw0DnaQI
2EYIk3O9SqB28+S8A+IF76q3b7UVnVl34VqZOag39iZbIJYhsu0EsJewPxquOyAnH8/qfTwzDkhE
7I5ISoaA+O2kdnHCKa6WJGewV7oQBP5pv/4f3WljVDTZKzdWJnuFc9BVKbtFcm5Uqz51W8GsttoG
yWq3WKe6uGXqhbMz7oWpQUFTFYggANHCT5MKwHtUjCB46dkpfirP7KrXJt09nrmZpyO4RK9sjIO+
OgCpP2rj5rCRWZeKJ2ywlW1mxW6LHlWpx7bmVknE4wruWhElRZvMn6PFLl81VXpGLFH3BrJdCXjH
S4N7ZRY7CefW6trW5JhlTR5E0lCmZ+VPW8DvEHbrebsweGWqo3wpa1o2ZpQajwc4k2dF4In4Vkbn
P26lXyaKq8kM6lxINF/Jzh405QcEEMolTKyGMSE77Am7ptTj0GCfhJ88Ggjy2VVou/WaObnajpE+
fC4gPEdyd60CjtUSKdD5mEbJWlEuFfNal9ZQGmppNT6yLZsekQla9HrEiQFN6xdnKVd6v/uQo8Tl
NR4rhNPT93CWCI3nt21+9nxdkj7SZC/WCw+Re+8LE8ghIIMg83hxj+Ho1XxFSekwjjbkZ7B9k657
KQAz8J/ZVlr3VnKSnx8vz33JQVNB8CbIYJdC3IDMxa05oOGEnmXL/IxkaFMThaON5RUrrz7IVqkX
z9yzhMZsLQwRb/6V8xWzdNhGP3R7oPEBOM0asneIV6a0F0EQtzHndxhvB7AdKNFcpP+BHG5Js3dK
qj3V60xcuHHuOb3GUV8ZnaQmla5lgd6E0X1n8+cv8yt4iQY92nJgnNlUaOwwDaqsQHLyIlk0aNaP
J31uibXxNYFzD92x6aHPysYRuLbKz9KgZw5pO3UVdkAVa5qefPoVlUqWPrb4y8R8N8syj0GDAIQD
b+DtMkeaUDl53UOjSRc6M0VdMUk4wvGG+pO/1qAqyolmJAx1WD1KDM4365S0Ih2egbMh/raXaYLK
22ceIIfL9zoiswitRgVEgzxaRHRwafnUfScZ7QAZqa0M7Lc+rYd9562LeC1/8SVtmHWeGRneJovM
WffaA3hIjqRzGJgCkrbpJuI63leHRirOnkDYKqJR8RbE1M3NIuyp0H746Yp1XjXPDN976bkTdbF9
Eb5RZJIkkPbTRAODmymohhavA5R3SgCuC6sBjIrXWTxFUQpT1lqne8q25vRUM/EfJeSzHy/Sb/Pd
ZJFuRjHZlVweZTIrycUZLe2+pisAHCl7Aaxcw678Gb6AlkAJyFkl39ACd98H1QoCk1NWTk8VdV0G
NBw2PLvq9V7Wg2rdJitteIrYncgYaWYWDvWeJeGYPikf/rOQGb7w5rZQlERhuTfco/incgwl3UEj
0XnrmG2xEuSNrJ0UPOq+82BVxDrjv4baqgyPIWcOzNoJTV6ixSHFmzs79EFmhE1ORY8MKzRKePgV
b8NIJJCpAPO7MjfYwuQa2rdP3lft6bnGI5WDv59aYF89aWE673s7J5tivA+vPKlflYJcqGJx5jeB
tWcux3oV5yRCLm3F6iDv9IiM0JYM3xkke/F6NZJVsfLNpfK/NC7bdFllNA0gugQRCvf7Grj6jrxh
PBCTqcVZOLY/yp/0kB8qyzM5kEC4drwzE2jNHHs6mOHBJcpeWgUHKKgiPX+OyBsF2yUkiVhokKHX
kKWv0PI9r6UVb/rHYOH1OJOCVLnrL508jPoiFcKSUYozq5Q0KX/Gdm35JXmWVljV0PSW7N1HP7f2
JunlPOsEoXAxM9yxMEvUa0bF2gG0IKrumY7lmNxBPEbQLq4XPPBMmebG8rQcKSSsHMNnYG+cwld3
20jPw7u4b1ValkSu34feQtyR6kG4SSVsDf7l8VHnZ26965kWJke9DWUH2x8zra156ru0Q9IZaKCL
i5NAfBM1OV2w0m1CpXeHlpvUSLeCNYJTHn/H/7E3ZZDJohkMxHyTFZBQCW3jePyObf4pn0rabRO9
GExexutzi+PCjnqPkZUlpP5h37KnLtdzJFoO1V82oNofZR3HMZE2+SptjCAkDmFKouWUAbNRbY67
Jjy2NsOt2mHn0EqP9ebg8qT+Ck4NnMgm1B1lYUwz4TvWVhGAKQCagld+S9FX541r+0iLFb88963u
dQgef+RUo2oSrWt+x7I5DXLmUCj/+tUMq4ihkFNQNSRfJiuqsk0s+ZKDvSwaTkTq167ziPLhbd3m
RV5idJ2pNo3WFKSpVTyalV/fdzXGXOQByWGC8uwhu1N+exVvytW+SN8ADBKz9RD8kRqfVMLKh2JB
TZOIX4goZo/u1QdMcnGBV3stm4blWQytCCBRhN1WFVpque0WvMRM2u92rBOvJA9J4Qkqxspu9swx
sAeT/TyCOkim8boaW9mQ8avGtn36VoPKJ7bwViMRTWhlfGYkN38iaw3lBFxV1DWXXlUzL4KbhZgc
IHQMCn0sjh8XWly2jgORyN3z41N6TxiFm0xBehEPAvSm3J1SOZGR9qzc3x0dlO+5ZEfSWjrGIfhX
lbPcb/N6xWSmAiYhBoiJfV4hT2tU3XsHXsR+xfrHxx80k7EZP0jBmw6fg4rNmOm73n6qG/WNjNVX
cIXX3qEzW8R9iJoqaIAyuwESPhJLVQ0gHsI4TxGV/kabZAnAObcH8bQEK6OMcwdm5duvAFpZznKp
wh4EZ3+dm473OqR/nBIAA6dbeKfM2UIfraIoo1ywOM1d5lkYtq3sVWfgsas/CGQYZLiRLET9AZnv
henlZyIGdUSmAqSiIKidvAE9pWy6dMirs9BuVe6i/jDgHFYUkP+Q0F0JUklV18jLcMOHC+mVufcg
d216cq45OYszP8mqc/GH+woFgQq9Lko0rVSQR/m0JLWopy+ytOoOpejTBCiDtNiqSw/tmRIwEGFX
UzA59GnSphA1LqszlIUtO3iR4ObeldWLimTxUdH5hSM261Cv7U3OcSNmbsZysOewG4gNhvw+h8Zs
FqDicqpaS60pFxKWo0qzVmytWfCms5GXxgkj7v73ApmsuCYMTspUdXWuYxRUsm0mGmJOnW6fVZJR
aAEtObQB5MSR7YW9Nv7yNDq9tjxZ8D6pZa5Ei9E5KFtSJwiKlZjGg+GyqAR+h6U+VJ9J/ifuX8p6
y2uW27/FFe3eH3/GPQPMWApEhCzAp7Cs8BswXXmUkPM6KVIwAT2C4CewoIs6n9B83wdEO2cfP+rh
JKGG45scPUtWvFWNwKhJuZYsfukIjCO+mxGU2URkgkfWyvF0Xn2KF/q1kKdw6U340e+b3ECaUR0z
I30LMc3hk0m3oWgpHvUv3FFt9TRbP56M3+jv7gvAOooEgYrbXZmsCT/KrvNlXJ65S2pITy0SghUf
EZE1WH+LdwogTuUKeOGyM/stuEVWToSSfPBd4bW1KQrUwfwLBHf3nkuljir+CvDBpj09/so5j4ic
3v9+5OSEZk7Oa4GEaSpS0ufUx+0ab/MMZVqXImp8bOy+tWrcHxoP5QNQ2WNZJuGVxMXQNy0LXIEU
BFkysQb0C+ChqfeX0O4tz0Dqb6FeNXsyrkxO9kGtJCHYq8ryXIXIJuLh6jmHJNADZeExMFNAvB3b
+Fi42nBFHaTQHv8dmwaqkWxXoy1O0JG1N9AXYYG5dCeA6CwyElBKP57X2UUcEb2/Le0ghrw1HSVR
o2R1U57VDXds3YgWA6wE9TFSFi7Q8TK+29NXliYLyA1tpkUeLFUJiOTbhJFMt8zfHg9npowzTuU/
45msmSsEXCOCTO2MlNqZ+ZJ/gnydAMMh7OSEsKnl7UtnIZk4EwGCq17kOJnTJB66HLdTWLe+KyqN
BHrqyjMC+MYwe5eEhT3y+yCdTN+NlYlLqJ1O9UGSVZ7bTU9Fo/7ORy7sTK/XuVHp0ZO7Fb46JOU4
ypoN9fFvgbZWY7BWhz7Y7hC+LCHkZ7YOdg0IfcdqmYoevNtxa4WEzG3AlOeoffMVSG03pwZtqb4p
4A3dNt1/Ms1X5ib7p/W9KB8YpzznyXedQlxF/cpCf+E4zK6liIagcTll6KzcjgkReDBUkOY91xoN
nZ9YQDdFuAQInjPCqSpuFpZDgl+aLGXGdTXTB0F9dh3DFaGYW4HsfKmtbHbDAPaDdi6UX3h1eocw
hSwyiBTrc6FHVqdzuvjtgYN0QFtqgTZJQ7V8GlvqMbTwZPSewTIOekMqHAGtMMQ1rxfk5/HZnEH+
AOKPPD+LVAOqvNM8mNY6qpanaX3mEpKv8jP3xda6a2i0NCvkuBSKpDQajkUWNB66tNui8UoxRbpt
0BjWkXwbLV30czv4+oMmq62Eg1YnYlKfFe7Zl2kabZl244e+rgbEFV0COBrSGWasEl5oN8OFX8kQ
23iV+wXXOHcBQMBIQ1scCiDy3UOm47pCbZqiPm9jFNrBHWY1x2GtPPfHHt3QSK5HRkyanZ5tuH2x
cI3P+OUb2+Nuvbp8HCFXm5DFqnQoqg/cvurShbt73M9T1wXJpBHoBvUSRZn45H4Qyywe6vosxACa
dfsq2zr1OiqfRMdc2GKjE7g2pY04HPQwosYBFB/+x+1g/IZTlVp027Pb6tUFcCZAslYAViQgf9yj
kbPfuWCjUWmrr1FYfGz8Lu+E+oOIvg0gk4AiVZUpanXoUnHIoryx08C6DDhi1ZdzBNl3u0sXboPp
xv21JKNKCFEW5ICmKp9NVDtpFPC1XUeEb+NN1rJ7L4CSmFedgt4CcnZhYqeb5L8NgqxwhM2geW/i
smSf5YOqUGub4ZEPRt9gI5YL/n3WxIgbR+kdmJwpKAdS4lESan5jRzEqvbyH5pd/6dx/B4HmQ8CP
JA2F8MkTT9Y8Jon9orG5QTYZ7SkXQuK6+cI47soOoxlASLA0Y58jqwm3e7CWa64ZRjOFLq+KnbpS
N+qmfVU37prTE50xFMOHpk1ucVRbpVZ2qC1vzZMW/m5hQ04vmvFLgJYTWRFlMbB+TwbMDWo5IFhq
bBRa/DVeVCroCEjMQC5p67FrdsenVv2VbktUP/69aVVDXgYiFkjM4Dsmk8BGgVpoYWfLqCT4Rr9P
oQ4fHOrnUHyRSlusrYbfy/yTlBjBAUx7C/anLgcjV4GtQnpUwCUO7aKJeS3z8iDNO9v3PZozwD2q
Z1SjStEqlYWXqzCu563PGW0JaOwAjgP40Ml6q63ItK5bw5bCElytWnASm72IYh2Dnmb4c1S/lCbW
A7zgZGUVix5tqr9OachCQfrizSs3YfbaltsIve7CNuRWaWI4AckqKnMbwHBfuGojpwYXAu2Yi0t3
z73LvP38yUpJhdMyhYKpqhSLRw8sR1Dxc59D7ScKiSaQSKPRx3+yOziAakWAKbBBJxvT90Qn9Lym
s0NVr8p1aQj1Nts2G140sreUe+nBk6RZTXiQ3mugA/8T61CZweMakYg2DVzR618p7FB1dl08i11N
C/Qf9w7BcSYOYI8CR/hsnagF8jAWExhcStP2lVO7he8YJ/Z232johcaVCC+BaFOc7FEZiBk8LDvW
ZrOQoRkvxog1+2TBCYyvjxsrQHAAaA3GfxZ9IqhC3p6EPOWZvkNLth2pIRGifd+bLfvEBcbjSb3r
1cVpgx3U4H/twIvf2sE2ckIff2x3R+0lLUi56aySohxsOzuVIYVLmk282723Vr/1Nj634NvvbsRf
8wouXgCpxpTprflGaaCsl8K8tHO7vd8amf/ecCgnciMgd1gY7V358He0IqJY+FdJBILz1lxfyx1e
IzDHZXbOrZV8XSZGLECHKSB+qdBqyNYeRJTLONsHdf3p5+Un9K9o0K/yJTc/u8LATcoyNhIe8pOZ
F4YwSbnxW7oC5MVdtBqCfcE8hcLiqMdJnO4lwCMFmUefHdz7ZJIHKRdROPU5WyoNsT8ltphQlXmO
n/mxvu/hDVP0ulsfO4YjADHpYRgvhOxzy4xGJGBneOQqQCdwO++y6mRKm0WcHbU/g7aqohNfwyQL
9vnIlnJ2Iey5y0qO64x5VdEUAp0B+e4aS/sk7ByFBdEg+FDI6xYKNh/Ho2VbDaipd2+1DrA3efHQ
RLk+vT4+UnPrem17MtuxUPKa640ntzvU5WuxzQH6r4bVYyt3+LzfIaoSYG0I7sYa0+2U1kHst5WS
cPYeYwM7pLjCOwfydsRM6Qpk/6tVCIZoy+ZIaAwEbHZnwcDfn2PXfU9+FimE7h6u//1BiKHA6oOl
nqKjGsUJolx2WFtvQKmcUvtj/3G57EM60NpsV7keHYrVdv3ycjicwLb19ng+7goPo3n4MKiSaiqk
D++6ZluAkbuw5GylNMpzDLqGSC6ogPx7kOSQOxQIjwjy1AzvsZJstKcF83NnTAEiD5ciyNruOLji
vnERWhacLSClGQHeXawLLwJe6aQ1H10bo1H53PGSUUkQKwx1obXzeFRCe/wZo8+YnvSRO5aHdxNE
AANuN4WCtqTQEzvO5mUzjYy8RVX7M3vlQ7Npzz6CmcfmfkvyU3uA4sOJoYUS1byJDytqSS2zkONs
OT2EHFRQV0On4TY+QB++atEBMEhrIdI7x9QcvczOwasIxTs5XHWyLcREdneyRDuIDwWDwTYU+nBx
8QVsV2Sl3X4oE9LHRrYk/HdXMxq3CoJLLBY8Et7v/O0s9V0FZo8CRwexgncZtj6KYuKaA8PWyw+Y
EB/P0czGUFAJBC55VP+9I1AB7i2MGGjS2sIFyHRwUH8//v2ZJb/5/ckSDLKbJ4JfgUP9L9IfEnp1
rWarSqv1YzN3kflYQ/1nGNN4RENpJWh6DOMDbxC91+uF87swTVNgTaz0bp4z+H1Od3Rtz70//vy7
Qh3W/Ob7J2teSX3Dyg1+f+SHVPBPexA3jUU8n6YLtmYugBtTk4eFJrSZkmkw5ey/fEPaB6fHY1ma
qjFAvcr8ZL4jCf34+/yPZ6JWv9hns2Rg/PMrA34f1rU0bqmQoB+NDDsV7UZ6vUPf/c/IO7DMCrew
iX8pW68sDo6XtMCuiZAfKqHyppEjR/ACAzjkD7B0Rm92h/XPEohqJii5Wadxy18ZRYuiUMQxhgnx
Cpkyn2v1+e/jlZq7lOBjkF5CehAvpukbM2TkMuxG8aw9u09eOJpuGlI/BRCR27YLVa+ZA3pjarIr
At/vFDHpIeX2Hm4VQ/QJv10iWl2yMdkYWoNshSfABpvTkhLvUC9N2HhBTS4UFa8rPAjQ+YI3+eTs
eJHCVkzEjVsPiDoK0MAKFLU9WbJz93oeW8iu7ExmC0oQvMjgGrVdlK3FT8u1hFX4BAjtYYnlYfyl
RyOazBkTZk6R+BgR2Pidhafo7HpcjWISA+KBJKVhgN+OSwJsbLtbzActzdPkjIipVGTlqKdkQ9f1
GdBx0RTQV5A8Lx3GGQ9wsyDjYb06jDJg7cXgwdDWfTa/QioYrb4QHM2c9xsT4ydcmXAldCsEDLj9
5c3e3Tp6Y7QWu3BNzvj+axtTgFUAdlQ5ABWi7T/Xq+hV05dkOWcNIMQG1RBibGUa5iqByzv/xdmV
7UiqY9svQmI08MoQI5GZkVPlqRdUUwIGbObp6+9y9lV3BIEC1dFpqaU+6txhbG/vYe21AKxCOOEo
XgTg832PtfbnZwkyNIsKruf48/UnfeLbaYQ0+n0LS9EXsGf/W8HsJbZCRW1COAAxsM8dnKrnwflz
sLcvu2xlw9cWM3Mm5shZN6DS+eoZqJ60Ln9dWcri7YDALDqPmAe5KdJkaR53rQI+e3C4cidx/tSe
uqrrtvAai+L3f43MtqRhY9llPYzEXuHbf11GFI7w4q/PdkM2S6McW/x1jkxZdTeg2zEgUrUWBd80
+BF/XdmZ7UVEky6tGfjdPagCn9/Z3tgoO6VfJUNe9CMX65k59n7SejgtrEfELjkU4V+Lrbey7Ytu
98LGzKVjP2SeUKzl/R1leSA/EK9Ay7uJHDU4n89rUNUbbN/824lzfuG4bJI04YDX/TXZ7U/ms/v2
Ao2k48eDF7x93l/aoou8WNnM3fOpqPoktRFanrONvg8mcLitLWft6808vR6nnFoNVkP3tZMEh8/z
/TUshfpXR23m50eMJUNGF9tzOkYPbP/6+tyA78FZMbN80GyQn4EaUgUO/3pTptRiVWMYQpmUYTry
DwZj3vgay96SEcVAWw2PPFjl5ui6Diwj1OIxiHVdazv6CjIjsAA41UocseQoL83ML02BCbOxhSKC
tU12yNW30QrweOlcXRqY3ZiwjkypmWAAKJjP8k39+EUP49q1XPLGl0Zm1yTkfTMOMozIGfQYa0c7
8z15VA6RV+/4v3jnL23NLgotwXVEBthSt0oQ7vh+LZxf3hL0AE30woC8mHl98B6B1XmAvsdkY47U
0fd0Qky0clOWjheILwxUEFHBsb/G8y4cS0M6mlahpiED+tC86hs7ohrjFi5qovBiR8iivv8bi6i5
WMCeo/w+r/dPcjQ2HLIKr4nDT0504MN2OHQP7g7Iw7Ph/ZY2rTs8ru3WjQaG8KBg6vmv2dnRGHlI
Q4laGrQoPEN26AvD6BvY7bzPM/jdPj8xeYh/6p0FbKoBTrO16ParGjvPAi5/wOy8yNBE7UyOH4Av
PW3wBL6/N156Mn3n6en5WXl4+Yz92P/c/b7/vVXxfN/YFRAVTM2KqZPZzWZd2OdyQcVzCMuYrczf
CDhzC1AzHx5cX8F2h68U/TpgiJ3VVS9lc18glf+3Prv2RqcmtFFh/f0d1o8bJXXDPdlH238OGJN7
Aedt4rHtGsBtMda4NDvbbahaKA2pYTYELZj1mx0gWCoUXO5/28XLc/FpZ1s6JIUuRxWsyMR7FCyk
g4M0UolXgtjFGsLlambvpVk3rZR1sFMfwInInVP/3J6MzAO26vx7xYfqS4/zpbHZq5Y2aSMZGYzp
J1Eo6zNH24VP9vNPMIx97336LfQQrouJ7wEr7o45eeKK4GAu3KSAiFPjSE/sDyhAI+/l8/D24w2t
hpWH1xCh4s2ZRv8VbWA0eAwyc41N2BMjtfr/hHgfH9neRJHKdKyt4AMddmIrXvd7/WlUAEGX3TT3
nV+/UpCVQwa42hV+A7hl7VHfwvE/7H5/ioJWtGHuZ7H9/Py96vOWnQ+K/4A0GEB0zEE4mhplfMxR
BKp99VwEA8RwXvk23sTfqv2m3tZOtA9/sa3mHpJH8Ct63MPI9v7+Yb3BYX95wIsfMTtFdMh5OmX4
EdpjFmgYZs1e8lP6Zp9KWIs28bF8WqNWFL7lZp8AUkDPEdNuSJGuI6SyNyutKCeUdIuucAUxlItA
qli5hovhnqZoMmIwyFGBDvDaTNFbHEN8JZSjPjD8up/2vQ54hgdwlb9y8hYD8UtTM8ei9pJGcpPr
r4CoTXvjG9vHrlJu7e+fJgUIU3VAs/NpbSKPrFAfLcVPl4ZnvqazQMiqTYX+WgWJj9vnEgwMrDm0
WyAcFLjwSKkAp9kysFCzHK2qaQLskTm9FnXpGOM32ryMdFvqxvbbkAGarFSOztZaVgtLw7gQ+t8A
4OG/59BdNugj7ZpOfj3ahl9vw1+gDeKPawzdCy/RlZWZX8v0puhU5G2v1PiMfkit20HlZdpkw+/x
dwO6CjNe7TLdPr247WIWBazFhqGasxuX5l1makhHXwvIjYSZtrGn9zpGrx3jdhFzi656Adi61t3Q
eIvVzcp9v13wtfXZgoumbIeyU/pXufMmTD+UjbYJeeIU+r5odJeYuypVj6BkWrF7+4DArmWAykwD
G6OszwKOPhtba7Q4YEnjJusOklk7E5+A2ix8PX2Ix8/K3tAI9GHD0TCg2WGbz4Dybhvuht3vpl15
zxZCAfwckACKiWLgWL/ekosIV48i1Uztang1f9X6earO5bTj0vfuk3SgXXjBG9ru1ughF9zEtdHZ
N0h0xL2KDmiWJDe+pdR+1TrdEJQmxCnpbhw/pAY0QXuL9z+5N9LHXgEtoZQ4E/sx6qeGva3siXgQ
rx3x9e+ZeUi57PoEp394nUpvZEczxcPIfcIw7HmOlKfRUSn3VnFSX7HlrVmQ1IA+ASWm+ejllPW8
VLp+eJUPauSa+rNZD9tINbZ18Z1a/2jmpiT5A83Ayf9iYx5x4Kei3qfTXutOWubm5dOg9E4Tv2rj
luiPVlKuhFZi3fd+4GyfuhgjbbUMBCDttY/CluJt0sZHianTym28GQQGMhbH8H+fYrYDZjrGEug8
h9eoek/DFxN8z6iCYg4/LTYSeTUxPDh6GmBP+AT5oSpdNTxJ9TNVzlX2oqgbOfpn5UwseScTMD4M
TKAZjoG161fTSKbC0iJleLWzxBp8lhepG+mp/sMerWnDjPJPA2z4Y2WUoS8rw1GiQEmijf2jz6x8
pQgpfNHFPmDMAbz5YqICRHKQuvtCGVxe0riO64pXTZBlG6PcfR/TbbirMQej+8lf1oS/bGFeEbgZ
AJEAKZ6vG0KTwxg2bZDKkpMptmsz2803ejSuHC5xeGaLgv8DJAQEpKKCM3tMw6HGUIqitkHTdu+R
NeYb25a0FSP2wqcD5y3BF8SXE2PH19vYCjqBqK2noDK41LlEGzNMHbBO/5mFWdF4BpWY9jBA5C87
UsyuPNtabNnbtCOZeeIhxxiLVWnW5Og2pN3wGg3kt9YURuGHhpl8twyqvPJQVkAzNNgNZvbrVn/Q
+j5tvVJSyue8YphubQpuv/Mh1j75yMtfRqNOjwASp68sVatz1oySn0Uh1E10UyteOnXoNKfVeMa9
Ymr7Zzq2+SNmksDoSE1bav1O68tfKuPpz3wMk1caxhlzDFbwc5hOeuYWk0FOWiGXsT92IBlwyyqJ
P+JUldFj69BJxhh9P27Uqe7sLRBxGYhUO54mrzpnMQec0h5PlV5J+iZOVOkAXI72k4RUBmcxbzQZ
fKxJdu5yaWIPLJEgQjPJY9T4MYqKYCjIQTYcyUn6MZkd/96btbmncjl+wA+moNigLeOuxirrB6NZ
Vvp1zjvwdgL5n/gZtLpeolLtZIymYubNyw2lpG7TMDzNWdzUuVO2KnkDkePQ+jWjHPhWDM79iBNu
pLt2GDEtELag4O1kWubgbC0b7tk1El4/LakdOmBT6v9JWMSnfYtvRxyj66H7Mg5RvobdnCeL4i5h
ylXobkKsGuSLwsdc3NtEpXGt9kMfgCiZDa4ydrxGpZX08Uae7D7zQjiN57biYAfLMzt5aXhjJvgg
GhRxu5ZjK5TS7qDdMSr5j7DIgB0yU5BJqhBIASZTAbkjvoqhE08tiNX5Gdh2U7cgSQ6gW2o2Jys1
UThKRtAMuKFmChojPEYnsNrlflVM5a82nKrSs5Wp+SMVEUs91lkJuGR7MAkKZHZ8xHgjHHKS59JO
abO83WCIvxq2jV0Boahl2cAc4DfN56HuZdmTRiMCgfowjdAEN+poKhwQ5ZkYqK8qa1yJ+sXlnbkQ
DBahuixmY0ArN3MhdOyKmJGxD3pSuE2/JVq86co/UrYGNp7XGMROggIFBTkF9Im6Nk9RLQmNslaO
hsCikfI8SWRwbLsmG5BDyXgbSoBx26GhTsksJNngRfLa0JQ23BxLjDPa4DjVS7o2DLDgQcElYKDu
DcY+BG+zEHbQhpQ0ej4EGqrTrmZCwi8j5PP+QziLV7FyZKb4vBgBxfgRWLquz/DQtjVvE30KiGls
IIXqxmZzaGuC6sf4BxK9Kw57yZyYq0A0SmxTnWPYp4l0Op8iOeBABj+2oQ7JnAKHN6/G7onnk+lq
EKD376/x9hzhCRJtCmQiGD6aPxKZVZt9PUhTkBTU9o22zXd4b9sDnnPucQzErCQB4g29PrfCHrYM
OSSEPczZue3qgWNTYzmIaWK6UaQXJ7uTOnRhO2klsZtlj1/bhwkOWYaLxqSMPAvhzB4FukqlciAb
4bg3CPuhNla/HRJQL+jhND0wojRupkjl5v43XbgyggYd06B44UX1XCRgF85PlqBTxlVtCoahdO1S
9WWr2/WtfcZUuDvq4LscXrsG6Fdtn/AammATpLeKcA0MNq8siy8gqHfRaULXH3Xe2e9AzFnbXcOU
APT8sttxhFeO2ZMOchkMFAhQDgQpf0VcuEoQxE8JKjG0w3Bk0qb4vwyRk/fdnzIxdbdVGnbMW1k6
yfI0vTV9jQHsOK88NCOyPasGe8fKuHhBQ7pxRjaGG5bT8sGKePNy/+Pe3nysSVBAaTaCGowfzr5t
kahFrbZyoA3jQ6GW35pC0//+kBIcUxufDekJGi3XNooxqSA9Mw3BFDXNSYWilIfznPw01dbe3V/O
7X0A8gu1AAX4T1RV5jMWudYlPNYKNeBpqTu20Yy7Op9yVx+aYeU+LJlCHQzFNPBn4cWYfzlGOB0Q
PQQoppDercMtoMf3V3MbcuKTiW4KJoIF2nrmliGXF4tcRwsqOSmPalNjXLMzyDMD8v2IiAD43paA
DHMgkWtPI3Tj79uf5/Q48eIHYDRO/AdMRrNiWGVnlaGhaxUow8ZI+9EJbeg9pD8lXffs0a9BaqNP
4H+R+00XcZeN+3/zA0DTjqImipuQOL8+OlZuaXZOxBfQc68dIh+Stm4mlwdTn94V+a1Uyj0ztYBK
1qPc106X1CsefWGbEXohfYN9UwiEX/+CsoX9sVPg9njevVWKzg/UzCwdVBchqnT317uw4SI6wKic
uC7aV7njwtP1mkkbqjdykMtaxRGiT1D96nR9Y6Z1/95LSejXapdumIn+kjahtHDf/u3zhbFcTUMc
ISRzgDK/XqwVD1KI0ySDc1ixj8aYdD5OeY2YlmTfGZP+ckpXnC/1i9BHQYvSAnvDtb1QkeSptA05
SBglO1Nh7BCFVraxIrV7ytIwf5DCHvUIbpZrBWaxlOuXE98X31nVUYgVnKHXptUstHqrw1IzNXZD
bp9HOr5zQfXZ9phRss8xj19ritlyfa1yd/uSCtOWhXRSPGjzlxRkGPFggf0rKGUmggLU4/7hNNBJ
6gDO7Cb19v6uzqvN4jNfGRRn/OJYaQk0y/UWBu2yd6Tyn9RKN7WWP0JH0QEx2yGJkwMrQanfm8qK
7YXrAyYagv1FLIaEQL02PaWZFhOpVAOSW7mnppGCLlGX41Qb6Yqp26dM102dYPpatNlRdbg2NWKQ
FdB5pgYbSJ+sBJPzspL4hJd/fP6GJQXm2ZDxq8HAOZJwhw3twWLkNIXZbzmpHxqMJUppuS/K5Lmf
Yl/92ffdN2rXYImS/DDFLJAMmDX9VEtQyfbk6f4WL1xcHaE7ojIRdOIJvF67NRKzoEOjBoaG2VnC
3aT8TlnvpqA6um9JuPzZvbmyNDtL7RTlIethyYz9QgLVD9qQcXZ8u29lbT2z2wnQF4EoYK8Gadp5
cndqSLMJjX1hr2lKLRpCzRAeHi0ZkMxffziw49n1EFZqwGr7oa++06bYWL2BqcgV0PiSITygUPYA
qwnmA2fhgkGHAePRlhpkNPMY+cELstO03pdSc+WsLt0DpJbI5dC5Ba575lTt0ATXjh5pgUEbtovM
/A1xxBpB90JoAKkdrAd0BGAkgy7Y9YdTALhXoixVAq0OI7e32n5fZ0o0ORVRWwijG5NPIJu0qywh
sgJpY39EGAr+WLt5s3WzW/m8t4tGS0t4cvSq8W7O49gmlvQurlI5qGt1crp6qrdoQqXe/WN5680g
TQxhBWR3oIIHseL1otPUxOuJjQzyju4nEp6apt1HZCWyvH0fEMDCVWoQb0BVYs5+04y5lMrxpASp
ClYzyB2XhYEq3nSEFtkPcIqdtTUC0dvDibYZ5PJAcQ+BBfjP63Xlut3bHerXgc7YdFZAv+6lLCQH
i7RTIPVkjd9nYbfQndcQ2KEHilXObp2Ego/FpwphXaOyY8wJtFxIjJno+9t1a4agLYZcXEjqAJkz
C2dohQZyIg96wHMd4kZ6Wm97Hv39fQNwDGE6oK7orOJcXH+8TKrSLq5hJdZz4JkGVHR4m1srt/r2
6MGK4NWEjxK0JrP7Npk5C4dG0wNrCMsAqSO4gRC0nsu6XgOr3bp4HGNYE4JaGKeZR2V1rkwJzagR
SEVDt0aR48WSmbzLM1XbooU8vsdSu/Z6L61PTO7hnUWVHYRZ118RI8RhznhjBEmlY3oybimF0i0q
zLqj1zwy/vpoYAQejM7w+XCSSG6uzXE2tsXUl0Yw5aXhWt3Ubtq6WSOFWVqUEEpBKop6wQ1ji12k
3VRiviAwI+bw6dFOwXBC1RWvtLRfyN5BroGrpKrzUftcBwOm2uQkSKwEIgKdnu1JpvU7K+Txzm7Q
DACBUeTfv1sLS8NggSDjREfJwCTw7APqZOjsVjeClBSdZ8UxusxpXzijYjcrphbiV6AkBN0kVico
RGabpY1GWumhbQSlZWZbno/SEUw4ZEeUqg1as4r2LIvb3SgRzdV7lR7zYVRWMRvihl1HPlASlUEV
pqOQCXay2Q1Mhi6Su5CRwJYZsoLh0OiRr7N/SAbmPMXhChiWCToXjpa/mKtJw9L3xnsO0iRQGKDu
IP79RQxfVLYchZNsBHFqYoi3jgdPj6FKhti7WPnei6aQa6NXCIJZ5CjXpqJBMqW2tUhgEQzXHw2t
HvonOiYZlNalbtBWepK3XhpyLiiI66BNIro5x8LkWRaXOoQIAolDibnKzPpPMYTySnZwuyhhBdGB
gV4hYpZZRFlPRIJ3lUmgVlb1Q+1sbZNpaHc5SVqvYSEWV4Q4TwV3ClzonOicmwD2ZRL4Ie0m7sE1
qtU9BBihR6uvPAqLhkBqgWYumLzAwnC9U0ppGazusFN4rNl7Fpr5DlLxxQqlxJy5BMmPeN0EOdkX
usOawQBrioYPJ0kYGJHNP+witx2QjUuPVV91h7Y35GM0TMqBDdLoU/DOb1Iq59s6z9vnUsn2OqWZ
K6chZJVpGW4tqdO/y4A/fqPFWDyacU+8rmrS3yZaiytufmHXoaKJsVBsBYjP5nqIZl8h9U/qMDDz
KHR5hHIqyY0XI1uFxN/WE3A5v/QEAZdEXWEWdbfmgA6soYZBg+cLujFyHH8QvNWgJGVS8qvkpHyF
fGoJdRnSxVCaTHv+3qWGsrbkOf5Q7BYCVITDOBFoic+bOTxTwZ9HYysILUq9gsrDayXFduNZUbop
qRnuOqhve2mOsK4Cs5HfjOFDktvVYx/36SlLrXe9otoxg+NfSVMXtgPhC+IxzOjiwM4V12Sl7eym
jazAasn4SiK0JXkeFecJxZaVq3H7KCKbg8oj1HtBZIQhvuur0bSiysWK9NTbuUvyXxpmhqoWs67Q
UPxb0St8chuTx6AoAnUf0JFzJslRi+rW4GZ+4tYDsStHmcBj9f1vH1zRckB1EFV0+Kl5MRhLQXct
BZ35xNCZzQfltw4WNZdEqFndt3STDWAcGP1JjELg3oBHYeYqtdRmWhzx7BTiMX3M0kSUXmPTzUKD
HnB1us19e+L5vnpYBRAFBEvYMHQH4cuutyoWWt0tuusnlsv6y4gyi9fpLabh4/7PFDYG0CnN5Cmx
Zj+r8sBWrN9kW7COwB2FbvgHdCdmq23LsNGqpuOnLo30E2WgQirUYdjWcfMnleLkkcdy5cZ2qrzc
X/bNCRWGEegKZBDeinnvTmtzLZpym5+AHrQnR9MiqHhJYRiBxxysI8Mmn5rqDy2G8W9vIQzDQaHS
jFwPfZ+Zq0ogitExJS5O7cSAM0FE6eM4JY6V9c3Kq3sbuglbYHEFTBEeGLCj672lBgOpmwaOJ6Ps
Q49VhR00A8I0hSvK0xTL8acFwP0hbAag08woUZ8Ue2C7+196DhNETIFfIdQY0EQUSntiKy6Cp96K
YkAZiuI0KRV50SXAVmRjEOgFE2q/KlS4aD+yjQySz5fcaI3eSUA0dh55kzmTnZIDoPrmpgntn2o0
sc1kgyaBVNACS5vix/3feuMiv34qOg5ovKDQNvfeRdIZdpFUxSkNqe5nEKVmiLK3BbO0n/ct3QQP
sAQ/jG4mcIPouc+yY7R9UoVIwMFNtpJ4JenAbysP+YofFtfn+nKL2yVm9wBVFW3A60+fWHVYJqTU
0AENm9QrO6ai+luR/NzUMu1dwhpj2N9f2e03BAME+KhEACvKGjPfj1x8zHCrSVDqUzS9sDKF0AwD
vqh8LAYOLa+/NaejLSzjZOE+35J+Ga3WT02bWUHatwBamejaWiewQsuGk8hxVP81WkPAz3CjhEIf
XrF5ravQq7qURssMIjWF9lkoW7TbMJB3RiuR+e13BGmPYFkCo4vA9M4uL47MVKUssYIBED8X4xZx
4gAqlr70YWysEUvfHsdrY7NXABW82GCgdgpa4HscZFTgOB2o9dfeHqkbQHwoCQF9A3Dw9XG0ah5P
eSeZQVJ26labKkg74xR1TqIDMN73UHYgRoMZ1koj6QrI6NbhIwxFxQudHwQLCKmvbdchHaveiO1g
sgav6MJjMiRAB9SvU6dsS+n1/qlc+J7gBgM9GgjXMaQ7r1VGzch7iggxaMtsNJ3RkDPJbSyS2ivh
ws0pAfsVchzQqAKEKUpG18vSrVJBDlLwQCbpLjHxXqutIvm2utY3WzM0e6lJaWkhMzgE+EgH6YtP
3p/NIll5K24+G1aDDFE2wDeJtsDXDMzFUxGGYx0n4cABG2rohnL+yuQ2X6nwLhr5gluhcI7BZvHv
L4xUsZRJoQUpwbZLAGQ0ojZ5kCPG2IrzXbQD/tr/CMJDe/3ajmFnKBnZFg+GKAn3fQ4pHvSV11iD
5+carzrONMIYgLowhzDv8cVNbgl6MuNIRrfA4GHbUiekfmWO2yH6S9cOW4DpgXhNFZztwPZfr6gn
o2kURmgcM/nJaga39Mym8e7fnJtw4csIEQ0/GwUQwEiujYzZKCoVNjnKlEjAsMb0fdJN9t4hJTqU
ox19NMhVDxMwettImxLX0mr9m9yS6EyGClp8ksWcSo/qAyuyyh1y/RfntgbdPKpHZCVgmMev4sdi
6gLJ+Rcd/zzFRX4XUmti5Bi9m4W/MbaK3526f+5/kvlkHQAg6E2h0gBFVjQkUJ+9/iSFNo2VlWfW
EeC+3A11xjF/aUsuej7VFh3BwWNjBZ2FobQ8aiXpA6kxgiA1hEUoCbbhgatW6Ycmjx/Mug5PppTw
10rmzXOWW4XXj720naY4pF5VR7LXNIrdOmRsBY+mCXy3EytA9K54rnlsgkWBwdAEtAyYT9RNZw4F
4Op8GiZiHfVsRGK4VdR6L7XfU9Q37n++NUOz+LOQR+A6atM6dtMR0AborWpOnjym3fu/sINnFBVC
VLXR1LzepUllTZPosGMaoyNNxLdZ8r3QS3+YzM19UwuXHunh/0zNXMtIWi7nsWUdG7t9CnPybpab
Zjw1huyoar/iL9eMzTZKMkGTpoJJ8JhiWZF3kqrnXbPGlrG0STYeRJANIFNAmer646lZm2gdUN9g
mZ6Y22s529e8snbW2D7o5qis7NXcN4vDB/iHiXl5MVE5J0GXOy0OFQ5zfWUPTkpY61VqwlZO3nw0
CBkEpIAQwCkm5uJAbTE7EilqXtQ2yzjo1aSABpERhdDMiZvuWx11JoRszF79Ufe18KVjFg/uUGN8
xpUHtRndlNvta2vJLPaqCBTeDurqWqQ5I091zdGicfrZkTw7EwaRbJ+luhoifIo05ZdcVNDLkMe2
6i0PTR+ks4kalWtdsRvnRxS0xDDtC5ckkKGzi5Vr+jAZ1JCOgPCXb53pkB0UyCQK9aeVD3mTyeJD
IsIFUbqY/zBRrrg+HkVNKLOsNgpAZdlsyofSYT/F8Gv+WKy9PzdHA2BeNC5VlMqQfN/AsZWxTUJT
GaLApsDkdNYZiP6dXkFmVWaS0yjfuxLqLhpFZyz/NuF/orjuetv5o7SG3by5edc/xZytOke5RuFJ
HwWNdMihZ6q25TYD+20PuS+Jbf/Sp3wZw4QUZOMBQZv3a/uGj0bcjFGQZN8STfK78bOLXzOojnTD
x31T81gSu2nKonFlYjfFUM/1bkpNqgGOPkWBQktPDQ8D5hzGeIWL5cajYCIVVQ88L8h/RUh5bcQ2
eKfK3EyCKrdObfgeKum2j0Eg3K5kFjfwJCwHlrAWjN7Cd1kzB9nZdhjGkMgJdEU6GibvfQ15RlNq
/KUvMdSXDnzwM8WINiRS0qchturNGIPvvI+tbot5HPUs94CtcwWhdYnI5SlEWP/YMu2ZdxgcBUC5
X2WZX/g8EFtH/IuhLbEFoi54EQXrIWZHkj6hQYzRG32vRMFg7NHvzZ/sg5J6xo/6dxh6m/DM/uA3
399/8bcvyxIwCNvIoOF/sTnzaiphYVwraEwELUS7oR/Mg+kMegWbboceQjr3jd2AZa6t3VAWjwkg
7KUGayX9HUflPilGT530LdzMxrQxiTQeOxD9s2/wpZk5rax10Tyaw5gEEApcqMdcf+gS4z/VKBs0
UPLO0UsOUFqI9qXRORhVckp5wLNgPBnGP1H1ra11L6ZA6N3/BAt+xL78CbOrwJU0NVKD4HuPPyL6
bo4N+M+9rpFdbQ1ptfAmCK4oIDLQ5xNp/vVq48HUwa2F1Ybjri8/hxDkpt33HFOOavRmpO1KjnV7
isEahC8rOgCIHL5Gty5Occ+0JqvUNg6UJOgs4lYWmFaACTfyn/c/4cILBEsq0h9AuwDVn6clVphE
KkUEHXQbAwRy5SlzSjcmkDirVw7srXdE1UxoIQDSgrd1XrXtpUK2uK7FqGipYuICiihv+ZqROZ0E
QhNYgRcWtRgU6eYtWarUEzqIURL0/hCEB+I+E92PPMmrvDXd9qVNujQ1ixNoxjAbmsFUyf9Ikhud
mX1sqpVM7GZQRSwIgGLQSKmIubR5z4nQsU44q5NA3ZbP2ofsYxrPqczNufyZDYKu5e3+iVjapkt7
s4g1LUdDpS3scaV2s8LLYrSexrXy5q2rvF7V7D6lxlhDww5WkslP/A0wTopfne0/qzort2EP8PVI
M+GRTRRw5wG4ZEaaGRIjwSzKN1PLn+SIb7kZP1tVuikm201Y7Vb6hx2BS8BqqsdplD5LzKFK7e7+
d11wmMigkBgitQYsAcu/diElwujCzHMamI/KI3m3fhPvF/fkHQQ88c99Y0tH89KW2OQL/zENY2EL
uFVQs0OhYqDJ/FmVrdMPaxxRS6cF9xkRAhIOJLvCb14YypIyLjOrpwGRqMsgadcaYBaiKzHPTftZ
XAKMSqDgD1VWkXlcmxFwgIjVEw3QcD7TJ3IAJjR/zp8hCRBAr9fjKbjmd+2Kx1r6ikLVBOMEKPuj
5HltNda5FE+6ToNIbh2oDTkYd3ZQo+n0lVBr0WsJvJ9QPgAHzjxINZHHKzimSfBhbMjoTMce4t2Z
X++RAK3Ew4vn8NLW7NUsJjoomQRbPYgvbed77XxDlABSwsbtVx7opct3aWoWENcViNNQHU6C2jf8
f/XHAZxCRxkIHLxe17sjK50aRyFmHGragMUq7x0RmHl/f5GAyf2vkdkKkB0qZBoqhJNQwiZF81ho
3Entc1StkXMvfitU8U0baRoqb7PDpoJwxLbTlgbUzMEyI9FHWQIf1/3lLD73AF8hqIBoFsr4MytD
yYuqynBfR7UbtlWs4Jm0J8OrABBGe8L6NUqajJ6pkfkNG2w/7O01wb7bqA0xMiB+oIrAVUYOc71v
SOcHgv4h/GBixJ5kW8cKY+h+LGufY10Y3qAjt7i/7CUvZcN7YEIYPHpA0lybDCe9GsJUXGRqb1Gs
mXZIflOXgtV25QMvuAxEN4A5AM+HWex5G5wUclv2LEoDxfjk+H4ICbS0csUg7V8v6crQbCOjuG0L
nUo0MNTMB0b9EPZGAEIM/76ZhXda5JoYfwHLiBiBvP5yEab0uzxJ0yDp7dIvQhb1zjjZPwmFqCSa
kZC/BiO00zCrjzDl369CoBa27uoHzLZukpIKyQ1Pg1qRP1RJ3ray8ZiN0i6USe8Mlv5AifatjMrd
KDTL0OIEfpKW4J+hoHQdshyypkAme/c/y9KvQo0Nbgdtbszuzn4V48Digd0hDeIKEgsD9bPp2SyM
lQrl0mFCuw1dZ5T1UCSa5bIl1eIWGDax9vpUlj9i7VFRk52NQs3fLwd6aChFAZkJhz27kgnqUIls
Z1iOVvmKjvFg82dd/nVLB4T8l1bmDrvVzD6s8zRofQIMRMzelPoPx4z12/3ViDN5nYYLMRtoAtrA
1gI/NVtNr3U27aspCyTVZm7VFRwpae/fN7J0Ai6NzBYzGk2hR1zOgjgDsavKnH9xv02U61AKwww4
wp/ri5dHFfScjQLPQf2hZu9U3VX08/4Slo4XOlHIMcEhCxqFWf6ilHkIQokSJqKHPHwe0n0beiTf
37eytBsAweKxAagAqj2zD1W2oVENBjyiBnrqPxheq13DwJzziuNdypMAjP2fndlLXdUFl3olToPi
I0M0KMVOCMHjsAsdOWrcqpS3YZ4dsqJ0pjHIzPiBKfrKfV16Xa9+w2zTeJ21hSnjN6AIxn6ja0X+
WP8Ux8ryYu7H5/sfduEdFQoCYowZeHnU565PCLLCpDZ6mv4fade1G7mubL9IgHJ4pWInd9uWx+FF
sMdj5Zz19XfJc+7sbrZOC7PP3pgADOASyWKRrFq11j5n9mOYHocEypW108egoi3WWrMW3B0JVKQK
oM6NQ5RG5rdVKPpKxMWQzJ5II3/5EHdKFGllUy14JFp4gJ5FzR8ZNI7yyI4pg96rRqyh+sFCnZTx
LfDQYBHX8KyLw0EyGN1hQKxdCV9FvtqW9cDjmG4rwue+Pk3bMVvDPC64/lxEnbuf5j5KgRpOX2Zh
HSkKwqoqwxt9na2rfzFjWHrUrIHdEYGuv3SCpK8jv6nleF9WP8PpvuvARAZWwLh6vO1sSyuDxjy0
TcPVcHGjjiKIYkA4TtIwFNyDhT4AT5CvC4kNqq6Vjby0NAgUM3YTDz7QY1yOCIUeCIW2frKXIEjc
is8amHqU6O9fdnOomHG8M9EJjXGPu7Lz0q6GETkkvmpq/pELDmWyhi5ZuD6hlDQjueZiEhC21GDQ
VTLUKezUsUfCMDarKtzEcgn51X2X+9ugVbdohLBvL9bSEw/20NkCt8CJftU9lrbVOPUcDqc9f4+O
gZawdnZUwa5itJ9dDEjeyqJdp0dn/MQ/Bin3KNgIDVbxbNDlzcRgniYzM4WVk2TJyIxOAxoOjyS0
FV5OZixNbJp2Y7KfuFM8QLieL4D3sz7F4nll/uYbAnWDkHAqIn8InD/yvdSuikDaD+iikKBZhaSm
CrkcC6q8yo/pFyTuxrWaxdLeOrdGeXzGFiWDvCmcsfOBKv8QffBNsrW+nhydf9Ktcc0B6yxbM+U+
F0iMiBlsd5OSOMMbjsasNxtZz2O9i3dhZNWF0Zbb2Lo9pXOou2V53vVnlgtZENJB49HVdCiC/WDW
n3VL1I//zQi12zp/mkJfwbINtf0WvcevE2hJH27bWApPaITG0xmXf0BWaBtsFbTamKT7uok+czTf
1BO6meTa+N/MUEcHU7NDMDJpui9qycmyYDMl45siRmvXpqXh4Ar4DVbHK4MOhIC6eUI2xem+Rxc0
adFeY8W9PxcapLVs2tJpiPMDIKeZVxFX80sXAGoEACguS/eaEMk656FRV4bm9e15W9hLgNzjRQYc
KRJD9A1i8CtN6yfECOSW9UACkUDN6yiNAhO3Yun76Uu5NDqBEfQ4FO9RpKG2raKWatKqQ7KP2m1b
B0Rq7vjkuczttgDy4ifbbcfwI/XfUXouOUkfm7XrxeJYZxIfJHNmHh3qZh15VS4MPdw9Zx0Fj7Yi
tHov1P21y9K3T1+NFDUVXP8AXEPP5OXKBTW4HfEr3YN70RL1yfhItxB9IgLy1pkp6THKK7eXcXly
z0xSzjLF/hiLfZii6tFZ7LY3WTMkQUNO3LbcDHamSysWFzaCzCroHtfwGALmY/beswDFcbmkdSxC
o5ekdg4+MFSnmOB0e1gLURD8LOJMHjevF8081MoF+j4aL9lDwA6tu/aUcHol3DfeD6ZeSZkvHJa4
1oK5Q0T/CXieqIDbgJm5lGLstgzkN6RL/QiUgFFqp6M4bIoW78kUPZiHEB2Y/2ImZ/XmuedgTihQ
xzSSNTyf4r+9Iu677le7j7q/B5Cg3Qx4ddT4EUpAnHa5WELn5UXgB8G+bT4KwPBZCa2Q7TZF66qG
QvTtRVvwDGRkARwB/m1uL6P2OTjMapmZxnA/BYWeldvaFyG4vfKYW9jLuB3iCg0AL57jdF4WJJ8p
H0si6mHifTq1Bit9yRpqGn+PHpn7vP6xQ7lFqAS4GIoohynSg+wpRsu8R/kDQN0r0XHB0xHjUXeb
QyN8kLoQqpw0VKCtDfegPDVVPBiMUOJQmudw+Uzjt6kruJVlWpzBPxaBGb70CbHmhAJ9B+G+UBJd
xPOfjx4ycKzKkBP6Fw5xZokOh0kRZVzmoaRYe4BS9SwGKL8PrbLySFl0vDM7VAzU2nKYKQPDfVqi
gidEhpTiGblGDDLvFSq44yKD9IwI6CASdNReQv+aF0tqBhBFJQ22xsVOJ/Rrz9RlI0AmolkHqER6
ceK+ltg+QjYLVdhJ9r/AqP15e1EW4h2G8Y8FalE634/bhIOFmK3NRHwHg69esYrDcAfwFhh42um3
DS4NCS9hVOW/n/g0QUKrRWgBlmEQpd5jBmYEdqx+3DZx7QDCfNoCyDRDNDB5ly4Nzh9v4FLEcKZQ
9TyISdN8DGu1keuJm42AGm5mAwY2nTLS1Uo8tciT7/PCsxJNuouEp1AWd8EwHIO0AV2L4twe1vVO
BbQfBwRquQhGiKmXw6o8RtSA4U73aNImHQ6i4eSrbhf9dUC4NENtH7HVkoZp83SPDgLwKyvt3VTc
yWsoubXBUKdDWHhNUGUFzlnZTBIpJGGNDGNaJqTSft2et+uYigHNhSVU7xSUiakB8RqTqBHbp0AE
Hb2w+NGA26YYagwLGNpANm5bW/ILUA0ggT7Ll6Ex4XKVPLZlUCjATTqIUNkPkRxjhh+l2Ohl1Xyh
32k9KXPl7vPuRckMt9m5SZFmz2N8pRnYqWj3YhJVRg2IpgGmrtwR2mGNK2jBFO4OYG4AbgEXePqZ
oABblY8B1+3j0INU0pC8DFBmtSZFau3b03gVJnCkAxYxU3zMrUwsdRBWnswzZdl1e5RUDUYpjCBZ
SYvMP+EigF9aoLERqZfIdVVgLNitDGlbtjVhsbKmLG4cgPcinWEr3hKlWjOGeOCebg/wOtk028cR
j7opgK9Q67h0lEDNuQyX0G7f/RT5e1HfcAokkTJgPMGcqVd6vTLeK8f8toeECd5cKO7QfU5qmstx
qWK8Q63nvwKgocBD3xoTs3LMX203yg41rq70ArR88rAzWL5UEoV3faMS7vjVovyiNyr/jIjaakIr
RrynYUTw+PIHiGU34S8NOleVGepPX6wRWytrtja0+d/PHju+HwYQ04HBw/TzFBjQWFw5HK+i4jx3
YP9G5hNVYxxhlwZwY/frvsTcTT/zUJ/0nDfM2263ZoEKhnmBjGM6e0Et7xLQmnq1BGpTMCT/vG3n
+iVKDYUK8OjebvlSErC9woeoNsLqJIqkcfZeR4qEQBvieYD2uATpw//R8BxZzhapkEp/SnwYlo68
VkCmtreCUn/uLYF1pO1r9V6QlTld9MOzVZv//czi1JQxF3BYtYb9EQsH0f+RCCu0L2smKFfPvZAd
w0jEbAqnbvjo1UMuvK1M3FX2lloxyruBW5zSdHa+OEgN0H5pgS6+FDWJjeZBy2yPXwkUSyEejIho
SMf9GW9SakxgSY8EcK92ezYcCOvhMBbWVNKWpu3cBDWkOkA7deSH/Z4fSL+Rd+HKYb82hDnmnq08
xBgy2MAQmuiNb45R97CyJmsGqGMwEDimLsWg33vIPhQbNA6UwZ3w3rvdQb1jd0/hMdKT+9tGVyaN
pnhPGh/QWcXv90lWGjlX6jnwidmattuiFfBtgOhwzrao87+fTV0RgnsgybA03qDzBECAaiWWLp13
IJn6Y4ByL5Do9EndxP0++wR2Q48kt07trjOr0BbXShGL0Q5PNOiCqCj2gRzmcjRBlng8mIT6/ci9
sTMNuYUMFQkIJFZVXXzDIq2Mbun28sfg3CNNGezioamU2aBeCDob6spHA5aWHtIyyJCtuPnyVP5n
dDB2dSy1ca9GeY9E5vilETJ8va8gORe8AURIeOOiHwPXY/qOrrZKj2Y2+FxR3WeRmwSHMXJvu/XC
IC5MUAdSnheFEoPsdM9zr3nyie1a5sca/f8nLl/ZtrNrUVfLC1Pzrj7zbb4t0HUMiZd9mtRIdLwL
6usABRFu7Q26bAfFXpRivzUuLu3Mwa3vBOwhuIDWq3qmIpEHZRhRW/OAhZsPRvSPJSrQzQwY3Khg
MzV5pMfQ6xEzxowFnfEGIq/M3kLMA2m0ipQKRDQ1YHkuR+WzIz+qRdID496STJxIj+zXbV9YnDho
93w/o8FnSAUfiROmJi7g0D27TUvfAmUiEWVHHFLntqGleUPCGhVldMGgLk95gloOUi8m7YCm/5aE
wyYpntXsdc6vce3f3++RHkd5ftaPmHEgl9OW5FEfhkI+ACffuTVDMs4sSh14k/ivoUkg0ju3RA0K
snl+z4r1sIfiAZiohCjQ2ypbe0hfo4JmM4Aa4Bcqh7gYXw4IdE++IoVQEGwEvdizppfbLOMMMpkS
u9zka925S/Hh3Bzldr0KiVNmwFIFQryTPxneN8LxmfdNjrOBMv5LOhe89y4GR63WiLykNsQYnNRF
RpqzJIVq819yHwKkhoIeTiXghQGkQTvH5QxGGjNkUT0NLpBd0BOUMnGj+vJa4YKauCsr1NmXxUES
Cgk09aSXqLdBpdJzoFl8gKge07/c3k50QwNti+6ek6NKSJkatmJmz6SvagpSsjf5jc/2IapqTUeC
2Inu8uGRH+/wsl2rdtFoud/2UYwFiRVe7lfFyyBUSwGcb4OL/nAwyxlpZxJwzEmb6ICuX9X6cXu8
3ziks5Pkyh611TI5U0Is8uCKdtI8SpPRQUjTgmJzhlpeZvfO+IFfTmiN+J3ZJLYhm7c/4VuG8NYn
ULGym3NOtQRZH5V9TdRjgyafPOvMPHJqtKxGOwWNFz0XHtu4Mar8VW7eR4D2pmyDgqGu5rs4+JWX
pgyxwWHXFA1uJw9TZse1dKcy0DtUe71gTnVTbhqZ2/Zir48r9YBlpwFiSUXWH/gDOtp7jSy3baAM
LtQlWN2z5/+rDYRh8WegD5U18HawNW7PGxX5f68cIHnfLLUo6VDRqxg19FjyzOAOgLmJRpGXKOj4
oxiSHkzOhqeMEzjf0LR+2+yyx5zZpcLYUPqNLMby4NY8XvedEWa9JeF+IHonFHhiMbZ65pkrbL87
tNqm90EAppGQJ3IvGYH8ksZA/Uq9HkKJM9vlK19HN+z8nhUFlVywYsp49FHX1kSF+NbUYSkqMSJy
+JkUd8jvJSqqThtwFCk9Q6qtt1p0oFlTf9udmXfmVCIgu9RDMGFENKH6WA0p6KxIBvsLmEZkDwLu
amZ42kh8P4Hsncl4uwo5A+5QFC6yFhw4IKY2JOkk7BSIpcunMd8WYFa+vWhL04JXEEBnSKuCKYS+
8nRyn8leobZuNdylkC4qwgf46iCGetxl0Al0/YL0435NHn3BR9GiJYAPEG0toA2iZ0UpM6ikMZ07
sT9qLrcn2a7z0hqy1BT6v3uwzCsAWyAuA08JSjs0UEDTUrQ6iGrnisOxEAPS9T9ixpJ5ZOV36JUR
H1amlMpm/LY340cBZwHvHE1v2olMJk2c0Llj3OaPw+DzZgG7aPEWdRZtQqaQQMgmxGI+8n6vbJMM
+pW3v2HhYARJLwBAYNLEw4YWhS7EJOGrUOvcBzXgkWEWCYsmSuYzmSo9Weuq/S44UnEaEGBgkhDj
WFBJUkdFMmktk6Vy78bymN1NosQ8JErDQL0w9mVQqDT5dmjh8UJRjYbfgG05Q90/G7XWDMeJ3zOT
CpFFWRj10QPJFq7HhdUqkaq3Tdnu2lB9gm6kYCj8KOuTAsbvzisyvdQQzCBy25gCpD8rri5spg04
i+mh+ymOjUhasHdbIjsiFVy3AuKNJJTTSohfcmTEPFCBoAYCQC/lyEPAln6YxkiLJNkz+NfvReZD
6e+78q4Wnm4vKp23/3YsAIaBOEB9EVJj1M0tUZse3Cx574qeqYkbaJVuNA56W0FBiv6rA+kg0GDP
Y93rqcIAVbxWRqdhRf/5AFyLIa+LYiCNsiy61p8UpuzdUrS8QbXbMrBmCdgiN0B+uKumTRZuU1Ty
ZfEn2z7mLQiOSxl0MS9Z5J9uz8aSi8vgc4ZWJVQd8Ay8vGFK2SR1olT0LuO9le3PUTvGBalkouR3
qxd0KuXxe9woPKEWDuA2ENWXtkA2lvZB1vYu30QfgGGSWJFxBwuP8s+OKXQoALf8ChpoebHPbFKn
qV8NfJHzXe8KHvNTUO3Is/MCR6i/zZPaBrzFGFuw6XAD8bLJ4JtVtNw8gVe7Gn0s2lxqZsEifTno
qWjAZsk1vZuKOzHalO1eSg5xe4Rab2OGg56jS6cqdlyEEDoZ2WFaY2JaXOGzD6C2VtWmpTjO3iYE
jCklKRmkzPJOIsjDW1CLKZm4csdfG/H8QWfJExzhchTJWOZo5O4Grt6UqbaX2rX84+KZiw38Z2ap
ZwvTQ0JNizCzI1M7XFwaLF7lhbwJmYFAxg7ZmlnvLbAiiaSSfXvb/Be/+mOczrF6A6/0o4hBNol1
kGW9MJFtV1/M6emxdlYuXcsrCGVEHPWzZAPlw4xXIclew5aSvpas08SPGfCd44Pg/dBWTC1P6kw8
KMzW8O68XLww8Ac+ZKve7bNffXiQwVTt4fWeGWhfQy4s96yvvPn6N5OJTizwVc/k+Fe3p7zJ2KbD
Jm1xdqmg27EkPJcKaC3rjEY6yVHbZtM2TvDrtuFvquKrzXlmmDoKoFelJrnUY3NOYOB7AFXl08QC
blIgBiIOBrN+cR4RNoSYnQ+ZjE3fH4pGdTRc7vom0iFLuolENyhPJfvIey3oj23kugYk1Vq+I7Ho
qN3Ki3KOF7c+mbol1GXfDG2OuQK3ULJRkWHze6dh1noWl6YGaTWwXM6cmrjuUXErGPq8nSBW4Uba
QbICM2t1oS5I+sOTbNmHvLWRgBcAzMPJR/2kVS6TofFh8kiueSeeOeAFL+cHEJltK2BPTsNk94Iz
4H1/ewUXtgbwOyyagMCxjtcI9ZXoRA64gplnw06n7eDdS8IGIujGKB5LaY3hcNkYhAlAN4zTku7D
8MJpiJlUwj7MQIDs+EIPZQIixz9Z9OBnXbRy+1xYaYztH3NUfANknAOVu9i7Gqn2nm0p47+avD8G
aABFNEgStMbZ3i2SWi9Z2Ryzd3/r29KEHrd+jZh+dkzKcc+H8x15zo6Fkil6sR4xnJ1EupWp+sat
3PrhVIgUC6GJsw4/nI8ePQDheKVGvkXcZH5pVGJj1M2RaYjSbFTsFG9gQdQkAslTHSuv2vJhc4jH
tRQ1nf6crzsYMPrsgM5DLxLdjgv+Zd5H/xp8k81PmuIVd8GYzAryDa/oaj/Grx0n/cLlXtlKUV1l
RGqzvwRe//4G9EniA4B+hRbUZTjvxKLVAgEuW5T3Af+AWjqkwWXf10V+c3snLp2IM7nLH1PUPSMq
h1yrBBm7o1SOZeY0LyXyoWNY71lmG/6sJCM6eOBh8dZU4BcdCy+H7+wAiltURBRiz6sqjoHhNlcJ
o/XQKh6iZs3FFq4187P3j5n538/8tx6yIhpVr3fZ0VHD0erqXa4PRUXaV7+1q/bY7tSJgJooGUE+
mb1zKxP83bx25eNnH0CtZVNwUZVIAZLBm8HqXMhvhCQ2W7vWm9NRsgTrjSGTcYhYMhp3XeI0+mA3
Ol4RuXO/stbzWl59iiii21ydUw80bYvvjWmLahIScsndAJ1yYFBYkIlWRlK9RJGN+x+pxYfypakb
Iky6N91p7UOjt97r7Q+hCTl/+/fZh1BPijLO8ykNc6SFjl1OXjD/3EOdOo0CcQI7hbJoghV5UCK9
w7uV7/dT/MBVVjPpddwaTWmBASQ+BuhQzf6STur3lyF7jwfenGimibxrXIE1NQwHV+jyl1ArP8dm
F6Tvt8e/uA7ox5op5cEYTT8uVKEZJS7COmQDxyCrC/Jkjw0NucrM3GvAeLmGH1zca3MhEbhpHLj0
XstQ8ejTNhpckH1EW6Ge4vcxiLKVfvLFrXZmhdpqgyZ4icKVmLu4FfcQLfZ3hRAEVi412uPtGfyW
ErpyZZRWcNnRIHFOU6SoLZtVYYMpxH2qsxpr3PI2b6Np/omxArt4gbdYw08j2rDb2hzHY277++d4
M1raW2v5m8JsLc7urewreJcUvW43+L0zH0Mr0dcuBEuXcw0P9T/fSkUA8LMCUVAgAkR8QPKRDByy
At4Bmj8xzxO1dDz/oTn8m0zchVkqsnvg4wjlBq7MFIeQfcu9x07YqNlRAgwsPRUcosztRVlc/7Nx
Ui/IPFa5OFCTwVW6cNzmw1CZedtVG1kN17qul5IxGBxSWLM6I/YpNbgKLM+pH1aDm5v9trF4Oztx
BvNTfpxXF7T4e9nK7Nq5PcDFfXtmlBpgxwxzW0KG+Mn03g6KYKFeVLm4r+pAIkEu+AQAYGXlurd8
Qp9ZpS6UKdj01CzAUPk+NwdHaiZAm4+VAz21KjuA+Yj3kNU1mXQtaiyv5585ph+VXIubpofKtstK
zZHHuwEFJpXpV4Lhf9ke/5ihD4MESnFtU6DQpSHNf4o1Ve/YbegRXvn0X7ssIAr3yKzdPZdKE0j7
8zOXJFqnJRownnp8zLWg0XND1vFTTVeQM21CKOaGBoLxRhomvfEswJPtKvMNIJAMkTvV2atWv5fK
hnn3mS9+2IFzTZfFtSfLUuns4uMo9+YqpstiAVsp9Uw/suv2volcVTTGfpOiNUCHeHluSPEualXS
gOJI+/vE7oV9ytOZUIO+NYOlLzJfD80038eK2RSVrhRr9f/F9xLOXQESdWBgokXjGCHrOrHCqeGJ
L/zoyO2rzIBtx769df/Lcv9jhrpuerKfTTN4wo0YSwRNA0ohovrYpEe0+pglmpVw5eEBFVGNBL4m
wSFUwNVy3D9SxWHz48AUJAl3XNzpfMit7PG1OaBOzpARS5XvmsEFR5wuxoGeeZbE5PftKgHicuA8
m27qMBq8XOk4tsWpEOdWFO5j7a4so9dCO2mRk/nFbmJfhekhZbdR43hta4D3csuo+1JbA6wvDRp0
BTgwZinKKzXfUA2aQcpHhBelHN7FsJvtiIMxFDK379JUWpvl2WnpO8O5QYF6CjSaGAUlQAT+XS2f
BLYhIMJtQyvMtym/Vi5YOitQWmRB6jyzJNIMJOrYCPyQe9jB737+UQcbFnThbanY/cdtz14yhBo7
kj28hpZguuvKY6RenZnM3KEsjalAEGPap6LqnSkPj6q4Fq0X6ntAOSGpCfm9WV+KigxjjPe516E0
OuWKHbdP/ZBCpK3T1XYraDut4LZC+KVlf9nV+n0vPzdLHYI+1wixFCijG4IhpN6G5Uu8xvmw5B5n
Juga+SQNY54x0GTs6pe+O1bVAL09K0xEosZuFa+drkvrhqwpBxQCEBngALj0Rib0SoHJmdFtAqRx
Yjz7lHu+ddS+dQJUCv/WSdB4D+o3xD8Uu6G0d2nMV6shCgKoYIoArFRWx78LbzlPlHjl3Lje05d2
6C2mxlES+rDDaNtGeZuUlwK9oA+3B3P9mrk0QoXypksgwBgBGQOkQ6nzosdumXxkrdtWFh7uMAPx
tLn6g2wqnd6G2OHIdoDKu9LA6YP6gdvPwIOT1pwYw68hLdJt8hc+/GTGH6m0U8bPERmEImAMCaiB
UoycoPkZhL9EQBvGbaYWDi9u+NzwcdL0bQ+liZVpufbfy++l5h5o8VBSeqDO0vw0TveNUxudTNDK
IvsrqOE1S9QCpACqoF0GliplE6ibWCrN2H9GX57ORizQGiuYvQVsDUaGAwLpMPSXokv70nsxKCaI
Bw0ji5OD0AVOXZhV9zgIAyn79jEDW5Bq9TVL+ngiAJVEIqujwZaEnt2wm7bTuew9ysBH2KOktOHX
mtSv78kywjzqH+AAU1Eepj6v70CTOtT8iDoI55lqVY4kLsAv3MXRrxWfXNhf85GiAAkHbugrXish
59QaMB/eFSsc0YPOodcrN5XxUZMeIHVTlMdODkjMPFa+hC5IIuX3BXPfAGYUfkXSLgqin6n6qaDv
DZrd7QtEKJnWt/JmxUFWPpPWCfG5AiHME3m3E2PeAiWt2ShluEXCNT4FY7PWDvLNaXB5suP8A8Bl
pjKdi23UEwIUbEkaA8vq7nKCdFpJjrL+8fEh6h+n/fPz8+vr693d+/YJKTby1ZNE//zrZYF95HHQ
3zfz7NCtoEUgyz1oWiU32ANnQWR7sCQLjEgH3w7tZifYniU8pPbkyBvOzI+yydpKRJJt9LRK2319
Ps8qZMrMvw7ZjavW9VDzVTmB5pkrAZhArAaCUz7IrZjX2lmDKC6kylHWxHkCBpIZKkwrz3BBpIRV
q8guuw1eNWtyQOpyl5kyOMJvTzA3H+/0As90O6CXRM/KVVpuZIVIGFtNdnNyHHUwg+svR5/8Eklp
nPav24D05Mdtk9/YlSuTaJMCh8x8f6NJyRS0RhTgIpddY3eoTu7RerMORqKPuhaSD2tzROs0cS2C
sPJQnxzH0Z2tadokwuCN+93KubrwIMRUn30Ndf8JJpTN2byQXYWEZt4Z9ROAfKEbObpe7odtgmzS
dg3atGZUoKrK8GgI0Q6YAjw4f+hv40eZmMKzsJ/uoGjW/WigJP3oP67M+3xM3Zh3GsDJhhGe4EGJ
eTcOxtvhaB2PmWEdA50hbyX5mCfdSqE2R/JNdWdg3h8jor/zJD8699KpJc6KI9C6Mrh6zlMPYhi8
UrSZG+/y9KmyRPbHoZZd79A+HKxqn4TW/pm3NNNG34/O/boHvvNr3Cpr8MRFpz8zPEfZs9IFVICQ
HuZheOIMXs8P2mPV2WWM97/VCC+3p30hy4RRgiDquy9aREvQpbEB9B15yDbYYSmZ9p321E8g7zgN
/sF7VkI9egggPLYytddXYECDIfEERii0GUCH6NImiIiZPhx81S2wopL5VNi5szKs67P50sR8lTmb
wyyEknLveYrL2uIWgFszskKT0Tvy/IxqmiM6q1CMNYvUTgUQoRUSn1HcweiMXvcd5q7axU/cA2/k
FhzUyQ7eSnj8rkpQewZErgB6apAYBucC5aIyV468n9QYJTjyu12ga2apfwQG+Mr1hKD8b+VWRh5K
u9yWdn0AGsKa5yC1fcJaD4kROpExkJNkVyQyo3uwZJOYzF/f4m+FHRoJYfRnwBf1fidtkgOzaXTf
8vRgU4In/5Gx1JURLXrG2YAob5TTKg0ZpVJco7D8+6f8uNbH910goKYMiHQV9IwgCJ0VaS8dQ0GZ
vkk7RXEbQ9SFnXdiHgorsjBj5uTEb4ExOf62trnn2qqIusutYBeQxm7sGIvoPfCYB5B7O95dv36u
LoRA1GrwegG2coHuIVK7MFOTUHWhMme25lu1Uaxpz5vEd5NQ955v75GF1BiwEWfmqD0Cc2kyZZHq
tib60wHNtxQTeSCime+5EVqRHZi4UxPFuG2Xbt6cA+uFXWqn+F4diJWAYcq2um02+V1IBtKBRuC5
3HR2d+eZtw0uxNNvtLUG0QqwktC9m1MFIe4oGVTXsyNDcJodFtZinXIl5qyZoS6jAkTDkDWFGVwD
nWHj32t25BS68np7NAvgCWizADz+/8Ohnh0JJJ6Vsu9V9yXboAHHiu+BiH3wD/J+slsoZCg4IpHU
fOXWDM8/mN46YJ6DbjpaqcDXSg1QxlU+T6RRdZt9uZXf5W1iVKZoKPb4GP+UTreHOTsfbQzSC8he
iMD8KjT7Dht5Jdd3geYKpRmKBBEKRTQf7QFr+hxLt1lkn/+xRM2n3wgBxPAizdUCs9elALjWfS0Y
cfsomz2n8ytXujmEXQ9MhroF2IUQtmc3OjuZarSuNFOaaW62jx7lR95Ykzxbnrk/BuhqP4QEudGb
DcgHxgEy/MHfs5a44uzLs4aHBrSyJLAE0ul7gFI0pZNLzRUP7Hu55T+rLxCZmfwDv/KmXLSEW8IM
zkGTKpJYlxPWpp7YKk2vuaDPKB+inwrk0ywUM8HuPL0rK263GJzOrVE5jiaWu1DyWg3puRkuhiaZ
/N6/5w7VTrljY716g/Qkn5K1F/7CwTdfhf4MkjrJIzQwezwHs9oRvAaP4if3q11jP14KUOc2qMNV
ywuFC+NOw4U26Ej/jo6wY/WVW80KecZCrUHFGY7eH7xG0XhEww640IMKU5p5rhHXJDn1Txv+NBq6
pNd7ztyGx+TpdqxYSBTBIABcHHIxaDKmWSQTtssYtYFBdquQ0g7wJJV2Lc7PAFVh8MwT3kqBARB0
CJbq7a7/WGVBWZzbsy+g5hbawz7ErPAFlYGGrnuimIElfNS2vHm+4w2Qe7wmT5G9Jq54HUuAg5iL
Z8CUgLlJpB5qo1qlHMigPFdhJ8vjN2XFbacvpumt2xO8ZAdq6ZhbMCXOEgmXW7CSy7pui5pxWa3Y
4h76s5x8xQHlW2cW/MCuXBDmn3YRIUUkFzhkMfBCABsV3Tw2CjFkPoqYdxMGQTjuq8zIoc5g8kIr
rNw3xat1QxoelHUoR0E9a0bQXo6MDwCPGSdBcpnpjiu3bLFTo02hEQWdaB7z7HmfIZRMogMLmIn/
OA0nKScS/4Rbmq4I9vDJ+u+to3iPRaJPTxwq2PjzV/We546mPvaVzqLnyd+NAxTHPMvzjbY2GjQv
yJBOAv9fStrnOCFNZ8olLuYpamBPQ7wT/BWEztWRgFHiCMW9chY2vDpzRMizpNn8oswC1TPLeoTQ
qYI0YgTiBDMJo9IJ+MI3y3b0VjxnybIqzsz/0KAB2fHsWWennSgNYAdkKtmVBwZ93QP45X2BLzb1
gEkOJS21lTrO7iVtXCv0Ly3t3KGExCyuSii2UOdGz1SlDwUFGfAb4CQ4wnjQ2Ii3UvYkcKQ4pIHV
5lsQpcvRYfK3kXrMtFgvuQPb6yznBIw+gSz5Qxt302TVFfHlE9cCjVm88b4Tq6YAqubaYvIfyVdY
HtLGQw+n3Savfqp3EmljXd3xL9lWEu9ZdbLCiHi9Val7AX+7vTmv7/HfHgxWMwmpPzQXUgOVRXCW
NhPScZCyPeH9VAF7DC7Jtix8p6ib0ai6hDfiSug2pVTfN4kMrq6xfPTltDV4zlN1SfOMPs2+0nmE
0IvJ9UZIlZDwQiqQEnx4pMuUYXP7u68BIDPWTgMyDfdZDIG+TwoB38uTryZPQq0mG1D8pXc8I2+C
BPoGIQDs3QDFPMEbLK3AXsOVuLCkNPpbcWuEK0WSIFOMx+CcSaaDW5cDKB9Vk+cWEaQcGi6/j7Bl
xaonoDAhJVYylptToPwIuZXoc518gWkVL3dQjUMUg6XvgqInCyVbsf5TmtterwtOz1kda/eNET71
zRZwTMn7P9K+a8lxZEn2i2AGLV4zAVABRZZAqRdYd1c1tNb4+nXU2btDJnkJm13r0W1TgVSRkREe
7t/yapfVsiEuHSzMYsyQzcE7WGElWdSkkPikyQMv7gzd4jmUiwaf962p6MNNEwkQ5e2bZjuHvrwX
Q6630VdCunguTR3C7ZYxVO1aOHn1tpDBqCIaCrRdoQ+CqJ/xE30L3vW4Cbw6kZFpixuq8olCF7Fs
u5aKye4AKTSTttI3RsDP0ERrcruN4ninT+IaQuE6SYCvAdk8yuoQroHrYO67IOajEhQbgSc86yHN
Enf6y4OYa6ZoKI3xzpLNYbDyyJL8oyBbTWADmlPIFeGzY1r8ER0R/d/lNoPeVkpiVMe+pn6jxPtC
sTThoEimYbxqXiBTjVubxyU8ZZZ2SVaiNwf3NIitl/vuzN9mCsQZimzAjnr1VRIGeO9KTvbYaQ+V
bJCmfS+G7+kQz5tMnVf80E+G9so2Xp+oUOGvYBK5tD1JgwhtgzLwRP0BzsM3g6eJAzSOhOW+06nY
bxP51Co275uiWf9KH/mn4VW2ptFU4oNANUsWiXRSXjLdHHyz5ywD/PtrTuf6wsfSnn0keyF1laKF
VRF4oEs0jlyzGSVL0vaBq6Bu2B4FSz5AV/5dCrbaIwevX5sC5ZWVZfopDDFTBWYEnMIFxLrgNy6n
SkJn6NApeuA1Q2IVj1P1mlfWGGz8gqr+d8s5fbmpuo98jokkO+H0p+ZNVdhowAWNChHyDXIMvQV9
RChrE7600t6Uuc08oTXhIU2t2D9BKEOuLS7ZdgYRUkt5lL5QIfWfjac23tWgkmiR3OW+ZfUxBAVB
J7jdfm4/NIOMkHmNdtFzMkGOJd+3yhqG84f2/N7gmTyCzGW9nEGoyVPdRrXR7Eia8SkKXKOnyT6K
36qK5NsseUNLEy5tNOd/5Ke42CaKOYdO0Nqq8iaO5vSlBruAe5KBDC/22mR28NhGc1T9lEj1E7wN
yUcPbejT0j1Co+GkqTb47LVPX95pvZcmuyo/AmUYLhrkjqrZ8uzm5SEFrjQiPbcLdFqicFy85rVZ
alY1HupNpD2W72hSuX8T3rjBUWhSAdBHiIbcisIkxCetaQOeUwOvTWy1osDGV8EOTPi9CbBWSsRo
o7d0cosW7WoW2t8amqOfa6/qVJ1ceU3U49a1dPE5S1B35kTSHGJGQ+MH3uRmMtp+7SYxBxTRQ54U
4Ws7UVm2ZD4xdXGNTuPG6bywzLivLhXHOZO5wONykmUpeI5KajQaUVQbzEp1nhF0nK/M/vWTH7Ex
on84+4VDGPRUl8NFe7ck13UQei3/wOHmiefRDQOdNCXwFPlCk2glzUTAnLQXEDT3Oo5jOO0MfZXW
7uqdhS+R/tOItOTX2JbrLC7FSu6k0Ct0ZQBJX2Q8KJ04bqpeE+gwNbnTaKn+UgjDKWj59pAbwWgW
2QRSsFAQ3wu1M+jEp4kpVkLxVXL+GtT7+mmPL4QwKVQGRJDggX7vcq7Qj6RFWRNGXudL2zqKTUOr
KaDsjbYpGzvseqvhdnncQ0nuKeZe09oxajvRAFf+ff/MXBcpUewG8xbCQiycrqmMI1dLWZrUrEg8
dZMA0iS8afbkwlklMhX9nahsayJ+JEdQBXn3LV8DhBbLUPOVcMMCwqgwsUoPLIbYGGHqqdVDbth1
AE6ebZGcNN+T1D+x5mYN8dFuwT+0qtXojZn7/HspvoxgDAjzRUqjAND0feCBrE59qpfRHqagBdhS
SfkKdXDFhCsPwKv0EvPJS9hwdqIFOZU5xF2JJ6qZ5I1wQ3Y8NA1QPCkkROo4p/JYhCt37Y3djCIc
IhHoayCJy2YnuBwY34ivU68GJMJp1shtlq3GXCMXP565RiJxqIFTx48Xpgdteh2+NGlfPvQ6XUvs
/9SELi0hC4F+HYCRkPtGjuly9rQ68wspTFJvSud9ELvytBdqzfU7p/KqWbaG4qOctj1FbGFysv9y
f79dJ0CR3gHCBVwuEB0UoMx+aT4TObnzQz/0amGhwYoHkkzo+LT71M3rmGT1hl/rXbneL5cmmcOV
TuCKEnoj9BYxkUTsSCoJaMD6mGflm0OS6f4IlwEw84vkroaaF8iCQKnHHKgxK0YwVWqRJ4VDaobd
3BC+4Ck3aAm9b+m6qI+5hCwkkH2GBK/BRvZF1QSjoMWxV+SHSX0M+hm0P+g1E7+R0VF+ga80za3K
FmIyOKp+NFp7dsHPQ7qG5OIhWavgXgNc8D3gjUQKHezTi3Dh5dpqbRnHIpfGXsu5w0IvIdKMe1Ie
fZubSZnvsqOOkuREmpPkGeqpHrdBiTQfZOXylam5ristnyIjfQC46EKQzpynkh+zugBXllfLX2X5
0tePDXeSMkhChVYQEdVHU3/sKaMpoVYs733I9SG8FDsRypTW/WW6tf0WhwH8JWo/uGwuZyUpqnEQ
oMThdZKEcMjo8k0txS1wucW8jbUqNREkrL1fbhkFORM4fbAWuFkYo0rShEIWRomXhrq+lfuG3w3d
h9D2B6CQZjzxYmPlxXQjA/LDn4CVh8D4whVxOc6p8iHOMWFWZ/mPPO0mTYAmA94bckOy5xHBeBNZ
Qmfpa7DgWwdOAW8PWvD5JTvGhFni0JUxHuGxp6n97ApgOEky9Lq09bziu5Z7hT3ZGgioBCRYQOLH
NttI3cBPmh4mSHBA/kiK4LxWLplbzlk8N7Es69nV5sM3o8s/TrywEYigJ6SbEbd/SYAuvPL5xyQR
aEo1iROPZFwpTd3aMeemmWBIDSQD4VCVeHqpaKBmGTkapwIgSaWG565W6KCdyrLNvz8bGl746F1S
gXhkI7A5DIWZN5rEa6cYDbMvvlSZoRTQeCxxHrO1LXp9yy7iSDICHgU4IdzkzPQWfRLOBcaIdlXB
LgZdhIr6WO1nYX6C6Pmi5KAlZoBYdSt0JZBhMVp15bCLzJarQYWgz7mVAGNvd436pcWTBGorLjpk
s7ja0r44qKvNhnITEt1o7wKDz+WntiDGKLNZwHJkh05B2hWtekSXHhrowc17tKbyzSZZ4+u5uf8w
ReBVh4IZMh+MB+cLZZLkSUk8I2tMUHlD9/yZm2mWvyDXLdV2hxf6qB8a3kTPLx+sRUHLUWUHjR66
pTZqgFSDZZtpeV8sZ7FMPb7oI5crdLRQ62l6iuXQS0Bjf8xnKLgpup/RqRw+/vVeRP4CdTcgNKEu
/xOjn509RQqScizb1AM1EbptD5JiDpUl56Bk+bxv6bp1HFvw3BTjKsGsCgEoqUk90UXP5e5dS+3W
t96694iCQMBKbTRh7suEapD6y44x9Lu2wVFdrUZfx7RA/OpwZpCiXAStmSMPOV5pTqI085CebsxC
FMA4lkBi+t9fgBdmGAdd6UWaxUOSedkco0t5D66pUDyAPWZcy3XeeEddjIgNbsUqCPlOhynpWdzM
BdHe9A+IJ+tQgaGthRRYZI8DQe3reWVFxeudC6wyQICIxBYlZSbeAI9/3NdRmXmAm1lIuP+avMaN
7e/42BA7NnWASwazOakHiL9OB9wfa8HXjcvp4gOWDzzfvZMaAaaYZ17N5waZVCO1gmTK7fvjvJFN
wQSfjZOJKwK5AHK/LDKvNFX/1A0mqONEqPWCC9PmxG3zItZ7Nd+uWL1xN11YZZyhqjc1FE8wOO34
Vf/JCGpTiSm/jxSZ4F1NpT21pt+P943euCtgE1TYoKbDg+8n0XI2oXwgBuAwaDOPS/CiBDXqb1wa
ULLo+oRGfcRtukEcqZwXa4DSG6nn5TkOTA2AZcipsrrvqOAEKBR1qZeCne8Yt2Mp4CoO5I4GJScA
jKVUs/685N5eAz6ZWjKmRa04ZVG0BY2mJHsNg7j/Sjij6b/w3msmpKL7jgMlh6HXIdpHKjDJ1oJc
1iYfq9rsBsoMHpGobkoVxYjB+MNBOlixx6SQC6QUDcUS0jH8LY1REJndGNeJCyHvMadFruJGkJU2
H8z703/zKC8kYLilcQGiqHS5ocWiV5SqrFIPmYSW6029IUIAegT/UTPo4CgoWOs0icAGNVD096Kz
9f4HiDcuI6i0/fMBzJGWZT6PIYqFh3K87RQeENIugjR1sm+gxi7RBIyzf8BOOdo64KUojdhhQ5QD
14Fhuf1bc+/hK2Y5bZ/aADMeESN7rlQX1Zb/xWcC6gx6VDDPI4PDOPEBja9TGc8p2MO+o1/8Nna4
UAYpb21HndkPtlqTXid4JNEq6GitvHP+QwYkdk+NOqUjgvNk5/sWypSJSOtk14+7OsKNTyqN8Gs6
CtfUXrj5ZJTPgfEFWhMvs8tV7ZAg5+ZRSL1i2lbqoasSkoQ28oMSeplj6bsbIqtFbr+PBdIn7xMY
6P19BAWWBO0/KGBWO116NSaqDuhme5vipwnwhsysK44Ma0X3Wx4Abyg85PGeX55ul9/KhXU0TLGR
eqjq92bQqaVZZZNPDEy5hXKqStI0K7Z1za2xY9140ixIQfAmLQ05ULi5tAxtJb9KVBmzpPLBthml
BkCDaX5QsqpcuZxvxQAoPEJ6BNE3OMuYkLjUqkCp5wgOXRJk8Fl3kxUbxSvKPHs+qdbKJTfvDwS1
UPEGRh+/mEPFIb6MOvC4eHyGNifBsOOOtKDFal/UyUY9IHpLZnMK166txVkwgaV0bpa5HX09jPy4
6jKvUolanTTF7fiDbuOAcsmhHDdTvfKwuUZxYaODvBeZZRRdASBjlnBUqkYIIdnnTT1yEEAWQS3r
twiwekM68Q3FEP0UIhqKLW4y+4ZqNo+bFKB+A1zW819h2vvyyifd8mfAy4DmVgN0BhXqy03FVwIX
dRyH2Cg0+j14aAEdaZVnkWsUFyLU4UEoqoDyXBbRDojdleflrfSABBdl4OGF0ji4si7NJ5ofgtM8
yT2IEhE1ftcmVPfkLaftJWmTj+0mDR5rvbGiNam3m9E2jIryogOB3CPjIWUhA4qoh+VBIWP12PC5
aUAYxI+tpM9ozRe0Ud/61kEvPwkyW1EbuEa8BUsLbfazgEJeCJFO8Io9jNGrnpq8T8HCd9+N3ziG
0GlFCI7UIHJW7DHkplaJhUzIPShVU07aBU0PTgzXWMPX3KgPAcGEF7expCdVgEQul6GqOlUvEyn3
Uqd+5nYZaSjEs8jTk/D0pybiGpfjrZzghT1m1w1z3rd1CHsFcUNb/rs0bTx9zw+nxFHJWwk9c6+B
WuLq7X3jxF/YZS6aPBcafY7F3Ov/4B2QyIc8/JVrG6UoQZkBFadaJ77igqOLH58b7uDjc0ozTawR
rUPdoSitIl1Bkt44fxdftGyBs4CSm2XVx7Mz91AkX7oESrPnM+z6kQjhdzOukoXctAeoGg9+SjR1
suxC05RGWlPC3jSifXKLZCvZFZvwecSaA1lPeUJLd+mSsfqK0u1AzK/s4Dfk9f7O/kFKML53iU3+
5zuY45f1aDkODeyAA2hIiEEkFIQJ6Fyx7767j01jOjkgrSXZe8/D78fHtfTrrVTwhX3mGm/yXqqE
apl3AjgrOAhrB6+WIt6M+8LH8EM8CiPzMfh9f9y3Kh3ndlnmoWjqwDIRYdwdnRSCJns8smnqQ95i
Y0q7+8ZuPJAubLHXqjxEqR5ijLp26MECG7cnf3odg+9VYMytFNGFKeYqzfRELiYJw5KOGdprkIlB
Z3B/aAY8bUktP8SfAyCKrr+W0b7tuf7ZR2xhRQkCBBUhTvQkbIuKdAXlXf6Vn/fJN5A5c2JyoF0p
rOpZVFfyNTed85llxodh+wxDOmN2eelRFQCli+0RwnOrwfFNn7WkskHyCuAEy6ZRDyonqwEwnQp3
WDCPip0JaHYAA/6Og+6wttR2Erv+Jb7xSkd53TbiB+QnMxQJjXqNvXzZMtfH9p+PYdxV3glpOApY
57h0+9Aa8a7hKFQX0AafArdzyExuLS92exf/Y3L5/TMPuTx6QS6DeZYUR4jtFryo8jtwxcIqlQh7
OFERAtv/mT4Us6T1OA7GJLWjI9YPgNSoFI/K/oHPXDziuN7iVvpkWCd0ZY+5jgZfUIdBgUBUYfVo
qo+PhYfchemTlgjoPgzJV2aGrrG97xaYK+C/rQITCv4eJBPYI1MLANA1bT06U3WI/BpEwciFVR91
RST/S09tuQtX4hhmCReLGrqPwDa/IEARcl8u4VzVSdrlA3S3zMotya/9Ws/jsjBn2/LKAHObNJLa
c1w0js4guYUSktr/93N2MQLmupCQdOblDiNQk9Eakph2JQH7QKJIJBU13BdlUJr3l4l57rFj+tms
Z/t+BA1J0nEwKVTQ4lNcPAwgxrGyMqzjvrLC3BFTkPpGKUM1DChAW3qX7Pa3o+yn99bykY0s3u6P
ib32/9scHhwQ6URCn1W1bEF9nMkDdvxAwxOkvXaQtSQyUTaNrWxkM0KWtNmAXNF5mEdItHHoRc3Q
XPx1/zNuHXQs5//7DIN9dsRo+tJLiJk7Sbzrp4DMkkortCv0nUqS2OSDjmgzlXh1JexZ9uH1Pv3H
LjvbKV8nQY/hp7vyZbD8j84pn/iVvcreicwkGzxzGYNgJZ4zA2p6egOKfFPoiDhEi4L7Z9W9S1Fh
8UBYFsZvOVHIhDQQCl5DspZCuL19/xkq86TwwdQLwnMM9eVE10gEV7YR0kaXDsUv8hos1/jhgSgT
DtrFIGMx1dBtMdSYow3i+Fkz/eypCi3QHM253UBLpSIpkMpQ9u42fWUXvb+Tk5LO8wbdC63x0EBz
4/4+u+33kEVDAWkRp2JuS+DT+6k1cIQ7ftMAxoa2awO1RcsXrP+bIcbB1mqs1yBKwym2oXe123fb
NWGn/8+m+mcsjIvlRmiWJCGOTAvGhhinVrA1Ipjhrx6Uho8mNL/p/THdPqTIlaD4Bm084EcuF1kX
gk72Y350IgEQRagv1G1N0v67A2BDQzu1/xC3dhetQRaYuO4/p+fMLOPqZ1BiKFmIuRz5ZyMoSPoW
yD7hgrVTevOA/I+dq9RHaKg6X8uwIxm/9HSTnrh+M3loJ1x2cPjRB5+NWfYSmVsRf4/oWlfwjTAA
OUweAQCSUQB+MakXsVSCGH0y8BIRj54dzhrKv9DgsGcQ0otRb3Ojx/m7lTVdTv2VAzwzyjjAtBta
AKBgFFrNjzoHlGCIHq1iDyyDohwCkO2Jr7KW7nic1zDHq6hYiblYeNR/lhfuHckrDf0PbAldgCbV
IM4CXL+S5RupfemkxGr95lOobJnvrU6bdtVQIbVqhqCuyyGFkwjPPZqlxLDYJQHUkD41w+1Sf58F
K9cDmw67+rhlz5zd+UMNRTnw3MGvqYqt+JnZGie/20ij6dfugCl5EqZdCcH7+8uynKSrVVm44OCU
Eamxj9I8KzJ/HhazfkDnYNNKNM0Ct+aMX/OoWLrO/cu8338GemaR2QfSFIr13MGi8sxtX/yTsB/3
4qkyjV20EnLcdlxnptjbMIvSsBphqskswX7xTdVUNg8WRF836YOzxsRw22udmWPuvbyK8hiw59Hh
BHOaKRQ9VYf7y2Vm+ZjTtXQOC1a+mkfmIgx1I4nQbj86Za7s5rnbBhUQtiJRHBXkFqHbyAJ+61VC
OjNHBiCAGCKKOTOuo1r638SrS/8jSLMMKG8zS6pCQawoAxGf0m3E3lXEl1Ja2TbX+1RFJx1EeXS8
htHIxrjmoilHKSiEyXkHNMKCR1wLLK59IgygUo8cKP4B9dbL8zdPjRRNJQxoQf7C1bQBCR3yGZFs
VVUB5egPsexXYtGbY1q0zuCD0RzG9sn4YGJsZ9RxHOl9AH4rppAtOHULvOP+Gf/pL7s85BjSmSFm
fUS+hWTeBEM43SJtfyPFKG2nV8kUSLTXrNGKdo39XVuQQKvQiGAap+H385pG1u3RojMPhT5cJj+V
oDMHh4YAdVRqTLCo0oDWVD5w5hro4foCx0ChDLn0AuPnsbwNhl81uZqqk5Pp1Ifih15ZQmw2q4TD
N8dyZoc5ewmk8eZaViYnfuFVktcbLiP1W80/dmKxEgux1X+c88sxMRcDJ6RR2fLa5Ix2QnSrtcHt
s4FY7l6n0wOZQTFlLL9obYEdhSabEv5tn5N9TRd2G381Ar8OXi6/h4lsq8QoEiHT8T14KqWx7asN
FPpWRn3bCCgmETCAZIHFjlZjn0rBACOqbLco804zVrFdcVs3HPYylH+sMLGzAehfqXKwIsdvufY0
bHIICyMGSqXPIbAMLaPSqKyM7PphgO5BiD2D8g9HAefg0s/IoT5Biwc2tcSOjT9DvNHah9KgBpqR
7x/7G5sU5bWFRHmZRlR4Li1NQiZLZVONjp+Q+sUHNePBP9Z743TfzI2lAsWautBC410PrfhLM62g
T0bSJLNTxjzmrDuWhjNHlXXfyo34CEkrYD+WOwZG2AugK9t2HOZ4drTiWDzVTolRZeVW6ghggCMI
40FwnuLfVsxeL9fCLAACCmxCQb0qh2sIGLUkx+h0lyPHfNfavFVYMx5BnPXd2VJIJ9B+rCW1rpfu
0ury+2e+Ep0/81AqsNrIChWLQw5MzUgV6SWIY9pG25VBLoHJ5f1waY7ZKfLSFqK0MDcnth+6cg3+
mfqlH/b+U5JuOo2zZMniFpblEHKG/e//m3l2BwWJCv3ENpud9o/uDUAcFagC29AMqjeBDUKJCAH4
WvVgZV1ZctW2Qu9Hkeezk0cllfn3Sn2b3nnkgobh7/3h3bYEeVd0XAM7ojP+Um66FLcFh23SPcec
x/ufYf1X8r+LNQacGwk9LOOiSQ58ATbrj6jv2a7Rjb6LyimcnbjTzCqOrKSKCC5cDonEprergpZ+
itZjZxK4x/Kzb5sVTmPh+v5dvgCyVKKyYJRZRPycAqw7tenshLvCakOzCLfAqtWW/xw+GXufPoPX
+DH8Tt7uT/F17LaYXXpeAPkH3wIzxWLGt7wRYP9OQHOowFNshBl6CKRtU1ppe/Hpvrkb98alvWXJ
zyZazLo2q3X4ool3ufm5+VVQ5E/RxBzppJx3yJesXBq3JxYTCnZ64ICueFtBEZEVWlmAw9IGYYHl
1keADpdfO5n45CtG8TZYuR1v+qAzk4xT0DtpbIKhnB2eCgcQoe2VnUbWMhEsLAZ7BVP5jxWWjbXW
gqQPZ1jprPwo0peZhHTeHp9+9+QjQHc63uk03YCxz5ToSvh9c7OemWZuYg29pG3CwwW0c0UjGTXo
uQYpyBHdryv75fqKvBykyOwXQ20FpYAlGYSdYmCq2Wwqs53wL0X6DlqlMlRA/b0R+YCWpbDDS4FO
za7tVhztEpVeufmzAS/XwNm2rZtcb0YDm8jwPyLjdzKunIubnu7s5y/2z36+PqOLKQyrZS2z8kn3
X1PpKFZmIq+9fW9kctCZAog6/gSLMd6dl5byWvGbtMauGW1QurzO25GU23abmpp9zIm0FygcgQ1+
GjTHvK1av3Vdnltn5nEIuqbnYlhX94qN6gHNKCQV3HqrWREdKT6A+rQ2ZTcGp6h8QIqdrKSyWBTN
z7EBlGyJI/FoVQ3GA4F+TCiCBlPd2o3FHYE5tQJbMRur3IkTcrOAQ7YaQcpZTG3ogRZ0Ndlxyz2A
rw5tdRC5QWmamQSUv6amD/vZKV7bjiZP9Ut+En9pvZk/DG/iAd2+kB6DNulhOK71aas3F+DMNrPR
NCXVc5nvZqeyKjIBA1zv6tO48/+C6fMRaRfZBI5oE9BfHyV9VfAK6ugXyD4tb/PgeTqJqEGfUvIr
oB+bl4bsQHVEOOCerF9OQEfLeagfRFuh7ebZGw7q01pMecvvnM/c4i3Ojkk3p5pYZJg5sKo77SFz
IMax4nCW/c+edMBFgVcHnyUekEz8WDZ5OqXNDN8dpK5ShBkojxp9y/F8CuThzLnZgJ5PKW96Wqgg
2NCKapfVXYzyUCDZ9z/mltdBbxxeIECXobuEuZxbvhemKhJnJ6r+aOExT1e867XXwSDBugqQBFCr
PBtzpAD4+XKo6E4rU4DIOicHcfj9Idyo1gP4L4KgEdsd2Sc2wIjERk61IfYd3ateebDfASJIU3uk
vC3uJlMlYOFLreHtvtkbbg5mwf0HvLsgLJztlztFCUH914i179hlaM1vWUV2/W/5BSEVRHI3JZl2
8hvg/qCcAZUKdxpXXnY3LmfYVxFZ4YDDzbD02VwWSEMH8i/nYKRU3Yuv3EPymX+NRNwZn4Y7mMVL
dWpBBNtsFSqd+Ie1tt1rJwMmAlDxyzoP1LXEQtaAYPL9UlR9J8hAyAENhOmkcCckyJDQHMSVJ+ZP
mvLy1FxaY06N0JaCUSiajwp1Qbhj9IsjC42OuBksxY6ewPZoJxvVHAnSguTlSTUDcnp4A2rxQaDZ
adiNFm+Kdr/hAQqYLQjRmPf3w/VJgtYzUmfo8QZiF4DNy+1ghHOiFUngO2FeERkNy2tiK2yPBa6V
SwvMhgMxYeq3I2c48oazlfdmU3il1Xj9m+HVD8VzvhFO4Vp28kY0fWmUucz9DE2uIEz3neapPczg
ZZ6tnCYkp2uwihueAukQULKBAAtyoeylqQ9lmI063j+QlYdq1UNmScmjLCTw9PcX6tbBNXjod8IY
1kn8CefPXLxftEMLNXDOycBK5Ianficd0ufCLXki7/idvw0fJkfx5ENw9B84Z405kx0oKopLYzla
aA3Q7qCB+HKjCJnaj1UpcQ6HFF0QfeVlT1JodNZSQ4tqZbC3jCEIQJYOY0UqmzHm85OoFnMcuG2z
y0+4XbZZMBM9R+PuvEKlwLqDZVznppid0k51jWbQJHAl399B1Q49+hVnVw0SdQE07WJkCfhg7YnC
Pi5Zo0ygM05BCWoejK9+OeqxGbnqLoG3xRb9fX/XXAV1/7EkL+4eNUogdC+XDalIKYfUEvYDxEwd
kZZ2asZmfUBKN0XQAn1VqyaFnR2N05oI6NUhZG0vq3y2Y9Wmk+MO3QCOAf2hLnhR580wbAM32o3l
32AGp2T0dX+4N+cV4TtQ56jnoPn60uJUiL7WcJhXod2IilmNPOHf4yIgmv807bTo34bMPyOE00TF
Gz4U18qlvSIZxHROsHnmKH1Ox8Ks+pwITYC02k7ywuxZjLzAX7qZq+IYp4+pVtIGjO0LiRb6j8pv
cY7I/Sm4iiuYb2JJZFJhrCHPgTkwQoIE49Hfd27iTQO8ROIUDhoiHrrdInRLVgGIt84SuCdQrkOA
tORUL6cjbIe8C5MS1HCAU7rxn/LN/yiP3UajAaRXZsluQsI5kjfZ3G5Ng4WlBMPtBctnxpm1F4aq
m/QSxisoAWTWeGiP2S+VFjRxI0cJKYLz6dBb/PMDd+rRybXW+M+G4LAvi0ACLDQDBuJjJgQvZLjH
DlLObpBvsu7YhI+jfxKFtbatNTPMgZbyYRKqDmaav/1+pivekA0HfgYB6lu05y/N2j+vpLMjyytC
lCNAguPV+w8/qndBl6wk9H7SL+ch0WJDUsBkihIC2LvY9qwQOid4Z/ehCyrKTWnr+9nM9o2rbF3O
Ur8at0BH494wZ7d8BAfs0UeWZrtFuQFFqtQ1UNP/9wfm4nuYGyDNdfSrgMfVberXXv9EHZAUoMgD
Z9mHXnlTY2Lz1JANrr8aJ+lID67VzFOQ27n/HTcOz8VnMHeCbkQaF4mYlhS0uwag7Yb0KHNg1d9L
ySZWVqxd1W+xCgoKLFDrWVSi8Oy/PKt1FqIrrxgjNywgEpVQ4a3NyTQRcPhCPWDOABouLfk4Wkg4
/J0OvBlWpEDrBt3eH/ZVEeY/H4L0Lig4kX75iXvOttygpZMUqkPkGuOzqJBcehgCyOdGIwm3yRHJ
T1dZewL8dGMxW1BBCAUm8AUHj5zP5eCFER1kozFFIB5zNLsa0cRv19o+lu3occy3kmHLFXrPISLy
FdgZCXUH76FCX1mDq+T6MvTzz1hO49nQOWixDYE6R64U/BqEhpbAi/rNMTv5IDsbD135IpZmCZ0w
tGVzytv9ib9xV6Lzc8FQgzUcNTbGX451CC6KQIvdRH3TQVfrgzxW8EnyWUBxLYI+X16usuhcxXXA
JcC1oCVXRIb2ql0IykZVmaTV6GakQIIEnLW0ISoVrf6k0vkd//nz9+ljMsEgTGfyVpPEhJYM8icl
cAwzopXvH0Wimc4UgOJtRwxzwMOImjyC+0NglkiUgYgKmjz354pNtuKprOOpjronElMqSLIvF2ou
jaTrAIF1+/Il4gICfWclXDkIV653sYEIf+nIB4sT20GYhmEf+EU/up1WkgHkjQnaVu8PQ2DbFLVl
IMjt8QZaRiWMg1n0ruWG1AjDyZ3op3vozS19r835D+gktsh6ivT3SN4i8plhBt9lixzt3AQjP3C9
9PhyBC8qIbvPl90fqKiYb4sAzfPjo0TMvdPTj78Z2Q+2TFRyQmoID9iUbhdQzYOwwT/W5t+e/vrb
WQlk/1I60L/qUUZLloR//eptBf8vre1nnYxUJ8kuJQ9IsilHpOg3jrR5G8yPnHhOSqyO3p+Tq2PA
zAgTwuk1DyTqFGBGNnPzonAm/2fMsTV5cJTsjHwlHyAtE3zheS7NsXVJri+GTtZg7uB+ujw1E/Ja
kJ379bnbPLmme9zVFv5wrP3+18b5rjfvW/P+eH90h+99AfO2yqIxzgYBX6B+tmbtqHT3ebS/bftk
mRZ8Pnm2erJRyYZYW+vBoa9bxyLkRPZk88vU6dqWvOURzjYkq1iqTrIcaDO+JiGV9a7RVWrWlfVl
ud77UI1iY4CBFuIWwCvgkvvbfXN/1M5CF2aOTb+breYgH9PoER2ivJm/Q878/pxfx+TMqjOOvtF1
cIRX+IiiPPEA5wLrLC4NdAQxOnSUwy/OPxTgb0CTaADsD0rHSY7e4LXgbm2ymRA1730/yGV8hv2a
41C778eC8PSQEBdsLvTlvwj7kiU5eW7bJ1IEPWIKZFNVLpercZXtCeFWAtQgISTE09+Vd3T/c27E
P/m+QYUzSRDS3muvpsXL12ENfDufXxzO/0+X05f7y6fXj7zrHr4+4w38898e//8+iWGpDit3jBsA
LEM3nv3nzjp438RlhDGjzMCPuVvXr6tWvfkxqg+4qut16mXyCYYgKj6GoUtWsO1XiPlbCBGa6b9F
kf/PeNTb9ogQy5ufOpiHMLf9H+9GTeoplOQQj98IUt16d8ceVE8+i6e9V7QtEf6GwIM+vdgrvcMN
chc42g7YLHv4Xvfm/G96dF/Vf6P9/3/uUYauAnUaPHdBMv6/kOr/WyYYotZU8fVxVBokZijoH3EY
zf2wDMmlyQZ3ykpmLmnc3QmOdO53obLmDp7E8vNcC9GLqPhZ0Ww8qSbKS1g1eUzqip2OMflvapH/
fVLiWgs45N/gVaBV/2Ol71lx1Dqb1sdFf99yBCvL12n/b4Lv/72J3r4ET+pmZFuhVfnPRWPqhhvf
4EuqG2r7BqH9AVMa2lb/zSsM5gG3z/rP7RLzBayJKgfx9bY+/vO7dp1pk1uyv6GqgeeJAEXvQDQJ
0tWLjaU/WeGn3wffRdIh1geSVELc3xgRLXuBNGlA3mqU6pMN8EvtR4TP/LDKpJ9jJOM/Lebqlj0b
GrTGObSPYkE5Hho9PB2A+t6tCgs8ukIJWxJvPViU3hLPrjmGKpdAMrZf0u1QbxyGaWU3VXxH9MQg
QLQpEa14iQfWUjvsmqR3ovTiw/hA4YKd2x2C7FC4P2af6LvVhud3C6xntw7WjTAozmpxvCdmXVeY
gxmp4/KpXFaYE7UwtEumfzyvBwaNHx0QaAWK6RqOsy5Kpe/GrZHxPM40ZJA8b9v0K26kRDGX59b1
U+kPVBJjhNlOxdwRbRvnfIR1zDIXMN6peGV6sY5T+bnQVMu7tVEQxKXLCJe8Id9gBFWV4hi6eExg
X85+zZOTv2WGdbmZqbxkR7WNV1wK6DeEaffHMawesJQLLTpMd2HZLhJQ4miND4b7S+U+NB12vNSl
G6uHIhD4mUtYatxB5by/GDFb6PR1uXzionK+90u6Pu8yYR/HJN0vW8gs6TRMdR+zaW4cWEywTDJ1
1pjLlCSatCIWLvRp9GVf6hmeTmxZJxjoL3SG/eAW7N8dZl9pX9baih75UAYHVB6n6RzHfB7Q+yXl
3eJk9tcgcIRcVKEI5s+KwMNE0/04q/r2uPd8q8uWCuk4rM+IYxeEQMi3oU6gR8rGksGaaeKW9A5i
/QOI7RyKzjUqkaebpONRrDdn7mDn5UkpLl5LJ7RoGXTl41naZXDtEYV91sOYTg8HogjxmxbuLmNY
hrTTJMnitTaNewh7Em8J8Cn7O1d6JHe5htvk3Whdtp41lCdTG3VS/pm0rREcErRoThnJRd7aHbJn
m8Mvo+O+HPbrhrjkrbVmTdK+KWb+W0u6/W5yD0HSRFYHbXa5Q06jFXXvZE09PAOrA8+LMbch1LzK
LOwP6OHlSSwwyO2rwjdAqovZfp3nrE6Q0tLAA5/Idcx721QMAV8eCCE8s9LYxejhETLxhP8rIZOE
ZYmN5WWZeJp2Oak1vjIBEYqOeBpnnULx0G8jBVM+P9It3gekPZPHGtpY+rgS6NZOqRo1EIzyKLIO
kxj/cw+2eduHpHoOuI3PW+Kai1DgMncwA9//eBgjIjdtBETepcmBWdyoXf5+FOP0VRLYibOy4kOb
7Q2wrM0z/H49YIm19b5VH4kMNZ4oYg//Qhuh0CNZGDqyacSr73D6zW3uoCUCe9+tyF8a4OoF15Kl
EW29Cg3N0B7m93Sb3dwBq7a/drXvdymRcYR5SckfVM0bc1qoZ01306pdw4SAhjZAjsMQ+zwknZ04
tq2NLvU3YnJlr+m0CQ8cdhqO/hgkPyXG3k54XZLHOKUAH2Cpar4uSym3T55mAndrHsktTSeTf4QL
BpYx24YLHY9K0M6VMh3h6TFmiKfVCeycHBLh3sDsMBiIDBAPwGizRK8GRXv5p7RDgCFF4A1+dFVJ
kBEHm36tIV+MPSCI6petHeq+Y9UILeHJOL+pUe4/l2BmDnXuVCOdhN8eqmhGzCTraYGpVYDpyG2R
YUNoMmfvyQAVSjurChuWy0SpTkd9JPl1gk7z14YApxrCryEpT3lq2PgJBNgVBkhxwOwG/WBoQ5LP
KbICIh6ED02oTmk6xRKRQ01An1wcbukSGCp+q1KnC9iib9q3jY1Jc1I7y+A8OK70eZsUasxpZtud
qvj0zqWpyaXelPxoVE7sHW1WfTmSfVsusGnTaYtnQuaz0LKhj5w34/SMhBeW9WSVcLLGICY87Bub
bvgQpFytFZV4XA+jq8uxE/faLDP5DEh4Fq8BTj8wB0s2nYIpWNxCiHIGmR12/W8YSIfY5unhfq1b
3bgTIILx5w5a6mvU05q3maflM9xRnemoqu3b4QSmIvmyl2UHVXEO/VItE3+hKBqPk2g2IMoj2zd5
VxTDCt8dyhZ1IaOofDsxo9/sjMH7Na02Ul3WMg5Pe4qTpqtmjx9NCln/2ldl5qejNN51UkBj8JqU
FtOKIh/M8rivC31cKsQcYSeqNe9zLbK5C9S4rc9CyeIDouM44oOTFJFAa8yVOinmGgzTB1x9l2J9
Ll0FBhNu4zQJuBnuiFhGpYF4LeTWlseD5AZpBIUtKCzKM8eWLs2AInc8t+t3EKHrFz0G/h09W5hw
QKewBC6bcbef1jCY7TpLsj/PIGlOZzMmqIFE2WhMdY5ITkmyIR4DnlsBNuicZnjHZ1reZcwtiE7K
pqR5h1TkIC1lyKHpS2U331Lijh+sTHATBtxo+LORUPzM/ULyTkH9jyTERWZnroDjtkOaDPtdaSyS
SDAeHEdU6Ftkr4Dhm7mX2wrfPM/hRYRtSVfinsWZ1c9+bLCKFpnUrvNL4mE8dmNn99jPS5Cckpor
qPWwuLuhWZd3yqoEnurrTkCRFsxNl8IthTolzLJ/eznvy0lOZf0EQtENOcnrMPciEOHatQoGL+gI
tlg/AAy1PQk62xD0XJMEwcw5vuWyMQO+Q0ZQ0uzWcnePZ5E8kWqKw8OabpJfkShB2GUfGl9dfKrd
Wz1SNXV+WNbkbCo5mwc2juSBDGz5o6ZSvMTSI6THcQFaQcWWbTw1zAV4gRldrHfNURTykybx5o7A
FFwhYAMA6FPnmU/PsFv3z6Jwnr3qfDb2iS4rZ2+lc9lX6TSFxzVmZ+tD5bLocZpHmD1BZWeS8V25
PQGaWwwYM6HywHbjdhMDkm5QpXbRHQ7EDrdsHxpm4f8OLxYF25giC1ewYEfWonBv0vPgjECthxoU
TB6Ze44uWVf+vM3piHQbWH+edG3oAumxC+WVZXBEfTlUk/GeLkahV5vh6/E67EPK+iQOsGpPah16
lgyi+FT7+pj6Y90Wdjm41WCAwgSxuUNDgyY43WevfhLW1Ox1wDskW0JAC+vDRkOCCmtG/YRqgdYh
vupZ++yzwlXp3td7/uGwOn5kQ5Uu5+HAfwJ3TD7rES1m24DO+y1Pyc67HIKal5Ww43fpEspPyHOT
zxKTw3vtKXoVP4r5lQ3lBNvPTSYv+U4xBL4duigrRUb/AFDgPzDoivFFDjNlZyWZQfmw2ZKfE66O
peNbymGPv2g2daPyhrcaFcMjkrj234XwlLZhXE2DfK5xANmusniGFodY3iKFr8BfMyb/cCQKmLPU
m/0nhR6+mtqn68lgaxRdPpYUmcUUej1MmywbT4Osc976Q2LMG5WHx5jNk7Ubp5p9nsA2QuGSmOwL
zpBKtDON6ruOKHPatfFoKuIY8B7t8wHrfMlwl1saRt6g/xA+/k1dPT2n83BA7Ofk7wa72i0V0WNj
RBYi7ExQajQfmSorFAGkUhukBXl8bMaVo3dJ8kOesgmnweJ487zttXxf9nS4zCrDRIc05WU+EvrB
4Mb9yRPlnxHxNgydKAaEheXepj8angC54ZuZ8DgcLeApWhbzFelqNR6o3ip+qVli3ImbbVf32ZYs
/jSWCGlr9+SAAwnm/EXRr4Wz4TNuEervkVrA6gIubJg2mYXcsxKN8ancZ/M+ZBtAcE5R5reHQAhB
S/gOPd3qMrqf3D439Wm2mqO9M/CeQjEyFGNfbjrRPZqZQ6F0PzAoAqAOFZeo+cI7MtWN+RtDjXue
r4zDJ3Ma5XTxU7M6bFs4fh7Rfml7sVMp70pmx/maE19kfZbYZX2uwc2UeDFxZolLwYifeui94fRS
i1x0Ktlg+OILQCkJu1UaWS5QoyU7Eh87BMTXtNUpRawmzs7q26ZU+ZG7CQ3HUgRk9hI6GfBjnA+f
yWYb2YZqnkvMAEC1A9/f77aLGtGDrWbLcSqxUyPo2WLgjiCdUgF+DwiKaKss3x5YCcW1LCV+VVME
/SnbRtmgskrpvRm3HUzJCkTb9qBkOdo5aXYMG8f6G8tGuHatKm4g3u4Rrv5loZqnPdfF0grDKgym
tnKu2mKVM8Iixc2xE5OR+HtgtUjgPtuIqeeu8hpqj0U963kmfxK61cDYGi9hgeisUB286WBe7LGe
NErVEV5lpS2eVxEcPRWrrdfWELaz1sqsfiS8KccuFhiUtBBtYz5i3IhKNIDG/s9idAMfiMIXDwZ/
Q9idL8UTNGZo22U+y78+C/PndOZMnehi8UpOlaJjJ1A1sU6Mc17DB74uoaGYFK6pLHz8kiR8suck
w0aDHcXUb1h5/NUHToHVJZyRPm0EvJ2FyuzTvmtmT+KAIhm2VLgB+AwdvkhWJNOJmXlEC+UpknWO
bBZdUi0qdFXY1OetwnCBpRNMUVG4HQxt7O5hE+5DggxPaBE+XC6mF9jqV8CZRpTDiZ6R5SdvQSGI
p0sM4p3wNiC0rkhxs2S2zH8naVMEZ5cM2yD3tImnpjr477itx4sbQxH7fADEgX8yTQ+4sxYet2ml
P8sSTSvuek1eYyaKn6nOdXJK7FRBZ5nOedVn4BywNkVY3jt26132M5tmdx1qHqueorP7TsVQJMh3
q+STHI+9OjVE8O8R3Spgoa10ZWsWlENw8hX0CcJcBUcCEbHrZpaMzUsot1xfinHmsF6symQ7ha0c
ka+HLfgqMUkFs95qkbZZQdn3tCi8ukczoVOUhBtwy5EStKsgVh4IMxiE0ac6piw9sbyar0uYYn2C
vRf/bYSXXzTwaH7NzJybq5GrWV6Xhgkc1luy6i54BRKJMFIy5FYpO54pP1zRUz1Lf+dSab/BM5ni
ZFxLmDNLuRzd7Qit2+JIFrTBSALmHZPFkl4PsZv5gixgl59TjnqXjvDF7TRMYw4cHnmKhGmSpk8V
m7Bz7ypZn2yWahTXM8nw3iMtCm52mmT8k7ap3R5Ku6FhhEQQ8xEQZBvU+gDwr5Ad8wM+Kel22ykz
qGQXXsAwmTuZL22FJQiofZ8G3K6sWHy/8r2gnR3RB/TAht/xcfsFYhsgTpyV28dBtd47Z6xGM0Yw
qnySJFmBwDjAUW2zQ91xn5fpPqKicpb2CNKooenCSsi61BYsRX4FdAltXU/IMmBonw12qDVTD9WU
DUmvkyA+541slhbNEXa7I1FF3oWcFVOX1wx893lluj4N+pjhsSKVAT8TwSMptr4xP4V0mo9XFTRq
SXUTtbQxH4jpVlFhhgCEHYN7ivbkb3Jo8v0wpUvPFaprh0NzLnIEJUPd3qpqc83TwlkzAOyf66fF
stAAJtxThepyxs9AihIcSbRlGb2KvJQ/mtQc7xnJIhQfnuz/Mnns6GXyLYVZeQG3ajrE4aUxBCs+
ZDPOvzpnOMY3MAo+yEQ9+otyBvzVALIyeJNVPC8UW3TbwAAHu94BneUZ/fQCcpgo1upxg8EXvNCj
qBEQko3YYzdEvtOTmAgSQnist7UL057Qbhrg/9HxvXLf81XBJo9PzBYt2mugPTxsx08atvyPinkF
+EaV2as3cYUx2YraCHanBV5mXXOdw1pezzhDm1z+9nPVqK66VfgAB63EBr6y/EbH0JvqnEuhBhCN
wD4WRjRPg4yEoO/yNRQ+2ayfhhDpcaLJvrAe4SJ5/pTuw+66GdvBX7HMTdL6ItGP2qoc0OCo148s
LQXsYpPDPVJq9NhHDZymHTlcXR+bea74tar9mp6zGPLsPBGPeTCfpcJLlg65P2PWE+BFUt683+bM
JqwnPs2nq8fe/qUpJ0H6bKwAMAFKqsfOHKUen8pIpvEh5JNi7ZqmcFCxAelGiK6iY9FFs7nfOXfp
0pdLIumpyUAI7ZZUjhTemkX2i0LoimdzzMbDoN0W2enI2Wo7b7PwQX3tP0vE1eIUgLX+1mXM2B9k
Iw2q13Ur4eKtBAI9FZ8Q6xTSpfoWyhsEuYMJeacbosPdohNuuiWmuT4RtZXXBmhO7CVkAWmrmEyv
9YYG5NQ0Qo4XFaWkLUY/DfZSRuhn4wgCkAxHVaVbv2Nr6JEvmEMfGnFgkwh8ZmNWvBg5C0DGQVf1
ZXJw9ewmFFa09ZHuFnC/ziHQgfQJGSVTQYculSwBuCwxWT03xgIZNujLOOIe4VcId2ky9yBzSmB6
lhcPa2Fqe2Xs1lqYeccrNuCIANkdgCb4crW0rkvNXpt+U9n+Y8Iq08goFzOK3oWOAD4bvvTBZ9M9
2SpJQJYhOUAY3ESYts84AVFmFcsDUmAA5ewASz/DWB255g26tqtFZvyKiMo9CcC+pf7k+JbgEsoN
hAKYSMCe59Djb8op9kAWk3eAOnPsU5hhomBSEH2ilDEaQZeQWzrE9qFqA1Lk6L90bGDCTrRfk0u2
1Dhapwiqfw8Tj0RdUYhI3aVYo789Hheqgljw+lJH4MLfttwOP1GRRd7xaR+R7rmYJVuvek8R5V6b
RJL7KVUmnA+P/7WYJGEGR/PNZHD3ATZ187uhgIXiFuse7H5qz6Vaq9fZpPN9YKKCzHgpTIl0Smhk
35nf5+WZCM/SpA1HMmYtnRpkv+wzCNRm32PEyGobELoLVKUDvpKXbSK0P3o7D7C0rQERf4vjjgpJ
6ym8IJZ7+Fbyo/xthulQ32aFMvPLiiOkfMtwaMe7Y5hT/gVXuSMbLFlLHG3wqcseknLIhh9B2wMP
TJnlU7oE6TvVCKY7vF8e5mZ5bRDXA6eQ7xbCKSyGQtE3EyjkAkPiJYqTZB/Ua1zmgG1NSrjsojSK
jIZOOC1hnkDXCnaWQ0IL/RSKfdV3LHM6hdGVrox6FZGkeBaLr8aneZom0pcoc/GkrR5fhNAjWFjo
lvwfoSZHAZBjWIA2HyQPWX2yuUJU0MCPRJ6HgZOmw7kX4C6y+ZJt924idYYNW3HSE1Sr4R72IOlX
oOPu0dRo4C4zqgjElVk/lY/xCPYXE9RGCMJV4T7nIoFLQs6jBIKNbhGtd6MppvT4JHknZ+/N1VX7
LvptrXd/7zGtwjZ985dA5ZZuj3K1cXlfYyVGIA+6gnwXCDyUn+tSXMW+JfLqvAY/uS3p7oYLiL1z
ejLTQOHjB7MEjoSaA49r8yT5jlq3mtqJzgmcPqgsMQ9K8+N2TUhg78KSwGJF6oDL22RVPwCwW9cT
KtMSRuhqq9a2SC3YXSQD5NHNzlfLi0WPJE4jxT7aI5tnMGdYZLPhAn1I/rWoUaXgttGR9KMT8QdH
oilqyG0ZBn86wCFDvGzwYrpzzVqohz2lW9XzCWl5fTU7OX6EA1vi3TSgvBmA8cWUpy2OCVf+zZMq
AavuSKs7xwpXtY3O6XeofNNvkqxL/DM6Vg+/gdTt9TOO1xxNSFQ3ZqKVKJJ4ikCpQusas6tRoIpV
QGpQ2nNyXYtCA+iyXMPfdAC0hakAyIpxBzhmi+a4YqeySXc0SBX5Z70+5AMpuQxnvtTqCWHmBrQ4
cuSo0ux6wFGQ20x0o1nU8TKjDnknEwq8LlaVeMMQHaMcOLbqSO6bsfH0YxEZnJDMgVrigDGWuIsH
Hk+30EQuPVsTXV8qGXT51IR0hJfIMq+/0jGvwMiNQcztgiCv6krha/xUh3Wq2ri69FRNyBoeslFl
p2VAyXfKtTwedp3YqmVDA3pkgWTHPxmfk/rRa7MlwKIAhKFIrfaqw4azcnjAe2tfSp3tmHNomUBg
Oc0odtksC0DSO5VAOB3laEUyqCq8ksddZuj0xm8m1ydBKtA/N4+4DbPp+OJRXY93oDQAXlA4G6t2
WTQ6Ij4k2TtuJv2CDmN/nF2ofvgGD6vVBfeXejwG2taVXL8fZePyVpYCJRc3Vc6wCmoDkv4yOgCk
wVbPKXBMCbygqqH6MIbuLUCAiFSDUJG3GZA7acHiHLDdK4QPwHiRoX1uloi8CkwxCour0VCj1Dij
8RaZLJ5q7NZvIS7qpwV892XyDnUYSazuCoRV3o0C2NNpiej0unR2uKaxENYgP9An/5RMc9cWi0m/
CU70T5bNZGsXv8uXAgVW0W9ouvfTmln7HOA+gjwv5OV9bEKhVFuoKk8HjwapjbcCE/OLan7n1YGm
XFYco54q48P7LJAVMKobUO/QeJ92kB5G1LJmCj3f/Rh6P4uqwftQ2NcGM2hgVG6MYBICSFHdypfm
W+RgVt4JFP+fD4gIX9noMcMbUoN0piH4+CSIBQSdRu5/sqFGuc9HAeJGCuTsflXTXJ1Dqqa7YQ3w
B4ZA6oBHBaBMPEc08lijpGiuGAGVKGgmWX2JwADecTjkv8HzwWSIYhqOGdtwFG9kwumOjmlb3nPc
SHjBS5zpLbESoQylGrOf1bbSz6swCyYYqTFzR6jz2MTyzL67Jhme0wL+C9QdzVukw5xgtONhRp2O
FkC/2AQQu31M7TNkbeV0wu6IqkQyVn5sWeDjxdSwfedFmSCOB3OoT3tQCOAic0SI7t44TGd0MXnb
VagA7/amkBpml437w2rMQFqAn/JrxVIFIAyg4QusIFQ4gfq/Nt2sYwJbu5SveVcKFNHoIfyAJ81j
fl/D8m1qzT763zxR0FHiUAZQm5bBhCtqSF8ApMcou4NaXmJothT7dF7WIfliBpPUbdiBc3VU73i+
W5EEd7EL4nqQwg5N0B4yiVmyF/vX2Q/Tv7A0RnVMuRpTpMlVb4ooncOiLdfvmPYjk7oJ6IE7tQqq
L/jV2WfGi/Fo1zA2lylHxYAZxADhsxzHF2uObL0zs8OiKpB1pNEkwvUNL3nU18VMiItGRMv8ys16
SERsNrs6lRtMorokj/T3MeUQnm1yCC8gCMxfJC7zaWNlwIpYb1MNNMXumyZOfwIwwP5Ez1e0jqja
fjqTH49yzgDh0Fjdy/SmXfGuKV9zzksoNpSo/qn9yJqTn7ZKve45Rm1Yg3G52xyWlU2K7AO9xQ0y
9zU4Zp4p/WA2LlYAbtmKeijJ7riIQ31a8zKCiVbN/GcjdveMZDr8VIduOZ6BT+5Dt4d8/0kKpdQ5
bnb5BpYEqh7KyrHqUVYSeIcDD7gPWYSlZggMHv8qGZGfM8sYlvOEkve15vlhvoNyuiHBxpZ6lZec
gEPbyZqYM9mZNQ/b2mDSXOXxtsom449rFTJeXDGvyDjG5YmUd9vikTS2VzuSPLgjR3adRCM/Jrxq
BZBaW+a/gMW69CtEtbn9jtqSgV0R4OKD+XfOzxmZdNph406/A4BX1cXt65ichA4ON9DuFUEbha8G
mF+DXLZtKZwbQIF25ZcEvACUg+OwmPvyQCXbZ5gIf68URuP9gD0qOSkxF6BMYLwPKjm6j/GKvmwI
Hd3D0JyPw8GZqZgBT12aKRUG+rJoAFLUQf+lDQZQQN4m916jKaNY7RVupAdxce7wQrjfglIpQQ4/
IGdqtkDSe4Pa3p5zuQEEb+Vk1FfFMKT5TfHn+mEZEzJ2dkHK6AmJbXTDOILJvD8QHkfGNmL0Uff2
wAd+wp5WNA/LsE4IAgN+jv1kqL+UsSr+bSYmw8nRdElbFsf6B0XcBbCIZEswDcYk/lyVEwnXiUMn
Ajo0GlKQmRJYIMe18MjVtE4DMkCWKVlPZdixye4E8OQZ8uRqPWHZARXArLoAj+6ICoJ6T/Ciqkjk
l1zP4/i0lhrYaAX0BEyIAuyae9StBQzCRj3AsHUswCAacOTKTpTFqLrcZhGVq6Hla5I2B8KnlohW
slzNjLm9rE1As9dwQGl5MoszaDBQyccClCNMPWuFUd1G069zlt7mHAIeO3d7DEPdauqrFPt2U7pO
8AbNz4aKnrakBkQaGsx4O8Dx9Bfe4x2kkWVzmEjubmU9XEpo/JrNFic+lcGRE6hTy3Rvx2TCwjw4
xmIeNIrq5Ct0rR021HqDSorFvIdv+ogbFCep+1lm+f7EwppiwmsxnztOJFun47QtMvIvu2UVXI1W
TKC+lDmIfxz7qa+3LwFoWuhVqQ9+rxcv5ydbJTy5+EJk4a6xAXC9XKeEfAGlaufXsRJNjXZzV490
1cyhCCeNn74CwJs9Gp3F6pfcxjGJmPgUy/iWDuXc3FFdY+iyCVKWuMOAmT8YX1JzUakERt8cSXjL
0Z5VLYfL/s18l6+i32MT4qUZdA38biJQn2uy7H/AFQMchgDh2p9B80MGHtDKXJ/n+aDreYgYtuoi
hl8+J9t2TsmgdK80jXtHDovgjVBoEPQirgsDFnR3XyT3G7t6GLjifFJh2B9AvHOIlKCYzHa89IAj
EkBQQC5lUE233cIXO9QfATokmUEnJ90BRJY6uywvTHIg9Thow3FK5xK6CTM2N2JREqp4mQ1139Hl
sOd6Z5iHZPW4Zt0KHoMB8gH7rZOblX+0mPMfZ0kMYzBRQGHxbfK1g0JvXOhwxkMGEU4JTH+Rm7Yw
1y9h0Q1YFdnRAPpQg/nUTMhdbhEPFabTuGssJunyHaQya/T+TYCqiOQ4m63+/cCv1M/rAGbeaStl
zl/8hun5N0bJXICENsDAu0y1QM29C+mfLGQDjwYBTe4jzQ6/wG+pMnjbPA7fbjAjzGNZusLKdmHw
Jm3aAcFw46uUmNB0QwF5AWBgDHcBavFjeIxKFxgX1fXMW8wxKnUHruRe3KsVNNsTAOtxPy9bAy2o
X5o9PaNCpdUJII6CxACPfLiLI7NPBEMsfY2Qs0yvWwMw6z2hC8/uFY4e/mdTNXUPaYRsuf0/pJ3H
cuS4tq6fiBGgAUlM08umbKlKE0ZZegcagHz68+W+k97qjlbcc2a9TXSKJMxav1tFJKQ9LaYMb902
GrNjmth63TbZ4pJSGiJEuUtshUcbVSVZVdO6gs5lTrzSb0Mq5K+OiPyBiQ1Rq+5H5cTTt6DzC1ZX
kBrveqXOIfA1CbTeah623q2jKaAjEYxM5EJVLrdWmUTxLelKkTpOFn7xVFWjKsFKQ6q57Tiwf44w
wcO08WsvcA/EWBbLvvdlolhlY4QgQw5Bdt3EhlVpEFnZY9+KsPnt9mLN0Wv5CN3GTqkaTmxorfMa
B2Ut98XkJMURlYYtd46c3e7MqVw9dLXLNdi6UWceKh5PnRptq+RLw7jG+UmQ786fznWV3JUmoby1
9Zz+dB182bduGXEyh2DUzg3sIWMKKvBeQhq6zC1+GRt6DH0YWl/vU9sGsKfg8MlVkQMMoNhYLYwU
B7et9qs1lcv8sViOLw6UznihbeD7qDdjNImA1El2NTEP8ydIhGmcDaIbf9k1eknCzQyHV11NMAGw
yarW3sFplGMOUkgi2BeviNPr0GlH7yiZsvwSNUm+npyl8LLjPMN/bwYdJD/LMEWeM+E6r2BJuLbb
DVgMwC6SF5oN+uMJm1XkdNMOZhw1vjOPIdeH4rJGnKa9i5RkiMaT006OvmGbI2SI1zoofzQV/dhm
8XpX7o2avXAXzJMEJnK9LiQ2zTbFTdhG843qC1rAZXSIZRqDNbCMQiyY9iIYz54fnKVEMOLLNgi2
3iBR/HJLcq2KbqEt0Am1dF/Cwh5btMd2U1P06I2Y49HZ1U1D6PWUeAjwckAfaAwEWjhsFNTnvmj6
sPhWtqN4b4J+7sEcNDo8dBdKb7SJom8wxAGTq+LWfaY/IuNo6YuAo68Y+vwe0qQ2R9tA9VwVjX/Z
y6Ow7P2itiG0VWi5pnUQ9tu+1Jr5lKsQI40bDvBrJ3U8FsEqAbc9WRbrpgsu/ZWePH9Bt9K48VWD
AWA5OWtbQMnWKQWZE0j/UkEM9KLYr6XaNQmyCdrAKiaOaFpTxk92w/Cnbplkl4ZFEe5ruJXHtQ1B
a9TUCGzASbR+4eTAadTThz76CjL02CeDfTVOhsFftc3wBKDfnVXc5wkt0LA85wR6mGPeN3o9VDT3
K2rC3v/dsJrkBpiHyiZ3/SWAMl1DyMXQuKiLVDz+kc6wBKc0nFwensyPEnRoycntiKTzHRJlzFHd
deHTsMC0bSdV6HqbNCOKMp2K+Y6MjJn0FSoU9+QuSpFVOC4LIzPtmL2JXHnf6M66+7lG472ZjBLl
dkZt7J40tNsvxwuKDuF4WOutYLp2uoN3HfAURkV/R8hxirEqKxD5LBAHrxFCwPYULWiEfmjg7glp
YMSyRT9e59fAFEFP8mU9i81k2xhVWcqa36MZMyMVoMeCK3UvQBeG0P6O5mplsCCTXZ3DmM6oKiyj
5dcjSjJxO7N7yl2jpKGE5VvAPEmf4lUPuXckAFQhDWji2ts3PtjabkKyyz0T+Et+SkSrW+CHcmyO
TZuT/cd2xVkdhWMBpBNn4mr1Y4d7M/KrmbiGWN4IodAp6o5BJNwFXFooDGyWHsKpiL3t7FF0sMGG
ptuPwkOOaEMIXFqsi34w9CaLNa1FtwSrYNyFyR0JCzyZFxoeaiNhT0NdzPcZSvEGKI4KgjCsgiQM
DbRs9pTGxclRyu3uoNDVi4L/r/ZRMDno5Ic6lNvJqVb/qkCOaq9hDtgNzoqsel/nhlrA+H2DjrUA
FtqGedozOLCL7Gsc0h9tQTmZTWvCCg6/HJTO9zqsA3cr1lnA8tVT/6QLxmluZBQ330woOyS1y5yE
J2+K+Zu1He79sYx/y7ZwnpHkRA9zotEadANqv2v+GPAvW3hVte1CM6M272OynGgDlp9j1Mvmq9Wd
6DZRs3jDpgyLVD5AVvgZQXq1U3vQLGngelcVHB3LDnLZRYWP1nivxSDX1ywGvt2AQOVEUo8+Kadl
0E3VYQhXee/yddS2lTrvby9amu9A4nW1rdc+H7Z+06ZPSaGp6GtW1jVECWvfl/SUhyYfhueMIT1M
fVkgE4/jmDqgnYNIvnLer/GBEnRNdnXSAc3pgR2+jdamFHdN5C8nfx1StLbL2FBq5yPwMk9eOl+j
aNV0nmWOaWY2fpC8jzBBp8sQCYlQgyW8HKWoBzT+urTPjhOMy3aOgTzem9HX9CtdTwAfObaOS/o+
JzFQRrk81snSoPEKNfMnog5fycF3PW2va464F3iY+KeWqBuvqniY3ns0FNmulwG7y0NfbE65jmos
0tGwzI8tY4oYLZUtQ/YWBSYzB95twzE4+s6XeeijcF+knMPbvhqlvTZtmugIbUfg3xrcHDNiLO1j
ccxlpDagCOt8iMpEhYc5L9sLLFOq96hz4x/N5NkOFXDjvzi1Hr4GvcN0S4YwLcW+CZNp2U75Gj8O
XVlw33LS6EMVFq6DgT0lYwoBRwc928Sln9wjyMyH3TjHRJVRdsj+GTYlJGOvpRDdRiYkUl50HYj2
uNTifQrm7KEYMp/xWf4C1FhVtGv3nloZK92luUUNY5yedPFmjL3dxenRg2BY/cUzjddv0YckL4bB
WB0C2DxPuRI4yPZ0xvVNHY0xl1qQgkJTV2HAAE6u3hrRjb+on0t715YazCYy8xTvHe212VXOV/g9
yq4s3wOBHQRMipNnN08GtMLXmitUdcwe3g0yzcZ9mA1p+Z0PmCHNpkOddhYLPOm33Mb1LvSD8nvH
9XgWRth3NLil3MarRL/Uu7Mctusgwu+T9Xt5GDk5cxrDsHde3fLikoN65pZu2kQtP3w8DOeyQ2v2
Q+vCOlcDqmixQ6+X9zcFuYLr85pCZW7zsABVgOUFD95joqmrK9DkZPhFGRSIwxiH1rsurW26s+Nq
zblmV+NvZt/Aj0itfRelg5uU/s24yCHZIRCcQvJxxjl4kp0NiPUoOAROK/cCwzdSk6PF67w5O+p1
MOUhC4a+OskhraPrmSvauQIjhgBlKiw8fOgGo7vjdszEIfUk/HhKMwbmEafjUz4ounUhg/6Lybpw
2XRhDOPropl6DtWYuzsuw4rQVA9bO9KKDDp0rOOew30Nu/tuYcQ65ZQO5gMSbJe/OlmQxTOFwyKw
W30ODcjwuTn22mmDW5ZjlO7tSB+/TV2A8E2P0yI4cg6u07bGP+uclHBR8Y2owni9ZcfodGGcd0Ic
+udKj3p6VEPlB/vWiORHOKA4yStZJTvTJNmv1AaJv0lHP8/vbLQ4ADJYsrJbj0jkHyAb6sfcRrTA
pRUyfqro9gVSExRt5bGELkNiDFM4PSf4n5BiZPVA+SmlZS+uUSIOQz4u2ZWRyH85p0RmdkL7/XKo
zBAnt0IkHjeXib3ugfEoGfPW9XDR7xVhNMTvgUOvwCKtljfTjqV7dF2N4D1OOuXezuEK+2ObdfHv
kgABzMGNvJVCw3W9Oer2DSaLfkLhUyFwAwVrbJcdZb7IDkFD63bgAYGMSHcs1oVfchAZN7UKnDvX
BZZN2b2uxIYMEd291FCOzaEGEFi3/ZB4nA2qLn/lrDf0lHCnEe2PO0772mlKh3vuMoSpEIXxv0el
P2AGUr7BvcaM94H8iiFbwZ+pxYyZ9Y8OHuy3WoIGE6FHsOGTY5cmzTadE1fAGN2iX8piFIoi3PGc
9mYUZckRVaXdm8b0Bnk0i/bb2tn5RYtl8p+UTRkF1XZT89XT9RRs53o0YiMZExt+ZbJAh3I0R827
8TJbswBX0wMlFhRT3tZYucQHPyYIA69OtLYHuwz2xgs07Q8ytTU7G5Aql5Y5B6GZSCFufwbdCnA8
xu3IYHXcG369H0y8flkyFT/UmJU09bJXRHcCuLJm2HMyprezlxXxHhVXXt4FQjfpo/Wb1deUTyqv
UTJQXi0IKFsbPy5InOdXiHH32yBgiPZkeDjVPhvRunBMZxEXLfiC2aTNRG5I48rshbS5cj7NLipr
aB5r67OfeBe/DZ47QwPIrIx9UjncGkmVFT8h1gXwHqKBST2EmrC45yomMHLLSuR+QV4dfxuHon4p
IzgenDR1DSxL/+oehlKFrKYkG70tQtjxFuqX7nVog/oe/fPFWm0Hz2w8d5HfdCTW+gH+k+rJErSc
7iJ3qN/BrXxuMbhItD+TbHFOuADvc1gwFVmueYhnorkInEXumvgWPQJUWzVFA+oomrBqm5Z5qbiX
O7j/RPK//gH+TdOrEBSpPeQhUiWqDoT2nGKj2+8wfrr1XcLcS3efU/EigomrGVFkJfzanFMqxvzK
RMU6HYVo9HsBe0306uovM32/O+ebqMj631ba8D0Tfccx0bjFtpjj8qFNTPzVxQryHjmFRoiY4nbe
uVE8yF0ztdhDtduW79pMjnuTSxefBFL2fN57qRquSjNK5hWjlZO3/mjy6Wuh5ZRs2MIRMz0gU/Uu
CnMUzlPgoP7tlE8if9FUPlx4b+M3ymoGiIaYEkh5SlJ8aSj+0UOqZLF8oWhK7MWzsWQbXj311lyO
st9i/x4FRbpk/mY31K75Ng0+8CBT7216ioMuwDOqLs47yCQK+q0DhZThf1xqD39crB+lnv070Ipx
AmOtxp+NjSP8NhIkFLgJG836m3rJfrGQbdMh7TrK0UMaoZ9tNvRSZueFWUXKG/0dzXdQ2mkb5wnj
J4a+bbxdkmlsFk2Q1c+tCrMO6Ugd6u04Fz2x/e7stOg1kuYR3yaLTXmzuKZQT+KdcPrsmQkHgXOz
erWrd4WdkuV+CLOa2ld3KtgpQP6UEizkrGJTIO7Q2h3fGKU1hNspgvFLiKqZYehi+5bkU2beVrsC
RmsvzCekXZdlatIy+A1cw3co8F8mJ8GEU2pvtjVfya6+t4U8lHzJYGaqSIAyaxf1gUPWhrkAHMl6
KZX61MepOyhYTQT1ubhZcoW13avz4KVP+575jbGHECdM0wE8LXWciYFE0/QC8dugyanwIID/50my
izxtbhgPUwCL8ibPdOflORwTLEUgUW29le1kpj2js8W8mYaLS1o6Ako3x+4ZbKA1vRuwkel9Lt3Z
bOxcLHc1TV/OBZgk9tjMF8kmLLR4tIKXcj+PMBZX0GpzR0jg0PxEPN/RpkvZ3PMCCwtKh7YVGiT3
9cFVZQvPMAcuBiNkjXgk2lU/DM7UVbu0aun4HcUfsZeBjr/7/oTdACgUFXodeBOleEr4LJM7Vzzf
bIe6R51wkXYap6Z9FHEjsO8iEtwCa6q3MFLhj0YULf8ZVPttrIS4pY3N120L6/QlTSiZt4FZW6wD
U1I+DpjY3E2MahGUF3Bug5wcfIVLCc1vB8z8k9O3Tw8o6bEM8kmsf7B5Yt2N9KuF/Z4qosCplqbo
Ll/F+JDmzvKQeW4jdlDUdX8Ma2X/1D2OlE0hR/jDmBb1FR6je8WCxDUV+1UpT+6ACv9Gw1z+rMsE
18Ja+rPcZ2FWPhGrOtPy9/50Lzto+oscgGvYDn39HFhdeXtS0lBOpqstrhPmtOHIawS5LmEnI5p/
10+ahiM479QdZ7CD+CuRXoyWwHXy7j1Aj0QCDi6fofieo4hEsMiKqK/dwOnNTkupMI6kzFt4FII+
/CHom1hfc3bNf0gdCPpbGq0pO/a1bN4sU9Ak+q6iHV6KLmidQ95U8X0OPsndmgs+LA+CqG4WQCNE
CfhIEboigNCjTR2DGxdPZI/dqbKB2dcNSOaXtZbpg7EQe7dAneKpFHGlbwoVgmqPfufn9yYapL5J
Gv8izJ6Um+0rS/WOEalcf2Ijhj+iz6GwoQ2EeIYoTr/FA7UT/49E/vEjcF2+btYyFpGfgdodER2e
9GpitW0qLzkTLpVP+9mq4dE4TFG+krDF7tdEJ/5LMBbD9zVwTY9OaeqyTVB1tKwIFtQYIaCoSyfb
TKViDmEUJeFypUUl1hvcMG38iL96efabEkGELXps95fCbLweuiizfMYKmx9uD9g0WxWxsys63SOg
zI2f7D1Rc1kgpEpOUAXz6+g1/hvQS8HcoGksCFYfwjjeplmq39c49hF5z2IRG0wf+Xe9qvGbopJj
A9oAO4pFfPrLo0KCRhzAcbbIo+38ZpxygsqbOBUPMD9+cDu4lr4YT9F4W2F+xSKnUo4jmvhyp5bW
Bps0rpFMzwARLXfCCkU4+YHANUE6ZngIBHX+ozJGqYcI1xAqv8ikTw6o4Xy2oVGEM/i0Ng2ou4Pg
FkNnQiyV0yCqqTGpjlvRt9o/BX6GEq2kp4h2C8Se2vZBOrw0pZzxz03YhGB+o2Q/B74Irvqh7aBs
skh/67QzDMe5rvCyZtNU7VydhyGnd9L0qPOZJ0i5Jb518yrgo5uuBXAt/PrkgvdebGy63oNMyIH9
Y9d6OxcefdwUeNnJVBwW1/jhE/TteemYr1Q7NbFLkF35fYmAZvxNG9cQolElhANtwEiriHs9W+47
XARfjDcinm1GaomN73mmf14CFaDnW9GU8ufGsvpCTTrlV2R7zb/KDIPSBsFSz/nQRf432TjLfSkW
FmGbt115mPupe7WFrZ+jvFqBJEy/vE9c1r9mZCrhxSg1PTRZ7nQ7MroXD3W/QNUbxVY+y2RBQyh1
7L9VWXc5CpYoqbeY7pqK70Gphw4QbeUm70eSdMYAWdhO8XdGm4Wz6IskawLFlc7TL2OSlfmzj54L
/p9ztXruPZu9lnVsF7SK4/QAOqw7luKKmWZKRTyfIIQA4mU61vIgXOy6mw4A8ne0UGfuBn8t7scl
waGL42xA8YI17qUigy5Bo+sR3cKo0QWTzZJX7+PaxRgujYNclavxu2B76x0i0uY9An8nfQov4rzD
zEGOQWNEtIWiNm8kxC0BXsSiOJPXrxi+FwtHHEdKzDu0EdkbaiQU9bJbC+JVie54w+I16wMRxWl/
TFA9pQjFh7L/vnKPU4OJ0n+mz4yzbe03aPtFPuhHtCc2v0a3lPJfh8Y2VyHhMu3tWtXTqV+1ZpVA
KeWs3SBECA0x8EZyP58gGsb5vlzb4F17iE43EbOPCdHVBqjbURh6EBSFqKaAhoeXgCb9J06PejzW
iXb/kNvRe3vL7CemAsHRMzVzTi9fY/JyFPaEmq0TDJ9YJWaRroPg7Tuv9bdR2S3Ep/MAzn2k1/YL
ABnUT5qY5o1Dt7m31ARiC04bUy0N+XQZc5/lPzkBJneDKcyq24XUCghjr1DX4MW+PCGFrcungFSA
mcdsQQP1NMaUiao0d1GAOosjryNFNO8pqTZ5WXHgzJUcwteZXLbsO7aVNDs24VzcIp/yFfgiyUYs
WrQZHYClPQGu9P1pyCZiFWSBiHIbegUztZZARN527SKDN0A26tdFYXU3wyKI4zrERlKw94u+uWDJ
33MCK0okCpH/WkpPgZ1bk8Xn1jVD/wRbhcesji/RBk5euvq+8pux3E9RI7+ORboQOkx1dk5gnqjl
ET597dwFU8vsNSukuZMvDSOOF1pkNZczDECbVg3I0UW7AQrPQmAr9Fgcxayp96N+ce+bYU3PJPcU
t5Mb4sPecMDp8rnGtqfuw8g0LlXaWOD83opAOK64J4SFNuLQFr1MYqS9kxx+rDXz+PQO9Ba57KaO
g8jYA/NeZ2d6RI7v9u5DvEz4q45u5uU1nh78gHX6pBYSFvqb2EcZTKdIv+Wn+xBHvYwwqOAOz6+Y
5hc7zG2WbuVQp+qs/x524SroAFE97cp87jCmN2GUHPKE8TnNrtWeRyxpEVN9kwA1i+ZPN6Q9ykxY
a2PunFYF6hmN+hrvvdYYKi+RE6Pgt2OUbCbfXX77ZLe012tCwQHFEHTNi8mTurvOOAnlbmL6xLsi
vEk8DPD5F7c2h3z8y5lrkz540aJgbmKvVCRU2ryarkqnjtZj4xvmP1/yRABeTFqn39cl1PXV0pnM
P41gnumdMoR/XpP6x5npDWtW74woIvs8sqcZRNxEYYg3g0SEL/3kFevNEJcyucNhhN/Ko0HFxQUn
ihjCZfeP3gZBHrasTcPuktStWEj2IB/aeQI8wbpjSwjca4eITbsRZMCwe1YyCsgxqhDnpKNa+NdC
pc8bOm9zAfp65mGaukESp1z3gRDfEmX9ZN0VK7GCJkB3UbzKWYffPUw03BedUU9utzYMNPaAPBcI
RsxCVV1Q2XDvNDTiKpGbMkqWhyCRwXyGoOIOY0cGr4MfM4IzZY/fz848E3jA51bXjtTqp8369EfJ
C1j3GcJwAdAAsrOfdDj8rDND+WiCHCA0qmGREt/w78yT1eCcC7z1W7emTnLyys7RJ0g8+2VuInNo
wtAbjuOQ2Pm+sZrolRhVwfOsAPoQT+AEPtmkw3VK+o9hrUQl6aczK/B+bblhb7IIARDiSU4HAoOK
ZA/drU9rvY79vh379mlZ/nPf+a597X2ouJ32MrhMDDRNuM343WibGeVakHJZ4jXpp8CekrbM3ggd
yekaplrdYmcl8cQEVbuvAldGG/QWaFVziRh9A4A7tSeO944zK5hJ/1mz7BGwy9Ub2nbgukHQgV2A
K9ffDzgxnyHyIaj9vnLOS5YB3Oq0xrqezGr6Y0w40p6ygbp9gaqCVh28uAUkxJd2n2IRTQh+aN3p
yoKh3MTriHTaMqOdAapk+Hg3k9/FiK3TAQWFgKDt2VC1LfaZ3w08WpqM660XAYZiTtfJvDUD2DTp
Iu5KQzIQP/xQad/mx3iIs4tNq+/FrTfjLoBAcMDtOm1nuxM1HdeW/legoFgKFFlRO2AoSWeCFuDl
ik06eH6788rU/EZAT++XIDslJDOLpuDYDlGKkYT7+tgSLbruSQeTT1lPZsKO5I75UZgYontKEhon
VHqsswrV2+uY9AGUsRqGXRSAOCOgE/qRAJgcPAvjgr6NCBr7srTGJvctU2ffYrHoXel50/xt8SG+
QdMXVVD3wtqzv2FrscsSCIrKUc9qA7kjmi0xoQS8uAVQ5B7lCUpXn4gBZBe0Zi6OTS3fukvbs0sk
OcH8xWFXX6lgTV61iHA9Q9/K56gTyw5r+XzuZ10dVuSuKWr6cPyFiR8FD/4QUHhy+mg2VsBfsaeL
F2fiZtTFrwxbugGBLHGsY+F29w4uJ6I7UCOjJEQ5gbm0W6HbvVpXb2VtquQmrirHovSuxK4uQuIC
lBvzz6qTpJwZada7nqb9Z4vZAKu6Y4qnbNXSw0qHOWaDDnnyYStRGB8KF56fdaaGm1a4icfkE6Wb
py5IwVEa0Qx/GnfufrRAw/wFuolp0kEMlh+zrHW0j1VvzzXQltnkTeKr36FwIJJ8GPpj6paK8U2L
Oz4TIhF2OMfjmq5o7JoavUDvX9tAw6QMjczSqzYc4nWnIKK6fTx5zNWJ0d7fuJegof3SZvOZg3Uu
99BNaNFcjgPneJnc5t939bSYG/wA2CYMCSTuVZ/jEFM01agBxTD8CKNI2Vt8Iyp8AL9WAe5YjB2R
VQRKzU7FlsNrmDnFKawnrGB5EGXf8Q0U6IIHZcZzltpwuPMne1GnzW5+F+ChyM7lVNfBnZgTC22C
oSUvD6gZYhauKTEGuniAf+ZgwN8VzosH1ENoviko5oiYIIXjkX/22rsIg4NzRdcye7iDx7ba93BR
LYkQGGkAJXKUapuEWsrZKmaMlQdd0Tixs3K4wW2ufcfbhVUSJ9ecciR5St+5SIkI1yONZl7N9IAs
nyBzFn4XE2mSruj+xq3Mg8k/pwOcQbbBT5wbLrUMh4beuhzW9RMY0IpDk9Fj8mBGlbYnJUvsiVBu
k39YyeYMbhYD9XZBgj0WL9fvjtZ0zbZ55Y6/zNT7D3VArnW1VRMoz93CoEGiqJpQJByZ6TL2N0ht
6uCrS6AEVLB0HPMIRJXpL2gmMwzVEVqCYFcgekET40ESgg2Sq9J8yaM5/Flx0KAB8eEoonUOYH1M
SPgjwrao2hmNGB1NOPTroe7KMbmqTDhHR7J69HBUhoKFCxElh9qKQpcdiudQkahpdTFdt02NJzmb
tX9nbSpSBUqduf6PtQn0rdeA7n+NkHW5DyMCRGK+1mWMn4pu7JNbhVUS9KJzHHLSV37m2GO7db66
wTC3zPPl3/ZcReD9J9VrKH08MB4iPEziZVDvvCTtH0dnbLyrCWwhJoLJ854LL0+JghcexXVfGvQ9
zsUQ2UBGiGtq3rS4sik79pTxVZ5G7dJlKj0SNVBHcfZOg2mHI7GZ08PsRf2wz004zYiVRye9wlmc
im03twueLqwIrnMTA94T2pWoLHlMys77WXRO2l91cd/F6NMVXQgG3/CdI2UkX2iEsiPNKY3nErAh
8mMotAFhTP+1XbkAO1x0dVZeZ1khxvdYUG+DDeCD37f50vv3knS67NQW6BEIRiM9aiMB8hgQXBVp
+UZQi0kvSl0pntp+6NozM4AZMaH9YBgeBtUjelv5ZOIKt1BKze450u9fgqkLIaqnAdBjNiS+7eoh
C+oHYHNrr/0Q8Y8z+yF+gChoE8xs0xxQKVpp7gidXn8F8SxzxLlj8eOTENy/B1x7RBiiJZHC4/r1
PoSrlnPtxuifxjvUw1P+7FX1vkaJxw8icRKb1Ulf0rU6TK17FZ/G7ZYv9Un6svtP6aSxh8hIMByE
KSEf/oQ+bKLOKv4EptotxF2ne4JEdqhD7uorBlZs08On0wUuAbYf80MZlywvkd4+lsUPgagOjzVX
UTrdmapf9rNmAopGiAUrbBgviJsAaYXiVCttPx2cMPrWYFy7EnPmnVOMCsknUcR/Gx/hegpNKfPu
I0GE6sckczmRppO17XQH/bGfl1NR/1bpV2K6PvnYf48avvwOYe+8bLJ/4g9vejXu5OFQmu7iRzu+
tNvFXkV30tmP28h9yZs7vfPTY00cw7ZlmuO5/mwyyz986f/6/Q+5wgAgmUfGAg7U73TU3chEU7nH
1Lf8knfmgMD8BHOSuYdMffKC3X98ckBMxXRsj2f/+ORRzig+MU7MX+m263S/kppBs5OKIwkEiotS
dvgK/tB2Ajvvu4vweLxa/D+ecQ5dW36y5P/+HgDghLh87suk6f9Mgv9LdrAesXnOJJfdwe6c0/4A
hXZX9E///rX/8UdchjewvqPQ/bio4Gh9W2FjuHOD+hFF340/PRXB8//iR2hVoQGozLyPo8fLJvXH
MEjmO8Jsv6jQ/Y13/THO/E9Csj8+C9uCEgRTYKTAFWX8Yb+GjhpELDuylPI37T550Wvcf/ITH1cI
P+EKJCakCUtqRvfDzDW3mxWTxb3ijBq1G/caU2l40tUJjcW/v7KPm/3jD31YipTQcoypys5F9ziW
T2Xyx1M/9HT+91/5hzf2X4/zYavlzCxYK+0W50H/8PJfsTqvnw3p+uyNfQh8lllZwVXyxqpgO0xn
n8tr2SMDD/Un58Znz/Lh63eOTTKb+8U5yl8TeZ8Ev4L2kzkPn32Uy5/wlx1JFJsN1MzrMsmDTO/5
KKJ4Wob/z93y8dN/GO+SzT5WK8GvkCS4rVzCMuKvQfj4f/vyl8/2l0fJcQsEyECLs48BpXR+EyKI
/fKT5XV55X+9QP/fk1BY+q7w2DkfngR9QOd0IizOlyyyDcTZtRix4/77k/zjR4kh4yWXYojW7b+f
hEYOVTMDUc5Zd45JlC2IHHXzX9p0n/zQ366Hy+N4kgPGjwBSfP/DbonmxhXZUlbnfLwF3ciH23gi
zhkV4dp9WySoHTwXKZmH1Tsn0deSgG+/jrcWZiZDgakIA/v3R/8Ypv7xD/qwt+y4BouT8Adlq7ev
CEHLpQfVm+6002GsY5jK27//4D+967++gQ97jBEYSTgACp1ndfS+N+RL1jG85qdv+vLNPi6cv/7O
h422Rj2gaZ9W55IU0xrlMn471EGEvqkjoXoKA2ZpDxEOiH9/vv+syI8/HPsRt57vIvb+uGKnuHQF
7pDqrBrnjH0SXd0DEXv4AYjvc57Lp+gHneJ8W1+HtzWhTcDgn80Z+ad3HAfxZZoBxV4QfnjHhZ/J
aUHBd+522bTPHGap4O+XzWePerlB/vao0g09fAaSyT4f3vHixgnSw7E69+MTkO+GzLSKJs39lmyi
x+BArBaCvmr7yQv+ONMj8pjcRDkTCgqs0As/HAklEi8NwLQ8eMR5iP8h7buW28a2KL8IVcjhFYkg
GERKpCz5BWVJFnLO+PpZoKduk4cYnmm3H9pVrbI2Ttp5r4U4tgY2BAiao+5Z7k9cvkFiMELCplVW
Kv8xlMlhPgs0wIwACSscZD1sqUspX3Vno4iPIpRhE4bjAOC38dBi/HIcTiHgEDQAjLXIXnC5/XgL
7pTiLAy+tQB4HY0Hd8atviqAASqlHnZA8Z+R+dGr6ve/FyDj98/UUIBhIiMlpCzRYiQV46FHFU8Q
ANTNvD+WcHFzbu4O1nAtglgD0w2SitB8PMAf0mV1G4hfWPNejK0e4N0oi68BBNKVGuWc/h9yEYkp
igQHTCPeBnK+QEDMuvEQZ/uueAcoosnMw3vaE6MCDOljaAE6SWN3u3uQWCy2UQFDIIhO4MLeHliN
gZYSNf3pwABSukkxIIE3ic6VnRhQ3uSSJFBjc4g2QZEB4pBbSWrpeVXvl+xB9AHADmApL1oDPRyN
UhQGa5ogch+1bIhFP2EPLTAG9kD7ZZCuBH4uHm6ybkZNNR9fmEV5Co/8/CWYUQkbPSK5gIh4YA98
HetJ86LBfwJGfpmuH8u5M4i8POcIRJ5HelTheeKoJB+9Seh7YTEGrzw1UrxqypNfVgBWElGe4Q9d
zr48lsjf6w6IVODbICuBoINUaCkm3GuxH9mDkgNdNRGZj9qT1XM6odSTAvVrI4lC7tYo27liPXFf
yPaVjogsqAnE2HqfRihpTRymhHXPj9LN0KDXHRhukgs8Eb1tip8N5l4woC01Tgd4Cr1B6cNgemaf
qlK0BrJn8I5B84Dy0pY2UsAsDGCxcON5ibiJaKbJMYbCsweuf8neoxh60Jg6s6n2BeUqLrxpxLZA
ikSeBeqQI4lYUY5h8rrQ8LyAHR4XnF3IshVOrqAORgGMnQGTOv0EdKdptB6f3f3RzWoEnOYqlKQC
x+72ueV1zIO2Y5gOiszYwEAABghjd6kboH+tFn4+FnYhQ7zVmbfSiC3FsD8Hy9dNh+oTjenN+/TF
vbCuZke2Z4prft35wEHUtV/p1j+1p8Kt7McfcKG7ufsAHuE34lZJki8Ec1cuv8gAwAfNqNOhd/1n
lBM2IItk9tKzbE6r4nUfHlJwu2rr2ol26MiiCL/zNnisXhRUUIpL+A8/a4gr4THAkdAhrEwHvwaE
EyasNoEsOWKUvnEpar9AewZCXPORY14ak2NmI0xvf/MFGhKtuNe8gCTB7RcMvIRueKCPHOqaweOq
XpG3XXuD2UfSGuPqPzEsjV58WY31Fn7tY+FLNw0eD6i3JW7GZiX0Uhv6U1Sj6n8QsvqkurViaFn2
kk7farH6T5Iut/BqnwNU3TG+Il/udK6LmJxHPd5Np2TN9JhzUrPXx/LuNfucNoKvjkSnBPNInGsm
oO1Ji332gBW6rezZgIIGMkTxrHYUSYuKAulfTP3CGMP4E6KQdA4mkU2hk55KOcfgx2dUn8ALF2Hk
jfEKvUxYq8wVmn5aXOGVWOLeAGFQSOMKYhmltqtuFTYVBliKXRJ5J8/j0VNuBX6984sKSNEmsL5a
pndDLbYKZOcrGv347JWTjxjWBhlKRQJEm0zcpIHPuxworewh65NwpXXDN+iGemeIARPw+GSX7iwi
IInVOBAZSeRNSvlMQjcr1i2i/hZPgGl20DhZ9GcJM8yPRV1SmeSqrmUR2a6pGopSTGL20Estpr7A
LGOg/OyITHZGU8W+5wXGiMRhO5XVEUWtTTqJL2kybSNgWhnAmY6sOkUztASQfV3RgNmVcQJGutgn
H2DRwdQc/ZADiiFTTWaODCIQLlCY8bivQJVWPNobjZL3LLnr0ZTN1xTFz907/CjVAvtC1Vge2U+N
WJxSRiHaTys4JbwEXGOh2bdx+4OVpshIk6ww0D/5AUDkdV6KP1Eb3IVq4CZVzmOOWHDQlz1RbPvi
9wiwAEiWgkRYI5wxuJ7IgHste2jgS+i9xEcGemtFipSF56rCQZDAfiMg3EOu8lbfFq0Gvq2Y4Q65
DlxXt1/lvRU9oR84Km1A3z2+QfeP9FYYEcxWmORnBMHnD2qF+YmC36bKfgLFGjq3WeexqOWFgThA
Rl1IYHmNUAgCoCCFAgM9B8yF9LIdmcrPYA84LgzMn4e/WpgkaDzPwnnWWGJhaIiewhYZabwMxKPA
VAyAn4pGA4ziPF7WvWLBDsKFhSbXUPEiPT5ACyWTPELQ1NZAbeHLadWA3Wrl54JP8dIXRcksCuca
YFNkfnY+r2wUw41p0SIAOlSof39jZCw0/LDPPuVQ/ny8qHsdhkXN4QBa/XiNVcmjAiy1pPmQlKEh
Ay0bRtK5aKdIgaSVJ5TSADc7cLdKDMI0YDVrssohECFUc5yIcQ3aEh5NEwUggdF1p5xBLuWIyqlR
fqZoIgjDV0xBAnDViTHnKQQUevb7h42yuYwoBOpaRYmQuCtZgAnCsgdRiDqilR0uTopqeyr/xUVB
FKeIcGU49G4SUgBxxqE03fMHOPUsOmNE9BPymcE/Pz66pRd9LYaw9mKFgXxQN/OHPIESdJnwCFRX
9II9lsLd+6XYs9mFwYpw78kab1FPBeMBku4QCb9H9EYy8akBoGqWOnHyGw1LupiCXR093sfHgpfe
wLVcYhfHAvl3QRn5g48CrpiKG6V3uKKxH0vh+IU7eS2G2EVBLoR+Sjn+kOVANlA9wczBRWbVFbL/
c1coGD2abo0oqNoDzDt0AUCZ7mIlDrcjIAooXzMLIx4IKOs1UYTtgVmQidcoNhnG/ntfOYzo3EGu
AZEvUHZ0v1IECxDErfV48fN7I8RpCmJzDeYHJ0uK81BGkWMRIIBd9FMAqjhyZYY/HPkCN7bBZI/f
boKyprzBe6Eai4F7SVRlpPcQZuCjrnQbRmk6jLHFyiEsOYfJ9OklEQ79yG3j6FmVXU2myFs4YSBW
iBpcQQGBLGhbbwUKXjSgp7LXDjzXWiUQQOrwWMZrALkDkq7Syw5tJ+1ZFDhDwcwvlAdllxfiWjQp
qxjJnDUf/NL5Cl6tWMMIjRqJY3BM21+S9oSRVV2MVhxa4uLBaNHeMwCFEVsOlgMmPaJ/cRp3Cqam
AAhVAjyslVMQU35pUmk+Pv6lnVFURCWaACJRxLzE3c8xOY1WHs47xBi5QSsVW8N/dNGY3qExPgCz
KhJDGDZ+k+2QRtd8160yGwKAgnNzpA1/iiRr7yahQeet7x/7ln8tqnURG01rI8EIFPyd0g6WBoDW
igEIlTat8nQnhQeOcfywpjy5BaOEBg448QjO4LIgCL89HUzfYEiKi/0jZiZNQXplJ2RVqpf8k0fv
xg4NvGzuG8DaMfviXfEp5vc+i3QrnDD0RSY1HbAz/GOcqXY5AuYcoAua+BOg70aBrj/Oo7H+zrf9
9s1jswG2L8A+sUAcJ15DCDITjJMJ/hEQThg8DNHVBjhJzQFoCq1Os/DSZ+cCzw6dhaJC1mnA3zWN
yqj4R3kHcEkxXGfDXuk1PZFjKy/fGZXy0GjyiKWJEbhUQNXmH4t2LkYBXSbbtiDqwzS/CSjRx4/n
Pq0poPEEvUZI1iDehpd7e2/Qy8fLwEGJjtO4951EXI/+Toy+OxxgHJ1aEVV24OIX9ij7+6RHCtng
hs/IBDYTY/DMSmM2NUCRPeColgVjlP0Kk4IBEM2TKKQFGndnfvupAhHPgFIR+PxxGx3z1+AdB64e
yt/lebDadeKiG+3soVWdsj13nhYhktDyPchjwV7YR8e6fxdA6d3+frz9d5aS+P2ETgW4nFLLHn6/
2AF0RC0NDAqX4a+uff/3clReRpZXhn0USJdV7aomG6cxOjb9D7Gq92oBlZTK4zH0e4ZyTne+ONak
ingvcBxhl1nimLJS6hsm9rAmJc1W7JAngCAtEQNPRe7UY9utMfdJ8bLuYzUB7UDwNqAOoI2Ror+9
xuyIwBQActOuNcBlYvUr3M41Zh9Catva3fOEJCRXhTmgRoKGdItTCYOKYeezO2SszWHN7ENDtVkn
pFi1+5txK4YwaqOmBGnEgO26dQczdtC8ytPi2/vLPYvQUNRAV8XsP93umRYqKcuIIbtr1shOmxhe
0mvz0z8YLiCntl//9gbeCCMrQ8hXgjdvwrbFTmBqBr/l1o8F3F+7WwHEU01m/2hkL+fSW4GhbtE+
QDkT/l4D3cognmvJaoBI6gN2p7xgLiTFUAvmb56HLbbvh/cUGh5W1pvhAUnvff+pHT29X2MGxVa2
LeWR3Vncyy3839mpwu3ZNaD+LdM+Yne1paGuoBmaG5oKZb33QRMhZb5BVy5fj+maGkCjuCFmbwG1
zlZN8VPndeSyKOtZflX/rIcwegA+S9suwnowf7aJTMZQjrzDmDQxi3ri6s6rxLMChDGmjTOcYG2h
m8dEQhB6IvvVrWjXkaOdEKGRgIsBLOEOkryj5rTW/IgxX3KMz8VG2/NrwSht/ge4vzRToBgt2ksg
vDEQ2ANHjYdk3giMYiNYPn0faasjdMdUdnGJeS52N9manQ6O8AH328g2os4ZgCs15L12AGCr1po+
dX3L1xIZTThkaGaF13J7LcssEkMpSOZr2Vqem5j8ujTRR2KD+4miVe6Di/kJXMki1ArPeyAiBGHD
bj7E0YodxfHMzAkcwcrNxHqswxb1y5UwQr9kkipM8+DUbv3s0Czk/G9vPGZiIYTGqJC0KgW0Auw6
3MTQSnHve3OwDMTlZvjj8TqWn5ksK+geQRIAlbDbEwIeTsowWcmihzx2gNhiFZv4UOw8I6LoDaok
QkWJDBDpAwGS5gdW654J/C83cz2D9qqokggVxQHsmC3nNfVWt6710II/aIrbapVTGlwXdeHV5hE6
qgA3TeKPxayjBlM0ZnOpuM1/3zpSQ2XtmKsSFgR0xPWwjsxG574NAHo9/8fbQCgk4IFoXCRgQZUN
HAe91rV9bHAG2KUot4G2c4RWakF6n3kxVtTCKiYYGoEPaDRHlrKgReX3zwGRhRWvYFpB1rCewZyN
L79GEd+gaZ4FLY6uQDjsHJQcatnE6aBVH+VRDDhDSGBEEDJu0794pjcyiIOZIhEEZOrlSgNnyNQb
Xc/XzJpmdRf260YMcSyFBgIsDJrMxwLmXoOF8QMnBeXs78tvaLS72jCZsAo+MBDCKQSDd6ljfN9o
tuAZNSPo6hDw4xgmSQyVJlK416k3IgnjAJIuEXBTWJjwJB9nvcoYGZDk9dZkTfebpheW7B7KwRqi
G+Q80DVG7CMHbMAo75TZ7g3r4r3YDHhFyq/QBGsfZWn32b55N/+RRXZb9+AeVYrmIivdd0Bufu6h
jWqkI8AltuVfvCfOyL94PXHZjfdMVbaz2ias1Y14YmdB0VdhNvIiflbriYn20ctrLm1wMxgB4jyK
kpp/451ENDuiUxP7i9Zg/PzK1+U5mUsA0YfNDXXMl28KS9QHA5TvBjCOKRp+8a4iWkVfKBKIkigR
hr6pkX5v6pjbpSmGrAOU9eWjhBDsbeqPku/W6ZFHh5JwAkWu3mPkW2Fk2noXAsw5YP7fJ8x3+2q9
XFCGMbBmOZgz3khMbZ99YMC6f/cc1FUNdc9sPSP/YFmK3MsIIbnP13IJgz0NEgNIDMitLeYJyOKV
GZqqMW37Pezqln8NjRQQ2iCvM72n5hcwqcyaVsBbMBMonGky4l6UQu+yIcB+wd6j1xOxtQRuXzM4
hc/h86xlwbhkp1twt4F5LHjO9pUemzRFtfi0rsST5oOpEyTcQD26C7bSU2Puqq3oNtvQsW1uvwI5
7y+wun1PuHrZinLHl16VpMkiRjwx3IC/iTOX+pxnxxpnfmwtyal3AWy+58xqhNf5DT1OuOTk7k77
SiKhsli5G30hbLgdsPXAU2z1hvLSr2aXJnNqY7QQWCJhA9SqzbDuV3Mg6zmToQHQ/RPMiole2vT4
iF9whdHq8r9tkAhLETEhhosnbIPmSE/qEdX9Y+tONlhg4GyBpj77qD9BRb8qDPBaIKAvEVhQTmLB
07/5BEK/9V4YARsNnzCYiQluAjPfeQd+PRmRk+1ATG0wJ5pDsRTK3MgklA7CtVpmwI+NYygKPXaE
S6CNmXkT7Sr9i+ZQ1jhv44OzJzsNlEqQekGtuN1PYRPALx9wyQpDM6mCaOdJqJQGXPFpwmJhAp5T
vq8NxgAmrAFwlN4El/aasi7KK5KIQKACGIs3zevqrTmu9+BkpG6H5aUHD/rC/6sg9ObkiIgAcZZS
pdF8cngscxg6bGtDec6c0URvOs2Lpl4UwvWc+WFExsPlDLadme5BaHQ5vd4EFpFb0AwCbTsJpTQ0
M2q8AhXRwhB1a4ypgY3NbExgVVn82nM8KAHmKMHFLgwFlwcc4ch1UU910ShcKQVCU6k+YAwqGacK
Rt5LXggoU0b3NCsr0QT0tVEfZj2gmQw1mSfMtvbBSyFdVxnMheB+wvmqR88t91CFFpg29/6PxkSb
NHb9CWm+J7S8ORp4ZfXOTV7lypwMcNV3uuK2ZrJP9iBw/csc4PXdkwlNBZp0VZM6XIbceq2tGjnO
w0o6sjrNLC56t+ga1jgZ8x5wq4lLjin7OGrjntvJu+lTuWgMsBVb4AhxqIncJWfvWhZxwyum7eUa
6CeXNCD3Mtj9qluDTRf6P3P8Q6Mrq2Q/m8UIDxqQMfpjFTJf6fvz/mepxJUHdngLpgOIb13gYBpI
HMPoRbSGVtoiiRsdyYIXAuodesqA525kT+FxVougMXj6q0joakNJkwpdzwFvHrJQdUdetTt5Zjdb
Txwfr4t/F+yhzRIjC2iRRXMZcSsTIUGCaeT+vNZoq+4AGw99gcNbd3gPqh1Yj49s0WuDyygDj0EE
pqVMnFnaK36agdhxB/LE78HkX4VmfSpNblVumdEC3JJT7HI72OUINJmVRPNZlw4T2gnQEAoPYD5y
g9sRMEgp+NR2Gl6GihuKvlcDWFkmvHRadLJkuK9lEZtbtiqbNMCe2o0rROw7zRieGz1z/z/ioPmd
kQ/hWhLhkgAUcKjFCKtSngAW/6s7KU4Eg6pum+/qV7YvbRFFAM8Ynx8f5n3bxjyUd7WbRPADPQPQ
3A4rBDnoMd938EmljWdW34rrG8JvVm+ANEKRuXiC6KObu6JA60kqec/zuLiSWh52jtG7p9z1LZzi
CnPS7OZvFIx2JYs4QQ4QMmE5NbgtzlwMDX/XazS0U5zYJYt5LYQ4vE6SKi4GIOHlzc+qE279SoKD
93jjaGKIs5Kqup8ZYeZ9i5F771ygwevo4qY88EX7c72c2U+5CoirseBRsO54FHa7p/oobHwrR6aq
W4k/Qsq8PG1JhAfZ8D2vTCDxvtSQQa1dm+BLxm2nnRB1TYRNDWHjVJTjedjU2d/3rVktD4anc7vy
x+NjWsqPY8bqn/tN2NQYXJk552NRlYlhm31oBSgvBA6ct/94IQhNnGcTkJbmyw24/u2ck5r1PhZF
U4PzKdwpp6sFEfYzz7lanhklYaVnmxY74q9xPwepAFM0gaxvTvlK+/pvu6gQsanQeVxTBxA6l1xZ
JGZSY3KB4Gd4FH10GQMjlgeoFlZAqloFLQDZM62kQEBOxJFHmbDfxw6aGbaC+dmgC6A3MRv+64yH
ZpUvL755PNK2dsEBupFNHGENYM0UgxH8bvNWHHgr3kw6MLmNzoBgyQB6rZXayYq2t7OmeLRi4kAb
pRQKfsCKpy3KvsDLRfIeNDjb9DDsZTiZwolymAs5tutlkpmeGsB2vJRgmYq+40x/U9hP64NV7OvD
2fmi7OmCTrmRRaj8aEL/sxhhca0FzlgEbPE20ltHojy+JT/oRg6h9bVhCIHHizW9ATz8nTUYtAVM
6/VvNPrq7++8DbRNkPvhutJa1cSF0+MuTT6ygk5/ss2zDuOG14YSmym2+7SsznESrygHtmCjeQ7d
SyKmFTDtJs7fcGUDQvT9cMJYz0/+T9kl3hWbZj9X6anNFcvr+UcWYQSA8C0AZnmWZVxSsIEO6OvZ
s5tTT6jJmhpDDbKWLiR6VedGaQ39fiyxvjYcq7blKn4XyTVGIC2GfVfSb1mhgk4sCeJZtMaia1KY
YdVuN7JN2zjlIpHfiasOkTyqmEiurZ/RHWvxNnKNJgsTTjm8JaVyLZNYnBSLYIBJIJN78o7pc/ua
rVlLME8gTDIqK3tN9ump2QtW7zwWvHSQ13KJg0QokjNgGuJ3QBkFYYNdS78fC1hyVzEX9M9uEmYc
jDG+IsaQwACLccZDVkyv2LAeqFlyK+v2dbeqio82Y9aF9EMtzQoUwLT+8yX9cv0NhHkHgCaXNZgw
2LGG58abj9jyLXY32yeAd0KN9ibKGKDdRLcJ7eUv9dLcrJ8wFx3fglSuE/gdCGOteN+thS2HkeZO
7/REB4bwaMq2YFUG1N2JsvW0S0XYDJEreAwRzJbqY/cBYFr99LxaHVAYGFYvvU6rQi1VR65XetG+
VwoozXGRwC2D0MuQV5P5UepPPxNzDUwUGEcZlrma4+lNr3/9102+fNqV6KABMjU3YpNB5oQ6LaNP
66fT6jBnQX6BPwnJ2yMtbUC5U5dE/ZVIseKVAeXTWd32EBnZABZFtp0WQdwDOgGHFGgbMwYARo0E
EulQqZgQPFHSfH/AJBFtO/vJfgr1378rq7JA1fTLN74p92Y2g6SvcS2SMJNCAxz00MduolaL9orc
LZHmadzqWXYKg1rRWlRBVwsk1C0I0Zo2KLHAIEBG2t6d/MvT4N/YT8llzMJ8vDqauPnnV+fGi4wS
piHESXGuT+xezCOKhIs1f7R/hFLVugisE97/vY2iIVqhlRs4r/kFJE5lfIOHiCJz8aljilUD3ZqI
4QJCwzFIsQA3QOZ32ZsPXsLOLH6g7bYULFAIP94/QhJGo9AgLUn8XMbHFKZE6DOeByislvHZ2QYo
/pmDRn0Cc5zzWAjpqf2RMqPMoKSNwTcyodqzScHFhZidX9F2Ez0FqKEDoQyECIYLXE0dBB5O77wY
vc5ltNiC8KPuRBNbqTGK7yeKkJ03pt3+DswJ7VKZPelqt86AMm0Y38ku/+gLy7fj2qCcIwmAcSed
2F657fs4a7Dw6rO2ihCjtKnengzhFV0ZWmtV9rHXj3OhxqFJFm9f/R/J6HpDgRsD4IJMvPpQYALQ
RIfpORE+wVY1AHteLgM9mkL0Cavqax0ATTIBuPEagNbVzBFOg+K7DNVePZzLJ0DHAVlI5lHiJdNM
ipj0ABOv0vMAPi91VYOsGqAFFm+NwEg3xt9pbI/gkIlXk7jWVvGueqpKVJpFWwbJ+5b7PaUW79TN
JgqdTDo8vpKEV/jn2zCBqaoS8GY0kbgWfeR3IE9k07PGgSmcyVUe00IZREeFAapBWk1n1hF3W4HR
dPjxmMtnScieseLEUtak9JwOI+gYkkwXKzDnqNzq8bIu4KmkIKgMPGnIwngp4Z8JY5yLndxkZxkl
qg8w3OXMAaM7wNJhX4GzVurs77oAJn4PuiU3XleBzVT2BHvwOQwrjPUokZl41pQCWN/1QzBGufEP
fis+Y8QXhPQeCqfffmpNsRn0x8efTs6NXY7k+tOJIwHbSgzT0WZnVTb7IcUED1gz9aTfsXCnNky0
zko9d/onWpL5AgRzt2fKPI4rYGDjDqUmjMEK5SvQgZ5sKOAI0E8xmjc78wAQPAO4W+OqAXW9Xn6F
q/o8M+6AA7NBcuATsNj1NhTXrUQ5RrIv4M9eXH0SYXPQ8RcE3YBPamxztERr/G2v5cMqgy39LL5F
B5Y7tTHetMLE2fPjcxCWNAcm2v63HcQVCrhGCUpuys7RWj7Gv97E76fwWdnI63QbGtXGj1aN9Y1E
oeGmL6EtrfeYcX1Cjwj+v82btAQlmTi8bAX0l4ZZeozx3gFssUw+NmOZ5mcRQJjlGnRfAOwHPWT6
1nUc+9qEoOs0BUCkI9Lnw+ylnVL2FTjz6VsuaIlPsSdLegNJKknArDtiENJPHAP8DAwM+bltgslm
6zwDMX36WTes9NJVLG1YfL7zxNUEHjNQfEQB6UyM2ePnV+6NNiigPa+V/IyJcnGthhxvF2zJmQoD
7iahBMdjUiUi5faRQc685UBdR7SMjk8RMOxEAocfuZgr2iY/84kpS3oVWXiSVe4IzxWadFbc+Cya
5a6SNwLnKOjfqFAcoTnkpKf85yNQ3xIB46oIwDG6XbowBiMvFW1+ZhyZ2/FgJxb1clsCjHHUseto
bFzXopWBQqm1AQdafCrrxw9h6eZBiWIaCbiRqCiSYF1i4PNKIJX5+QMhZmmkP/NTg1mJ8IMiZ+FO
Qc4MJCuC6PfOOBQZL0xsgJV66BPBQuvpVAZgpsdtKmNw4YI0A+R0nASgV0ZvK9+YJkt6jQE6U0r/
drTxsu3oROMA5jDDHt0tGlSdiS9mOPvKbnL37L4wpituAx1OytcrJVO4pPMxIQyQGlZgZaD1zbro
6n5XXRAOvjTm51iHYwIXYFOB9CQzpD0oZFtdyeyC0WmuEVFU/LNEqBPAfgOCHOPSt0LBv8BwLZhA
zz1b9CZTjorOt5zoFOAL1Jk8G3WlAw1YEqinXvO91dSxtBIcv/Cw8bhw2HA9VPYOWb/jysjDy8c3
eB77Ywh95isbBE0wM1AvAiehyoE1DweqP4FnEiVdLVdrZe/FkgaeUq+LYzPGaC6o8YbEB9352LbR
FoNtdWyyY8z/yApB/AGqVMzDs0HdYz5eCTnYDCXntn6fsJqu8X3w6hW89FpldYdeQ4URz0KXFbQh
4iVbhjlP8GMCixFj0mSrXwIi1MrTZrpY9DXKFvjclA6gSLEOhhuDKT/4d3wO4/KCnh/6EiRHnCF/
9G+lLXuGyhkAS9NltqHEPWTf63wJAJaA78GAOtxAEiCeB/Fl1Qacf545eBT0/cU8mh5lZTWAQ8z1
MZHSg4wtGaxJ2D9+75fo7VapY15TAjY9mj4B63zRfFeXvmx9UY3BL302336OVrZGx0CzZvSfuf4T
G6E/1RgFK40cZUx1DXuv68aL+X08Gi6G+MztFmoQpbNEfzcM54g/zqi/vGTGS2GAVB2dSa7rGi+0
eOJeR+HBCOiJQY8qvp20e0CFTEtB87wTV76DO06vm3UcHIKBYnrun8WtGCJ7EHi5pLYAmD4hzWb5
yb4GhAgAhDCxuxFA5f74IMghStyBW2mE9vHzEoYnhjS/N0ejWCs6Gm++i+1ut7PBQrH+/Tlq+uAO
hr6dvuMDrZNi4WXcyicUEdc1VQ+8Ku9kyiv0eu/sj9oA8ZC+Fg+HH6xd6DIcKrAdGcD8p/gx9wHJ
rWjCyVP5WFXiWTRoC8Xim4ufYpCpPt7fe0fyVsZ82Ff3HJQ2fgq14p2C5Fy2pR42lJdEpmb+HKAk
zHA6SJUAXeVWAgNWs34ScuaUOt7h92pwO3cPQMsvVLM3kjlS7st9rgTrkeAZQ9zMyUDsGVvKfidU
LXMCdJY+NOuZem0EiWj50cg/eolSmV88Ieim2UwpoMHgb9fm8ZU4MWMHaRKmDupVqrwKaAd/fEQL
Po7GAuILShCPm4VbeytlnFD/VzOGOeVWbKUrdavq7rePrl9aUndJgWBfRPS5A8ICgdatIBnNe0o9
eMxp8FN7KNyoFvS63pXNv3eZsaIrQcS+CbWYgxoWgrSsR+yGFgqRBY+soofsZ5JMtA1c0ljX4giN
VdetWHuVxpw24JDEZAp/RLeojvj6kzOszDJceUMJlJeeFVxSAO/AXwLAGLGTlVAKySRigYnWWTLI
8iTE7Y+vxcLdgwPIzblBVDiB6317WEVSN2DRTf1zIlc/qrDagrW21YMwtR7LWXhRqKOCPAXLQchx
af+90hCqEvVRN9X+OatzF8A5T54Uv2lZ+CGUo16mnc3xLOVZLWSltBuZxIEN4hAEgpr75539BKx9
gA3grwEZ+LW+WuswtobrePsEMe0Lxdu9TCoRhv9GNKGuuEqS66aH6Lc31niVrdfeAN+jI+mmba81
C5/wgXS5ryPfUIH/bSOaMga4jGaFLGHtbArT/KZkZhdu780XzRfh6gAURtAiqSn9cxhqjjyBa1xi
t+XAmWnVGHXNUzZ/URyUzBxVgVRKJu5VxBWqx6e+f45BqsxbYSsBk8uJm02Rp5SHuWRcUV/mRAGj
ykh/Xoz/1dL4Lq6bQVT9c+uWqlH72FBBz1Qd46VPzSEzJc+oPb3ByLbuYxbU00XvBPjaX31Z6fm7
V1O+h2xln23VzfcQ1gNsvYDXZnj/jElx7m0XoTXCBm3ed4SuIcOjWEainHUnjDC9YNiV4g609ud6
WpXP3ZblNr8kJJKk3fhvgaf+yALYKGa4UENA1vH2DjFDw6ZlnATnTarvJp3jrPHra/OaIDf11TsC
DZ5yyWtDIeEfeUROPfICqWPRp37uo3XXbAB5GG+CzlbAuMzqoecgPxBOwLJPzCQQTEHcdOETx76l
2ppvNuhkYvWCcZXMAkO2OWTb2FMofs8lgCTf+fUXElmbMUgmj+2i4IyZaXAc2ih6AClWh3v55bvG
nvvJzxPOjfX79PRkP28ZdHgbL0fzbbdxXsSP8Ck0M8PxrC/F7PVed2j9cctP458dJDt4M0EpJjGI
gzMvbSJeb37UIIDFHLlsRIoLbOrcHQFyzFdr3kyOo7wrTzWnD7+aZyYzRuVYBJRk/ELCCW/j6oMI
vYDcSBj2NY5UAt2B984xnCVpjuAVZt9oZym3c6DGCsg9sRUwu926MMGvq/2u1B2Y6vXEo1XFFqJD
fBBgCkAYgqwE4PZv7zRAfIYSQJbBmTVUV7Tq1fSDP4QG+9abqel5GMRkKS92yRReSyTM0pjxWtoE
eXBWKkcujbHG1Hg2/kRqPqDlMJe3G4UIAYQWM1gh8YJaZHg7acR2l6ItAH4hNcWXah9g3lGz+n2i
Z6YSPNUsigGrCbTReoI5uNNjy7+sDiV55oED+R1cwtsdbmfmcXCA4sib1SRX6P8R3Mj/1ftGySO/
m0XrVI1XvKeALb42JFpJcsnxRZUaQIaAbBNgigitJXUyKKozyB9Xkl5+g6A+0sEczRlGbFPsPtk0
c9GQ2GzkekA2AHBA4np3E4hxy2wMzpi1tf36FYzhqReYHXvkw00kz3zXRgg+T/69LHSfMVnFkJRX
yoYv+XTXH0Fc6anQZqC6KTi3ykurGprqcJhWGHQ1N8djHBzHsTa5PASwmz2ueYT4csVTbOClcYNU
jOjvBGUF1Dfg3IhviIuJS6YG34BSqJ0mJtfo7xgu3Wf78/mc2rGJsQX9Gyrv+DeLnzPJwE8GnSc5
Qz7Uktr4rAyNZ6SWAogpBoMuq86yfknGV/4hUVLHizYKTs7/5BEnHtaKWA4S5LUumlmrU3aIrWar
OPlONoNflSPsJ5dZ7cH6ANYsN9DbD8ySGbQjn7eT3G40EACdBvGqBHDc2zdW+VXLp0kdgsP1BbzX
4VGpLJC78b6raPs03vpfjCvQmLQWvdxrqYT1CwMJuIEdpAaCYb/93AWf7ao2at2e7eAbIvNsPRoK
Onvk0DrIuqyPIYpp+/MevF56pZ9fxh+blnLzlrSrivl28EHg4t1hC2ogNtZSxQvOYbEKmlPVbjL+
XcEw6JDrtF2fNTW567NSQW5P4UA8QfjUoJ4spkRgkd7rrVD33XEX6ioYave8roAn7m9sJxTLzBeL
eQ4gwd4eslahAVWImfCct74liZ++ogu8VQzANtHsVj6wuRFiwD3/boBRuE0jEwTehiwaabVKNFrw
PQsj1o7dBTOeqKJ+eAfkhjJYWYY+H521ZiUnDscee28VSRQHayGMwNA4MjEQMAONEjdsECJBAF92
dO4alxGMRjBjawwO6vT1WG3Mv4dYDdpVFBGXBp4A/NvbreXF/0PadS23jizJL0IEvHltOHqKBqKk
F4QoA+89vn4Turs7JIgl4t6NMy7mzKjQrrq6KiuzkuVSoEIrqFINaGOwzBK+WnrbnFt4rEOAcp55
eE/MH4eiIo9WMhBA4Gl2b9FjatENWiWEn9qXq86YbTea2Jx3BkYeOC/8zo4rGEh2/TrW2J90DewH
4j3gipVzc6WM51M4PSBkuhFJAQoyJvXMYoQAJQ97fEfq4iJIu7hf+fHncysT5RQkpkVOhG8Hj8KD
ShcTRTlbZH5koTE0yUmpScQ/l5t6AzLWDd7UPTnWJNVfYrDKxLFevjJIk58Wz79ieL6Pt8vtR4wO
vguAk1NX+Agoxus8uqkS5/rcwsRsokYI9CCN2JSDh7nfHg1bSUxTZABqtbi4+6UHRtQmOzgzu3Bi
ILg0eMQqoGGFYMvwGTdP5zy2w7RLMJC8jl4lupQNJs9T/flYpiKwOyujwYCJiXd5aJ5bobKv6xW3
sb1QhTpPyGy75I3rzaKFAuNcLPZY/EPl52ZsozuxyiGl3KduhMg+kE5C/1v0Bz/bxc6ZKfAeWvrN
TCww4UQQ4fJwIqC4BLhklGHNE0+p4yCIrEYgVRkQPzh27XteGi0L4KB7mHuPP+wROEQYAikxksZ4
uYwWr5ZY6AqKSWx5nQ+G3DBF2diETJKnhgE7s1EeHPHI1mgJeTmPWsYPYospJM2HMJ9LGxEg4B5E
jir66/mGediVMIYgekhLgoYKg7vflUksdYXkAR8ErSTFqa91Xnw/t/D47BtMDMAH9Akg1z8uVaYD
7w7D1MApAljhoiZUv70xoIoTDOeFXa+puc34EJOj7wHHCxALyNFBTXa0VlwKoRaIOKQof8Nhoe2b
AiWZQ35EdH33oPtAMPx8hI9P/5HF0YqhDi+2AcWl1jpt11foQ5g10MA/vlETiJ2ph4p8L9TgS0vm
TvvE6g1JP1xqYBWkgQgcrZ5ne4HveJmF1432oaxBJWQbxGG1z9JUfG0WRP5w7DBQgCnAEI+LVMBj
496e4yWibLdNZvFmgmK37hrQ4ugDkv60M0nNh9hyZGm4cm+8pR8pSDNKsFR536GonSqanLpu5qTN
DWeY3hsjgk+xcT0YiQjfqTG/EBViybY281CaMzO+wkQqYHObyaxMH4DHPhLRih64hHkXzp5nPN+M
j+iPYebAFY8igwyH9Xer3wwKcaIA8Vsxw/YXP+QPI/pQil21BAfqqSFhPbcFH2IfmONR76fR9MxD
wWA0OLF0izIF7tIC7lUia+8zS4yC1y5iTNBaKEazPU6PiZbB4iDbzLIIJOFY7leNtvm0AK91bqG6
1pEerz1o9kBQZy8ha4UmA/6MFsNEk2y1Dk8ldQx/+rmI8jHRMvqG0c6pPSixFVAQs9BNUQ3E4Voa
kdJVwdGxWrXCzD4d5vAuBhpZG81xKkm1nSltbuUGONzXc7SkUx76bkZHHpMuXJlLxCK3Mm+Jc020
rSFnhC7e20BbcC/SeVbDcAi5n41o5DHRHBewiVPlVqxsBdGs3ygWu8ePDpm9UgrAZslcKnB224xi
FF9KhaDksG24ZMtQWh8Bfnrh9TQy/K8UTTdo2QcJf8QCLQ1gIGGoQOXeAZURZo/MQ7SE5Rw69AYF
RWRChdGdWzYBEIhUVFiMc4xAECXHRGJWva2WoE1sDr0+V2N/RMzjFoRa859+Es7+Xy7txicghu8q
L7ALq83fAsDhrPAiICUZDTB1fycTaRuvIZrWr2SDQ6LouUeaiGcgEgV/BPk5Hvz0o7NC0zXnh4pS
WGn15ldqrYn1KUqJzM/YmbgyIIU2QAkkRDRo8hj5BbeKZCaJSsv3jz23kCwn32IjNcRtZ9g6uOFA
jLYvZGEY1GUUVGegeXpvCjmRDOqAXGnReoUczBU4I8lwVp513vo5Oqw/VyyyL2CXAdmY6exjVdWP
p/xnjZ5adM/NNShOxR/4HOSioAQHypQxhqLPOkWwG7G0wkp1of5pRJkeb7y11P5iZRcgrDR7ZR2U
S6FfsC5pkG+nNH4n/4ZveTBzITymI7HXbj9mdLSd3vPrJpdLXKr1NxoJQfsHmCsBkTTCMFQ8CAmA
S3N1iTRgpFvPpW6G3TReGoHFHkCgCRUcerQ0TJGKNZV2lZWLUH2yFa5XoxSC1s/3NDtx7YlAOuJV
PCANEeDd74C8iTi7Atualfc5gUIQ+xrmy0HIkRSR7oO2c+GCukkiTq/zjZkBTF1A/90n9afcXFx5
7fPrqlIT9/35d/1lve+HzwDQjH7/4YmJv4+uCjzm/UqK2NbKGSIebehBm3Wuc1+gOVpAra93TJcn
Xao22aZntSbRGW4f+iSiF1KsNcEaYPDK7BgtLb5tDXLSvAJdTt3uvwO2V59/68Qc3n/raA6jMEgC
xqFbqyBb7EokGD5QNRiQAwNdgKef43W6E9RTqCKS+J4x/hiU3RsfbVNkGT05yfoWT9aPUN12OnKW
ASQfrkPy9LxVyMfFI++fgsmolrq7fM7Yf0RiD7JrgzIDHkfD82uUlKIUvo3lTGgRpkFlIND7RQT4
YZBrMQQFHE0gDXrsbXXG7KPjurc6Oh0Rp5QyLyitVba7TkB8FhZQ0lxEzBwyiXs8h/eWRlEaCyVK
3iswPiMixl776NTWqPQerWIl4Be6ukGW+gpKRhKZaN9Gx3hOVHqtwluTuTz1Yy/KaK6Hb725/pQ4
asWMsVsreo033IUHjXi/OIYw5cIfZWqJDed8Kz7RDigbgBVj5mYac6eAQe1+MkansmcAO2IqfICT
fTPlOnZJyW+Ciids/B746QD8BCU4mdnijz4KVhnkZQbhb9AKj5IklOeADpShMGzCfBnu6eVjSX2V
S98QSfr5yUlAw9p7e8eR0KQdMrBSznzA442MD4BQKtKRuPbhke7nXXA8he1lp7NgvgvJFj2552Dl
kOMP/20el+HJRK8gOo+v/O578Qsq3rmi/GPn1jDxgCZBbRi9JYBe3X8BRYU+b0dRZ72u3/Zbb32F
/s5uj1KVR47p2jTNnX7qyGr1WSx31irUXQLQ72Hx+nwihuUdO+XbrxgtPxOWbGKzIeYBDIj5RSoC
Aoa4meWeOnBYTqz4wG0BXPj9UAE9SKW8SDvL63W7kPSQUfTnw5hazlsLoyOdF3YiunnWWUUEyjkh
JByHgxuYDiNpQoDnZjerkvwYOw7l+38GNVo/pvNbcCwnnZVqr9stigUJWXeHt7fth6vuz9n2jCte
ixn12JJlT5b20iFnbr2MVJMQXbcShlguKC0BX31ZnHyy0uMdmmOt31j91p5PzpRn5QZ1NrRkoj10
nCHkqaFAG+GwNdEgxnvw+48UXc2RPLPMk3YAscbbAXBZ6KPdL7Nv970fDWcqRS58SH3KCK5oEQCK
8vf5iKZ27VBYRwsNgF4QfLy3lNpcWndK0Fn4jxoiCGgYFNmG1MiA/r8MPdDoNJi7cDikSvRus+uS
tjjm7bmJyVn7ZywP2s1NVkCq1u8gQw3mZ2cT4WHABBcnnavVzUzaGGBcV4Kj4DbtrIpv8cCKcQ5j
yJFmgbt8PqKp436zOsroMApl0lGdBEN2gzeVgjp/Uv4H6wL9S4S4cJ1DR9H9Bqhklk/oMO+sOqg0
JgR41NkJ/ky6dkwh/Xc33loZXRKNBA3aLIYVpIo20fA4edvuaX1vvKSLmhzb9fEI3qhaf//kWfJJ
Ew39Gc+n8q9eNvbPt58wcp3ATtQ2n2MDptrbOiGSAjezNYz9EVeV2e9euENMNp8QhDktgKMI1RnX
MbWUf40zHPoCgW8YHemORefg3/6vWoDEk5jIwcfzEU7tylsLg2e/CYCK1Bcdv8UAiwCYBVcTndeU
mUPo/R8riW6W/x7H2GEIESsVIax4/iIir9tkQCfsl0cBGXHr2Lx88aRB7FGD5AEEK+owl+jBmPGP
M0P9C8Vuhio1PoRdZXxEOfhH5UewQsf492cTRTy8/dBACTqJ0blg6jarJKfDuUD3dhELhp3Jy0yZ
w4tPvKRRLASmB2xVSGugUeh+1cLA57mKrXvgXcB7jT3ZLtF8ri2DLdEhf+ao+Ur6TNXFXHPZRHbz
zvC4ugYxt1iE5GdvcSR3TfHTC9bFB/2S1cRGoxy/UF6S6/MpnQotECRCcRfXJ2p6ow1KM7lfcknR
WxFATF2s8wAF+NUR7+SPwJ/J3gzTNj7tsINefrSg0ngk309r3EHlp2jY3pK7mFThqWJSLeUI/Ub5
B4VLV1E217Mz+di7NTlaSb+MkyQquB6PvXUHjm/AhVRn8QHyKsOxSFSpMXAPc5ihyVcHsm7gsoWE
Ktqqh6NycxQaNg58uZZ7qw8MJTSyliZtkGgRd/Eo0tCbqtLRrbp8vpIT9QcGIcM/Voer+MaqUylt
rGR2b9UQeRBJXOsAEUu8Wle/jKpEL1DIBQVA9Gazi+eWJ9f1xvDIjeZhndFsCsOs8uKtGGiXBO90
8u5yZr6K5hjQpgLT21GONlEi2YKkxIMx59BAEl74SRMzbA9z2JIxd/jf9Tgg+2h4AQkx5OieD9BY
60Sc0FvbbaGuDWSRFvU5syjdRBej6hm0ZjHqV2fon4cILqJapOavr1frw8wlNTlgcBPz6GHGQf17
ad0sK5PZnNcoSm8hU8/JRrngXBUa0HOVlclFvDEzntciqXilg5k43db7LiMNHEEMhjdZeS0hYPJ8
y0ymoETQPgMZhIAabAD3m7WoGMgapy5tMWS5pPSjo5/31w8BTaP763J5XIJcxXCoWVzy440vAcyG
khlydCijjvXTsqqKq6qkaovuWYsSUlXg5rwc93gRDjbQVgpWBQSK9GjjJLnjZnnlNxYiGtzEoqpc
mTVuYhLvlz/x4usCUXPg51ZFSU4Lyybu4nO1AHGOpDmXmVl+jL7vP2U0y0AYpFLoBI31yhFuD/IP
whh4wAFCFJmDUB29NC/v6JHbFfvTIZvDqT7imHAUb2di5AdlCry/XQDzsvXW/aL3X90zxBiMI74T
N18Xfg9uy92uVDvifvyiWv98/NOr/c9KjDxiH/CFGJRYibS7ROU+k2Zq5RO7+H6AI89XNk0oOTwG
mGrgZzfeDF7th+6r0iEveowyz2alLhbfsj4rzTFsovu79N7y6LjKFd1IeRI2CCwLUE/ReJFqiqNF
SqCGIHKRioUSmi6zz4WXMF5H6Wy38dwHjG7WvpTpvgkwtxx5C3YfKMa42plbLJeE10ydNlbp6gSP
OBdlTsRmdwMfx4CS27cBM9hd1wjNwPMVGuefo38BIf5KdfUF9bJAs+zzfTSR3L83OnoqRZTkR2wC
o40qVATEcx/ba306B4dzslouTUG/hEhex4Q23hEckooZSvANmeWHm7iU7j9k9GDqhCZOvD/fkunD
cW70j4/yrJB6SNBsRfXsa0czXpNos3lPBH0HH05OQ9sNSH9nbv250/0Xj9xcTKxSZUkSY/NTi9c3
8F1kiK1E1ViCxxlU+scfSd/oErr8WcJYq4OiHWZO9+wHDMf/5gOqtu6iyMWqDGSAYCJDdIf7A5Pg
ERA7munihZLUi66vMAPh9uCaMy/ox5v5fjFG7q3rZCGqKdh30V5oN2s5tRhQm9ix6mcz78hHzrl7
V/rXO34zVl9WqlYZXGmmRyjpbXl9v4SKy4vOrHYqi4tEm9v0s9M7cm5ckaZVlcIkUAmCwWhL9+SQ
eogL8K48Au602UQaHPcKHf2X7wP3LR7n+von0sj3Uzxyc1JgU5DcHU47SA3WA1ABaAV6lW+w0AO5
dbsOVEl9uVwgTQEKCZ3riA6dwJjY+5QAoo6lXyxmln1M8I3I8P6jRq4viKPMyevho6BUtEeuEXc7
0p9H84vA8Xkv8Png9v7mls+90N+z4YnP/9sjN3ugV1wqCga7AeG3EdHKzdaQ0Gtra8dje9wQ6oCt
AJQd3qUzR21mp/855RvLNph17ICGZS7LlshXGV2arL3SUf2gN5Ka1Z+PdAI2cTfDY7hbnheJG6Ww
l2tv2eeW2yAeJGZjoET3giGeHEObWdSJN9u9yXHUprgsFYQwmWr21jYFw1vZC35vr7s5vzkTH/5t
r5vJDKP/ucGGXq3ttt70CdnvYxD+OsTemC9IucUiAZ/yCdtoVsFibilHTqtU2iJRhhMlRmZZmDY6
7iNIMfZLKpjNowyn89mGHcVfgWynaa7AVmdqvkfecEVlxED5CQNdHl8k9Us+vSfwY5r1ewC9wXpm
23KTHyCBkAhCNoO652hR5S4sfD9GlMSDEL9CajNTjWOwPcpnr1EhQLUMDkvXKNfcEVWLBEfHM9T4
MFxWC7kfMHuzQM4JyAj22c0njS6tzPHkvPTxSd2BD0CEsoUrJ0upB37UNr7IDim6k4q3wMxUTC77
jdnRsqM1MMoiDksBeipNVFP5PfJS1c7MiFGfH94/FNXDqt+YGq16IglKWCu4N8B3fKi/hscxjeCf
Va8xukCx9PiTWZ9z7IIlTvVux2oo/iaoAKJL18hfNxcOMF4aZEE1+clLcmSXl8p493fCSgdJkHZA
mwAYuzdiNzdJw9w/+/LRjceGLtvyfNRYlc3uqoC2KIabq89P1MSHDQA0LyBM9FAjvY9aMjvOPEUe
wiZkpKQhYkE2ysbpl/R+B0Qaujp09LAsYhTP1s51kc22jz3uBZlmaUWUOORQh4bV+y/oM7aopRIF
y4oONb8sl5VN5SptRztWlkhMS6H2fEsww5juJ/bO4rjQlMU10/hu3FkaxZLgx/ehhs2vD5SGzThj
6tG73psaTW8HnqqgdzG4RqVNYb9ey+p6Cy4sxCyuls2cqsf3NYyhSAoPM+S/xgg7pk7KvG4xLttV
vYyg31WbOU0T6MnBhIg6EFYLNIajnLdXoNuv61GIBb3G0HT/8eEsQEvQk0u3lyuyUw99bDyfwwkf
BeQ8SMTAjI/+QrRb3m8QBTW71i+dHnMIZVEAxq77Y78QtcIAzjdZEtXy9Yb8+rPqyBO3MND0PBoj
QBOEtoVxH7Md4EVBVUJn+dWqa/RUEkFNtCtKQLrA+yqVXyBsIHE6l1R8vCfuzQ6/f3Ml1yzrsl4G
s8ic6vjpFILMje+o1EwI98ilINwbGh09P8ul2kW3uvWKJFus7ZEPCdZn8OSh509ZF+q1MPcexAAZ
ZBsHbeb9cqOza8gPWqAbNq3EEBe1uVrVJkSNTqWKP1aJcaIJTTr03s4BWaa2NyiOkC4buoxBPnI/
LWLp92EquL3FdKd4nWWW4hlB485s8YmHBiblxszglm9mn+GLTMkbbDd2VR0yHl0cXyExdX03FKp+
T6GuLkpjcVp8BlpoPt/qU64Q+UC4Yl5GuUce7XQ2S6M04uLecmxHLZW9zQGP5q8pLkI7pDxjbOLh
MAgEKyw4mlESl4TR612xfVQhE9QF4g21TkGShy1A4fFwlNQranQXGasIUcotsie5OYeFGrbW2Aff
Gh8tJmsXeV6FSPA64UJ8TUUEOxKyvOxvAbeVZwhAylniiSm/f2tztLK14iq1E2HAzKZFC2+6kCTV
o8B/nHOkQzX0kkmH5ws65UHQgCRCzg8oDTxFRoEO08RhzYVMbUkXuHxQGidGxmu8sq0tO1riTn9u
b2JW78yNgp0qhzqX09K1xa98DT1x4NxkIpUqXhzXtMsZVo2J3XpnbPj9m4PCh71QhgXGxqsSZXSx
luVv2b50Zup0k3OIyGBA8qJki8bkeztKXYpQCSgbq6XD8EUUgq3cJBlx7U7Qqyynlo0fMYQHg3VU
uYop8N2cFBkz7IzRbsVBAY8/+NUGRO3oGgdCFTLTnFJbXqvRvimkA5MltYou7DG5ZleuIdH1+UqK
E5HDncnRqCNPZNLahkmeNtP8vbpSzJX31NRb0zFhMs0LiMcs3fadxjK3mpBus/iQgsc2NltlG9qv
UbcvAacUwHn7EyjQOo1XMmRBu21iH3n830qoi4hKsHjCofsAdYHYGm6vRYlaQMRCNsPYrKAUf+pX
HKqS5bcP1txVTKtZeXHDL1H4ipujWKlcsxSKQo3sjZjqrbT0Vplfg+OkVEHsKnZz+jQTlwCmBc4K
TU3o7RNGfqNuK9RIcpRM+HTdnwpGpYyK3wfd0FKVuKuqBZGzzsngZn+J0YJ9aeewaBOX890HjJwI
Eg9dyMUe0h6Nxnck+u3cX5Soo9qsxJmdP9FfAF4FiIEOzSEIuv72yM0J4+i0ZEtcRhabGQJJIdOc
QrzN8Pe1kRuxGS7Xsqu6Rr+OLNvoQ6QVOdU2IjxhT9LHnzI2eDComXtjKga8+6qRkwnTloKCDL4K
9JZvgk22gM0O8FlKf6NA1Fd468o11dSa8aUT7gacOrQsgq5cgN7FKFiJxFQEnXDYWnEvYovSagyB
8xgp5Qxte/7b8+M3ceA5RkI3LIpyA1nAKARDAVYOkyZrLamkvNcar1PCi609s5snygcyx8jg6APh
JVhExr0qgpK4rC0Dpi9BsAY6BkZoa0rraqBqSmuSS1aP8iqq9DYi3EjzOIAiGjVsJJXvTmK+Kgpw
1+XUInV1hjOez8Aj/ye43STo4AL1hwsMIJd7t+vLDtMFvdRaPrqgWiOPNryQkkPm/rDgwkCxEozC
eEsXmk2pWWY6NHn+ARNP0/sPGB/1yPfgkAEdj17B8GV8NPqb5lwDcvhdoLKyAK9r5qjse02TqFvj
38zl4CZOOlgABsD0IMWLnu/7CWCzGo+tHM+pHNh1ZIvsRoO8prHvCb0X983GeymW/moxM+qJK/zO
6mjnlU0PPicWwKV1aYRATJBglxEOSkbnY2T+lGTTGJsvSQWstVmu2q2lznzA1Ov47gNG5wxzgfCU
H17HuAcYA5Q+tdZ+sg4gWift+WCnZhiFbx6kAWinBynm/Qx3CU2JTkcjAkX/mYBCRfsa9+c+WnTK
UpLnDtvEjcqh1w5AYihhYE+PPLeIUCEuWqa33Ejl3qrPADAKJN9eiKh9XS67Wkd7LKgTf055gJHO
Teuc9eH3b3y55FKZ3EiwXmZbcHDCb3Jo/CGK3ZOOUzOEMiB2CRaSq7JnN9vNCVtP4HHAzAQMNSRr
JFDEjiEOYRCIQVp2gFZJRrZ1GSI7vwACrF28ZEN74wj7vl44kCWk9X97ke8MjweeNxL4mlq8p/wF
y6wckbDyRuJrkrCqm8y83ibCA3TSQGsEoFR0piuju0nJ0oqSczwrSm5TX3nlN2/PijQzImHiKuLZ
IS0gSwIoQ8bvtAwvRKZUcDtw5LWDrKPw5n+Lv+2GMcB2rwpGRj56o9Zotd/IZvPJQKnLBLShV9NP
3NLZptY372hzWOnmZqN/dktG5yHbtLz06uZ9tfqd02GdOGY8L4GMnwW5A1zZyJFKcU03fsJ2Vpge
QFepZJoSoNOmhOAMgubnqz1RFoKUyI2x0SnL0dRKSx6Mrbd78TPUQLduEelYLr5MU0dXNAgkKXCu
s5dm1mFPuM4706OdVitcBQgm01msmSEs8sjVWH+/bgt0kYWvirn6pJbCjAeb8pZ3NkcbrinS2C4F
2IxI9iqRN3+5ZXbpqz/jPqYe6zwQ2JII6hGkCMYbO+TLguprTGuCBFisJaqINwcopeklHrAF4i/b
KHX5LdKyPbWUXr6FM2gvznNyPhOlMKzuzWeM7sTa9u3ObfAZIIxnwOO7KzG57Kp/0/k9ZdVX9Fq2
aN4D5+vyxKCfUJjZXsPuGT3EAEHHLxEtFqAbGC0xbxcJZgEnr0t+Cn9XyMfn2/cPTPtoAI8LFt3Z
jwjU3u9RTG2L1gKc4wMKlFq/4V/lFbD7IuAEIVTrHTPXg2WWa5JpnVAaUbTfQSQA5GrUS40GxhLq
QdCqJHOneHro/3zZ6F7GEzijo7ZsLU+ii3XgCPJOkMPT8/EP8/dk+H/Y7ptbqmyUkmPSHEZs9p1l
neo1ixFdomsp3j63NDkctLsB6g4a9ofcqtOhcaHKMNGu754yGb323NyFP2di8Is3g+GEQqh9u2qt
16pTIwhAYEn3qfGHCdpES7Qfipz6vjqhRv18bJOnVbgZ3Hit2JbqmT/Lb+xqawyCool59EwE7lqm
6e8s9sfiV1mGqKrMZdYml/Af2+N0uRhzcp1VdWvVorBo6FdaudJirz8f4dQ9ezNAaRS50SXVgp8I
m9FJfkpbk9oL4xm+G2n/gRm0nAzUIuggHNMftwUIfGquba00dVS5vDqcUaenAk/v53amHjuIF/4x
NNoqUR+AR4XtWktmCj2K0a0t2DnBDkpIjMZtF8DhwEMyzWd/OV9SUzDv1TXKU7bAG5nULh2Wf1Xa
aGYHD1YfTuPNV422EScADK/QWMoeRcwzW8iB4YY5gJIl8CeumwWHruavOSVzM1DCqQBHEFD1QA8h
+jaF4WTdnJwI0iC2QKErukjLQ8N6epYduv5ViNk1rcxl3Cdg8ajuoNWAxQsY7aHjRHQbU3j1Z8jL
2gXAMp4m5iRWgBgnBUT0+m++RGvfKryUYHIBXUf7K0Zqz4H5cCafOXmXI92CXoA/RcXxyRGEWoFw
DVDA2W/kvNkMr4WcntRbn/uUeMNvIaIDVZ1eeZvZfENaf7zMA4nZUFSTedTv7mfbddkaIs8ODbAH
rSZIE2+pXUqiF/vizuRQpnKpoLFE3kyExAEwCKNwJe7a2onZqLc05sKA1ORqVih2x6S4VDM+cCIY
ww0KIR4UCQXEySNLXCD2uR2jluEvy0pttQIIOGg4h8e5lw2Iox/nD+hpdLwKYGHgkWi/n78qKPgy
SBH0K1As2Sptb4t6USIZbIDemJFJmJWsq2a9zbdGyErUNWt5+61L2poyaTluReIMD0MSuDgSasK5
Amhka5FKflrOLYNzFUPYED0SMu8Q2gH4XYUMeBAfJdEpADrKM+QhvDBJw41cSp6oiymvJHoSIXv7
DfV6mzagJkfJSLDKiafKvEB3Ws7XdLxv3UgYJMfQsawPLaWxEVdAshIWwsKUrkAUgiNO0HWe1jaO
Ly6bvlEOXFSH3D6RkjZc813COtvc9XJKE13K5gi0u1Pa7BPUUdYgVmD9fRSXQv4mJVKdvNS+lyvL
tgRa0syLkEtxtYseMKJ9E/KG0oYcs07SrstXbCTaQw2BtcUty9AZmlMam2OMOCycM3yg256izguL
rSsIrqTm4PyGmp2QgXA2yT0frzyFB+m5IvJe+RJETeobPRBjlRklipxrfJ92aM3oIqjfeTYVgImH
DelKF2yWcxdMLrceaJ0yOrASPqzjL0GIgGQnbo8s2TViUxZaZoGdUO4O9QE+PYhRo/ALqQUx/0HK
Khc9ZV3OUYQt2SzRw0IKO0x93nq9KjdREn3EYKwSdQ8Jg+KrlFkn/+KLKnLAXtUXVLyoEl5pVg5F
Cf4rGG1cX3fRBRuek8Bng4zkBTrpoGgQ+eKuriXBsyC/4KCNDTUgNNErQZui3pPXCpLyjlNJ0PUu
xJg5OklT9VqIf85KkgkV/poqcWwFCjR89SZ1amdd5EiM/IYO44XNqqhDwd1RVSUK7/gxKeARkdTU
HyVXliXk62LlHPZh15EWYoasnlVRmGh2BkJmncVM44sUX2p3ZU5BM7rqfFY0nST0/E3FKi50wlje
DoQNEjSUt7Zzm463VIiEmAkHIuOHosN8zfV8RZGorpNW77wkhiB8YhdZpBZ5IgSqnKEfGPRXRdzl
ZwfqhpwP5RSliU9pmkr9JpYyCI6EbBtSKk+hPWrBxQELuWUJk8SQFMmKRsO3lM6yhL5qDLbuOGb0
isq5aJ0ldIzJc5tSgFoqohoGrW9lILcEzZIKReqiibJlFDVM9gIGglACvLfLum5he1RBnwS5BWSm
V8Rc/nAaSfKvfZKngul0lFig8CF6tV7bodKpLOvVrsGITsBhqbiW3/UiWJJwNqpsxbidCNKKFAL1
ZljkYQzGloxRvqg4giAC7VSOoPXQe/tRkOJxDahYOu7ezVOX2jF5zAR6GDlZqVOy1yYG47F0mpOa
psJec9CMIv82cUzpoGvpLy2ofRyoHjXtz8wlM3Glgy4ZFV9wpaEXZMz9xPd1gFs46S2vhMa2r6xr
36LppeRZqFESRdi28Uctn7PgCjwOyVzvt21TTbF/vAg8r8rvzOdM3Hn/Yr7iwOCGgvfoesijPgbQ
ZCh1OwZVEojWMSbSyTJhBE3OzOfWhh82umBRVUfyDzUjjH7cJB0rjE2Bd5W2YlGODI6SXwXZM2K6
8jWf7iLjubWJZweuPMhYIWoBo4cwio25fAjAazQxdr6QaXHpOTpwM+/PjUyVJEGnhfIBADGgavkD
G96EaFxZyT7ton0xpNBgjud4le6YCtNXIjkvnIUejRglwcOr1EMHlBpKriWyrImz/amjix7pJDDw
3eipj0LnoEoahcugp84xJOpVUcAb2WM1+qv69uaQMaOFfLA1CohpMc9zNpbZLWJxf3NsUiCrn8/r
KOQeWxjHgEXh9LzoYTQpghY80wBu/pYVsDWSdA57NzNx4zeU4DmhILkSuxW3XoSgr4d4Skc4R+0W
yLY/H9Y48PvXuIaiKTKAyFiOGVA4KEUWieBz28i3jdrdcLkG6lzD7hP43m/F28l0qXFgwZuxO+QW
b47eg90hdrvZpmLRxEokwy6KCf1GRI0eIhQeWlNk/GK2xb65zAF9x33L/7IJeBqKaiBBe6gRC3QT
pkzgctum06NFIxKo2ypq8YUrC9wBzFZ5nzM5uZQ8xCfwVAIf3JjKrwCSiq/8gNsityqHhOa1WCDe
d3f2rdafW8rBfzxMKV6FYHtF0Ms+cPV6hRxWECHdVr8gDlzUC2rH7drX4BwYgKM9X7/Jgf2vLfCo
3S9fU1e90CgxplIggAgwZxEB6dn5TjT5+tzS6H7616LdWBp5TcqBUozUwJIsq0JtgPzxN80QNsxt
yNFj4cEOez+igM9FNhjsUITeeh+yP4iTgLWzVoOXbvFfpF3XcuPIkv0iRMBX4bVg6ESQohylF4Sk
VsN7j6/fA+3uvSSIJeLOTsd0T4wiOlFVWVlpzyleyi+yaQlTX+4vb2kjJzn4suAdOkixtG9iPfAT
M5d+YlCTAjDAe+AC+Dlv/z95kwjeQzNL5kRYJhDbkcngM4sULDwGp2LLHf9/oiZXnPe1KO8C6CP3
FJ6A62Q6QIJ/7nm2hHO8tIfj63BhSxyu4QW3Sn/XRF+FN8Ac+z7mTARXF6QFxb99B8BNACjsX9YH
eEsTxffaIYwAtqztu4piroRnUZSZYnaI0FjLga3ezZcU89ZSAqYXSQCgEYyR+W924mJ1YR5kFC28
zl7xQD1cVGbu0E0iAB+xr40E9w4NPGHRMC4IQWF8rMFl03PyEnzU7fW4/orJ9ci4oHbTIXb2RPzp
w1WaYE51wRtbEjG5CpwI8B2uj5x9LYtWEG0QZ7Xy0qzWrBDkrwD8DV8MSATXuiJoWg//snH2pVuy
JjtW+UOtLXQI3OojmtHwD5AuZSQgpsZRVnoOlDuDZ9Nwq5yFQyaZfPCn1A4RJmbKYiEZOHErYbiu
pU0MZJ+C5A5tQp7tSq6m13EiMK6UC/3+ZZ5290AMRX1cBUEBAPWRCrtRfC8OMuIHdjUkmzh98mWU
h/U0YgirjCB7RRjOwKNhagMrhk0roRGPZAxI64egycxAbUynX0KQGw/r+sW7/qbJ0nMx46oQCRA7
kLVtnjxJrbZxo8cmWdL+aZX8d/VgHAW4AVCz0fkzUZuoHsHjMEhsU78ycvKWJaCKhpPpeob2yDPP
Fn3W/WjKggmdYuaMckFEi9YEQPShs/4mZhh80LukdWTXQOpEscJEyTQxAstduaZgcGZpUAMNXaxY
xajcoll2pYLRqbJehD90IQ067Tq7+ZaJCRi0oAJeSBPZkcga74h5ML/CQLHUsKTeNcKXECZ68kdS
VgElOgUjQV8xLlqjCVDkzhWY5j/82KD1juPMNmdK8BYlT7FnCEHA3EORG0F+6BUWfUjFJkT6gH/T
Fpljb+8KOAbgAYIOE8ToN2MKwRD2Yl6okZ1H6R+gAcMx6p7uX5RbA3MtYqKTXgawlSoike2iHzNt
Np1qIGt2X8acOl6tY3IUMmlcQHNCCIZHwPQ0VIwPzC5ZS/vB1BS9rpiYmf2S07e0tImBlhpf6cUe
UkHiGPK70jdFcSHMmubaRyUDjdOIU4xmASRtJ2aGb11Xccoytbkit0pyFIonOaz1Fo2pSW9EykYD
gnJbhiuvXhB962heS54cnNN2tTSkVWrH9OlDSguTRvqovu0SI9tMzHUtaXJ6pSaqSebWqZ2FFhEM
l5p5gO4H1tJVte9Z6y24ELMrA/crpRjRGU3J9ZuXSXEcaFWKlcnvXIUUE0H+M3tHjpD54pKDNGOT
Aabxb2ETS8l3cuwLcYbF1Y0eBAep/iTpqgBu28IdGHdpYvwhCB2/IG5C6WJqkkmQD0VY47y8NtdL
YaN6WzjtBOMBXLAXnKdOPaJhyxsv4YIlnD9AiiSLCHZZdM9MUhvakNRCyuWp7QybwuMM0OnwrEgx
qfpC+GPhPHTBwkMwrYWN9wKdDcCURnUVRDPTvBgwQbOWempm+5+DlRy/OL09yqAvNCnsvrjT63X0
QpYZRG7d3Wuxo2pdOJ986VMkh0lm9/Wn/BM3aM1yIvgXZslhIHittqbzLQYrme7bQx9qLw3Vu+6d
gCNbdc37Bz4tnt9swWTXq85FQl+VMptb87pkBVb4IgJTu9uBLSPSqwCcKoMOoBqzAJxEy3oUZcAk
aqZv8iKv8K2Hd70t488vtmXoM7QnZjiNYDMAMRZdIMhx6ckaA6FnbZ8/BOu/mIzkjtQUNvd3YfZA
UHwdEbwxz85PNiEQc8qTJMnsNEv1XkF02rt62FmBiOQQiCwBLfAPBKojqx4ABTANNBHY9pXrIW2c
2aVyBrC+zrf7wHEN1DfKFK1GS929M+YDmNeIdcCCjrT0dIY/JwPn9LWY2XHv2aGTrDgnZyli41pb
8mjHp2RiQBQZBnGkWUCO5mbAVOJjwS/8fISFcYxwheQMe3EP4kJDy5wPdyln6jm7quQJQwA5jRU9
V88DUP4FFhw4Mzca0I1zJpy5PaoDhmN1+mfP3CfPpOsYjfxgqHzSNkvsGjNOEL5HAzOqIlGC/oVr
5eXVJIDxinO7yAI9TQO9LRe2dk4CAh8QD8FESjfMcGJWB50iJbld+rGw6wj1zICg7HpfM6cDoL8G
Ab2cIyfbyOQ05ZbR0qwRirzK7Wwj6mMzdLjmTdlUdh17cHV1PZjRKdNf2rEjK9KXcnvzi/y39MlD
l2ocqv5iDem0LNAbkglH0fP7Bav3W3+ZaunlIienJSttXNQFFiluk2fu7K8R3vEsMAA8Lz9QyweD
7vtC/Dq7MlHE/hJoCDr9rxWkSBoQmKLIaocDEKPiHaqWC0ZlWqX476O7EDFxSRRXyWkVdrmtrcVt
8A0gN+ddNQqzfBBMZ6eCmXVpcGr2BQWm479WNTmvoRRkPy2xKm+jfEtnbOhrYBRfyc7foDatbYMT
tTxzZGS8r6Zz3gLSv2jhQP5XHbPP19vpu4Ffehruv5KkTCp1JIscgwcD1ypx9wKiBBrkCxfw/5AJ
nGkFE6tUmLp8SgLOnhDpZ7sCHbpoWscIkKrbJZir+T1V4aVjfZqGCtr10qIOM/lS3+YAiVdX4Tqy
OBOekOfo5YMEepN6J/0ZEfv/BkuE9HMRkAKz/b+Sfzfg4gUuANkWCwMkK4fOKACkpJzQ9XAY9E/N
qHdk4QxHdby6hDJQDcFiDF4eeGDI/12vU8nSOisBqGNjNijVC+LVaxVk3maBSMy4ry5TtDYw2F7L
mjy4niNoQeKGuR13z3Hw56f/8MDNbXDVrtdcRuVDiVJJ9ugAiqViSnUIPvBn/1V02+bF3ZS9Fbni
kjotrX9yzm1Ru0JO8U2qdAYIsUA2nvDEee/54Om8x8JNE64CIANiprRfDa1OhAVbfxsXXu0KknfX
JyBpUkdECV9QtX+dteP8jcHIlh8GqTXKwQJzdzq8CvkSpP14rlfnPmZdUBbFhClcEXTJT6RmfOU3
al3b6A0xM/WxEbYiSfQIDMaV++f+wd/sMdjRCJ5lEUYCfAxT0EefSHWeq2ph53F0zkLXSjLwX9T1
630xo5mbLAlldYB7gMsXweC03p90SqtEIH+3y941U+nJx9Bqm6IktjRyMbeeS0ETexuW2Nq4hiD0
Cj0HaabTWNsPcrqwbTPrwUDHmBwbsS1AyXx9REQuM7QA+VhPZmcgL6XeC8msVFsqMc+oAhQBfgac
XKSPp1Zc8GXgLbd9YfevcsRkvTjmsllr1v3Tmdm0KymTy5+pbUNTeShswid6GRx9c0DO+L6M27uk
QKcBZ4p0Ig9C+CkHEnB9MnQnBKUtqBzGfptcAtanUDQG4hojDRRVD0sn1LMmzHVNdHPWlVxoNlW4
VAWe21MVFwzzMuNv6sSs8HFTtJki5TZPGhYp8or3v0M50R3iYxZ+KYl7a1mxbjwZwDXCsBMaECeq
EiRBK0bULewhex/c7zQXUeM2JBGFNtSgpTZdc9kxSr2XLrO0j7ZyVxWg4wTb49eK2OioRaikRq8n
IJcOWgdYgvvnMkXPQy5j/D6kJ4EcjCLTVJXDImwSvqW5XRfaukoSXf32pJFG40PYBqUePmeEedKa
47dR6FtU2mTdvvTIijpmL+8LMMFGr/c/Sb41FpioQKoUwBcAp6Li9eWq6yGsOkrg4/b5W675ehXK
C87mjMYTEU1ZqJVIGpjRJjqAaSqvS9q8sjNhMER/22EQLFQXjMSMomFWmgI8A2RK4x2+XodflyQf
wrKy03ArDH9zTTOCQNNFb2BEihayszMW6UrY5A5HqSuoiVpUtlJQXawPXvbdZD+++nH/bMa/ZmLI
cSZ4liQZ9R28UNdrQoWlawovrW21+uLQzUY1jN64IJYT9yL/oqAUc1/ebbiFYAAYJEgjSqhIQCGu
BUqtm0my2ta2R1dSFaD+4MaGUp6rSmSSZpcb9Iv5xOy/02d+F27SZ4AUaOEWmmqru1Je3/+cW72R
kXyD4wmWEwG9saPqXjiAURz1XCT7tR0nx0r9ofFDQNKFGzknA+lF8HBhdhC1vIn6e3IaccBdqe0C
PZ0+iPpS5Jma/zTvjCWM+Q4c4jjNPx3AzBJeLYM6q+3BqhAfADwQWI3AI10Kl2/15VrOuNiLDcO4
uYJ+aMihPbJnvEmDVRCvmgEMMQtX+tZqjJJwpxGbow3lV5EuJHlSK2coFtV2LameXgndQQQe7MLZ
zCwHqWyBh7sMhDIgdF8vp8xdd8DgQGMnhhXqSDUzeSHNO+rz9QUD2caFhMnp12quBWhibmy0uACS
D5RzG2o9LuXLp+PssPrgaB7RBHhxJAqcGkCfaGlRS0FjR3K8b5/VFh58tdEKjCr6L7H3ONTZme/i
TV862wjkn8B97GSrVGUdjPfus4f2YMz/R/s00aX8KfXTB3WILMw0cc7p/pWbOVd8KYGDKoLz52a8
lfa1gOAkb2yHltymihrfbMr+576Q6cjN/+zHv6VMDjYriq7I+rKx42Ffu6Bd1iMP77P86R3luNOV
g9tiOlVLjx2fvGZ/Vc8KBtMVowX7MrPYXwYlUHigS0D4BVu+UOImVZ2MJmVvozWaaU0NCP/7C52C
PIwLhQTYVHiUgBOb9ms1idTyWdz0SEhgzl06h6fguX7tHqojYFNWqhEBRtQ/Us/wBrPciOyPat7/
gvHGTxRc4eE0o+0XbiDGnK6vEOeFbciVYm+X4JdQY08X0l1UVsZ9KbfPIZaJsUwZE0N4en+9souN
VKM0TofO6W0h6dYqQCMU4FQkyZu4lJC7bVHAhopYy9jWAfJneTzSC0ltlah8VRaD3euD0W2kXfbk
An2401sjMfsdJoyPrv43WA1P91c4t4+XcsefX8j1Y79OeC4f7LNxXIq8R22fntHl3z3u7sXfLYtB
JWKSZLA1Jq++ml0FbDtFfwytpa7TGe/4evcmPlJfEA5wDJDU61/xKjDSPd3Im2Q9rMpzaXyW637F
WaqNrDS4JwvDMdOFGzdzIeCWY8AW1QaMfcHAXK91oANJ8jYV7a5vQx39/czh3gLeZ/KPwpugQUHx
UicOYLJPqfhalFZaeFaYtAffAZY8kpSZOqyb9GHoTXGJV+32uUEP1sgTiOoEwszfmOriHAoPwEui
K6D9H+35ejpgCGwQVW8ddRkAWeRYtTiVr1GGl9TVfe2alwwfGegFgGOb5iAITZGhRfLSLtBj0qL3
IqEx47uVu0nLsw8G6vvibu0eGlwkENSh1we+/9QqUcIH3BAEsu0X6l7hMgtANwsez4wnCZQNHuk0
OORUUaSJqgk9iVFT1GS78szsGDio2m4Gyugq/ons+CGzRY6FImsfitiQZKsCeaBwFCzfEPRmMZN4
a5+uP2aidYED/s/QobLdP/IAJVB3AqCv4IX5ut9tynpNQZf8PLyCrq2v1qKl1Zv7G36bRAWJE9qq
UIXix9mAabo9pXnbA1NCtnOZQ8OnLgmPmLkhyUsWiEytt5G3F+ttSLeKwMhAdRpZgfIFbKn26/6X
3Faqfr8ETy94XJCunmaNOSUnuTpggJJ80whd30yuTqF74HT/qPiHGFgk3CrO9/lO3Hpb2Q4e1UOx
jU7Dj+CYIhPfBLJG65W2lqgOGKBh4SG59ceAuKRQFME1PMqA/rw2D2FRimkW4Ov66rsG/GWlPcbS
378y+KNzDmH52/3duK1RYDcu5U3iHQ7Ica0aQ17XrMi2fbA10AS8fNpPfxYWJo0P7bWRhyTgCWHP
0YJ/0+XlxtFIxhQqtnQA2S/FhMaxGyz3hFE3xcLUa7RqKWu7E/r7ipS5u/xVEyxx37wPH6TZc9Yg
m2JlDeRRUdcJ1+kZaKVzi1v58hKhxu1Td/2lE5ehCouqIWqsoEmmYWoOTvhhq8hLzQ63jx6kIBuC
1m6YCYy+Xp+06AmdS8pWsZ1eD4uBaTKiiJOPabLOK5jsMVnGCEsYWkse0e2IwHjm8HGB7yWMI8cT
yRoGu/uYaxTbz7+VHTeShxpJaTQA2uzXlX/o0RRe86fBX1jy7L5eyJ24LkrvCLVSVgos32vhPyc4
8ewfnR0dZ3IIHZ3OScKgqFquD9NBsWu/sgcSrhtarSSlW4j+RuN9o8wXYib+O4qFnqp1nWIrkbJS
2kjVSZ99F0jKRloTm35UZwtP1swLOT5UyJnj7EQktq/VRYhzB2y2vGJH2XtYAPHfKkPlhFF11nL+
2us4875lmFsh2JkwsjlisoK++FpeqoZEGlxVsdsuYbL7pojtKnCeEoxNdkW8sLi593hsuEUKDs4z
SGKvhcU+ZlMB16rYwJlUGTcAtShNErJggma8PzS1/oJ9o1yI6G7yJHs1p2CcWZRtFeBiCQWKc3iK
o1dZwUyObKpQlM7UQBBntsD9J8Cm+goTK9fGGW6MzGnSe4BmqwqYk3VsLiYUZh0GlQrAm0OQjGma
ySYotT/UYqjKdhJE2yqnDKTNBofzxYCGp4oMU8e6Arw5x3FSffgEeQHmTkfQeEl6drV1prxpYPV+
AoV3Uz9E/lJq7LZID7OBwdcRqnyc75t2IhT9UEktxRMO/EOmSLoIjt+iXDsGkDI/HQOt0bVy8o9g
sjV6/qVcmuKaVcgL8ZPt6WQk7KDucE47DGVWHjCp/SDPjdLFABl2E70RWi8t3II5xUTnOUjnCJpn
0Bd9rZjAoCQt6fFoOWJZrpDgCoB7CR7Bhbs2fvvUnIAbC+8+oki01U/MCckkDAS3EnzFZ3j4pimz
k6Y/nFxmfWjM+l75bM/r4HW2iM0Zumk+bN/MH/b58PnyVO+ANf3HA0r9ExC13tfrx/X6/Pz38Qm4
gcbOcO3zbuvou8ellqm547j85MkjmdG2qcoe2loNld4FL6TftSS3GuEgoF3j/v7MeimXwiYvlhO7
Q0l7WbYltNhnxRYNjyJ5kRNL+OJyS5bN+EXa0ocg2zkAYr8vfO7VupQ9ebVGvusySHA2UvQuI3nZ
Fgam2O/L+OX2vKcAE+vuOnyWVR2R7R2wFjtrROwBgBpgmEQAnZKRz8kMzY5RAww7Lub6t+UDwmNQ
jhtLIfKcA0oJMMzQjI+M8PSWh3ItSVGId8btP9Ju3YzvtMuq4eCXO16xiiRe2N+5K4aaCHCtYP3h
EE10P69ozo2YCXbu8EzBCJW3UEP4jS2mm4skLWyXgAgDMcj1JUZHQYI2rki1LfAb6pvngf2ohsy+
iUn0H8f4Ofp6bqjMDNDF8bQmm+j8GjMwZpz+LA3Czd3zyy+Z2DDad7I4NONalV1vO1KLCOwDjRAL
6vR7SPdWPHnogM/g9QnBimPWb4HfedbAG/BVMo0VD+cv63lDjZ9fjhtD04/f7RkkTSxjSDADFc/6
HGG8Qutxl4JC87XWl2Dj5i4UAC8FkI8ATBqJ1uvjGHKPJn5WAzsCiB11v22kdRo3C1o1u9MXQiY7
wClVARqhUrU72AqKDktAodRAFE0/79/cWe29kDN5IEqCbHFVYTG124F8i5QYFMnDfsE/mt8yzLqP
DxEmBsavuEjM8AVNtKHpVBs4QggUHpp+LQDf4/5S5jxMDUeCvmuCvIgsXgsBMEjjekmi2j1Fy+Qr
ZhKyF9JhUhTJifTrvqzZ47mQNTHoIg/sqCKIVdvVdsM3HxhZXuhCueQ0zxkzALb+lpzxev9yQFzs
m9DUbaF6uWpnAPMOpE1Z8nrv5UbXPcKZ6lBM1LTT/ZXNvIs4J4S3eMY19B9MtJsCldnNIkm1NaXv
d1TwcrPyhdWQqfsSWSIg8fgLEmdUEGSx4MeWAYkw9hNfn5vWyyDk4GBUpAK4RgEyPE35fH9RM8d1
JWKSJSB+KgIwAvZECGUmoa1XRtpksOJ4iTNmRtEJ5g0QBPDjv9pE0aPBd6tQgKA8/4POEA/T8n23
MEu4JGP8+YVSDBVPXFJARhV+YC01WQvdQjv07H4hmSkrSHQocN6uRWhq30RVD/XuIjUBvkf/rKoI
8WUOGF8hxjjun86cymHYC417CvAwEDpcSxPdJAZteKvanJh6ZuOlwKweaMic0sPoVOx7qzr1Fi7w
L//55IlBmpgQwMZhVhLHdS20zhyvFmIeSwRA9J4Aq/k1WL0WRgvqxxxEGrl+cBmIJ1en4/H9SI0T
68EZ9yCAM05vmQgEwJYt+S6zG3HxTZONiDk0FQLrAdqjVc+V31E9pDWoGVCIAaEya5RMZve3fk6X
LndBvN6FoAAKCqbhVLBFPUnFKRA3kb9QoZ0VAXMCKCDcC5zxtYg26WIgCgmqLQ+H1n0aMEbV0oX7
PWdC0GD2LxkTo6W5AFL3Kxl2cmi/O6H65tLSvL9T6rgVNwpzIWNyJyqJL2pk8jFSse23r6WJmFqv
oDuIpvErZMUZ/FD19iyxwoIT/PyT6tyoWIByZRheSPXTz+aE67NRMRDk6+CmAd2k47EO/zmCkgKq
Cj7MW6ODGolna8V4/CfqpUpIiAB+As0o01vdlHLf9SnBYSuubIluBDipOD1nvboRazE+qJiZMhZ2
bWbTkDMF+RMa/wCCNtk0+Omh0JKI2Ap56aMNIqAUjF1iGv7nDgbG/cnIro65foCcXytZ3Nd9Wwg+
gRuDEQY+kVIjalB9b0vaLlyZuUv6b1Eoll6LihKlyBWFgz6XxVMgN69yJ74RX6gY4NAV3QOXrHV/
E6esRihCjyMg6KRBh9dvzvNapBtRyPRjYp8rEAYXCKhekc4xIj1AnIVpLz06lAx4WlZlULPVz6IJ
bmy1WKMYcP9L5u4ynCvwrCPrezvYlChK3kVyQWyN23LqI8//aPB97suY3V+0pagY4YYnN6WK4Eio
9I2bEjv3hkBHDewIPnmkZhTklKXjEKzui5tdElh+UPMeuamm+NpoXBpE36mIDTg4pmAeLaWf1fBy
X4g496Ciaoo8OQZh0EA4seyk92TO72tiF2D18dpdC9QsvNv936468hFrqKVRDEfyx1xFhk5eAbEv
cnbJULJk7XOnrgkZ6hys41zWO+3e9QCeBFKv+sgvtR7fTiWMyoZLhLZTNPxhauxa2dquKsqi6ont
eDFaxSXLq3YtAj13I1aGIugqxjP0UtT+wTkQHII8znqh3jgx4UUrUaB2SMQWWjBQE1I9ckBoWzlI
Ni5UNn8rE1NLfilq1MALB6poMSfABRBV643V4ZeCYnkPPH+kKzCihC6yU7LpQAOtwRM4wA3oWKi7
AH4fMLsYsaO7+nFN9uBjF5in6d728bHWtX/g5RG0faCjE71H/PTZRAI9USIgiNj+oD7DCXpWC5Lr
TifyC/ft17262Q44+6BlQfcoKAKvt8MDMRugHDXYaLxU0SZkjSFYvVmyA8pYa8E4+OynYd8Re0g3
GUDeABKBqq9gwtYxLPz+TfmNL+59zSSyEkbI6szF10Rqz+Ta0ID1+YdrV0q1cpKdGtuBV+qSipyd
hvkcECuh/R70K+WmT025FYEy21kAWQLLEtqyuZ0mbdC3bGTqri/XUrCjAcLpUK+qEADBZ8Hbxp3P
6vBQ1lbJARoY0a+uUsbbPljN5Lg0WhVkD+5GyXpdbZYWi529t9bRrblQRC4AIvjQEViFBsOGAOrF
6Ob97ZyzOygVo149xnTIz15LKMMwwx13qU26YzUAs9N/phIQEOuFJ2ouY4OhLYC6j81DaMCY3CkU
LVzfS3BsBe5Nys7AZDIIfCPU5BheJcBiaJj9U3Uo0wmEFebPN2Xf3zJTfxkVKlPnv0f3p2fUfAwN
ZCKYEehLBZSZDAG4YMCiMbL1qJI6iTSbXKyI5AXUltxPvv9MuhKIZp958qkpuSnTeOG1vAXjgCm9
lDfxSoK8y6UqgzxCv3h370hWDsK8srWJh1c7yxmf63HL5MjQdn7Q6lpnOcnGg1Oo9o+VGAKHptMj
wZR6CQoIUnh03SNrGj+VuREJ772gD+AajDmW5aeoeaXNU+gwZQjXIbc0WTH7LIz7Ng5xoCdk2srZ
1W3q5kpM7WhDu3cHmHoeik0bed2APF22u4Va61zKnFzKm1olEqqal0NeA6jUIY3fFO2Nrz1dPSip
7mqPGYWlBjjC4Jtq+Aj4QkcZFjy9KWHCr991+Q1TW+QBqGCcRrA758B7upM8AWac+eCZEQxNW2H6
Q5Qf4cHoErGGGECnnUn4T94vToUHXieHCYtTu6PKTE0G6raARkK5CI3Ik2ey4j2+8EOoVIvzt6Uc
GaD0O8t0Vd1G7joPFuzHzBjKWGdHCRXeO2gQxYkK56DI4FI3ozbYIKTSVI4Kes9st3vP9Sou2QD8
j3Rz32bNFRIvZU5r4MiyZ47qpth2dEADwsfy9G7NmQDvYUfK3hLYCcChGSC4tDGIbcQLtfHbsUVc
24s1T/MRvZqXXjnKVzqrKtVdk3XovGzAlmeo5crrS70qDwDKjZOdLBplujQYOtrK2zP+157/dqJc
PAt15waV0kJ+rmVbiTtTSSf8hpcwP+l5Czo+q0/wfEERhvogqgvXD0Qge0pPnQLXuhcY0KN0rTQi
eKQB2XHqUZRyPVwqFs2bkguZk2cPwNWAWUXjri1JprxqCfiqsbkoBKPzganVW/YiOH/v69Scl4/a
O8JDIAphLmKyTKoEOZBjW2r7Cm9UyZlHN04aPt8XMntuyNUCqxjolWhyuN7LvqgFOS0osYMg1n1x
7bSRQRyzkkudWyLW/I2cb5QEOgLEdGToEPVeC1O5Bv3qJQwBpr+NYBNseNCi40Iyl8moErnsWcM7
7AEFClW4weDYF6pga/XhmD60xvvYI+WwePPw0rI/kZ7AlQM4CqooovXy5/6uzGoYYjkkHrAxN/Gy
x6limbQw5IqX2NSBBvfhLqwNRCFW2HcfYZEDwv18X+jcSw9aEnQZox0UHRkTd4QX0hr1cAilpcSS
EN7IQ7yqNUCvpfBJhIXwbla7LqRNziKvijDIFSi0CpOYiV+y+KdHtHZ/SbMxJPwJjDeCzRR6PNHh
XovDROQ8mH7uNa5LFqlfTbmp22fXPUfVOqpYjcY+3sdrtA8SOxbWnUIA/pGiF+Qr0Pb9CBRQA4aq
z8xCyt4qt1oV/iqjq6xd3//WmZsADwGoP0AbBwbKb/L1woKFsjR4LeDhbbfsgZz/LjsnTA6ysD0W
wRLg1cwsAtrx0E6O5jyUlrRppBRqpE+1aDRhcPThl+Rrz1sNZN0XMgtA9ZoQNlShESJJ17BuwP8U
AQn8rLQL13/Wro29gcAsE5Bkm/IFu8JQ5RnXUFtwTU8x03QVn+pCV5BY8NAaLZzKped5Ts0vJU68
ARLLbhB4o1nzEau7A/fuJqGZOhVmvL6LsD23cEnuH+2SyMnNqp20DqIeIvswNAcZfn313EWHFFPK
btSaMqcsTOotCRx/fqFLMZY3lE03Ctw627j0H0LnT+6eQNZgJH6zvr+8OWs1UiTCsOJNvKlUKrUo
lQUyOHYMohKu2Al03XJMRRcjAHTpueYWHKzZ3B4msEcUtXFo79cPvlheW7QJuifQpyaiRYZuO0RN
7jo7ShaQA9mHbOZM3Y41CYE9hwBPathzqQ8Eoa+ZRAtHO2rL5EmhSFFpWDbmWwHYcr3Tgtv0IBxH
fhiKbBL3S8zKdUUoS9slbKY5+3ApaXKmEZdFwNqApMj5qPiCjbGQQGsjCpEd4xaOdHZZMnhaMb2H
x3+6w27juWA19oiN4hM8qMCSRdC0qKku8Eu54d9Gp5st/B3RQP8JSprjS3FxmmHWDG6e+2TsPvGD
DQYBBrJR0+/BaLj3sDNDLzPCFzAyVF+98OCXvQ4cCLTD1Bupe+7VlRguVSTnrBL4FNH6hlwSjPK0
NysPtSLhYiSP4xZcu8NLIZxkanrqR8bFG5IeJTd9laS3+9do9oAvhE6itxC1BbVLILSBzeW6H3Qu
GlX6U2NOBPXLhZdx9KtuNh0PIgquePGROb7edJ6T1MQHs4bN+7GoRxE6CLkoX8L8mFWjCymT21EP
fsQ3Q4aEnLDtY1TiUA1qMAXfgsu7X2qYmIu7gAuDd22k30Sn5+SxbyWAAeLpRhrsXPHG1wAWbweg
O8EDPbmv0UKH0ezSsHW4I4jwwQlwvYGDkAdREpRI6wfvtIIRl7/K8k3klppa5g5KhUeGxplxFvrG
QSZ+JDVxT+yOPvuDTasFV3NO68YO219/GIzzk3UUpHEqTEcQG1jMTMnfO4BAaMlrDuqfVvm8r+Gj
iZoqHeZsxu3CKM7NSHwutUEQYMwNE6HmIBYsFZ+iATWYxxLp6yXLPJdeQ+vov6Spk6IT6iGRiP5p
Yicl3Ujpnk+BLBW8F9xGSD49gGo5eqHAsnnRLog8IysEYPwM2y4qTBCysyF860rwxZcb6r2SLmaO
dnDaRy8FgYrOAe2+Q5Lb34VgS+E34xjwUG6BO7EB1jltcHFPGBEGOghLOEyOJA8Asa57xsUn4vpM
7I37OzvzBF+tdZKzBPSz4wP8gtil6J3aakVVTkdLPCapdhj5aTeVsFRymtNLUHNizhOpS9iRye62
8B5BeYWzjEmgBwm/p1y2ub+ouSsG4gYMzOFWI5EyLvriYdCcuu4BU0nsMJVl1kSiphMJQAB8jIxS
5rpk4dGTRgNxo58aCq9gGgDQ57QbivBeGNeVQ+z9WWEGel3Qivk6ZvjPH/uvwPgCKzc743eXoSSt
j3l9Gb9WaqQ3L/eXPjPyCQcdM1MIxlB4Bq739do9r8W0uYhPkTtTqllMjFjdhd5arTf8sGm6UG/t
qgTS95ZHs9vgIW6x4LsDJbFagu+YawK/ChYm36JRX3IFmlOby9dq5a+53FQRnPSnFOiu2gr5jiT4
60h6gfjqB2Ai/VKlei67dPUFk3ckFzoQdfUIV7zoIyVWWdabxgdenGIRhTXt4zj7MfxkUcjidNMt
dWPMRZGYxKeYj0T6EAo58VBoHTVc2lQUYNiYZy5Eq46HJxl9N1X0FEgH0dmDId4Nvqv4ryI9B+2m
/x6Awq6g2hi8836vdxkTpJIVIqhi4RgK4p/qPX7qlnia58I61L5Q8kZpilfRbHmtNbXMgU8rL6nt
aGfEsW7sGA1GDWlS7JU+1qkcMi3Yxf9F2nftRq4z3T4RAVFZtwqd7O52HI99Q0xUzlR8+n/J/znf
103rNLH3AfZgMNuAS0zFYtWqtbgXPWhO4VVsN80++md8KpuzFffggGPAQo0Y4RMKB9df0oc0j6uB
4uE9g4qkOGQyvYe12x4W8JtBhuCAAVjYlVGolZXZQhSW29sOqrQ7wh+pcVz4ZOrHytTdur2LZQwQ
y0oLHuLKqLARhy5ua1bo9skpXgzn51Lo4tpGcvZX3JCzJMNAZAU1JaAyr+cOu6Sv7JIgE6AkACnn
YJ7Xc70GOqF8LeCevD4ak80I0DFqvmOyA01jc1SSzn40LWK6tHL+RXYVzgjwXSyoBQ4M4e3RqnWR
U47V5ORI6y17IMZdhhR+/nR76CsBAvKAgDRayAaAzkiY3pbXiV6nmN4USSEFcb+a3nXtDiWLENFc
JMs+rK3mpTlhWBMtJ9ZCvQrk90eu/qjiowE67v+/IQlH0iFp1c0ThpR0yP5D8Kva0EZz1Tqw7pN/
EW+jwRzLRLWFZ0kRdo6t8izt9NI55WgnTumL1qFASL53qmxDrPUTXlkSXKIOeqsyLQqw46jVW4Ye
oAlKpo2+bdnGGtq70nGt+kfb4SnncxloedXNQXnIgjtGJgcYuesDQkutdbq4dk7qVp+3afqQQTyA
dZ6mnlPqoLK3N7on7hwq7YWA0Td51dBoLdP7XPyL6AoWB4e8taqATFRYWH3Stbg1WufUo6efg9Bj
NlAmb0KvtSXZnJUQHUADgD0NRM1g9BUsFaUa82QmDhqSCt8I76e8c3myp/GjPXy7vVvXTsR/TX1h
IyyghDA6fchOuXJoGQgK0DIOYMBtIyvBDfyaiqwj+jXRGy6C6koWJxNJsHni7Lk2/CLzjO47bfEg
iI/hsM+ARIj3Q/5hEUB26sABL2K3Bf6Nk50lgYx8XUWkOCiiLPyFi0RMdGQA2vHexInJKuW9pPV3
gFygRmMNm0xrZY/ulbwCOrzR/4tk56Iz/JnYuoholZoCcTlQrCQ1PLBLVc2SdDUQottx5U3ZRnH1
Krg921+XFDbRaoMXJPSN1U+M5oXNIUWuf+QJO3FEhiHfdJCGHSTwoPWBXRgRrvuWq5MS2xE7tdnf
JHlyNkXhgjDThJzxL6IpfjHL3sVfrwpoKUDVBswRKFrY4lSikX5SGEoop0gDBJe9l7F5akJ920e/
s+IeuJR/PovLqoH+CXDCLxQsvV5FIH1InJOCPs1pPtR7pU5kRdTlzXTtUjCmCyOCU201sCA0WuSc
dKMLqHZfQqXBctD6pW6L5HF03kz2eyKV5MyvRFIwi/vChEIykplikaTAfdymM87AUJxKNTkwiLpB
E8Nt9t0CE7I2Q9RvmzD2pRjklafFtWnhwnLykjs2aZxTgzLmmL4+jtCr240+FKFYsi18+7fDQRzQ
b6wyIMbL7TX9fwwcaWQAAzBu0Q9ZOkQAsmiZb1p0bjH8SYBoOmrqrphxm81IdnpaGL62sy7ZTSvE
CMhSUUBCdTAD4qYWsi6mUfEmLnB5QD7m6QUERcA6/7I8E6o3xBtRkYTIXRC6H7OLfyKFvW2e/OnO
8YG1gloiIO6b21Oxdpouv0c4v0mda9DJxveYr8YA+s/QU82gR/KTqu+6lA9nGZ24z3UwVoOjHoAM
xLnX93cYA35m2hyHyYbOQowHUWxsa+X7wJxN00SQLd4wHc6K2l7DUI+CLq92tMYZzzuj9SAOrXS/
lWZjZcgdge6y3Voy2oJl3339QlAioy8XohTKcm1cOE2bamloRrNzghL2Q0QiSBs34dPtOf96rWMP
aPC+4OoHNFhUqCxpxtthwmXggFq6BdNHMj61JaRo8baVEh2vLjAqi0uNBt2QlhAyoeG/tKFAg4PW
al5K93gRhgDU2nbptmrhJujn1shZSbcxGV2ijp5tbstqRstUGrS25er2SwjR5dszsHL5outMc0CL
hGZQwFivZ1nPmki3YobrEDA3444hsUahfNFyyXGT2RGeFZ3atHOtIIAinX5s42KHNsGDjqdbIunb
kBkSHhRxE4F+toGhaQwMx+X5Noo8GdZmdW9ezJoQDsa0zCunxV1r9ukPO0qB8YE+y+2VWb3QL5bG
ENJ7Op4sIMnHSGbmMaDs9G2IffP6y0r8sHuYrM1teys0DTgMNpoQ8BdCQhE/ZFiJktEpZ6fUJc8K
gI/Ry+gv4IwXUKBzZNmsrQmGsHvrcOpBVHPb+tpJBGPd0tWkgx3lE1x1cdozfdQXnB47WUbkFoj9
0DWqFW9KC6xyL2kTWwvHLm0Jnhb985T0eYFwbNha+kedP9aGxMTaWV/47yzEe8ATiMD5uGUZQyWE
nSBZb4EKOKFuN94xbU+1gylbuWW3iZ4SzSqwhMoLxLqF3WjWBZqh5hawsly5R3DioXPFJxH5YyIR
3tjqvTr8agbJi0hiVKSI5ZD0rsypYqduKoBaRlrUuWsUvPzAjs3nDB3QFjDmaiQLOlftQvgQ+WHQ
maMf6NphMRyJMm0aBgCRfuAVDrg7Tx6jfnswZO/L1Y1yYUu4JDu9qPJEwcSGxd8qfbH13zX5NwEn
6rv/GY/ggHPWhkRPMB7DBKz3oO6bANpL4/SRpEeQT5ahIfH4K3kDPPsuLAquWNM4aEFVWDTZeO75
UQe2RbFDVFOOYflUIacMil2T3o9DvmnUaHf7oK8kkhfzYAADD/gCNxF2a5mb1TzlMG+jEuVSM5jy
nxX9oYWPTvVM853DNVfR3Cw9pJPmF//ixr+w/ul0L/zMPC8okIozoJGoWwNkZIzWzhr8HBrApuTO
W7slwLaP/0BWgThL2KpJoxcpDfHsQ2kLCgbR9vZMrp4E9MCjgxAS88AsXZ+ECY7A6Ay4sRjRnGfx
1h9jw/LKnm37Phi/89KDzJPE6EriB8u3/Gq0eGBKxIChHWrHrnKK3RNzrwSXKPBRZDfOfgbRKL3+
zu1NFXlx+BGjs2yTlF5dv3VUKhm6OrcXnyFsYgU15tQc8Blpp0HDye3M57kKwmDaGNvRB9MdA/YE
VH81ZoVI9tCac7fQ2YZkhW4vkdz1xLd2HI5lDOc+JTuevkPbChhjt8oat6VeaciYOlZPzKcKkbXE
wsj5XdtLIgvs8goWGtANbzTz117f146nM9Mri3vOY08BS2+jpEGFWowCYs3uX1xnS5O7ivZLkC6L
0OaimhKFzHD2aJr0aLJxqi1aU1jtq+q9XUluljWve2lMiJNtte8Ggy7G5telg6s5Qibs3zjBSyPq
9Zza2TyFOYFrR7jBmsZP1Y9MAxk3fYtZ7tEh3OVoMHa7Yd5UhV+MmewcLYsmXtrYPJhPBbIs4N68
/gDWaW0W5RY7JchdZroHAI6PHgiglpBwy+94v+myn3Z1LGLIGMUbi3z7597jwr54f4NLFJ2Smckg
hhlkLR6bY/ZUe5OyqYz+WcHjP5b2YqydWcAbcHSA1QJmW1jYSUkS0qsOzs1gbvP0ZKi/5uatYXdK
mW2ZPsB1WT7k9ij/WYdJAGrOo+lIM9eLFXHiEeMidAA1BTIAwoWrcoVX4LwmcJvoBJmeo25v1yAd
A+lgyEEtOfauBb6AWktOZUmfb8/6Sm/GUhMAIQ7EFkH0Ywp3gmoPdQufTk7J/aK2OG7ApY10CxYA
ehindGvv44DkgTpsCq/eyd4ta28KG6EGEthoR8C7V1iCqBvaJlV1smx7M0v9KN7k+lMfpGcHDXQB
Ux8k413Jp8EgyGXRDehAeE/wlSOz8izNVHJqLcXjNQkAcekmKNK3rs22VvVXcQZPk56ulUW+Miu8
AmlO9QqrR05l9jzSB7UDqbFlAxnpguViAxpLxK2t30Qy5vj1CQZwDfhhCh4SMZlNozjS5qrDnQ9G
XRq76JPK54DbQI+7/K7TwboqY/FbNqywoSEhBNEVwJMW6RHBlcU4aqPdwOREwF0ObawIuh6hcQf2
if3t1Vy5+GzEbCBDAJm8Cbb2a5/Fy24wE4JLty/tvY0shR3f5bm9s83Yo9qbBSbR2wZXj8tCjQNu
EjQMaGLVs0rGtp50FW6aoAyCwhLo59CgNJr72M7RRvYIvXUPYg0BLcGDZ4HCGbg2HRkcRNV+on4v
wmc1fNVkEcBaDA0Sz4VQF8j2hUDueiai0IhVrUjIqc+gVEUCo8Cf+0SD48KbjxZuO3XbsN2q+RDU
pQwOshwaccUvrQvrYNAw7NouIieLzbnbtoAXGSezcuveAFGaDIq5uupgkNBRLwFaXazyx1mjQjim
gjVIgUYJtnXe7SYtRpiBDoWsgi4SlebhV+4KtLCBOACVhSVhJjy9Ct6RDutJgPeAgp6qdn5xdvim
ZOeCVS7aJEBli7xZBAbV8k6tz0V+V46SK3J14OZCjmmiAQSKVteLrKVD1pG4IKfR3No131h17Fso
GeM0N9pviHVJdvtK4AMiDshagooTIj26EBK0Jvi/R2R8oN1sKr5ToYATE1r4vVXKCFRW/RTF5EKs
HOcYaabrsfFRYWEatrCFXIWHvbwjkTLue8CvfDsrj6GDnv00K43DUEaTF1FTdhGvzi5qHXi6oICL
Atn1F5ApyqYuUsiJYec6GbIGEUpWdx0YYxL+HmVvEleydhPBGoXSELpbUfa8tjc7wzSyHKvZ5ncs
Sf32r256BjfOUHywjNTF81uRVRvXDuqlTWFFU9BHdRqFzbxxzblyq6BDL0f2k3m3B7c2l5CKXgis
UTDWxbENTd9zYjjk1JjsvajLTZWBMhPUR9kHmjd0HkpKtmv2UAxH5R1vT1x2wtOzTKna5SnWrrO8
hMdbcm63tFM9pX4Z893tsa15gktbwj5J41hh5bJPhnF24w6Ie5k7XbtALy0I57wuuFXwaiKnbxFX
A9NrYxIQgEVvj2NZa9FpAyyB2wIJTmTqhBNnNianuYPQy6zN42jvwvHFZvuqBv88rXGBBNHjbYOr
wwIKbeF/R4HtE2p5keow9DJpF9DCqZghSUUcjzMIwWjKVpHJ/6w5LhTU0XqBNIcGBbTro1V3tFKL
HEFeZXwbzPvC+h7JOiFXb9xLG8JRqjPsxgaJ2xMDfzUL2m+zvbNSD1NYuJYfa3+cP7asJCcZlyVs
89HmGZt72HTUv1n313bOVf9+e5FWHfHFuEQ3aGoEiRQT21uDD1KyOwoCZO2ksB3yxc2f8G1uZMyq
awcKLbMADgNPhp5SISR36oHHna2EZysbFH/WjMmdi0LGiLFWV0b8C0y7gYQBtGKFGzyPmRo2VQVw
jl+7kYcKI+jJrKAK3l8r8FwqO5nFtf1+aXD5+cV+r1tWMaoB0lIXDviZg9752TcU7O6O5GCtDg18
L8AFI+sOTJAwg3YVcduOTZRqnc5P0WUVzz/qA7oeigEg+uqQNsfI2cy4ZCaKDDy7N5P3fH6S7Jy1
y+XyK4RTZ5SRM5PIAgQr/9OBpuHAvzfOK54fwLyPLujQFeiG+GN5GmOPqff4EtLdz6kM8bo27QsJ
IlR+TBUAReFgZgp4xQd1ZCewCLlVChhocqxnx+1TLvGga4kwJKH+Y0q8dsxwtvPMngFxgb6oDSoy
4BIOhZns0MZ6Hpwe6aintACTuE2Phv7UdBKMzdrJgUDEwvWz6DaJj9k2qVqjKPD+aZXjRCJQSUi8
wcqS4mAuKLMFY4YL9noL96ZVWvZchOfWAd1YHMIh4M5LP6IaT7pWGgSuLJ2DZxyaXcEBj8BeMJdV
tA07LYvO+V/9gGbrM0gyDnmQHscnNFOw5xCEtQk6gze3d+6yI65uQkicLjobAA4poMoSKwDhlCVa
3VvRGXTwo+YvqAO9hR6Ia8T3lbWpB0m0IrH36YIvHcM0FwMvYY/GBaQsPyI1c8l0dtpvUED0m+LQ
JA+3R/hlHRcRVyT3MD7HAFxdOJod5WE5MD08920W1IW+a4Ztlj7Wjv7KiH/b1pdFXGwBNwRU1MIG
JnYn5XX1f2wBhQWozLYG7Ri3yFaKGZEZEhy6PeZdmKR2eO7YQz1o4LmEUnGuurWMkGDVEJ5b2JAL
DlkkjraRoWrwYgjPY6/5CXqEbP0hmZ19qf68PXVfHcoydzgCOu4nyPwZy4G/2BlZooB6d4iiMwia
mgGyk8nkI8nh63l5GLX4LsuAbQMXAVp5sEeU8kM61rW9efkFwqQuLABlN6bRGfiLkaV70h9aE2KA
eu6nLbQHs9yn4Z/bw16b30V1kuKJieqFWDiytKrNNCePzgoel2CV0AeQR7G9tLa5bscCuT4AezgL
y88vZrdv0XRtjFV01rOdEv5ZiFdAXhH9Y+pfLCKe5/8xI3ixpEarrMlhpg+noIqhppeCGS1tvbYG
D4tsc34N2BZzC9wYUAWkssXzVtXQhMYrDOb45FH4sPckHlwWnUK7D4zXiXxPEyo5419hcotRqOjh
7YAn7BcEaTFNNc8meGqwhW3JbnhM7qN91J60rSkrrS2+SfTOtmkjRb8IgyBDfr1qdcX7MaJDBLZh
NKnchzgIRxa/EnUbyTais7x5vtha9gY4ThZIrrB0ITHsfuJ9dL77/mG5bXA+U/fsuL83m/N+g96v
8+bsPgVPkGBwn54Sf/PnBUSHHsJJ/+VP8PDy8XB6+wNKQvcejDqHk/d+Ch5m7xQFv/8+fnP2j3eT
t7Pczj2A//Z99/z4Gyzzj97zoxccJAu05vCXPMr/HYjg8LMSjX/WMpDwpD9wt9np7ixLmCwTf2uy
FldycZxSbY61vhxhI0wQ+5idiUAvlAUFn0HUVzO4mhG3AyAutvCCItFsUtCRnqmRuGb5o9djN0qB
vpt+QR161mNPzcdtXwXIy9XDjs+NBwZRT0lfGvOpgADPQEo0hGk+MF/b245rcYa3Pk3YmmiBAd6K
NHBcB0gn/ZBAMVbnF9ydeC7r8Ixius8kYxYndI7OKQj70gzd/ZKIfc0A2lYhKrsEeLixrxewG1K9
H0oHJysz4NpruKpoamr/9iSteN1F8hORAER3EKMKj1azTAFvZzaCuif3wfBUSRC+tj+ufr+Yj2Ex
8nl8+f3oOp2jHDT/NLD4GQUD19r9qawXm/pm/I3kGai+3VH3q8lNq71C/0ZZhqjhX0BFUTG7HLJ6
PbE974zanjCxfZ/rZ7sy6F5jg6TbfM3xowaBSgTGB44AR7AS9UUfo8iFqzqN0DwEisAdxGMT7REC
2amLV5esm/4rRHkZ14VFIWU0WJqVUQaL8y/Akd0X23/5eX5IvdRrve8EPbB45rn88Hb/Hoxe8Nv2
Du6PnTZKTt3X3kvhM4RjByITnkYai85aeq/Y0KpAC+aMROZSb6ozE9jwoz4lfmZ1rtXZd1SLtiOk
LOgdsX9zWnrG9LNS36PwZRjRqLntE78zQNUVxR68BDyQJPheucCuZk04Zkk+DH1oEmzQGtyDip8A
StiBrcPJ3sqsRg95Gdw+cSvO/8qgEOekedgquY75QYnvIXKY3yp3Dot8Ukq24EqwCEPQI0fFCcwY
IqudNrRqHHUppOKU97oHJLPwNQo+udbPNUihGe/G/P320D7rlYLLXSIOdObgyYvWJ8Gb6GZTJE2Z
xWet+U5teHbKoYcdqVuVgCicOXvQkwUOGfdm/KoT4nX8YVYBDBpk3EwrzhNtXhSNXktRCMCj6zPe
xo3SliHGPlo0Ao3kBMrIvPrHDC/LVr+wIuwdXihTwSFtde6TD32bGNsu+saLAJTZt+d1bSVBJQFr
6GMBbY0QL8Qd3iS8m5Izn9HldSrDA+sLEGf2P4s8ch30m3p499y2uXYuLm0K8QMzWUxyApsO4kc0
vQZ6EHbHMjI8iDL8c1NA2KI3D4KAaIVeTsxFqGLWU4wXYpmcKff6RXM8AFKz1h8YPxJpWmjVTRoq
8hhg0UJV1hQG1vc9BVEBh7VcCQgkHPtkqQ0OL6TaspAe4x7aq1DSNR9JtKmBsWjQGeXEL2OCKR+G
U93/GYj2K/+p37et14w/oPBbx28dCo0jgp+k3UfmzgLvDd8n6keiy+h31vwHQIKYL0TdeDoI/iM2
524mSZ2c45lvUQgDkM3M73MKrkpZBX/tFIFSh2LLoY8eyKPrhWE8TjPiZMlZjX8jwZzI0vRr+9pE
yRYIwc80mfD72zqeDCfFUjgITEk/75P5WGf30B5ygUkcOCQo+D/WnsQpQjoJzfaoTyPgEe7lxGrB
7gV5p3NhomVI690kOSAxKjk9qzN3YUW4i3W8iFATGjBzZuK4Obd/I1MvE/tbnb4LI4KTw6QVJnW6
5KyUf8f8aDg+Lb4p9i4yU9cu3xNZ9/VarAjq4084B2D/n++zi3NKB21COIepo6EfpfeZkriWDuaj
QsZJu7bFLw0JA+Oj0UJoEoZU61kx2oBauP/PsdVuCt2/7XtWTaEMhbhpSaGKWEV0CY8xmVucJt74
av/kdCj0Es9pviXkz21Ta89y8IEBvKctmuJIf18fJwUkflDsxFtJDY2HfCp2dqO4ixYQS6cgZbOv
GSA29mzyGscyHPfK2sG2hTcaYoKFIvTatp7pQ0ZU2O61p6raFRAagEuXKYSvzOaVFcE3meFIHGTy
o3Nn09KtgDw1k3sNgtXjbD6l+l4yoctHC+EGiGyA6kctG81pokjZpMZ6hsx6fO4SVbljaVb7SmaB
5L4quiBUsiwwhmHejrQGmW5lsTurjZNjZFpsg9aqAmXOsvw2DXh5cquLJTtr5XRCJAnJf/jo5X0l
OBrIu1GGUBjhlxNuWxBdIK3+m+u5O+ZoBdeYT1v+ATn1H7cnZW1OPqmacHkvMHJxCQj0zPURl+kw
Vi9pmj8XIITTNFkUu/a+ARH6wji3QLs0MU1uqG3IEyvNziDnmbag1q/dbk6gORqeCEAEKg8R8JUu
VI86RJ6VTPl2ZZiQPcQZ+l+qLfEW7DVVy+u8z84NuO7T0TPfZwhW357Kr1Vkc9FW/K8R4X5KZ8si
3Omy8zC59QSad5244Byt3eRH6YM7bBMFty2unB8YRIctei1BzyhmUxKliBlDP8y5aew0wGZRjq1N
HUDmiui7Rdv6IdRzGbeoaBTpSaAPF6ptgE9wOQpuKTIVlsegvTgPag8c79YKTwZAaLVpbRNNkjX5
kkNfjKF9BYRNaKZfoKXXfkgjkTlzDcZC5b3qwH1NiatWULQHu419diy/p+8dBKpyxWUW9VJTUpQT
981i34DyhwlSIF1F8uba/mgyZywalp01lrnIZo+AiaTGvzGysK9gGUEmL4I3chQ/nBSI8XNjtK5p
vI0Nd4lUcHV1KBdWhFsynCFnoaRxfp5Qvxkwf+XC3QHi7tt78sujbpky/AH0fHl8YPmEKdOHNhk4
zc5pSjetDbHBqHhFg5POdvRg0a1iFHua2xudcCiFtGC8gxS17CiKz5HPjwDrIXCFC4OoiAantCF9
Z2NKgWC0fc58sGx53AP63SWH59+//+bnAciO20NfOxmLkgLC04VyQqwgo6wa5naGzVLy6AlMc0h0
Yn+yDc2CUpEhflaPxqKeg3czkve4zq7n2UrVSNGaZYgzlDoqv0d4haTfUiTPkJRo03EfO6Nb400y
Q2Khiv7m4Dn+FyNW8WxemEsA1RK+AWIsrG6giXNWcId49oBrNUR4FEwWeo9Z1TI3K8d4d9voly4h
LC7UNPDwQ1YfncVikQRMEDMbbFg1wMZC2Ec579SxfM9UzxnA7QHW/8EHo6fm/FSM3HcnDtUMlLg1
Q5Ix+bLeSxkd4KdFEtLGG2v5+UWAq3QlyyJgVR9tjSiBwhTPhGKoN09ziASVASLMMm+3twe/nNLL
GAZkzgjJgF7FbY1UzWef7YVNYkRkTDUnfiz5FPltpFLg6tVZcrF83VyLGXDv4b7UQPshwnj0ZiHk
0mEGxC18+MOr2tMmuil4vDEr0BQMbzW/i+Ie7JinuD7xjEt84pdM8OdAL75A9LxAtBkDt+NHMwNT
TeaT6a5P7w29ekc1rOupi/JiNubQG/o1oqkBfb2HrgLZmely9UjYDu01muyblmfY1eR/ph1w0yI+
s4DOFrZ7NYNgPu+w4ENOy31cJsM2zSg9aAwN2nXYaO6ctBSgVsrB622Yx7Qquc/bWN0oUEZ90CN7
6dXlfDjMnM6uk7LMIxVEMRVc3n6V82+Rof8kHdThaydOgihCMuz2BhIj+4WgBt+P+iKchqGKKwsx
2DqbzIwfO8q6oNAV0+9xA22TMYFsBDRk97ftfTmtnwYBCIMbRisS9s31KTHmKCKE1/wYoXxV5E82
f1IRHfXNU9+MrtV/NAPdk2LYsrd2P0R3nfET7muOLMnF9JkXuly95UPAAwIyDopaGnzH9YeETl/Y
Q9nyI6Q99iE98OENsj9Q/q4jLwzjQK9B6cfunB7a3AT6Kv1DGAXsIet+hka/qcJjoZu7snlH72GE
/xGij6dvz9M3k9DtICP8/NIw//m10P7Ex+ClAi6h668dY+TseDbyI1I6h7F0nU4HdbLlThlEFvlL
mHbQ1v1joukE6eGDVsxByw0f2hu5uR+qQ94sJOunqDW8AqyyhvNsTOPCaSqBv3y+eMVZRa/CJ0AL
gb2ogaM0DQfja9YdMyuvZrcZjOqxoIsorzpHHTBUoRLrftaYmeN2oRXdqVMWM7ceIequxKh022iZ
BW2h3qjxS10BRu2anW4fkpqNRdDlDT0laYcez5olBVBRxM5/zUkI+HoVdsmvujaGEDzZTXUc8aD4
iNJGQfJWbZLR1wtuz5tCSzUgBOZcRsYmxhjLCunId+G2R08OeiivV0jXY9BOGcg6tmAvrVjsG/3f
gn7waAKZyL0t65QQb5tPc+BS0dGjib7cT5d94fnpPHVmaMEc4Fqsxk71Ny7W+vZp/TImcJzjIkR7
HlC9cBRCkGjSEVTUUUmOYcyOecaw+5qDZcx3KTnqKcfbidG32ya/OCSYREWRIvoELQSEsq6nMZpD
rUFFlxzN5IBa737gxxFPxFh/vW1HvDlxV2tYkGVkFpAOopge7cK+T7FzTqnn2hLf8nUMyAehJwzx
GJwqXvDXY+hGp7bMCS8hMjduZje7pj5AFyroq0kS/IhR/HItX1oSCqR5NRRNm5nhabZnTyWz4pKB
/ybcltS5vuw2wY7gfrK27kNUimBH7+4RaPpVEd4ZYY5W4ORX1sjKB8vNeeVF4OAQRC5kf4juwFZ1
PYFTpadWWGECq3sEM8eR+eBWMV7xNujp5vY++LrFr00tP784R71Wal3UwVSUscPwpNUB645p/oEI
D9GDZHPLjAkRA6GlpaNsiWks4oMNsRFw4btVbqCpGliwdnZBYnp7eCsLdzmTYobSDLsZZGywqOfP
cYoKic38GfQHaL6Nwr+3ba1s+ytbwmbszY7oaeWEJwXAjHjw9P6+wEtjMiUPq5VNf2VH2Ixj3Fq9
nsHOXL4DHQDma3VDK8m++JK+wdG6siI4IsTSIzgVYGUgb7Fpv/Us/1Yw9U59yR5r3Sdh/KQW6IEz
5g4KiJK+9K/e6dq44HjnsnK0hjLsSuvVGf5M+T98q3wObgH+orUPkesnZePFrjdLxoZ8JuEpc0Dd
MFIjfu5MdfBC2lSbvq7KU92Nsizy2rqBVACoBsAtwVsquMU+J/M0xDw6DZkyuAmQ7YfcmgpcyYrM
1JoDQfpkCe6QQUG16/pUm2YT41HQRieu1wkJwE2BaLZsc+B+8Zh6yNo8bMAvWZfjtp7rLmBK2Ms4
BFeOw/JagoAzGt90tN5ff0OewbWEU5yewmGIv2uxA7x+x4aAjpx4U9W0kkLol6QqFhXyvA7ge+j6
Qe1BGHRpZc48Ojw9jT1k91QG7kekNqGPGDZDkM7pNmHM68z4pIJ07fbRX7cNUB26PBApAHV0Pdi6
nXRjNmh6Ar9x9i1xSmU7aTXU3xwt9Uagv8EVQUlQO+Q7p8Pg13UZSu7CFeeKMB7ZSGTNoWQi1ua4
VSUqGbX0VDp9nW/GeTae274BDsh2orLeRKauZJ5W1EXssziNZB08a/ZxTUJDBJ+BzkphvbnFCmIW
c3JSJg2abUmdbY2u7V8VNUQTCt7nd0pE+NYyc1XWZrOy1dD8gpruEnGDUEs4WfWsTDTtuhwc8TQ8
l2Bw2zq8YX5R2pu+qfXt7dVeM4dXLw4XuA1AQC5stCnp1NZq6uIUzgXYyPCcLfPOq+GK0V8k02f9
kkHEtkYPJbRIsT5LO+Uy7xe+qugVuxmiuTyp3PatsHOHzNyzON6l6jEPZw+0QgOx3Y6aXk7JWUet
uc21u86SXQkrCwzpDHQXLRIneCMJs5y2EY90s65ONTJMlQVSgajcOql9qJqx85Kke1JJHNye6i9l
P4z+k8UC7C8LxbuYRUyWzECrdvWpKe1dH/4g9WOdv1ns7EDWF4gBI+G7eHoOVRkL/4q3Bh7eQr5b
xUqDBfV62u2pRNs5LeoT1Yu/3AqDxBjQWZpkkot2zQ6QFEvFAkxNANxc2xlSlvbMdqpTmsJD6llu
uuY3lhmmxM7ye4SYEtmGhRMER0RDa+61nQQFZ2jNlvVpauMgb9BJjrycMcQbPXvRDEm8vHJ/28hw
oNcZmsIADCwn6GLPhnHHCPqpkQoL8/KRkqLYhmDAlARCa0NC+s9ZTj46IsU3TAmUO7OcuDlVmgcG
5p090W2dhMe+fR0UGUJw5RxiBy4y27hOl2tcGBM2KnEGB7J50GHvWpegLf4wdXgD8rOxzQOz+mDz
fQHp19z6SBzZdvw6VrwGQYKAEtNyFMT2CUUZysnUkuqU9eihDj8ULUQOco/LwHdizb196r4u37Ux
4Tbr0pJMaZVWp4JD+aUBxF9GPPSlrw8NSQsXKm5MkPBiBQUTpIl5bvV2eoI83KY80DvwLP0xdq1X
AnIJ5HnvQnm7llXrljW6PgSLVdQjdHTQ4e0reO7UNgcIWsAqVbJgBIVUiqavpGX3uVU93p7Dr+f6
2pQQP3cQtVyUCFOQ57VJ7NvWU5rJ0EwyG0KYTJqENKAUzdAMWaCnvq/iDJz+ue2bJeffbo9nZQNe
TZ2wYCjlDHmlOOkpD2t3Lvd1hg1o3yla6c22hANLZks4aki3G0VsYZmUx9LcGOM3/hNiu16Wyxoq
V14516u0fMmFozIAraiSHJbQ2VjO3gg+FydDfnHSoucoavyKPOfJ/YAidgiI2kBlQdPqSHGrAmIK
sKWmCSvocNZFKD5gQw6FV4TNW9IOG2WK3CzEo798vb2GX58FSGfhNsO+Q3oBTaLXo+XWNJujkman
rIb+57Grtnrqc2NH0iNrH3Xl921zq7N7aU9471uZWk65AXugOXWVoPDPT78qdw5yMC5JTC2Pa/Fk
X5jSheBEndvMaVI0kfEwUMq7PPo7csi5Th5IrtEbjZZO7jpID1djLzG9toRIEgIXtywgutuuJzVt
JlubNSDwm5H4sRvqJ9tGzrP4lcp6/1ed5qUp4VxEaW3pTQlT4/9wdl47ciNLt34iAvTmlmRVtVFV
qyW1NNINITf0Numf/nzsHzjoYhNFzAYGM3tDgLIyGRkZZsVa87eZiQAFNV61PwYl2vB3ZTqdNMsP
5wFG4wpmntqLg6MpRleg1nz7uN+pGC7u++0vWd2bKNDnzjBLPM99fRkOvQ/FY+sPh+5T8QRE63t4
Hj62B3jFkfNLK9crRg8U/+0fsWnNbw5+Zc3I+9QhCr7ZRQ//4f2Y/4HhDbqp7kv+Wy52ChJ7a60s
OciIzga7yi5WeCqiimES4CzHunbzP3DMGv0em8n7PtFywMtYEEgPZsPW7GELtUqgWF12maXjfBTM
H0i/crCC+XynzJ+k7o/20M/n2ETnN/fn5jB1R3OvDLmR1eKRyCUBQxlLUXpV0RIIyU+JyQnnNbw1
p/Ex/4ch1Jx+xZ95dMO9mv72ergnlKfwUtym66vUSFKaW22WI0/RaIpLsj+GbpEgI+GFSa8shSar
bumSdeW/OV0PFLhkGRRv3Vj1//DcMXlC2Lik1O8GKkUyjq1cY+CGLo5yfqdyp6fsMS+fxmzcMeSt
Z/ztWqvLVMsJrQy83YVmUSheMumj5Ow0ppa7sHaP1BpAByxRB5/0+mRTzay6TuCJnXTw0R6n/OBH
NlRpMLON3+1krwC1tR5kqZwfFHzQWK4CLbOV9bno6+wSzOdwkd38a5r3Yf84mT8G5+62H9h8ZpD7
sKBW14CmrxPTOIrtcpIlFhNfp8TN0fKGvizpR2itFVcGdhaanlQbB3X+Pe2VKrd2CsmiRs8PPm/K
4tcnW2pNEUd9ml8kGfLzPDpL4TG3kJPsUk+yDyhp397t1npLsgjkgbDBWGN5mlDT4lEZGaKO5QdD
egTb4wXBp1D3rQLemQ7WntsLbrk+2IeWe8DRoj9yvUE96+W6y/WcR7wyE7cNnv9OEf/7ayi+hNoe
hmZre/YizIHtkD+uR2JHq5vhS3Fy/F7ghhD2mCE0H4VnxFQ6is9lFOykqu+gFXw76p9oz8NRySjm
eojPykLwUUIqLvMMvIICZVdql6l+0brHVvvSO8NzZgfnQXMrQzsws+KpH0Ka4aALq7ln8Nnw5/i3
FD90326f+ytkaXVnmedg/ggE7MLhsLqzTljNQRhk5cUukvu4Nx6btv6lOdUfA/AzpJIDBmcwy64L
+VRLqteQiEZuGBG+Knp5DBrTk5v5o5ScqHHv/LaNoEe3wFpRCIIDi4t+bRSa2QyaOUrlxTL/jsH0
NKuJa6NPUc5+KH0qoGNpns059bs+csfgTrc7T6L6LPX3c4DgB/Xv2z9oWW99Vigr0TU1QGJyXte/
J8kbPZCGML8EduAZOqOxulWc4yFR/Sr8fHutzb2/WWvlrpu+kM1g1pdYwJe6E41Qr+bgRebn1h6v
9d6+VpcvD+PMppzJ06BFB41BYPWzJLfHYtjJVreeXsyfgTfggRRR14M9CTUju3RwY82A/E6qVwAp
SvQu4dVJZa9LZT/KtOPMqJ2V7835b7x/rI0CKABJ2gXrTgHsCVOS93F+CbvGK2PrPp2aF2eXFewd
jGu56bZMV5r6jQOH1spVK2kvWSIQ+UUDyN6I8SDHw4cu/NxZv7LQ8VvTnU3dH4L4LhTDT11/yXal
BZc7u7ZTmOPkBfvNWLK1ShbqrtHmOShwb6aeeapdonjomH9vG+jWg0jjeGGQBttjAke5vg0AZdLI
aNhoXPxrZ+F9HuUHYzT/TMX4YIB1tWLLM8LigzEYZ1v2RTf6t3/BltnyIPIoAgfU31HRqlVv6HVW
50zbsVoLVgeBpZCZIRFOO/57y3iwWegalmFhWk3Xe1ULjY81tAu4R1Zcu3MkOJYd9aAE014pfnOp
11cC/WjKR+twmOkUk6HQZaniMIaoz05CfIgpGuy41+2Fli+IpDAss6s9kcnWbWwNfD9Nhyn5JR7A
Jqc7/bKtRRjaAbDJAD5UmKuMWWN6Ly8dAgkJztFDb6l/hqaUXbM199BbW0ZPN1mlzA0GGvT69ScK
8rKSq4AIopEGikXPZTzuHNhGjGIst5pBfBkttLWUsdH3tjPWZXFp5r4MHvKxpQ8T0Lw5VdLUBveR
pJErS8HkJL5EB/HEQyXnh9tGv3GgVKJpVyB0tTQBV7cOFuupidq+AKH1Sbepanaug1Tx7UW2ogKI
IGlbK2D3HEpH14eZl1lkm7QPL3Huf3MOvfsXEm3v4+Xl24HZf/dr50IlsfO6btW+3y66rq44lZ3r
Sc6iqWh8+PDRIBnRR5pKcWiS+9bxxh4uskOg31Xp1yZ+kCAsvr3vjbgQShaVLBR4sSqvD7cvMyaZ
tLS4gGgzj1YcBYeGUR1In5nEsrXq2JhIt81atVd433o1AEgxxLkMBAGzXl3GPB5LNeJfF16u6mct
t8O9WY66hy7CcB+39mJRSnKqpnhkTLo2vcEBSRArSf7MhKHkZVohjv/9MOizWlgZno8fdm0DI6qN
WYWyyKWWUvuxKR3lIIiLHtSqlh/C2gkPzVBNvqFH8qfbK2/ZOEND2qJcRJ9ZXf78Tb1UjqYeFuqi
ukjGfAyq/q5IvKmWT7dX2Yiw6BotmCsOnOxx5ZpkJ5rHdi7LSxcc6vqn2t99G4x/d8uhW8swKQCK
EEdLkWX1ZenajqKUG46xSvmKWULoOMr3w6w9lf1s+BQh9obeNxwVPSSinCW9wVWsbu+cR2NepGWF
HpL2oBSMUUPslVnnUlN8I7vrTzKaPrcPc+vyvl1zjcwsKq2FaIi+bTt8tsNzLP/o7U9dJt/nVOUy
7UlHRFqoH2eAqXnxpQnLU7VXZ994AZbW2TI3BH86T8C12ThKIDXMDVfkVbMnjT9EuRe/qvwNq8AK
kRAIBWhQE2+s3xgZSE1a1APN6fROSQ4yqPyKpPHQ91+H7KsydW6YfcnSw54W6EakA3ScWICqFb5/
PUXZT+YYBBrZY5ep4pDr7U8NmRQvtWLZzSu78m9/zC37gdVmGTmj0kzUc32QspSWXT5NJYFVN9eu
GcuVG8LZ+6z09H96575OTXSN+qRGEFmSd2KtDSdM0EpcBw4epvD1/FlJYdtKYokmpAM4XEQeuklp
dmy0u0EqFle8M2KwYTZMMhMHMVGC3uga16EFU9prVUMfsvumdK2b7ClrbWyI6qqyTOkz3AEQ7Po4
kwwwSg/a7JJoenMXThCsl8Y4fRRall6cUgU1JakhjOShtdPi2nCkS6UKIUSbTuS7OYBBGwdhN3N1
gSqPepXTfui76S6Z/4dWLr6GKUzwKmDO1gMOoOk7ZZhS2v7z6EWh6Yba4bZJbmUbwCSAq9JSWrrT
q9cIMo28VB0gGmEhPdg4mX5uvdry7aBxw778FFkC1h6r94fadoM2O7b5nlD9lqGoZHcogSsgj9Zz
u5Oph0hkA9YI0pg22hfR/b29yb0FVjl/L+yZGaysvojicZS/jWWw56UXU1s5MADfC8SHcyTIWSWn
RiVFWh7woYrsWCBAew+5je6X4k49Mral1K691z/ZeP4sQinCKQpgIKdWKxZRnSfxFNaXfCGrjuSz
BVu7fig1iGx3Apat42NsahnSwlDIOq7vWT5Xsl2Vor6UVqMcSjHLXpjFOz2arf0QmyiACnTS+7UR
mHKqlqLS64teNV43q76MUIUpEheCqmcy4p2cY8Pzk8IDP9dVC7jbGuUOh+VoT33ZIAJN8yscH6xO
P2l4aDfa2diWr+DsSJyWMvO7NgxFZZmsJm0uaWLXB92pn4a0K++KeMfItw5wURtbUDvLaNDyxr4J
7mZEAkbR6Q3BXXYcpOiiVCdmF2nzV592icw3TALVI1IYEFYAC5TVjTKrJkoTMxNI45VfZ2f0iqTe
aXpsLUGUBWQHTiVq5atgK82HaaBHCHZM9NCVWEFy6Ltsr9WxYQc2YQ27oLBE5LFyf06A/8sUgFVq
Yz/2VuJKMxRNZu738em2E9pYiWAVtAzjdq/NjuvvI9FvzTRm6C5Qovh6/Kctv8rQE+6Sib4/N7Bo
ixIIUDHKVGuomCrlVaH3gKDNWbafRsMefoQ15c3bu3kfyrAK7U3wOBTl8AvXu5FjNRmUkFCmiPoP
+lAUMIigLamFrXMfJDAgjKNdoRIspIPdTs7h9urvzxJXS0wKQBmHASj7enWGyquSF7O8iKFCQiZL
jGc9sDI/KEdqZKMV7ex2A8i4+HbKqyA9qGiuA8VRhRw90qvqog0hcOBZapUPQk5sN1Mk68MoiuRp
FoQCdpMDUzZFYP5j9hUSTgUzZMfbm39/0fm4eHx+EYbEZ7jefGzmQ2QGZHGxMn2FP/GDJn9Hq6kT
tWdZe255I4FmNZiKIBimi0GYfL1aK9JoQNdmQTiqZe4LUdXf8TDG4Op9pj6PZUltWypqKHgKKdb/
geZKVz8MzE9H3pA2MFxqvVSjFjZb1c6ru2UFy8QysFZcOOXn658mnD634lquLpD+TOFzmzw3sdcM
O7He1nEjfgbsDHw22ezquJMmNJI+D4j1hDDvprAMTkYQK4csTQxfCuLPMFKpO2tu7ox6KFcY6L29
Tvr6SS4SPSGcaJvoKEtSvqglPlh1Unm1KX7etqf3YfRSfKVjT/xFoK6tvrCSt0ZZqCwmysld+iEO
BI1IxU5B6napc6DivfP4bjkPwnXYU8i8cLyrD1cSPhMD4HRF+lmVf1TKIbIetBCGRqH/Scw9H//+
BWaDb5ZbfcGhE44M8xVQl6T9iFTS3Wh+B1W0J2m2ZSiQTi3UtjZTE+tatp6EVW0V5Dv88WnIwqMY
p/PYkx+oGbD6ZMf6N5fjvV+ojpluXNfUulGKu2rC+u1UOcURWPLZ6f7Omv1Lnn5H8IrctpJNF0i6
hRcA2UKtfBVwLoSDja4r1aX5kKb/dr56bGw//S06VK085eXl9nJb34ym7tJmoakLwPr6bqdpJ4le
6BVYTwarBeh4iDWcaY/Ed+uiQcAGpRavGJ9uZftRGNSO1U2kHihLFkKu/MkIv4+z/lnSza+3t7SB
CmK4mIF1RhwYq2G053pPirCCSEpVFqMOiyrWXTSUx1H1GHyMNW82SPGqozp9tZzPcqojVUbwNjzJ
1nmKj7d/ypbt4FUYyV4EJt8Vu4t2LLWstutLPR1U8yLiR9F8scI7Q95ZaPP5eLvSympSIwvKILJq
Kr+uaXndoXSz30bsMv58X8IGjnym8Oc9FrWNhihHDZ0FtU7yMlQUro86bue0InyoLzNKsApFXxgd
77NmuJcDw80chV7o+JJU2ctc7VUlNnB+C/c4weTSwKP6sXI3TQ43XZbM9aUH4EdywcROU5/b5ntu
6W6ZnDPlk6H+lBkwb4PHtITkNZc+ovC1k3dsfONlWo34jMI3wcLqZ6hxVtMj4uRzZhiVY+6pAzdV
83dCo42LihMHSbAwCi4YjOuTRodjzqJAqi+dal1aAIOx+ohe65fbBrt8r+v8Gif3ZpWVO5jKelZj
xt4uSZY9mKYHY6hL7eXQFjsGu7kdyhAcGC1tAp7r7QxhGRtGXDcXu+8Osp1BxKHet9r45/Z+Npex
TNlk7B6O1nXaIXVhPQYz+8kkzWFUVwXMXmftKaK2sOO4Nx7bJQ/4/0stdvImL5RkdGqhg20uUY8B
pGcjCb0okT7HLSS1tZO4aQ1/UrDX1NveId1JCyooamSrg4x7K2g0I2kuDkFqdhf/DvYAtZs2Ad6Q
DgpkoAAfrjdmBCVhdx0tCW/iMmFxKIl+9cQ5pOXOVdpaiT4umnFk8DjNZa9vjrCrhZimpGkuIciK
ODN9LX1gCPpYt39vm8WW30K0gPyCwRhkStYhrSOQ4h7DobkopdI9p+XUHJVqmn8VhtqemqpEZEbR
H/vYmo+zrD60cbmnoLDlNhb45ivAAXjQchZv9prAsdow49hcILjzzRyd5fFLKB1jST/W3f9w2d6u
tTJNU8qDLm97LtupN//aT1b/6/Z5bn04+l1I75GlMl+4et6lEubDIJ2bS5G+hBlKLz/AZgbKy+1V
Fuezdk6vjwxjmwTQ6yGwMDOqQWhKc4GVtqxOmvb99t+/EaAzGwtiS4VyBmbplSc3HSGZbUqQAoVc
/hSxz++5VD7ICf+vtmP7kLWZ7KKe+t9n1WlR0h4BX8AcHXu7toWwF9JoDgyCZd2hcr4b0bMtdpoS
W97p7RKrq9X0WVdEhkx8kNH1KOC2kunGFtMn3WkPsvwxkw9qfbp9nlsmvpTiyOUsivjr4lUnqLjz
Z/WFG9Qbvd/rP2rHnfvO05twh8Jg80bDw00QS7oDHGR1n+Q+jJXeNptLU6k/pVhWjr1lh16jG7XP
RJNyVDSYDco8LHwRAnjrssH5+d/3i+YxAA7yZBrPq5/g5H0IIRKVwVY8VLHzgQTmcxjHJyVUnlpz
p2y3fLD1ZWDyknonOkGYzurKJTRLmj6OW8R9MwSyDNisskDZedO27vXbRVauPxQFwFk1ai8t4utD
cpqdj9LgVvP/4PcRnqf1SXcJhMpqGYnJzijoKgJ2Z5TPqpJ7+WQ9iMTR/ajUEv/2Z9ralANy1lw0
ehC6X3nDoC2Y+kDG+YIZ1FCTwFvfKs3gZ0Z9F5htu7Pcxoei67n05V7xLuuqvpxY9LKzQFyatsX2
TLv2aAWlIOiiPeWtrSyAJr3DDDRGgfL2OvPRgtSJmq69WFFVMXjxb5EA7I5DXfOncXYuLZNNR3uW
9Lusk7WjUPPiaYis4hjlkQ0Otup3vuzG5mk0QHCz8OeAil65nTq2J2GNieCVA3YW2q7Wd76p7Tia
rctPg4bp76WyQiayKnQ46lh3URN1F/Pk1A+BfYjrx9YSNNbuy7I8qlbMzb//z2bEmnBUk6eTea0Z
OIVlJQwKZ90F4jGbHvMlK3/+d9OhriiTxiLqSJq1cihFkI+4GdG/hpSd8alSNDfpZO+/b+TtKqv7
ILKw1pq56S/D7FbT1671S+XjQKf89jIbpmAQPy7QUrJyvtL1I6eOSZC1RTxczPLPED1Eiqe1v28v
sXGzX+l0od4HsWevfSJcKKVMb2G45PM5iV8qYNVBqh4cqJpvL/R6kVbel3I46BtK80tCtoq6xSSP
0K+L4dIlwO+nqPrQ1N8ojMOvqA0505EM3VCm1py7Mlc+NRYUF9/70OtUBIl+DeaP2Xwqi8St+aCN
Tp3iY1Y8mf2LGZtePIASa9M7M6mfb//qreMB9kcbCRFAxDNWPzrOYcSYA2W4WHHiF46PRI0rjJfY
jHfsdnshjBbm5qWSuwqkpimrMtPqhouo8hNsOH2tfQrj8uMUZunOUovVvPsQpMPQTlLBhan72qrG
WR7HNNWGy3QKk/vBNE5UURNzcJvdee/34SGafNxDA3YSGprrcCbus3GUEzgIzB6cDO9F+5j4cfS7
Vv6tpH9vfyr93bYgkEB8YflUdJ7Xoa6GwvpM74c83BjdER8+7pEPvL+O6OCCr7IpbVJGXRtDM9dm
KPKlGp01qk8RzR105EsV/b+KXWJrTOghLwWTI/CK9XObiNkk+Euoj2Rm68qRAH5sn+QYXsQ09+ZM
vgxPfZrtxIMbB0hVyFiaFswGEhde20UwWpmYJ5JWRa/PMAn+UJxixwlsVGqBcyzyqNpyiu+4XEZZ
2GYaE3J20Mj42axYXmnlT2YbZb5TwyCLUlnjpw2dKjWyhT/OuRdAmbFzBba2+gqoZQyGJ9BZXeuu
yiq7lCmloIJ+SKXioAe/blvj8jdcXzL6tszEUQTH9kEBXh8mjZOgjwQlrqqq3DzWcvoVPYWuJjhX
utL6oa3/G6hgOuV65216f70J5WmMLRujuLEW2ZF6w6DOZzWXOMzuDAorZnQOF/BaGn7Q9M+3t/ne
bYG9g7MFzlHanRRUrrep6iCiGZXtLxPgxvtKQwlCtaPEj9p2ure0Ut75cBub4ziBOIJxJHQxVtEa
Ugmlkvcl65XtHZixb1UA6Y+EspCrT/2DnurH2xt878HY4JsFV5bSpFMeVmrdXwrHulOZ2Ypq3wJd
NWOhaaCemCY73V5xdaQ89mDgSGhJqKGweJelKHqoDaMtynOdKPCQmmNxbwyZ7elKMj9mrbHXsF55
tdf1qAQzH6Pw/DPXcf0JkYm0jUAuq7PFhJ9O8zSmwF9bP27vag3mel0G9k5mN5eSL1i/62UsXdgZ
jUOWSZhNQYbReIAZF7b3pKq82Rq03+2UpZ/6AW5KZZqsx0DRR18thuFhioN8JxVc2dHyawALgapE
bIioZ10adir6lbGqirOkT+KozPFLYSVfTAPyFSfM9XspgNrr9glsnDPPLagAOmKc87piUeQiRPxR
E2cNC2b4WIqgxo0Gwpw52jGhNZb/dXu8gFSJERDgHVkdtl7mGizNKkpNkZJaR/R8ArC3HQOsThpL
BPmxmcJtKprmW1SmvX2QFMQ53FKTwt8B0qv/dKKXntNuamw37+YGslgkrTWYz7OyOTRwfzGlXRRy
5DJhXO3UXdbNqNdfj3aWtqjB8t6+i0kH3g2rtsW5UbJqcNMwqe9Ca879srRQIxT9INGfCIuj6Mzy
lEqj/BPIY6u6UVdLR6lOoL6Tpe4hiZGH1gPoqvsqaHY+5zqBev2VSx9lYUWjYrP+nmk6R1NUWOJs
wesB8UXSPAspBBw2ZrMX2ll9lESXeYYZObR5TKT+EFnc+dCvt+bNM8OPWJJk6hmvU7SkVte3qpwC
2Dwphp3nIEWyMVcDI/TVcV4GhANrJM8qY/GV+x10xwiwYXdswIa2bjGN4a+hDzQAZkNbE5kpff1k
55PhNYaRPEDKUoT0S+ypIgcdoQG2o8gsfsXT2LdeASE9eUIfal/g0SXUkrVgng/Z2AUCvrBR/vJf
r44CbggOPo0K5gJPvt5lE8+TmQ5Tey5VpTwUjVAYSyZ16A1nt8y9BNrrE+VdIT7GA9P9WJ1oVy9J
qiyzFizkfhBmKooGIkEJ0AlsvwyD4GW0SiCUUjTdNVrHRVDn72gxJzsGtiy0/iF4CwhcFgJxaKiu
Nx2WTVxJBvZVWqODZE78JTCz9K4YYko9Cdqxifhvj+urMVGQZtZ1kUZGF/l6RUvoRpPqc3s25wom
bIuwq511WP1hRD5gZ8MJKFx7f/vbrgKl/1sUnCPJgQkTxLoOEfchqp+J0p5R5myeaRvG0BoVpW/V
3XQgGhSnTon0UzRNkRfMZvG/LE+4zT1e5lPXyAgZCqW86/jcZoUKs27kw3fEFhQkM/Q/aS7ye1OX
hJf2jepRm91Dm6wbssvuaacQq/EiLmj0VdpnyLS77UDqz6Ys4s+ZKZBE0mX4au3RPMUwKh60MZ4O
Y1d2Xkj0fhRtLXmEOZ80gD9eW6u1XxZD+M3q273u3Cr0ef1tZOqgUIHsqdRnr81B7kZGs5ShOoch
lQe7ZYqj1y2P7ERxawp3zzaNtI9V5mg7Eez7l5I3koIwY7XMvb1jrqOXVPW0Bptzj7jf6DahYNjT
kcxOPgU6F3/HBN4HXMwDQSxJIYyiNp/iep+z1UVDwhzJuQQA8ZzpzHzpppg826iY7kgrI/522+SX
v3B1sxmzwDO+ymtAKHq9YBwmUTLHTnOW1GQ+SovhUfve65ZtbmspHlFroW67Hn6maTMAQwvFuRsD
M/dapdea1KNsVUkf4yCbifSkQBvmnSxyY1ma4dC1L8RTsMmsTtOMZzCAy+bU6YdiAEMD/J1L8PiE
7U6KtWGfhFHGYp3ADd+JJFuV4jRkk+JcIxLXZoZnme3BRMS2A69VWeVJFHtsABtRLEEJFQaaMAyp
UTy5/nTV0BRp33X9Gc/kfAuN7NtoZuWhynLDjwwE45xRy7yesNVN0THzqIfRGI11AxnKPtijXtww
JPRQGFImlcZfr6cnx6SsAgEN9ZlxXv1TNIbzMevFXjV+w0NTGoSbE8VkEJLroe+KBkMdx2p/TvX8
qXOCY2rJ/iTBTjTflw2UYpb2ZdCjnQh9w46oGjGpDMKT01475lGZi8Iamv7chF3vRgBylDb/IYvo
rtbvbt/HjXCZ0YiFtwxdKN7aNQdiXpKFi8Doz7LSxp+1QOrMu1xKesdL2iB5MpOu+JQGduW4kYaf
9uVKgBttmzr/o4V6ehzk0nJTnrGnsIrHjxS/v9epUO6IccV9k0rKx15DovX2r946IDQ6KakizrOM
J1ybYgg+rBurcDi3TMUMhtODOul/amNdeVWTnW4vtnHXqHQu+hjE5Es573qxyhy0vCmWd2psem9q
ZsvNsuxPG6o/or71RQUoU2/34r6tVaGIYhyVORKDjP961aQzO6ur4uHcmMZnkX+Y6999dkoD4pD2
YCBqcXuTG4aOz1pKbq8Tf+uk0B6SShrbcjiL3rwbQwtq0a8FvKxVenC04lT8CVCcu73kuv20PLI0
Kl7fO5qwlP2ut2hPTPykcjacrdmG+yaf7Ps+M5E9gSz31Opyf4KMtrwL4yn1c8P+hzizPSjUOt3c
iU7GZO/NgW+Y1fII4uaWf96h5xW0L8IkF8MZ6afkEX7U9jRRmT6pOIZ7KZv3Jni21oPQFVAH9483
cbGBN6COuRsVqeOZPyv67Jeg5F1u3s9QK/8hFm3/+50B3Ug0Q0luAZ6tDCpvndZEDnE8d2HyvaaE
48z/Vsb0Epr1Dkz6lYhq9chTewOTShOKjH9NwJjwCCWyE3fnyVSnL/BpvnQi+S7XfeXLyTw/hmrm
+FGjWV+YUym9bBDNE6Je6cGS4xj56NhIcneqir9mZ041MwtO9VmwsWNABdeNkkB1kzIdT7CnqMeB
qsPOjV/3a7BM3jiadMtkAVnIOn4QpWTZjUiHc6JbCYwDUpfdkzrYn8NQO6Z9n9yFeds8Z7Ed3kUW
BM2KCup8MAsy3Ti3jlWkjdBdmprf0jU5NXXiHDvHaO/KvpjQT1NatOnMwJUz+1OUJ5IfOR15DpNs
Xo4X8tMqe4j7HvRp3+7xYGx8HTTI6bXYRF/gLdYY3pF5LqfJ2+Fcp2i6ASyKPye9CL/E9NwOw9A3
uRsJ7YXR4slrZ204FtY0HtSpSfy+G+ZDNwEPHUXfPkChHTzYOCivocF1cozQPBWTEbiFHCNIp9Xy
IelKfceQ37/8/P6FuHsh2cBnLSH0m1vTyGraBYYxnIO5ChhflSpYmpAUve2d3t9NViGA5NHHLcKC
f72KzUy5nBb4Ar2VWr9IlflDqJbDMbPk3rfGTt3Z1Xt/TzkegMtSIyScWc8HKabQxDxH49nMe9VL
bWv4AIHV7OqR1h+stIz8trVLZA6MPRrGrZVhm6KKAowcfNkqrkt7OJKDCi8kxio4xWr4ksxQtg69
AQO0rE4f2lY7VWLcq2e/f3JouGjLgDC1G5WB7+sTNvPOlOyhmc99eyIC82EIGp8NUzwo0mmqPLHH
grYUDa690rIe/CSvhUjDXv78jd1YNJWmIonn81ANJzWOXU1Bsi98rhXdm4s9eo/N3dEBQUaJEIVX
7nq1qVsO3OjmM+wOnd84NTgOR9K46YbjKpN1kQBQ+lO9VJ1Mc96xpg3rpZDOINKSXVNGXO11pDYD
GJGzHdTjNN4n0blvftj/0yJkWYx6QzC1hvG1lZaVxQRjZqO0P4SS+3H2YzD/Rqib3b6LG1+O3ThQ
kEGQD65hFSgwuGYpgyzmM+M+UfMkJxeje5HTyYMh7PZKG0nOgvNkM5z+gs9Vrz9bNAaSKWfOdA4b
chcNvPEhjvwk9QRFCN1rv7Vt5jYqwEjD31l6uWcr+1xkv4GEYzXLnOD10kFQ9q0azvOZTmvvUaZr
B483yD5iLcajM0a1KxkxxTkjyv3JgiApqvt4J/VYdymXpw9+JEphJmdAbL3ye5neNaOw+BWF6mvf
gi9UPnzTVX3b9UAo397y1nd9u9Yqsg5FF9m1zlpdPPt65s5UdZQHI4s83pidL7vh5UiTKRNR2+Q+
rCkeZ2VUx7HU5TN1lw80AOyBuM7gvxqkf+0/atXsRNTvKznUVfBtC8SbI12Dq6i9j2VaT8o5NrJ7
iazhC8LTsVsV0h5Y8/0xshISM4i0Atfg010bjllFlRBDoJwFVLbqs13/6c0HuaWbNYU7p7i1KZw1
NUOiOlo5q4hVbbTGcrJYPaNz2D4WjR0hfiNpx65qpe+3jeP9M4/azP89hbQZ3ukyt7XSWKExaeek
L6oD3Z7OG2d7b0PvHSU4M2rrBHzLpV9PhYxWUeTyIKvnrtc/q2hvyI3jxmjeN9mewsnyGa7vN0vh
UpjTIssCDnz9mcgsTHOKLfUMi9pHTfYV+QMiK8dwkk8QLZwaqjZMu++UpN5/sAWySGpHURFUrb16
huB9GlKn7TUo7AMoTWlmSMhT9PBg7ljGRjbHSgsbLg8BofAaWlM0c5glOdurzFY5G337o28Z5usK
szrmZfhR0VF1rSXIm3oL5aRUqWcX9xO581w/1XH7HwnScGQ0MYDf0OMksqESeH3clPr6QQtk7Vyl
hdvkf7Xg620D3Shgv7ZJlhiaI34no2IbYWPPQtFQZ5STxFU6TcBqEsAark/4L1mozde4jofCJ88g
r9GMJgNJDIKu9UQsdeNh6NpR8iLVKCMvkyN4n5yuzXcu0ka3Dmpb8plFt4pxnfWchFOPUZWMpna2
KqG7WZpZpy5t+scydGp/YpDDM2asXtMCBD9r+1cnddOOGW5cM0jGMEHaS0tLZ+WiBiO1uqHp9HNi
/9S6hU7rrnDyYx6oO15345LBh4SmKZca8oB1OWsKkMdKOqHDwz8BbelRUM0syXSbKitPhlwlh6oe
s6OUtdGpH7Vddu/3XotsgbIsPDRL3LVm2QqlKmmUftTPDCw96mXsJnLycWrF3SjHj2EKgYF2r8c/
YyWmjwADt6GgyfuxR+/ttnFu3HtgZ4RlhDOM+qzBKVZgjB2VB/2Mu2ZCRMldRF0eGST/cnudrQ+7
6JAtycOC11zFS46ctk2iVsbZgQDbEfNpQgRk6EM46ndW2tzRm5VW7lONG7sM7dI4p00DmO5bnMcP
Qv55ezvvn1LySQau6cDQgyGyvXYaTVXRRG5H4wxDOWqrwzh4KIW+QLQDp0DHhNukdM3/8KmgcAH2
bAAOfod01YtA8I7YxnkcKO8OkwX0w870Y9XWe7pIG1+L3gudRhJbhjDXLbcs0kzBv/RzWFUfTQc8
XSR/MJo/Ndzatw/yfbilLzECBCGU55eB4euDnKo4ckqUc8+ILj1I1kOlxX4kwyqv/NKav4V6vL3c
RlGD9Sg6wQFJn5Slr9cDctdXXTsZ59yY5c7viRxUTF6ZTko3j4031pHzGELG+4+dFxCZtzQlT5ZU
MLo/6TWMQIMyGZdacWLZ7U1UXL3M0BZBJ8YBYeEy2ujP/+PsPHfj5pZ0fUUEmMNfkh0UmpJt2Zb9
h3BkzplXfx5qcPCp2Y0mvGcPZgRswNVrcYVaVW9Q5SwEh2+kQ2ELwSw+ToZR6rYSG9HP26O58gph
NGTgDIkcnOLzajS+pOMBLmsnHJfkKrINf7JTITmUkKBN0YklTFTEpw6Q/DSMNiPf+HpXXgHLWU29
kOj8sS4WqgrZ11LYORlB7KiF/3FI4bg1X5Uw9tqvhnifdYPdtvs0lLcwfNeuKyqifEdyZk7wdfN/
rBIAdyhDneTxRzRrDrjB70nzjDAvrUJY50rs6PJYQj8/3J72K3cHryoKwADOyafXaLAsWbgHWqWf
/B6ojT8G/S7MWuGY9xYGEbJY7MzalLBdKUf00+l27W7Hv3LC6ZRMSQ0XwDXQlvOvXqFiTH7Vk4ui
aOwGY5G6GgBip4qUZuPl9TaWVTLK3YAcJBITkMnWBQI/nDVlCsnW4jneIVvrxta3KvKfEiCbvuJM
YQNfE1u8oN/r9UugLjLjxyk/lppXBn/S6WCFkS0hO95QREE9lWLK3mjRqFDubk/KteWwVDGoUwKj
RrFpObLflW18g+qRoqfKSZW++VXkVo31m06ka8qPS82hK/t9PSrHJtkSBL2CxVo6jG+EYywBmKpV
5LkQzJjEiYw2OMpKcPD9I1/t1SxHx0+BhT2KVXpUE+1gKK3rd8cwao9+Pu5rLTymof7x9kxc3k3L
zyHT5FbnR72lo+8mIoKdmoXppMNV2A2mK3iePH0ttqwQrkZhL1H/oNl1WV01klkLkYM94cxcOOWM
CH8S1+qOxytvFVC/VELMf77aF8VkQJiL5Rxn+OqRMimxWfp+hGJnMw8Hv/FLN5blzM76KT7ensTL
Pb7oVpGri8im8YRdZRG1WOp63ao6WYTllKmCNk3jDFnhzaOyN4OOd59OdtE+3w57efESVoEQsGS/
7PDV1i5DLQTJpusnIX+Z6udw/JUG1Fu3bt2ro3sXZnVvyEKeTmJg6iclLvbU+f9I4FWUvHuKB2gj
ZKKIFbqDsMHa2hrcaoeycfOsIwU4ca8mx9E4GffmVkv8yrJkAlGzJ2eF5rBuKfVhV1eGjqhrVS+F
m1APHsKxrO7SNM9cUyjbnVminXn7q10eyMtX+y/o6qu14awbYYJMZQ8b0aVNRDm+L16Dym93tyNd
OeUIBXWDdzM1wItycd76kzYkrMvc+hFhPWJYR04mR07FYy4/JPV9Hx7Dcmu9XB3gu6jy+QlXlb0G
iJ2oHOaAhsl1ezvYQsUsx+T5VbMMbeEr8+U4w1ezWEq6EAaZptPZcKX5uGlZdX0Q//37q0WvlyqI
pZ5/nyeenbYvgfRF97dkfbaCrNa4nNZNLnTLzholtzZ024+1x1L956cAUwUejx6tBAR+XckLrFhH
kM7i8LWCYNdQPXS6LP9N9a/f315wVz8K2QYJJsuOJ+v5lw/6cqxkITROsQawUpfiyikBa/wPUdBW
XLqNFB8g4Z9HMSuxThYlodOQS8WdOUg0gE3yt9tjuXxrIGVLw57Mf4ExKqsFlugzQGO/NU+5mKGd
nlWik1qpibuX1dwjtTPbQ1H9TJG72UiTrwUGMkoXdbmQrXVVA2eSaRLE0Tz5w4x3mZ7peziFGYbC
0bwbYyM9Sq3cHLQkL3a3h7z2iqO6tbDLkCIjJSA1WosWKcoAAl0YzJNWvsziF1yE91k0HOcMTcbo
+wgiN5GOqibseu2+X+o6NEihu9uxOtlWUxwhGN2bCGJFYnRvNAuocbPPvNzaq32Ph81bykZtFWW8
848fZGlcGpHAvm/T+A8SLuVLJ4g+iZtfPamCWjhmpSQuZRT1UOozxVCMQhDjDB0kCwXXDJVuX0mD
9kQfVHTqWDU/x9aggwXVK7eThJ9jNicfI1EYNlbtlVsUTgj6mTx+eAatTb/LrlTNdOJUNGbJiSfN
FXO36L+G4t1c/GqrZ0n7dvtrXtmMZCSkQDTrIGesccBTNFnl5OcoSmlCt5NS47vfAqq7HeQKqIG3
OFt98Zpmn6wlhY2qL1CL9fVTOlWnwtplxgOF/BYfEzuZ7cAK9/P0U/f/5HFoZ+FTANHIbx8C3VNo
u0n5sI/M4aHhOVTbybCrzZfOPFbyY9FADt0lIQ3VXq838qY3I6zVImJSQJEAPYQVuBY5F1RaGz6n
4kmcpYK1ndb+J0mvrZeo1dvMGRNFPMid0WcYsKlscFUOrQBscD797dQI5mVFn2/eI1cWAWsIq+Kb
X1tRYBuyLyL1baQ5KOcBOajQSOTWlTMkk0Ita3+NszZjcjYkkeJKyaz+igFwhK6sRLnoNOThDVqk
fg9hr2i7dCdoKKO6ZRh3GTjTeLH2ySfru1Y1hmlrQladFj/qBECvj4qAnGpod7SlPKc0hKfmnpzR
/4gVovSqholPCaKRqV8UWiJ1nGW+YNhdKiWxgyyqdUjNQf0azEo92Nao1Z/bMBNju+6b/GuKL0xr
B00R8GjRrA4hzKBMXLCbADp8WQgcwYq4HJtsajp3GtDDu9d7g/dlXVOk3WldoUcHFJ308q5pm+67
2AuSvBNQtFEPujZV3wtq4d/0oM/yPVPkB47R5fNwxErWUOx0lrVyh55q/knsaBVtnLdvnNn3qwHC
LlU52sCg9GlnrFFqdNEUQeBgwRY0nltbT4I6tf0GtLIjy7E02klHJVVBQmm0BYEWrRpa6bMh4E5s
h7M1PRQVfF9xNuW90gN5s6VeGn5bdRp8ybKi2eilrnNWiBuYwKCwwI2+cARXiUnUGFY7NwKFvUgs
D4WEBqtUjrFrFb3/EA1yu/ND8V8T5f8LCjCW4hEO0MbqgSPWUiQWfaSfpuTYfTEL1Z2LndTs2+hf
yxVLJCSNudy5iuABrYZXiyGMOqXkTWMpth/qX6yqu6Mu9I+vC7rhHI28m+DOLnzqVQ6RRaVaiplI
OUhgw2qu7KMzNhwUZYsCclH0WiJxxHCd8BaFCbzKhtO89Oe+b7XTFP8em+ZJiavD0D9GeWa3vfY0
mspBzD+0ifUjGbZUKtd3DrGBnAEyXdYKI13F1iprFmafzM+fFrmxeE+n1c5z7d6Ia1uC4ikh1Ndt
JE7LFzrfTudBV2tFAa+VpBAFT0r4I0w/C1jfRf/6hloGxupnWtEO5Y9VjNTSmwQwoH7qqtgO29it
4ZQEmMxs3G7rbIM4yDwBJ6UMQg1hDdzoutCX5FoyT1KRm4e0MSGKgx53oKVJe7lrZTdI9cBB+qMB
DmPOr43elHuzt14TQ+4epmyQTpNPppTWSANPWqucBB1rRqFN4ju1R13f13J970vhlorx2iwRFiY6
WHSEUbdDZ4G1d54oRTPmiGoT+6coDWwlmXM7FLLPfSDuRf/RNw+V+mDVhiMuCiW+8DhM9S4vJ0B2
nVNmriZ8MoZgVweSXYMJic2t33dRjab8S5kQXUZ+GpglefX72joJROrp/kmS/oR8xLjaS82HZKdW
gZuLM744FMMU7japeSzqrS+7To6W6ID9MAJaCjfaGoIvtxj+KE3qnzIob3YRCaId+vpGBnZ1jIhu
0jtY9uCFU4AghUaJpDB5xlD9VQwAB7F89P8IvqMIp8hvXrRg2GuBtEd0GN/cLbT3+nnJILEfUbAm
ozKFGPnqCRMWMs0fUtmTqeZ2IGZ7ESJ5A2fl9i7ZCrM6shXdDwOzn4STHE12qx2E8reEbd3tIBe1
jGUwC3cBFwResySd5+u5SXGOSHxLONVmcpCH3kZsVx+AH2jf6h5h8LTxHbNsnXRKN27cCzbDEnpx
UuIhCC0AzvV56CxuBQgoceD5Erp8hiuoxpHomv7sSy3SybU9K9rPVOk/CV37jAPrrwF941YlRRvv
5VyngP0cpY45fbw9JxfJ99sPA9ZFAZ/JoUd8/sNCSuSJXmWB1zc75Edw73AURICqYp9qdwZcd2hC
Qf4xw2Qcn4AW/Ue5+LiYCOHC5krZUQKV28Wf42JnWR+7ei/H+a4cj3HcU4eunai8Nxt1w8zu8k7i
ucAjk1uRubxQMAGOFiu+XPKbhf0EnptItL66CEnH2HBMkakrTYhUEKVvz9blvbQEXuRySCtoX68n
K4xVDQZ34FmR7A3GYE+ISWDKuEuy8O5fQ731eRFhkynxA7w9/y6pZARSitWwV/mm6bZGvG9Uad4F
+XeIHvt/jsWIgPhCuFwqwaseZUrlQsrUOcUaC1gC/b1jkPv39PoW7uXGgrv8dqiovIu1KqkbclpW
kJqwOp/ShcHuD24xTa6FFME+D83XWFDnfSgm0V0gxs3xfxioRbIGnpj2zDrxrXyWE5WL1BPiRzHY
68VjWkeu1W11sa5kbCB6l2KZBGkDVN/qPKOaXWdWFmcebzOnC9DxrT+X6l8KD7uZTm/a20N4qHLB
1QpjIy29vJY0PCPe6DLLm3qt862YY+pbLea4/LL2E6K+0kOmJcqH2zO5rjDx4EFFnzcPTBlEg9cs
oAqpDdMYcZDVej+6H+nQOcBrSwBFoxwxOFH5nFFHxMm+rv2N5Xot9qKXzP7D/4eO5GproI6VjwKG
pz5igQP2X2qVOKGATg2SVYmsfCiV8vXfhwuYmLIWa2cxkDoPWUmdLFidgmkt7srRzJpVDkb8yjzv
k6aFivzldrzLFxqYFTquEHjY/4jsn8cz5anIlVHLvLyH+E7ZYwgDwS2Lccif67GI5YOVmHN9BG2U
mL9vx762gBa5K6xkWb1UEM9jt1ORVk0z41qbwSOcp5buqaLm7r9HWUCoUIw4EKBMnEeR8TYDkyRi
NN7mGWebKD1ZpTRtlCOvpE9gVwDWwlUEdM5dcR4myAYxS1o/8+gs2oYWOu0Adao/inAIwnDcC1qw
a3U7zMxPgt+dUnMrs7mSRMP9AdxLkrroDq9Xq2jQYrC0CXtXaBq2qMftvjIyTzSyH7LW+XtEl0I7
KQyOo7H1nVydfxhVe4xrcdr7WEgc8jZ9QRwscxIeY/aCUXSCVu52hpKp+4jW67/fPKBjKMHzUAft
veYwVjMe9wkSO15rCXuEoZ5Gbvimfq43FZmv3QUI3LONobQBzVytgUq0EqtSl6mp97p03xyCXTTc
x7D6dnjT3l5vy4l7/qTUYFiYCz8YfRlwDOcLAS6V3Ilin3ly5ydfcA72XVxGx+chtVRWniZvrLxr
O5jXMnsY6SAZdcXzeEanWLmesYvE9I9lJTbYn4zLfLjPgy2n4jcH0IuxAd/lucZb9kIvQUf5ErS6
wDxi1/ch6RGwkQNJPGqBlT2G8PXdvoXOJmZCvbMygVMaFV0XvFl8iPW62CtKZj2S6ccOgGPFMYao
d9OgFj5kQQDZXmrM42S1hts0ofYQaFVyoH37FFSlsFPjvDwMsRLci8oAHL+t+j+qGU48T4vUwW+z
QmZVqe8mueGhWxjmnqqeD3UyaTfu9mu3AiU42O2cJ6Syqw/cp+BZKSnizSjMf0j+X0LRtyUp2bOH
HLUJnEkE0/s/LCpavwuPBsXOdX08E0xfrsc691AKeKilCaOfRzXMT0b77Xagy9XECcZ5zFsTcirr
93w1JW0bCVgDYbFN0oQlfCalbsvhkczGU9bPL7ejXe5LLnWkXuEIUfJB9ec8mj/zprT0MvcU/Vdv
HBeGUFbb9fBXDdIHsOofcUu/HfENY36+hAmJfhjgBzCy2NichwzGNhpECTMULcT9DMjy1BZ2IkTW
7xYxpNkuoNfyUFOsunCoOcAhGHBie1LCsfgqJoX2WUacaLKNvpw72yh0pbNLMVHu5jaXvxWdX36y
Qq36EYAi6V0xywJokFqpfW9w9NyrADg3BnTtg0ENAHXzhldZX299kFfg4obcE1o4XKVoUw8Hpza9
JObgaF28pUp67ZPxiqPXxxTyP6vjZgyDJuHpVQCm0O8muNmnIJ/2Kf6yoS8eLSWB5rnlNXu54zg0
wYUixYZnBHvu/JtNvY6X+BTkno5kWGntc/17ZRb3wBKaMNxZPKZvL5IrWTUBF9Y53JUFvLnKqs1M
jgwQ2liyi0JLLwJ9gNcMgP59MJT+Z/guZu9kSmJ+CkGb6+RoKeXQsS+Qhwu1Eczz7d9zdfyIebBB
oH5BLzgf/zynFnX+KudKSRJHjekShnmPoWKf5LQQreJDoKLuhR2utRF5OcvWu4WaLK8VLB2XPPg8
ckeXRBQTNqg5qm6vC06SHJRQ/OdnNtNMok8jiqnjXjmP4ksjDoH+lHuDdERNwU7jjz2tnqGYHUMc
4IUkO8oaG4D8y+xzCYpyBnJHQKHWBSfZSvpUnGbOngGdEvWJ1/FG5nlt8pAqXPiPMNupbZ4Pq8oD
yw+sxT4ekYiC3C85pZut/2v7X1nQ2gAMgAaun9Sh4UsKOVvuBXggJ3AsKuHj6H/yQSIF88fb6/Ay
tVkUEtAsWkgUPOFXOW4bjJUyjQpTpqS7uVdJcDtHyeed3DdbioHLN1+vPPBgqHDxfFz24Wryoqlu
w8WQPhGKBz/4JJafRdVWA3xcSG1+TOb3xtpSdbu2JECnsQjhAGKrsYoJ7bgBDYlBOJ1Mf98Y2uzG
iIPsb8/ileoghUHEENlSyB6Qs58PbeqhFypyU3hSWOKuQtf4Ocwrx59e8iNm8G5panaylUFcW4zw
OtnCkE+4bldHWq+0iTHL8KdV46HMXlLtvha3qhHXzqn3MVZ3A3WcvA97DOSbeEK49m4uIcOjKY58
nAKhcWM1Xlv576Mtv+YdGhSZ3NpQ6gBbMy3ddYns5EZpK+WXuGmPmrJltXJtbQCvASyESjx3w2oz
i0MXx0LP+07TAIvELXke8uxbHbgrOwx+HOLBFkkKcLrVmNJRqto5T0ov0PN818yGUgF97+TDNGbR
MUeeamMSrwyLMfE6hmAId2VNyZutOC3ztCs9LEnCfUDf20bt5x/tounv0I8CPry8G0xQDKuNNZpm
FE8mfirqKPtPfYdUk1kKhruxsa6siIVLD4kfZRwircIIgNoTnAoWVxWqssNLOYaPifii1gMP3PI5
pfPcKtPd8v/R4NopqJuE2NfgQGEXWb+nlO/6obpRJnsDkp2dZFQZqeZQ7+NHQYVffVPenb3WMGav
N7rxWzolUeyUMUxnd5jU4thWSiQ6HW2B2FWiRHD7WNMPqgKFzpW6rNJsrOCNHwnYiB/t5OMMElSt
bLMK68aZ4kn9gJxYDUehtsKdj92QsVPbcBidqobFTPJZtRAkEA3+LXSyGuwFyOS6Q+Nz+BN35jju
U90fuo9FrrfDsS7rRLEr9Isa2xgsOdoFRr9ULnM/4c9g0sFTlIjubny55ci7mCNKbJS7WfQXZl1y
YpWDVYY6WWyl3OlZeeeLGVXvZhDvclCNjjG3xmRHYdjIdlOjQdJb4mIsOESPJqYCG/otlwkgt/bC
RgJyA7COssn52YJ7E29RUDcen6m1i1S5K7LWVayDlCrI1wb3iFfvZ8heQRJ/mAd/IyG6OKzfwlPs
4nkJInYtdBzlqWR2Rqp7QxPs80qXeKdETugX0Uame3FiL4GoGix+nnTe1roCVRV3cT+XuleYOWAY
NGfSmhdEZtctpPv2cfA39uhGQGO1Ra3KUoB5FboH08Pu0PO00ARuSlfSVNtI/gjWl42VteQkq5XF
hQ4CG8g5l+267RSZRtgOIrsPYHi/46QqHpRI/Tt38DogE2DeGBWz+tJUMBb6XCn25TDoB2Fx/rn9
S659U1DbfFTOQuKslhR222qPbxZgslpyO+ugSjuKdRvf83oQoC98VJLadWpBgpbpiErqXguwsaHD
SU+cc39ju25FWb0KMouSTeDnRGnuW4qaRn5QtY0E8HKhsPQphNMopN7Bn+c7EIFXtB0KVfF8KKNw
AWXp6Cd3aJs5SvpFisyNdfnWkTlfJ+w06CV0UZbdsC58hCKOPbUWqx4pVOaAA55Rpp40cZdFH+Tk
eVK/ifIXkRK1qOZOS92q7qc9TtanQIU+lG7dmNeG/+7nrJ9ErR6MStDwcxTlUfWR+dQfW+tLK+/H
+GHIN3oslxkpMCWSDmAEi90Fs30+2az9JDY0wcACXNQfxyQ37KAEDumTze1Bm9aenAXcBVwpH3qt
nJwK1/P97f1xkYnwG/BgQuOELiCCdqvCjKyECchQw/BS7kc6XW6Svf57BDoA3MFg0ZAAW+b8XcJo
LlJW1tyYXikKqpOw2V0xLbfcYa58OUoUwEupx6DRtD5Sm6LpCsxuOVK7YS8ofwAAPwrRSb3D+NLl
mf7PxwoVETooADeAuilrTZ8+wri1FxKmzRTvNZkSeo5fq1roW460l5ueLh8PF/4vyFkwtOezhxFz
KcmYGuAY3D/kTRvRn48+SL61sRMvUmCw/+/jrDe+3NCoEImTDLNtooSSRF8AI+/KLf/sK5f8EgnI
Cc0H/npr6bxbDxFL3OwXIaKcQ2Fvdo1ii0GQ2h1YZNdPfeGub2f/iCgxymb+KOy7Ltc4fnJzd3th
Xugo8JxWsdHjfaEpSxK+uhVFhCYFI/AxvJ0Ee8B2Lcu+hPIuz9QXH7ppdTBmtyrHp1jLP5Xj+EJ/
cAG8pkm18UsuqnsLM4zLckk9OATXpAg9qEDENrLl8UahnyzlzV2VGsNxUvJkR+LdQz71pX3VBsad
P8nS3e2JuBYeIjjKv3wRhTLD+RoL9aqMrZzwwmAhqRo0bmmQBuaxgZe8dTcjNq7neNdqG8O+eDi8
4ao4AilsLgi01fnX1IWoxaiWeN2PKrFBoPgPo2pnGxWnq6NjTv9/lNW1GbH5o2CJIn4Qnf65+9zH
Dn2SP9VWn2bZiqu7DJjYf4GWo/bdwkbop1WzmUBKYVMq/JL+uf2ZLqeL5gDPYAoYQGyR9jn/92Mu
ZugeWuep05MfvWoUJaP5j5nf+drG4+lyylTqc0jbAH1DjGkNvPMnIUFBrB692UJOV+jwURkdwf9K
ibUaVGqfgoN29kZ6c3kCEXRBbuF3hwn8mtQyDUo4aIE8epL2EbwY2Qcq/8+5Pm0ka1emkbfwEgvP
IjQal//+3WdqOhFbrNAYvQr2JWo/dmfm0PSB5kufpKjaSKjeDpHzVaFS26LQScGT/vS63Y58lp/Q
qpi83uU0/WZW9mhyhjuVaneqnegOujT24dvnT93X+iDcp99B4beHaB+Odvln/FN+KO9zZ+vld7lU
+VEsJGRRqPNdlFXKQOwaf4gnD4LS4wCioxQwpsq3pNavTTW1S/g8Kp2Si/fcaMa1QGty8poG9vrw
HIZg93O7RXv736UDlvf++2CrG6wzIWBg3DJ5xhyyPB2xqF1LDE5Kmv3N1R9189gL5WNRHiNhY0Vd
m02SjkVDY4H/rWnEoiCqvZ+0kxfqd5Eh3OWJrYNA+ufdD5bivyCr3T/nBRxisZo8qrcHQ43sdJge
uscg3M3C1ne7shVBX/O/1MMW3vcqZRvhNVpGUs+eEgN6jb4pjeyI4k9D2Ug6rmTA6GaQBeA5AloL
mMj5XqwN9l2ud7Mn1NAjjIP5Krbw2dyCHB958V2ebuRtl4ARBLXfR1zddckgJ2iEENHo5r2pFh+7
5xkxNod6FN7JY/E4muUxH22534j89ghcHQSLuj5Yf6R3Lx+JcHG6SJSH2Xt9PUX2/vThobC/P0X2
k2VndmVH9ml0SfHt0KmcYHeX7JLlDzvc//xZ2Y0t2XClds8fvz6+FK+Oafe7b779ObQnW7brAw/o
Q7ijrm1Hrmx/OLLdXMP9tLM/Hh4f7/9+eAjtv7//3l6Rb/zGWyNa3ay1ZY5GMzAizS7sp/3DQ7+X
d9MOALFj7bFHeQDm8mTt/Efdtb43j6htak701H5wjoN9D/TdPir2xmV//fu+m+XVJRwn9ajrwfKb
nvw829XlIaOUtae2ryc/6g/A8pr541aKsfyjq4nA2UhdSK3oCFzkb6jOD1MlYREXx9TEI2GXlMnG
lfy259YxUKOAxwwsD5rIamDQTMXE1wrRk+zC+YmpEP/B189J7a+ff4S2aHvqx43ve+UYgBn4X8jl
3Ht3U2aR2s+DRUhV+aY7yTF1Bae1M+fldVmw39HhsJt99qowxZ7z1/SUO/B6tr7rkG0U9+hz6IXN
3SLvvw1bmqpXMpSzn7Y67KUpTiJD4qeJqbLThJJnH67vUd025CnRrpkiT2nQTVHFjWP46pwAS8bp
SYH2sUZPSXT9pUmpRc/ou+e+OObZXWP+TNTu2+3Jvxzgm4kjXNDleMQH4HzugV3WUx0Hkofqb9M+
WmVvZyWO3+4k904uKTuj+X074pXDGC6zomAJwxkJvWq1nbNZTVsp0SUPdTZ1zuy4kRw5/jukaHjl
D3p3n/TDHTLTzxtxl6Gcr+yFQw1Hhyr0IpG5WtmK1pm8mzXJyx8F8zirEgV57FemX6jrw4Bt80+V
nu8kY3c77mVysoQl/wEwRnNu3ZqL046zujMlL254eSQPifC9xWM5eoqEjQrIZW3iPNIq4+xLuZXi
0eBbtrHd/RCDF1n8kleJG977KHPeHtb1zwgWjmwI1BIMtvOVI/ZGi44542qm3fxkkSmgGeNrWI3G
EiqgPlJYvwOu2dthr42R+aJBTetY5Vl9HjWy0F7T1Fz2TANOp7UP22cD61zf6aIfgrgxodfGyBKl
9744gqCRszqZajFK5tgsZC+DgTkMbtTYKqTKytxl3KTVSegTO8VG6/YYL/f+wvdfVIsojCpc4edj
LNtQn+Y4lb1KPIEz7ZJml08vQTds5JNX5pI4y/DIiOgarw63yk+VqNJr2RvLxjGLHyGehHFUgr7j
wLe0e2xXbg/swtKMCshZxNXXS/OxnzWj4esViZ2kWH8Udt6/AqwRFKcaq0MvuGpj4Q9q2FT6bCG0
4Iq4BX+2469Gqx5869Bm9lDh28QyayLjkAf6IZUNR1MguYT727/46goA5clxsQhLsurOv0URZ3Kn
d5XslcI+9qkexLWb7wGkSxXKppXtG9D8t7R8r9SuUIEhVaVGwlEJNOo8ajhJJaiWnnUXar/xKXNG
K9qJilvyRhZ/83jFQ6C2OwOJ+sw63h7y8m+vjkmuBFY77TEIDms+qqTVw9zVnUxSbmpICDXFfvbT
ZGNir9w7WL6RoKKBht6Ntbp3hrqazSz0WQlx/skfZ6+aFaeIOlfQc6QRRD6nQjW82TiMr83sokBN
SQ4IJJ9z9T31sB5qgUq5V/S/kCYdiDAJeN3bClmxaUe5rfxpBNm9PadXwy56U2/bDMSQvPqgfSWX
TS3Qf4CjPdX7RpjcUc9sc7zTpdcyKT/rwl6OHpGb3MhUr33O95FXt20BhSIxkkDzirGq4f8PZC4t
LmS3B3jtc3INoBSCyxveuKtpVdJIyWM/1LzYpwOfQNxv/07VnYA5QtD3u+FDFRuH2yGvbU3gLot6
oEWOBqrnfE7FWaNLzJb1gsYWd+30SUZ3tooPQ/FZTI39MCe2tJFDXE4mj0eSuaUcv+jNriZzQgVB
wMtl9lI5VnZdF+l3jWDUd7dHdi0KWBRSo0Xs8WIHTqE6K0VYzp48k99PEdZwiMb/q8EU+QjXKCUT
mgvwO9aZX+1j/5BU1ezpwpztzQixLnNUoo3T5PIuO4+yWvhFZumAXXgn9fiFPxr4o+2wfCW7l03h
zvLVYWPursTj3qTkBEoEruQaMDtas5z6SSJ5fqzo3wvNmvZSb5IeaH5Y26CK4o2tvaQA58cleeyb
sun/ZbSrg2yxAK15lpF0AZOBZOG3IYRLdByFomr7jW22bKPzYCj2m1hOQ6lmm63bQWE+ghTFu9Kr
M9E2Jl7tI+/y+KMW/JnNByXe2GKXk3kebrWrx0oYMgtsOBDH2NHSyWHDOY32uf53QMZ5oOV4efcC
lOk8qW0gGsDXil9pmT6GUTzbnWzLRmgLxoMgaIt0dPek+t8GTNhu77cl67iY1aUfgpQFT621kI9h
lrqVkOd6Gfz531Nwp38r0z8JopG341zuayprC/kL+jVcrPXaTJsorAS8XL25Dn5m8GO46Pxs44a7
XI8EgeoJFoLXOxXo86mUcBQdzSIzPSvNIgdgL2Oi1ww1qB3+l/G8C7XK5vQsN/USISrax2ZuG2qZ
76IRLer/YdbeRVktwiGY476YGJDpZ/u2nbG93ZKJu7YA3s/Zavkh89/kfcCHyQw3F8rcyUACdMaL
qafoMsWfbw/o2q56F23dDlzkgArdZ9okLW32Vud3bjC3nyYreEzqad5YD1caAywIetboVFAWvJCb
VeemjnqlMr1pyl0ZfUS/bU6NJe3E2HTn/t5quwMeqHeq3DnifTKldtRJB6novlux/1p+THrjj5X4
tjIfFInHD63CMJGeMkW3J981kDxjFRwmyDiFavdJT0r68faEXX6eZR3LlKNILLgRV3fIXEfozYOm
Q8NynMHOcrfLbju6qn+Xq+bWGXultGca3In0KMlLebCvlrU6pqWlQfog+f4aW0cY6FmBPZdghzXi
uFE3Of7Y/lWE5zCT7S4T/lkQAlbxIg5MUkOqQUPnfAc3wgI5F0rF61GbdemRK7Yai1vYsCvpE4wL
k1jkDot6/iqXCSpBgKMX6V6llHbeYHq8481nfMGHtn4ZnvKw3jhmL9c9fTDU5ExUTJBTf6OfvTvk
rQLGV+DXQKR6rCEEs/paZhSdxOSbUFn9Rtp7KaUELJ+nBaoTdN6ZxdWxoXYJglqRDuYwkXdVPtPZ
l/MDwC/et5b8E/BkjOW5ichSn95lPvuibZODRi/Mj+4UuVQQSknre1Xqp/up1n7eXtJXAEmwBjDD
IfMCPUs+ef6RzU6CVOeHhheY0sMg6I91639CQcEurC8yzyA82V296Y5+k+7RKc7UR025byRzJ/VP
8hZ6/C1vPb8Bl1+zEIVBwC8oofNfMwjjYPk+MBP5y0hiYSKF8M1CPN2Baqp1P6Nf0uBYz0Z3vD0L
Fxsb6URgWcw3tysSMatzt9MTuUFLzPLmPt9N4SvW9o5QPBvzC/LXt0NdLvfzWOtTtwLGSTuGWAri
el/8v/XTWLiNG8qHyrS3KEbL4jqbzyUYtC3a/SBPQH2czyckCjXL45Zgir5rik+4YNgCpuspvZXi
dauAfrGxVtFWV74i9UHJ6W15uf63nRobhieKCN8WF+Dbk3iRWxAIg1MovQtvn3V7Piyp1ichtULf
S/XJrriG5fC71W2poF0bzlL1IgIzR5jzKPoQxHhPRL5nyG5iuUDxs/DBLDeSl6sLAnQsqKo3Dew1
5L9meENqEGYGbfBhPra1HWROTEurT53g07/PHBU9AFYgxEFVrFa6GHdqXAqxz7OkRl7HlfKfSrZx
piyzv1p0kNQZDxjrhdK1eg/L8D90sQwET9Ozxh20QrCVQc7ubo/kTaPgIswCDpERSwLHs/o8bZyq
SRem/4+089pxHFu27RcRoDevpHwaKiszy70QZbrovefXn8E6wD0pShBRuL0fGujEVnC5WLEiZswp
PHvv1Vl6UyWKXk773+Tb47g76Z+0bktDMLz2K3bnz1/YBeFL1u8vmhmCkcW2MLRKyBRReBarx4gK
/6hpdh1/R/66azJb9TZyAQBPWtny1y6KN6SJo+aBTSPFkp0dXTsh1ArFd+lyt7vpt9XUdtf+NKSv
SJWt2Lr2GtRfyPniMJhc9srlCMuoi2IhmwK3z/4bQunNbJ/EuN2AxoPOUd30a9rIf4Gfl1OKLbJh
/L8BwtMBeGmwrYK6mhDtclX8U1r/aJ1YdNFcowkLYpXpsdF+9ZBStu0nuqUQpaV7RGge4Brbh3OZ
6CuyS0YBjbnFgamooqwR9NyYfGCPJHjmaIz37mKrTeOke1bYh67pPcaFT4JM2wn1f4X3FcHSFX9w
xThLxEWGl31FZz/HZ9n+1mmUmD1kPNyse42yb17/Po2PI4TRnl5ve4kd/bsU7JD3Bw3p2a+scmXo
ONUvXaFANTWJtoIITTP3V/hriOzrk000yL6fqXi5MdTFxhAbOq7GVIlcKQQuXWdkzpPBs1ZO2JVm
AjPAFkfmhkoHEPNlrnsaPRK9kKC4msxhbppNIsbH+RVZQM7nC+cmL49tIW6ML96Q22RS5AAECjjb
1Kd0l3yhH9oReF+MxXaMds1fMPcAn5K2ScO1czk7zMXWBTk+S3fAjADn1CJ+ArXpGcEoxm4bOHX2
qubVrpz1HPSfrdwfvBS5pxXHd2Mzgr/lIUrhiXrssrchyGQpmQwzdivrFFRvUnsO/VNTPwLKX/ED
1y8Q6j7zP4AVEbElkLg8l7CJl5A8e5kb5N0O2LQdxqNdMdJe1uzCr1ySCGxDbxOPnyUveyqH7p8H
y9xCfkAJCtQ2XSSXX9CGsVH0Xqk9C4LlhCNgixo6M6oecrI3VxAr1xMLbe9c76KPan4XLJbS18e4
ks2QeyvTml2YCoBNBk1+9HKJTi61Vl21XRUIuW0U1k0iAJAUV9LUSTCloRkLz2EhIQeiBr3pZJYv
bacE5L841rXT0M70+f4ldu3hAcGRawVawXG+OmFSrndSIQ8CGSCzmpysCDXd4fluVnj4vPbsevQs
qqehWItb8F7pmgrvja0FmSk9TyQRQQEjKHS5sOSnUlXqJ77A84PcHhIYYAD+Bo8ZpQGnyzioXZJm
GwE6XztLY3hj9epAKCvvtQY2tPvzcR1QmgAwkU4Ar0gZcvlI64MwywxTTNxAHKRtJsiDg00gAUW7
Fj/cMEXSlPZYQAfkvJc9X1lPhrsKrNitB0XZxDO2dKhodSuHcY0g8JqrhzHBagXQGj0AnOq8+T68
dHMBkGnYRqlboB/Z0FNmljUMspXTPejEKvgNeXjnHD/iRLpxk1XGoUnSfVHvDC23q2rYjWn5s6Zr
WF45a9cvvVkTh9gC1jtC36sZl5QuCYImTV3RsxDD5qqX9t2YbryCPpjvUtU6hrZTUC5s9o3xkKTC
P684rHfm3I6KAhT+ZXHY8a5qI+dG6nriSc1UzlyySddKQ1eHmwYTyFLhsDFnlfO/of+H+ffVljOA
+BVxjXoKVNlp6xcLWppWc6lA7+7v4euHxMLaYkiaKrStP/q5O5nd0Sx7W/SOxbB5j+A7hcBGe5aV
tUjxOgifbUIINT+QWERjYZNwrO6socrdGrYaO5C6fBvJ2Qt9pj8qdax3XFbhQ9SFMMy36bhRxjo6
QQABI7No5ZvCi4QfQSas1a1vzTtZdFi44L+DtmRxb/mdMjZjN+YulTN2UWjQJN50Bj0P0fegT8rt
pK5TYsocpotIgKngOQKJKgkzgvSF0cqM9Lqv9dzNegSatFqVj75Kr3jZpz6prNo/mL7P7SUIwkaP
U+8BFftvuWSUx75szD8rm2EOSa++hjTKDNqC0nX5eBXNvqfhUc5d7dU4KA9RQVrJ7uzhjwKXux0e
88am93INSHtdX54ngcHrpPMoTf7Nhn3Y8YUIUbxRqrk7TPmhlHTbf6nGYlN3tW0hxRjrp9ZCzGyD
YN39Ad9c8vl9BF+MiOLW4j6xwhFik8kvXLFt3ut2jLZeCQuGrE3qPspEA2LUKft53+aVK2ewsC9y
wkmEmlf9s5oAZk6YptwNyQzThBUhMVq0glPRAba9b+oq8p5NUWAGhkfsxyPk0pPr01gTa0mFa3jf
Ffldt97v//5VQLD4/cU5loRA07NILVzZ2HifowYdC7sqnSzZs1Hum5rPwWJn0h03NwDxyqTctlip
BLX0yEuMwo3/FMfiHMe2uSlbp30L1P9PS/P6fdiMvYQ+WGIphatZrmEe827TxM5QfxpfBW0jNSv+
98YOvBjXfCI/WAvlSe+TeVxq8qqFW0l7CX746dtqAuLGUs2Nf0RI3Ojzvy/tlAjJxZo5slTI2sO5
2/8piZhE/xUqUiceys395bqx8y7MzcP+MCzTEkaCQMxNKMpGb+0alOHWdgC1B4wG2gKCMOXy9y3B
NLOQ1L+byJUt1G/6eIq9P155lEpHRx+6g4vl/oiuYw/SGjzneWGS3oMyfWESpsau8WM2O63LU/EU
IskDr9Ijyebf3htUIrl5jGAgWGv4uTWTqCfBuEmqDz7MhVmZpCUNh2wQM3sIBH+rImZ3f2RrFua/
f1irOhAhjDOxQEehsE1jH86xkST+fSu3NuD/EgGB2iB6W/gKoiVgLQpW4JqU3hL1qNT0CB6icd+2
K2dq3stLX0EpXIewnfiJlNTlgPQoGa04zEvX13cBlPPJi5xm9mCsgJxvzdtHM4uV6WC9y+t6NsNG
aLJTIB/uT9ktA7Re0VkChxI61vOUfliYodHHggdP6Zpm7UjpU7Ye689TsZgqThBoDJNXJGijhVtI
EFvVyFNVrtGekEKh10o/9puYEF8xdmJ4luRDNzrDdjhY9XsYqFvZjmK7d6p2o0k7yirpWtPVjcW7
+KKl58iiMq0HgwKH0BzEWJz3op0Ffzrxn+sB5MmgXWD4cEvQ17nY976QE+hJRu0Ou8h8T/rHYq1m
eMO5X1hYXCVR2jbImGBB6UdH7P7o5kNIPCtFPtI1L/c3y/xbi5WkOZVnOSVKuBGXklODqCdlkRaN
2yKw4pBrDHg3RMkhicBQ/LspNiVdnJANUQ5dhBW93hE5BnXjTr3kqPKTFJF4GPf3jdzYB1BRzJE4
VX8O8WLzY3c0J6Np3BRy7DiFDSeOfxj5eCr7YiUKvE4rzBlTa5YxIltFHnXhm6K+xsWiQuEi1PUg
1fvRYPOrr4rxatB6mKrRLoYG3BPUQy3o+yBZ43K+Hiv8AmTnaQIE1AnH5eVBV6GmRkykrF0+BDzu
f4n85gmbAcH6+3N6vUd4N4PM/UvJypZf7EdUOMIIxefalQSkKLIcQm55L+RrGcBrVw8yjwGR/ZuV
1pdkvw1KDXLWTY2bqZHdS295dNQnZ1TQhxgzWjqP90d1wxwZMNpGwdPzz7IOOzSK0vSx0hBQ65+F
dgdIr6sdsX2rnKkU10qx12caXr7/s3ZViR2A+waR1LjlH/8FUn8j2L13SbIWbcxLfnmcL80stqQE
ATWaIWPj6tmvMaIr1nioym8SYpfeJgwJNTzVbqLf92fyxj5UkNkgl8W/OBPz2D9cOH1eD5aQqo2r
7mES+tQ+roGHrsM2RvXBwOJQw9hptXGEAUjDHN2RbH2j7PNNuLs/jhv7/MLM/BkfxuHFSZVWqCK7
ISK5avcw56K8YuUw3dgIMwablzKELHSBL8YiJWlRjLnXuEkBfQZkMz0JUC8D3f/iGcWKd7+xMrPI
CpqTYFBI/yyMNR15XjPsW3eMst8TfEsRoLhqkjZav/YmvhHoQob2F1YLgmjOTlzOXjOKeq/6cusG
R/+5OHa/xBMa0/vmFD82f7yv3co83shAXdpbeCUx9YQhEqXWbXbNkcjjTT0WW/rVjvDb/vO+uBjZ
PMsf9oXUi1HRKCKW1HfLL39OVvx98P8dj0L2CJwXOXISXORqF2ZaTU9ywpjW7aMnL3I1xX+ttK0g
nPTqj95D3eNTcrSkQzSlkMrnnzL/cH+cfzt7Ft6D1O1MAc39iR7b4gsm0YMDu81b1zITiIDtXlTs
wH+Q852nnadpMyWZUxn2GECCfW7IwRXW4xoudd6S975h4UxkOffGaehabgFStc1jqySPZlMf6qqk
O2b6Nolr+jI3jj1MDDrJNFA5XAQLn5m3ct2D1m5deTwE439ZEdhFvluZ2huO+cLI4nHRZfDnm/HQ
ukn/0BkgLCVn0CCDET8pwz7xj5X+JXy9b3NerauZBHTLngIQdhWk53KU6ik8tGzb0FFQ50TcL/vi
aWvllZt2IBeGR5JsJFDfy+Mx6VaQJrrSumFk/eiRUDQD4WcafRnVNQapmz4G0Yz/Z2rhY9rJSHpQ
061b7AgLmk1j2kW1y/Nd29tBsqE9qGo2w7c16ZMbkR5HU1fmlh2Aqii6LIbYRdIkFgzRivLHMH5q
2mxbQthBKWcDnmbbT5TD+Qap8yBbG97FrHbvL+Y8sqvF/PAFi/0j1EOlh4inuklXnSO5edeCtXW8
eQ4+mFisYxuZVp8BqXLRWtjWUmBb3aOqr4zjbwB+byCLJUzbcoQREivKIfxew3D/+2cg2eFWhmi+
tFOASA/dISF9TBb1KyX5+lD8l//MBkenfwKNS2rAgxP9t4pDWZvgxXWieEGY+y1ba5SzTSdtjX5t
fm/vXmgzaXED0Ituw+UukuAHNBCFQ7hdttWYFvMh2FTHX/Kwazs7+hEf5U/3N83Nk/nB4Pz3DxdX
qMB2FOrzmE7JcdiJTq+svOmuq37zpfXBxMJdt30ooolszVeG+paUT6EP5YuD4GDRnEjdH7VEP2Wh
o9IXRa/Uc2xqj77u29pQH8WCur7a2aow2hrCj2a/kmm5ETZefNsi+klK4rneZPjltmhK0hMv+osU
v9M/aQ/6eazklRfFTTcB2peUiwFgRRIXezuo47ZWBL9z2+aTOAKMscInL5wRWvLTNHzKSNxP5ABT
sd5XmngYgmKN9OPWihM/AGulr4OgZfEk1OF+G3V56l2hr2zF39dybyvVL3VNmeWWr5ilWpGHoeFI
W+IIsxoKoNiSeqIU0iyk1n9O5bgSdt2KBBBzhPkFpqSZx+9y9yroqFSyEQ1uOZXbSHw05O3QnIfB
2xTDdk1I+dZeoS2YtlMeaZTUFv41tVrBk/V0cIW4c/og2mv05+LRyyZ76CLDLmGJF8fN/fN56y3w
0ejC41YCZfgkjQdea/8F8c4wwFR91fMjD7f7hv7WORZel6ASkbIZTQj0c7Ez+w5G/VzHkpH7ThXW
TmZWh1Zs3mif33jxTzX7ljV2GdZuSOsrqtx7XfpWhD9yofuuh+Z+gsRNr7LtICVOoXi7EoHd9rUp
EdYR07XI/sYmBiNOMgAkjmFcvSQkLQjQ9GEtUvHQ5hv9KxKR/rC1xsRJk5/NNv0V0gP/H5x1g/cr
KO1uJbEzT8Zysj7aX/hpOLCHGtAZeyGSj6UhvJpDvhZqz5v3ygZ8IyLukwLVMoNqVKGUaGU5uBOX
AAql303lWdeapzR3g8m0a/q98vYPcPmtMWlrEzxv5qVxSOHngjVwbbJxlycrabVWVbx+dJPW6h3Z
HA8iCqp0kivemxB2P0UF8iq/EfZhKZfbQEQPuzWizTBJ/co83DjjGqROwMXJupPnX9xQncCrp0kj
vkQVv5X5f6LVnlEmdnqBzrfvorXWIHHDb4F2pEpPbYS0z/L1DQGypvZNN1J6LBzJHw5qse2M3hmC
xJ4CiFH9E9C+sfiRql+q0nKrH63vnZJojbnsuhWCIQP3Rt5grkpeaY6YWW0mfj2NbpO5EVxwbWDL
yoPR7U1jOza7zrD2BRxUMJAf555eMdyJcNNK/2Wav7Lbb91aNI+CG6GGjnKVuHB9nSkbfiuOo1vn
D21BbFVsrM6eAF4+y93WeJrMr4a/xrhzawtSt6F6QDwPZGBxxjxhGiGFTCe3QJZ1QDk4aNHKQelp
olQAuNIkwSjbsT/ZBWLwnmGtJeRurAANGDNPGyKtrMAyj6+H+VAZmjK5ZfQFXtPH+gdT9FBGVumU
PUxRXuEIolOMNu0ylXDwW2ii/N9dlv0O4p/33fO1w4F1kPwxrKesAy2zl+fRVEYUzmVxctsBOK1e
TkeYRdYqgtde9dLIIlKT4kwLkH+Y3KQ55TA3FVS4tqtk2LesgFWHOAKuGS7txZUWdL2mVE0lulrk
O7kh2xDc/Em6t3+fMFqdWTcwwtzXs1v5ENiaEfqhmlCKrj6OD71shLaSmi/3bdxIMNH2zq3Je5O+
LWt5LoQKCCU9kaIbtCdvOCCyFgpPTfSceDWVXGWjWL4TqGttwbf2Anp6VKgB0s358MuhyUWEUI+H
VWQwRxtOynhrABRfidtvLRMksZBd0C028zVeWgliQ0vwTKKb8/tV7O2B770i6P2jCMLt/Xm8OaAP
phYDmqwsEZtEE11Jnbbd+IScwcpg1izMf/+4G9A/VspSxYI4Ai0sc9tSkpXY/vriIIfyFyhP5Yo9
twisgyiUjUpLxRkTEyPmJ5ZPuTStDOQGomm28r9tzHRDLqOCMO/StjA4PVkHVZ3Fm6i1lZO8yU7N
U/a9WDF3PW+kpFRSGnBSgfhZ4nyMoO4kBiW7ProMTbVPUCW+v/bXs8ZPE2eQ0QRtAQz1cmWsWhDq
qE4UV5zA6iXVtqfDLwWfdd/M9W4mkuLBNRe8ucGWBYihIkWbN5PqjgUMO+Kxobtp0k5hvIanvWEI
X0C/0cwfwbNk4UMNIZW7PpZUN2vKXaSH58Iz/yg1vSRN+uX+mG4sDo84BOGgiKVRZVkt5f2Wpcim
GC43pR2I3wsc6X0LN3YbADYw0ZQPqf0iJnC5Os2oatnU5KZrgNNLH5tyfKk9Ca/dW3YdtRlNIMIP
LexBXAxPFvpBKx9wPZugU/BAtLvMvmhZgQtpgxwmNbTcoH5qWxF1jye9IoUXruB/V+wsa2/D2Pl1
0AWWKwSR44WR3YH1la1jl/y8P6PX0ew8ILQ/mU3K6cvochhFuRq72HIL62mUTyQKbA/C3Tb7IfnS
kYb0T/ftXff7zttjfoDTpEGPmLFYwVzXshiCHcHVgga+W/lQSycx78+VKdKk3TkQ4cAXRs/4kzW9
TElg18LvolcIZGCPAUIb/ntYd/lB81J8cMWW2chGIpqCK7+UiS181Rr76DWO/5aduqfqSdjdn4Ab
Ew6aCwYeqvBIYiwnXIFffC6OB2cjFzaT8CNulUMllNvQQ1ilB4K3CuW+2ksYoqORkIDQEf3VOY/w
YYCm1vue7Jez2MerNSKgIviknDtD+NOjnH5/dLdtzT6NpxEbSr601VRtlQZmrz+3pjaewrp+N2vU
AquyMnaRpiQrkzk7r4tX4UzpQpMAWHniYl4Dl+aqAk3cptJgw+82RYukgL7vqu5V1b3PehevWbtK
uMy9wnNPCKVJ4KziwpX6RaE2NSw1z63xVTe+dKX/oFV2Y5RQo5O6Uk1Hbdcm9HqE2CS24oRSX2Md
L0eYVF5OOgbKi6qb4MEtmzOx5b7qPBLPyag5mkWT2f01vD6i8zg5FHODGbWlpR/v40wq2rgxn8sK
CmhsHnJDr/e5L0oHsB0PSutFj0EsNPs4z77lpBwcaOgKWwsm/TW3SmQh6zNoJM/19CnZlN0qPdjV
Ja1S6uMum9cdXsMlZMboBSuEfcd8joSGbmAoyfw2haYgfV2ZCuVqg2EIFnIiW9wVdBKX058KUocI
qg8T/xPj/Tw1e/iqOxR1m3daYuzwVfkzHskpqs1axuPqMmWIM+8aD1w6hWFkuLRcV5YadG0BCX+U
9DuponGRrj9zJUa8blDADE9pwkPeDUznItzRLL/wqkS1ng2x0r+PfstdIwWq9dWQp/pn2aQ46bH3
ra8TDBWl3Xph7NsCvqbYDWMPM0kbBkZyCKa826eV2a/peNyaBgR0kPNGK4R04Pz3j87Lr8W0naWd
qsmfHtG+yu1AHvv9yjrfMKNzA9KXAGiYQsdiGvQcHopa9mgyN5riYSL4t2ypisHVoCVr65Oe72Nj
NLdq3GvPkgJUOtML32n6tN0KZmRsi1ZOEFuO17gfr3wOwM6ZCHvOLs58bQsPV5dDEYtRnLqpLCcv
ahhIe99LmhfPl2onCOl1pDMIDk+zHOnLghnj/sRcHbS/5lE7nXUmgR8vpz+Ao7otAtqQjNTaZJ0Y
buPJC0lqlv8Mh9TxNiaRo0bxV0Ya5nKlxzJMoAIzgzPiMP3vJCXA70KpOox1ItI+E7Q/7g/t+rGM
wXly57aB+dm6eJHHeqa1SeiHZ73+pQ5vPRrLEGzuwvdCRrAtKHee4AjqGg/Z1Q2J5DEui01GNwYe
drHT/AAhtzI2w3OmqNVBLmV/V02Nuo31urDDMVtTobiKNxb2Fjdyj6JcwbOdURoPZf8JXdKYJhCN
HK2TIqp2f07/PvUvLmSsEdUAeqa3A3aDpddqmiCpyUSfewdxuIO1TTbdBgLfjblJNvCEQmIuOLue
oug3+Vd6biVHy5x+DRY9W1l8xUyNKRLO0pWLCPzlVhIkxCdbGqTPqUZSLkOeN+qgSVG1n3Cp/owD
31yJQ24sKiGdMXf2zI2Ey2Mit6oqlG2SnJXwUZqQ7J7O72O9Rjh0a8demFk4A6msVZSG0gThBH9P
V5iR+Q+SH+7zeJv7npNQ/W4V81BI5sqz+8oLEc59HN8iCkEZLBmMWIjPIuLy2vAQJW45wKR3pgZl
Q8qvR8X2/k66tYQfLS42Ui/EjcrhTM7V+CxY1QYxUf9JKHYVWvP3Ld1YOzLaKMmT0jd4vC4m1RBQ
gZRDOT2rFQn1Ltyn4Wcl7Z8nud7ct3Rj/bhkoBadiYSIsZYkFWYVWc0kx/l5zA24yzSHeQwHB4mv
KI1QOHIyuom0iKa4FcPzhr88EKCYwWlRs6DZDfdzeSD6Kg/l3pig7Kmb7+XgjJNdk7a3dnKwbdKj
lJR2Je6lMDnoq2x61/N7aXuxklbSwAYmStgeXgNoApPskLa+M35ZGeMVXImOHx6w80bVqBguea6z
KG/MKC7zsyCdaw2S2trfD95jZD2QMSYnClPCWRN+3bf69yF+PbP/Z3U+OR/ik3EMByPL8/zc4eDi
9+pV+xm/RG73oG5gqXXyPajqx3wnPtC6646PxXO0TfbTWfwkfxr3zU47rh3Va39/MQ1/9+CHD0rn
1EHT1vlZaoSNAC+PNqhOWh0lEaGVqXJQGf12fw6uncOlxcWNVgVD5IsTE9/VL76Im5+esnpXhpuw
f0afkFaL/X2DV0EJURpYFA7RnLCHBuRyzpu0yDoilvwMN5DTScLGN+VDmq0o9dyywuXB/7jTyATO
T4MPE2nVpWmV+VScFc8myhK+r+J3rrNZc7jJfkUkknQWEMZLE54/ZDzXg/IseLAnUYToNj2Cqrai
1Mq2Kflv9RCLm3xAejVRhvQL/T6pU/tGcbw/ozfOKBVNSCzo9f77qLr8kGz0QqIWrTiHas97bVY7
PdFLAkX8GmHFjVklO0D9GOJs6uTmYu3ygkItabninLejnYnDuQKHFtE4cn9A88wtjiVvJ5DC3Mek
PJY9IpaaxtrUpeXZzJJuVwYiRNXttKYhfmPn03BKURbeOnKCSyt1MJVxFY7lmbL1TvP6E1QVL9GD
EI7fJMH8MSbTvvRXTtt17ZMg46PR+aM+7Mug98c2N+vyPAr5MY4+lxVZseqUCp2dVYNtaC1A8ONQ
OJkgvPtVeL4/s7cWkCZbtiw1BTDui2PRycYQpJ1Unr1G27VD43Rdu22EfOWuvGlmzrGQGqdotbyx
vImcllWo5TkQKOiW4OyExtyNhf77/nBuuEuQy/9nZ3E7mUGo9eAdyrNmHOWyohn+TcqgbH/ME5e+
/BV41/xry21pzlRzc3Mq/W6LtfPbNo0DrarOQ501L2oe6Z/bPLYcqobIUeVysY2kaI3k7pabATTB
g2PuFLymjzISUq2lmlZnLQoOYsPhLm1N+kVuNVY+wc7F+6qdsr2QrHFX3phc+L4pqwJQovKpLSZX
AqJgFrAinSctR0fRfOtKM98MWfyi0dAaNqbhWAKV0PtLen325+KAjFHeIeRQ5q314YDEgBDSRKjr
82hUICakJPhc63r0ct/KjWBulkkloNPITpDKXXiyrExFIUxVBpeO8aEORv2klVa4UQTNh4pHrD/l
ZT98joSW/m29FXYx79/DykfMd+vlhuIjyA8hXIcGAJWxy7HqsdnEiWTVZ6UqZRvtc3JulfVDgk74
OI0gG41u5g/xtNTJkzbfJn5lkY2N/rmBc04hkZ3kNU1tBsjW5XfkNVT1JE3qc0smYgt4pDlMUVqu
XPy3VvajlUWk0ZkVRauQ5CIUtP2WNwuka2PdbO9P6vUhncfCxTtrnkHUsLDi0c1dhylzKrXlg9J4
EVRO+q9IDva+72tOoLcrEJ9rX4dBCDEwCWKb83I5eXIZpopgYVATR7TNA+mXLHk5LeuVseJVr+95
HsQ6bwAZ4NKMRri0RIbToIWxas519bsbPisIbabvlbfiU29M4IWV+TXy4QBmZH4HpcybM6k7FEpg
KLQDpIphOYSIN1Nj2kIyY42wZrk3CEcoClNa4j6GUX6ZwRsrOv6sVqvO4GZ6pyjKigR5oK48hK98
6dLMYmxyU2TTUJoA2s0aLijIkNDF7v/zEBGV6xcj+G8c6yOdLvk/7pGl3cW1O/XFkJAqrs6W/rmP
9s34PkSf7+/72Vd89CV/TcxzSCRKqWHp0HyVynBS+/XZiL/LNeLzwEnRYt/SzgKXN901qmaj27zi
rf8qSi/N4jkAq8wcB6S8L3dLOaVVUXgj7lrdRW74Ln/T38Kn7uQ9Zn8Mxz/lZIxQpXfqY+KfomHF
pSz3qkxjBm6LCjnJormsc2l9RG3Q8zzKKmFia7+yPjhGpr4pJW2jq9ZK6HSFPF8aW3jrIgnkIPWl
5mwlJJF2IkwBSPllI21nHWJb9iTE42kY8E4HNRsMfSvIWR04TVvBEaoZmhfuPcnq5u71Qk4OXlkb
ppPEId1xeohg96boanE6yHoCzkcp9Dpxyqmb/tzfJ0snwigAgLJSoBqpiixZs3hX+nqTTN1ZGbto
L1D+2cdj8EATUnTwxipbu+NuLNF8sLlqSeaBYFgcubDIeyVNkv5MZ6D8FKaN8F6PqXHUwz7YekJX
416KicSiWHeOEhfCpigUeHz1qHN43slOPsmHqCjINQqCfIwwRuiVrnbcLBMQzMtMyKjTZU+UhSu/
3Eq+MKoD1MX9OWo9y9bl/EGzqvpbMknVY6JEij2QJtyWeh4eadqRThUCJSvAyOsjPKO/5vI68C9u
2YV/z/pMKfJc7s9hr/Yn0j7PAlQKX9WqaLahMORuG3rvhq88S0W3xsf+txR5eZDnEhKen2w6r9ol
+D2Rx4Q6ujKcI18u3Srxhp0mKyPlo2ByiFHEXazQEthKQvdoTYjt6mkXHIB5F9vUL/ofURJlz3Gj
yE7UC9BzJlpPAgPFN2WoDTvukW9MghI/W1TGCZG8EtamLn6G/rB3Gkv1bB5EkMzmnubo4vhJDydr
14mdfxA6/bXKy86h4XMrEB/afdqgQpVl+cqz88b1QDUW+l6om+cYfwnAy/y4SgIxHM6B9bPN5Y0/
IsYafEZG62DG8nnwQGPJOwLBV77w/rG8cUwuTC9uCIrE6NGMqOpmsvasxd5rpUtfByt+rrtTLJBy
v2/uKv6dtzul97nvnYo43PSX270u4L4bxGQ4S1GEKpm6iSD1BSHrJLJi50LjKE1+FApgK766W7F9
fdlf2l7sczXrWqMysuHcGSPqYiWNOZO86ZJ9K/xIPcORLW8zZvB3qHW878OdIZoOkGklWYM+3pr0
v68b2GjpLFmGblYkTl05VKx31Np0oYrEAR09fWP9B8TFSvBxa9RcUXwsGQCK0osZN0arVupu4oBF
ArVHT5MOWmVV/76PoHmcczQK7yd6ZS7X1VSC1DIjczjrqfbSBSjvqjQI/lYtqF/eV9bxxvRRhFMB
deKv8J3z3z9EirnhNxSR9PEcNuUhDDS7Mj+X41GlMWfsBVuyppNWW26GhmBA3ZmxjlZg58ahNn5l
AL+zKtnf/6RlLI7v5qFK0oEiFom55RyPQ+VpRRlOZ99TeZ22Qw1rLvDjcOQivm/qejlnvCT9FAye
y3v5OraQ81SyKZ3O6Lj2dkjwv/VyJdvct3Ij6OAqwh3BfQNQniTAYo47LRP8sJLOsd812yQJm2Mh
qrldmGq/70dBfhkp3EMK7fs7v1SMDT3xxgZ2XXOjdVO3lxLPeIytPNv5QVo+NXki7Q2xN5ygalGP
DKRWebEg8l0JeG/EhSRKcC0aqV66LJbcGl2RjGZnRsp59NMNGQt1G2xa64/a2nqx06BfG53IRmMQ
GoxwA8Fi9nWaz11lF2vJxBuu7vJT5pX8sE2pixuClvIp+kl3sl2wOVc/UJfdlWuhzhzKXF6haH0Q
RwPKmDXvl/QoitXHvaRkypnrz0635UnaRLtfysl7yJz49f7GuLHTscWLD1cK1e2ynWFqc9HXJWw1
xPdZ8RlB1cpagy9dx4p/xUtmSC3bD3DQ5cxBkdoFdZQq5yp+h79vF431NukRlAzWpm52S1dTRzin
oR0+FwUWlkJFKc1Gz5Vz8k0XDsa23I/RPqt25NSE05Q7/UGT7HSNbPrGGSYPKtOQBCZsTodeji/q
QzZpOGnnStNPYzmqjqbF1vafVwo/PKt/zigdc8l4rsh9qA5xZZ4bqas2Rtwk9lhVj1MTronK39gT
7Lu/ijZQHhHJXg5HlbtEHnzZPEeaEG40I2w2aqumGyuH1ub+oG7MHB2nIoB9qN5oJ1tcZqJSN2kQ
GeZZKFUdKRPZRK1zWFNGuzmg2ZdDQQmCbmnFEGqlKQbBPKe1Uh07otCQW6SNvjRImrzcH9GVLeLe
WZsFvAFpFMobl5NnCH6RFGFinWtZzF9iz8+VnSCjiW5XNOetUolemwMsQ01Xgb543hSLGCik/c0s
DEMg1k9sC7kcy/tuKD3Svvu+TW0lns5juVPp09ar0vYrb89/2nYCZUl/Ba18tZbsf84d9yUdQaCI
F2sp9ZYW1l3iv4w5tBcIWf2JJ39NZOCGEVjHISXmBUi/wTItZ5aoqguWGby42xXfsfbLi10vCpbE
tc8vE3E4a9fYlQecYTAfPnv2Wx/uDqNp85S+xuBlDL/gSY6a6gpfY/izazjlkmmnqEctfiuC58wf
Hbl68mXxYdCdyrRWguZbH0KrAduFlwno48X2FKW0riOc8UujRocgTGii+R/OvmxXUh2L8ouQzAyv
QBARZ8rkDDm9oLw5MBmwDRjD1/ci1V33BEEHyqsqqUpK6eyw8bC99xpEz0CNdZugKvZY9hvRUIfD
f/EQRDt+TarSUl2jUGYoEy7nABsToEIZkRyy7Yfbu24zEKxakIXjAgFG7XJ+ceayahBpmXiedj/P
48mv539KrwrdbFcNYZmiizvG/GN2g76CCRQFXrqXseyaWh5ItmVSlPlHxb7W85HIl4EepfrHRqJI
nKDUYfsEKseMmhnQomgRBAKu8OUvR6Mfb4/8SpwBpw0KMPiWuMXRDPdXQ2/qQZ86IqtkQvJ3LLqy
MQPfH1nAxvzOL/3mWSm4jBs+qtal3oJ7bFf5eZT2eI+pzMPM7naJ0FfXMK4NHXjlhZ64aP8up9b7
5e4zmCIrq0rSkb7C1vND5Q2HicjAeG2FGZrtsUFbGdmj9EgOrfU5oHvPpOt0bVHRQ4GKoOeE1q++
ynhhSkDzHq5gSevc4wn7VFYJr465dW7dc2dgGWrAuZAquP05Ns5jvAFRoQI/GbXMP33bdyOHElfm
oapSJcifg2JxCmC/h3wPF7VxVuGGRrqBPgiSgfXYZJ4RYQMqmRS6p0LeEDw7padFt8dyBQHH0nIX
yXJI28L9GdDny8/IStdKbW+kSWrUcPmOhY3yfd6fG/toag3EhqaQSihmtCrQ+yIS3r2kP4G2jAQA
YZb2WKfVzj6/6nv/+UnQvENut1QdrdVXdXKb2WkPECzN6YufemfZih/2GNuN/4MzGU5pGmjTaTJ/
wbCzr6b49pRsTTzS2EXIemlJr5lnmjY2jmzzOmkUcMC6gomSnUGD93aUjdMM+hQLPAyuhigirrZ0
WVrNqNd9ndQwtzJ5cZ7m17kuX7T6P40H2BOQ2AGAReXu8gtL9C5lbjmYzqaFzfW5z9TOItraEKhB
Qm4DzTSMZXWtFvo8mkZR1IkAcyDsRudHqgbojmvNHmdva8cDfAmOGyYPN8E6b60o4EcDZ00yHQmE
XEYnrqaTcpK0eB6Mj9r0ysnf73bI4QHEguEBjbQWKwb4da5rwOOTSho2zCalFviaeSbG2+0FcVXR
xS6HZTaubNiQ6MZ6QTC/zabWKpvEMl97KAmHBAVF/62HYqF4FgbfGdbGDXcRbpVUpqJ0Zzo1TULs
FuoekymjgfW/igmi+FT64s70Mu3v1zxiogiCHgy8cK1VTEd2eqrPiFnqv+aBxrbFQntOir+GQi/Z
OZzxsK+QLMBCan2opWmtWbRrkqwI+9KP9emg3kA3a1BFIHgE3/5yf7SRVtkCwuG/cK7Be95bvQ3T
xithV1O3SUnn7MEsrOKQ9pX8aHSNisjsdccxIyrqM3QRBTOsmAvDCF3NgdNIVqnYQvE6bG3YpQnN
7GJYV5kg2lt+qErmnLlSZHGJyCNjdOygzMv2ntSdfvLTEZJ3Gfy+GqcfYoHzKi58NR0Ym6qzKFn5
0PHCDiTYA29Un90wxaQA/zniEM/y5rniOj2KGj7jckCzUeN9lGlGfofSNrszUN7+0M0ChizuMBxv
T9lyhK9nzETTHcYvBOUCfzmD312hwsBtg39sk8mq66OZ6k2MnF+FtosSs6qpHkvhijefDnvr/rpw
j7VhEbS0kCAjn1pnx/nsm11t4d02QLbB0kOpG0dvPo9FouxjJcqIk+W6YzHozufbo94483GjgNwC
2Us85a7uWs2bPd6XbTJ6HuhTn2TBEnc5k3f22dZR8j7O6gI17MFo4a7eJimPzeqt+UAsLXDTL94i
GS7/6fdUw7fOkvfxVuu/B789A/imTUTxzZPPI4Tq/buKovKI1XN7CjeuGpR+AKZcTBMWyOblwmnd
KgOayG8SbhTWWXoFOi8enJRH2v+6HWlzEqEYixoTpLSv3OdSWbe0qTEoSz60yg49NMqdMoe83g+U
uT8DNdbtVUKNrdGhHA8GFHI+yKSvPpzmSySeUsMBmUc6O2dFHnjie2G9jsYQ2LQ8ZPXJs6vYa8M2
zaMRCXcZ2Ce8SoNKu8uGEFm2UUS9/zAReudIeL3ZgJd4r7en5kqLczlfUWZB+o9vgU7g6iDvc8/P
Sx8HHosWsm4IAGkrQiTa2YGcuy/gt8D5LRcBiL4vt0NvfZX3kY3L7+8Os1ekdtUmTe+FbHbijlXR
jN6P5o0xS/mB8PwTaHA7O2prhYOStijHookBvutlWI/Xem6WrE080CI6WYd587vwfzj0tfSfb49w
62h8F2qdfg6sbYQwMLe2MAWuBujT6XR89BwAPc3ZEAeoY8AjnNZ7SrI7Y1yXXRR6To3WtTiTVfMy
O0Mw6Q+Ms0gVX2j18/YgNz+jiYN/ebUt5l+X81mZzTA7UrRJnhYB4x9aMMCrD8QrD4ZfPI30kYi9
8sxWSAffDgg+AJzhXXkZEi8tgzlDxZIZ+viQTuOnxq7rQDe5FdJcTfe+tLMAnXrtmKtZnfo8b2Pu
wwVjNGeokzrFz3n0h6jjVn/ydElPTcrkycAVn+p5Hd2eoK2rAhJMaOMApIB70rz8tdInKQqKuKVS
5UuQ8Or67FHwgrNWyyDNKPYAzlsnz/LcgsYPCJigwa7ieTOjs1azRMVnFf4t8345L97/9dWunSlV
ZpHir5teF+vjS1V/pfY5TSHEA73J49B+l14WMQ9MleT2PP4hZK0zDRicwM4OyHtYaa/eWQNr/Amb
iCX9zA5pdQ+xppfe9EOr8A7cGF6G6ifkchx1p8Qzp0Pgf5zp/WTTEE9lZPvjfU6OWgU3uPEOkuiQ
3L7LyqDW9jRvrnY9OsqAYy1FfyBCrjgIZC6dNi81ljjuBLl+Hqr00ZMPHSEn3pavKK43Ozfp1jMb
Y0C5HX0UNFPW+gS5pTrfJwozIzN5zIXCo5+CmgTbsjkshUHvctx7gTIUP/W2PT0Z5VQfC3PwI7QD
jb01sqywqw+FwwCcqaW6vgbVWAPXh0pjLLFYduD6qeNBmp0b967RwvnZdCc4ID5VP3aWx/L5r6KC
lmGgAwlBE3O1MlEhm/rZa1hCCj0GsL6FSEX2k+Ys8DL7l2CqDrnyvlVNXDUq0LzscRzHcGQzbn/t
SwZZNotnJ6b97kzYN+2Kx2wdWiCjA3OB1y5E2VY/j8FZyyFqYMnIxm/IVP1Q6yAfYXl1fzYYpFDM
ygM8TGrWQRvabqcS8iffWM8OvgR6NxD+WrS/L0+F3hsazWs4gzLpDMlQrmrUHEsvG776eO88jNxJ
FzbLDHdK7KeTlBxiab40u3NflgYLJjdj98Tqss+sGdDmx4KSD8qw2Lh0z6AfXpvV19tfdDO//wNC
x+EJusZaR8EpScaZRbCOjOmutdXZ4WlQNkh7x+xQv5jOfZ6Gs7BCyFftZAlb1Qk8LqDKhQwQcvNr
6S8dqnltpQzM15fqngYe/mOid71Xkvj/jPHfOKvrs69U5ZY+4jj1bzd9zL3FyeOZsq+z8ELgFw6+
E+he9+TvZfrX1wR2ySLDvkjjYHpXpymnHW/cGtulABwRmjtu/rPeZTHsBVndRZ6iPurXuC2MJJvb
QL526WM2eoEULCrLU03fzK+u/VAh3wSQLGqRhGo72cKSDFwufLwOAfMBPgb8l6sPyW2eWv004jq0
aGzW8lWSPdGujcWClyB8D1ADBAYAm/tyc0FInEglap7oUx5W4L3Q1gpAJTkX9UOeQeDPnUJOPrXp
ztiu87zLuMu/v3t7k7waga9EXMe5n8Wd0o+Wfyzd0NwDjm19R1QFFxCpCULqGiJXt6anNVnDk872
8XbKhzTUbJODD5vtorWvz3EMCtc8jkOUfGCndzkoobQBErmCJw1MXIveemSwhXcXNl+G64qzEyu1
eyOFfK3ffNw5cZZcbL1YINkJkSPoIy4opsvYPJ0nrkAOS3zAZaEsgETDJbkD7GEZ+OBkKj61UedA
qLfsOnpoVCFCbxq7c9sJqBPDxHvnar9KJnCXwe3WsdAeAapmXeJIcdrZ00h4YjbGC9Cxz45sMP/u
j9aezo3VnFy1d/ItF9F6DpaKHoJCxxeb53IObENCq2JseSK78uDmMIFw2HkaE5TRDT5FI1JrNGLC
Coq+zQQr0HTeGfPWYgOFbCnTLpw1a/UDzAF8EXSfsNicAZkldaC57yBzgDHg3livc3PISLwLtfyU
dxuo7Ot2rnR4osh2/qZUiVThdzbS3xnT72ZXhMIcHwrHD4k1Baqq7ztphVnuIn8hx8k+KbaH/Noa
OxpFOnph6LxcyTIOFfd55VKeQDolIJQE6MRKtpcwbg0bmrBL9RYu3XiTXA67sigsIlDrSZxUHjtm
BB3xfzGLnaBWcNjZUhvbGTU6QNiWD2qBlHsZy+LELNTgi8RLtQMnLCTSS2gvAlWjOjdL7bVtNQhF
8+rRyePbwTfOfmDPfYLtA44OEFOXsdF1aF0IQwpg3V5b58fk7mQoG/OIGg+IXAbAgLhCl39/t3yY
QRpF5kEkYFBrBhAd86NBH7M9wNLGorgIszoRc2sYmK0jjPhiRtbH4fX2LG3+eWDggWRAKQ796ctR
iG4yh3mYRUJBwiH0MEGaHAZf/yEIUk9U89Fhhq7hZZCOuAVlQN0msyVCnsMiCC348W8pbQsJBvCa
/0VZLTY+ZJ4+DYgiIivYOZY2P/a/f3vd1SGF7OFxgK9Q1jJ2qRYS8zc3vnv5f1lU7+Ksc6aMFJyO
iDP3Zy+FcFMmAr88smrvnN3AIiyzBZQf7Atw1q9L91ozlGPZGtiaFOgHiOeYEv2DOig0QJACH0rN
0NVtjsg+8zcpvePtFbE9n/9GXy07WjTVyGGQmsCHJzRNlBgdiCBLKANAiPp2qOWzr640UCxwr4My
hJLR+vHTKKtI2452WHwOiU2u0aNmSKhyA25CR51BC9Igi299/egA0Ha4HX1rf5nQYgICBdcpTLku
lz7wXq3eghSUTOIZXJuYyjKYp3YnykYRYKFZAtL1x1YJiMDLMJredIPhsC7hhQ76I5dxaxoxfLvu
bWOI/Ux7YPUJEkln3xmicjZj29ZOt0f652V/NdHQ+oTDI4jS6J9d/gbDhZyV7okugX74V+Y92sD1
E40cJp8GsJccUHBhjRbZoxEYbtcEXOcP2myecpHF0n7V871izObc44GDlBVCYQDeXP6gPHW8VkFT
OwFVbLaLQIJAnc87BY9lVFejfhdkNfNZO4ELqssu0bT5ODk88KYnU3z3smedQKdl50PvDWnJYd9d
Ol5eGhoFZi/RegZ65lAFk5PURru3abb25/I2/H9Tt07DKNFK5OJd0qeB1bz63hz0xpdm9xhabq/r
2QO1FdZYUIld5/uSMCsfQL1O8EqCu5FxyPIzJJ+CTrcOk70zeduD+jfYaoEWdWvXdoZgjfPb979m
3hu61iaKx7c3wtaBszSroc8BrKyzXnaKt0ga1NQnHO8j0vyQ9hcJqOCojqR6NbL7qv1yO+D17l8A
lnhnAmuDQrO3fs4XppwNG6axyNp5WIxN1Nk84CBeAGDvk1P1UA78aFdFYANp87dkaCgHL4CUhe0H
9Jixpih7U5YVVYvaFvXfkNCVog86afztnKKuCuF60OyQTkLocvXpsn6yyew4KFgMz+qcnQcndtOj
rt2bVEb5HnL1apetoq0yCVppQzURmwGnl+jpEI5WEXBjD1B93X5bwuAFsnAm8PX81fnkNn5apr7H
Eq6hDuOODg+py+9URrQAbzDr42iWIFHgoXmqvaY9GpqhHTw6mLGY+nvcljxAiWeM8qXbfntJbc4A
0GTLqx94vHXG5kMQtMplypI8tKqfYn519pTnrnb+Mvh3EVZzPNESLm8lInQF3pOsiU2cl9QO4DP7
aGY7w7mutF1GW+dvA7czMXSIRhkoqJDvtso+hBlZWLXeI2llIFBd7Ms8wOnAXf10ezavniKr6KsP
rfXjTPvZZYmtpZDDdOY0LFy2BxdY9sDFWYoogG6h+YOjx4aw1upuQJLjyRRj9OrjzE6lfZIamJPn
Gq0/d2c/bk4ornkYQDlIO65I4CabysFXFU9syGiAeP7TFS981A+sgv9nJFz90E1jv/TcDhCvSG7P
53XNbRkqbIZwa0D5FjCMy6E2E4TFaoEJzS14mrS/wXmIWqt/ze02UaX2KF3rDro7z868J+95dYf8
ibzwnMAZRmFxlc/NbVvrdpXxpOfk2EM2S/suOv8IQbrz7TFu7UCAanQ4bMHKDZKvl0MscwE1IoFC
CKFwNM+4Z4a5JwCTQDdxZ3dcL0/sLZBhoHS3mJWsuxNymKTltTpP6EznULncQVbR73kh70VZpS5t
o9myLxyeKCNKtYDz6PaEbSxJlCf/SBDiCYg+5Wr9a5Q6uN9cnuSv3VAGrfKCkR4h/T7lZuikseKx
Vz9R7dPtuFdug+g5wf4SOfeiCgatjtVJpnrLLfWuwFtGGMDK5Eh7bYWEqSBMO0LsxUA32ilB+6/G
aIR8Cbi2cEMCMQLZgaRvAO5CkjET7Nm0cnUQDXmdIU99muCSGo5krONa4zFPCbIiizy3VpY/VpNr
QmSJjlCKsWRcCA9Sna4mdhbG8ssvT5RlZNjgaLhCU23NY5pnLj2T5iihmOJQivwAckvcQor8I+p/
A5ytA2OQh9vTeX2KvY/prEmWsIyCB9eciUT7XL9V3/xPQ1DjzbBzfm0tRjTkfQeCrmicrt8qNkgO
lVczlD3glxhKAjWCfiZ8521wpa66LA2ouINhBLwJ3kXLz3iXrmuNaCFs1IrEsO+znH5WUxcCjb1I
46N4dOxZGTmaDzm1MSLwg86y+SmfQZKENZVX/DCdGmsFJLg2ZKj2VvQDG6FEgEY2419uz/r1sbb8
UNBb4TiBXHx9P1ZmzdDar0VSVy+zus/eUvDy9B2y/fWVjyDISBalWYhprgnogCuo2fdQkTPSj7yf
H8pChkNu3aHiHPn5jrLC9fmJYIsKIKRzdAfGHZdT36Q+dF8qgfKcC2BTxU+kTJFa7flLbIZBmxD0
66X5s26O5D02qNERkfSQOYrm1ivQ8DHJCdoKe9LOm9OHdyx668BaomB3OSJhQihKWbpIOuOu8Alk
uU45mGQ0+5z1O5O3tfHR8YFqCMjraMSsjtKi4DwrocaVDIX2s158HPByHgMiAO3QUSkn7DPhe2DS
zaBo/oCEBOQ0GGOX42vnNgPFATUhdzimKTRrZRFA3K0NTeQwtXushp+3F/01YxnbEzfr/43orN9N
ZCatoTUOFuRRP1Mt+myGVjzFVSSDNGpDFcIs4CCO5osXpjvH3NbHfB96tTzT0elZPWv4mFqqvdg+
/57rfcQErwO3HhsIbJjeToNrMyRsLFAlwlGEVPFyfoXLs6Zc6jO8OlsHiiO818HJOGb1LtXxqu6P
iYXGKCSdIX2zLNbLUPBb0dE2RFFkUt8KJNthacVG5US6fc49O+bk2Rd7vjlXyvjLYQvfhUXbFOcL
UprLoCzrUPEs8i6x9aj9xt/at+mt/JCetdA9QEH3i6FF7p465tY9AvAkXr9IvOHJsorp5UZv6i3v
EqAuALbpI/1vxVr/jApHJhRqUDoHQepyVLXI2sbSVYdU97lsvqnuRMGN8PMDmOCHPGtCK98rMm1d
wZBwBIoJUZHZLAvp3a3laVVpTcJE3Syz79wvZTsc9WcKTWcI0XzCk3Eny9gLt/z7u3BdRgc3Ta0u
Id0UpHCOkRxSS1XzXZiPunHPUMe4ve83A6K1ivYfSBpXiCmata42ML1DV8qe48yr4PAN4/Rj1TT1
yR9Vf2h79MVSOAPunKtbtwUyxKVQg94qHteXQ/WEWULZ0MHMdsOSkOZdnLllHbVZT6Pbg9xamQvp
apEdQSt3rYYrc64mkRZ9QqeWH/rRaAI3w61xO8pW3vA+yvIr3n07U5/1ivhlnzg0DYrSPlj5c5a9
WVzsfLPNQLhkF2wXZGjX3Tanl7bfp0OfCMJDQ8sjU74V+ufe3wu0MW+wsPUXwhiw8FAYuxxRwXxR
9W4uE6Mu5wOphubJTbNqB7yxsRCQZOG1DqPQBY28OiAlTcc8k7CFwDn/BgxQMudw37Tz4+3PsxEG
RbmFBAfxH/DpV2+umja+MJnbJ7JoArTVA8yaqe8JSW1cLMAAg9oKEzYshjWFVBIrnfyiHpLcgWG8
NjRlyMbutwS8Mq5BQnxgo9PtHBqbI0PhDNnbUp5ac/ersjZ0ruWIWfzT5x/M+kkrdh52G0sOlwh6
u5CVhJqJtzoGIV3bKQ+At6QjaITR0TYijQE/OsDYMOoASdtZ4hsrzwTIA899dGMhcbtaE4AP+ZOR
20PSdD6Pp96ZoZIEGdbbS2LrY2EPQf4Y/VL0rVdLwk5nN3WqcUCVCCJfqXhoZzs0n3XOYo82z7eD
bb3JQRLDkYaNhNLw+irpmCR5Vthj4te6esr72o58TRgJ2Jj2ScN7Nsy5D2VQrhkxJYVxJw1HxqKC
EtftX7I1bPSkwHBG8rNoP11ua26V6HO75ZjovdMcLQ24eKGryOmbV8OpPkxY3jsrdKMqD4gdanGg
eoNTBlHdy5B+x7rOtzSZOHOBuxMI1UjoRRH7rOrR62Tt09A3JEJuoT3hvmH3deajZEFAGiGutuem
vpFdX/ya1dWjoZik5OjIRPWERWab9gfp+FoI8agmUpVZ3A3MBI9v6IY7XWZ7yKKNOxeoIiQTwCov
gp+r8D7vi7au6zFpcNG6wvvmdo997YRz/3vm8ylPyZ5N/eaA30VcHeQgYvow2UZEmsMKS37lb1Uq
TguTCsJ+7sOUf769wjaOC5Rdwb5GVRCd3vWF24Jx0KROq5IZcr5NMvoqSCfUfvYM3TdOPgs1OtCa
Qdq/5tyZrrRt+FKopIQ8+gAHPHTl7hr9y+3RbERBK9cCd8kG7Qhan5eL1wPuTlBjnBJhuw+mBq5x
ZtGD1nd7Wjkbpx5uW9jrAkMJQvC6oErGPpuhDjcnpXS0O/hsdBFnBt9JvK6jLEAHH6sPty7+d7UX
uTNOHGKzMtGKFgBNEVh7cLLrCUME4GnxeAU1BbWMywnjeaZlWYrl1k384HMwI1y3DOEfvHesLC/D
y6LcEgg5EGAFyO3IKlCFtFTqqh8TMj1qZv7AWwgzzuXz0ugzAjZ/bfJf6fhjGPdkuq8XOLpUyzvE
g+8YLsTVW8cqqGGltFOJ+lH4BwnU0xDp5s4luDWNC5vIQekbH8xe7Vozk7kOWq1KxMTh0N2DxNyG
vff79ureWA4A4qNJAksn6Devras6qcGPHNboCck+MFYGw/zP7QDXxx2WApgq+OuwqMEz43I16FKW
wmkykgi3HQ+sJBZqKI76CHRf1NSL+SGMwA5qtOudG3crsIeqJl5vQN3h4rkM7Ha2Tqu5IID6e4GY
YkfBDE0LFQkLCWwC3dPe3vhe6P/iS4EPi0rnmgFWeGk1WjKfE66GgIwnp5KBmo63Z3PZnaslDzYT
aoY4KBau2Wr3VihR4Uyo56SdTnX3T25aYQVfbryg7HYn1MYiX/ynkPZBex2C5Ku6zMQaNZq+mMHU
8GJF5fM8OtEIs0BXm8+3R7WxCC0YYaL8jAmEFvYqJUE9WHgFkSSRNfVDdyB5JATfM2De+EDoz4Em
jT2LR/26hp+6FMYsviJJVo9hQ5M546G7p9q1LOfVBwICHoq/WPMQIVs7V1eF0PpUM0nC68M0f9Aq
L4QVFJzLj6YJFdc6PRjk++3Z2/hQEBqEfj1EyaBXtP5QwIKnVWVrJBmUDTumroaecDnOQeXwc1/5
ZOdjbSxBtFSh5wZtMvihrAUrUp1bFne4ntRPAg5o3HXjVL/3gGdSzZ7Sx1YsiPEYNo5A1ArWoJh2
MHzWpY6eoBJfFCrqVBEWVf6BGffjy+1ZvNaNgeAHxA5gRmD5aOau9fDMSR9KQTsjYZp1TNVjrmXQ
+xOBA6FORv6ZugAa+hCI0WOraR+pTA8kbw7zyM5Drj+xTMYk9T/f/lEbZ9j737SW9BxskGdbxYyk
YsVhLiKVxppz11vH2nsbrH7vQr0uVi7lNVTXUDTE111zNFXuzWjrViTRnBPN6iA1XwtBI2ixufVT
pb2hyQumZnx7jBubH9cDTMUW59ZrX+yiFdbYu42e9PWUB6MrFSizqblzmm2spIsoyyZ6V55xa0u6
c1fqyTKu1gZzS+9hOjOHmTEFZrmjKrcVDQV1zKOBlw+4opfRapS88opLPel0iNGz0EgfQQtWfVR3
OytkY/Mv7ypzeVYtoi7LofduXIZdMZJmlp4Uwj3YpazgV1BKqKwDwtrQvXL2xnpE6cTAaeMvYO91
K4nbYzPaU6on/thFqZM9Qa+jtF91+U3X4HE3JreXxsbDEfkjOEWQJUTPFRnX5ehG4Va0oUBNGCio
cfk6t7/Npg8bfTrb9kG1WuylEKuuHvzKf5DpnsL+RltkyV9RyMVli4x5fWWUbk8dL+PYf/XPqcw+
T5B6hHnKWeudO+aawQQYUiXMIzKnuNTJ905NYebIM28TyBu+FXH+wJ7BOL89Lde6uDh2MSeLmha8
hPD9L6dloLCH4i6KB20vIpMipvVReIk+xtT7Wpb5AaV/D42q6tfgBxmoEwIwbfomoWjdkV8QWH8o
wTFL/b0ftoFGWX4YQL6AFvoQaFp9LwpkQwbIGOYLj5cJ7k5lNkVlwQLXHQ7Z4AWTBYEXOh27XWe1
jWPERaqCOi+a9AClrNIVnY/U6r3RSIYBBrhSkxzIdG2vy7G13UDIgigUxF4WEunlzI+jrTeALxmJ
xT+psYzsbkYpw4zTZk8tbeMIWf4+gOHAhl2fxV1ZmLln1kbSzGZU1VkEtAukfrKggPgO8w63l9R2
NGTJnoGUGY/dy3HVmTKhd4IPV5eeG3Mbz5oMVNhYQYA0UChZ/NbGvPn7TAJushDyQqPqD/L+Mmjh
OFXuupMBUMUnu3EjwKMPg/Y49sPRafaqPhsYQ9wueJIifV7eO2spEkvkQw8HeyPRtfnQwkZygIaM
k5mHmUwRhBTC1GEnp3jKiu8+K++G8SfTT6MJCZJp3NnAW6sIhRFIE+D9DfLparaVM+p8NmYj8aaz
330e5Wvpvkx77hObUSyULFyQ8HHjrE4JXU6+q3qIZJOSftSlejRF3R5tr/8n9Z09sMo15h1n0sJs
guQe+hJXlK3JKeu2womV1B0q3+LoVzEQ4bHdVXeKdC9Z8dzIH8w/9IMVzD45GLSPaO3i/7uRy/eY
mhtjxw6FGjWIyygNrO3t5mZUTdlQK2nro69GiATVga1eoWN1e99ck0eAE3sfaDXJWWqbDVUVAln3
2giESlZF0wBrd189mE31MnnP0DUR+rkxYGY10091p+04s228a0DRRqKBexmvm/XDs3TlzCCnYCVz
k2aHom/lKS0FCVsLdILbw904ZN+HWoNjYCteEF4qK6lb8qAp+lpBRfF2iK0vt3BTgPcDfBPvztWh
AAF9VheWlZCmt587Ay3eemy1s4Jne2ztdwG24uETopKEVyH4pat4DfzW7BG7J5FTcxB2HznuG7Ot
KOt3Gl1bc/c+0PJD3mVq+kCqEucB5o5DIaYpgtFLbk/d1kLAVgdWEiccSATLL3gXwRsElcro7ATN
IA4zchew6R3g0tY2RwPg3xir6YJFFHNJLWwEUIeJhXl39rXqXk+7eCJnZgBLPLMnn0aD+ujb8m4Q
H9jwNpJYgPRye7hbX+79T1lNKFnky2ugJ3BD0kNrdOEyqQUsWfy9W39zYnFJIZGHuwJwcpcTO9nd
hDcjJpZSaIE1EIJ6M8qduuxWrotCNrI6dKoXbYpVEN/hHAIArp2kdU9pUOkd8kxmo7TpChm1qZk9
GLp8llbtUqDdi7OZgpLSDi578Kx8j2awObm4mMGMhULxlUCv7Tdm28jUTtRwbIZ72T3Yb7sLdi/I
6h6Ecl06ccgdJq0Bm6z5Ps0/0rQM/9v3ezeYVSmwGICxI9K3E1GxoC6/WVBMlNpONrO5SN4FWRWx
UEmriwoWHJCwOBoKliDPcPi5veK3jhC0YP/3UVYbvB2yJssFxoG56qwfo/fXjGjcZvjicDPzITSi
r6+S1AfEhvjCSXL/h9BnwEG/zuaAV+vv2wPZ+PBopPw53iGceSVpkkIsSxZWgzg5pKs6uBkd4P8o
Dm1V8EdQx/bGtVXcWaql6EWB6gkk32oFuKzrRUkKJxnJV6ODuY775I73Tdc80TwLHYjhVpPzsXCO
pRPUtnvy+rN8syroJR2aPZHnzcGjvrRkJ3DfXZcIB6udywaab0mK11vdPmsijVzx5E97XI+N5QL3
3n8DrbbXIAaPAeCB5eJkATqvkPP++9QDCwVFG2CIUGlft9ArNPDJnC7f0VABK1FWB+Ysff4Pi+Vd
kNWqtxc8aZ5xJxHGw+Q+uPU9pFPGv2aXQ0wYmBpUbNEVByJlFQUKyb2XssFZti/a9AH2L7TLd66s
DRQAoiyvEIKOCyDdyzvs3RUtWZ/bE2odCafl9DDa6ZsG/bJIcoC9XNoQaOj7kBnEa4mddel5x2qu
IDYOTFYV357VjeMK70oDcBVcNQvQ9PKXmEDrTq2kbqL7b64N424n5ruNss0gi/0dZGcA2FsnV1Mx
qpG7vYuS+xl6T6Zxn3Yfb49jazeBcPC/EOtxDBmr9BYhfBMVtlz/PrAvAwX3Rd+BsO8FWn26XM8V
yDTcTUzxtcq9aJZv2ZDIYa8NvBdnnQdoqUO8YUCc7jyP9kudTU+sKH5JspOQ7n2c1dPFbjwqRdq6
WPGgtqqgyz2Y2/y+/Xl2gqxfDMU40lRvmZuUBK1m0I9lcVen0e0gy5RcNl1Q+0QDGA8gtHCwnC/X
sjv0qUMnH2VJ+KsecO4ZoVNN5kG0sx8WYG3kRZafcq/fq4f+6fS+j4xcEB0DPDDRj0ORcN25ovC/
bVWfzm/2h3kI0vTgwbAnoC/0QZ7mLxo/dp+8M9C+97UXOo/dY2kdlYpcG0pwEBS46yGxxg6f8riG
DHIynP5uWv78OCAJFoizi0rhaiVlrSIuLSR5S7kjwlGio9bqlRMwlmuBoVIWVPNAgkJp/HA78pXO
2hIaeF1028AEQv10dd/6cJeHGvxI3vIyMJLZe1YQUfg+/ePeiero63EBEaHfCoWs0IRJ6FPxmhc7
udJ64f35BUDYoCAIRRKwdi7XhAVH9KoqXPJGbTpis9ZTYHDdDVkq853M7wpvvcTCQYrCI1CMOFJX
dwex+f8h7bt2ZMeVZb9IgLx5JWXKm65Wuxehrbz3+voT6nv3niq1UMKZM/OyMAtTKZJJMpkZGVF7
XZmytp6St5y8vdTGW/mSkU1m3Z/XPx1WU0sTTy9rNAYLbMzaMWl0iYQkJeOfagOolJVsaQSdVDQn
gm76Ddkk5CRZtU/qx15f2NezK3w95sn8+pECjm4JX/KS/n7EniNr60QGWuq7TUCTRTWa8TiabrVr
g5PzN6vcvEqE/2ew0hWiNw3RczqOrzFcSil6ypau6zknurY52UFB6fKCC7Uxe7s3Pz60g7VxdcqS
y2rhKP6TRpqu6+Qs9lulrsd2eXvbmPqwzUxxTWO92esLKYJZV0VJERDEsbdJmpL/S0GcqQ1qrXZK
QCX/5hVG8Tw8hCmRHUJ74tX6V/B932mnp/M4tpGvFMcAatRIR97uxChwQK5SdqxtSgzlHpiBbs78
EovLkpHJSsl8g10YwUi01ki3Az1bA8YBoi3cNH8eEtPBTBYqgixXh2c4a+eimT5Hr+JafQJo2TuC
ZkAxom2aEsWnILauVMNTiPhvHEWG8h1Iwcb+lelV16aAMcd9y9l6TPD8D0WSi6SPTPXlYNNwKSge
D67pngNXoIIyJsC4KAzcLh1SEqqKvsreZlIO5G5bLmbN+87xhyF8nNBrE5MTLVeg1TkwQm8PFyck
T+H7m8kRc11sGzI8APREtD1YeBJyMFYrgJTI14L98Sa6N8TJOZaGDDpo0eVhgwOjMGKivz36Rmqp
um+F7UaGZRwuKwZni2NIX0vs70sTPNkbLNe1caRKvZ1F3UGV01XNlEtqDuMI7o1wsjVAbCbzqKT2
Nu+aXlkZLLtWs9wsnfzx/lzOGvrtZwQICtiQyd6QCk8SByEYbM6zoRmtVT/pYIpL3dO/DLbT8aDS
APaLsaERCui3Tgm18C5OVae3nwSCe4B76elL8aK/HDny2JGYci55aF99ahgZoR7ptxe7PNGlI3vu
arj+isnKgZ4uDoqA6e2x917aM/K2XaKemJvPaxOThYt8Ls7jBAsHcQcSgjxTaHtS1LuBX5I8+/Mu
HXfhyMoLxQ9RHvkOb+e08gU+7RJ/sIO19BKvuC24S4KPeB1nJIIk1Md9R5kNm6/MTRnppLxVvTDE
5DU1qel233l6p5uJvk6ppdCd0eqG/eocnz8RsBnG++UMHq4FZ/1Tq54MecoO38a+G4uDN9h8v8+V
BkLsZ1YFHflA2pojUvmO3A8T+ksYm5lFBV0Drl8cp9rYLXc706D4dcOQUwc7PshPQKBxZr1Rim1q
BsMakrSHgDBQ19uFEIR1F8KZP9ThGDIUzqDIA3IsEAFOcatKBGKAIK9Zu3HfO/6SRs8gFsU+JeLw
HvuVNbQnD/U6LxQvld+sA8axcuQYlZdaImVcoRN7lTt6XL3nXqpL7o80DIR9u+8bv0+DyfZGmICC
FfKPYx/hxBWHQY74EP3Rtrjfv3AIqLe4F7rPzsR7JUKskhZ6cnApT+jF1c9P963PecW19d+/v0rQ
9C64WMqkH+yu3NQPrUJi5ZllzE5Ao5qO3ccsrMmftP+4JrhcUehix1fkNA+TpGrTNJw82E4Hdmlo
xbia4fgO6AcPIL9pRA9CCfKGfYx5gxeWCJr+FMV/rXOowCMihCLUlJQtkFm/9ipmsOtNabx0pp72
VsQYoHimF71pyRI92+zqClcGJ8fm0KMXXQX1lN3lEskAZ6hamjYpiCH07qMGq5Ya0SIBP1rz6brA
1RwY7siMdPa6K1utaBW+odXIVmggIF3YmqPpqeMh8Q0pBVC2o4d9EonI4OWomLjCp3HkTQVT23sZ
LuRLZ00AuzuuuYLM68REUTmBVjTYgDEB2cGw0uzuKbLvu/DcG1HG5ftfI5P7MQSOo5J5GIEmuc7T
lCLjYuFglaluDma2S9bSzmxlIN90OFRl4QjIL96G3SZ731zKQcz7N9rhkH4HqBAdi7fnncBlDe8q
GWu7ivgZ1L7Bl+uiDQ0m+hGdR7k1A+a7hsw915JE0u9PxdyzCqlWsMgjKgGQZtqPp6RJFwhDztpt
x5CufvEJW7MUWpdhtKk7qHtGLfESzkwhM8NkT1GwkJycey6gCWIkPQRAF/ikibvX0QC+Kg9r4QSX
Wn7JsrNs1U+qSz3PFB/Fi9CB+75kQXFulSApg/pffUSPycIhMx6ZU89Gr/uoUIZj9Q81Aw6BTPYj
mbUhayOwp/yp0HR/XXq6WOhFv5AnnQmMAENGvgl84+jrnXb2Kmo5iG3kcjanon6CfSSIpC4X3kFz
t+i1kckl0ec53wUNjGil1clPQUHAjB03Lwv+MwXEjsfjlZnphRk2ecmLDAP/6RWqaK9V8xQHW887
q9I+6oymTQm3vm9zdvoARgAtPUJoYUoUnHYK5GcHj7MF3tAOjbvw83+k3X6H9M/vT4dUAZba1WzK
24Lrgmm0ZEX/DERwxpsuK0cJFJYHKMQAPDO8c20Rg20b+U/iNqA91wM8FTsiag1uJtH1fc1s+ywy
AsnpItJqeH8bSQ0kZiekJW4wcAGBPqKq8aKBRA20Blk1h85r5lRQmYhbJvyCMFr95qHiCYROMeBG
QEoJjM9oVlPfq74fFNAB9SH06suWSyxOatqKApyBFOvA4CFMkyyWjmyD2MSIhUh8SrlEFfUewPUS
ZTxAYaysH4CJlwcpgrp0zrwUbdF15v0lmw0aRgDJ/18zYXLGlU0aazFQ4LZeAQ5BlFVsxchKDRSA
5sS6b2zuwYwk4z/G+NsDlW2FPmeagLOLHaebJW30aD2Y/kr9NnlaHYcHnlSHfqearO5t68eARAtI
hT/w06kLTSrdNWjAZSkfXZQ9qYzBgJ67PErCLo+MbDi5rNFlKxVKmVFhsvkLegT1Rk500Tn3nhlW
jZGoJy1a4ukcH0N/zriraRlf2leBmwe1wTyVcSJEpYGDhx1o5DzzJF/dn/65G/x69ic3eF9CdafP
YMbtSSDsFM9oNEtApikuF3bqbLSOPjNwhSMcBiXRZJo16ElBvgYLLRGpoT6yulv/qVnXVowDNSD5
jt2JK5C+raJNcG4/MhrlY8Z5MQk6eu/fmf3nOyYzG2ZekrJOzNlxo1enCvpZW3WXDMSgavF8f3Zn
49EReDD2fXPgLJ/YYr2oq/s04Wy2N2TLjVYcdCQ5XTu7LxvnszxmA40vC0s6G6JcG52sqTPkcd/L
KWd7a0RlIKSSxykGernU1WNjF5kJxfH7A529v4AoR5vF2EijTWI03vWgUVxlHLJe/CYFFWlp8P9b
co/fbXplYxJ7uG5WxhkHG4xA2bOcGGxip3oKEHa/ENbO3lnA6uG2wnsNzUG3ew9rlkgl2vltNbKc
6EOSt2y6EFWMF/ofJwRtGIueNLRETiesSqHI2+G5aKepgU5flJUCd5fJhD1BEMeXFvbekrXJ1PWe
W0dCCmuFY3UK4Y/OmAYJK3pZakqbPU+uxjUea1fHFjtUocs3sKRGeoUQ2DvlgdE0H8BS3Pe4ufMR
DWkjcQ6IVtFgfGuIL3rXqxA22f5P6BJTrnzCBa8pCxVs+d/ch9e2JoNKkRlrk7rg7eHIIpjQfMJw
nwKU0zXIPB6LTbaUVZlzwGuD43pezaJc+5LSazAYig2kkVaC9BJ935+/OZe4MjFNWakD16TgHePt
moqxMezemm3ypHK6t5D/mD2Nrg1Ngoms7ZoeHK28LeXDmnFVSGA+OTwwxO8D1ix3D514qS+5V5PO
lxf8fjaSuTY+CS7ULgUXS5rwtqdtBgfKJgBnwUFIck6ony3s6cWhTm44R+tKECRjqCXo4CuaRms3
OzHlJtv56cPAdjSqTL9elUu9FbPXDKooUKUe26bQdXrrL2Ip5jGPXj87hvbGmN3RVQVt/asiO3aP
kHFO1l3lGmqmg+RENocl/P9cFQ7d0MAZCWByhiLrZIPwZco42KNIxFW0qC5JRnsdWsGGkG64wGLl
XSmuO1HXTpq/8HCay57fmJ5sFYbvi6rCg9WWPs1wJZnDGtuz2DFk0CPTZKiDlk6wEFNnrZzFVeqR
aMNveZbw+JexGEvcDaAqRNrg/vaauxD/mRGghW5XJJDKuEVymrVRNyBIv56VhVzA3P4dgWrQWUen
AmABtwZcJs86py04Gy2dvZVBazYDXIi6j0i6LgTIs2kHyCahHwJZGDSQTZa3T6UqcsUOsajOfTj6
oaIbVJDODl1SFpsbFC4PVOdArQI9vckGAq9VFLotx9lAnrQhcP9aqgMBbrRNOHZQE786Rdkincs4
VdO7GOhyEAEBSQmV8EnwkjkK2/SZisf3KoZgBpCLRnmSnhwSn4zwsk23S7H9XHkCmmWge0TEpKHi
M7HYoHd66EONs0OyLXb71ooUkpvU1cWH+244ezKgHClBLQeDQ+fhrZtAmiX0vNzhbL9/a5lvRlm3
7pdcrhMjs4qA8mCkYY2ioP5r0G5zbuGSnl3PK+uTcTJi2WtOOlqXt3Vqie+5+xyq68I9SsgKL6nu
zb0wlLGBEKEbHvHgV74dbOeX+Kve5+0eOEPKA86vkXx4ERIDXO+kDJEnMop9Eq7izzI3LqA9SZEw
S7OVtObQ7u3+JC6AHsPr/TWYcS9AdkYgMooh4IGaXIDlAPG1VOV6G7rmZMhBEwQV0/sm5nbojY3J
PVf3cSPzaCO1wbxktkxsioy4k0u7rVddsQ/cfcfoHqQHs7Q10/zIFf/nL5hs3aTo+XoIUfdOe8Mv
G6sA221UikaH6Axs/pXjbptcIGAnImXbmaIWr/NyASM1O9Mcj0w0AAV4i0zcDU3ZZVd3bG/3QvPW
ga2ZCYKFxfxD/ItXiIoM7H9tTOJOVQH4Lx8w073VW8HOW3vr0ng7ugT/WhXpHpBcWotHmbxuLpAE
1+8v9Fy9AeahIwbwwu++vnXxoJa4LupQYH/Zv324JKUMja1qFVILhX0b9y5pSbnyrPOSwPY4d5ND
8trwtM7XV8BpQGuot+vBKuWDUr+3yUskL7y8lqxM9ooKqti2KeBFEIuDRF1en8pYXQ0BUm5szZj/
ajI1ZLTBooeDeLJrMu8/k1nTSt/vj4lZWuAlIA8Es/mqknqdm5fz11Jb8Zyb4uEHVJKG6/uPVnnQ
sVIP/T/gCuRN6D7w8lJ7wO9BN12sKwvT4J4TOjTMibAQk7an6l620HFDjo9wzogET9pe23e0Ip8x
7eC3Pkl03ujWHn1EWeX7mTCbypIoR5Fdp4xA2qX8/W/S9973TZaZiSrJTXx8H8B2yC8i6xeZgZla
6d45OeuYWsbBDozQLKzYhHIZSWhLGDOhCDruu8DcTYzX43/XYsr+EautBtjDMNjAG4oUkOs36JXu
h0Mf/Btnu7Y0OSBlpeDKXEMdOMaQy3HSMWR17YGSGKCcVxc1yguiRHRxWBG9P8rfYPDefI8eefWe
DHGaxJr8a/vtEfz1JAfM0luDkRh/wqJ35PRZm5nRkGr1vXuGcha5INVLoXqnl9tFlNDsdYUCDtDN
KNyjN2fyPaJYCoLjDT3monhMw1V6VvW2OIjCJeY43TcTtNaHPVXW9+dh7jkI1rN/7E6ioUSWarWK
YJe3ICz/Un47GqGxuVo4pRftjMfc1Xw3fiu0LhSZEd9VJrvR0Y9A7ZZ8LQxn7rQEiQOo8FCHxLtr
MpzGEXweBGgszEifx+Njbq0hLxnow1Oa4B5YOYeF19bsdrm2OBnY4KJmwLWwmGenRKoA1qNthHTi
WtKbnbfXpAP63RZGOVO0AlUFktQoeo5NrZMbl2FFGarVgELuGx2pvzc/tFyonZE6pEu0AbMLd21r
8tLxkRdW+bDHs60m+5dWBVe4Mux1Q1rqL/+toUy35Eh8BcoLhISIVm5dRPV6R8tbDhhrVqW1lSs7
0AqeuE28tsgD2puIWZr0J9mrLoms81Z4fBIPT5qeljgKl1Z13G5/vwV5SEgEgJRkercH5TAknIhR
74MX96xQbkMrC9w15Aebf8Fpfym97hmbnP2tAoZctxiXczuYH2/mW221lrox4boPDxptSLQ9PX4b
z8Z7Tp8Lq7MjuooMTXcvy+/NP4QoYzSHBCyLJli0SktTjETbqWGkMagFVI2YbPsw1gstgmITUDtG
CWT9BiJ7nq4NXXpkGReXldMr2zCR0ydfTti1hNKcFbCDcmhSP8L/lrWWMIjKscQ/aLZztYUTbDb+
G8U28TaGcjM++9ZtmMH3sgE6tcgr6I6lsERsqcPqwUrH3aitz+nHD6OvttK6JipdQruMO226dGBE
B3/aGP/+AVvnSaZ6bYoMfDkYA/chcI89Y3oETb0Le37J0OiwV+enGoBc2EGy324U+02sM1DcnTNM
aMYtGJoN56+HNJnPQBZSDAlpFCUh+ssW8UiN0q9RvKJ5SDKQU5HQlXBSt1D7ZsjX6mnhbJvbeWPn
6FgzgQr3dDnjotHcKIb5rHAhEbaXhG8xCEnt+1RkfhzovrAMFZscFUdSZhvONUJxeLz/EbM+hfwA
mudQtQZ4dnKoV0nmRGpYcXbiWuF2INr7c2lalUtOlmG4r4fN5qy84tSBouZ9y9zMBaaNew8FbNBM
w6cm6xwzgjIUAA/Wm5DskXZpjaHHfBdIMJ2FU00Wwr255daQdEHaZZz0P+zcXahGIsRQOHsreNAR
Is/FT4Iej4wcCEohCdX0fJtQYf20Wt0f6jiSydYZGbTx0AC8DWwQk+M+73D+CAXP2klraslb7n5W
7Q5C0DXw9UKgN/xSfWR03HsGJ1tI4hNJ7ZBos4NPLt0rXKHL6hLYb2ab4qGNplgoyYkyDqTb5Yt5
lpHTHDbiZt83xkD9QU+qJYqGJSsT9xTltMw8H1aGkrqbo38OV6whEO6T18Bfp8sr3ImruH1iM2PB
Xeby2mMmASk6cBehlXZyV/myB8GLBqetCioGV71o3C6NjTg0ACzJu1ovINTXfStQ1WJoVNrpx32n
mYFb4XDgfimTxqh1Sj3rZyIXN0PFAzvKn5XPEYoRGhanHNgX8K+tgEIoDccYTvfNzgAibs1O1nUQ
PSZRU5iFoo/cuzqfAFS310y1XRUNUdH1mCmmpuMTYu9demCR55B0cdc8aaGeFwvRyd8zAh/DjxQS
oDJEymOycxq3LUO8ZXmEf2ufeNulos34/99ulNvfn2wUpNCFNqoHDBYsN7KyFn2PIrVIpWGbFBcR
EvVsudcCPe/X6bCvmiUf+7tRb+1PJhtJCJD5jOMDcV/63J1K6dEJdSd+CJ334T2Uj0pLla+U9AT4
1fsLPRPu3tqebK1M6RshlzD2KKKoWTVlRpj01D3n5aoATtoQy6VSwhhA/5lt0OGA2B8NplBWuT0y
ar7qQylHrl0IqwhoTbYBZ5JSR2igVFpZvIQOz17q0m90CHmBv75NPEkgURHKMoHoPKCFTSwJPRQ2
VH87xGGWkd5ru49waPv3lI2Hr1RxwVV6f6L+HkGYp6uvnjwLhh4MyZoMhFABVUK2lFcCcNuht5W6
ElqTSyotMx6BpoURtztiPf/I3XBclakpmqVsX3oW87UaPMa1eX9Af68jNOWP2mXAcoKKYIpLqSO1
FZK+GTEwMdCMEe3zcs14oa5kT0Kkt1FM03QpBfI32EG6C+BV8HBIv7LNt2uvaLVW12Amt4ewCCwv
jt67xlvSypyJKWAF0nYjRzPkRKaUwkkrxq7je7wtl4D3R5uyIL64r8EoE0aO2TTg5iqLQVdr049f
wIVax+c4yYkUfC5hq2aKL/gUAXwguEKgOzLlinbLsAZrcszbzj57zGmuS8ba32TbUjdUMhiJSISF
WG6mBA2T8Bzcx1DuRdnhdo4ZT+1rVkKprj+npERuOKaizh06egh16V/Eb8hCoyEbFUg0rGNhb63h
0aQofhsBRBDhJgKMMfti33kaU5+qHHE8Ur/I+I8P7fMSL/HMyw3VSMwsEEc8+ganc+v3MuS1EHzY
XkpQx+qJv3LW1VY5VEjebitj852vAbu38XRceIPNHGHXln9vz6vHCdoy48jlM8HmGjATZxbbgtEL
0E1jiHTHWzh5lsbJT0IQhh/AFsZgnOxPpucHQV+7m5iiG9Q5FoaI9jAHCcTKCj2SL9XTZrfS1Rz/
PhyuRlqpgxg7IWxnp64iIE7S3a2AnjvKegaFAm29xfzS+PlfpHxuFncaLVeI4KHFAsNKpofvIo2O
UreTKPuIACMKFgKMuVsQeSUwFyI1iGaxqTBQUiG5pmodECrdtmtoo5EvVzIzTQc2uvXeh3IJEjN3
wF8ZnDLm8AOnDV7T4NoFgL8nHU94xLE7tLhLm3b37jxvIrxBll7vS1YnnoREd1flHax28Y5NaFlb
tfyvRgbaCFB64JD/Q3DLtHxdhYEAvA3/VDHiGjJSesUFROLtXCAqs45Z9Y1LfkrHjHiTD1aMs2qX
FIRmLjcJ3MGAmuIWBYfg+PdXbht5YZqxfiLYLe3W0Ue9dk3M51LsxONXJpHMtZXpImZpF6H/EFbE
fUzEt06Hltpb/pKuUcZfSuDPvFtx3+PhOra5g2Vz+kTvK1wzkfw7JD1eiRVCcto9qI+f7af6afNE
44i85ffDEQ2/nilkRHxIll57M+fezTdMQreuHKQwlfANIdpvwEPin4QNRK/bD29Jtnjm3XU73Mm9
4kdsoNTjcI8Dkb8s1yLPRNj8pIa2KpeKUTPbAh0kAE2NUzumY2+9hSl6J+hGW3vJ+Fr0kvlfxxsO
oqgAKv5CFq58seZlN9WEVLALE3pE1IxXD75V6qxppK9wE/1+WMfNPGYwmH/MjZ9zZa4IFSjfqeMa
kcIsf1oLwGpch+yx3l3qVbNEWTgXbuDQHPHcwM+AYm3cJFf2JJXLszCpBduJA9JuGsHg1X3w4Z9B
4ULEU1M8sMOuTNKlcc76ooZsNQ4aQCvEiS/WAZJpbdjytv7CbwY8VQJ68Ehntxckjs5LeJ0ZkNmY
o8ItAFIeED+JY2R7NcxKDeveqzIAS2IjY/VQo07t6xEboYcxNNxI1RMnwhzssgw8mBmU4IUzpyAA
81qj6W0u2nrDJkp5WqarCiCQbBfyuuJdWo6KBZXfBA/PS51tviLUUSJrwSnmJmtkEgKDNZIYoMS/
/XovA2q6lWreftIHnjSrdUibFYvDES+8HN2nD/xWLxXki0Goc9/0TO8eJu7K9GQjB20ugesZd05/
BpMu+vcq3Tk3ukYknwjPbGEYr8i9UdEnr6/WodmvksXG9lkfxUMAZEqjtjueBrfD71w0dWk8rneB
BMjipNThSEXRD3pe5Hef2+3XpiYzLTs+cMIDTD3p+ou4yV0SMoTbswjQVitxAe3yS/o7vYHATAAZ
NlAPou1kYg3ZN8UtQlyt0kv5zj4p205vHoVDaDwq1NpxoJAB09q5sC8XwbYLQoznZLUjyOdezq65
sCNnsjQgvv7nWyYLrXS9kAiMCjg2Gk1ByWRKIpZbXMpYzLkylNjR2Q/sHPtH6baRciXs1UGwK+kh
0EicWK7RITRMDD+07/vuXOQtXduaXAw90/FOn7I4unU0x2gXkQ4fvs0YvblL3lWy2awy+kMXrM7l
3m6sTk7UBtWOMmh5wR5LAD3hds5G3jSPRNZPxm5XEN58HwbqrSRaft0f8Jzzgs8GWQEZVCxA897u
E9+pkqEOZbw0VNo0LmkvQft638Sclwi/ras8oC/S74P56hwtBp/z+RKDi3qAcqHwKdS7IN54CxH9
TE/Z+GwBmcaow4Es08Qb+cpVlZjBUFq0k/VP7jNah08lCBmaFSHx7hMOiifxZ0O+GeNDKInXW9zC
bMpz03n9DZMotJREz+V8VbBTKWXQ1hSWkWQlwqA9a7mX21WY9o8uNDe+ZdCX13paO+gWFxlP2Xfu
gF5ALW+qGPKufcKhQyTvBSKFCDGInIXsBx+LAOakDYpKJM+ZEkKPLuNhuwdOgr5bLoiQp3Kl5DOS
xTgyZSdWjIKpPwa0nBx6r84a0hZD/Qo8fr0euK6GJJfGSLbCl/JjmiXRiU8LSA7kFZ/lNOnB5USF
RBZcowSiycWfvf41SJUCuVIuy1aMGCMwqxQNgHMvUPehJESrLFKg/5fJ7hcvoeZLa1FKaZRUCUeG
uKk2asIz6yhLFJ9EXKY0NOOjGnoKScS2RlKgDZOASgDQ6cQr3llo17BEbtvaoWjUDT9iTFVJRtHN
JdXT2Rvjn6X7ox7e+g0aO0H1bwePOQTCqXTRetCtpYRZe1vH0FzT9RYScrMh77XN6WmjymWfoORq
ezuZepdjoLtnzuLACxEZkSUtbMSZmh92CCrIaKDGbv/TMaC2EJANEgfeaXg7vTH3+3CVA5iUkhfp
CAa09zSjYq7LEaVMaukLt8X8aGXkNlFTGek7JptDEn2nl7tYtMVGb5jzkJ7DJxGNQgVh1/ApRQBh
Ubmvu0O/hI0bf3l6aUIY7j+Wp/3CbsrH2SD5oq298BkNiVBYfLpLG6tsTuf7p93sCYDYAtzlOFMh
5nF7oKInFBrfXSLiwf2i9fu6AWhgoXoxf9Jd2RBvbcRZz/sSCxuFud+CXAScQZ7+8O2Y7q6hxNis
Lj8rZf2kLr5/ZwcHyKTIAVONt9P491dHOSMMTM+5g2hvfZi5P3Fj4PJnja5+exKx1TJ6DIXxt3vb
2NgeAID3f39+g18ZmEROitQFspbBgBqsHMsDsPAlbVDSE1HOUzIyCOe0lomW7tpqIWj7jTbvjW1y
NeVKDAfMYTo19vu3owm0Fmlz4H3ANrjb5evDYcMT/aIExNWXrsW56GmEuf5nzSa7rnODLHA9Vhzb
Dvb9zxveI0Q00CC0foi2Vvbz/Bo/HjY2ECTnFXII/2rT/2N+ikpluIwV2gBDb1643XF8ADj6g0L7
46UC+tEKFrxo9pDBgw1xP56nANlPprob0pLjfBypIdCO+55Corgy+scNeHa+nCU+x7m5vTY2mVuI
cgTu0EtII4hGuFFo9LDiXhfcdrwDpr6DtcOJMpJTg+3wds8lTehCKT0Skaowsy1r0tX5a1Uvvdnm
cgh40iNfAek40LxPI1DsC1VScEL6BXV+zI+cJODlJx/a9rh+bQzvQS30AxVCYjd2qF/uj3EuQhyl
7SFJBIlQfMHtECOljoW84UU7kD/y/r1PH2PmvV+Syp4BxOINcWVmMkZGgMqJXAo4vV7GU9OjzSkA
YionH48u8bAfREJ2zBm83DtagXwX5JW+2RNG13Rwd9WoONwf9qz3ABsCdCo3KuhMvCfz+Jzle0W0
2TfmGLWWXK8hlI0OCnmhtj9vaNQX1vBsxPLezq/C55yWqp5kV7oqm8IH66ySxGjCVab93B+SMOtH
qHuBkn3UcZyiCiGay2RxDFOpURoKYS6DOQg0Wr/tTQiGXNC0++2OySmoP5yjHyMh4SOoNOMTupJ9
HdR+9v3vmatmoN4MHqRRZwxInPF7r24sJ2Y0zvXgWvq+pXvIoxOU9WnxHG3jnbTxZFrTpR3Lz91k
1zYn17MqOR5TQV0XR5CA7Afot0ZC3e5iws2I9Ul2RpVTYzVSsJ71p4UBzy0Amo4AXwHaCfDZyXFR
VuLIdIDzlrlkkWYK0YvqPQigCeoSA7xnQZdRNbcQfjHw7qUk/Owde219cseKfjOkotqPQ9/rxUl7
ViAJDz6sgP6A/W61MNa/IGEcF0gHjjhh5MenGbpBdTqO8WXRjtEOU61zyy1o4il6GDToC1f1LtAr
7/O+0dm7/NroJAaq/T4pM4S3iNmfXpw9oFxkfyzJ+rs9nU7P6W4n0ANdrejT0nEx41bgDAA+APE7
eNbkyS4O88AJ5DKWbP4HJCUt0rw6uGo6xro/wJkY78bMZMekohuFVZfhsJCGzBoCFXPK+AHtHVQg
7puay7YA2o1IFjSCINedPtldOcykocklG7lIMjKmPlgnixbEIxfgWRe2xrjtbi5SXG6whn0xkqwj
Q3l7FIQDC3k9yW1tcMa7uldjYHXr1cbCmP4ctqMZiHRAgm68Tqf9aC0y8VLhqo3dHcMDpwureI+0
+DfouiyfSvvnyhD1Utea88Lwflno/4zvyvBk70m+FCRgtGltVz44xZa5VGshXvueCVRrU70r/Ffc
U4/KOzTdpGbomR/aeyQaMZ7nGvRESgJlz4dc9/e53dfr0H8GP0XE02jnWYVDygbdGaVeImw23Mf0
mEa02Wk2FzyrMfX02CVFdOwyS8pp6YMObJVd5PxUQKAU0qE9Q4JV8p6DA6XUTJfHO1dcZWjz3fgA
gQa7mNNbXo9piBolSYDwk1SjFQBH4SsSHrqxe3+fSzFBYxCK7RXzDDYT5AVEw9uLH0G52No+bqV7
Uzmu8dWtoTk+itGq0tgSGvqfypwKFeiQdxzI/PAxyllijNIz1If7rjPvOahJcSiEQ6pzem+EXt8o
4wJypndUkKtyXLJEZbdkY3J6NSmK+0UGG1vRQvdbtuWX9vSfQ/nX//8ZxeQC6rqsV3MX2wxk9Xpy
rABVeArhIiTfOu/3J+wv1mZia+LybZ8nUsONtgiaBaV0JUSGdD44JCMczc12y9GLFi+0K85OISAw
eAMjeANn/q1zxL2clxUbwmhV1mbtQOeq58LOSNt1EQNx1FXdU+KxS4xVf3Gh42BRzBil6Ef1lcnE
xmkQK0mDpQuCN3ZAvxqPbphD4nMjnrhkiQDGyc6Sv3x+l32zx0LVIStAxHohmByj0j974+ozJnMO
3GSfsEnQjtX+xGRQBi8wZMfwUc/Jj7EimPcX+bdaes/gZDMGUjqIXYX5FnOz8oikQTHAD9aFqFef
qQTJLQgIpKB8o/JJ9Y14HSqr9JP7blrdwxPbYL/+h7kva44bR7f8KxX1jrrcwGXidkcMc9NuyYtc
5ReGZLtIACRAEgBB8tfPgTLrtpXVY02/TdSDK6UUAWL59u+cEFWE6vPPZ/XmbpwZ77phVmWs9UdP
tRfCvqfhpnmu+4/FplNlcml/d+xGYElkqdOtINdseUNc/D3P5tUL0Blg6oG4A8nV1wdRRp22XU/d
J51esxQx4nt5X8QboyBy/6CVLOcLKsv2cqDgVkDLCC+L9yH7PMf7JYdk381ofqGI5TpwRx9id5sm
l/TNOpt/J0q9HvQAljDCz6P/C7JjSSRTTBIs5Fd8xgamDzK5TM2hng8tuxL0iy7uafzhjQ36d+oe
EAgeKSPOAng+r1cnhlepSWpmsHfchOy9XufNCmbjeGD3PP4ypwEgfa7GaB9WfEfAK5UWX0b7RuXr
uSuAJkfwE+To1QvhfMG9PTu7glSZphZNVr8nh99xQnJe5n/AsTyoAxia7AaVassFSEbRdFm9R2XV
Nr2VKCWhL//9fEG8ePjhGv1tKmfrQVBShmr+NfgUoKw9Fq4UwR2KuavujXc+9wHOBwrP5GMMCIZJ
EAw0AuGQhd/m6j4fevCVRzs60r3pNt11bA3Acr4sVr4hLc6k098GPzPyarZOidJB8Mmoj+qp6j6s
wRWbLli4Dc0+JW8E185Uwd9G84f/BzshDEhuyILtFUjmpB9BFATaHFDNje868VZvx5vrenbdq7YI
ZkXRhikvg12t90NwIe1mBuAOR1t3LC9AJv4mvMbLbp0fG9RbAFghTIGV8uLw//iKbFwy0PwC+ha1
6PkB9Cx7DjhtsEWg+jJ8fgvh5t++pYc0gqgA8Q7KPF8vqeUBQFFRiv+JJzvabqi54JdFfDEs9zAi
m/ZPXRxGaNyw+vrz63HOBfOyl1CvAcKGQKNB/e7rgVcxZLxa0H4W26Z6TO3iDnOEjJqSdVTGXbN8
WdjUPZI85pdhkC0XHVnQhteqP7p1/FOEnTvoLFEPLWrh3q0qQt1SQJ/6hauLn8/0311kJMLRyRRH
aQLy5dcTnbugUW2FiTK99zThTXhQ2zh/kxbqTIC+LIi3NFBBkvpaqTNzdJoq7ZDOACDouEWeaMPv
gdJ53z2kO/7NHQxg7smO7m6yPbukB7ftLoP9gFQZwE0fxLa4BGkB7HW2J28ZmP4Kn5/IH+d1fkJU
GFVxjHll0fe0ay+mvdFsNyOsU9dfMgc3JpYbehz1v77O/6v+ru6Pz9f//G98/qr6ZQSXljn7+M//
bUGw+NSyJ/lLacfvT/YX9ecvH8yTYdqwr/q//cP+54//+fojnnUaa/tknl592EnDzPJgv4/L++/a
tuZlFpiV/+b/6y9/+f7ylI9L//0fv35VVhr/tJop+evpV5ff/vFrgbX8rx8ff/rd3VOHPzuM3+XT
N9jgx2f99Qffn7T5x6+AyP0NBFzweuDSesYKj5rgvv/1K5TaJIitApsv8FjDv/4i1Wiaf/waRr95
NljoflRueOZZnFat7Muvwt98HAWYJmhJ8MXk8a9/Te3Vfvxrf36RtrtXTBr9j1/9rv/rVIC4MUpj
xBwxRdT1RGCCeH0rQJyWS4C08G3MCd8AGy3dkXDSF3Q2b8moM8PrOBamixL0CKxpeOPXY4WqawDI
otEeRAty29qJgDUtSbeFXr5EAqXSEfDLd80c7RcHMLiWobsCGMD9Nl/mqUxozTfCDAdn1+Y6EjLZ
pd0K6uGaoCu6U/tuUnzbi7Eol4j0W5kLVI+tCZAq2t6VadN38NjRliRbEz/8sOGnVf1xFV8rtJc3
Qw8BSvrQsBGjcPHMSMhknRaiwvArCdu9AYrDJgQp2C6iI6BbSQIoEYsu/NV29A3F/Vra/DUyyBL8
EUNl05m0AU7FZIpK8m0Yyhqt953crugAK3/+fmcG2cswvoAXnlvko2jnhZ/KFSGzRcG2jvIJwOEU
DYTCgjEqKGQG8K8xBtw8z6t2E4Z19RVY9/UfS79+HhwHenYoSPohI+tVtojogEC3GQG/ruI/G5ez
h7lYDUIViRvtlk2qLkpuLb+e85B/4eOcbUE5r8aygx12HQ/CXFpH56Nf8h/JqVv2dVRa/Wlei6DX
wu2f76bvo4EY++X2qde/7K38BkGm5PnfvBJq/39IsRin8v8uxTZP50LMf/8kxGj0W4rMPPYd2TTw
F/irfRJiLxhdJ6mVx7+BYgTiKkbFEv7Px1pPUisJf4PzjSAiinv9L+h/IrTOMHsQQwATsuf2Q+gz
A5PCeaVw3q8BUZmrP6DIbl2XZ900sgGVqpbTYD51ObVpXWbD7FBS2Cob9vIeydxiMOiIADSu20+A
f0O5hIkmztH5s3baJZdJTeosOJgUREZPsEeUZoeVOdOrd8WUjHV0EQd9WOhLNyJo2N3GdSVgP+Rr
RtroIY3WnH0IljDBMBQENz1YraRN9L4abTSGd9wVOTqpOUWDcXhXT80MhpnTtPSii4HvEx6OEHot
AcL5+CFfSBSJzTzYQQFNUGqOBohRFjoJZVmFVc6zHV+BTpqUhMlgrN5wSdLXJgOKk5AJRj9HClcQ
eJlIBb0W2B30fS+TvP4cprV0RdmvekqDHaDb8kxuhES8SpbEump4JjNd5wSEm1Er5z1aDS3wqlnq
VFQ6ynIsienCSnZba6IKlM81NocvlxMxNUrbxnilgF3Ojc2LcSNyEJ5HF2knNHYAjQMDWM/7tnNx
D1sl87i1bW2Hod7xxrWYVx2gTBDGPVoqmuKgax6jk6oYuiqarjpwXQq18+0CoFV1HardwPccTtm3
UYE89lOCdcTsJAn8A9NRBRh6buqpQ3wqNS2+TmlXm+iCaFFlH0gsMq232VCZILxe41Xa7CDQXpXQ
PTqvaN/d1rLn/bcRJDfW7VfjgOu/5YmtsmwzVPmE5w8DI9N0k8+txCIIYyp8SrjiGG2gicRrD30Y
YArjMMwJObQzC8mwSW3g58+sZXjthkd0eP7h0v8bTfbaEfRbDocFCgwYj2ihRjHA6y0fhaFpy934
uMbjXGeXMU2q1V0F3E0p3YL7JzXNLqpXsbhLZdWKQ04QZDL8Iuwqmoo3jPbXihXTAYRmCDrRGJYJ
KDaLs+kw2piomOfqk0bSFEdj5kENwqgwdQtBeXk6+6WaXNP1zQOJ2j6dbmZmJegNf74sZ3ErPxFI
PxAoIX4IfpW/MVusuWMc1abZp0yhsaO7m0bIGn4YR4FE2gN6NVmVlrXFeWxX1C+uAzQWGaYQR4st
eeKWfbVa/8/klsIh8G97asJ3GZ+WmLzr5nbKn1VsbC1uZ1XF4jbvRJi+Yaa8doHwEshQhVmA64w8
C0y+sxADipIhm2i/fJqjgTdgXJjWGMuYWFALLocm1kM8XRVEajWr8o0FfOED/5elicE9bAeqyTx2
RwQr8MxSAZBEYps1rj+lHbzE6qOdOrStwQlBXJgdqrj1g2ds8ncgUWPHI+B56KkYbuVKtYzv+mgF
Z0QJPl9/U1Ht2Kxoq9Mq9OcCFZ2j2Y5NmPHinbIdbF0UBkgvTtzUKDwzHYcli8ooXDNIYTWtU/FH
1Qlkdt/3qO/DLU6asZVAHKOWJD4FjHMN9LGeV+mwXyJF/cXVusU0l3nJ8OQiBml4sFum0WJGnc79
rSQM4c2irMicYvMB7Z/gm+M0C6M3LMubETy04OHCm8SRB67e5MenTEPqHx0YzvBec6K9YJn7psMP
cylr/3qz9O/MWYF7Pys9YPBEoaWg+Vqx1rrlWscAukXQCIA7wzOEqMQKS71CUu/WQDdRv61a8Glv
w54FDRTgWHQc1SkG7VQ9u1yAJ5uCrrlnAlsCv6CeqodeWJmSJ3UUkC06xrF582Dauf9jCk2LR8eL
xHp/DkRueHjT8kgJccGrSPF5BFsHbgMELAxVfNX1rZ91nlQ93qvg9UQ+JJOvQd50x3kOhDkCWGT4
ImaraFY3vmU1Grtwv7Qu0CGwgtIWDrwMKquDHdR5PDyn3BBs0+lRtXcd03f0KFGB56zm910XADJl
qIWe6gNl7Wyij1YNfnMZOEx5+9lMLgd9hMhcyKsr0Uh/zpyB5W6BgrwAWeNBViA0Gt6w4c+CRaCO
9uQ8aEVGgSmiBki0vha6jlB0PlW2/tgkFYvjDeIkfAJqx7JoUgGHtCmmJ5dkoOo22lQD1J8NQbiy
EcE6Zkj79jgq4xsX9m82Fm4sQiXofEfBYoIg7Jno1XNrFgWX7WNd1B1O3RKLGCaKwO3F4YDt0a6P
DsdzfuiJrcxlNyMPg9BlNhBzqTOXiFvaLE6Dj5s2WQ1ps1LINc1IjJ81gUrFbVfH3fqYcR1x5Mzh
D0fvB1dB8W1023lBj8Ms5ofBoc5r3Oh0wYfTjWKx9vck7ToM16KbhwOlT08LFH+XQkQAdiOospuh
kCZYNjXJerrVFNkAZNQyoE1FiAKyDud0Qt8NHt6PhbfHwqQLMb3ckgn/zN43fit9fyaFc8SeoM48
kk8OPEs4U69325qQBUVjow/HNVi6MTPTXrFgqvZw9BaOFtBevT3umauPEAMqIBD6gruPWER67ipO
IG4ZM57rm2wlZsSG6qqL6y2ZJ2+WwoD2y/Bzqf/6VRHBCJC7oHHsM/vQPC9lRj9EQaN2GELLaXcj
WuGFfQz8IkrKYez9WDCJ2Ci3QzqQIrr8+cg+mvcvbeNHRoQEPUyAOAaQMDJ2rxdZQJriwjmgyTc8
g47rRpOid+w0fpvpOL3PCi0wfgV0//mtaOPfxo/DKI/RtRHGKDyJ/1Z+2KIHbsnD5nphscA5BZQb
9dq/KggOFE0mREHLLqQ4sJcDeCGhjf/DBcA2w1NDwTrsOQ9Y9XoB0qFJUlhn+kqK1CsNkpgQ61AL
5s93TQz1WpAO3cAOdAQa9NGjfhX4+zEkcr71gOpDNCJD1RxUfoJA6OvxxeyScEX05pqrulk/5rnV
Odrh02rqNpj0SPQ+japA737+2i89/j9uPJJGHn09gOcCJAkUgJ6NS+MpXjs1Xss4bAZ7lyW9Wh6L
DsCll0vAMfJGwu6PP5tw1HGAbmskCrESevBmAasi7vX7wG0QodEP7Zjrplrmkcn9GHUB/jodRYNT
wwmAQvGplp3/VCcBTKgphsIeS57oVX2KDbTKWwDsr+1z9GkDdMyH/lAqiFgTujpfv15Fq35WUciv
TTHFsCHEEDGRlbBwRjHsrBQT5fsqryp05tOFhMOzzSEWgVtO89Gmb2zyuUjJsdbYZoDsoasOwc0z
m861pqhjs/Dr7EUMszpp5wcna4jpo2D++eb+fThILk+HhEiX5xg+21vOKO2LaaVX8LCy4RmGRgZT
OmmnbixNMnj5/caAZ3Y/1hiIHSBMwU325aZ/c0C0ruahqM1wJUE0gksKFkNYG3ONxohHqx3F+N4k
mNC1uhiGVOUoU530d+jtX/t23yVxFYzXSS+Fm266qvfGTygnb9SBCTPBjYRma+zl3FZsfTxpBFW5
YoER3Cp9T1dr2gp9ghrgXthSiFEUHFWetKjsnSY4tJQ1/uy2KYDN6bapYAiZ7dEsyl7UNLjRvWqm
dvI6NWOdhEAwTT3i6ydNp6TzFi0Pl6wX16pqoddZONb4ohSDWh/15BM34NmLoPezkFUYEQfK34hm
nNgagHNrgIbeAEMf1gBbOz/kJEmBb6yZ9BMdQKEOQ2CcDBqzrinBV2mpaumDKVNv/St5g3d+OK6D
RuMBvk4TFWFnK7r6C6eqfIUAG6u2wnRgnHn1T1gyPC91l+p9PpKkNujYQrN6etBdkQNYkg9ApUT2
lkbDcxA4h/fmaI9a4z2wlXlzf1ws5KG8JjyJY3gE8JL27VL5V50c6qsw2TmW62PdKm/hxoPJsf/R
y2ObKcapj2NNxe3RMQ8kDRZ+qBaK7o/N0dSRXcaxpAjG+8XMhslHG1gofcBCJc67K+zlQT/aRyez
P5EJSx6APugmIAkghYp26AiMMf2fsxuQIR9XODNPJkHbwCOhdctMiYAWrS9c1+Aty8Gyl+MqQ7QV
boiNvO/cqXqU+x7Xqkivuqh3xTWzmQZ3HMxdGOUrdXQttmaocOwBOCtjuQfwq+66neepr+MNH5Ok
vWuHJOmejA1YtjGGwKnbTUHv97dmPWw8u5gGeFBVE5L6QaZdNExlGlLbx+AVEOBaLvGjyn1HFjCg
h7GWLydvdmnRljpMZ/r7ShKOCbcpMfG7WqQoqAFMf+2HyHmyYgGjivvFHaXytltlYU4+d20yweLI
pBPJ3YhSRtFsBrRuruACWTCveCCh+97B+obl3/C1oY9oZcUKCt1Y+1WEJEweLfS0fQdPvwNVIiE9
WR6zZJ2JeRcfXWe6JgIHQlC3apihfA01QH7G3EeW3NG+jHLn7eYxyb0YQdzbBzCywcY4rCASSUOL
8hOuXFVmY7+u+yIB6DOOSBRAFhxWQFKP00MG6EkiSmgX/6KQvF6lj0cpcDLgiiVN2OcOTjh/OB5r
m864suLl4k6BpkO9XaccPDS7yQT+GMbN6HmGyFCtFz2JCKB6psr5I9lnE26MSJk/mEdbnEcRpwFs
6EmZddsPFUVwFbHHCF83c53gpqZcALV2FwwdGunLtG1A1xvzsZruMhHXaOD5yw6Xc+OdwOObHo9Y
vqRifQzadsEWJjMIXJ+xxgYfjlddgDqCfJ7oCPiE4miki9FOGBUdfMCs3h4vjnnxP4LIQh+dlkkc
7/PIganbbAVUFcbOZhy7Z9AjQ4oMOJx4iTYPIIlPLkfihPVv1MZ18IhqKkRWdk06+vmEdT2YD30X
gQdQxci8oDpzbQL8Jgo03iHNZ79J1q0tNnCYmF+hdUZZ/VwGWJmiRh7Mwk1fo0At9DpJnd/wbgBx
rCuLHPaqAlgSh6t/ilkYR3q84Vg7b0MuL8c0A3YLZFoTQhhth7ChzS1lKl3hOh8FJZNVDsHVoQYC
506oJhB8IwsSMLB/kwQbPxwvmzs+D9Ha9RGsAkv+CeFO7G5Z8aVCwdjcAHcQp6An3u86bs1fZ/tF
6mmsAiRlxsMVS3aUlCgoxvTCfPThCyhZrwW4aXzw6eg7jmnvd7qHlyBuEzn6HahnhQM72fRFuR21
RG5Hr9zAqwBJfxIPAcVhfrY89NGrBJYQ9jWdYfPw/Wi6CedSDhp1hvUGUBN4q2IgGa9RWoZQkUV1
9rjiVAOYytvnRyG+omYOVnqbKwU93eTaC5Jm5SFeKDQIQ+3/57DBwwWP0LJq70JK4b8fw8bHExEB
9wsgjxZl3QY4W6cNCoJZ4ovR2jYre8/1whvUuR3VXJIZ2DQuX71e68notY5Qxp8hPSRewS9r7I/G
lKASGNkHmBmAYBTHaIs5ypU+bB1e39JlmcluQHNUoC7CyAxwM2Cnr7b/va/sSyIEwSdvJhw/hTLx
P5yPox9tt+7oONSsC7ApAqYSzpGAQMXLVVZCRmJdYnzIgtb/MTzOLrzlJF+CmyFtIOxEb/r8y5gW
QfO5XjMUKVsRK/K95WleqhfZ0raTX7MlqyQWsocgh0IMeedtOYea+vkhgrU0P0huazxxiiac2Ji+
rH7RJZTwLR3dKmpU/RZSxHuSipqoTXIMPegE0UzkEHrn9YnJcevRsL90VS23adNOVu9sEHBb7ICw
6I2j47Et4sWPdrIETuoesR9IgEs2RJbkG4S8Vwkm8kFJ1Wwi1sVk3bej8vuLHcLETwL5ZDieDroj
RW0vQ7F426JPAn+o5QjF/XDyEFvaLTiCuWgovlEQ7R8I+9Hr7JONa49GlQQhr5c2UezVTOFqf5HU
0cBoX8xUKiMKQwvpCC9nY24sDsyq02b+YHTLjdqypvLez3iMrlcRvDlAxIUUpSEHMLR3zbadsLps
UxzDmcnpibAP8URodB+U7xrjY7Dt1PpIbu+j3s95G/lLE0AVYFZaw1kH+PVLqK6ICjk/kCmA5G2O
0uloPI1H8xCZIS8t6FEe1kcVH73cvvElAnQ6nivzXzODQ1QpPRqk0VEQHS1bMtYpEgFTE3aRQ355
HbGSEPIAfbnkHd5r2TOSV7q4PZ5mW4feG+fHO8eLQKSAOqymOAc6h04F1i43clBsD+j7NHnujput
UoarYHhHkcMpGsTlHgD5ZTBWPNW1nj5W9STRzD9LBEIfkU/SkFZwASao7qNMIfzFJ6ew5bBWiNB0
aFDhWNPoWQNEszIbAK6jBHS7aNpOfM8qlRbNxurEH5FOGm9Uc4MQM6QUzAuc9AEACoO6DxyLkR3s
GFBRVJkK5nfhuEinOxZqACjYbZ6ztU0vT8EKUjsjwk095aRJy4FPBRJpBlpSyI2ZIIzcZglir3QB
RvoilluK8+rHQbSjzJa6bQ3k1MukT9armIk/iyFUMk7OaZHzcPYnBxpagR2hDzsczTs9Ub96KLiX
Jt/BCZlVv01YW+u3CIrOYxQe4gYRNQ/0g6Q1au9fO9MrTWfFatledW2fiduhEUd7fvVRwmWC8dft
TuHBn/uVZwMjwgsXHuGZBGkt9Nqeh+JaEZsB/D3NFbAnhvwZYAZBNm6mXmQWqnUgcyd3EqoCYv7n
AyN5i3f6IT4SI2qQBh7pAek9VNKdu+yBUy3WY4r2hjYryaGua5mITYVOowHddiBbxT8qZLA3N6sr
5gpVJUXeqHdABVoQcEhjWHnwWbIxJM+hxUEe4cLlCOMXDSpAss0pYYKYWu+msstMN4I4DRl6YjZN
s6rxdqwztwSbLmuahG8CNAX4LAWAhTNk601B4U04lEIhwg9recHlGwbkzpHzjX1iJZn6ifRl0Ygx
gkLxcunZqcR/QwEgYyDAwS3A2HnoQU6h2abhmva3CqYHsNgQaNTRE/Jz8OB2C+3i7FGsFaVjmSXE
arGrphW5/ushqmDLHVbLiurOod20g9HcAh2qLSUVTPFDuxSyug19CtYgsFwQh3K/auqL5W4ZNXI6
W1Mw76lSkq+1uFgm5AuXy0AjTj5vY1cxInYn/U61zmfyeVl6OquNjkckNkvVtIp8TFwQgL8cCbpx
afcCEDtRdmA5bXFD3JKbFWGe1SxtvWOT1uRD7gzEasetD3RVASmyr02yNhx8ypUbECgSEoH87TgY
NwNX9ZjHYikS4xiEzoSLTUSWIgi206yzod6YGIy4coPb2PD4suvkYsePNUxVHl8FQxGuDIgUnLNh
GwDjJNDIlttePNlmdsEzLK4ov7T9iKqgjZir1jYALsl9JvyU/Doa6ixvLDZkFJVdxM2U9yMyL6Fc
YeudMoIn/UOwpdAxR18BTZP+RBrRewtusoGxGpYT4Lu6MoJVMX07irqaSxzPJktdZq9TdA4H49bF
avKsfjnhj29cMVA9vr5jiDsi8AhxgmIZIL0BKu+1XEF4X6Zp2NPLSQGMHSwdfVEr/jHMqgxppU42
1QV6bwuaImijZFuMoKOEOZ9duBaZxO0czgwxGINMyLYPwBvmUIOCeJAN649ta1GwUgC3191GWaf1
ppmT9CrAGoAHKIOMrsVVPsCCVgLlbkYHWzvid82hiwRR77hAwcsV6at4Ad5d3bNto9j0VGkBFqeY
MtftoLnH98usGdiWexO0m3HN6VL2Ko3cZdoHc7sHG24BhNWqzsyGmTmrgZtrxBxeF4Xs70i2ZFMZ
0BrnzXaN2zp4ICv4jUGqCnddFVc1nRANTrjMbkyhZbFDvV+f42VF9qGVNry1YzI5wIrH0ZcwRcMB
aNx0isRfxu/GrgCYvGHh49zNAA1D7WkK2sZHEkbirk3IDMQckzCjy6hGpAKU8zHKzPIbhEiyCM2t
NFlZseHx2OngBjW85Fsx1fFBVrzbLvC5d4CAqzcZ1fkF3jXcBaSBDFLwuT+mFZpmdJHYa2uL9cas
VVKXRZstn4I2WfcGMRC1mcJWv5vY0N9XcT/e1qJe92IBBpfJSXyoikDtFO+npYQhIq+HSshDAGt1
GyJeuCvImIGCsKkv+jU3H4Oe0j+WKG8+VaixfVjgFdzUc1Fctno0oL4YdLJVTIXQ0W7dpTNPkP5a
+XwZxMZeK87mdyrS4W51IyjCeAJrUUw9mACycPnW5058GFCUcN8lgbkiJGvuXBZ0oiQjH3ag2liv
g6UtPsQqaEGnUdH7PFqXpORIhpYCSH7XgeXJp5ba8VMxWn5A1phs4JtXF3S0PbQJAj0bKFGSIFCX
JxfJlMoPvXESTEH1mOzjZSJPdcTUTaHAC40khvkQijTaun6MDy5T0W0ErKatW6f1uxgr9VynTGzY
UpGtmsSIQEgVPoeJaC8ytSAgx+jybo2IuU1r3R9C4MZeNo6jyr9al+u2Z2ioZqNK7pHoz9F5ZoGJ
5rKw2hH4S9d9j7pJnudjts9bUf2Zi/mxSJV9DqHeDt0CDDWRxqTUhkIeMhF8TCCAdwREGe9onWUA
Omcq3sQaL4BQJP2Yw4DkJXFpGIB6Xckn23GP5TdwdYOjCdO0QGEqapdAu4sUGK5MLsKbunfp08wS
cjVEYKGsYGJfUoiTB6XYUEJnyscY+YVSrRN/aqQAl46L5Hw/UCfhnQOwr+hqCcwqN6H9sgN40TME
aheXEf4B8GSFFUT+PIp9mezw+0Iyu0fLMr8UtgdNFDxT8WD5Yh4clE25og7hYFGAVuYIfX5IHdwf
NL+oUADPmU0NvDLEbOdp39ad/iPMjLxr4HvsiOumbFtNWQAYQYSDdvnaPTqODvPZqs/NGplLFIR9
nXT8mCLWjNIZMe+JzcRmLaJhD2O7J5ehGURxg/hQd4EXa+ON4q6/g0XRFHuk0yoA3w8RVHJDEFMo
86qHeJWIFqPIgwdPIyHzxhUUhYxJTwDfZSK4ICNL0IoasPZbukp6wRuSXKt1Gb4UnSJoqjUTLlcy
39ZJ7K4s07wvEVZC0z/Phz8cdMd1uND0E5BDh4euGoJkKxuBHpnFpY9RqLtxW4GK5iozNEOxGxLB
30mDLohS2t6gDiRCid+uoRrtwnNst6B20z2KlikoddCxVjX570nn8k2kx0WUaCCfrlAnE20D5cxl
s6b6vVok2dmIN2wPzzl4XyP6PJUy7yq8kIIsGUP6Hql78hCyTH1X8QLxU7D4poLrwEosfHDlUKm4
y2PbfeyTEZGdec2fqljVn0QdDBqBaNQyekLS/kNYcLrnc4iiJlYBAL5WOfuSoALgIiNL8wxuOn2Z
VCbbJ6ODR5KuUVvOlaxwNVsHZtWqGK5YxOQWRb+IvCQCUAqsZ9/yvhk27ZznDyOiNyjcTOqLNkev
WTtps4tpVF9369RfD2y5w8S/cp12X0ElKpFwW9lWiRiye4jNDgldhr9CXuhKJKa4Y9mc7BZGx308
uLorqWP9llNCb5J+TsusD74oUyXXs5izTdbG5oDS5qotQRYFb3js29/XJGpQOkOVLjthios+mcaP
KTMtarqFYHekJtEGSli9l+M8XaQFWS8DSLODW5bqIsHYfJtNCXnf5NOEjAFibe1+5oLJg6jzhn8n
MMERddNVCvdiZXmLaOQaAvyjZOvggz9wNVE80a8w1NiGoUAHViT4W1ht351cFF3kyLEcPe2ECm/r
neohtJOmj9/bXHv3W0CgwIc4htpyIxrEWJouXKTbmaYFnddmbmu3ssesxVk2SGMSh6/QHulxsGh0
rXeEjjmkNYRtIsugt50A1KJBqOxxZqYePlcgTER9/sm5XyXKCWD25wMakCSVyddTvA/h8ry1G43i
b3iydprW26RL6/FirBBS1xtV9wuwmGOXyjveWTPZsi6o4TuLMttmR7SvMSdEwokmlVzy76DDiKsr
VHyF3XWUCJh4BOWBbj8g5SsfEjdU/HdwZyoDog6qFXs/JXMVhggGijYKrpFonGl6iIOkHlhpGy4Z
pCPqz5admSqS37QoNgfFFevqvtlXjkNxoQmzRhBw0jOilaesGi9a2WxtCEtne4xSFMeilXXtF/Qi
aNaZ70VEhTXIuSH+/u0UJqdRn4tbh5xmfbUEKa6YJ8w9VKJCYhexHrGmTzDIMraz3FlyQC2FkPen
orYOTMnYoqCvkY86RuaLfh1y+CANljFrplD/CZ/IJ7SCxXl3Yaadd/9Fz8DhdXc0jVlAvAN+Cml3
wiEWX+ZeCjz0BtYOwpi4fjinRZW0abqrYii/8Q62FI6wO+bEwmOwPrbR2vHNmpP/Q9mZLddta+v6
iVgF9uTtbNW4k504WblhxV4J+74D+fTnAwHvHctVztm5UVmRNOckCWCMvxvjlt4DakteU5NZ1r7z
uGpMSgHv8kXrg5rKVVrIra85KG885wpZng9exsDgaBLV9wwFYLST7eqstKCZWBVGKiqOjhfdRxAz
oGgVZlbwGkvjKnyszxsF69AFKbhUrJgchnOY1QqDNryFfjcl0XTkXjqu4gcMYmXYhMVWf3ZI66Sp
1OYTSfsxCxd/IZPRW1zC6OOQS9Pe6b63wXmfLO2A0SAOwqF4pi/usbossI6ie9pTFKwLHAGHfw1h
DyOVn7Xks7GZ3x52p0xGh0auhYotH2zhqbeaEGHBG98S2yrkaXAWVABnQHMbNAkcVDESbR/xtN2J
QgBiNLSbxogCEXFBSi2Bn5w6A0xKHbqD6RrlQ2n/tTcybaHJElI4mDGTBQrSOrhVxX5n0SPNOpp/
+M9mHBEHrzsirbvdDvNGOr5G93rPYfLkdQitxflsEMtFqzQXx9kz7y+LOTCQgITfrjwbRT9t3BgD
XLoa+2/aTvEehor19W36BgVCkALa1Um7g5ouWaxuaELBUvlvitLrwJwM0hW6NZegCHoF6dJZKKgq
kLiPinu9tnNB7ZOUw0Y1mMcKFSTzseIa2w30E9zqaMEroNNWj16vGPcvm+MpdG3eAenbs+CpTWsl
Tuu9Xz0og5DEHDQbIjvnBZ0DqaS+jOaTYZQM92kXjEtCBtcvCz2K9OJMdPjJJ19+ljipxy/tJpDR
P7dxzvZv2PyRPPGcd7GO/TZ+48DjfIu3yxjPm/yjYFsQv4itFx27c5wV9W1G3r78QdeGJa/ZUh8L
+xDb5UeRVbNfnqQ7wMmMQ194n7M9Lao3eZBwzA/0Y8GL3kumADYZEufAcqe0tvI/LX9h2NUJzvB/
0Fu96Ay1NWuSYqkchWLWS66uqFMxQvbzhqtc7TwaolwOLhkfCY9k082KwB3iGJYUgr4OEPBFue+U
bwdWrf/HGoIQfm0zSukvpT+pRn/QcimzaC0B/KtRoDERSkkQ9JUiH6bOc6aP9dYm9Z+dk9ZiPlXb
LDdx2jxffTi9HxnZotZ1FBpsrqxu2e9bHaHCSMLG6+gHD6Kwi1cgCX2JhrLsagUQR1vCs0D7KH/X
bJw9tilXynMHxbfvnsUl0Ji1PrFLxD1cjkZ66rR3olCd8y6ACt9cE6GYCq2h0Xu0Oea3EJKgi8vN
/Wv00QrUZ4FWWL7EGmlvNAysqQfi0QRXokozDrlLOrSV/4veylYNyhoGVnOdowZQhBuHUNrrNqiN
hpQOBTnPB7yeoHmHaXNwqEMFNIl6i7bc1ErtFrTP83vyCg4ioXbVNxOtKQT42fgF/ZgAm6mfaPtO
fXiqWA7yWOO/+0q7zv7VOLIFgF+cWiIY1htxAEXNat/JnOdd2dhvFPq4JDlvLo63g/4/npdJUz1F
virC3MW7wlVftp0tRm5QLPk5LWPkndTzbVkE4dUwLb0scCE8LkGldgKgQVXzaNZu6xgF2VK6r1Pb
n+yqzdnp6yBQD/hIQ8P90IckDKniEhcGSXGQGXJf37cwE2rnMDc7OOhVrLg+f7cfUrXdBGuijue8
Hg/Cvw0PELpRrBey7Jkdrykzx0rPtMEJFjz2L6qP4TjjvL1c5uEhyZvRna8ZkuuqegL+jPrhbo+Y
ReBA40DK7S6Cmof/jtK3FJDXIWjO8lTW2QL1vGR5g7h5hgWXMXlFbpUHxYPhYfYARBnxjDcoDgHL
j3paA9G6WUdAcdVNX8fKbpGzuoNXe/nFF8sWrjfb3pRcWDC9miujeVsymBU//k23RQHP+ggqyseX
4DhyrGo8zu+D5klpQHlzdUg58mXsQqVqoiRWf7VyW3UBZU8qLz3dwcAkSN+4VmJmIx6MWgBmhhzm
kwuCyy8TqCF470u7N2F2smwh2u4BDUHpjE+tjeLeOe+HDMubxG658BmQnRWZu7SUSsaBheGd3FNa
00vqZjIsL5vWB1vDrAxecRTGlvNrwSwgIuQYhXhoWPRjrBd0ky2Tm7xNc0vu6FBwBrf9H6ONfufa
9uG8bBcoW49PYSodV9//vLZCd/riteJ4vA6JVJq2LY92GSNvqa9BOOZcK+ENatfNOiuBEpKBt7AU
ugAc6CXXrLtAsMFFNxeQ2WJKnuWvlTqZ2nlQK7RIMkXm5DJUx2w3LKr8GJlhwyUcrALZdriJsUCT
Vg4Zj0tWtDyPsxevSfhiqHnDfRppCmSbuieOJplhjCR/2IjDrTFWh7RhSY0WpBOYssAjPUHr8lKW
fT+671qKPrxlTWEpXYDNEczvpW29F9O5LKoZiF5qm9IikhSSaUKkxyVqGMs4FDfIJEWQMugzt6zz
XiIkAnFGCVfj0jjKaCNna4Zp3yOsaW4ejpdv6ne8JNwXW7szeooW3lh7lMH6RFziRR3elg/+Q3Zq
tKhF44+1Iki3rlXcV7F5pTP8WZZEm7DN6dIWEGbgBmoVYDtsIw+S2fqGjgQYYP69cvnmlAySuxnF
CRzDPcdTgNBscRvKMaoytWy0cCmqhFpk5rpmPZmTgILuppahTCa1esXKduKf4jEMZnGRQ7fW9Vmf
bUDpit/fACPXa+iKnXkkReAWJf25XnSm8xi0y06MA5XWoLf9fEaRjB5RSzaqOhS8K9MmbRl7vH1p
qnyA/9AdadqOShM1FdnENdOHvFnT2Kn0Z6cnLm69FudvdmitilhMOIhurcgRTpoN26pWRRry4XOE
lsZ8U2vi2yhEQk2pR5urdl3D63lboFbAqI825lHDXTdTq44cs2WbvX0W2cw3C02HV0XR8q8tyCiG
ING97o7Qx13tR0LCuCBGkWZ1rj35z1lus/Nd595Vm5e+0PqRi1HFcY30txwtRQm5BLSSolZn57e7
qdV66TCqmy88Cd50QnRMCbWPlpKiuDPlPZUUUhRGTFfZbDFpdY9RC56EmwVNd0phtoDxgZwEqXNa
uqnvgztF6qZrPc0QpUpMpxW9qS65zUGupljxUnEp1Vls/gV8oG6R0QUhklQHtD36WSSue+SlvgBe
PRZFP3bq8++Zq95po1UDpUST5nA+SgVYZFpyOmSTqqDQClq83jflln7LUyepHIzIT0vXssRWN9Ho
i7RsxGoIu6D2OJqYQAMaYJSDet72XYlkRrdX115ssuyVP/gQhNHaqYcW7ZraamOk9Vzv1GlVJ2Y8
YIsdKhwl3taOLXcfsEv2tw54Y2dmwizVzdi0basFweavOAhNeCu11muYpnf3Yeh5E+SWsa/OCCH5
BMxx6vmbql1Tgo2jhjHV4hKvCCIu+6bK4tPEjICR1Bwt7KX/gvSrdMmtBREatEndCATz7IMOhhii
OW64NzSjBzakn+Ta4rGlSTo8PKt0lN5IF7vm6MbaSpXpDfLohrJIvU9bixnRL1Pa9qAaPDDBAY1o
7Rs0gSrydBU1HorUWlf6qdep9rrQO0VZzEsHNkp5k1hPdoNFC6irHul/jBrDnAtQbQdapp91c+2s
zJVqbzvgFrPidK0pkSHwOTb9pBkFAioDRejr8ilhggQrvexp+UOQFHV7Ndwl8u6AyfQZmoezskiK
rlwaCrxytJisPLK8yndMYhX7eu6FjG2qHtXOtMWgRFK61IZTUFIPX185d4+67YbOTZDvhNxUnabh
uqoy1kZSrU4mjc/5bqEgmTKxecy1Lo6DfPOmLxz5fMuNC7V5GxtUMExqf9etQKR3eXOp0e6r4zwD
xeKuh8EhIA9lkjnybQScGHjnQBtAbYda3r+A2UnOOKPCM7JEswEJrYzT+JdugCzi+vF4eY3tgxHP
7tpG5hCpRyfvS7itQ1DpB74S6tiHKhKh1LHotBAObYu6RKNbeiFjovMZqWRzjUe+7XxDNE1LTy+m
an3zL4FnmB/5pi3RGjiWKV2ifhwMhIkbchsGghQjfPj1obMykEuXFlPo3KQjxS0LLHVJjWZMP8ih
XYFZLeDuXDyzV4FX0v5RJ/oKb7XG8a5XyiCjdXxbs323+B6Wentf9YK4F6OS3AdmXyPI1IJAczq6
R4GfFcuxC9S22kPznjbFvqKd24flye5qapUbDqthqR/ZC5XU0Ox74doqXZuManXq9VpH9k1LedRo
KeuVTcfgKS1NnSorh0UtVdMqucGqyoY2BgouH8xmFTaJ5JtGX9/oyq31I7UKshq8p310xDTyrxI4
MRo5SPE0dVSZhxe7dHolabf9KJvk2Q+SEozJvNsxzlHrvzcSTZhl9YHSYJNiuHcWg463CxidKtEr
O3RZl1pJGqjmn8vHIlEP6QGORy3twBfmKth8KhYxhp2bFnRrWMAoBPUiCgugf5rS3lNlxiACVRzb
DL1XS7BuoHcuRlrb92xlHNTjYewwXinw0p2P6++DehRMYbJogH3XlRTCT1XuUTkef1NEM78w6rLG
SP4tjLchjNhU4G8kEV5ZEZI9UGkAqz+FlI6mlzQ6Zl0f2EeLP89I2NJr1tveVH5iu1OFOf5M9QhE
griNFq8oxAhgKB7cKEHlEfY9coADtMgqDCH84HQUZ57yShBofvTMrecdCFlJ6gtZkChs2HmM9Nks
ijCtKYmI6FFnthHZJky34edHbbkZmG8TsjJLdwQvNwCEPgCMpjmWYzpf62jCZwbvdJSiBnI2Sm/c
RSr/ItNVXyTDBhJj1eBho4V+sq0VmL2imGfieLs247Z8tjJAXjrKqLFt+bTb7DTUTMRbzfvbDqm5
9N9hUYrHWGGle9JV2V9yENRQt7BsnOLjVKKuCe6ZEyx+hK3GTmcCQELsl9TuDP2Zz0Uwbf1fqdO1
i7zgmtvLd7TadnUJOhz6828jsRledHEwWRSgQfvuhtcuARy670vYBReFRtlvxyJs+uelRxSV3eOK
TvzDli2z+9hsTVt9bniM/vYtaN3PVTDHyy0oxh1es6i3ADge6dRTu/bz76Lrh/YdTqykvicL7w8V
lYuKuL2XTmRt/nXcHe8O5pfNH+TAs3Wrmcsl7l0r1v3Z2YvlUraFgzKodRgD6Kdsv8hNvLjdTpMf
++T5rBL9lztm69PgL0ELUkN/Z79p9qZZMRV1RXCboPWIJXeIRnxmwP0uhps3xhMBmnPkyyC/edVq
kZKSt9b81gpLWW3UsQ4q8lMOBSitk98ka+milBaNG8LWWm0Ae7gP64YKKSrGpTxBYQ+ePLd53OzF
KSfxBc1wxv4QXATLwL30DCD03yRIWx2GDWXlEsZP9pDnU3ByF1vI/bLAWa3vqzaohz8ZxomqJV4y
f3227XBubxtz5AlLYn7mQ14UJO0mOCzedzjRu8cexNN7G1djaz377TJ3XyM25e5rJ4KgAAPFTLn9
Ue/oncprNsvFW04j0uYOZJhMwC9BtcI5YVb+DesD9NXJ4NhaUcsjomTcPgd3Np1YnDtzEOfQbf/w
d8orZauSoG1SQ84aOAxxG1hvUMY4wQdEMlyZ0+DFW+teOBXovnevoWfIt9r3HlKol4YQORyM5dtW
b8sWIhb2VSM4NoWyLvG18j3HLrD8RgjHSnOgS6Q2VTa0O0ZHEFantRXUoj3cWsEr3ZgX0BJW/UcK
zV+y+ymETP8V2z7yFvqpxG1juIyidteIFcY6SLaLFsaaA0dDnpoiTVynP/ZmF7XZ2WeWFgt/boGy
0ZzXhdU+MvF5939Nln4Q0Xvp7Y0VXcvJhrzI81C1SLuN0u+vUXpodaHUlDXqf3o2VRxJu2d3G9H7
t79MXZQ0X/KpDJL/rgSsYMoTi6hfpmry2r81vak/7WZwp1ElD2hFd76tOQizX4mJCbPhWH0OOcm2
awu6OEc3lLSpdC9ulii5bKl5r/yoSlI+pIOGg2iHvHnjz0UX3Tc5Ic1MhFM03vventMKbyls9N6d
Z592Yjy5rb2OlBQ4Pt8HbpPsv88UHqQFBQgplzNuJPCCqzuVuBH+dCqnsK17O1Z52i4fw5E/H/YP
SH3seHnOQK+CxcK/t2VtLNxLnqeMYWDC5dKkJ1kLv7vOQ0+SGaIpx8I+NVrtu07GjGykCUoLSgA/
Km85ZdHNn9asusfThjwJD3oYI5bOnE+lsHrxbsTVc6HgkVBGVfWfEsPk5ynqqD2caP7K4TN1l3AX
2zWJ/QS/yJbxolWYTc+AiLjjh6Vb/1pyMLgH+rr2YwaK+a4uFvcpKpblOq8xC3ECX/b+25FT31zG
aUuGe7ZU8uvgISk7RbuzYiwY5+5Ln3bO8GZDA3QJAVM+DRhkn1dReG+8dnWb074W2XZz/Lp/FzAD
6QsS5f49u1vFXS687JbXNQPIusF6CBP2eVyK2/LgVPaK/5cmW/zBCEh2taprp9+o5dOnkZtfDaek
nd2QKYnIAx24jf+i9pdPbppmqD6GGI8EljYuXtmNzhcoiNJ/69DmNXix1oKsZAjt/jQMOQi5HSzB
PQ2p9E45tFbw6Pt7TqozC6VADOaMX/amRoGUOgyHPJGdDhdP64J428H84xSif0vMAmxxE1ZOeSlo
kODt+vYxrHP3Utju+qZIUvv3SLThH/Nq51/zrJyfUD6671dp85TFQXKLO0egX6q8J2cdy+g8AXjK
kyOS4cm2nfY/nG2cDAtGmf9YttfcspR1R6v364za+/eEfojB8GvxoRFxfZucKb77vpA315XiD6d2
ss9J7gdnPy7z22rtycesQLsTrk4FEzs78mw1Qf+u8Vy21NzKlgsKu7q/u3WY/1e2lv1pjMZMXstF
DF/RvhLFhLIRANDLrKU7dSWhgniqbXnuB7x349Zvyk9adu+iSQ7jVcxOXV+WuHERmop8uWNNXv8s
YnoxsglHcXa8ZEEYIr3nIvGttz5n/POezugGs83/ZDd9dZuLhNyVWqLjauoUTeS0rskj2s05vbIv
tZ+ieUvftH0zRteOCu5lTfP1v043pXRvSwQj7xbdOFz4IO4nN59374OQ49rDRBeROHepTN7yshgl
02S/qVGIXyvL3fxfimiJzz2/cYsUP/B3zpn5J0lXTfIgrCWYf403xEz+22iVIS422u89Dn7xI+6Q
LEnfWQjSuFceIxDL6uRBoGKssebMmcFr2sR2r/sGFIy3b6rlezw45fTWWbEtPCLP6exHcLTS/rJt
UyyLcxSvkf85RdtfzCcS0HiVk3SAjHEddayy90I4dcnBz4IUsr6UmxXEu4vtzKrH4n1e7iVKoomO
hnrwCbky53s1bASoNskcvpWiUHPaWzLj3qxbCrXbLHgn786W7x9a4i7Ckyj98UNOSC4zGIgoysgd
kw2StFMhQLgfNixc7bkjpp0r7XLA39l3e/HIY1C5TDyqCIG+/Vwq7H/v5vfCiDx6Qpd4I1gBSEV6
5Z/PAgIQwJqnz+3s0a6dk32Pez6GtuNY/UDe9jVYyl2ps5vC5kuLYgBxtPkRN8/Hvie8s56sF2L3
VUqb2zoHyrWGw/ppGRJRj5e5GkDR7kai3w2BHdz9ukhHRJolPKX3qbCln6c5uMIIWv1pInd62j8K
WYzpx1UW1HVv+nDfhL0TmdBBVjy7OjlNn9itCFNeQP/DdsVGI9HqmCNcNSrwrogK1a+Y6As/rxcg
rmHz+9H60NltJbrg1Iy4SrPfQKUpw4jQdJS+20o7DFpnFJJi7dkrIF2yF+MJGMI8xR+TekUqBNQA
sSrhm5S9f/wqfEupRMBfHYw5ro33zbpY1YRJ/ckvvTSJrzVtdyPvta8M2LfSTkAYr35n7c6/Dv9W
VpL/tV2QVRjE2KGJwXBdl/CC146PjiAAwqj88lMY7PA4iBgWVZA5GvIymYAJDroCzFLGFdt2ZBeZ
7T/TLq2Y1/e2x7L5L/kGr+INeFts+gQ6xrEg/pWm+lWiwp6z9PItH371J0dpMnYAD75UY698UVO3
+N1HUreilqCuSYxy/RpXcdhtZDzDUlpfN9wbEM3wuLMb3J21XRgCaiRDtWzgp2E5k8IL31pRQVA+
rAGpiv8SJ/591gppkLClDPgBeYzU7JjXq0j6qzV3Tu98sjd8AxYOeioExFwcT8oLirLb791HB+pg
RfK/Ccdzfvn5QlaC/n/eXcpuD6sNYS/AOizmV4J/AB4b63e/fkrbpgz931Yhpb/dGKJV88iXEPxK
7w1WR1mMHUjd3TCs3U3+S/rJj+8DIZkf8AYIB2bC3qv9BAssEFXfd590teogewNiMfj5lAiF7KyV
E6sFwaoHiJ2yWuE1P78c33uMuCEu6RzE4DJgirGpPwyYKpC6DVngjtwQSkXCOVo7ttz5JAlgdqK/
g6moR+gwj1Mn/ReD0w9XgBcm4i4kbiVUV+H1A721QwlK2n3KmHCFA9gwtN/n7rgNIrP20c2WZfuc
JDZZtP9yBexjrNR3j4SayMeqCh0eT+7pq1ux4iEeQci6Ty0NItufqxcYMkPu3kM1TWzn96hslejA
pNfVNcLM5U3WJsUqTmWD/aG42SUzgomsPLqw/LB1ZqAQ7Ite5x9ZQvoPuyQIZjTd5FWMSAUy6Q/0
y30Hpf8L9Q7NGDNl6qm1rigAAs7oyMu8MnhW9lo24pUg5v4LXiWVGDeEW2sNF5qANB8+pnGknuJO
IPHfnojGhGjAZpOQNngrMk7t6pSTe8jJM8VDzRcrWJWdyGz/BeewkhvBYi5PIzqfYnyz+NLNk3tp
C3Vo2E6euowQZRP14xvyIcJzGkm02fysPUDmBGzFsIHNnHxCgPl/ZQPDSORbiwFqfd53lQ96E3Zi
JfZvlu9XDHlJ2smWbxPU7hxHExQPYW++O8ESvxlIpRjyEw1CIvJviTmrV3ZLf/GiRqJUR64abNN5
LwKr+5XrQgMAXqBu9g2/FF69590n2qy/tTqsbh1qh6yJfJ/CDLuO2+T8PwTXKkfWONTQFSnqTNVw
vLEq8nc8YUE0ZPwxX24ZVw8kSR1+FquLnzS/gDNSSQLJNFLeKSAKdYET7VIm9jEHXydcGwnsQioI
CbKiQOxaP3DQq+i/ZqVcQHxOz8YXorbVE4WxWAGBkwwqztOq44QnmsZP2EIJC/LUWW1LTCGkMWL9
H4bbju8iyW4uFrAUGVlT47tYfpchNrsUQ0ybY6p3qiJM+itDXqhHBF6+vbyNSzOtf/cJkCSxjfZE
HsrJKlq0/AR3lIlwz2A9U+C9WGkD0hC4SO3Hc6iXxj4FyhE+7aArkyA/pKaVflPv4HwBIBH1ulgu
uVVE2d81tAlSeCcO3Hh88appl+ETyjIV2EcfvYfpQx01ZOpMp3jJ2Ts+W57Yl/7JQvZV2KeqEYr8
GuToivmWjHW6PwctIHD3jrwduPdPrBhkz4z/TkDAsjvWrJwLWTtejybdwhLgg9Pr9STC6TCxph2+
YFhjPDRYQwA+nOBiXLZYYBRabGItzf22g0xFcjS6nPL8UP0VcypbMyYRPMbhZnFJdHbizzfuH3ZP
wv4corM4TQUOudcZnYxOtxGItdlHfX4Q6Aa2pJkK4042iK5nsnsOD//P38MPh4dy5PpMtmNWFLcq
Uu/xH5lxPa6FYhms5UUc6R2aS9NyMTjdQw6lCYufv+zx2b7bsHkx2wmx7BGZpojd71+3CGq0WfE0
fMzyhNCgu11DVxRk3Tpwu9fVk2s2vrX7bFTh7kSLhe2VtVhC1xL9DqX8a5yhAyJtp9u529easKOo
uzFli8L1wdC836IkGvTQxZms+H75mG7+QFp1X4isWO8OjozSZmZ6CPV3duCM7Oqes3V1LqIdILh/
60G870O1OKYxIwfkNEVsr2SmvT6o7KBf1zSo5o8ArYE9/FkAllHnIUidqVbAmRTuZwjfJt9UFFPR
ers9XHLWW/TLNzX7P1k+3B6CH2g7qaSxYsNbgG1LU6mF/sOelRXF8DTNCK/WK743krVRFMEz9s/k
ugV1fkUEQP3yGCSxonfqBQms/zw19INsTS6ZQd5ffWiRDfSMC5V3godQZsNlzMnWXZ+wH29ldRVW
iYsYuRCnEFmahJjIrkaZK+I5f5Gw7n73QLQr6p0bIUGL7Zx6hLU23anPeTOXjIPaNnWXv0n9WqyH
4sbarYN/m7f+upClASRu06OCEWre7utqvBglduNtjl9cL1+W7nfNs37TS1CzsHsbxtCgwz9fA6+X
HhHYgkeAXlSV0T+Uj23PXrvBlb7odE8juzbqXaNioIBnT/g/vy6WHjQaIV5axt++Ktp8HG+Mu9q9
Fy0o8LRaY1V0Lt5qid3tZhi2n7+u7b6q2x1SAoHh+MRQleQ7v9prKnSPkvSQ/QW1lj0QjTD1tYvs
WZerbFCZ0z61dRiG1nWjG+/8D31Fz5afBsDBGtNK7xXh8Nhmsre3kwNtUv3u51W0rv86IFMVjP/c
nxzidRxuC72G4M2+3p9iKeo599zsRSbRTJdoEkK8IRijP6gBijRmBAM+7V+LZSSs90z4oiy+0v8p
zta0IgkBX4DIaLGqosF9Bu26Xgatrfz5tX0FbZAISB/kK80ww3QJWHh1T8deFJFsav8DMgjJRhLo
kDrpuUqF1x0HR772Mfkt4Ek1oiaGy3D8llov+fM388OD7ThMUQnoEtV/OHu+39tVmTBh+1pIHjtS
/IxI1LDEWso7NiuK4Z+/7qtJrWyuDhGYdEMhEV4CK9GrLgBpI/Eag8dOc8TiNlpM2TQS3+8Z6T/a
6evetjNTQqk9s7Z8MTVXOqIVozpDC0E5sEabKqx9O1cyYxPFXBMmuDGIW2uonWVL5/wd8VI7uVww
v8BZV5Ds0s///vmH8n94Et0Id766t7aqF14v19jbst1fiuXFRHHHXRsH72e736LsmqMa7boHvIY7
eijCR3ukgznxNVOHavgICkK51KtuYXBsSsGFvqVqMRACV33cOy9MrHNczDhtz+gMCO1Ceixhmm59
IEWFRwWnXDk/hpMXlO7dm7BOTL8uLmpe66qLBUd7fHKdTmOUbsNMMzz+J9ujgLSHPRyLVF5BL7vK
vQdw4v52gtYWS3OtUFtH8dMMkMoc7naqlPRG3w6lvqLw3udN3biRdFCX9sWz8a5hTKywyOENY/eg
1g5sFZpsQsQrmSl73ex3dRvRO3WcKfjLiHGBbo8Dn6FZ9HlRvU8g0pHXWI/4FbrWpgqWVMPncLFz
ckV/fh9/OG0QBrieRzYvCSg/PpukMqe7F5bTN6PU3kLof6l0IhAZ4IdP6lDBjHmpREb/15dXi4II
U9+mVaZX/35NUmvlBfnu3YuBMo06mxgDpSHNj9kGxttYpYWyR/789V/NtGFtEoCCGwHeEBoK5vHV
G8gmr0Bg0i8fiAlSXVVRUb+BkbrpXMxoopNdxmgPGe8xP/dADtxAB56VZWXFPfnMN9ObWc6qcEMC
BFUvaHSQYPk4Ik6mnN/amGcpGf1BhKepSZcZX7h/vKp5smqknDxZiGmnGiw6XJoaUxmJFkVwmQjl
JPGEVFd2jfxU5U1W/9t4sB+26wAskJxk31HzWezXpYesAlTwXTd/MFsU7YiShKR6SonWxZYbQoRH
lQHJDq5p1LUeaO5/fmNeF6ReEEY8DxE4KbPnndfpGQkzovx0q+QvJtlIq1gI4sMoq42vP3+977cz
X+HvhPHYpLxGrIIfDgen23ISSVrJpDwRy+4v7C1jX30Gta5Lpn79z0idD/q0/mcoMkDYd6e4z5no
OFBEJGJHDkE8rysOT+5O1LLXfciImHP6UwkeDjmX+V0HX+ln3iLbh9ohbMni/wkkaGnaqRjhxJ/V
l65KWn7Q2G1cMUiCd44U/cV2N/Vzxz/8hPEq/hnTDJNkSHv2CL8OnNnlewW3HxjQ5JrOk4fr/Nmj
SiDQZVph3ZzLjG2An2TP2nkbEbil9YmgqIQ/ZRfzvHyGCyx2eV0KcgPIGLDAHBJGyR5v1EInzQcL
paN+OUlFWL3LKnoq57FeGRzlXIi3BJw/ldm+SoH73B1jXlNH8TcgzkNyYxR4HFe/NvpCrJSrcvsN
Bi0KvbNjT7Nw3zNLYcm3p7oYg2C+wTH5Xv8cyJExAi8pOBQfoPF6EjKuJrE5H2sld8tiKlnmTfUL
zvEHEwm9UFgFNVPPxs7LoADQ36SQREJUOW50JMrOJXOSfi7fpNAv3LBdoS7iMWN/3pMPlRfkNvPB
F69K9jP+jyMdrVpBa14YB+gGfyRVpN5K7jY+wLqJQzf3AGoLyOHE2Yeu4KMRdqr4MdAqcoPHrLui
HN9d9x0RN1EnzzFqMMYQMcxvR6BBzpl6fzvwCZNx7BjjffKopGjcckuqjwyesiJOGgXok3vJxlIZ
KFiDaodv/ZZxC/oRsjjCuDFOYxOteU0mJDL1pYW1GLJr13o9D55ndyNPKPP43Np6KBOsFc3FIMso
q2yRPOWCekg+MFoDqP2SzlY4pm/F4jDD4jQkKWDcvWQm5By+60QvZfYLtqUaF4MTlD6v3oGfcTW6
cMbO8wi9w5P5mHe9kmtUEcofcVrcLfbOU95N9htzejCDg7PsrZyK3n+wilim19TxxiB/X+CZ5z0S
ftvxqz9fz6+2Dig7NfEyZKfCZQ7y/+oIIbl+s32iGB4Y4IsUxCg8JyQq/7Yp8mi93jlChgawf7ge
2UKUss735yWfkxE1smo/LBwG3oAjznEt9zTU5Ow0hFq2kuqBzHEA1rOeEIJ2UGm2I82mbdls+zVw
VeuoYSdO0JHP89liZEqU/r7qvFc85VZMQ6BBs3IieffekwFTJ2ccpM3YXihyrSY8QQojhHiU3Si4
jwuchIK4x169nhnKhBsWq5D0E0TCOP/URKddj5Hy+RP8XLaMUeAxkjRHhXPNPPI66lMHWZfeSTgl
xfEMyIzA5ETp6AKTRsmmdFO1tShEr5pGBW0acrEvmgoi8ISzPWbVFHnTJeEVAm3tpufKtt06/vaL
G1MJyG9MJtZGjXBhIQfzQpCWxxeUIxNpf7sdrs1v5iRP3W6pu5t0/XohlctifTHdpTtSUDOHdB+s
kEdSlZkGQ7yVmviCXDQZ3u9dyQQloknKjqkpTRH3SJ7xuR4IbDtmeVs/o0uRREhuwabqB1NGjHua
WPl0tur5SDn0iCdJ3wcBaWqsA+KaJ/BjU0KYSSWFP3p7/4EITd/uHwjKUgC6029HWKzo3CG5+Aug
Rn6nS9z4dTNwJdH1S99gDLbfGXLBpLg5HVgZ9hhsY2F3Rr7ExCh0EH1Q/Ge0lc7s6ow+EqvHpqTt
IlFDY5oxj9zmMi/MglN9+vma+75sBSaAQmW0QujAqIa246pe7x/44KCKgzKN93cmllO3kjoFwJgA
FL3DuzbWy5+//PeFEi/POAmHxzUEJfVR7L5ahgsur7b2IvnOuNmM7dnUS9prZyJTSQFTMlkjAP7/
6S8d9Wr/CwrwbihgGdRlM3mXTsx9PQ4ANC5Utp+C2+bNG45fcm9xE15ydgNhned6dIv1unRty1qJ
V5UNl+VYuyBptGfRPK2wAElYfMgoXOrglPF7CmHGI8G60wLANDxInRmjRv7n3EZpvXwsy0YJhg37
k3PUB0yY4IhAQ/Pzqw4G9uqTcuwBi3FywKiBWL6ekeNhESNac0rfN2kLrXWl8Ima9kbRw2N/NXkB
sFzqTCP9ISBEUB8WcZt1dUQOB2dl/ehEfekXp07M8/xmQrHT3JLAL1hTLBdSN3d3IZJX24pGrcrX
HgyTdImdQL2CTpgIPUYRIdCIa/U9411kMLqiEZB9YXU4jxbDe7YrElJ1pUyKcTB3NKencsw4Jzxn
QhlZe8TtouTXGe0m2rWg34XDZLyZTfOBGVg5mhipqSxG1iqUS9MELNBggcoVgi3+PdsjxO+poT/e
3jhYUgFII8saKBVMRGsiU3cjigXhUD6fcGBRWt+Mu1ubwMSa0eS/uLCD5SdyHKn7yfYnZ0PWKPxx
KujI+gbR97DfZpIxWjJC9JDEcjqSSLfZGv8fe2fWGzeWZtu/Ush3+nIegK4CLsmI0GzLkie9ELJT
5jwdzvz1vRhkVktht3Sz3y7QqEJlKTUwOJ3h+/ZemzbmyG2oLteC4iY/BTO49OXtXJhxedEPzHel
j8cBK10ppXY0AMieqWN0l+GcL7r6JnGWXtjKxdHl6uiaziBoYIdcTX1bjVLUeDDSs0bJQtAQG/+h
HdXF0rXa6ihdZ85Z4QRwMy6S1W22fWCrVhbTabti25uJIB+Bxz5dHCqZ2gQWINUiy8RiBymnQPcM
1HCS6pYJ6r3uvSEXUdgfbCSEmbpXyV+haAx1fjFOQCUK+VzTevG6AjGjdZvG6Rh2nmV2Uyzt1Rhx
JKFbpbVAMVqYJryBSYimMbyN+6EKxbmK5zA6j8hIZAlZIU7nAJuZVpaOcHxm/Jou6+RINHP7haeK
pCmWQwkPjFhJ29t6ydb6AovOxl1WSiZV9Wy7mCglgOXu7E6p5nbPkG4zwItZWhab26+rctfgY9IW
jBvONjqA5fvAEvSanRVHoFlmtZgUVoNKOy61ZW9sTav6OMX5iIp7tR5udhMmSR6x7YvN6cE2d7nr
rT5iX940JVsDBTIrkJozInjmdnThXVQgeuAO2fJdRREtZbVuqGD07wJTXVrqpYS6Trs0QgUnj7dx
ULaXUY4Lq7fcqg4VUoM3Bke43rBxdVCvO1Cnoh+EA6fLlnolUO7js9ZBxTgfpqTJbShEi6FjQpcX
Hlcj2yphQyiv2uE+kxmQ9hR4Y6P2GqCawR2NC2WQL2oqyxP5yxX9c9SFK3jHGERVtFDTRnLYbsqy
WIxCZHClLQprs+uK79lxGBl4LRkPmPurERhcPFv401zm6DmwQd+xahkPVhSSKerGch6lF5Uq6XXl
Z6Uc9s5Ny3aXZ7Jd2buJbdY0hYeVoCNNWAZ5vQ2eRQMX4dEltkq05XYG2Bd5W4+m7+WjtZm6D0uJ
zQXIxLXU8RUGFNpLhVMvGvdp6BY3z+Zz36jqUkqoK344zpGxcLt6M2kSnHJY1XJ3PleN/QFpgBF6
WyLHRlUZjuvMLWAFQ2ynsMDEc6HKu1LJMAy7XRP0sAByiSwfKI66aifVHeTKmUOlrDMwnqVdF1rd
xV8V69UpE2Cs4I1MA7HYPbemxGZt04pMgSKdm6PzqMOjTa91NQUC4bbmVIe9mzSNxVVVxqg3+8Tb
XrNBGgIJvEA8COI1AndMRKxkHxChRlbb43o9vsu9DYQhv47LdHmCNar8UCriFQ1EkJ9M/J5Q2STK
f2kBrZmmrpqiQY8E/7bqncUKXSYyM9HeioVF1Kq7mqbX4AEAh4ssIIW/xFAQ4gtiAFr9BiIGT5Re
mqzD8cYGDuQJ67ZWKignwG2c5Xvbcnxr1kio3Ul2Kns1yezPE6k68OpWC+X2eTb762oQHQNJr7SP
2/3qVmYMUWE6O3AKDtIyYEd0ImFU5AnBme0efw31oOtNvYRTaUHabxvPvoqWB3QosPZoH0sHmqKB
mQ415VM4gH74HsRL0wq3/HEGW0pWW3LIMBzD35qVusDwfLzIDP3YyuwEsfxwlecYU5KzamRHDdrd
MqEmeQb49GE4mCufqOqP4Q7hkv37PaPyADDImUvisN31NdlOcKMCaKu1e8sJWM272xCzGqy11eK5
TZfBam1Hw6Jz9bcRO++GxRC79shBei0LkHoFHcE3kBevn4nisfiwUbj71T2FQWbZsGSrAWHDZXXr
BLlZC7dwka1jHZNDwMu7JVtstYk6rZYSklH0S3MiNI7JYqVJGgOveXJk928Auq2FmK5e4/lolxfH
hcTmzZ11IKY8dZZFyJZbd1g97L1KuA2DgwF3hUrjtppP1PCYKTDq4EKW3Bu+la+u8Y0klQFoZtq3
zGyBmmxQLPNIXInHoAmM84ZRUx4vVGQnCCm2894eou1i/GVahfnBYmvDjtirIW07/W0QdixeQ81t
WYiZZH8M1O9ZxiioaC0vUlE2nas9tINgP6yLv6IzZibuyaBLV16ObSVZ2ZUhgK5hpjKW8BuqsAyW
fhbgf9XZWdWW+aDzL1nLrilEdR9oWrNLBe4Oyy1aY6mjhaz8+S205UvRzraVpVKCdsLm14JuuVFq
SLH1oVnaOrU75wLvodvb1sBBeKoFZRG9DIrWuYbumVArifHO8xeFkS3/cPQYVZXLRwrGR6jvjvmw
aB05sc0sj5abj0iHio/bah0bbDghhAGQ/ZKoafUJ0NJSEdTEMfyvmcflyV0LVCwgGr7YSlLhWnCs
xDEesItxlEiYVYOlIfD6fuJ0N0Erleo/dWY2TezmTuMBo0wIgEmldjPETDOEvmTWmOA4OdoyycNd
nrtGHeYyRv7VJ1pymR6fu9c/xS97STr9Do1Sk0obd+WUxW7JkWTqUqNe29rCK9tenTTiaQATcWyR
JmO/LHM3aEC+Nkej/0lWo0KfFvkB/laFyLNfyu4JWrm6Ie7gOjKIXUKU2B/59+t+YCM04QGE8Xt4
/Sr8ci8MXHOKxiqfArxCjevlhl4llaOLHL27NtYJ1wKSijx06+J1ek1Le1sL9HHnwJEL13X76x/j
eJxne2kNIQCRpzofBCorbPwTAZAk2UReA+c+K4apsvXzSCtaM7xwEBRSE2P46Cz7gL9SKMxRcxc1
WeHp8YTe26Us0wv1Kj3KM1sZmVn6nlybbqg+vP4hTzf87PIB7ShIyVFnyb/qWydmEsuqeu2vhfi6
1B83b4BIQD66sj1WmbRHY1hFVgKMy7bsu7Htq6o6lBmK/thVcXJLd6KMpTL0WJBSvHFzHWMPadBr
Gm8d5VmGyDTOpCJzO0NAa3UjQpy0aJej3aOesIr9Dahq0t3rp/myX087kveSmdZSeCApapyKB/Aa
9U0IuviaeOK1Vh0tOA4aFwtXgBLMgsja6iqvH1l5mXm/HHoRWVDXRQlFxer0KQBmF6L9DKSrKD/y
uDIrYA+6s5O6EgA8j+y6zRg+rrWAzq4XbMXmT9YhbQT3SoWl9K2G7elwgUCfa2FQNHIUTTNOS08m
5l46qoF8tVU7NpJAe0ScrMPFipnaWLAbqcyIjgSyN67TaeVJpXOLdkRVFHqnSOdOy3AmLxHab3GF
Z0ef0XCuwaJI83r54xS2td4BRW0t+TFLzaUJoWiiUB7rDoV86Dk1hgmaD6HlQBoz+gwX7xta+BNv
A41MBwOqSti5ibKIztDJJ5QDGXJpPetXQ27bc/RFM0RbpcR8pTo5CcytTC7kEVr5V5UrxPM89skx
6CQc8XTejBYk5mFXUOiyyGarjxkUQwYIr/WR9tn2A+tm8McbH41eQSC1+9ev8unQCPFcN2zVVOmE
Gr+GqDKD9YjTHet6A11sBYstHWrFT9mrk5/uUbNX5tzgUr/+IYyXKikupMrYiG+ZqQGMwS8qKVYZ
PS2scrpOAAky7fd1Q9zotdM7WfA5HEeJHINWmrC2387MtcuWwg6Wen+85kqkZDrrN61lTFV6AFIr
46YN2jB9jCQF547mmo3So96wO1b/8UGfsPSxbQuXUJFBUUOGNErl9CD1NWBr2xjUOZVOwsdlaxFY
b9X3Mhz7Fo34QkFeAgsJUrW8TQKyVT55JEr+ZDcQR08urg02LmXZRN5Ciam8VjFIpvKCwOaZtm0W
uNvkYx4HuhAXT0yKhdZbot/Rs9AauwB+kERosPt0WmxWcl9LVcgZECGYH4i8WtQT4ZomlqlRFMk7
y2CZXPmyoTVteyHqCAHcjgJLJH9+/e4pvzxD2GIYN2Qktegs2Na+nF4tmxkTUlF8vXUdqvX0WVWy
176gZAtrjbD7IXPoP6+sGmOVHW/l3VrFAUTS7JopIs/polKfMchxo9cpYDvtnIZq+UkeyV0YfPgT
ZvBW+/y0B2bSOic4e+mBKeiOTjVwWpVUNBRkccU+szKKH9AImaX3K5dlC5rf3tS5kJa5kLx66IHr
sB31+IXl9e34Py+Cjpt//Qdf/ygriEth1J58+a/DU3nzmD81/7H81r9/6uXv/Ou+zPnvqz9yHf8Q
ZQMY+PSnXvxdjr59Ov+xfXzxxa5Ygu1vuycxfXyiB9seP0P4VC4/+f/6zX88Hf/K/VQ9/fOPH1hy
2uWvhXFZ/LF96/zPf/6xhNj/W/qw/Pnte8uF+Ocf/zd/EvGPx+Ifd495yV1e/+Rfv/f02LT//ENi
LHnHUka1mW9BBiD5+OMfwPiP37KUdzJRjniJkSexTmf6KUrRRsuv8S2Wikw6sszqAOPXH/9oSgKB
lu/p7wzWsaSJ4T7SEZGbf/x1CTZ5xnrvuCS/kWssM8SzFaFlHdsq9G45El0fbWlFPW81tU7d60Zv
3amzQid7UkyXnnS7S7EKnAdJ27zR5dBORlo0AyZLDzocLBp1hwns5QFVSXNqsBL9veVMWuDHfZsh
NVUi+2J2GlK6Bl29wv0S7uVa185KRw8PADP7wlf0kDCpoF8KhQDoXc3u9XMt1qYnCLvfctsIoXop
iv5R6FP2EJKFdAghSb+XEquXdlqTx+cT+5zHUScCgDpVIfuR2ZLAouvFhVFGeyX4bHVsg125ntVd
Ndb5t2fPx2+u9UvVD7eYUzdkmV2Zjr/bOa7Lnl1rZk+aknnf3qcqGo/YVmHPTtrXmQ21//qRThqI
HIneHatLBZkzGmf95K46gIcEffL8vrDi9gbojXJu1ZHiY0VmtayHVXnZ4Rx9Yypf3o8XD9NyWGOx
+tJERsBrLau7ZyeoRVE5FtGY34taUyj3d5afYZjyEcSCTIR47JchE5HZRleFNf6YzGa8f/3ETzcP
xzM3NaSQLKtN9r0nOy2ZpqzQ8bPfa3Wh3oS1WAhSreMKI78pLU4Ztuuwq6it7yN5vpWjpgPPzYMo
01XZpY2h7tpUouyFm/hbqpcClLIVA8nSxYXa/9QFffJpFuIaY/ZbnsLT58Mhqo1nw6YDiGVa1pZ1
+7PLF86dpmVOLN0l8hdTDRHBXqjpW4/G6Qu/HAQ5IgdYdoC/vPA9wi8pDlPpjsLewYyfIIgeBESC
cQuJ+luzxn872r+YRN5XT8VdK56e2uvH6v+HeWFZPv73E8P141S27dOLGWH5jXVK0I13quOgqDEp
GbFYkblB64zAd4hfX2SqGv+LQ/f5hKC+Y/9B/XNZ7tsGVoJnE4L6jrU/kkYWrzhRWQb9zyeE5cBI
99h4U62RFSQ9J0OHVCu9Sg2Z8FIN/1dCX/6qA0+2J4LjR4By5OzZpfnNmPhSXrQcjqkMeRGdb+Xo
fnz5zNP4oq3RVUilm0ClTm8iAjVi4b1+lJORaTuMAYDAwkDNxLO8es9eLfhgc40xHrVq7Zg7q6/D
C2x5IzzNVLuckjA9BEidGyQDKrPRYPc3JZX5N0Zl/eW7t34Kk1ePPY/J6erL+PnsU4iR/g6eHXQ6
lSi/J5kc3s5AtJIg+Qmdx/iz6Xrdlcqsuchp6qHRifp9IhVCUEpMqw+mlaoPRtworpJruXoACJb+
TC21+lj3OeFbPbHHiLnTq7iRANfIZaZcKpKsmJ7VpK4dOayCCedQzwlfk2a31Zx0l/dKQj1Ejh51
sKpfo7CbLjq4ndHOjC0+w0DePGzF7iGiMPYwi+mD7lTBjVllCsCrqNzjnB3uLYmAJ4VMLR/vYj7D
3h5EtN7D/x1P/mCd/+xx/mWheflUTC/Xl8vPb6OJ8g4+u7Wsp5hzebp5XdfRRNP4Dtkn1C0WPw0j
zr+Xl4wzjDJEWiJ5RdR9nGj+Wl3q7/CVszBj2aAs7CLd+TuDyYn7iMUlWzKZKgkzsUK9YPl4z5/4
AIv6lBfKd2MsAkX9OioJeCG0J207fHVGHLkfnQAw4bmEXPzJmSZQaQXRudJVUErB4He6PUvOQbYM
8DELL7Sd/taabP2Ay2Kapcuy+ddP5lw1JI8mSLs/x8hUyp0mBXruGXlWALwZu8o6PLtxb492UNdM
U2V5QhF4gWWcGj/7ecQp06XA3kIl9GHhZZ9B/Va3f/8olBRZa9oU/hXj5KJHcNC0SC2gItGh9VLk
w+cZAoCb14+ybKr/a+fAcM25kKzLhGRZJtuYk5UWxCRsx3TkXTQYyR5slXzjjFF3BmsyvEwjyQEP
VD3pTTi9cXovl0nbgUFEapiusDrZy5TybBSta6dvBr1MaLCH2QG8z3AuGindL2iMN+aNkwF7PUfK
UxjRkaDhHXx5KMgplVHTGsWWlBRe1yI/jeb6EUjTT1nLFff1K/rLidn4aJjiNdauxGtqyxV/dmJO
HmeEuimopqbwC0HYsL715mkylfmN01o+9otbZyuUuBZtocM+gTrrywMlrHWFTj3GJStK8udclV0z
dpTzGrKaZ8hDcemIYHr/+tmdzPQKbQ8aDgYKXxJ5l47Uy4MGeh8nYxbHbjoIi1Swoep+0g6P0jeu
4m+Pw0Zr3f2sIuNnV7GnnkvBleMQ5VJ+NQh9cwkKSr6/fjYnIcM8hZyOwpps+Y/MlydzuZEkE8p9
mwyUpO2IIyAVLkEddmBtfV8JnWCS0s8S/dCIAAWuOONxOUvN/nyWy+vJIb5VAXOpmfOH1z/X784e
OoNKlZ8dGDWEl1e5jw287Y5ExMFsFOcot4mx7BHsv36U3zypbB3o1HMVEIkeh/1n11iek5zdN9cY
u8Ngu7LCask1GrBKXqZRH3zjlv7yGi49RMokmLeX6eRYU3h2OOwbKWwdIGES6W37QbcflN6+RC1C
ymoZvjFG//5guMUd6iE0ok6uoFEihKchB4ZVz4uzfJZbYgbJC3SxFKi7QK3f1L3/+joicl17cpA1
OOjLexaA3hODwusIAL2+SQhIbBT7wikHqrR03uT5ILVfY2dyMZn6EF5nmrgThrmafEGUQ+zn+bRT
kXwGXvZWQ+bX54klOtsNFunGsitdvv/s0rPJpoW1qJm6sEMHOAzg4LR8Ov+7zxNH0bkKxC1QGZFP
xgb08RHeVhJL6kY2p0vK7OHo9wl5ztRw4Jm98TyddMCWl5fj0ZHl9jIa0Ax9eVZEU8t1YYACg/jS
5Bd9b5qZR1h5ygaf3CHXQO74NTHCBIKBaEJ7V2u29AV6ARhcEQzlG+bw311kjTYTCy6U37SoX36c
titClKKcfp465E4O/dyNZ+NEf+GNE3/rQCfzWZl0EUQkDlTUSXZGylu0UxTx1uhwuts6Xl5mZxTO
ixmMNuPL88loWpR1wuUNJTn42GKjYGeFB+unKDT8O22gmZ+HkTyqs1aNccDobSJG1+lSwKx//8HS
kLKrZMEv49TJjUYXZ01xy3CYWtLsTwyNe/CEre8QsH72+qHQhXBaL6bVZULg9i2WGRpzxynj2btC
mIBUILNO3CIcmvosU/qgc3XhNDnjZBESUx3bzj3MW/TnQdlYROSNkxIyUeHg+1MJFPtTTPweWFRt
ABejMKsQ27oYMnq7/M5Svy5+CHZo1g1x2l0Qw9wlHsBl6YU3N13ItN/aauqUC4jfwF7GIgZl2gzq
mN5Kg5LlXieySf4YjTFzUDHUjcjdkITnJVG1otFJ/2ZIJVSM0Ib8oJTnm6gaQ93rEj6TJ829aPeO
2tXtrh/NtvcHMWoHEsRATSIgj/8MpdAh1KqRQvNSK5059G0lbyM+QgsrunEqje5yXpSmixRR6z0Z
Iq/wW3ls84NwbFFf8MobD6yNtPwqFciQD7lpId/W6tywJlfXelIekVtbUedFfc7uInSjMAaxeE1q
iBVmtxAvJ+FcyqSTieRbUhUKMMohi9LecXvAOo5+Njn4zyMvEsKebB9orcBpXQbto15r7Ycqz+Jb
qCakfjdNXsK1EUj1SVjUqwmorTLfpU5ahwc5qWTLQ32WPvRtnv8J/77qcb2kSuU35JjliDcD50M6
W8E38k0VFgJdGYRux4sXX6iouOxzvNR2urNHOD9+PGpR7OsD+OYLM9Dibz1yQ3FJfq+tYJxpJ41o
BpaE4qtMPltDMEomfWs0AmUt3+aymTmzhyEt+Zt6fUF0RkEiNT5z/UPooP69INkphMRcsOLyu2rE
cpug3TvMU1ZWblK0IFI1RQsf6zRvsImTRwzdKpWUaOeEWVxdRoRYfNaN3AYbVOt578M1hsNcI/5y
Q63MYYcq5VArvkhzBWubhtQTVrZZlpiluvFjJIo4Bwcz2e9JGXZuc8cajf2c0mtrmWnDsfHFQNAx
qSxDFY/XiVVKBj24WaIvzMrKDhsOTBgXTxzFhS/gR53cK9q2uqVgAtp30kxx1TQ66WEsjRTrvtDm
Uf445MBY3FxDfnOodFDJjuu0YV98Hke6DZUStvJdao8mWnC1kJQDm1LTCi9IOZcK+7LozUaKyTGS
jficzU1hniGuTUAZR12WUzO15Q+WJCffB4UI2OsSuInwCyRx9BKlzL6JFDKCOSNpDl24efDImQXq
DFvCTFoNnvgAqfLURE/GlAU5dtFmdHZZwXYLz6hBsH0C1TijdK7PNIidHgsq44MZ+GlfFYbnqC0Y
p6ierdk1IS7Erhnay5+kR4pJjVCTggdOaQNeuFEf/WqgI3tm2q2q+ypIiKtEGhsCz6hXRn6vO4bA
uOo079nWlc6usuo5BIQDrMetSaAFviqH2ZWZg/ZZHN46xNcqq1K/KcA3ss+MFbIEo2KChDHGtkSQ
RTs/Ks5sfMkmBQIOEuEMt6Omqn5fVElKXoZUfYuGYXC+EVUyN1/0IMEB3apB+qPObIW3YBamejBD
vXAuyRs1wCALq8L2BltQ7IXZsJcWWa499EGbKfu6goroas5YS35gysmPyHayJdg8ks9UNiDFrlpA
WJxOapKPQJqngykmqfG0y6glvIgaCwnKvNCTx/6EroWdNLnmEb9W3zRKqX/NsGr+LFszsBfE8tx5
YV1bmot9Jf+aOvKcu0OuVhHMeqx7By0CM7/rhr4H1RgEEGeltszbAzlQxsewKzLTI384NTwTlzHA
8yEhXR3KRZRdFmA8p7vWVFKVSluO2OSgqlFRVfyJSCj7JhWy2HV9lpDmOYzxe2mGoO7hVYWy+nkw
ndAmWNVIWM/u6rgTFXdRWFpH5doC4yu+5VFltET+9TTfJp5FwRvWsawHq49R4lxCJPsA+VppiNQy
CgKf6cqlF1EJN40RJxunXREjta48YRKqOHpCywcUrexJhlA/OOokp/W6TPzfEuAfqMGerTZ+KQHe
PRVP4WP2vKVw/I2/uszKO2oGzEMoPqm4GSYLyH93md/RNSAnQKfVapIhxKJl6zIr5jtoMSzS0D9Q
/zruO7YyoKK+O5Z2aC4DKGEVp/2dKuDL/Q2QJ1a0BioLsE8WgqpT9SO62xgfanBrxpLy1YTd96mz
tQxplN6Gpocddfxejlbwxj7u5Vp3PSoFKnQ9XAA8xSdrXQjhU1wXzm2vs3cDLhPf1VP4Fpf15WZx
Owg1NtOiyknFZlkSPlvy1Rjm7bC1yR3W9a9aYuefG+bgPsjf64OY/nx2z39TPVz2gf+1vlwPRl0W
KA11FBu94suDdcAxBBVRrmMQ3heS8c0hz2FXJuZwq9txvwudQT6TC+vh9cO+3Oxvh8WSyhOksiVe
is/PzzFNAIvNHRaPVKkv5VG7CwfFuGo6e3hjsf67O4bH/K8DHcESzy6mWbC4lAfrdsiE4ke0el1Z
SOkbpYvfPYyL6GERXiw285M7ZoZNn0eReZsHtvORH+phdIPHusjmStpPTpJBzjbDyH/9Gp4q9Y7v
AE5aNtCAOBa21cuLmCWgJaPMvmU2Ef6gC3xMdavrfhAZ2n4unfSOZMpgB6be+mIncbUbes05AEnX
z+LQtAJXC7oR38sMhF3t7AsiCJTAz4q8iN+4C7+9QDbyEpuMDPbjp0+ZEB3IKuu2xLWwZ0E76x6e
Y0z1sh3/VLXZ+VDR/X9j8/SbW79IZHi+kMQ4EDJeXp6JiGQ9GtRbFOrKhSoGx58LmB2v34TfHoRC
CzIcxkmKVy8PIiTRR1Mn3zrEWHmtIeBR9PZweP0gVGz4My9fU2TeHILhGPo5wMWXh6F2kQhRxVfj
3FsGnFGDVkeCv/BC2FCmffaAae5S6bU6v1dZj+8wg/Wly/ZD6YB1yPVPGipBSF226CEDWHoFOavg
lhzE3Fg5O5IouDLr2Xb8oRwlEr5B2n9MCZYBz+ZowYeZ9bzk1lE7ggF14uoTnuXqE9G15uD2Yy1+
giWgZmmEtty7Buo+heDEkfWBKlXal7EXPURAtU3u20rm5ue6cr7IY9tdiPkWaD5AdtWnzzHvmrYu
FJfXdrwKpUG7rUY7UP2ijNNHKubx6OnWTKIDSVaAgAF8fApgb2JUlhzto9Bqbdw3pCCl6H9EfptI
vIeHlH+hUtoXsOqWjKoHU6mmxM3qQpbB4lY5JqCmsvFhwfSmYNQG7ZMeFbXkpUor/aBKNf5EI66f
2wVaF98YDKP3bCFFd1xHhzyKInfOEZFC1zDsJrw067LMz8spau8JgVFx4RUtbBGZRbtXNWqBNdeI
0GCSDz1EeFeVvvRD1p0/iRDAIhlKqDd3cd3O5RW5G1rjxoxjE9uwpbwUNkJ6EiMcdF8wMJw5ZppY
F0GnD/Z+RBP+UARmPLq5M86lr9cS1T5hRykhS23hkINg1B/CPKxvypwjeElqZQAWTKdxS1uyP9Xj
FB746zLLVAyV32xp6K5sO7NJDtJS8WHuG+Oylp3wMXIIk3GTJCqUgynG9GsRNwUW55T8I6/Rx+4q
RrqZ7tS+EplHBNEQHJDSoN7E9j2kfkTinA8ImXiRyjQlOJLs1kkEBHbxGCsUIFxNounsKlT1v+f4
iAkLmozyhooXEFDkBGPuYmvQSKshJYrbS5LCD6MfqSDr5Aun4HHF9EMm/4neeGMBpBlT9Qt8UDP3
Z7SwsMR1myp2WQ9a7QuAnTdl2qnZdT0MFtJUYygH307t4a6N0/aq1krtJ5Upc/qQGspwqYbpcIOH
uVYIulYn3U+LfCZ2BbsmsA2SrnK3mJ20xYNiUEol5VeR9oRpZanr6AOJPENLHIlL6l05enPbyR9r
JS94xWQxdJ7SD2rg9w4hSu4UjvbshnJk/RzsgrScurfNvdTIvDdNbcgxk0ts2z7heUmyC7Ru/AEa
RP+kplnzMLR1fGcNVp56fWJOpqdKnfY41FP2Sbdy4zbV5vi7A6oeHLDukJaROLBDy5Gn+dzJo/Gm
Hnn1DnGhl+ddXrIm51yr79RHuEEz5N7vMqnB3/gEzReiI1qTJJ3ZuuhVvJGUakrnwYG/ariAZsyK
nENAHL4OCO4bxqk52pFMkYYuDss09dn0ytdZKouHWJ8HhWzTPHmauA14McAD3ysYuX+YqRR8swu7
rigcq+FD1Sj6Z1CXFT0gJyneJ1DCZNIY0Ft5RlkuWQE60+HiGB4/2JKhAlFGwPYtkKLoWm3Y/Xg0
aA02aMMcmfugnMWAabLWQr8stKrwUbobn0q97+/lbHkGR7n7PDZkSXoTpm7ZVcjY4gzGmkQPwHDD
Z2U0g9t6qrL0UMdNS89I6dL4kFOBajw8qdG1rMVmg4beNvA8N8CP6EJTrfVQkCjJHvKg8nMQnUGK
CcPy6E9Ui2FUCtLe3UhVhw9tRVVqKKcp8mJDUq5Mlu/s/MnIBqeGSY2ivkR6m4vThhjbcuiz25Tn
nv2/XWXFTrS68aEZcgn3QRvOnxCTFzplsiE972cUh9cjI3n1kHeC6rWnq3Eg7R3qGIxAdVnQ4vDM
0sjjK1uwvXMhOc4YravBwPDpdtAItTsjFzZLcblRb1rBgpzBWYtyn5Kjo15IFAYaEnTSRPKLtuDN
NSp4KZ7F/w92y1sxuihuqAFYzlwvk10oGDbVYULISe7Yrpcs9VIhZfpnUXaOTlJyMh9mDa8/vqK6
bKDs1JU39MQGnRlxL19SQVVhI2ih+Q1v3nSlV7Ld0wIxe/qvoHv+7FOp+ZwBuzf2zTjNLetfOX7o
8jz9IBPl+CRFhvLEmlyflwIot74SUTScd0EYJb5EPtS4I4dRv60QqRc7gkRghX0mQla+r0HwZj6e
pjA+q+0xbHezEaeEz2hlSuspEpRi4WxMGUBxCC3wWhPtT3o3ZDpKlkjHM5rIRuKNVpKSsk6LYTzT
KI9IO+Dn1k3WjKF11tpZouyIjS8pfzoo8XY9wTPs+XO9/pIkrTX6auvkXwLZnthHWEnXXgZE13EI
tB4QyfXlydJNLL1enVemRVGUVDe/HHsgkuQ8PgJ7TQvaVAMwGz1t+tpzQqK+XGG2QeaRIpn3e3x+
E1N821B81sy0AphP3FO407vO5FGUR3NELpQFP6ga6W47kGHnRoHg3cFcW7d7lh5ZsJvUgFo3qxmh
eRZFxtbTEyMK3CX1gRZKPACPTfvZzD2nK3vFjdlbUOuLwUV7Q8xTv7PSoFPhLZFVQgUlC2svkSKm
eVMETX0tq+PQ7hsFNRbqrJKZyszsKSGesjClKzkrKZWOTAXODudzMpI2VGpf0CrY5wTZUaFsJZNq
KUuFwW3lKQw8I7Vs6lxh3AReIQXCuc/pXRTV+5maHL1MXKO30DisB7UeenRoTj2xPsGc79lKGlBp
sjRi3tFHpzV45brhzJacu8ptlEl6r5oY5T0bGk3NTTFZOGhDD5MJT74OTLlrldxjNgJ5XXdFTMCV
pRez21A6I7Y4CRWYVFqg/CRlpOvO1KDJ2JhAfzgQKiiNHzDhJSNiKzOaUYiNlXRGyTG/M8mcsM/I
CLIILYtti19qnBJLORQ6OfoUTEHquLoxO0uFXQlnr2MSKSBLia7lFkeD7ldyy6zWiNiOf/T2VJax
Hw2Byg5EcRr5UPdhrZNAXIOtcdW5Ra+y7wCFpe+nJL0qx7S46EM6FOfjrIvOc5w8J5shVDWcg9CT
nhoudMpHiIRB6F5hAOuQxgpbhW4gIcNKq1x1IIV612Sl0nmsgTvFQ5QawqiSanZjbTub7xPSxUs3
D+bsUzo7NASjcabzyYZLjw6jxDp7tCPpfsTcIy5zs+/b8ypx0t6fszj52sW9lf1vLQpfxdG+YFEB
+O/lrTdxiPHh8XktSll+Y61F4U5YOsJsHxeaEVJwto9rKQoFK+ZX2upsugliwyz2X5Uo7Z1N7iIt
s0XMRhWFLdVWidLfqSAdsEk4i9jAQsr2dypRVK9ebM7YXjLIEByDEQMwJGbYk92tlTWqnnSBm0Hv
rcbDJI9J5hKvKTvncyZP9g1tJLbUYx+n0XXXEnHga20mmnNYunbqicosTG9UTXFv8RY3fpUO4fDe
KSHNgjuNa+SjYVfL9gXgPlhoLipfNSv5jRQsodJUBNjWuSzFezwAIBesiTHTq2SwN9fkUdBdBzOD
WTuMg4GqldmQn+NgjhAeQKGycBdF1shioaRr0jWpds2LJT3MBMFQT+gGeekVWNO13jjhQ5rEGovv
XJ16r2AHqLhQvYLB1Yd06U/YoVWdgaSJcjJvB0SbSaDC3NaGhB7GZI7UhiMwTHSU4qjW9hpJqebO
pOBLQFqN3/GMlUj21UGTekNoRKnsWogw78XcOo/w9oyvJXWxP6tgiSVhL8AMFIkl9HTi/Ta/BiqH
/BLCfDLcRB9GoA9q5uQXQ0/ghluUamD5nSHr9rmeFVP5n+ydyW7lSLrfX8Xw2iwEpyC5NMkzalZq
zA2RklJkcA7O5Bv5Ofxi/p3uvvd2F+6AhhfeGAUUqpCl0hnI4Pf9xx82DSVDvLXbbO0KD44iggXw
t52YMgb23B39l6bpbfMHRg56cd28G69p7vMXvj2jbOndBqw/lzrR/V3fY5skaWj0GYWkhQ1b2mzK
TT8vb3VK8vheByQ0UfuMaPGlIY3e2c9Iaqpjn2SdHab4dG0w9V5/dFTbmuGmfe8zkwAWkWDifpkr
d3gX0M7uzizZKnDPtjrK2tr/7JOmYW6f1dyzzRfuHAmzapywZjoXoe+n3VVOQiR5e5Loo32XS2+N
Ckf1ZShWSYZPPVa2Fy0mL+vg9nKZsG0iGRgaw/giIUTNoFlKXZlJnz0ag+q/Tcd5HsgtLcKsx5KM
YsRv27DMffVjpGFb8QEVRA2W5mJD8UJjhnKz7FeLk90MC4ccj9CjQO9xdKbcCqec2DvS0C5PvamU
Aemn1tyTl7dUy9tCGJyIFh5vn9YlszrybR564Sbd7UGX0uW1maaq9pbd4CdEY0kdHFhn9zuzquQz
mav6DuTO/FDoi8p9nzbLzJCq6ymWU+IW/F3NPxEFWjoUo7C6QyKQjkOgBWi8xqXefjmG295NtjtS
NqG7ZUP71PhDLLoELtHPdLMxlau8OVtDd1nVhUX6QeryEA4FNeoitBR1qm9lkSaf1Ww63oE0a6u+
cv0xbbl0q7b/URO6mcVeErC8ToNV3JNZaz0mGD+vTWMbkjjrCvGl9WRtexro2Xz7KfcvahL5MMgh
eGu8SxE80VX4SprSHpoTkfrVnSamqAir0koYuRSF3lFAbMBvq19RRbid9gV/OG+ENmjQbCQqzZxG
ybKUzzMVvHTiWcSJPedNmb6P+eX7CcpcOeE6mL6IKYrl0FsUyVVhKReKFDMbGjZ0zFTfBH5ePYtL
SAF1H/n6sq2znd1NBJZKrkNymB67xSFakVxMWcSJTzepY2UakwyyIVChTi7lzs0BvKNRN04a20ZZ
cUNpCcRWK4fZKkgq9g+Mo4GFEmS029ipTVon2wlUYa9qbKQQpMXl3WGAaWLDaSbN+53UTW+gMKFe
SwYF+ILfJrHPoCT3BEZP7wbO2HdmZ2uEBLsw8IbGTMuAruwtLEfGRf6eEqAlvV7elQQUfvR0dF+h
a6B8Og1c1qFibRdIe0SLj1ywC+M55HdA5giI5E6tWpaxukQVxC03HMF59oZrLHFGJpxV+mQPklbQ
ZndJJrITFYTFFmJiTx8VkzZetWQb9zV73o2DXTyBiCiJAAXT6aubZGNKvBqqMmecxIQw7hyePqTV
bW5e7X2qrIKdTKr6p/I1F8WIbZ+GXx14jz2BDZQUtjKTOKx40nFZL+pdKaHGqOtr4cfYz9QT1MdA
kAMayHNSWSaxKqnPigJ1S0QnpymzNs+MEZOTtlwfh3PFAriYpaFj9IsKnCm3qhdFrSsNsgPWaSAP
lylXLKJ9sVQTGBiPCfMIJ0U0XAQc7b5nQ4b7vWwSFXcyBzcgUylrQxhb52sJlNAhT/n8HYhTivrk
zL07zy+JrLihQwmz+TWjEbkdt0vPq0Wz8snti4oNQFnFd75Y5a27SPfZIpz0nZSy7hPRW5ZHzK3y
y+zJbgxXGjJfliZnB7ZJcPt2UpcZcfMaUlK37acyrfGGcDzdsNNgciEWDdN3rFkBKHDRjfm4kvj1
SmIi3aSV1zBAz/z0W6LtGZSWTvDHAvvEd2EM0xlFvlJRp5zhMIPxX2QpXnCHAU2tYY7EnvTCjpw8
LIVZQ29vNpknMja4Zsa5QLKxcdOgwoUgtrlRJvlEJKwooqK7oBdl4gx0fzFEj7HDWofCwy3ETVbq
7LNfSBEMFw0UH7llufoPqU0VeNTjR7dve2QRaWQg51kLordAPE2e8ZOyf0FRDxk/uA3meAUmUy33
tIq5Sxtach796zQwp+JapgbdByEHaFI/yZK+6HiGA+AaKLwlOY6F0Yk5DAjwN0+rQSH0Q7dqnyh/
By4+hgnEZ11Iu73xG+1DZQ+Z7MILEvwJKzfPX+a6pvq6KZPSiDmBK04meHUVr3OR2JefXLcIcM7+
QOSSz5Et6CFJOIocGpOJj0ySeFsGkZx6Sgqo0mRDIx7TANF8GtapRneb0Hd6JEA8xWxAhjUMeuWS
YnIbDNbK1771U/JzdJze3iF2RhPUkPbp0eCLWIAinUbT4VDvQe4n8VsXHGNY6JGYHVZ5waiB+lxn
YMMFGfevAzUk6zfZ3KK47Tkguv1gV0QHgJU13U0iijw4ZQEx1u4Oymlc5ngTtSj3xPaO3lVakKwY
OVvapNcW6FL60UBTBDHYveBryt1qiJST8EKtbEzm4wJ2jOSrIt3S+RqXYSzPaQG8fH8Rzm5RxyBt
HOpeD+KctCvLv1i5do/EAWu514htyojLFJGBvRHn/dKLzVKHVHsMwVzI7vKMlgiAvoa0YEXNEbt6
78Fsmm+kmS3Isfwx+Rawt/JQF0CUnBLFarGXCZGzHHIxx8NUjcPeJ3N4ONaYKNcTn3kxRquYVB9J
xBbDXc7BU15lEFm/DQboG39JvJ9evQpvb/p0hu7Nru+tAw7fYCXyjGqNCHHDBf8FcXbjbfOUz4c2
UdHt94a9Q/MmWqIC3TS9NnhjZeQZNmU1PkM2LfIIWT44E+gIdqfe51I3LzWjKeu5fzd4I7e56dNU
sXMYOzTT2pjaPN8tPe4kYULf2hYFszsIB/M3OhV7J0eL5Kemzooklqa30A644mM+MCA4JHy5C/cb
ABWnXstz8xlNUsA/2o5+gvJW5JCu3uBG3Tw7fVRRBiDR2qj8se3W7Lu2ZF5E5SSRiAeLs14NbVIR
bM5IPQBzeg7d9dRLQUtoiZOsCyrpn80s5SPuSFt6NcwW5GeUKcjVYHcI0WoXTDOcdCGye5sc0/HE
Fg7rMC3r2Fw586Wqc82StQG0MvL6GMxN60VFnW9OOI3UQ93opSP/oiHf3boqQKNKPjwYFSJfvelS
lWXO1M4KvoXQIxDbpZNl8zP6HEmsjsVIHjQJl12BaI1iWxQzMwK5mOrxeQ0FbYmfk7GVTNF91vxO
W1UGO52gT/1AW+SsXUzdKcsFwaHonmnv6pstoppi8sEK0oHc+7CZhnEh9Mv1WnPCrEYlX4laJbXc
JCTw2QCpWm2iJCvdT8Gz5CGa7IFB8+7W66olf/XceRmTqPKoKmsiBwln/8zomSNpS6lQHP4mj/3/
Kpb/jmv0P0MOflwSDP7b//y+xCb8PXzwlx/7K3xg+3+gbyB62iejS8DOAxL8FT5AreJQ2UyPrwUO
AN7wL1kJlvUHgdUXTR+OIMKDLhL1v4EHhiP/gMIPLib4S7rB5X/3T2QlXMpN/wE+wLhChxyJahSr
wO4SzPAnLQSLGNzsZFmwfGZFXgKUVehaZe+1oeMN47u1OHINJ6PuvevM5rzVka0XBNcJW0Z7S0Wz
dFDQjbqKu7ZbmggAcoXCtctsu3VAJvyHWdsXQgANbpo8Fo7TTdc1KcmaFJg26I5bJfMDlRppeobX
MQd0lzXixlhJZ55+yE2QMoAZgAITDkFrG2Nyitb+FwHxFMqHJbUKph9zmqcP9UhOXUz+7Cp/CmID
wfVxFFrpATCVjCbWWioh71A6Ly3dzDUl8LuZKL/hGWhZepEm5WGJFn/dyjuikcsO6lb7+Q9hGW7x
yCLVVh88lL0HNyXr5sEdpeOfZaN7dvKl8erYMhew6GpqdXMsIZ39J87Fxu3JhPCbIg5IPy0/qnRo
c2DzYN7QLA4JXG0u1RTcTM3QWbE9EQK73oBEufkWDxUAkMswsc3prenr0VcRb69Z390hMLbzvOih
/W3jhNVU3U9k6vzCwlroOKBZlXnQ2cyAGFV3rXvrWGTaLB5aE2LnZ+Z6qr9V0kDVaMsWw2JFXr//
7Y/QL0dzbDZ8WoVHSVK4EGDtCHa+2TbIORQ+Qc1xKYfaBgLoFgVJRN9nsxF8zFfyTd8TojlVbzCO
SWM2fG2alDKe8YPZBkSBz9gIJerWXEreIKldC2wvL1bxQSjCDy//fVf2d+U4kfU3BXWwvRljMCg7
WhaFSvfEnm72hCyaffK2WdS4vWhygJp7NmuakgN92Hr1RBK8c1XMdvECVEAjyxyAmhfem4Mj+8ts
imSJjGl6E36K6jN1sr9cuA9ZUXBiyiWNM6whW1hxWHdsNymY9sJqek++qGe/2qmTjO8aknO+cq1u
CF1otVlQYygMGISxdUY/9sapdgGigYGeyqXBvpg7ebPPp217IHaq3fOlGix4BFkJCDl0GTEOdUSp
sAcZiAgDV0Tfknwnv8zMT0QYdUEdVcGsxG2xoJa8J/IqgQZIfUnzr5DqUq9q8oyB/V5ZnQ7KsJbt
A31/MiQ7dyEo8ZbprdnuSqu90NGMb+9FuVo77RjsWc2wVvahYWbcc4cl7/yn1iFvWW7DwbF0EemU
v26CS1btWeAhCoja7qbh0Wg3AoVDFiW6ZEPRFNy4Q9E4xpua1n76WOEf5y+8f4F/ErIyaPsgz17d
QFQ21jd69IJQeIM5+CxpwsipBANUC7fFJi3nrsOENRwBx6tHAuAYJYZVJyaXni7saFv7PHLItRYg
Z55z0WdMsM3jajTvxpTpLM4poc1Jx+fouG0T7hlsoKAIW8CHGs6oDpYY/tc/ejXP2z0WQ4OnfaVl
FHh0guxSv3EjKxhLzWJo5NcF5TNNaBZAlVfJRgr8cTAbcuHThOkpFG3qWzsq1as3pkYQN7T7xZVh
d9N9s1ZGGdt5LhGqtE4JU2i79Rux1NvvBDfWlSnVFk2jmr8ay0f7Rqn7Y4V1akvc9ZEaKsc+0ScG
419kcKKz1ReHqjDkLhHbRJIdsUpnXgheCyKFG9JRlHkglYaFXxLKTYRy378vAZtmqCpDfabJbLzW
zpTeDRfhQyF7Rb2QvT66tV8eWuSHB52M63VtldVTmlfzQ18XtnVOvP6biqShCxNo+b02tvYdiXXz
DLLqs0cPpvWNCKhsCSiRdmisvhd2m/LmXeUP5hNL3eaHhNCm32KwvTevhGWKltFhK1gZG7uhysvz
KDsvSpTvvjiSVfWwsdxe+DRkExYRr9eM5B68F1rFO6yB3k7OCb4DE1SsDOveXn6P3fQ8dHLKYNan
+s2phX7iBGAhNx3om11VGcVpJFjyyy8J0lY9GI/v1gA9tbWShNInP+eM6OvrkoQxpsKyo1namvM7
T1+EZE62nGQVFD/7dsTdajZArJPPm8IoI6h5SdEBqGgBuo9qbZrtsQVff5152KdxC9auDx4izsfS
QBE4mF72hjpnuklpST6IxHSeoPu6dzbSke1Byv28eOqxdQiRpU1BHOmSOdPaB/5st0+iWPTt7KDw
uFvxDB+7fIWEaqt5iubOZdjG8Ma/D0eFufMCCnb6OK61ONuzcJ87U33AV9dnc0mvLxmmgGmzO7yY
bUtnE1rbG88Z74rVL58ogMJvhLga082WxUvTDNGkkuuhsWTkjkP3QMZ6cxVsl1HAbq3qXSW9dyZI
1XhkPi7ioW6aO5EUWWwVRvoeqKk76Mqbdlq4xne5EfJLxGBOADrhrs7DIhpdnFoEKuFKehSqHlTc
e6wJ6rrcxu9U5XcBeGOtMQnhxL/3SDn94Wht7HLVOa8w0YgrVHvrlcNNZ+rxlGetQn/RVOI7IfY6
RI915XQ9yUnayV4MQwD6pn2MnMo5BenEuND3Zx0YoJRi4mCxHXL5WRws9DSQ4U8LHMmeJ98X+a5q
iqTXrGFbjYegyJurdq73dc1uGE996ban1uqKMtQt+rRRDXc1EqUrhhz/yIEaUI2dGwdoRveFMciQ
P3XTTenXIlfqdUVZ68eiFDgW21JvMWgia1uSJ8NrSaRVAialAlpwqK6v4skAP25jEv4D2FCKvPWx
SplKHs0NHep7CRjyQeSxvFh6svWo8rGOZyKyY6M1v1u6KNc9p1z1u+CZf+uP8rVsjPy96ojFMBu9
UQcsMF1RVq+v7HZSx2QIzHgSCPTDBWHF+zICqdee0DcleE7kStXuvWAANVyX4rpqVx9CYjLWHQmh
7qGx7YsFMyvTfcOs+bKAjhonms05tkd8TjIaTcXu7XXr+rlkxmWBnFQz3DlOog+sMvqTGAZr1yiA
2s2cS0wTeQXBKuSEW2IK+JINK9jnvdfvcpRDxNO3d1aegwsjIk8i/NRpDCe7rgj2nOo6GRSvJ6Ue
rZm3azchqnBftXV9vWJpDYN6rQ9Q0Q29kYZn7g1znlDRGdRJMDqXkOQ9B2oo4c/2VMaNu36y52s7
gevCANQ6FAUW8xd1BPWPulD1u1+4xRtJYA5YRDY8LoEL9ZJ6m95P8HavftcPx2kq6v0yNl9b5Ykj
uF4Zp7nwb1qzrm4aOVOy62/lVzVb9mGE3DhmBTSbDkBArcau7jq0dKja8jHu0149TqgVUSMZ5h5y
onoGIt3OruWar5lH5LOCbYP6EYcm36bfFtrECGvab1yVxQEkqY8IK6TrK/PScCqmR+aEnqepImCC
CAMsH+D49xak0Smnt/2mw6bKZIffLtxEclM0/W9VujkFN2oIYvSs+rHj27TPPbqDuB/H6tWhnwxI
QJSHqSmzD5BcecxWYsXC3jKL596ty4PTA6Y28+j8hOwpn/q8gj9kFQGzMODNDwM5umkM9pJdFOvj
RZdaNCE5YW6BuwpnSsH2BvA3LhMirdz6rpU7nkp8WX3YL8LbIVezSMNUmE9CtwDWgNkrx51F4fGp
LTamhrqrGRoMyzlhEenyXV35Zh/qtEuMM6mlEB3E946Hfkis54o8gICLswXrIDMZYDCxnDfD6txv
V67lB6DMTNXWwLiI3ODnatU4ogEHm6jLhcxJEarbXzgdqjNVXmB/G6rpaN0csUvtpI210enpocJA
mMUzTdDMdP19ac3O7VQt3cEURbCr4C4ePdNybwdwamyA9eqGKWqTOnSAFMPRGvWFW6jVmQBN0YWl
QJBI9LdXezHlbGNxo0G28AaifzFpB4c1NiY6BrOKMC/HKkti2LLtmug2T9wQFavKGM9Ux1ta6WgA
KrZZBbli59tg9IqnZZs5tgwQmvZqcXPvmNEu8ajBW466KZz8PHXKS+LBdfrnuRXsHnO+mCjeKGeJ
Rs/MrLDPCnN5Hfv1pkPQCpJqFCW2zFJkxzWr7R0zjHtvJ5Nx0KkjP11rFnZYFs1473MOn5y1yK+X
aks/PCpA+lMqUsvbFTCZu9lxMUkR28ShVajGiugPWYBk8rLbrtwGQhwMXk37wBuLdyP3mQJLuHPs
ftyKCG+ZUzxXfDv+UEF1JPnJ4JTD3Oeqjyk31a4Z8umNQMn6bqQeDAi403jZKHAICVI07jBgpXfz
MAlqz62mfEnsvAsnnjBr1Ok1u3XwU1OygDwEZRK1tINpi1tlFzhosXn/MpkpKb2WzueE7KWJ6pw6
SrhRWs1KDsVTh9XxmnCQ+qn2g/od8Jp5unWGqgmXdmgf2zYQe01hztUqBvFTFmm/q/NEnsSAHRTN
8pZ8Oe2gY7NK5h9kb88PWz0GKlxX+oFxgeU+8aiDeSik+gzEkr7AV8JloMC7GYAiGqrvkjxetd0/
mqiFjpPqqFVdMRJeo/bxz0PfzIfWWB1onNo9a+lvawxt/pqZZnLqhmn9gXoo/y0HPIvQpLS8NlyK
dCwmn/CRfTi4fXYrcQU+mhyKPHjUCLDPuvSQWUHJBbb0v5qgDR4UXOseu1y/w1V/cqUYr0tZpeea
6kQz9Hn7UV2X+ofvVMnPgY7xG6vt2LiRnhEzrXiQG1mx3qIPaw3LPZZJnXCAIFBYIlW59k83Saor
afTtNYC4id+++UE/nMpho0xCpuxcyT3n9+qHOl8VZEuizmY6lpFJGGTHSNuVL85GDyXCTh7QXl02
sVexFHJ+V+ZDkFpoXjUkIILIdWaCH9PCicwkveQ645Z7SFPZtDxo281DSJexXQOfMFUTGooWU8jj
wNhUh8MldD/2UF3/0kQFvI1LPz+3KHDdyFlc0gNTbfovl7Y8RBf5ElBz5LbB1bpplX9sjRcExxy5
QDgH9EqdHKfQy16w5PUHZuWvsp+8OBH9fD/VDnz5pP1v4efTe69K0V8tG7Xodw2JPxcMgPqzcChX
cke64qMn13Z5yqeCG3exVB2SSJy+Bskqj/3i9D9APhI0ros0Imgf4Z5s7HxeJLp0Pc5LR4GfqFxl
4PKwgyq2Ukp6/Hzt6rPhOuhOZh3M1/VYi3yHkDgoEC/Y9j5Iep8eNu1+yVToAxJ5mK0yYxyPPKap
aMaAHGOEFb/ltoKCNMLaLUjR56iHZir27KfbvOMaN50TAvZpoEzJWq9BdoY2NFJN2iyPyxIEe8Lp
vQoTQFq0+nmhkQmSAo18rIIUy3Clqk8Edu65z+BcR0/+UMk4xd04G5+irzIWX9jaarOXHxmk+DUT
qo2ahKrIhfCbWyNX+YNZbvXBmm079LvauxkNZ/mBzrW45Z2yiRlV8S456pH8EDEJyYriFPrcLm5X
Hyi86rZ2x3M1T1FxIG3caNi50QNIdRiAMyZRQyTN3m26/FE2CEXQ3wN0Z6tjoS6f6vKegu7iYrVs
XHFjegnQYGFWFAxuOK6887hlm3jsymACeNPDWl4Bd6R+XCgL8lMto0vBhmcb9o+u7Zv03kgICOh2
XFlzRRR+kTnyt1NtVCmNaZW7CJc7PSBk9TGqIA3VW/MCySx9uD2KG2lcT4oleRvQ1UDhT1omxsGq
pmwM4pbFPT2UuVe49z3buHNCM1BgTphmNpkhmIPkKrOmddv5sCzydza43jUEo/8950Me/Fx8agZQ
swwcTjskO7i2sct596wOTv5cBLNE37rmqj85hH/7+wzbvH+TsNgmD4T5JM2+ZG2YT9vMUbnfEK9U
sUor96tmWdbx5uf5RSxgbehN6yonx8tjtV1C/LUos1fXSkxUDh5/jk5E2A/U27TlEX2hMe743cNe
Ii8yd+k4DXAjGb1CM2Lp8VHP3rThmLAqrBHcTe4NXNKwXXVFsTpHF+IyOwIQVd5V2TjmeLAXWHyk
AONmJo/Ix/nlvSEMEgd4o+kBqHCdTlTcVgOlzAMqG5tqsvWQo4Ez9kUm6uo49JZh3KNTQ725Mb+Q
Ir72VnMMHGTr16VYaoZk9ijxDJguOXbrfIRH7hBUkXfBmngfbDQZxduwgdT+j95bifHHaBkiBFyv
YTJrpmPnV5CZ7bkXNCBFaxakW+yjtr2Gb1u2qMqm1d9Li+UqIkNCSKpwKnnfL9V8nYwSjDmxAP80
tyfbSXncnOQgZ6NjQBokIrN+qw7EpVvRUATMHVUlP9DZp7upE8kzOEYVWqLzTiPw4YlqIvNKEq56
SsYEnYnFGl9MLpX3sPxysBTdguNb2gRE1StL3wDAek8uXOvdVDJe4Lr08EuVrG53y1B/6WR5XjBO
87v8t26tFiKRgrNqe8Q/OOInebHZBFOzY+oqCYeoA8QNhRVumICibADSysrstduYOKa89cJcGz1G
EAOC19mqnUZ0c8iW3jh6UPwgfoxg9MuERTEfetI/d4Ovq6h1t3mfVGINzWAYdyDj5r3b6ySaLOxD
O0WtU4LAATdBqGi6AlXhAF8dJ9j5tal+9Xbm70mM50YvEBkjvKfgSdxs3ZYfs9K7MuiQOObEL+wc
I1v32iofSUX6pQg+xxXDEf9AHoB5mLDynCRs4ylbW+tpKGT7vSIlvu1ZyjqEIFV5X24+zy7tcn61
zXiDDFe/O8IcItFb5YkZH4a35df9xA/D3uTWdlxxT9GppZdvv0adS+0zN7ZUBWKN1pQfCOeuSbwr
UesP6evUGtS8L633aSe59yEqBWbJB/vm9cwdEz2xP1AFqNBczOnWNMt118ERIUmjgLWyJ7CmaQqi
S1zHXjS+sxctzH9DifdhMLXgEKM0MlqtIH00RtkeqUX+7RS1PCm93tkgikjBvGe68drYLAyOaq0E
SOhEA/2SfDvTnJ/MrPI/GtfP6Q9u7rVVfa2tLQGZCTrYNvd1lHaOjMXBmzozrRskrl9NXtfee9Xy
i5HeiPAfgHlw44Uo0tN7dQkYkSZ4bOx54wMz2EfFTRu2ScDTZ8nvS/ibkCFlptUgq9+2hhbnXemY
w66lDfpHMagZ5SKpaY9bsz6YI7kLxjKK3WbM7YnWXCNGHUk+TCLMeC0VNhy7+JFnFao8HXRdnHDL
HgiVaH9NhXjcBhtpy/q8UtMoaxO6Y2jecC40V3klj8oU6VEXXFe5Pb/X5rLdqHE9J8u07QirT0In
a50D5p7halq65qaq/eVMlTbrBnPtSVsGe0+b0c6tXGI0tjq9Vcj3U3Qhv3UwMM55vnXBgH1kPlqS
uWJ3n6qDv9KgXGdPezryqd1GEacjPBDlXlAWCAcQHFgbnbgvaB2cZDpHVi/fOEOn97Gdzw5WkJMq
uimyx1xOu1HjQUdP3x+HoDmvpWXQON+WwIskMoDCmkguB2uy73zPK5w4sweX/KeOCHA2t5piPu6X
+VBiy7uyk0SS0MZl215q1AmlWeNtKl9R6/JM7RLzWZTIG8Fnqhh+qT57WcWUgosACUD93KXyLe24
Mgs1LHFp1xzfnvlaWRhq+bIuG1tOyw6dmMBhqvfVjg321SzNTyowdVxUdA72jqwOzALVjuwK99qp
R+MrSBaMdhfhYjt7cPZZ89xeGkGXEb4rMgHyQo3K+Uwbnw/GotNXVB/MfsvY75WHUnIrco2EU1bv
EwQi/Q7rEqdT5UdtDtvG4pi7D3bfz4dBXQ5yO20vD4I1/WIRZdaw4OqXgrORc7DlOm7SFjfyhuLB
r6/HItEvZteiBUpBrvNk4ab0dX30TJXyjCAoYidSVx6JEzuwzSjW4mFwYhjClSKSWV2PFD+eQQc5
w0n5Weqyf1jz3L3iO6x/o9BIABhqlhShsmf8Kv31nJfFU0YSBdG55VLz1vIKggF0+BuFlodra2ye
SaNQ8egUPqAJ3FFclVRg0BQ/8n5NukBvupZL9uQ57s8FEPlkBJTBRyCd/bBbPDLTgwyzhk+hMLnZ
4IeVuXxklhFs8Wh0CU6+Ce9njDBKIC+hlrY5zCTgnwl2G14ToNSrhrBzIt+z9gF6u0YboTxGdKA0
7LTIOAj/MX4BYDBEG8WBlce8sdCdP29Jvu5xbHDRavXlr24aA0o9mOQaDBcF2GVSJEJhK7Y4J60l
Jm8aJLtwUHbmGUWLFzMQM4jGZdP6nyrHF1zBRyQ7hGIaizH7fRtqBydTZLXtEHZrCiIs3SxyodKY
aivrDifYDABE98qkRlChxUbJ1kjka2vXzvt1sziDKISd9u26rsSql+JYOz5UXmCWv8etPudIZIDe
xXpFeLFxx3ktD+vKo5lh1Yg7PxFPqC8HhMbz9F9Eq/0pvEC6ludcAjU9hwgMBLt/SpbTFT3rdr2S
3mdNRza0fXGRqTCce+HfSRn+nXCGfzSX+2TgCWQBJkGQ5CQ41p+reJIZWxA9Sjk5KDUJTJVU1nJF
kpYp4v/8F/2jvfwvSR7k5JmU/pjCJYP18ud/l5KQUNeSt9j+dzZ0qrdrEFrlIfRK8j41zI4x2WA9
FlQ3yJ7MVLrTf+FvNy+f2L/Z2//y+y8ZpZZNExNmDXn5IP7u98/aD5JGBmqniJgqSetuWMtchXLB
yTyaSnzDC9o3BBT5dCPG0rwXWwvS4Gg3iWHUjQyRYSuCG3MYe/ev4Q7/lLTm6f+ihOQfYun/o8qT
y6v5bP6tJ+Vvr+4S2vL/rKkk4Cr4jy07j//7fwFH/qnc5PIjfxXduO4fviV54OHaCchnuYQg/1V0
w59YpndR3bAp2qQakH/yr7ob8YdPFOYljc26yGEucST/oruxCKTxaR4SyFd86CYSO/8J3c1folr+
7pKzeElEM0v6AymIuuh4/vGSu1Qgy7wnK672CBa+hbuaG4YFkubiacFRtLdXapZCp6p4PDhTAAaQ
WKsxX5m47lEi1HJDPpMEeE+NCfNcmGx10J/MhRroaNIMZmePZmQazSkSc0JfzyaS9cAvvbi3hUQR
0mXWfd15Rh1DQ1EW55hr1rPPeN0X9U6BjbhstB+HIm+xTBOmhxK3DHpi3WbMGU462/+HujNZclvH
uvUT4Q+SIAhwKilbW2TaTrcThlv2JEAQ7J7+Lvme+1cmTioVhdmdnIGrAgmB2Oj22t8y+4nKL9pE
/c8ca/+PsBv6X3+/6X81+f9/s1I4gfjPz9t9UXbPlGKn//s/dWYUpPIIeKJAnKYERDD/b85y+j/M
A0+VobLFC+G5A43WP3OW4X+CPgxM4JgFMIM8gSn/mbI++x/QTfE0E7J/pGL/zYw9Tcj/TFiCtoEA
4XCrfT5Rxw3HqAjPPyhFnudr2tX8tp/H9b/aav7TurWXoQovG5aR5DArhlgT0LwSBUJDc/1kiC9u
ZP9p/SR9e7Ku46a9tNnki7RGYdKemwr8viyUt26tn+rynrSe8wDENRmHqYQtPQoNoGYxUC24NW6x
mIvWaMm9haVMxx8pEx9Pa5nboAtL8ScqJIxVGIQpqEE3C+3hd+8fnLpt0+C3gc41q2iYAqbwiAdw
MOJacBBfb9yCsf7v97QrHWfs0SfnozCFaqj+jLSauR+8sfuGPAO/7gH/uWr6nl63J60bLskAvPVR
deH0dSYOxAmb9eRrD3Ue+Qo84RSpm3KfVewWopufr/+wc22fTnxP2m6zWOpswQeBh2sKn25QEzy8
h7s1fvqjTxr3kJ6WKFSj6eh19aHcIMBrcIJ2a9yKX+QTVoHimiBla/RTqu1j1NDfbk1bwTv6A+c8
64J0y/ElYbl+lHNwyd/p3IhbsdsbNFpmRZCOlQyve594t3CW/8ffA4ell53IzrVuBa8XmSYHJSZI
4zm49ef8XTEItwG3/aighhmaDgCABwiYBohe8xApLBNfOBGf6biNWme0iSDKIs3DChVlswtYrx9Q
tAlZk9M3tXFvjKppwtti8VCtgOgGJa4sVMuPrzduHef/d3mw7yvEZB3jQ5M/dKx6DGqFVArqVqEk
qAI8VpJuup6J9n9HMe7aU8WGfSzG6GqF9fmHERmpAyMyYI6/1AppeBSEEMCMKs386mYoQnEbdLK9
e/2XnvtMp39/EtJmwtV/44VKxyb7ABZDD9hm5rhp2tfLPMi3vhqlSJkCXwYSkB9L4f9X2LL/fCEr
puFZiPSRFDItA+59DIHHKZc6u/D9z42KFdNmK/F21y4y7aCCLaF8zuJDFVE8gruNuhXVqJUDTrZt
ZcrhGH1ftabYQ19IH51aPx3xnn7TWJWRhLS5T4EMpCBLhfORLXT98nrrp2n3winOvmHTGW+eItY8
BQVkhmUdLXczyBX3bGgvcQHPDH9kYQhoplC4vi4ijWZ2lYUFRHLU8dOe7mxPB4fOQLVIFUYpYC7F
DUyeJHzeO+J21oqsWO1XGiiKm1OqeHCMsuatyusLwMlzg3L69yeR2kWoDt6gF4bmTEUecApm/Txk
Urmt15G1/Yq5aRTEuzyl0EYIwEJGfuU2YaxIzcKyU16z8rQECQEatzj6FMDvGXJ041+I1+D09V6a
lFbAovRAZnTQIm0hYdtBmgi1ZT5+kCNI5VRAy35YSN59KnvcaDf1Z6tySJIXtn1cKerzvVX6N2Mu
IUirpi6698sC2s0MHJuigNgj1/qHxyDSyGT/3vTlnSiXeA9t/Hg3qDaI75cy+PT6WJ35yKcb3dOP
HNaypiWUVenMcUViIJdfl8iKX/gSZ1qPrGUHuuB8UCTr0jHY1j0yiuDRe1321qnvzFp25h75OlgF
B2lpqp/TPMMYPHjn1jSus0+HBdUiTZETFaeczJ9pdCrL7X65NW2tNU0HSOgKxGhqvOCUb5VpBu9V
t3WeWYsNOFIhaG1oPGf8TfRm9tsLu9/ph78w35k1TzIDSsyIRlPQEryEyUYDP+njYXNQsOice/Ud
j+kMCUE/vGBUdGr5pb9oLT90jE0L5CFPQ9SOvlVZU9/HGwSN+biwg9unsJeg0J8YyH9x2iOsdjJu
jnxq3O5czFqEoHdkyMoMcYp3tOpx6ZX6AgnIdO3Wc2v5aYMMR3SKPVHU6l4F/Tfw0y586XPjbsUs
XYcWhc+tSAe/KRNGUUFECoJcoTDThU3LP/M34Gr3LLzqQhrRbVSk4Mvwr/UK5b6MwBcswDJ9HFEP
C8+HYbptW5OJK+ghwCEFSu8Kmln/FgpV/6FdIeNrATK9WmTV/XQa1NAKejyfkjaXHkth/uDtIAa7
8SP52a1tK+rrMooGBolECm7GrfA6gPCg9HeLetuwpqOhoChtwRGjHoLrsPeq62KKLxy/zqzhp0e6
p0shlOnFOnuTj+umhuZg8OLPk8gzt4U2tEKQTj4EiIBJpCAwsCs4rUGZCKsTx4GxghDmxwGf/CxK
87oZ79pi+IgCO+O2/Zye6Z8ODAAhYT0Am5FCqvs+QiXnrhyY43SxgtBjYQWABd4mFrm8qWJ56Cp1
+/pM9M98UGoF3zRBMtnnChQ3FJu/GcSc/wgNLz5EWTjsK1PBPwF0l/F92MAgRfQl/9Bv/Gecd/Cv
Bllj70eL+FwAzxi5fSXbaE/UZlloy5o08ODVACFYIN6VUxi5fae/6Ywn51hYUIOC15+QPiy6wab7
Y4uQc3x9MM+NpbXf+qqGV1oYNWkOEfD1rIFADr1mcWzd3nTh0UQIKIJpSXh0FJBqwEhHu21Q1Ipr
v/J1BGxFk7Zd+CHm0U2Rtwe3UbGCmkSS8WxE0zgIv0VxQQQpqFvLVkDXoYogKPabNPaaH1u5gUdZ
O04TK5zbrW31yNctRTHVj26AInEYoZJ167cVz7VAPcQAplq6hBCezFWgb2ahQrd5YlsC6EYAWkpF
lmYLeEyk6uFEByNOt77bfnjcRP7ql+WWAmUR3y4N6KB5JS5lIk4b4AvHvMDaGL0i8gIFvmqahd7v
rYMKYW767r3iYX9LDQTkuty2O6ev8Pcy92QlgLxmCiEfEekKi7c3PXg7VwtttGPrVrSiPoA0DWvr
tAtwnicZCObQPbn13ApWA4k47zQeKAy0j3fIdIFasqDq0q11K16LCTJjFAXWKckafdNCOuLlvndh
WM59YCtkUQTgRyjDzlLOULCEQtnGHJmZG0DExtlrd1SW4nTQArzW7ddYgexB42lQcoJfE+FSiAIh
fzychJbj3q19K5ZjFHDLMAyqdDSkPMhQXUOl4185Ne5bmzPxRQ3EgAHONZcn7nyx7qeRLRem0bks
lO2m6RWhhj6V4NEFJkRXJe/K/bb5qMWG4Pi6hbzqXp0gP4VPO3Bt4vD32Ps49bn9NivUhwyYySz0
q7QF2luY+pbGwwUX5FMcvLCK2F5/tVIetNRjneaigSYg/L1k+rNbr62wbkmh8tnXWxoC24T612CP
Yj/HlfvvGe3JilRsZAn9VlepgGIcleV5h3qQC4F3bkysqA7w6VA/kWVJ4IW/CIAU4PUzxyvHiR77
9PC78GWS2MuWFCXqGtUveQK0onCLsL9+oU9GBQt+hwLqqkLuu2iBKgs5+zoCZ+/SPESeVt9RSd3y
0R/945TXwz4H5A2g+XxwbN1afvINqrMRZAjw+Ps/Sz7/lgZEUYe5iJ5bS88EFnm0VYF3hKiS3XDw
AfHYKJ0Os7BQstaeHKT1HJdt79iiFGFsgrcoAfnh1HFPPJ8uALZoGXSNd6yb7Vgw8WlqZ5fNC722
VpUZQD88rGbbsYaF6QKhax5+HJGNeHy956cw/9fKguatE36LSgIRzp53NDPYvAcOOCFsJDJKvuWF
6i6E6t+p99JfsRaZBmaCTbfl3pG2JYNoisrmfeO1qBvb+mYvNnBVEW0rzAvhexWgHihEcRYZT9rz
fP3JZFG47D9QM1ofymtrGcNQcjsC4bPeCAJ+iwHw3W0srVNMv4UFNSiCO8pKLQqQcxTUgpfki3g/
Qq68uDyO4ZNZC59cKPCiXrwdUfIOprSao32bh9vh9R/x4rKK1q3VowOrU4JZvB3bdf4Tg3sCrn9x
Ya85TaqXpoG1dnRTHK8cBiJHHkOwH1ZB87UweXC1ohrwHqYSlVOKFz/CWkg8jAeMWvl21BFbv3LU
bO7h+e1fuEr9Xaj//TsACXse7nKbUA9bldsRCkdgqoD0/F0qEf0kcOW4i/gMl3nfUzBLmzb/EMEq
GOQbn6CyZ6uo0ySARefzLuTBUOipwWK2hb84luIdtP+t0zIMP0WrbX8Ze1kjWv0FfJ1WgSSGmocL
HQ9O3+ClwTtNjie730x8wLQnuh3hkpLfbg1KghZWsrc4C/aHDKToG5BmM9Cz2g7cWyj9G7i3oDyx
7xJSxvUuQv39YWCBRlXqcMIxrg2HefEUbUBGrKhpkx5tD1k3OF33sWZYwzFPgDLDlGQ5LlSDGxG3
EmWSq5PuAq1bw4HSG6DUoHM4LsASg1aspmu4D81O0RwJa+H1CMpdvaVZjtTATGZA+W4hwHxwWSoi
Ya13TZCTWG9iPsLHOT908J71l7J263ls9Rxv8nGtV6xDBE8gY1bd9viPW8dt4WQMI5eiBGrrOIXr
N5B4gfUS7MFpUGJrdUY1Bk6LqMg+5mP2fXpA+ctPt4athRm8K9SBbRoLc9eqYBdHgLntDKGL44Bb
i3PjbY1koHofwRMWb8QM79dwMPmFvfE0J16KemtFNhk8eGUmtyM8uuDIFfEOji5gJDiNjS2brEfk
iBTseI/eCcOJgiaUEbPa6QQWCeuLEnB8YKYYnQqsc/ZYoTLyIdKaOHbd+qyoAAzbgIj12BV9A8pX
iRrBcFz3bgNjfVRSNain99V0HEL/R+AP1aEv/d6xceubgiY8hL1alqNsp2qvQUm4AbMpv7BRnHay
F2aMLafDiYYGHcjERz+q+fWSNbQBX8njbxvIWL8zHgz3Cz/VGwNh5PiLbJFdJuAVNYWlOS4FFhv4
n74B7efW6VPYArs6BJ4k1Lk5Gg3gVUZ9/5rVOnQ72NoCO4pcR5TBLekYDPCUViXnN367eI6tW4sx
XhbXEjusPtZdeNuMH5ZYurx4Ryicen4a0BSu4luPV39dZ7+88k85BbVbZNlqubDFC2KGm9mxY9t1
UTcDvKW8P24f04paAtHLiJ7roxe+4TVqPGq1/XfWqP8o8TAkVsyuKKlngfH1MZbDcM3kOl6B40Nv
YW+R3XdTFnznOSqJ3X6IFcPNhErJosAPoZtApVobT+9Ay6lcNFYRCnuef90mhoETCoFBJpdmA+Cm
RS3f1LbvnfpuK+fWqAcuZWuHY11Mv+GAdmSDU1INHbfOfKilAPqZh+oIE5BPjCzfyhjwRrduWye+
sUbJkN9hynda98cqAPDttOy4heq/FHNwWM0ImYZjDNO3CeUnKDmHPYBb161o7arCDICl6SPWsuoN
h//moSHSSeKMQbc2WqprAh+8eTiSagOHyDNwP1vGd25dD55PRU6bfovXTB4BnAWpsAWCnstLds9n
TjeRFbIcV/1IT5E6LuD43OoKCI0VdB3HUbdilKLaLIuCUh1hifgh1vW+XZbvr4/KmZeZyBaZLTKH
M2KlwLdAoftttvBbuNFh6+j3sPF4ID5cFmP+FYXwxX0z5tUbVJL5uxW1Oxd2xTO7PDv9+5Pb4Fos
ePIBKfkIcvEqd17RhDdA1QU/O0gF33agBwEE29D5e6mKym0qMCu413gLV0hu5bHztX4LsJi86rpw
eHx9SM/MBVujZjBuNdST8ujVeQPo4/hZNo53AFumBugo0trNKI+6+wSRJN+BVTa7zTJmxTZY2IGK
YeZ6VNw7DP74kLWX3n3ODYkV2OuyrKT2awzJLD5c+/iP21BbMT3AlGutmhntonzeB9BiFxJYIrg1
bsW0pBp+pNEij1jm1DVQ3/Dv9MPM7ezMrJiuWQ9SGg7nR8MzqMPgPzgUpHVr/F/6MzA8TAMHt+MM
YwWPwx0ZLhtOo2KLyDbAMHE+of1xADQIvuDgxQf99tGtcSsw20DpQpSsPerSv9um8WO7TBeeoM9M
QVtDBlc8VOvCj/ZYReJbG8JaWM3le7duW6djWOugklGv/TEUweNElrcVjCEdx9uKyj4DerfUS3OE
+wBsUwDByd/KmZRuS6GtT4sBRfJOlGeYohiwLJpqBRl5ddwWw+D54l6IfkWVWNwdwzj7TkqYSJlR
u8W+LU8LqqAoC0EbzBXtX22U6EPtlw9uX9SKzh7qHlqQ06gPHtK4waehoBceQk6T4oVrrS1PK2lY
Vj5bm2OxiOgLnNXZgW3IE2jwXy5Ii1+c6xz+Ms+HXYA+CJ5AVEL6VNxI2JzCjepC7880befQJEzK
VS7CMvX4CiZzSynYnX5JHJu3TgMcwJtmbXNI3v+6QIzxB7PA5cDho/5fr9CnRw08ftRFDsBdKmv2
CbwwwEX8xelkjMatQ70syAYJb76kmxb6KlhBWelQz3xw67q1whQS2eENNJC04RV8zXgN359mEp/c
WrfWmJiwNVQwZ0rhHfDbD1Qar5eECy/OdgwLfT4VA/jugaE4jWkBS52HDAb2oB6UzceBz/rRrffW
IhM3kREhh88Tj+rqHVE5UGptG352a906BcA0JWhXPCKkWMzK26GV4oinFnFhVzrNjn8tBhgeK1KL
fNIEQG6d8qILv0c0buDWWckb+EebGwVoqLow9/mLf8i3M1bRjLTrOPRDqsDf3tVy4N9528tPMFTJ
34+hkvB5MmF+4VD/8ioB0MHzrw6Gh8xhUiGSQLFr3Jz3pHRTGvp2buqvMQk8OVTqmbUExRDgHwWL
nAvDdK7jVhRXNYzn8tYXSd3DMc7/4KvK5Z2L+3Y6IwKlcYa1tUi2yhi8lS43WwjcmsskhSL3+XiX
4AVPQLqh2zTM97CGaXfNmg1OizKwKM9bD7sMkHxKSUIAauq13uNF+eDWcSt2OxovZIaFT1Lx/jbY
yMMMWzm3pq3ALU2WLz1KHk68YSA6fRgIVo4DYkUtEQGf4bOApk33wetRgg0/kSunbtuZDA9UuaIv
PJIUhNF9UXCyAwD60jJwZn7b8ocmoCU8zBhJYA/T7qqa+DuY9lxIi59r/LT2PLnKMxNHIYcnZuLL
YN4B1HuThVXk9jntNClojGXeryFJejJ/JB58dOv8QkXQuX5bm2uQV9m0QqqWKNFfeSG7q9ruq9vX
PP3JJ0MSGe1HnUCvdVdf+yMcEBvH8bCCcvJNzCaxksTzWnAvh2uJfLhbp62gnAQbVpi4kiQYw3fT
EB0Eh0+rW9tWVPqeqc2k0e0FXkWLWa4aGf1xa9qKyhwEu7WPR4LqPZHvW2a+Mu27rd52LorFam2n
Dm33IYxrt3l5CAPz0anfds6pwdtIM2tMPzA13oNHiKJDQNbcxttOOkF7kteRt2ACKr6DxfltuVK3
GWhnnKJsGMCujeNkmWDKua64a8C1e7t2GxUrKOuWKnivzpgo/XIbMXJAUYtjx62g1PVASxJ6WTIi
CT2gVB1l/U46Xd9OOWEHCzSL0etigg+G/4Es8sJJ8cwixa2gBIMsNwM8E5K16hme/fQejw1OmTJQ
1qyobCeNZVvzOAnV+hEUsw2EBiMdh9uKS3g8zDEeX1QK1xWgRA396JPoEtngNB3+fYBG3dbzBTYe
c/DB/W1IIST8VFasgVH39h7YLXLlNA/tHJMeRh3LpcUfgE0MqMkMHhIRzldurdtbpgR6EzQ6QDeK
It9VHexLoPJ2bNw6zLJy9rep5DKthKH7Lh+a3QpLPLee2/EpTgQMuqHnzDRXRTyIu1B4lyRXpy6+
9FmtEG28gM5bC4qKXy3mG4ubYN9v0twGdc12DcCT3oXJeW7+0OfzR/Yc6Sxcf1JOT7ZTFUo5rkZC
40ekpxBjr4/VuT9ixW42NRv8iFeZai3qhxAekm8E/Bm6cmMXTqSni9VL42UHsIQAa4sYau1hM71b
4VkiDhtQgUklN/+9GuB8DRMgcb103sU09ZkVyYYfADcNr7OBnPZE+pjFWbnvyPDz9RE707adlSp5
pWaRqS4NAAa9NSqqr8c6pG67uZ1z4hVypNuW4daRLzFsxrY7uHy41dnBHMOaUXhcwlU7P6G8iuIo
wwwobL/aXLRI3LeTS0GUZwTo/AmPHdUjOOJfZ8OcsgZo2wrpHHCplgaVBvOjflBV/jBF0iltgLat
gJ5hgAyPgUGnDJztnazltVdtLiIDtG3FMIxZ51BVrU693PzMvODBbxrHpq3INQbvGBMMd1NQnfO3
IaT4ByAgzIVnkjPrArOittcTXLuJmNJOTF2+g9tRfwXvGpjDTSMqx9xCydp+e4m8KoDjePUUMAmK
uvCNr817p7btPJPvE/gWrkDeez6/Jxn/aiLzy61p6wmJYEdh89iKBJ4H0U4b/22k6SW48ZnlJbRi
lClVRP5UFiizXatd2NXvwfhzmzJ2omkEv2aa5mxG+bl5qLfsGx8D6fYtbZrNogzPq4XEyQD1Eajs
+h2DccPBbcStEB3LzZRwEYsTwMHlbkWaD3Y3DXXsuhWkOCxUehy6Md0i8dYT69usckq4A1UdPF9x
4VkYLB0lfcp7rC0hXGwoXjov7N3npooVowoWyBEM9Ia0YPHXPKQ53Adz5XbJCa3YpDBdgkX31gGx
oB5KvJVCX3MhNM+coOw0U4+vWfsVdlBvjn7Lzs/hDBl9RfotuoWdveN7qY02YPHComwl+CscmY9q
jK5Bbp/dtmkbbND50QwoXValUTeNt7Ff7iEd6y6cmM58V2odjivYIwKcIFGDx+GmW8IyZ9cWzK2e
2afWVtrCSaWap6JKg4IDf4pi1/3fd0KnSLXRBvALEUXXjyUqdONHksOBUXhuNeQAGz8PJslQgCWQ
ck6XrbzZWPZzI8pJYQLMohWo4PPBp28SZQpd77uSVX/Y6lY6iLatOA1qH0kxPpWpzgw/xuXYfUU1
FrmwU5+bLVagxnD8IvA6LNOoIu+9dv41dm4KTFRrWldYrsua0LIv015Jgp3OG3e6KUO3eW7TDTSV
wAhSr0gb4X0WLPxkGu2klkbPrW3URCMHflrl8CAGX2rOy9tQZbnbwmvDDDwN6vUEU760g3AA+HUU
x8CA55NTBAVWfCK9H1QdQ8+9EtZngkGXWi2Rk+wB42LtpA2qS/QkpgyOmnCaHmIRXy316vieElgR
ylvSr6TVeHeDv1kgzL3y2we3YbEClOR6a/qqxztQGd0oOjzyk+WMW9tWgE5TtE5SlwL2d8y7qpYx
P/RDVznOFitAw7Bsa3/tOZ7H4s94gzvIKfro1HEbWSCNLhRsx3hSt3O/a/KV7MraccRtYAE0A3HY
LyRL+o7o2zj2b8jaOKZhfSs+ZdiB3qDrKAn5Ir4t1Rr9WSK8Mrt9URtK0EvPl3NRhckqlbgeTOhf
mTr+4zbqdoQWuiLzuNAEOdmPfJVvNjm5ndBtKEGwgfoZzVGQwIhb7vp9UMFzwa3XVmwa7VUEFIg5
IU3YXU3+sotM0V67NW5F57bVGbzI8jkJZ/GGhKeNiLq95v0tdH2Sp1KosAyn3J8TtnpxCrdNT103
+cjdsB9wrXl+qliVED3YGGMCM3LIl/E0uW9G7baY25okYBS9ZlN0TKAB62AMuP2OV6c6DwAJrGuo
qrMR8KFgTEgPM9Eih9lXLRyXRLu0X1UTnTzqj8ncjrebIe9Ndun4f+bAYsuRGGQwcsFbciIFfL79
jeawBiePThPRs2KzoCJchrgZk7zrruEF9CUuiGPy0bP2zlJP4wJgqE6iCtblUCZeg+PsJKTH17TC
M/ap2eqc62Sk4cfa1A98at0WFbtsvp6HQbZ9phMGD7l85wvj360jY24HUM/aPavSoNyzF6fmi1+t
h8fWaI4dN09bhbQB/zJPJdOJosWyZzCi2avNSacJ6IZ1vPXFVFd4UOyTJYAxpzAFPNsHyJ1dpqJn
K41CpjfEf9UnWTztVtMcYEnmdHKG49DzNauCVdzA/LKHViI4SPM9wO3WrdPR85ZN3LZsHNGyjpb8
us0Xeci5ExgA420FJ6xoQlgMLV2yxFn7tq1n+IsaGLC3V26dtwLUxKYwE0zYkiBaM3WoglCvN+A9
b27CHbicPR8d1eQT/KG2Mem25p5thh6KeHYcHWHF0eqRcW4CXybelrH9VtXvSB7/en1kTiP87ySM
J6xNjsxwsMbVGW0zKu6zkdKfpyNYv6Nz77aRerYWaxPaW6miXTLq4s1kdNIJz0k17MXWuCOXoycW
sS5paKXhjAr5Kt8B299/eH14ThPkheGJraEPlpw2hKk2mSSStXs6LN0f3+P0vVvz1uj7GwpvRDb3
CYMt6iciswhemW3gdEDybFkWbZWGcXHeJnGrH2umfplQfXbquK3J2lTD5Sork6j1W6e9n2HInfYk
zwZXbJplpKnR8jj7e7Ztu2713NZdW46FPKIJh7k0yeQNateF3r7KB7eLhWdDK6qI53PQZWOSGdb9
xIPR9hG3pEe34bbWL5GjiD/wMM1LAT55TtcP0cacRBqeTQqIRpGXYBd1iVxVfNXqZrlF0uISafBM
ANkiJIkK3boM5yHxhwg+6jAB7be07DW75ERx7g9Yh11U56IIEBbUicgJkzuJYbpaSUh/OY28rUVa
KWTUcz7LZIvytJlkd1jayk0P59lqpN4Uq+DVppMKdZLBQtIyq5x0jR63dlTRstZUW4uz11Q9xtNw
w9jgtqzY1e8MNanILtZYxivCYTU7P7YR+eE23NZht6jGSXWoGk2mEH7p1UbvFq3c0jmeLUfaTL4V
hOYqqRVd3oksgJt7JS/BQk5HrBe2CluPxNk2AsdPZDJ2XtwfUMksvvVlsRS7duRmzwbT7OEi3Tge
Obi1d2x6UWAntCohix/uQZpYqysBYexweP1TnLHT8GyZ0lBNwgszPSSy5oZ/3+BJOx3FmHVfkLsW
5mMbqUnUAOfmvLuBARYcH2A94MlPM4Z+uA95T9t96RMt7/HKXcFzmQ5m3Y2yrnC68Om2H+MKbFNR
T+QxUyg8TczgPS56iOe7OVt5+6YkI4UJclesO3DwlmCnCOW923Zgq6RMwPtVLoFMCi5voOn+MiyX
bvd/3whemAx2Kb7IxIRaLKmSTpktul/i3hNfGVBQ1V7043AyElr1x75f6/lOmk4110OmYSM195q6
nXntnK7Oa6CfoMtO6my4xqPlD3Bk3fZoO6Wb94WYNOzrkq3WBxH3134xX7gznjmP2s48lejmDMQg
lfByMPHVKMziHcatrBSuM0RcwlWc2TVs4IDX977UNVWJ2MJD7Hf8UEfw93o9cs41fvr3pw9TJGiN
qAOVrJ407/2GqysQ47Tbd7WBA0Hkw44M8KDEVIV67NqWXpfE1G4Huyh43ndw4LYGfkg6oWvW7zz0
OgK7eu82MNZpehYowhsN5o1CEnZHM3HfcOI2J21l1waP+S0YVwx6k6G8BuzGHTDSbiZmnq3t8iJm
QJZcFF54mN4FObvjpL8w5GemvK3sMtnYTtmUqSTbGrb38Cx1x0sOW6p2yS7MyL9P8y+sR7bAK2ga
2AZvHjaLNm6/153+M7VZd4slHtTfLV++wnMxe0MIKHULaml3um7NrYk9fe0rU7xr6VSAPgrD9x1g
EfquyAJxXwCpPex8/E8XBuJM3NgKly6W1AeSVCV5Uf8Zmmbal9my3DjNPVuEFvGxrT3K62Si5buN
quLAJsjL3Ro/fdonEd/ymFQzR0zCxf13ka93UrlZfcBk4nnTlE7tVqzNkIQsvjJR/QYk9l9uvbYO
W5zAUJXpXiVgmqm3mHjxrdHteGHOnfmattlOtPk93haxkutqPnr8IWPE7dJvS9DqJeqz3sQqiZX/
yE0RpYRXq9uN32YcoNhzgY43xwsaXXBfWUW3B17/0WnEbe1ZZgoglGs8osVdX+9FIQDDEwii11vn
mBIvBLmNOSjAnRlIng+JZ/CQS1o2HavV6+41Y819G9L+E05W5kLVwJlVy7agAdG3Hno24GLUkGzf
m7beraSHjhdSYbftwq7zV1z4HOQemYQ+uce99GYYNrfrkS2/okXbydjD4ajkE/tU483h3RLJ0W2t
scv8Q9YXQHfhM8Osk+z7Ei/fU+/4lmnrr5qhLpeZIGrLifTXzQzPU56LH69PoTNBayuw8EwalkXW
9riu818wZa92i2xLt5OLLbya+zxbwZfBJjqQ5QA3gHKnJuZ4H7KVV6jqISqoTZ94pHyzobIdZZ+4
rruNi/X6vQG9ZGaNhEC/FV8kDtO6mdxWM1t2BZI1ALHL1CSRIuO97uM90uuD2zy3VVe5zJYZ9Xt9
Imh4gM/v57prnDKYni262ooeWSOBpiPIxQ5lk/8Eq8oto+bZqis1jyoztcTlxYM/4RLl3/QWOJ7P
bdkVhRk2mUssXf2o69sgJA8i62e3PAm1ruV6mLO4BXcnmQzvr1borw5lKdw+py27yitfSlaf3gHJ
+IMX+ZtO8QsXrzORb2uuWlZNDZBHMokLYENmk9NdICS/d4ofW3VVkhnuVQsSMH6NPaLMyV0HQrNb
21ZsrqqeaZXPIC0D7BaGDAX2NLuwpZ4bFetgF/ZCaBFhn/Cm7mdT6LtyhU+GW79Pf/PJoVEXwJtW
MZ4WK7ruYMSxH3LH86gttyrKaYsIwzJuNP/Egt2msy9unQ6ed7qGAhIcwAnTJArindrzMIodx8O6
HWZyzjtZlk0iBNqUY9bs5/DC7fDMaeUv1/vJWIsxqIO8izBH8hgnFQ5Xgj+DqdRuHrf50WlobM1V
vHAYAg28gRBtbK6IqNKFzcpt77Q1V3hHj+c4Dpukw4sZCbM7k81u1y5bcTUUW7cGHvY2Lup7uobX
GVe/Xh+SM8Nuq62GMUexIzzmE4nb5t0Ydmpf4VnnLuSbY+etAK16zyxqznBgmXVw5QNMfKykdMO0
eLbqql8Hr8U7cZ8MwlyH7VBAOdKUbivuX9v5J3PSX4mPd7RcJl3Oburo0BVudbeebaZiBgL/lLos
EsiAvF3T6Q9jXbqttrbqynQRm1AxIxOiVrMTiqfaJ27bm624KsepCv0BKyLecL4ATHQsh8HttGLr
rXQdcJhnNDIRjflkVvGeDeWP1yf5mT3CllvRSdCxH/pTimgEBzuWeOlmF0ZEvHyls9VWVNZz3cpW
Jsr35D6iBX0PiVB1I6IxPgiWzXCo9she5epSGuPvWeKFW+S/VFjT1paaiz5p1Lh+WfWM2t6izaor
E/PyTVv6+OuTP+wkGbdmN7Rx/T7ePBxfey4/V4NY3kfdaPZ4TTBp/X84u7blOHEt+kVUCSEk8Qrd
btsxHefiTGZeqGQm4SbEHQFff1afp0Rxu6v07pLVQntrX9Zey8+aUw2Cts+kgTpKXoqPQTWopK27
PRmjCCT5mGeP67qbD8PYyVPZDdVpMEbeVVv2Tzs23olsK8ldnhhIYFi4noVkob9NW3MOOf+gouhf
P/OdhhyJjS+T4Zwzj2jITpCpiTGDNMeDHhxjBRthFnVlPpQcd2wakUySXexxNbhx5RAbYbZEgE8T
yDqfeZ5DS3Asky2snSQRMONsBQyq0jnNRK3P2+YfxUarOIuEG96e2Aiztl1ERMtVnf0GUnVeKJ+j
oPzhZtZWIC8q32B+MmzOud9/BQft/UY7N4LEyEaAyX5oailhNKLK/8295js10iVQwBW/FId+eVU2
zHtG2YwjAWHfdFeL44rSg0tug7WtSLuEQle2jCIH0xRtHyhp1ZO/ROMN43zV12F16ynnwluMAuXl
uaK+Om1mU/c7wALdLoqkFsw7eEyHsVlCJ+I+/EMrAPdaDQ5u9DvOw0KX4jjPGJQLGx++yOEGYX2r
vjoXoulIpzVcAj0FAjMyXtc6wUKxuGVX2yb4lDVIBZeyfPGYGQ99sbuRWgPBb12irNMU0qjVmZEh
iJeKFHEZOk33YOeWYe07Wg2EFvW5R8k5zmqqoM8rPjiduY154iwYJtWgKtF6/ddyZdAcmbRTVQLy
RZeb+4ttQfUUyiUFasNFtWRI65921t1SMrnY5x/PLta27HYEWIPSItcAx2UbO5BxLhNME/RJP3D6
wJp5fNfm2ikcwn/7w5LreWOYkwEsv/xUNA+ME5eAHCtbVlyj3Q345tScN6PrONDcxGS7RZ5/2d5r
h2RZLHTJ9dYICkTbFt0VUXQIK3kikfobPMo3vJB/2ehr/8OyWl2GZTDtDD9gkmQ9Gl7+p0NdPnsK
g5feUvifd5Pzd7kvJxbXC6mfArA8zHEzB/0zA11vG3e+KbfEz4r132X01S3c8NWtWTYP6gR/JkCZ
nUt/H6HM1eE1VXnWPZUanCNJEzQtuRsYLe875CmnQgzBExMe/aq3MngUfb3de0YVaSsEPwD41bsU
6vHNLXcR0bxslt5rzrvYwoOCxE9Zj06lVyxuuYuJ7JxVDO/wHETRXWioSkCG7tSShmqYFRGC5ZN7
Uzu24FFbCswxGX3IQNvmdjA2TVY/UB7MukPZwceU97Tnc7yOTnkHtm55DIYy1wRkPVJfYkTMoR4P
ftXA7e2yoWk6K2boHZHmHOwmaRX5mVFvv2FiF2t9xcJsbJofVSgKNKgKqFHgqmhWxWBtu5ExXTFf
G51Glm7weKvRe8mrItkLuiZ6C+S7VTVO8BccvOUhlAb1Hmt5fW4mKQ/D1DwuW3nrylzbv2Xj4OIq
OdoBDSb3pHmQHApxde8HMOZeuKQq2L9lrmUZIARvq+bc83B8UaZ8DrxJf3F6gG1YWg3KpoaAqPiM
bqQP6Fv0BZpit5zzlZtjQ9IMOuGr1gY7v0xOiPZJSe/Zad82GqxY2TLIrPFSVMF5XJEqi4Ucv7+9
+JXH3W4q0x2aEKOv67OaVs2SvKvJHfeD6kvbgyRkFnx7WudAHd/+b1dOye6EZc0oCgpJonO2zU3S
k+HzqITbMdkUBFtbVLLCVN953oo2wcMHmdBwcvQMdi8MiAHNt8rAshgJPhmInfwFvWR1495f+Qo2
KE81qAHpAaa17e0xU8M7Oer7NpDHErNylBduIagNYdu6IQpJBguo8+xrlEdPkZ6cEMM8snFrTRZR
swfysvbyg5HiPo/Cz2/fmiuxFb/cpl+C22VByzoEEhGFvR6l/SLo9AMBBOik6zn6K2ey/vT2P7o8
ra+4fxvApsEdLcgaqXOUh3KIFW97tDw3fZp2Yh701q/A5q/tAEVdUgMDNC63BlGuCMdEdjs0CrUu
8Nw3qKJ3S7qajXwUEwOB0ZLru2ny5hjwjygpdQke2DD3Eqqr8jPXonxqds+pRYiPaLt4Au9iOD6i
9unXUtX/1J0TTSSWtlz7qmdwZdZoEzDR3NUNZnn1wL69/d2uuBUbYRdttG8hF6zOu7d9qIIpiDvT
uqlbRjbArvf3tSzKEn5FtO+yPKwOsuTTndPObYQdStbtgr4dQsi5IUk9T9/Q/nWs5djQOgmWvKEZ
ZHUuCwrEJF+mOCi7G9HMlTO3UWuzXxV1m+c1Gr7bv8YfpmQ3tevOLyHILxYP9Db1/An+sJro3TJ5
36dycWL35pENWwuLAhLPEFY9R0QyMHi1X8c8dGlBYG0r/lqW1nSq3+pzvpLgDhIUYQI21/Lkdlls
64TkciAq+IhtHLxPUCx4bP1lv+H7rn1Pyz671d+2huGBg5hTcd9GUj2gxH+rW30ldrThZSpqix4p
QHUuCCuPIQfDss/D/LjVrVOtmEc2xiwQIt8XMdfnoAfH5ao+Yr7Ezb/Y8M8u1PMo16VEr6P7vA71
921uXVpt2PXlzfvlpquqMbQ3Q30eV1Ecl7GdE0zx5G7xlg2HN7psPY4q69msM49LFj0qglkIp+to
4+w2zSKoiyD9pax9FwlS4K6HbmLIkY2wI6jm0s4gy4OWNSplpIrJjLffbeeWIZF8a5d+RSEFIITw
SVIVxaT1bsHgroQrNsau9+seGVFYg8nZj70l/GvKxgMZmpcqqozjL7BKD1vBFIr+rD7vmIodSlDm
1+XfTodjA+0wUEOnvotgR5V+AW+xThZFbo3uXPEyNtAuDIGFj/IJYXRfdTFwyWucZZNjWdsGfvmK
ees4A0nd+Aya5sHLRpnjqVhXZmEtpaOEe+T78nXs7xoj3JyLjfkyPgrODYgIz9XaPyhTfa6VuTVX
eiWgtSFfwyrHaaFDBe75Zmje9Z0QL3mgi0OrNYhJSVWAC4oHYxgLXdDv6zxnNzKaKx/axoPJwFvp
WK0NmNIZoMQjiJ53Pv90uqI2IqxnAWjJogBXlFNxQr2DnaZ2md1sy0aENX2koFGz1mfPo/fLkOl4
iVwjG5uHi0/AhLCZIGyql+BzTVt2oOOy3IgQrjyzNhEXz4cwDHmBJKxfo3tebPlzBLT1z1HBKSVu
h3/54r+8WJKNK5nbBb9gUGOsZ4UKn14dz94KoPQYsoENiIe7sPjRZPJsQLzouHHbhA0a1eUw1uj3
or25dqeq5k7k4ByB2O+HsrRy50M5N+ch97oj5fTOF8zxFbchYmbZO1o2iBEG6Q2xR/PnXu9u8YcN
DRPzoozJYUomHMBqAzKE6ls/A+rgdFlscFjLtnJgFVJ3iknNZORz1MYVFbnjfbERYiHf/LFhXXMu
OftESqOQtEdODM488q3YTOCVLfsStbG88+uEUU/HYd7faipfsdX/t1J+saNKybmfL5EfBW/GQ7FP
+71XNzQJa+rduZ2+ZarBRMNqU5M6E1b08QSpIeLfksK4tn3LUnMKkC86gTVq/IPS8RjWw7GvV/2h
LLrlBjb3SlnMRosVJFOA4Q8o9ZO9O8q9Nsms/RnBGi6QEeLrnPdOmiT42JYFh5up5ioA2D3KiXi/
FbJ5kCVzTE5s/NgAVlqlGqTii+pObfWND6tbiG/Dx5a99gpuwgokTOF8XJgfnrw+e3G6QH8AyAYT
Qk0FaVs2iTbhNJeH1V9dpvV5ZCPIMEpg+maFb8gobRIiJn3wgvmr284t29XNpiKZ7dV5ZfzfptsM
WLsiJ55e7PxiE7+YLumnqW74hMIKBsnvFcumR6a0W2HFBlQNgEczXRl17sbMxMsUfS+C0fF7WkYL
oJM0VJDqPMspelihcQBd8GJ1czc2oKpSgxBDCJgxDdePPTXVEcpVju1QG1AlBrIPkiAtAflS/ljw
oXkei2h03LqdT0GxqhsJGmdmbP+TdH3XylvyCJcb92dRWdrIvtm0nFRBhWve031CqzVCJ3z3ocwm
0Ma5163Pb8Tc/68avvavLBRIua878TgQVptSKuZlnsW1IPJ+Gaf5IRxAcj7l64+gi8YmYcpjcUPE
GGNae7xvIA/0NAjK7yAlRU/ZUMnED0nxHPCZHbaZzB8ikCSBliLz70Hjz+/aiVR32Yy8KAlHUJEf
6LabY55lwZ2JOnXU0ZKRuOwndi9mg/HnCSzaR7ZvL4Wnm7uhWlt2569ttyZon2d9PK8GrIC56ujn
uqSNTNbJa5YDEJ5eSrMdnH4QVDgScpmdKkH2d2qmqgNOvtiFjGURqoeSd76GdlLPs69s9ptP0N1B
g8NH/fOLpOP2jGlY+iAkAh1CRPcMyld946l6Pd+RNrit2Hm7NTWeWpA3nCndD3rQN0K0i1d57ata
rsyA54V7/oD2x1KOdxxDe5CaU+IYekv+4OItpQ1wo8E4rHWJO0rljomPnvzVdtMt/NC1o7GiEE+w
SuBLIe4WIkr2NWiPtWk6lyE18CNbLq3pQWjRI9U8N2DDjV8Ig4y726HY+YLcwZmyoaA41ltw37Qb
pMRwO52yEWkD2Yqtky00UFHBWUadSBBAHo0c26Pb3i1/lg9L1QVdB5gcbXUSzOH7ERPmbgdjI9lC
T4gKRVaEfl5+zyNdJKi3uEX00kay+ZAWX/qmxTT8Nt4F1fIEAI8byFraSDayALMeAkB83vINwp4e
yV+iJWef3z7z/49HvGKoNnQN6OoQrUl0t0uWi3cB4uIfaEMHhxVYvHjfMvKlbsYtmTrSngI4wztt
SFAkvb/xh0qbtcRf4q/cLpjdtwqVVxEumxLw97Z6Yhn9Pg71Lf33K4+ajaXjfhYsDNPD58bzcp1Q
uVFwo6LjdOinS+uU9hBAc7xulv+QQWM40ovqLIvsqQ2LZ7kS33Fty3tEgTL0IopwNvleI9hqkJ62
OnSzQpt7UaPOQ5CAVZijGdcYA3sMmKLVqdckbWhb0a1zmAtRgsgnIKCLz/HyNcwpHgLg+/cItyyM
mZSAd2qj1k8yLfCKruZWrnXNUmxsm4BeVKSGHiVyto2fymoNTxugREcgkUcZDyjmPW3QZkqbtYEE
QaPUs5bDGGMWORuSLlTz+3UwwY3H78r7akPhDGtkvs+X3CyS/4wF6EnzTnsoka7jjTfqirXYeLgF
TR4vKsIShBPNlhDM4ALEkGuM5MhwqZOi7dzAcdIGx+Wrn617GKHgy/enBT8tLlVw41dcecctcNzb
PvLaGpYti67lA6QtYcvcoJRlKkRu9exUbJI2+i2c0SSOZmDDIRjEj1EfbkdRey9v7/x14iwubY62
audmBSSzOvujbxLEn+DJKJYFNETQyQFiXI33Q9SrKt4F22LoNA6pV4O59O1/f+3grPIEhfRBM3cl
XElIv1V5fYLjupE2XFvasnUdbHLiHEm+YvMHsUHcEOJ9ThLJHOOxvzsS1feIVXt8Ez2uIFebppe1
vVlM/3+V8pUX9w9onFm2LfMQ5rQbURBl7DP+aVwxDRZXctd7bHTY/qtEPWZJZlBOPpRBlXVJvZPp
3u92dgqnzPuSLzXsZFDZgWYBfdwAYwLuf5IxhPL670NGiVPFQ9poDxL6RoDQozyDDe9OTq0CP0b+
7HRBbLCH2CEc1G17DhahQMQR22Ts7U7FFGljPQLgGPYi4AWOeU7U1r6w2XNc+uKUfymldAC/Tqr0
izNIkPbDNPXVEypOTtQBHHosv68uR9N7QiF/LCIdPE9rOH1Xtajd/I2N2jO0o4M3b9WZL/NnWWmw
8K6KuYVvNlavyYOwQOQLzEGZlCumGsOQ3io9X7F4G6sntoiZCtnzeTZ0O66ULiCBzG84ymuL22fu
D13dM0z1hk3z34aeX4ZxRrdwzQboIepcZwmywjPzOj/mMn8/EfLByYBs7NtsGIBeLULarWoeMjxS
aFQ4GqcNfgtpNOzVqspzJro8iSY/Eb0xjjfF8t8CsgdrPkflecnHbyOtljjIg+XodCo2ognw4HDE
5wT4OOSfctk8t1H/0W1p+rtx1rWmmrMVSyvdJVHQysMYSEe/Yr2XErP8KFdzL42qpkvW5tSt4+R2
4DZmOuhCWoEx1EsXTJonvpeVMeu6ze2O21CpQpB6RYyEnavJfwphRZ+reZncHnsbJQWu1yALl7VA
obM+Ft0hGp04lLi0QVL1HuC1LIbizGR/6ltzvzHz3emm2CAp1vRBvlBTgMN+EwfGpw0T5nJ1i2tt
kFTb9HtDfGy83pFjMB+5zlAyJ6owHIvlDtk+oKCp8DnnwpAnwyqSSMozt7DQhklVA6bvq6Xy0qEp
sxOEYLfDDOiw27FbBpoLKSao1mRpnXfPnp7fLT13veWWfRY7phXB5wMbqjXeNoUpFa8bHC+55RHX
eaccw8XF2eP0PvTb/L5bo+JGOfbK+2bjo2SX46Uvu/Istl0dK1LKJNTbLT7Ma6vL351iFDSIYgxW
H837Lfo2ZT+dvqU9eQGV3bIYfIQTQb7ecz6nfXlr3vdaZmRPXnSLaHzuewgP65F9CMGSHdc0yg99
W8t3ZuE/81rrtM+K5ezN85LMS+/WV5X2WMaEl64AyqU4ry3fwYm4L8d81dXB7dAs29249tdt5Pk5
xKGNxVbH9Zy7eR0bq+b5+Mo9k2BCIWWXBN7+uAYkd9y4Zblc58rkHsvPcigPHZsT5qZTzqUNV4tm
I1AI8rF0xqu40vvfQdE7tT6lDVcjPbgzvRpr1wN/isr+Z6tB+eD0LW1A2mx4UYMbPD/TPi9jTdbq
3iAqc0sFbERaZRpvrdmA1SezxH7EjzqbN8etX+ARv+RIdc1VTmedn5tqJHFReTyZJ8iUuh3MpWj1
y+oQnYam5YqD2YfmC0TFXqKpcGI+5NLGo+Vt1AD+pxDiAal+zzL9UjCh3ByxrQspfT2Yhiy4LTRA
i9F7NMCNuZ1J8PuZtAiQaEckntUVzYeM7DQ2cnZs/VDLOsNc9xy6GflZeFuYdCZAEFkM4Q3bv2TO
r9REbCgaFDlq8HdEXlp5fhajZTjEvVTrYQd9kePJW+8rSAwiU/vUSyfIdAF6nIMj3jjmeDYiTXpt
xCel8nO7hDrZg/LT6Pffnb6rDUejs4/+taJRWiCQ2arlXvqRm5HaSLQ6yLuqRfs9FaD8w/xUNN9P
wjC3ypENRWtKuZi62KLUWzuVNIMvDn22uWXsNhJNTCXr0ehEl12Ox6xc3w1C3ziVK5Vvm6asoTWI
yjrjpUAV6Ds2tuahyoLpYeFT+BWVqurO5cMKu/0OIvgmy5chAoFAfvDWbQMbiyO4U9p0aFtphNyR
5qXQFpsfK8jS3WO8zC3BtjFuMo9k43UIsrOtIcepB4neor3gxvn//wF6xRvYsLZ5F3mpZpgqCrzV
gRDSPtZbxRNTL99WM8D9ELqm4O4sY5PNz4IN75Um2WGLLtrsUf6xMJyf1q1ZErRlgedo909tEKqk
70NymlXxl5pV/iks+3t/Gt6PFWhkQFLfxqFYiiffbyogu+QXl68sbRSdWbccfZQ9Swv8ILr2kHbm
/WentW0cHaeUosfmyXQraX8osuIZQJpb/NeXgPGVr2Dj6PZK6XKdN2RSrHmSKziyNK7njW98bXEr
PGh1D7USEkRp1omnickLOtjNM9iMa5P2Cq/hVZSqITBjrFbidUnHxsZthkjaSLooMtVQUD9KQfE6
JWaO/kG7383Z20C6wJ8HfxaLTFlOcn6YltKUia89cSOCv/LQ2uRk/sDQLDTwyXWdD0kGcpZ7E87V
0Z/y3c052Ig6Wqy0HCYepQMnqeo1cLaycUwSbETdFpb7tihMfIAwhjcxBuhBz7JGXc7cihO2EGYV
deC7yNYo3Sfeg3hO6TvtaXmjbfv6tRc2rk7QbFYMXH5pPq8fB4983VjotHFhk6CZfYGP3DtYFN0O
jT6SrnB8py7v5C/B9r6DsjPoWhgUY3ehlBEGHfxbDdorbXVhw7gAZtD1UlX4ostcHdZylncj3cek
ydbukbZFfcAbqb6hVURorAaePRjRecdeROpUKbyXC7SEb1zd14U9uLA5zDLui5l3QZaKjoyPnaz1
Y2RQbIvLneTHRirWI5fJhy+DGbImAYw8WOLQAA11oD4vH9GvKw91IPo5xrDx9tjk+3R3acGWMSnK
+uTX4IB/2/e/bsnCRrMgSfbnYuhlqqdAHzM6BU+7XvlnCCUJp+dFyMst/uXDNwys+9wEMi1z9m9O
u299z530LDjgi7+vnVUNWC6HBk9X0bKEtEMYLyt3ivWFjWEZ1x14grGWad7SlxBDmclMur/fPvcr
JmxDWMDANoFaU4oU4A5+LNR+wvjPeHBa3AYGrmDFCvJZRilh3rtonE9+qD66LU1/P3CEbAA1CkSb
/U5f9DBBlWYZ3ObTxR/AwAaWsKsxSoOZfaw789DAWN32beVtCw/owNoJLjOTz1lDvy0RdfPGNiaQ
V3QMRh9Lj3R7rDL506uE49JWSXSdihA8UjCdINR1EooJbIWgxXI6EhsSWJT92C5KyjTipj5kM3DS
a1/f8IHX7rfl7VmQNWuLMnq6SqCzSN3sINgRbpfQhmhF0H4MCFCkqb9n8ykDuR1GXtmnt4/lssM/
A1bgcn+/4Wyh64oWtES+yZeTaSoSM5HtB2V2eJjKj27ktZcY9bX/Y31bsFBirJbNEtH8jFKCgdRe
AZZ8vztwTup7Ei1ArxZQnnj7Z135IDYQa/Wift/qTqR9R/6JdPWe+75TBRA0db+fmAR/Dy28QaQa
Dcc45PP7Payf3bZ9ebd+eTwu1HNTA8mZdAjXT92Yf4NsrluoY5OScVFMPK8o3qWxzf6eeVG+QOjW
SdeSCxuRxSmL9rXGxuWWLQeQzv3Vh8INuylsQNZeLbTLMixe97uMnyIGMNnb5325fa/dSqs5ZQJW
0AK6uWlfBexdULHqsayq5RRA8jNWQV/e1f7s3WmSdzfs7Yod2OCDOpuKVZpepKUOUcfsy7hs8p9i
DVKBzs2BquXz2z/tmgVYT4AqI4k8dBbp1tXhufNGP1GecEOpCRvtFVy4pgu+iHTHXTis/YVFdfXc
3gEb7LXX/QwIV8VRYVPqkM9qPI7LLf7OK+diY3mqthgGLjqeAkjxpNb6pIfsP6cjt5E8YVksNQh3
eRrIMjrsVfTcXtSj3Ra3XEM9j/3OZh6isgBvjQyx+AT8TX6jIXOltSds6q0QpBt0qltcl4iRNtZF
OP5VgPfmHK3j363fb8e23qcjjGWO+3WZ3iHYcmMUEzbYZ5ZkXEEpFqYYVcoPkw7qO0YVc3ubbUjO
vLQ033YRpv6WBXj0CXu/kza4lVJceUBtSipFiwEStYKn0VCAYmTj1QEc1chYsoGsH3a0ihzjRRvn
jyHZnYaorKTcZ+PHkI9rsoaqu/FAX7ELG7JY5j5pqorxNCwieRzAm7gSx2T4D8jilPvbsk9huujh
Me+C//L51izGtW1br7EiJSaDMf6cknGbjyHdgocxNN3ByehC2+hw5WcA+y9Hvs5Jyxp2CKEM7Lb4
5Sf98tgvXsD7umE4FWPqGJU97yFoxO64upUr5oPuhsXHbRF+C2nfevVPKED/67Z1+vvWy6XEkHwV
wRl50E1uaYqun9vsjrClFedoV3ldwNGNvCZxt893Q1M4elEb0TX0E4bW2z1M89Ejh0xlmAGAgrTb
dbERXWG/tlvJV5y5KX+KhZukyzEp43TmNqCrzTBioniDu6h0NSZkAkqUZyx0m75BWvv7N1UozsI5
Kpz7sn0kqN/FE2OO8aEN7Nr0MrR+rcO0JF72MA3dfzt4j908vI3ryvcQnSfA5dNo2saHbJHtHeg/
bk1lXszxlRjRxnUJWpcTxeQ6cmn/H8L8p7Uf/377k17cyGtLWzZajRPmWOVOU1bX9INeiX7ohmy4
z9e6cnPrzLJUhAimJ9AdQF+u88A4JmLIz/Pk7f1fOxorfGaYevLDxmNp4IP2Jw/bu7AKblGNX1vc
CmCDYZcNMT0WL80Ug/rxkevdLc+yoV0eRd3FC4vLXSdQLTCot0Pr17FEYnNfAX+V+WDFDtNCgrSo
UQkQqY4bt4x0DkNcGd6GKSR3fgxV9XdNw09OH9MGd2VF7geDwq6DWr7f1+q0+Le06K98yj/AW3tW
6K4oaRqoNjyspu/ivvXccATCZlRVWWFExTqaQq/tb7/0DiNhP93OxDJQuuow7EsI9MwR1DmgdKLj
Nmf7wW11yzaXhe5AALcsnXz9VxQq3HKA3NzyBRu+1c0YgF2Q3qZoB6xxXeV5XErmaPk2gCuUUwfG
kIWlYMDuYsjvft/X5qvTsdgArr0X+TBGhqVtI37SgfyUffjitrRVhRrKVkblwv20G6BIGoOjUn3R
TC5uNcY/8ANkaJec9DQd8zaMWUve1dHkZp42WdlAJR8QF1G8oOTAdU0SVRRumDmQP/z+9reTKUmW
6yANM/UfQ8tFKTcL+gMYBqJLn0FUPSU7ewZ57LvIjxwjRRsXRhdTZXlv/HRiIKQQi0JdN5fZvdtd
sWxf91EZbWzw01qphG1gdazcqAyEjQtrATioA7/H0iz8EeXFxwYMGW67tp5kTdHoAzifphyCACDE
8H50s2Pl06Ynk8OwlIHZaOpXEzk2rbxbosJxcRsN5jVRXvV1HqSF1i/B3oDpspr+cjoUGw3WBeDa
WSbMUbbjquJ14M8dytCJ2+LWk7y1KzgdpKKpaLn+HtSk+JT7xQ+3xS3D3HsltqqdaTp423ofmPpD
O62OXQsbDpZlhJF88f10673tLhh77yCN2/yJsAFhLNiCvgKNezp1+vMiesj8TE6aa5hYtdw44L1b
kGVtm/bM+wwuG8ybRp5TnZz/gZ8XAa1WvquUrYs8eGLIkSFqt4kibgdZpOGzn/u5TqVetkQ0/eMO
TYYbT/7r6QS3w6xwKviqvbZLgeQaP0yMmoPIZP9OZSjavX0fr/2LS4T3S83iIryAlmLZpnSf+2Qf
pyrhfVscy5XsThkLDyy/2+XLbuRU6ZTxNgVn+j3knJycI5qgv+++aMk+GXTn0pU2ZQpu4OxYrYEb
oQm3I66qnlZonY9d2mAWue6yCGqA5ovbuVvJkCwDQIi9tkkL0uwPuQnlU9et2QG077fyrYu/+jMZ
hXTy74djgAEkS5g1qe915JNnjCrjoDbju7KSKDd4FT9uBeWnt3/Q6ykBtxF+Y9WNQ495knTT23te
foe2ulPhi9v4PoCyoCG5dk067OGXyGs/BPUtAokrm7bB/2TIKUJT2aajGNVxGp72nroROoDO9vfj
9xQ4tsGF1aZD24q4qZZHH0qHN8z22satZ2QqydJHJmjSqS0AAPOWOs57J8lczu0QT4J4zNdAgqah
/3OTSDaWknuOG7f8TT0s3UhN2aX1lg3xFNH6YZyXW9K2l5//2pW3XM1ERTCWXq/SCS+gfGQ0LKoE
SZMBw4oI8x8q7NwgcgCZ/v55B8Spy9ZphRlYchLT8qlb3LgbuT0HYEZJ66A1Oq2b+lvYbV87Dwjg
t830ir+3Q77WoD7StYHCXH2h+kRx6OjWY47uaIWhOKcIituhXzOrOvN9rtJ1NEsi1Q6Ky+wWMPrK
1bdjPz/cUAXfqEr9gEWJz+fm2MmB3zifK07THgZgpRdGzTTiPY/6/p0xGeRBRQtKOz/CfHbiU9Gd
tkb5N3zblc9hTweEY0vM3i86zSe/BeeJoYiS0cP0lZPkLOd2TMjy0FdoUeOJ9OpYUlDX0DB3gyWh
TfW7EbRjNoJ4HIublrGnxp9PPa9uwUSvnY1lzNqM0TpB6zStAeY8RkX/H/Sey8eaUnXjY1+7SpYN
N5Bha8zoN6miJhkzkI+wtfn8tqFdW9vK26bIbKXXjCpdeP6j8LqX0etvBFRX7qiNSZ/B0LXnm2nS
PjTTR44s668ezd4cmtfhELdlr0EbLN1KCdwme12aJRsURYRbh6V/4mtfHqKMFW6uwsapL1LvfN0n
uIpq/FHS8d7HkLjbW2ND1Be+Vt2+dSqtaKEPaxG85/Wkj07f18aor1qhaQbayFQJKg8R78SxBtjy
Rvv+yu2xEepzCT4iGs0qDdfqHCBniaNh+ua2c+vWzwXzi11BAa1d+UM78iLOIezg+D2ta1/qnYg2
6+rUMOgjEvPYTPMHt33/j7MzWXbb5rbwC11UkWhIYkpJpyOPm9hO4kxQjh2TIAn2YPf0d+kf2YgV
VWHigQc4EIhmY+Pbazkhs91thdAkrF7boURFw9BtaTj52TkJl0knVHJbx2v1CkUvc4IyBzkV4eF1
BRUulR4fgJ/tEerXsVW/17gnHs18p+lf7wXiX+VTs9L9hNfJV/gTBH2KimT1zPtxflmDLnxXEBJC
jL+p77xv/XpaCtesG1anUQsDQP3aJVY+QTa2OCWoy7uzXn+94QsXgi+noolEfehXC3fHv9Z9Hh8K
Gu4vM2Rn72ydt37A9f9/uO4KVe2F3mb92mqF7Dwckk/NAMsRnxkqXHB5Vk2CwtYCrYv9eem28rIN
0fTo17izbPdp3frJRAVSusvbXtgnNR1+Wl/CJZfDaJsVb1jxWrWLPDVFxFICCXWvPUG45tw1Hs7b
Jd6L11XaP+sSCsJx+cFrUFx4ObYNTG9ATb02tfikpvGNYa3XqwUqOn6eKooX/ZzoBk2vyZNtuj9o
Q7769fq6mH+YhdCUh0lSMRSv2k7Ac/mBK1zkl0QXrpZpz7ahVx0hedxM59VMz0vY/+HX7+vC/aHf
lKwBcmhoWoX0Ez2iPq0IFBH9GneWJlyFjiWqdPFKSMwuW3U1GBphee3XOvu564QsttNUklwE7TvN
t1dlE69IQLh1FkWLx6FioyRPdB+/nfcufltY5XXoCbfQgtq1MHNfFq+2Y8vbpOTrZZAJv1MId2M7
dEn0ncRruHeieO1NeIVPNMpEg/BOnHHjaHJJ9FJj/RiGrmurSZlKwoe3AmXcLdQ+6PxoA9OcQ0nu
3Wyv6/Lfd3/hioHW074koV1JXg9Ei9NGOn3uimj+njRz9IBkW/uw9wM5HVyUfluyC6WHBKqVOtYk
3w/bfScJmc+4UCivx0fhcukhTMgKmGLhB4X9l6ks3sWocfBaDY4g6P+VqhMGlcM4S6LvUNfozpoK
eucQvPUdnHUMhyeEIi0pXtsEHLaJ+v7hCOf6pWkqeLwwCVd7UD0vCgyY36H+L1YdjlLtPE8kbzfM
4qSCYm/d+73pC5dVL7lcMHuRWwu3/oIKvXf9WNyJ3W6sPtczW8mZVWapZG6X/ZNZqzdHtXsOiRMr
l8uqSSvb4pWrPYan6g4rO+E3eVxUPFh3VJa0OHN5sL+wOPpu5OjnFSFcUpxSWNlHgM9z207Pza5M
SsPwnqfajfF2SXHLUQotilXldW2em4l/3vF87bWgXFJ8KmM2LwUjORf6W9iv/SMNZz9QULiij1CT
NMN4bDKfA/O9DIWCzjJTfgejy4nzBnObqhFHQA8qK2mWv+IAjpN+w+Kcukz2gx7XVuZ7tX+GztT7
pV/9wjO37oLPs1ZbIFSuD1QJHmz5so+iuLP1imtQ/YvDxGXMm0HwqMBBkoO1bV/3MJ5hZpvYN0UF
P40XjUvE4wBiJoW+tnqMC0HeYYtrn3co00IadrTrn6Gci3c0hIZZCp6Zn+ZtlknaL/X8jcNK6GPc
sfprFR28SGEjGL23VRsXaQtzmgL3cWa/61UFf7KAL48hGeomFfAbvTRF0pzmJLBfyqQ/HvDAACZg
NeZtWYZwmt6qeYUuMwLhtCdytmmJKfPaRfyAZj7sPqIiaYFTN8Ga8rJsUrOOcWahN/95S0iJ6rxk
EQ9wA6/zwpDmkaCW9jla1x5dWqX0OzVdwL7nJWRhGIMifD3p9Kim1wQZT68J5yL1u5gilHNJlQto
OHVr1KWWYhP578Z//bogXKK+h9Niba8d74G8fB9x2XuGKvE/OjbFm4J289N//5kb25QL109bP4qB
RyoPh+BRJc2HFSH9nZ9wq23n3UhHDejXZUxyBfOglDT7RfDBTzMKfoU/x9hwyYoOrQ6VR5blWolP
KE/yC1RdOWC1ID/TyCnJmzBRKSMfSBiKO2NyI+3gCqUmXQxzNWJlrmoQMDPbi0cz2fDUToefvjn0
fn8emcgskzUDTBDmaGrTiO+vFeSv7/T/1jd1Um7rIZewJlGSIynzHB5VeOqWsPI7Hly+ni6qhy3r
keSzWPbzVfnuNNTd4Hd1cvn6otMzKSHXkA+T+qa78CuEnn/771V04/bh0vXimMGnB7PKy4Wbsy7o
cokZ5PWrBMpdsiXH8wHtjDt/7MYn+Bdqj7TMBrEElW99RZGEa98JE3ulgnHu/Dx3KhrwsdTYdfZZ
TqdBbpdijf3kbYRL2i+CT0krJnRcBc1DH/Rvikn5FdsIF7RPGAyyoxpfd2kTDhIpqS4iMsn5vz/w
rTF3YgthtsjEM6KiaYrUiYRDlcqD9n6LysXspz6G6mssZM57PPtBAmhJD1598uu6s2KLKtRX9XuZ
R62FClPwTXPlt1FyJ/C3JUzOd4NRQTHzUzI8dfHgd1txEfu+gHgkOUKZQ+ft1QyICWDw6JflcPmv
mIyt5eu111HzGXVx9SlOiJ9grXABsKQOj3aoDpl3kJ0qe7KlHJImfvPE5b8w7Qqm4Keeb5180xo7
nsug0n5T3OW/9M6mjcxFnG+6fWzhcXmqktJz6buU/ZRUZVPrIsr1pjNm1HOyeYb9LvG1lTrqIlFG
OYNzb9qG6yMd5V9ea8dFvvqwDCFsUkV5Pf0+8/Zt3S1+m7iLexmU0QdxpaO80VjtkkbPAW/f+fXa
WZYGO1OY7D20UWeSk+UvVh8fvFp2Ka9NhaYNwutYkyjIQ1KRp21Eus2v9WuS54eMb2MgXTjuJsqR
yxPnSKzbqU7CO4HuDRMQ4SJS1jQblF6AvqFWGct9h+3Saaui4hkqTgjfhfwmSVyme7KJLBAm+oK1
bJ72CXtPqQam06IO1kvEZoFnRkLjtMCB9nbraRnijbpR8DwcQr+N1QVDGMR7olU2It/C9Dqp/fwr
hUuARIXtRNWg3SCK1nRQXZC21Z1r7I0j0q0CUHTCBY+yGOuwzpQeWErj2M+8QLiU2Nq3UpQwQMuR
7vgaBeazxWr0m3XX3/PDrGvhVBCFVIp8b4P1rINxfWDiuJegvDUqTuBQl1U3hUUh8mHhH0TdVymg
H788kEuFbTKEVheIOnjfyRPiy69y87NyES4VRiwU9AXhIpe4PKf1sSBbUyeeh6TLhUlZIDKbNDq+
RP8sCUo6OPOT+hYuDnY0NeQGFkB+mvckjcXQpQRKsXe2qP/pbf4iV+MCYQ1lY9csmC1XCCldrjo0
cQTVsjTE+XZqi4S9KxQdPwYKesknNctRp5C1k4/tPq+ncB52v2nrolZqGpaASEWvOpFvyNHnVjEv
XXzhglZaI70w7pbnU8ly03d5qArPpp3lkOjdRm2fsDxYwLoR6L2zubqH091Ya65GKvY0HdiW0bzX
9syi5jE8lpPXJuHqo8696CfAkTTHQ+pFizIrN3Gn6RsZgX+xzFzjQUFipKOub6GSvH9nkxjOR00b
v4uvyzQPVLfNzAnNEUg/H+H04r3aXDqsq9YqMKgVyGeDMYmC930j/aaKi4KFCATktuxhzhJl05jo
LDwKv3yuC4IFQvd9H4Y7trehOsvSxmkDU3q/vKCLghHWU8KjMsj7jX7bxwHvIvpOx29MFhcEoxam
cbE9jlyXcs96c53k81Kli+SeUZhLg4lmO0rb0yPvosGkUqnPfSXv3aNvZDVdpdJxHFtdJMOB17N+
+djyonrfrEP5WWy6eOJDNXreClzV0gPJRy7FvuExQH7YdgJWdPYLdFy9UkUNeMhVrHmyNPsTKbru
FNvYrw6Eu2xYIPGIEXZoXbL4PCfT8NDogHvNTO6yYTO8SOpimTAq1qwpmeXbAem8O2fjr+cmd+mw
o7H1eOASmWtsNvD6bZsneC0Xj0tZ0zt75a93eO4iYYTh9TVpyy0vOrAscVOfxo7eu13f6v/1/38I
BElAGtrvwZrHewzR/bA3uWqYfrso3j/4HCP8X2KnZT1Ag2dac5hhDE8TQRV7hUz22a9153CFJmaH
CnmMDgOOkDaUfmax9Yo1uaQ/D87QdBWU/poNRSvVuSEyTkeott2ZObc+q5OiqqgdRqh2bXkguuWB
QQDrMTBr73WQcJcIM4EMk75OljxK2vOox7drO93Zjm903CXCloFJ1Ru75C3Z3yVNmZxoYSe/ye4y
YUjXTTPvgzFvZnK27VfIQnk9qnNXzZJyES3NsU05lyHEftvusi613wMyd5GwZeDzRncy5px0xYkX
yXtSlX5K19yV4B1iuPBWQTflpfxUB8bi2lP7jvf1I/+4/uUSoIABbVvefdbF9BsZfcfEWZlNDa/D
pqwmcB1EpxYCFmxu/BaPS4SVhiH9JYoJN0zQESUNTiQaEr8DwyXC9q01V5N4dLxcjlPfqZdoZvTi
tV+5QNhWd6MF3DHm0Bh8rYP4yy6rD15NuzjYMfB231Bulyu5weWVze+09Dv/uct+2cHiGE3MmFsT
/KOW6GPQrF7IM3cZL2SOx3qd0bSamjdqf4TPtdd1kbt8lxWq7CVU4vMytMW56XV4gmTLvcfqG/ug
i3g10FQfeigp5xNewV5ZG0YP1xS+30boio8iSdc1oiB9vsvtI23D17KvP/rNE2dh8gCOIE1X9Hm0
R8dDY4Jv5Ij9ilm4S3MdRz/UFaoA87nY/qYAU+x8N9i6NeLOkRkrKeFyqLt8i9fXaOxP+7p5Jb15
7KSPK1HWkN3Y2txC4TSTkVyeg9AIr+Q0d4GuHryH5WCWcoS2+oTqwzPfoNPp9TldoovBHzCkSNTn
7UGKS887e4mTIfTs+vX194cDQq0NBFo2OuT7Lp+FyNkS3QlRri38O6vEXaKrXTit8IbR5lLVZL4M
SweyZwps9zWGrvX7cCmTp3htDj9rKe5CXnEtoegbzhgnHgUXFVt5qqfxi99HuE7ZH4aJCnNULIqb
PB7J16GNTZoMyvidGa7aJ6z7mvAg0uTF2H0KoU+uZegXzLmQV1QEx6DnzuQktuzJTuLcqEP6Rf4u
4yV2LamaZ5NPAkzyTFAknATIGPoNubNksT8mfWcrkwsT9OduGVF9CXUOv9ZdzmnZ+tJE8dTmRxF/
Md2ew1Lj3sMgve60v5j6LucE/iiRKEJtc4yOfYpUX7bp0I4wKOXGvClUpB/EEB7vxjW2r3M17RcT
duGzaEmFvS+eIQeoG3O+boYyXXmjplO5REOm4IYbXsQI6osOZsdoS4ZqE45woKuK5RWC0364PzQT
f57wgYVe26Cxetkef1t4+DjY3SvXgLj856ZLGld7CPHGfBpU2vXQ1hWW+6XhuYtQGThZD2GFPFJD
FQT4hreq9rQn4C5DpVmyMOxle7Z05qmBDPb3cu3Kb17T3YWo5FGvC8w+jozo5ZuZ5Hml0o/F4C49
ZbkakKWuj6wMWGFQ9MfVCdVJfoqz3BWB6LY62RKtogwQwhtwlGtaddXvfsPixARBtwHA3s2RTZMa
ThuqLh+nmFfv/Vp395hVkUSqec9iu9FMcZg7QdHDegEf3IWzkEROkt4IkW22PZ5DVulTA+Mhv7jA
5bMqqfBoXdRxRsTyMUZSJy2lIn7bo8tjxdAm60tRRJA6YSJdEUmmVSFWv+udS2TNBi+SQ2T3DDz5
8LBOZf2wKj/ZZu4SWaMgVTPFIctWEX8uWg3rvf7eU9n1uP/Fxu4CWVVgsZWLmmXdOD7s8lOrOr+z
1HWzxjNAEkVtQjMmsfbjcmQnpJX9Lkoui7WwCQEG9EIzUtlMWUjsB7FnUQDnzgqt2ki1uK7TDJWz
+3mSMT9XzDNF59JYMMiRXTlMNDuGcDxtHTIM8FD0s1HgLpGVtKjjDhe1ZR0vmz8NTdbpqTyCMvDL
NLh4BkE9GDQ2GpbFJWrbEp2aoPYDkbmLJpRxR3AXODDsUT+m4drVadl45tRdNAH6j020t/2WBeuy
pV05xecRB5Tf5uLCahv87DcDRb4Mfsfwyy6alya5R63eWKEuq1asY1cdDcFm3mmYqvTT0xAsn7xO
CxdVk8vOGWyhaTawksPPDUUAi0TSwa91J1WfrKzudjVvWTXv9FTT+VmRyY9C5i6r1uojOmwR0yw6
NTvr06gYPSeiy6oZy2JxKEmzYuNP0MuCWq659/xy62s6GXq5D3FSD1GUNVZ+XGf1gJK+e8Jtt9p2
9q3F9HFdtGuchSV7h4riD2KP/Q5+Vwu2Z20zVq2EmywpmuI0VhSO83i54376QNxl1qJwD8Mx5lhB
rIOcoPijss0fXtOQXofrh5tu0LRFpBUOIqRjSjyndRHEbKN71ng3Bv1/N6YfWq+iBMgaBCIzQXEJ
KvBs9E5vm33y67szXaqeMtZ2iOQ6Mk5p3CcPWxX/5te2M12Khh0JmSzN7LZk4bw+7Yefgzp30aHh
ENEu94VmE0bmgXCLJ8xkDTwTmS49JOcNEGyIMe93AB6dYtXHJGbEb8xdeGg4JJvqqN2yZo7ZQ4KQ
91KbrfFbSS40GE7aQF5o2LO5DHmKd/YV/vWo5fL6pi46CEnFClrQcH020VoB9aDjU4vHgS9+rTsb
+szjuVnLjmVBUL6x6/KyL7Fvz51VKsego3tE1kwsgXyR5b48wZCD+6XsXdVms+g+sptas+ow4mWu
y+YT3JHvubTf2ANcpCmUvMcreMVwYCTnSAUXXlGvUg/uIk3TGmuuJ7NnVR8NKUFe51TCFd4vT+dS
Tbi1RMO0o+NyHOizTHZzUVCK8FtILtHEBiGrgmPQA1Hr51DbMVPmuCdJeJ10v7i5uFBTvKwla3CD
wyZQzA9hELNvjYzMB7bb8c4PuOZvfvUn3JTRPMJOqxPh1UM9eVskejw30RhdNpMQnCHMD27lLugk
B3gVDGscZnFXfubx8E4p9slrybqUU0MWMg0tD4HC1cFblrA2LeYo8kt8uaDTQjmudfra+hq/DyQx
qR2Dv/16fk1F/nCwjlr0ELhatwyixfUn05Tr2zVm6t5NKbnxbZ2TNd5tEIOFXjMYtu8f+nAqbApd
9/7S1JScD2bGd3osUP9gytLcSf1c582/5xNz3zvLDUcVhLts1jWheNwJrq6akIcAkNsfEPTe383h
gEyo3/g5x/s+s26vR44NVSy/oQbgSyy13xnmslVDVK6ihwl61q7JyXbT30V/+J0DzCWrKpgCDBy1
20gbNOVp6Re8HSSL137HXLJKxE2wbfuwZLSO7DMtyHLBXXPwuu8wF60KOe8tNGSWbB4hOnF9iILD
t99CZi5UxZoYaQLwNlkjOpYmIf4ptjvz8tfnF3NVtgRV/UaGEB0PV3LeriTLGBs/rSfm4lRVAE9u
uCvazBTQwVnJktpg3d77zHLm6muN27oNDdTTM1xgqycdE5XaHebP/936rw8A5vJU29SgyKVv1myB
ptrHmUJtLm0qvOOGcwktu7nylDpirtwWmcmuUAm5Zvqgn2cxp2pBXvu/f8Wtz+vkhCfQcnXbRku2
6EmkUEWpwdEOf3o17sJVfScaUL/rgiOgaNONy9fNbl5ZPuayVQvWkoG3kc1kvDWXlo8dUpTxN7+O
O4e7sR1AgsWu2Vjw6XHqtwQaGqHw22lcvoqDNoliNqzZUMCKKTgWkwaJGD1bFz+fjZ2CbwIe4pbs
0INN6wna70Z29yTUr6384phy7c3tZGXXQCE/QwKXPwTYkfOCd8nTHqna6wRB2PHzDwAbXa5LUUzZ
StgbFAN8X8OI+013F7Vqw6KC6R6mO+2r+SJssKdCRH7PrHAv/rnns5GzmpWaM8L37g3t2+WpnkV8
J+K8sVRd2ErKMsAhdazZPvZdulH5odJ+5k+oTvu559cDO1JztWQrD54r89dS+FW5MBeISnhNIxHQ
NevWvTvt80HTg9nO73u6UBREK5kJV4wJC5rlEuyzPnPB/ETqkdn7eVTCeqFkkNh4A7pXWWtLiOGP
od/zCnOhqNWyMJ6WGq1DffxBH9N4GpLJ6zrOXJErWct6I4FesiEJP0Fk8k18BH7z0IWiMMVtW1cY
846a9lK16l0bwD/Ea+d1Ra54q6FsFbA50yiiPxXB2J6G9k7bN/YuF4sywtagNqTNhlluJ9OPzeM2
T/VZr5VfTo65bBREDUpdzHrOKpYEDxOyro+6EX5hO7LvP8/HtmiDDRbYc5aAa8kJOf4Il7a7gxTf
GB1X7upYGK60cbBlyIjW9RNk/pr3dTBUz1NBo3t/5MYe5mJSse3aPuLhnNFqfmpD/scel37RnktE
2d3w5mrwkXXhyNJ5JGNaB/udxq8j/Itjz5W90hBvDgQtsT9qgfr6cZGXdbPxwwaa+QP8Z9sT7Yvg
NCiU+3otBBeTQkUWhRr1smRjP9KTjYLmEhSHn1QAc0kpuoo9hFTImFV6yjeRvGNVeyeddmseOYeg
5k1Pgxlp46il/JmscBWylvbnAUJCdyKEW3/CCVqDBLBBE+PBLinp9k8XyOqyWqy6dGzlvTDqxn3c
RaYSyGF1dMY9Vg6V/WqrMrjYiXXnSu/hcxFN7EnsQfOn18d2nzeJxTdujqLO9qP71lZDdYkCXLS8
Gnf5LBlAgzUZ+yUzLPmj6FedjgVqWv0adyLlEhQrCTYx4ZVQ/IO68RcUDX33a/p68fohydNVHGm8
+XqEgefpUtYuzd/D1Id+pijMhafqSJdhL+M1ow1t3haqnF7F0nlV2zCXnmqrXgurpilLtnQ9Wv1t
bFTw1W9gnAA5hhfHYqwckZ7q/jBUvx+7xM8gmbnwFINVAMiAvcus3qd0KsTzUNM7GcEbm6jr7FzO
12LTQXQZnHTnEyszGrQ6Xfo6TGuxvtWxOh5E4/fiyVwpKtVGSC1DPC4DJadPLCxFGiWNfvL6Bi7t
JANpoCG928yyovsLCZHgaQmhiO3X+nUEf5j6bJdLF7b4ClNMx7dqr9VjuGzlnQ3huoB+cZi5uNMW
cLsQGdps5jvr0m5N2CmGg0wBsAInmYkp8dsdXPSJiymB2mAwZXDfS9IOzlIpVXt7J6d24xhw2aco
MmSpu2PMgmhXHzSMPLOmb8OHOYEEyJ2/IW+M1TWQ+eFLkI609kiKNZNbE57gdlqcdtqS15Xa6lzL
snjokHlOkzWkkHfErdVz5Jw1vsVFMNfRFL6ITfWXY2/HC9n8+AjmElIjnGeH7VjCF1KULFWHAM/s
WUnCXEJqbTieFgUab8qmTSHv14nE70Rw+ahoZBGsRNG0jKB7ksytSWfgXV5rzsWj2v1Yli6mSyaP
FaEEg1BzNtTxduex7sZkdTGgXeuoiDmw5mYprUqHqSvzoo1ZZraE3YlSb0TXLg5UE9oHm0F+fIv0
d7wVnfQMdYv/Hp7/vSr+YtdweaDSjCGqvacxA/JaSgw8KOb9+nZQGl5fUCXYP6miHp/XvTKnuejN
Q7AYdWGdMf/8dxdu/bzr0P6wFuO6MXbFV8qEgUpqknyJ1PDFr2lnmdd02+Z2n5aMhBu8nH6rYj/V
ZuYCQ9VwwDSRz4hiTP0OQh9s8aMFmStttQogk63Eg4UQ5D1yn1944WdGx/6lbdWWCjVVI9ZCoL9H
MWqRp6T+22+oneC9XVQ3YbENGXxOvkzbe0pmzyXsgkJNs7Z2TsrwxUiDgG67MCPv3I5vzD2X+lYh
25p2L7D1GGANcb+e+Nr+4TUiLjhZy+kouULbhdXgD6cWBRCRH1PCXLgRBR8VCztdZ7ZtPzMjMs0C
P2CNufQUswHpVSyDl9LuHyQnn2Jb34kVb8QoLjqlu2ht25kELwUb7BM5EDnwvk/eGBuIMxSNjo9+
Y09/3lPwbNZ2R6yCF6hmpqpWb6Bu/cmvaeciPCH1XsGNMnxRsv2nmvTZwlr2zm58azo6i6gi2y6i
NQleUAPzTxDHf+6juqeicKNtl6Aiqo+KtsCQFG3/ZjBUnOGJG128BsUFqLA8MQ8pOj6Y/p1OBtho
yslPPgjp058/5ghP4GpQIniR6/i2YPbJ7n4q1MyFpyAPJ01So+lk06eEiS9FFNyroLo14M651o18
6fnE0W2Gp2HZfSW4JvlNFFcJqmZ9UuiEBS9RUn9sm/73pGvvRDS3uu2EqHqlUIAa0W12hM+Llo/j
JPzuPy40NcJPK9bDdUTKL924vyRtdCd1dKvTzqIMTEuXJsR40K6+JPNpM/rBb2Y7S5KpigyIfK87
Sf17UB/p3vvVkDEXlqI7FENHjeEYq+Jt29SpZo3fPdYlpYrdlgIGYCabgqVPE7Md56Oc7pms3Bht
VwHqQBX7auuKwoWx+FiSHfppx+55uXTJqLKkKwtGTV+kVZ+rRX5O6s3vRHbJKJsM68aW66oZ1Jt2
1aeoDfymtotFma6U07JimiiL+9xcaCiGqfjsNQdd5adGFvVeoOg4G3Wvn6Dez862Yvfuwre+pnNW
NkDeA2JCLHhpPy/NeNl66yeaxFy1pyQ5dNXVRw3akCUpM/zvft38YjcXSao0jRQpTAgklaTzYh+P
1Xg1TV0iqa02pZOFVBmFHxKv0m367PMlqUsjxbQzUm1oGEUd2GC7k7GJV1xCXRQJFmAGrvD2eFnE
wtIqGjdUSkJ9xK/j14Duh0vaRmitoOlYZYutXsOq+TpEgx9EBUXPn9ue+VHHWlVthgUEgCoASstS
yIPNnl/zOvF/6Dt8Lpa1DqYmW+ryeIoKZs7R4pnSoS6OtBX1JMVUd1lV9X+NrP86xqufqD91YaSG
KNOYrT1eYEUSpTtdgpRq7hWzUZc/OoZuoVVsjhfD+jM36hNj5b20wq/3FOpKOw2JCUag3W1GWP1Z
HSh7n4zwu8ZSlz8KpiTpus7SFztvW3MSYxVDbr9a/LylqcsgqUVjswrHJlNE/EWgt1EFlV+ET12F
p60hwRgWcYuXZAXNx37aHpiW98ppryvm38kc6iJI6xRMEDKTXbb3ffdlrXnw29hZ/aFYJHv02ghc
oacEGqE8OVibHev+V1OZV6oDL/aLuhDSSIdAhSgzzmRn9Cvv4+C5FoO9M93/p777q8FxAtt4FtW2
rU2bQdnbnOPNDA+s4/tD0ezhiQq+nIqhC1Qa6nn+dETJ8bhiDn9ZyTr/iWeB4k+K812d4WuuHuul
jL5sI1IcUTiW7SM0KucTHHRCdaGBGM+FnqKHYxKtVwRAXcCJlRaagBj3Fzw+nWHYV6fjVlOvywR1
+aad6V3wFdqpiT3SyvSP9XyvHvB/WatfDboTPlcHh2FF2HWZJtiCTxo09BnKjDZ+qoDJ9KcZ7jDi
FFQD1N/g+vUE5JX0J0LUdlpkwS9TzZEVFHNFzrRJwipFScf0kTVhkKli0Y9lsQTnGrImjzEqyf+0
QxK/QZE6Csm1lONZhTs+THiNalrktH9frSofoGI9vo4Uz8tGT9sz1Aq7TA3DvfeLG3ufC12pSdfV
MGE4I/NtXGUWWD8DGerC5DE8UmzbTx3CEh68H5Z5S+ksY6+3TWiA/3xM6nlZZlmg3zCPeROtf9ae
IDN1cS4J3xLcD1CdpKLijOLHzwkRfvA4dWGuroaZpBKkzoZt/CBLBV8tdWfHuPUhr///Q9xQx4Q2
KCIss75a63ROxuoR7j1+xfLURbkM3eK2b/omO8jAXre42yCg4um6Ql2aC5iSkKqUOouq+E0UBEBN
Gr8Y1mW5VLAx00CMKwMX+bci46cj5J5T0Nkt+gX2r0RrnWHo38UEGc3YbH6WuNSFuEylOw4fI50V
uJOku8HzWF9UXgkI6jJcINHDmJiVvPCK/FXPyPigTsZzg3YZrmI2ZC+OmbywXf9Biy7jjR/ZRl1y
Szclr4sOV/l5nKrXrdXPg2HRO69YwWW3JrI3UZksJZDf6U3QmiWtpt7vKZW67JZVm+Ax74uspeV2
tn0Ly4Ti8LvuuJgWawtewL8Mr52hVhfUQO4nY1qvXAF1Ka2WwZGOIBubmYZsl46qJEU12Ae/MXcy
YcfcJ8eGVfSCrNX8LJLjOJuR+j0xU9e1b++StbFlmLzMBx9eDR5mngIj/fA16sJZptyhNA2bsZeR
b8upqwRLbbkQr0wedYGpthvDeoVA5MsUyvo0hcd5G0o/ro+6UlN7EU/h/3N2ZcuV4tryi4gQSEji
FdijZ7sm1wvhrnJJYpCQmPn6mz5PN+p0n46oxx5s7w0acuXKlSn4Jq+RczKvmfie9uNY/NE7/d1s
agjw80EKsLyaiOr7KqLfIz76P1uNv+ul5Bi3XhLYBnBdv1SOLoc23f9t+uofCpLf9VJStwHW0xW/
YqiSHQWj+goFlS9dT+c/fK2/wXrfx1GzasKv4zrFZeyT7VO2huzL/370/2l6/Q2A/S/l1L57SnQr
rkEMifjOYiFeljYjud5NfB0RI1JwCtO42VfNI7MB8UxDvL1sms1PI4Jmf44IhGiPLIW7Z9W29JjW
w/Iskoo8MIDVI0K/yOe4y5rTzPesmOAQfcFIAOKxd2TT/u8v8Q9A5ne9TqrnmM2+Sa8p7fp7mJXR
u8FxWLn80a//XQAGf25IZyqeXtlSffORe4kBUf/sV/8GCOIIS+YDy1yjNt6uu/RroXj2b0j9H1bn
72ovKzMY1fk1vcKdo8PYp+d7kfAQP8dmtn8GDH53uBqTFMla65SCrFDbq5zkdhCt/jda7gOb/83q
/F3z5QiyDS1ypa4GPfHnxqv1UuPwVIWfsoEWpA8wG+Is+Td/yg+67+/+3seT/H+QGM3PaXa7T69L
JrMSM63bSdOoKWFpYo4WMOXHv7z3jxf8d3/oN+xN4r0Z6wX9oaSd4vnFMVmHog82LmUbusLBhTzf
aOpeVJcSViIxMsGIW+wmvMEhIK0g+9DdJiFlF97U7KtJV/WpabbsCdKvweXMzxT7sSNQbuwL2n9I
oP8AtU+StPqhHiN1ggPX8qmFocplskEPOVGW34A2+LzXTB2cds2pw0BNaHNJ5/iUbXY7eRrZzy11
0a1r+bjkqaB17lozfFUJIjn/5eH8w7P57cSzyBhuja/2q50snBRjux6Eof9Clv7TG/6tG0DDHMBd
NPxaY1efYERQH9OOuUPXhP55MFv9Lx2q//gw/N0b/g2o6G2ovc16XA3wJyaXvls8Aj+gl8gXRBAd
oHGyX2FV4H9gOCI9NIl+j5OG5XG3tblBI+Q06E3+iyzhHw7I/1LzMB83Crrh6+D2nwNcafKqw6P9
o9f1u6An8g7efywkVzbx72uXt8P4L+f6P7yr3/U8NFJNzVuAdxLZNZ+tCQUhS5qLnckikGz/swX3
uxUQgtK5iSuf4FU1tIiq8WTFH+q1k/9S/w3Kw3pYxFfsJfGrF7I6BrhV//W/H/6HtPZvVtnv8r9p
2mDPNcXsmrZZ9kWQcb3Smne3rBbuMCjljksvt6tgcvkzgvR3RWAg88bnxrNrDfr1yrBUS2QqVn9W
Uv2uBYy13/Q+duzqMxauxto4DybOXv730/qnffCx0P7f8b45TsmWUnq1+2ptHhwQiVpk8vl//3oq
/4mE/T3MEoR33xpQxldHuFas0DX8YUPhCI1YkmcwOiHP+zLz4acBj53ZvN7rFU4DSb1EMBMyMkmr
kO8N7oM+R7SdrfmjQnNxboswxNOskYvOJdp2uxu2uCkiQVv2ZfzPFszHFW3UX2rymVpztBGm/b7m
Tap+wMygATW1KgRHxHm/d7W9T8zSHsKWJScFF/XoMBCHy2KdJ3PuMOgrDxoj3d/GyocT2vi3SbPV
iCK0CHSee5uSgnU6LWHfCGO4WOMCzkaMwJ19JNPbFt6CT7EhFSvJbvSST1WjjzBM/qVMtP+sPix2
2mmsc0+y8Wsl1ureqZa/dtk6PXhtyVELuKIve9XVv7ZhCy5vV95WDwH2Gd86KUl00pjSbh/ENGB5
5APQX4dFbuoob2jsHzLThHLoSJ3DnQXveGtmWYYp7VDrUn9rYqORxOz7vOHtS9/s7DbDd4BhtB7X
oh3iquRRUxdNPXVPIqyIZ0yCF8cer/ORwGJmvs/aanVFldr0AR7x1UNUCXNupy6O8gle4EWzwxH4
vDdr0r9Ajo2Mdt1l36Ialm5SKJ6UtEs+M2XIj4olv/jWuGtfm/AlzaRyOcaRiCmgH2tKKLjTsuuH
oQxsnI61VAMkICaqQCYLGAqGeei/9EObIAOk1Ug5DTpLpvOi94Q8ZNEKEb6eF7+c61Ct9LN3vReH
yFn8/LSl6wcPzWxTzIJ3Z294fMELcPiUtoa4/tIvCsYw/QL2Z8wNovnqL5WSC5zHhibb9AHHpqvH
IrKttLexxI/m1Li52IMij6ZThBUtJqqOlXIdsnSnhU1ROQ6LU5exaY1+sOsUjgbr/bbdkIA40X5A
xJ3oRWkHQ/MURYktbduF/kk0siXHdPCCHG2WUH6s0zULVdl3OziBHCS66x+siCZ5l/rK6y/We04e
nIz3kecVkCMprLaNb/BJfBudQB4muy2MRSvpypmd2mOyDUs4YoBW0bd5nM3+GFUWuTAGsv3+WzJv
zYJkMEeTxecJOhZz3vTzbG+ThLT0dkVjyvwwu4rNbWwG/K8dnkn6hBQbEuUbXkZ61Ca1/EiHkMnz
YqsgC0sqCMzyniBFp5iHLZN3lRWZehXQxoYjlO7w5ZEOP1DunYtgSrCsbKyekAEBOy+Ivfly1L5n
5h0mXwN6eSjOZvXQUyzEk5zmmV+d62ukvPWdAd/Qqwld7hEBs/NjIyd1qENUoanrlZ9FPmTLwr+2
0AT3r35DdOSTZF0KxEIktieb4p6ed8vE+qtOdDRj2nIxHobua6QutIMVQxnrutaXket+fKdZqOmd
JHUzvjYhW+WZ0tREn1XHegBIN4hVQpFRU1ZIsfTVF/yUnR57n+5E5AuNpL03ggzTCZaLfDqwbiD2
UyvYOt2JGOsatsBdJA4+4Vv/Ff5aU4pKs9VYx4jJyE59M2X+bqdq1Oesrjv/jewy6e421g8qLubg
yaRyhHRRfhGwILA/Q1V/zJM4TJWc6hjeJOd27TZ100NyGZ+5zoDcoeNe2/2yZt28qKJJU2fKkazs
43Sd4mj+anfuxmM/+Z7eJjiNtvTgjKvqa2MwUvV1ZpzDAYjbjCe5tUvFVI5ROsh2WpwV3WXFd6qf
AmaP3KHKqiG9YGA5bV9ttQ3iqhEzeTRBp+2pXfD/w4R8d9UBbqDSP1UJIqravI6bxJ0BY7alK1M7
k/aMgUOz2uOeSViqby1ezH3EGbqBSJidOn7CRYS5gTgzZrwsblrsu0DKJz8nDqORuYFxhcqHwEMo
+6Fp4597mKPp1MUwr6vzEMS85VynUamG2ERdQTrnpzeXiJU82tY2FtHlGJRW8JmKiVegqThopKHN
arLne+xwQWVpZ6q/MMm7RM/Cx/F0tXDmWU+sa4W8jZt4lj9ql8Tx5xGWRvZYczpW32gcluSuE8yP
z6zGIv01J9EsLhrtW0/yPkpi9hcjyRjOdGcRuRnsvNo8heLfv4t5njed0xkBm19FYob46Axk03fN
SPh6u3iK4ihvZyWbt2mcquxexu2gX1dshFnnTCxD9VlupoqOdbUk/JiIbVW3BgMEUeHpFqe67BJG
Yb0XLdGpCZNPbxZ0sc0buKOk9ZhemuN6KCuTZOBZCC4T8gNJeMSU+ENd05Qfm2PYioqhFbTkiU0C
EYeEx2lzaxLEfptihyPH/HPv/NC81Tatx7dxN5FAebbV22fpZKM/UQeVyPvUGrq5MsiIT+mRGwo+
6TCOfSxv4SDXhaekjsigzx388ORSYJZ09OdJ+5Wqc59VZnvvIFfH9WBSyqoDBj+zzuSy5X265nzv
TMphjIypY5aPSR/Nt4n0psptVjGB27aqBhjh8jCGND5AF8DlUGpqU8dOYprH6XUwMNJJTwsSEWDH
uTEo5b7XU+rHreDTjGZ5t1UYBMvlZtXMc27jSM4YAzLrqWqlG5pTRTlXcWl4JiN7BT0/0adkhnng
UtA14/6t7uzU9zltYm2uTn+YShXMxG23561cRIPZpbnfeSnn0QpdZOhJklNtI2Qpwa2O1ukFJpNb
cxaRjedfKem5OC2JifqTBvUky3TnYSkG0dUATKsZdGqOsROVatGUmbk98Hret1PLlyZ5jSpth8M6
Sfar3oWN30U30+bcrwhsGROWFO1o7GMSrSnJeRPX7IQUZSVvMpWQFUFuqVy3c7rH9Crher3hvl66
5liFaCafLW3UfuBZVKX1SSVrE91uQzTHP2SXkDNMoll9ksiprQ9w4B7SuchmpPTdGU3i5M6tG7yC
CrB0CdREfqkeVacspsa7efYYgKDbJZqCPahlgl1tP8HhcIaHwCkDjArf0caFcA1fmQ7yEpps8Vmu
7ZqJg6QSyqd8RyyCvSxAljg1TG2mPIMD5pOEBsv6HKhqYfa0NWOSPMc7X1V0pIL49dpxZ+qnKB5g
YQcP/QRwDVs3hkeHoDbTf6mI+nCWRlxjydxFJzCYwgmbudelz+BO5oe9MWUttkRe0ngIEv9tsNGQ
R2DhzF/NVmH+Yp91pK9A1px+GwNurgeI/Lrkuep30lzmUWIBcugT0NgY63TsTsgi9/gksmH7dMb7
W5unnafIOx068xNNJ1yGdbWfFeIVfwkx6GnIl9nO/SOFL/d0K3q91Q8UY0npw7aC3H3ZKGS4Z+gU
O6PzudUp7Klbum1HRDIM7j2L4yg9tmok8pVNYlpe0glC75dKdaH6UeOzAu80Quz6ezUKRKZDMLxr
/rB3We0wOtm2I8E3I9zmmrQGwxUD27B/wzCvcQHG1my5I0yoiwS/faxXB8UT/Jt6c0qaWQw4K9am
fqj4pCIgypYg5RKyBpN1kIwcZikRRJxygozHgpguRC+T86ZfDmhMVGl/btu6PWVC4qoeRSUzXYTM
RhTgbE/FzwoWbNQXfO4Xcs/nJTWXZN1TlyfwuT7tHatfRN0phCw3AnXc0dWOGZkvZCLdHZPB9jpv
atn5+6RqWhfnE0f4L+7nKCQDXlyk6v0OjqV6ckXdb1uOfx9BXNWmenoacEHg+IOQtgprrgZjS7qF
tf+ZVlv0xHeG6r2Dzd6NBUwfd5xoSdjB17FIfcKqhf+pgK3lchkkQHSOUbKN3CN8WaIZW2Vppm45
wgAZIMPs5HTAL27PDYwM1k9a9Nmy3vks7v3j4qpNlO3UtuQJQMEQjFI226iOUUe4eJ4yoJWjDXyS
TyHr9XIaJlHdMjlibDhL1QmQSzUYPSFN1p0gwabxww4Y2B36BOvKHQJmjAd/mVOX9h6I+oPf0/Ec
3Zmp9vOvYalH8dcCq4UvC0/kO4pTHGbHbOtgNDwn1TqVPaxGf26IaCoMWonHcYDXTFUEWSlmCxw+
dN4O9YIBHn9iE5gMf1EIdPYHFPhZI0s20W75pHutlrFER3b0qozYLimSAKaQTI9pNizJI8Jso1fj
Fwm5jEJlIAu6WdPIL6iM4ScyNT0yBJFAhWxaUdRR4BFco0CtsrTUzI4w7xqz8U6vlLwNlHvdF2sd
1UlVJnMfxSLvakwCfPMxi5YyoqudGkSOL9V859elRmDLWAHJTmh3kTY5DKuq+u/S9HI5NNgR6bPE
l5iumRdL2hZo+Yxl7fttytkgXZt3Ef+IrrNwxU1Q7vbt/OZoGsenTX4k8hRijUL0BYdsxwNq16jZ
DrtGLMqSZyFZWZr7HsaKJ97oVN9ta6D0vCCFdEJwOSxVdD6qDu2WYUdnIn1Buk8TbjvYYiYZXAAn
3KQVobkIjcP1CI7gytuP1FIGZ8aDXKa0tFTRpAwNWV/NIqOTSBL2YKctispoxT+De6fvHlPV/XGs
fX2HtcJvmGwyNKHGLSrGuaeXjm7zp3rl7mUSabPm8DPLUK6ByBzzGN2iLSeYd3HZJ87YijaE7d9p
PdAF1DokJz6se76qjD/JGSUWIAls6GKUhSeDkxZStJ1hhG9pHgcacMKv1U6vxnXhBrtriAuHKB0Q
3dl+aWCtUfBxH4G+l/mckhEAZQ0I+t5kV0BFHU51P6syTvfhPNC0OglVLdfa4ICS8eyKvnPpXRyD
sIl1XwOwQRgnWRXgfr+TgxhCnMOTrylkQpcCmYfuNM+sfx3mAYcWnMXKuhLxAV5UHBDBipzK5WsY
swZlGQNwGlFy7+1ADrrGmTElYi+akS+5dIgy3SgID4SRf6F6HrHkIHzHQVEdIvAnCZ5BVB3HhgRU
TG68bNH6A+GcHKhRoWDrBD6Pcc1axOtQ4fmrJB6Krhn9DdLtE1QBbPrlPY8/9y2OD2ai+bV1w1J4
Fvgj4tvqzzWtqwvCFqtrLb3FeeKHnEaeF10dq8NmKNxbYt6pA1TjgE0689EZk8ZTufkakA6BGOP3
aatl3leQT9fQiXzC1Bi6TZyqo0Ro8bnpAQIhvFt3VqRRV8G0D2XzBu3RCRovfgMhmOvzFEfDSbmZ
I1+X0lEf1orJDvZV6foX8wEAGMUte/SNMyj/xdq/QzxJzgOLtmeGwc+TU2JuMPKw46Epk5aq9uTQ
Ut//sPMibybOhxe19glWfmLQTOFgkjUWw9GnCr7bdc/Oaa26A8yysdBDZ8+tCdtebNm4HLvINzon
vtLvqu3MQ51R9c0tDc+TOeq6A9Wx+9Laat2OTVcP/GqIa46mG/lUxqy1L6lS/VPP2vStinvzC3lu
EaKlOIBZJuXn3UURvYN1kn6Yg60uS6KzKF/hPFFiMB0YYGsmdzJoAr2NOAf9me+gucpaq+pUpxUS
D1nfEl3sptrOVRYrfXAkipZckKaOy965FOTWMG8B1FE92bLB9XWo9mqLX4duxb2cm3YjNzET+/gl
SUdY7mfpHJlDizpmOKBaZywf9kzf012oOxrzZkJ4q2hBInXbD0K27pVDb3DHI5i94d2hRERZOYNP
wD0ZHUYhwwtc1ODxGSZEnfyqTN30BQGGuld1snJISkdEiYtmHx5VDIg57vV03aYEiV82ll7doxvW
N/c74K86NCNTD7Dct1m5K2T44tMDXxQSV/0b56u4QOfnjgmPwq9qJGEH57lUV2h7tcgtsGpaYHXU
qmgJ0suKBKLzByoWbKNl/ggyE3EKE4A2REt6TNZUhDyILIMx7CD6DnOcNfWXVuD2O3Qd9R+m5L0B
guzSJ534gd9FYZQ/iTBWFxzRVqjxEGL8SnomsIrRASAHCGIAUwTeqju0chu/A+MNXxH7Vr07H2ia
xzJSScEXBmisJztDDb6iyiy2OZsnbJaBfDNume5xKMRvwevlPaAt97hIDA/mhDRYk9Gyj3fLkvHr
opX+wdsx/QuQTXy1pBOoyZSdo5sN7ue/dAX8lic92+pSASfdz/ug94KtNLuJ1ZDgMB+H5LkZgd5y
gvWv831u1U0CBKILX9tkOFbrsNujGtjsLjx23dXHHxSIwB/LcvwKOwJ3diA1Wq/bgmISQnxFSjdr
S5VOEBonGDJIi2lBBuH9mJIGXqGix0Da47AKnGyS4fx73Pepir6tQHXXNKzjoYG5HS93soJxhfdR
kx0g8BhfYJMIF33CVpkiiqZS2dOOXusZjAdqMxyKpAIxJFt360dCfCHsFkGZ63FeaOd58lWrPnvY
k9V9cjFcxcpdjFUoGBJ/Qjn6atgnXAfr4F9azvYf4wgjtpXIgR2irbPPFDHk3yPXiZMLcjQ3k6eA
f6lnzXDeFmO+8N3QuSSoZ58WmGm+13vTNmdI7PapCCuovSPvMLaJgYi2e20hh37A8JW97wWmdg5V
6nQ4gLPgc2FRg6irAis/nfET2TWBxMieqIh5XTIeHN4TMV4VqyShP3AOjXGhidCoOaD5GMsxMPqU
LRteKH639rnQdn8gHbTLucNlgTAPuuLKcjDLtDeLqpc3kw5DyP3Wop/BPZMnwsIIAmXbAMLZsECF
PJtmESBnlS41Epn3g6Grclezt9ipDaQayQXPTfFDSsf6YjJ0+BY7xuSS4NG9RdMC6r0FMLnLKCYT
jhXph+0imsaxi82Y+BYmNzePghtEsE/NbrEhcLNxfwF5oJtDECDIznu0zrxgUydvKr1umCxBTglo
bT7P8QOw1zaiSphHXch5JQYlXD0vZeXpx/2bVC7LzmpUzVdmiO6fsjHW0ZPY4mQrANDdeoqGHh7t
zSbix2m29Vsz7iikU7OBzoSlS4PeSsziH60WQCBUpoM6xGMPETYJgU53jLB0RE07k7U03oiHvo7m
v8I4GTh0NS47oMIDsYLRnr5FEJRu39K5pqXYpzrBUt9mXVoOZBBQmLmjzBZ9Chi3FHlj0ujHPgtx
B0ZC8tNG/Xb5CK6sf9A+kOc5qA61UKi6255MnX8UmpILKMhH3S70IUYY5RXOcHiybnOYrQxJJUA2
2k7Tkx1WSFatmdRrn7VbnZOYzpeOjzUrErOq057Awf7biECCA/FDAMB3y23PaoYqfVmtL9M1VeQU
ibj/6vshyUqg3uCgXXdTf/Lb3OBKnlCY5X2TyIMDUZnlnYsREDIz3d8lsazHfACy7HJGu/FZWxg+
4HRZupOL2/2nphO6wq2Gwet9n8xhPGQZxn2vqcfRD5ZXAl2kxg4fnkERwBpJPAxH8jE1TJcr3918
QLp8Vp8bTiQvwI7S7gg7pm4pLeEmKxaFQX4+LBw9j41vLucGjE0ekwUnKmU2u09ltBYRk+bHSptm
Ro1hyHysSXACqZArMA/Z1JEnNqvzKEMWCioHmPDlSrtuvOy233xp3aZl3rbIMCw7DwkbLNz75iIm
yh/AW6dl3VJ1LyuGdZIY8YWPCfgqiTI3h/VF1X1R0Qhf5GbNWkC9OvtPLBermzJFu/Hjq0AEki/Z
pHy+xHQ8UWt3kncDbQ9rmnav1aTHY7JMKPr10KHPMmfheQpu+56SKcVkfYcGQrEEQO7DZAxOgkSm
kjxquMt/ave9gQdX1TfPUYM4pnsvESeDYn2B0YdDa2I7pFW0gh2FRLk/OcQs0wIbT9h86OEen6OV
tj075bepBKePeyCZwP/lY0/68UJUK95Uphv7a6f9UucoL8EWkN7hIVnk5N5UgdZJYS2z0ONWOtof
PVdVcwoumj0Q8pjdQqs/PlYTzNMO3BopSwPR2liuImv2IlRePa+Y7JiLDR4Ln9BZC+99LDaEptRx
fU7buD7hnsfNpHx37cCLYcgJVeNHZ2HWD2bBmoJZ3damN9overhuRvAeDTXwDOdJZd16aOutffMg
uw/KVebbwvj8CkvY7eeGwuYKAh6rjm7rJ7g3YVawxbCOPDaVZw8TSpsLtpZZyo0y3xY2YGAJ1U0r
KKyLaDR8ih0b+Yl3ru0vHxL5rUBzYLm3DLqAGzSwbPZ9W/cY3bgA9I0DI3TvfR+2H2HXiTouZI4/
1QrdMWV8fIFygd9MS1whYLRPh9O6VwYIHc2Y95EHrAIl1xjyGdoLNIa5R91bIak15SD+ZsyKfJLL
8pBUKSu7lDXzGQDB5XWyaWAKP/7M3DrMd0hbtcnBcrXfNIwnF+lpuB2XLj1pIhE+DFpOp+B8kaZU
ItJ3vTi8aBCk8NG9dGLABQc0Z4a8W1kA7QC6FCGOGJQ4QV6f/NQeTZV8jtCcGU09/5ox/2Nw1M9N
7pSpvmytXwWW1yBcqaIw4+BZ/HiXRqv51bEMIDiF43uKLAWGLotQZrnrR+vd2Y2yeVkjjSYnhsY+
r7jacBkPuwGBuTI0gr2016rL4uctonBI1BE5zH3iDjFBr6zGGYODjgIZUqnFgSZEXfd+sseF4s/H
ZNTHwThwflmDS6ZDkye3QuojaOFe5YuYjS8nMGvPTZOhEoPNJlrvgVR3vXGAvHOzjm9z3fiyCmmK
WyVqu7yXyX6sDBz+0LNSVeHmLDkvws5fxDpNbTEGnCGYOBF3Syf6M90qy9DbMfwBFRj63WiaFbZN
A0iAStHXoTXzceyUeoJyQJYjF0u59unydYqGrUzQcn72ImofOsSlFKA53VmLKvqC3Q65KIGHfg42
LD5NVSCHZQCBgLtQnVo6NdhBpkJZIhGIVnSdwb7sdgsIt2Hegy/6LY49xi9T6VC6mek+dNB7ygq4
t4jR2jonAzgAEpS5m6hNclCiK0rOEWaJa2AhR8IVPJczRsut888zVCFlQjFKla4iPXeuWs8sRjPW
2m27RbGxHVfsiMc5jcwZkqT00rZOHseo209wHWlvxzbNDtbXPyxG2Qr8KIay+lCZfHINolY3Z7bS
ZWv22NQp+bIYl5RoTJIHkLrtfW+6+AcWOy13pl1B6VxV5eoIuhwqUbmjmuSV3atD1cz1G1XgDGlH
1HkwsS6F2gec4lH0BrlZBULTvMUb7058qeRxltBjYV2wnwKjh5M+7EhKUGWNkOwnLcx4BCONtmi1
riUNYjqJcRNRbqr5L1jtgZqpp/3iHfsJwP3u1cKfMaaLgGTYCtyvNXpWC3j6T0QRcULbNylNtGYX
mYXoflj8G+9df2i8RndFVRkSPtHaQwlS47asBfsEZmE4gbRqriTF0BpEhx4X+Va/J2x0Z/CQ/KkN
46dBtOZLSzhi2SZgAEwoDRXs2ZrmBs6p8jlujSj3AD7iGPGsyxsdsiR3buvybRSkrGz8A3NlA57n
nJZ7FjroV/TGxcFiajcUULLYPFvSeSk01BMalz1GF0rfQNbk11E9rpF5TWq4iL3pxdIVTqGCWM4O
CtmOxaR33dHTMk64CBseoR/z6LeaqNtuGhIaHTeO0SqwUuOo9hQboEv/j6MzWY4UWaLoF2HGFEBs
IWdlpsZWqbTBVBMzRBDMX/+O3q7NqrtayoQId7/nXp9+TJtc2hNl27q8MkotO8Sqtfflf7mZ/N+i
Wrv80c6XUO87J1r7f8XqbUMVL3Ml1C43uXZvmyRO+SsqtN1d+LixqwsXkgCZu1f5o0tUvHfd+qba
+dnUuD9Wz9n0xa2cBrnRG+Zcv0gsZT3X3uRwS9q1dub/5Njn+m9kzYFe41YVTg/Oyx9QbRB4Ocek
T495Mvplxkx3deTnONTU0H4YZXfkz8rZ91Ob/t+NWO7dcBje8nksmng2UW/t00mXa8JQN6S09AfQ
cW5ElszCkKrOzb9WXfloXqnlB/W9yFL9TkOpqJFqjpsmKeptfbfJBu+fZRHN+YFgK8dOZK3VjaGK
C85QpZX6N0HvtW+qFGv74hD43yey4OJf2P4x92Vc8LKW184o3STSIWGTvhMZy4+5ltv2sR2GjU86
25jWxtXKwDqpZ6dHavB8kJmLlJ6/XvF7ptnHYHVr9Ei1ZRfv6yw2FW+jr+b3otU8TK6L9OTsvXV2
fyK8Rs5TxZAl+5cT//dvDCGxiZgDVC92k7AjutmOCcO560fHS5g0bdYTpc+Q7U2UW29y5ikh/9av
cm0DJhRhlbI2WwiWZ1tj0bLRbSiYGw9iItk5ifJoXF6HHHFmVxioJysOO0BfWNpuWBpkXzu1x3/O
rCD49uh5nS+uS52zLsgEKegD9/7Q79ldbI0flbDa+a9kpBS5BOf1C5u63ZEs1yXRXOvMlLmeCsQ/
s6jsh1daKOLkg3iRdW5UbqJmVypws0vtghxViPEsG7jJVTTOCd6nX8+mt0zT7ULTRPXdLP0ij2Fe
RkqfWR+VURaxdHf79KexyZLZ9nDLZu2I0rRrGlJw/8sZbXnPCysRlN4tJhyDlLAM1q+Tm+ps4s4i
DzkiWrsQGrbPJzTFIgUYULFlZcvVOITQNw/0pHS7cesSlvZHrEIIc/CmoNjAf/KOkcUDxt6s6w9L
MTEDG+0sqG8aPaz+jYDVbj8MB5b4VzqDjTAZFPVc2CcbG6jfUCuEsHJoWxW/+25wmyJy9psTtC29
Uz5YAwmmm2MxbTg2fJlZfeY8oYFjzV3nbh92NoVq55khKqoXxIJ17u6R7YaNvSN9RG+/AicLlq86
HPMKhXsN6l8LE4FRHwrPy/KDiopFq8S4YtO3bEPAJm86wFW8MB5ojtu3d/5FbewaRICfBp2gh2Z0
RsRJ2phCS/wJMcmJ7j/m/VW45+2ro2kXDWt/g0qv25sjaM26A3dpGLH5dxT0J6vHOcEn3dTqFy9z
6d/swS10rGdv9g9OOeS8/RUrWpPJMRH5I4P8l+V28TVR/ywDOlcuIpOwOVM22VH52Va/pIHhut5s
1lhxmATlGXGrEa9VVIzp42zX03CzFHTqhaAKtqelpm92MOtiz6Z5QW0y6ehPLstKxotXal7RjLKC
klEP1nvDmd3t+f3rcV+ARtf45yNv7wT2Nt5Tn4HOl8i2QH1CfLl/tLdsEaMFBFTG2nPkXwUiNT0H
0oZ3TIMe4MrpZP0SqUKyQWwJ7CDYTbXt9sQJ+PVHDmQzPkraizVBGA31Le9YPXxYPd7fvZKIwLE3
LptyE53jCX6fu2H29tKxFxPTP2yPa9fNWxdPGDy2pCyZvz5ZUC/igMTMYpbSW8VKQbLoB+3qcUnS
tE7zE5lxOapkvrIvh5cHN2fnLi86s2b/hz0H9vJls97a2a0jDTnD0Wl9X1xn6imOiW38OTmyOw4z
xJqXBeFZegNjPwFbmrhVzYKfyLV5lRhklLzoRcgEW7JFI5HcY9uu66AAYrHlIRH6PADuW1oJpkSq
tmoS6Mv6yfiRDh4N1S5FSz6MC2ph2Vyqqgi3c4DH/Qy+HvwWcrHzPcCG/eEG4fSa8c0SPTjrlczW
JoAGDe3+pYcRCP8EzOZ/pSlvy2mp2rndkYPAZDC0KQXPIeq7fwFKmJ79wl8Z8jdtxLIlYU/3ubLK
6qGs8o5qw2vGL19Jb7nbi1SfaHnLnyYNmyqRKs39uBt9H1UvwydiQa8ms0ynKCmnMm+4ONikwpiR
fxyphJGa+LKyuNis+qbqKNi3WTMdRRQuJVnzM2MI+/tF7lyJGrKq/jOfhw3PFXI6d8WkspBRqFu9
u2bq/tYIhX9IQO62180X+nO1sB08l6xCSh/6vrLIGF6tSR5SFPJ+Dzi5qZ1sTUNhMnt5excrcWhJ
WzBEOeD5Kq2XAL4Ds9dW9b+Q5L454+9xvYmXpRuZ6C+5QrKrMrtPUWKy0kvmYoSAE6snO1Z4RV7F
hSrs9JEBLl6vGN61Mv/YLZU5+xyUhWLLlqOsdq1YG+doqd5yP+wu7fQ7b1U4f/sfGHDNmgWij5Ix
dh/zxTXhXyNV9atwOu3wDG1jfiCHUwUPMGRc1YXB9xXISofJZjnuCUCpNHgrGSwMplPPU+Bqhps9
qELxlLmdn70wqApeGMFW2Z/A0FPYYzl9dGQ3PmMxXdrECTgfsEyNhrPfGmvrJePsevbTJQuTMJxE
tA+WvAI7DbXlFw9zrbz6R+WrluMyyy1xmmnAwpOMGBkdwoDxyAHCqxh3mT2DqDRrhHdHZBrGJ6xL
e33V/OnSx+yb8TmXQr+NVrNn+wBxG16WafetWRjuLsfabTZvV2Hce8oGtgjsfagknqutmZskZ0kt
49nZlYArMcHwYfeYr1WeftaiLsWVgdCURkmg0siPGSJteu/pIBS3KKM0fmQ3VX9uusLzEaF7zbk0
ltJchmid35TZNMuGhWvyWOoG1aFD4jw265idw4aT/jSto5lZxgjAh8DBOfSgVsP2c/BRu3rtuJWA
2lt/5dfLFIPKD7GNnb+fpfL5MaZ56nfzVvBbBAUJqMGYtq9ymcM3Wwbyh6t5khPWudnWv3VROf8s
2vSvO3j9Z2RPYXdYULCmOE/Vku3rjdFxYlGWBb9dzj4rj0dJyshLNAdi209NbvS7j7PfOtRkm6R/
WsqM8MemxPTcZ279YFHqvBgVaRiUquf7qlOxojGMYxjbll8aBsfhanjqx7rV+ZOv29p+nBw41Gud
DtZVNRAt3JztelcsmXehs8uquushR1OB/MRw1eR1vRehlZMDUA+bQC13Mu+thZs7d84QZE9t0+fJ
TJcQK5rpKZ5FIE99C985tZb+YH2QkXGdufmjcojeeRKcivluK4fuJ51JBgCgfaqujiFOe6uaumfn
GBuNarilqswTO/IXDrHWlcTCeIvLGRXl289gdboEbNmM37i8+1QbY2fPzVT23WvEQs/y3Oe1/q79
eVXibfUYL62TJ16WYChgr10Av2NO9d8McZiuG+wLs8pXOhLZ7XXvTnffbcUtU6k+S+oFQAtpud4L
RMvi72i2jHnfahe8MpyDpn4rVGq3+yJbIHYcNBgmgnNqsrvtSfuxcuxWoDBUpjpkc9pEp1ZNorgC
8ZUMiCc9pP+QFMrhp5a16t5SdkSLmEJq4BvYGnNLGcj6Bxj4IWL0OI38oRk6fewB5XMuIjSmk+yG
aT7XkL0v5ehW7kG5Kq13SMNr9uRsKVJ3bgFj3hvEMAJmGofePPY6155fNmvksVdVNgy4JLj5xA2B
m1+iLVxAxZK3Cqe8MEHcptugbx6R+c3Jr7Z8Q2AZYDmZkW9H01nNoYbxOeuZoyIu8VtMCYXqcDfs
vL70EZE8bddlzzI03WWYXLbrSiuABrJW6KkerUXsBdtNbxn6V9KNFps0dZ963gcVxRokoeV33tnf
xPavVLxFb/NWF7d6cfWnwXKSxWXHhrOEdn1eb8MgA/gKro4hQYiF/FOr7ZQPI+rQvG+0Zc4zKYf8
mLoLn0T6HYVrjd54X2tV/OploI7hMtj4kwZvsU8g/KI/yHkLSRfcKJKT9nvKc2GWmTLHSfPt6LPQ
dPobSSHCxJ9mp03GYmjPYAj9i+4sP6feXP1V7kTH1ZWAgc350zRuUAi8iQOtWmj/A51okmbo3GrP
/1z7yA068B48bSl5No3u6x12MPbbpRU9+G+e6vEz29ZhD+eFHcEP0q7fK6eht/frxp0ObmYUBaG1
PAo9RYcyK6s1mcaRSLDB4bDaddoejnoz3R8qrGo/iWq+Ct9pDjgmx91CeXcdM+aaHZ6Dz1l2JQ+k
qghC2lS3883QPDllqppjXazVI9JIc8qdpXnUVuHtOctcNMdlnQ49tVBcyk2ehCrXJz7lYdxTEtYK
miSwh4QOF7rUU9lhzNALnhWXTc8XyKrnV3thR5Av1bgDqSDMdclGYFW/lxDdXRX2jAW3mfvCGB9N
pOtvvtiyn0L5i/tf2TuD4x9nXETuR9+XBUsHyrm+usYWr24eRD9SyLcswWOUTnFkIRKHmFdN3Del
+3eBjtpiW07zLRfdfKq9Cgim2RBo2/57bEB6+gMB6lHGZ997v72uCroD4ireAeTtukmmlmj6c7bB
TzSOm6mTnQrpURK4JFbZmX/lG6MMWPoUsKpyNLnGtn9P2XzM66V8azgI3DmPS74ON/6SD7Atgk0I
Ithe8R5iaq2ivnKSNB/t0yagjfZZXVld0sPLbaQycVdEm8nO2WwtsaL9OoGPm9eu6r2UmVIwrS9h
1DJo2Ejm6+KqD631DjALF07RZ/0XTB5y+NxP33f91h0dkh2GI0LXuuxbrkT7r22P31saIJ2qhMEE
jOHsefW2G+hz10fmwsBqHCxaqL21Oc1M2rTDXbFh7OmOi9361k6jjuYviEvsTRotSWMRI+5pCsvS
lpa8pGWe9sA+Nd2RhDgSD+EwopCuXNAnjkHArKFVKQ3m3E1P9PP+l1QmwHLkT/nC4mg/ew+A2y52
aOknQZqXv/e3vnPulJtjunM6EPkfdlFZjAVtK9qH80K1zEMbnTTPBHUbBXaeCNpHZDGHfWE7TF3j
Gjdh0PVPWzvnKcO8xdFMvk2WQnTA1r5SqUwj/22RYcmou/aNmNLQusyKjm9vpKP/8/1u2XGgZG/s
j6C0JVivoPwuNhmwog1JKo/htDkIGCdyituIAHfS8Si6UOWnPd+x82XTmOzz0RfiwFUJq5CBDaF5
VVTScT9XkCfzCmF7myhYg4TbdDFXwuh1eXCAQNYnZ9TGQTRh/c3h+xxm7w2ypB3FooZiSPCSOPk+
28ogeJoXvOGxCtQSPMpGhNsjIF8+n+EivjcX2LxVt5JXtblMoTD+ac1UQe9nL7N/lF3q5H9dLAfk
BVoFo44cwXWO7SqNfsou8oMntuwan5fayl2cRl2d7YLcZmXduKRVkAwcCm3SqwGbSaxh3/TzOnD3
cvRnNRBWQlqj3SaGCwQxYkwHaM5k9YBtr3LUvQCiZZht/ce/O/nnBdsxi3G96Nr0XZfenN6r0/3c
Ltm7N7b5F/Ywxt1+LuZw1/erYHwrfT8a31Fj/fahmUNEH8aUYJvgrBou29PmoGw66HjCMuUyV4UB
2FXQ8QyLjPnPxbSjDo0JC/vYRuH0N8uVPOTBZtRp8OgXYhajrocQ6jNDnRnHu+6GsTls0xr1L+02
VhbQS5GxKCLNVZ/vJ9lWvy1EfHNv8ywye9+X6zEIrXmN567Orbj8dhlQLzfZYU2LAvMIZuUkWILo
D5yZ/6JTVVzzLkQBjXKXzjaaC2CTbRvWQ08psSS4ZGz1hm7LR29loc0UnrjnMs7qyUtPY6ea9O5Z
m/3t9hxaD6Dchha7+QQUtj+72RSPbduGK0uCA/EmFOtH6dHtqLy6AtfkbTaIE3+zKsTntbV5+Np/
Y1wIdGjIF5+JdnNwS7EhR1nLduNBcqikq3k7GSPSp3oDrXxtaNiffC5dGAJ8dbtUmGW7umVRhYcI
mfuTYotMPbflFC1iOOfthz0I2eMF7CGvo9WbGPWPhR9X7iZ4cDr900jd7nqUn79BZq+UKuTZnaxp
zn/ks2nfeJsRLkXqnkZU3t+6ENvrsojg6rZm+7UWZX0gE6m8hnYYsFEDpgH1AcCw6MvfBF2oNqld
sWK6FsvVAswzydjrBdUv6z8aDA20pmoM7w3OUG4I7k7HahuciRUj8tAd1E9ZBBZyWr29AzEujxvq
47m2QryDTSqLfUmU/YO1dMXdqSc64y21mH6FmmgcWjE3hDDPxoN23OkIOjJ8wpVZj3NeoLBDYj5g
LNVyj6Gt/QMaZSc4ZpjWm9l6i/K5f+lWtXyRyr1cHcwqT0u4XCoepCO1kn61J83dZYf9eAQ+zy7R
1PfnznKhq62KGpP4L3vviOk3cwncOCYvr1BhuMDcxWF5ixQ/AYcVKT6L/L4YG6Actr925y0T9smd
2/UWcgoDnDTdjy4DqrX4Rn7nU9H9a+sAM8syWG8L1NALeQbztZqW8ewDgVw9r+z/VKtnnRn2zWf+
Kjobyur8FgWVvGbTN9FnUqeGJHSwefbUxfWk+h0nWcTg0WkzxDB73aOZokICZAvGYwvMjSzRJnHR
44LJxkC9kMm0TCBgkaVjWs/m2XUBHMVstXt3KOaPZmoYuTLcyuVunfr8ZPJloC0msz7pS5q+yfOL
nQoblyvVBjplMa0h80Yw4U6ymj3tjLz6EQYw1NnNWBoUoU+7OrEr58tUoXVmQUV6SaMl/LlYvsdQ
LhI3NJDh11paI9CGXb7PTojqMs7uFYFlPlvTNj5ghGl3qeyjfUZA40WNVrGzStaeI4sSxBrZSzxQ
+X67D52jR/NKFulywCD1FcLXnoZNTieaWe8r0mp4MJvonhkaMn31DLU2yXWJpcKpRm6xfY68wjrC
xlZYE2x5WDBhEuiZbr83B6dZiRn8RzC0/a8MB80z0jiG5xmhUln1dGRJ28ANyWMEfdyPOwZYrknW
NtzeeX6BVnQX/Zeib1U7d7Kzf2vVWnuEAHpWNOu7wzuHeDum9kBVarc3s1bCSYTnO6+ZJfSCNG83
lzWrFI10ubg3ujD7ohA8uWyIYwZiRrVh6QJ755mzi/d87Yek0mNWxKwYwyIdzVQQ7mZ2lTsCATFV
WV8Ha1TRwa/W+kcU+ExhGcHt6Ydg5cLJlE8wYUx1GBRY51XJ5tR5aICs6cM4xBndxlT+1Q7P3fg7
aIPiA3+GQfQIZ4LG/Oqmsrx5kWYNuufGx0WQ56r5MC17amO5ktYS54Mf0eDgi8ZRV0MUuUN1V5UH
wgVYdqxFWV7GJmXszeb7BQ1wWS+F8u0HHNr90UJ7afbUvtXbQlEI/4fLDTOGVaMwsohMuMr70XTV
ZxsFGt/xMHIRjkHJVgBCUhAmA89NnBm4+lSuPZBuProo0Li2d1QV0y5gpgA+NDZHv1zFlwuUdzd4
SXZu1HLT8rUG3CIzLVCONpFQFVcJT9nybgOZjTHSGP67gK1AZ2EvwOTa0KHnVlscZmgIfO3oDeEF
P6T33M1B/5xt23rSTlNNqMv5CNWknX+s4G0uWNRteP7GgjuUPg0YUJaWfzWT1Sxev61/ieOxjtb1
x+pGAs4QPiDulgJrPq3hCUR9hW6CLSpjip02jWdMaSdKweim8z7dMwwGJ+mVlzQsCfiFrw0hGRJs
2NtGD/+leDCdH0QZyOfFWQE1Ml2MdRkH3owHEDPKeAibwTk3PagOls/xsE4Znq9cN+mYTPYQXnSd
kcrXya5dLg7ZBJRmg9MeB7M4pOPaansSAUV7JdU07cKg3n6kQZ4mTU4u67Eijucz6wLzl6JCnFZa
qsMmanuPfaZ7c7fIedu8yfmrOtwrYoxS7qUNyW/26uwz7yc3B+9x/WvetMOeNFgwY+Y5oooJqOd/
ms3EwcrCci4QFzNzyMH6HCRmPAbMYfWfnhv/3AyF9cWIwW9PKw7oB8xlhMRWTXGebd3fRGa1QJ6y
09fKmng22CF0z1d+NymobXmjGEmRUpvjYTKzjJl+Lf/8oDB7HAeCn8kWbzPJ+0WM5I0uB737SgZY
erOBV+6Zp9oj4zaFH0mvh4HxgR9b2aTyPfF73evUaZq1smYUk5ded1+LtvvVFlb7ZMnAOolQb28a
+gv/J8OoLRnkqEq8LiWTyiCQB3es6udtm70DS7YFw4dO/g3wJxFgsNnfMDaLggdSjFiNOsgnr4+K
a5Wu8/s3EnN3Ufb/C0N/+qhzqg/8VNuf3jHA4sNE7xDTwNYXRmhr4vWjuVjw/8/fJkNsLxYPRaKl
Pd0W02CmGdztd2573ksIan1Ovah5Kt1t/OX13uxh3giqjtMeqQHSlykrMWsVIgBNncEC4XAQ+uGY
Hvwlne6QfIQcEqvWlolvSobZwBEBZFQWdf9FE57ZPTfN+pgNY9nuDfsEXwOba6LC3/prGX3QokUi
RN9tvFjlV5E66EzOCiUumZ38syEN934/1tvfgiiygxn8MXqMJgeuaLDq8dpn+C4ubE6y341hTLXP
ha1BAAcVluc8gzHpGApnQ7VLTQmDU5RE4x1xXkfNK1Er0tmbNe9ukMLWf65iCH2Qra/zQxeiYCcV
vGN2wEwk/qg8DbrjqnHKxHnE/U0YktvY75UTBM6xZzebm6w1XwKBGtO09QHUX4srexmt9GLWaZE6
UVwD5NatwknXhIZv1lcou5V1gbLHTsU4qZwEnp98XOlBMUkf/NHySuYBYDbLoR8GcbbCVbufDYJ8
MtSpM71wCYbD2zxHWX7eOnf2n4lW25a40hZvLs2c9xCu/8fLTbo+gn5F9bVJrZo0Nwrp0tyF0eXC
sl9gjANJHSDhS1/40c5SerK6gycCvQNCd1mi04e2UvyrWbeO9m7NQ3v+CZz/LRfS6VpYjlQXEWtC
SMy1Jn/Pe2/Rk+Qb2mzVcTLW1fpD5Uxgi5sKjAfT0OrZ2dsNUYLr0Wwr/S6ybCVupKW4c8J0R8NG
SqD86WUZKtqgKgB+aVLbV0tSCt/0N2S0KMJt0og+gyMLoe9ikbX99qBG6bUvWw9592gHNvB3gt1w
65+8iL4dylkI+Wa3dj/Ey+SPy5Vp2/olOgkMEuOTGQ9djs4p4z4FZ6OgDkUwsdYK8wqhBUO/A6bo
nlMAHGxD7Ar8DJYIfwYDwsVL0M+Kl4Ya5QOdUF/4Cs2rFFXKGMHyMWuEwv+l0bs/M0wrl1H7UPrO
TIRD1zZMlSSK2S9eFwbjPUk1dJv9Y+4MRcIm8SoWUQ+CMg8BbgoMfD9bb2jpE2V9W3MVvXEryKOv
Bi6mouLudSNz3OBW6RGYge/omP2fQW17Cl8D8WoxJIOTlP03FcPYsUnqiEZrVzAzYXdD1x6CGpTd
mLIWzE3T2t9BILlPVZ2Jh6GfugtkW/cCSv+LDcAFtr3S/KRsLA/GDcr9mvFqSL9xXu1IDU+yquq3
ZZzSZ0NwgEigiO1b0If4721jpvS1+h6fJ4E1ZdNObxY3Dbpld3DGlcCDTWfVhy9TPb/PaRGqo2SV
9EJSCac9kWx9xrXnO/4EpemT/hDN8M07bo2JZSLd0ubHXHASU5EXvToE5cLFOqXwiiQYRIzZ/z8Z
bWZ3dk6o8NEz30dZ77clcuS9KyOPYI4BrH9X1VHe/ckJ+0gPBcktwR1mqFkTtvP0zS1sl6I8uPmm
9VEgXHMyLKF1q3GvwGZhXf0Mxg2vr+6KL+OCwe1BL7wnO9UL9WXQ8T0h7HnyJzFLqNIugI066Grk
VV4kKT3nIA234Yx2x9xh7lvzNQPaF2esVbWFwW1hGZODn1YSd1PCKoYgdfWlDdT8pedwArcAlfCZ
R+jIjr3exvWG7bivTlPTciyAWBj3aWMP0PgURFk5HHvhruFbCO12dYdVFft1JQjkxPBoQrw3YzUk
oC1Ds89E5m77enWL5sVlqkDTDeCEgQKoo/uoGlawX3WL1Xw35eVIHS06x4kbIECaHGoBdWWFLiVT
aCOK7SumCMkyN8v01NohP2VVKqvdqbTbxEGFYlJgNJXZYgxkLs1NOQb/vLrhSuGKCd9HV5nTsBTV
Z8S0RnyP6SZO7UCebe4WkcZwv8GIAbUS6S2csFb81LbEvWMvCBcvRthuee3ZN2nH64hHKAGGmMzT
mqPwF03hvBofA9sOF/N6HLBQ9QCqbfS9kxemheEWvrN9t1hNmLhL1rogxEw8DgxprIi1GSEWjymz
kYKhx5byEReK+gxYyF0cJuWPlEJkHC7xTMADylnWc9KYiQUWFAPT9tZuZfZZVmbmeAxb5owQQAEp
OE6hcJ7j7FmueVmHH+uc+yKp2OlQnEcC8velu7TW1VdVZY7DdwLJEcKyVjFBjtlydBh9Wn8JRp/K
xBRZ/83nyDL7XfOyzezkmdwV+twhmPXLElLBrhLH01Yvq0wbXqVxqIgbGFM/9/9MRambf0MTovAz
2K/q80pwASVKuhCOk/d1Pu2k27fAd1HU4+jY8rrIHtbcfG+AJsAr5HYIW6FeZGvnfp74tE/Tpfbn
OTzi5B0NBqbOiKNXzGF/Im6gfUFJkS89O83fhlkt7r7nS2l23MdLc7OGZpwfmJmUzy0L7X5sU7DW
CTus5+LgBc2cHmqCak6d8tVD0VbMX2n7EVyIoHAuC89dklc6ei+GHseJT8H6u2D5cnrxOqqLnyWB
QAHOCGJH4fTW9WtlbqvZkTKbL2BvItSmkRLzQfQyDY8MnEW616Cqt6xyiq8FM9KrZ63+j4HaB4Ec
3IVDSeSFfxkJVVjjXo02EUhUutEr6sGsX8u0S4BBGDc13KMqkg8p2QL7qBxxt0XYMpY9GWvQ/OAl
w0vH+PbgDpt9XwkluCEkCkgQKxvIcyTRiNwzRi3/ATCUAKpVlh6+oSr4rxJ0h/5MFEkzivFcpo4Y
43l2wYzsuv3M6u/h5TZF8xdj6PI1H5f677KgeSa8YRBzA0XQjgOsOTG6SQ8s/qxa/NWpeh+JIztO
YR48NCkBEr50rbvMuHZGxez5mDnzDFprocQ1/M13OUShe6y3wdwNuVRYNE0aXpcAaqaUrin3eUp1
mVR2Vb3J0XI+Wtl4pPy6o3Omky1p1rNy2c/sF7d3zOkF+hNIP1fEZpVQOwzYjn7qiZ2MHPR0xW5q
IjgwocSbahzMUM1gpcizfcEYj8XrcWUIJ+h1aKOabetZYDwkBEf72zGl9YjJHZ6+dKhmrPbVIOfz
KNfw0FN+HkRfto/wUATxgLnUl65k1w0K33yvm+q7Ukjze9uVKUDN4P0XNpZTXcq6wds9olHco0HL
o1dKa9cL+bzavnPxyeBBnksreaEXVn8GFJNTWC4meGp1Ks0NsfK/jPZlX4Zut9PrQraUtHJOJgQz
Xmu9PfNTiBvLuKczg3tDqOw8EBUGuEAUS3PBt+pTn7bibGj0hseakBlMa+QEZ0QTRHDAaZE3fy3S
mh+6RVcXDGdzsgVs2w4qk/0GHR0+oqLt4f4w6RMnYIgUCSI+XkEgX+xMDKWRGno8rexDqq4878Ox
Js1jX9ejoV/AL/rdGXwLOPPYY/cMoJx3qe8JfgIbAhDvxg9SKkQSeOpP4yrnPrQE63HCYDTOp+bY
yk28jYVtfrMkukfRGOS5LyrvtYNtId+YpjLjVXBgbKIQjCNy1NGzGIoxmEGX/x9zZ9YbubFl679i
+J3VDE5BXrQP0JnMQanUPFa9EKoqFec5OP76+7HsPseVbbev8+HioAwDQkqpFMkgY++91rdILanZ
auB2dFZQDaZLsx0H9hzs3FasMWHRLrQshaCyaAKagjnNpapMab46c3SFltQ95H098jWIxHmNl7N4
HmtRbQL4Lceosty3Kh3azyWYouPkLEwaZ0IFxSB5j51PIPhiPHJoHdAg0rDCa2vInHuerL2fCzqr
oDDsB6oU7ehkQ3esRZQp3+LsFwcEgOLgWCTwsfhBipTYUxcZQOc9F+jrxXrkmRwfrSyr3uqmEfsq
cjmsNpqCTWipZJ8DiL1Mg25YrNxq2PcE7V0wD+78IFTGZ7YH06MeGIy63bEuG1pVYb3B9upsh2HC
j5kk3t4gzgk/VJCx5QLf/bG1azT7NfahlY2SeEfXlOUY6LKaNhbFarh3y7R+dBsxPJNGESJZKzQI
eBVqgdHgwkSmwAlEKlOt+rZn+9NiFp7ZCt5DSrSPrviukxiMmj2Xxk2Vca1RrXKlF9ds5RS6M5tG
QDCjJM+ipt5PWVtc2ZEXbJQVqMsxYbCOujc4WLWmPxEPDTll0jWsC+XCglu1tf61qinvhgwviHBE
dM9DPb1xnKj2Q8OpnvW0y/ZIFJwrBqntdjJG7gEVfd5dUivPp5eWHrixMa5xopg8YaQ2/UblswO1
kl1HgLpuGQexVhk/f9TFZL8MbadttdFKrqiaMEuLLttIE/llWLo9sDYoSV9TLN+f5+V+O0kjvaFW
E5Pvxvl4JboSL2Y3q2QDKELgfSmp0yBpwewcyFqIIaZaF5kBgmraekQkJEAWYtjon5OkNKpjwkMt
wo002HVLVg0S+2wFNIwd86rRpB1c6xGbNrrnxON094gsYythU1zl9D0TSDhQGM3Ic3O0ntDC0D6h
CMpvHep0G45LEClurLlTze01bW/qC0oXlac3PIdxN69KJ0NjecV4nXTQ7QxiJHyfcoDTW3dG7Xav
ITEr3/93ZuqfIVlPQNgqHBDhSOKG2c1de0gqa/zsZ731aa42HIdcDlNlHDg4H+t2PBSN/hcU6T/5
1Ke52nFrCZllhThgkcQStmszdWYqz2mstiZQp6Rsow+jmijdZmfV6kN1HqvZOAHghlpA76NJjUPY
djeUOy88+v4CeP1nh8Q+YesG3MSQ5RkHMHeYtcMHLUXwfd6ZPLlInEFHK2Jgkyjz4LOlpk+SS/3M
9z6hjTNlQOdiyu4AxSbjXi0uYu3M7InvlODf8YZNE1umQdf7EKGp983YMEHQuM2ZJ/OEMI583k1s
HRQCW0pMTukW8dN5VH/jJJcgryvADLFdHaACr8pXM5n+4mgvV8Mf8KpPU7obHqARNVl1cNBeaOsM
HRzyGUQ4MQDZM3NWTtO6LWljvCgbfolIv5lVfoMX2D/rShQnIWIjzQGe8UV1yDz3U9qUt3Qyvp33
1qdrszZVmsuU2GgAxrq1weN6XtqPOFmaY901DJTi6aADonfHW3tKzwPLn+Z0A52LcUqH0yEk09C3
xJKuQnFx3gX+Ha3/u+UjK6HXRquNLHvXvEEtUV+guOzOPJXGjzesqEVb3LrdcHCG/rIV4U4vk7vz
TuXJyuRMzjV8+v5QGGpDfNPHVqozj/jJynRNAIBKtP0hIApzg9DG3sh6Ms474rr34zGBh4XbHfHO
QUxJcN2MlLhg6+Pznpqnqd0p8IbaNtGqtotPvOqc9yCwz/zkJwsz8dAxDA3EWDti8u9pJcVCbqV/
cdv6k4fbaWh3o+VVkBuzgiopFYJsekpBJM47pfrJ8nS9Nkqhlubkv0jE+uGxscrztkD6yYNTC1s3
7cOmPiCjQGKfYauuBUCvsy7z09xuKxxtENSQy7mBA4nQwqdkTIbzHkH6yfIkSXM27LSrDoEQix1N
splNQSmd99FPVqgrkJLMsiwPYTG7gDL6a5ry5Xl5EvrJGi1gICUi5qNjBklXkEG2ApPrWW8uTrO7
u6yN867n4Rbr2SN0F2YxRfdX8b3298yL//mAFqcJ3li4dHNKbA4MHtlHQ0t2pdU9M0WEmFaRswiX
plwEy/KikvNhLJv11Bbz0Xa9fN7CkwifMTSmF4lNno0MWo9apynXS6HDmLb9ao8oXJBwdQtxvlkz
6r4LGqpdGA2oSTS8pc2EJrFDZWhPhn2oJ/DuQ/9FjqBRcS+uaAa4t0PhpTeZjnoR5dp4jRsjPkhg
Uqso0i6yznqIG+8mIaGqG/qXcYrGzTinNMko8+aCX1vJQhse3aJIt8rRww2yGm+bNt4yVa3uUuwl
myzsBHrgqL8QCARtJAqw06fLcZThdi7trn0iAGBvZs1QrrB1aV9BAEs6B3aPAgIabw8UBRGPuauY
sR9xopY0oRJAslF849VBcAMPc6OHbf8xmQwcjsrxJ8JhN+j5L4XbvM6May+sLrvRip7hQ1Rrj7Ip
x7fRY2fg6Jd5kUKSCSq5FxpAHjyVQAnceCH9StEDdhh7BJhaO66EWSBAwatbYNCxVrQYjnHYIdgs
L0WVXVC0Fg+jGwQ7WwN+7SBjvwZdhrVtQuLXQwS0jNveNm971x62FIE5plE54ubCEL4uAk1tzGTo
1k7iZS9JjKwqVtpOIBG5TQFcwWC7ZlhV+HmZPM1Z7q7ZnRXTdq60PbySx0qbBtoiWCjZb/oeE7HJ
h698a+HCWSMKBXbUjNMebgAo+zRyj1AZB1QG01HDa4n3zV6LMAjWLme/1kxb4t13xl0AWXTvmAKT
QSG36K/aZ7qMyBF6Jsow/+lWytzxoNVkqBjXBvCtNWATfesMmuGscdbiRXOM5tI1IdRDs7FqCMvM
7ZTZ2hdVPalj4KnrkotxgdNuXA9M385t2GXB0Rnsdd5P+045xyEsngY17UTqdsWm7DE3WZ6T3bdM
6o+TrV8lkCg3LbTgdSQ9LEsCdGYPZ/YSd5Naq1p/EihCtjoUbC60xMvXtpunBzkzjJXo6h0Xp68V
7gDmM3tsl7muywGtum9e6k5+LvFjS5pPFx2WKL+2MEiGjpuTaDHDBe7099ma75QidurWC2ULxrxt
YAuJ8Qj5boLnXLCEnWvXQEXD4GW8mghDg4Uy1TP+SOZF2AVVbx5Ccipera7DBdm4+gNYCudoDyVG
Ati1+csA7YWDYA1rAq+86QF4zZVNX8N4CsqOoIPyIjUd/RiDdH1t61bfdoZ3W2tJtZ8HpkMy8sEY
XTgmc31v7LftMmvG3iY2td2sOov+pYsGa+fGIXwceAXwErim14u1Bw/MeJdCAtrmQ3xQqXkJx+yz
DHv3WiQG9CbVsLKnuZpf5zjLwCLEsb0D/W+sy4GeaV9Hh1w3mXnl7QRiAsQtKRMeAnLHlvG8rfvY
PNqGTELf6EZ9C6/5yo49w/VhjyNMg8a1QVURaH4xVcvO6lMUEWoB5YRw98Qp30VQaDTO0/o5jhl5
i7ZoNhF+z2M/B89Z7Cz+sLnPbyxaP1sjLw/M4FkbwHe9bulhlRaqQUTzK7g53GYCa4/L4A2DpHj2
NIo4JOskwjI9rX2NDicaQOSzfN3rNzagi804TBpz+GoRN8lG0zYubpinCLfUxm0b6btpAytHhg3n
IsJcN8V6cWyn7AZhTXBFbMONxi28KugAmqaGOBsNDVkiA4gxbgcChPhH4VT7Im32XGDaTYhlZxvI
COgxAwZ3RKdVNjnqALuGooXRj+Uc1PPXqkAYlbZm+oCAy0BNOISvQvOGh0S3nNem6LQrvUT5uB46
5XmfGI53XzTguw1UnaJ+DJruHeGadgn7Dq3kxKlE4dodQg0k3cQZ9Wsl53s2FfNW5VE1+0iAkQAw
JfvSWw31dO+Qx6ZhQNFzHECTlX2iMT4RadqnmOcqY+PNTe1HXlNAbG9u1YARL1VE7ZmWCtGZNCNn
xiodDzS494mWYrjXVR2/IAlQ5aHXrH5aKxR4x2ToPbk2PfWxadGBmoDED30+IKdLW3dikOOotw79
w7rw1Iwsw7IfPXMRkygMiAGDAx+8CY4yGMW4P0DQCNAh6xas097rK3c3p2V4ZHAC8lk0B3zAEd7q
2rpFYpH7JuPGC83TGTkY1ca0gUmvpzy8pe9IQNFsdcMAyseMGKmO3xjfOvJSgxpef5KMd9bp2IQ7
u5LgvLzmsY8y8aJzStH15bitwFGUVmVXT7Cb5s5366Y0fTcx5GvWe0zaal13r+t83sNjnvaWjfZn
JP5hVyczJlfNSt/CNHJyn0Z6geDM/AZWw70vGyamKou/mjqjOlR1onztpkK/rAhVf+2XCXmNv9fP
uCHDmSgjmazY02TrKO4Uto8Y7kWSif5G6/BTd0EOnUoq17wA6v6IQ0tchKgFsZnK6EnW1XSjJbm1
W8YcKIKtUWw8AxMaADqmTMD+bhLVz7eWPlN4mPaBG1oIMjGDQL+t2kwmpFgg6lhL5rj1OtezhkdW
aaLF9gRDj7wq2kvUhOCqCGbq7gZMj49l0rdHV/bFE2apbqNsM3xGllqxQUAPr7akAk17pv9jeUgF
KUCQ+CKbtKmWMV0XFdyDkqxcDRXFszZbGDisSPMRrm/ioIal70ymP5TW1QAod4VlmrvakD1ZbTAQ
VRDc1Wi4BealJtsZPEnZ18GqMTt+Q/rdWxLXTwEbsTVasuJ2ChPOXC61szIxhXdSyakSSRuoMOug
SqtO14lR2yjbW1Q0f1EqLg2VP9rinjRasJoqIAOTCbME5e8KSAJH3gCHA0zcAOA8DcNZlZ3wTiq7
JMLfHrHLOfCEYRfZtVg4ab8CuDinisGp92O5Dn6vz5MK21VrGvN0GzhjhhhHBWPundXVFd5JdzQr
U69r8FUfiph4jsvGY2EcqiQ0ns/7C06qvBSejonszzxIexHs1t5lVhE28ReX0nKc/+hMn1R5HvsN
Mwn7+RB22GAuTA0RbRR4IPWMyoj7s8pg4Z2Ue6iWu9K2Q64n1yqfnaYYX9B6NjdnHSH3pCUjRcPl
6ujToRtbpHCkSQ6XmLDwmZ33/kuy4O+abFUSwdRBaHhIG41cio76KmLIVKXnXUHuyXJmzmiaPZZK
uhvIbCJIejiyMnYU560B92Q1g5IbQmtg7sAwUiIdMsGva1OJ9ue843OyhiPM/+Ax3fGgz6DA6iFW
R68Pvb+4Fy0r9Q+uUPdkBSNaalDjReJg5vDW13ktIQzHlIRnfvqT9UvudQBcoRkPCnFnDJ83LP04
klN55vufrN9QampGLKMfBNRzKgW8dyknOf+rAOA/Oz4nK9giPyZAmzofMh1dee62yFpIiBzuzju5
J0u3BdOoi7wcDqglxa0xpGXgIwuU7nmLS54u3gzvUWfAJLKzoHsrgCkQCWjr92d9enmydN2hrcyu
jYYDhkykXmXM53bdXJ2XiyrkydI1DLPx8oGjQ2yCVwLpEfo96Mnx/byPf7Jys9q0Giwu4yHLh8xH
WkKd0/E71XnXpjxZub3tqMpqzeEQzG74kPRmN23SNLXzX+/7//Fl/D/he3n76zJt//GffP2lrKYG
/6c6+fIfu/fy+i1/b/9z+al/ftePP/OPxzLnv9Nv+eEneN/ffq//pt5++GJTIGWb7rr3Zrp/b7tM
fX93PuHynf+vL/70/v1dHqfq/Zefv5RdoZZ3C+Oy+Pm3ly6+/vKz5DbxH79/+99eW/7EX37eqCgu
4Uie/sT7W6t++dmSHzxiMKh/BZpEXV+uyuF9ecU0PgDJp2OJ3sv1dMfghJCCo6JffhbWB9czXcez
dB0LCMrhn39qy255yfxgehJbrSd5wTYdpkD//cl+ODX/OlU/FV1+W8aFan/5GXDSD3daCYjVpEKR
no3mEsno/8hCzqZRV84I2YONs6TKauxbo7KB+KzA3zaHJlEh5E1Ywg67Yh34pvT7dNY+ErvdQC1I
LKN5xWVkAY/0HNArOMs6GkUxFJ+P5uD10SEazSj2JfJ+x2e376ISjirHvVB1ksUH6OUBnUpu93B7
AQx/lHYV3IK2SnM4WqmofM2e8HfN6Hq/qqpIP6V5yqONcHIqLcqW+SEG6jX5caPr3jot0gpvl1sx
mMjGIb4zGT/d4vZB7WI72F93OoJ9NIw5e3d03VD//ARz4yVO9tA+JLgKUCVCdLJ3NSpQ8dTGyVBd
1IlGKyubICzy56PQvGhKhMM+hXGICBb+aHowdcwuDFcxTe5yG6ckjOICHMAcIoRfO7JZGNdCa/Le
ILHSNOnJkplkgoR09dhZt0E9oWFxEiCZaOxV024qZwa37qOSioCpM8IlJIVUNGsExplAjOzQ1ocz
+U9l2D72qU6gy0UMw7R1PxsYqMfushg1pXd3hFRFWbDGWREl3jXqe5jd94YGLIEKrI3KjozFfrRb
bOxxZ+X1fD87CWLXdc8ftcAf6cH0656p6eCtW/yFAq1o48ltWuZgcQg4YJSSO7VZXVZ2kqvLuMvS
T4Iw7KRbUTbWNKmnCKfrjCW6A3DRFP1DmLFeNlYi0ecgrRLFfVnXZnpltviOdzLrBzLqsqTRfKdw
58gXdUf0AhYElHAipLe8SAikcTErdzFnBulA2Q2r2Iv3NEq7i7Zgj+h3KvDmVVIgovabxDaGjRU2
o9w6U2hxVYWEMx3Q8OnlVUkagbMZ47h49AoSsVakzqnbsO/5SQSkgn52Ki2/1TKJiDmc3duoxeDm
A/k3EZvxVkfOEJJqOy2qvddhMVilZjy+SokICeyQiwV2DVOyj7cO2uvxAuQAJgUU1AJBqNvWw2ZI
evrfo63skCMTIwceM9Ky/MFuRuOToak6RVJVAAks8ffVl95o4DEg1sdwgLgHYdXcUUTLexSJQ7wf
ex3wYz0HQTDBt9Yb8YQiTc93RhST5RFzrVfbNNPK7iIEiGdcBF4G82+V4KQl4miSRF8BhwhoL4Fi
KotwbTpRYmwSjJ3Ra5/2Ut1MJN9nO5WozPqkZrx+4J4zW9O2MRQjGudqZBdxM4/9YF6htUv7a3yD
C2q5UHb5RSRYjNZ1GDm3et0X3hrQSLCBQ4by2nDy5lqkdX2t1WIgi6gX7l0914jbsrHqNVpJrXYZ
eTQD10NposeLaQlY63qMATbZdqrfGaGdYfSBA2f7AOlG0J8wKcKNnAP3oXMnew+FuOlWnYgHmmBk
nt2FGPjpzNY5bW5vBlvUgdKB0VrnrVo5ndVHWx0w5QX5mgxV09R1Cp+Gf0k0leNUn23K/6WtMACG
m3X4imstgSjidsIMCSYN+zsHnPR9lMSRs+FuSjQQzMeIOI0yxVkYkhtlbXLIpOR9lC4jxLKf3qj2
dVKO85xGyoAwfNzCsWItNGmc8TTzwMKlZDt9hmNeW36p1/onR2m68GsRuBcgJRhNDCZ63iDQYQHV
pESaq546Ew/YhB5iHbSRa2xoXxr9Kkt7NPUGIIwD+v+KC0c382+STOPLRjXWE4SZOrpAphZE5Uvq
1cODYy/3ERi4/TsEHmkfYrMFXhsC6nmMieC4XpQL6ML7xXZgDqKb/VEk0zW+JR4GRkc0Kpc/iPRd
xI2Onj0F0t3c5MCJSaB2iJsxmzbe8iSL5mPKPe+2SGVqb8y5YEGFBiAT38o88dHR1Mh9wuqmu8au
Qg3DSBggBQwrA/8e7L8Y30KWBYD+DbCD7mp2Wk8Bi/P00R59mZqcgiZvHWZRWW7xpHOdwXuhwKeD
FyhuXkhgNcJSBepJkAnYisd+XQ9entFRaoC4T5rj3MWJFytzC7oXd12q24xUszbRXxp8MurgkBxO
UIKhULMPiBIlxDFLfDX0Bru+LensHSr6FvRLDZOnXwa9L9tYSnr06xjhfC1afW5AHXig1wDuqQ55
aBoHxGeMWUNOlVYEl2R4MxsecreL/SJNzavaAD4wrdrKItOBOKsAw2VM8sbT4FndA41LibAuy+pb
lsDSraTCVphoIK9B5efP9kxRvswG18YqHCP85aLNuxRbR+h1l9iKUjDGmJbt9FsRse+GtF9W8yoX
NoPSasTHxYecGvIsPA839RpzdvYs0xZrZ09/NnzUSMqtrvVYWfXnpNUTjq5RloBwSUikvc1Isklx
DnQu5iU/z+ZE31YRbrBN61Zjvm5x6Oh+m3CbXuezSPBEDDKhi18FjdqQaoq4Ho31dJty8LCjlRrU
G9jIIljbEGzTTaql2RvfNz3LXnn3UAtmrhGCGh4JAJDXQ5vhWYLYWb/aYjAgz4+jNA8zjoQSJuTg
fdNahD/Asrri2iMB+sGbLHUL+gawRBECAIHza33iozLg1Jr5Kk7J9sKjG1d3mRM1jyYZq+EqhD/S
YTzg8YhR3WPrzyVGO7OgO8Onjmg2r0Y3xi0L2McjDM7UHbYyZjl8D0krW4LhcwvbMASzY9AiNV+L
Ig/3PFHVIovvUzJu6zDfRY6lDuQzYnQiSKa51+yRmWVs6uXRSw0iSBBil8+tO5B9hI+OPshcJff4
K9uvAyAUEPtLk1jo1ZKJ5iZoqR2smviuIw1fv2V7OLMQp9PBxTZzYZs29g08GygX4pGu8VY3s/LJ
1uPqoDUhKUJGO2AfmCPbRJI8Nq/s0Do06F5kfuEGO/IotmzKoXpMSb7Q3QBToqzweXsz0vY11wks
f+EFhG5yNQ17RZx7vh5wV2DsqoCbCbfSv8B8wlvcx0ODtdL2tJAIhQmLBnyU4nHWQ7O4HPMwgRuW
u+x54A0rlNhO47Q7L8I+sMKC4CCHJnKUlLrSKY4RC7RaTUuQEm3jDqMgPnmr2pCLKgofhEvo+mid
lihdi9E2VpzkNSGpbBF4RzQd3NlJU4xvykVI7XV55/eaCIGTyVn72nQuyOEE+iXGS4sFQwTAFCg/
J68FZpGa3Kfl9zMtHQM8TCuy3ZS+ziRzUkn6HBIEnhh1Z8Lf1MBDAmytxb4Mh5EwDQJ9b0bAC4av
jNEkxi4Z02ZF5Ip21cmygUTKbjDeOR5a51VlWU7rhxHErxEmX+uXwKk3ZdaA1M9zbbgnr7sNd5PN
ZlHjjk2WXrvC7A3Iq2BM+17yJ+kPw9iSk0m2RPFcWmLOYApZVuztaNlSR0jPmPV7YehCPjat5cXg
GdIWFE3WawDqVHWnKcGwN4Nb/uLVUNDNXey5Ier2GTRlgZd9cf6snAFm01U9YKqm308AXetPKUse
iFoXY99L3dq7a8j8vglR1mPMxjq0oJQrdJ1mxcywQFCvM/0bauFrRpmjFbB0qwm4/efsFmor731C
14EgYNCfnlGix9VlkWoQq3ImUtnKyQGowgaswjdqsonLY8rI84tdMvkMqPWOn6KeT3xygcPfSvu/
VXpfxV+asi2/qdPC+odK/KZ6Lx5U8/6urt6q0+/8NyzBDft/rcGf31T85a34aU1L4Pd1+Pcf+7UQ
F8YHCywJiw6MpyUNh/7Kr4X48grYYYMple1IZ5GY/1aHW+IDUzfL9aTETi/MRdj+Wx3+/SXdcPl+
1FGmy0t/ow63ls7avxqeEgiZZ7Ezck3hmNIB0sTrv2s7q0ozWJmmgAdMu7m7i627QL0F3FiJJWuh
UsDBGh90ANve/mab406Mbwwz3LBp95dnLIq8LRRqIpQAjzSPRf1sVs/29BQNT/rMjvu2U+Qj7oBM
gZPZOQTnuXdO+cWV11DfZXBvi4fvPZC/dSn+cYPnh+vwT6/Wf8NrcNGW/XkbaNe9qff8LfuhD7T8
yK+Xn+a6H2ixkF4puf7YPy3TqV+vP80zPgBkIkLL5f+uyaXwzytQyA+ucHQbt6VhW3zDv65AYX7g
upML4dO1BCZo++9cgVzvP1yCtsDa5RhgMflslgW74KQ/mJKU3rOjTncWBdSmqDDalTYEC6gqt3rs
5hslSJ5Ik/Cbm4jiUUcasVXQPsZA7hP2KWAJqhY8B9PVojOmi8BOwwsjlQOI7laCrox2gHFQgEwh
TGOyij4b81j4k8UjtJuGTyXKo1VIdt5c2N3RRTq1slF4rPGP3aVu/1owElh5wfDGMw/uFULOb1Dp
+009TdSKQ/0N6ny2CRMHWJXprGdZpTvi4h4KiZmUjhq1dNtBkYQMC6WYPjQBW6YCnQiaCDUGaoQt
oLjHUCQCUJs0cWe57ovyAJb6GSKXeJeB81yZUqRfJlWp4yQmc8vLzpXRj9MdkamUZya4gn1AAYRM
JLccxLElBuU4vpY4A0eO5RV96oLo2erQ1zLemW69xOU2kAfqCLPZUGEwJleHYM6oLneR2dif6qAz
/UZXqKNEc10l4gnnOvuWNHV2c6GF34gvafpV5UELCKNw3U1EBPjkCH4keK+FNtniG81THkJY2fYY
pypUO8MrpIgrSBbz1sLq+kRu6ZMtPGNfw2a4KiJaQi0QgbeyKRAWovCyfPZu0adsoGAqxGxQX6R9
e7DH7CMo1+krHa/2CIzQuWiFM72WMG8/4/Z40+eJ0KS0siiPpFnbRA+iv9+l89Th45ZAbilUYGSQ
TgJux9a8G3hjlCd2WR9kGWBSy1GvKEOL15XTksezIEQqI3tFFZZfuKlg15SUSNPawfkaNm63Apyc
fo3hSjD8relG3kVOYWpXaqgThTOfwnlQ6Zgfg0FhwrXZWR7m3oan1MOWadZjk2WAffQADGRYIxMs
taB6CYCJJDjWjOI+CpHJrYwR6CpBdzNsDKmO4OLMY1d09wKw3IZgDTIuCtmviBFz13rjvjhDdu25
xC5pJpa3Knsx1FD6+VQ9t7glYUJNDxqmzocU6OslWOmiIhIsJdeiayekSDpjquml0lGKvfZILK9s
DC97OBhqYxdd+zJqOMpjwlC+uCORD37qYe522jQ45DEnEC/b9KIHQ7uFbKAekkEVxzy3g0e9zL1d
osmiJWzTdi+NBjpyl7g9XMiakFPiPm5GRLav5sSShUekAxmcE3MTE3Nc3hjTAP21yIkqJ6heeynh
QNx2BX5JKD4IilYuQZIR5xDpbI+tel/Z7V3TjN90mGxklZdiLXHtrRy3y/xZCOHPsdkdYlqiyFfz
GwzirympkFov9b023IBPBhOMIOKCjXm8r0lr60bKHwfmCtIzfZsnhEjnRdb5JgyDVWEKb20V1vgo
oFIVAYAB2UDDAlDZJaF2H8QwjpL2K/Hg6l1F4DkovPCwrvD9BxoYYIGI9ikF7hrFYH+0LGuvKyuN
yZMIh3ZOpk0rLeRtKEUDwytpBlbd80K/IYgcPm+Tpl9Blzivdlk4t7RZrEMNBlQ1ivBWjYDXEMy2
RwOevNw529fsL/fV3BhYr0xH3iWx/UUpqmTghJBUg2pXRL23ydhAr4Iw6p/bKDCvC4IKYIDRAgUi
he2kGq66eizJCkqSo4dM9GNC+XljAri9ojAKr7qOHs6GhK9gGzWag0aqVfWm1cytXc5HuuZHFchL
t2tKkg6Kz8ZkXpBTEK36lsSCruqWeMv4IgiahzHMaIB6+h3C48ugKqQ/VAzcTBupSpuM41ZLcWXD
t6zHiPrSpn1QZeoSd7F722RBvOmiqr/xknzZwpjJcy7J+SK7eeHBg9ZcVSKhpqAZbm+pqeih6sAf
V4GU+U6IsoxhIw7+3MxfMtu6A0/noP0xB8zk+ZJsHUfmtx4pBcgmtkZdP90t90wkt87VbMl+b8/i
kvNl0mrUy4u4iEc0d3UH8TkqH5203srYETcurvN9gVL7Kwr8bEsB7KANncAzqBgYhzchKJ3KR+Iz
iL3vBrWudBtMEQQSgF5NuM97LYQ9LUlzh4muk/OkP2SNVt737bgUxPUrCODsknGIJE4v/Mp9aoud
mURIZEyfS6JYVxJrkbEm72h+oAx6tsNSbouC1AeX7AgQAC9hRXQUwUXY6qgM16M+NSQ7jFyPI02A
jI5F0wRHOw4nmrTQQd2Q7pcZZCh852GXy6zwS/AHgRiyTZR7w40S+box0icr6xHTFj15S3U9buH+
uduWZ+WjVOETMuCG09y6Pv3/B9qGr3M/IE9sE1L2rKE/Zsjw9lZPOkBJWta2w8rvsweZgCDQS26S
nYBlxha0u249I9+I2nDBZVcQ1OJxAptZTJc0JsU+g8O3psoEURG4/KHDZIJJkBAUAKy2EiE+H1En
Lk+7c/UOqb2aijVJ7jdpIK5TyfaDvI6eNLMFbyB7pj1OMK5zGltOM3OnIi3rkYCZbdJZr/NMQm3c
a3V9H41dSwKn0xp2Yh3MPqL7u0JZBrPHmAR8NhSbunwGdJbuNNPtDd9Ak63e2rYqbiavvCmEsTXY
YqRZ8cyt214xC6Ql3pOFNQJw20D1SLa0culY9NYLQbP2bmij/eh5V4as78oiGWh7T1dmyXyN+CKe
gM4VIiTaOJNfNAj+QXyA2r+gmm2IKHaLtSuKbTIUqzB+4bH61vfhAl/pabyRzk4P7taFkNBMdcNe
y9lMOrz8OSCHIoiACk4XtO82Y0kzsG++dBAer8LeGx8QtN6yFb3HERVtIymcvZYCtDDalBh0RHg9
4sIRWBPXPHcucge/1GUkHiqVbmW27NPA7iwpBfaTPVSRbzPq8mnxeA+DkXMsB+/d9rriqqMTviK0
6wvh2fm2HGVzpzVdz0MkUNVNlSZHx3N1Rb8e+K4R+Uic42TTYRy3NlXn2jah2jgK5qsGuXznKxck
0TUzbxOyV9fmQLBMe0wk6k41DKuIdHjtwpqipKePPcTel2lqJyP4dd7+/60S+qFe+rPB+r9huSQW
e9Wf10t7xkU/XS7/e/gvBB6/DuKXafv3n/utZmcQTnOJfzaZ0MSZUrP8VrNT/biIUajN0Za6FEf/
LJkM44Nte/pSYzmmAb+DH/qtaOclQaHDMN6j0Fl+7m+VTD8UTAukSPKP+f2Ptboekn9MK1C/DHEp
pPPBK7K1ofm/Oxi/Tep/mMz/yZvT9vh9I6CfWna7/5ez82qOHMbO6C9iFXN4bbKzQiuHF9aMRmLO
mb/eh2OXV8NVd1e1y7vlDYbQIHABXHz3fHIn7judR4Kmes4Db4sr6fJ081Mf/5Nv+E/fGZt/micw
kvCtxL2FmUchwL0IFqdbnlQ2P7U8kyaZYh5ihNeI+8IDxQWiqYUOEULwp0ZC1mDOtJ+n/9CxnzAT
KXGgw2lv5A+VJgz1K97hzvyC6aL7wy+YSwvJOI9yIIOfbWQBADIm3gK+IOZ4SQXflAj4d+gD9geh
K6YB6h09fzJyMgn/v3x+mDF/y+d/6vdMlySExDEAidJeUrnLKd7O8rBCw9WqMzJ8btvbBidZrcd0
vPc2cLEPRlnAv8PaQMuveku79SSXI5K5N/HZDX2KzsSdTvqVmpF8c7qP/6pN/n/azVWJWa6ZWBKJ
4r7XwtfBFRfoLJ0x+kIVv4OpvD79V47MjHkGA/K4VKM2F/dS+s7hAsPWM6vm2MyY/uC37JyXCmUV
V6x4Q3weomih96vEvD7d6SPrxpwteA8+IEV3dDpplCWCdmPM7BCXVlxPS3njZmd+wizN859PMFv5
HiYvUFdGca8pn3pf7Ys4sIUKph6QNTwgcVQRTKhiBukC2FCitvKk5imJ0uUQTWjNatkNEKyEzimp
jWvSfCVgxlDovgPLyPE1eKW8t5JguA7dDvP1yFu4XbnpkeTguoLPMwwdiPAjEJrS45m/BatcPvfc
aJt65fcal4dr3CYXAghyrfVvBjG9nRzTTKpRMjm2o6a/wSSDnmhs4rssk1dxwcOOVy+NqFwTeJxA
JvUASLmKuhuheW8tdEDlH0yHePOB7VPq3Bv+9GMIVjQkPYT3gHofjgrZovLu9Lc8Nk9mMTDtQs03
eZvcD+lDUb6r4ZWE1fbptuVpQvy0zGdxLwzbMmli1pA+Qfep/YTrh2HjRBetwg3H5aGuwCYdAqQT
jYzTJT5QymA6XeDv8543JAXPhVh4VLiSmHWzi6wU4LifOIIX2kPTnplok5bzh27ONZ48ToECK5nP
bZsvO/k1wmusHN4ljNcz6jin8mL84E+PiTYN7E9/bBZTWZZIHlA47TlzvgwhpF7zoFdcFURlMVpQ
zeNP3JVZWtptrSOpqNFEeBTsQNMGIYXne+1RgCe+kNBBg0b1g8eELyVtn+sTwBtZBT5uhosSzVLt
FtftjEd7qOW8pWFJ96Yxt/xGuJIq2dbyL4lGStxuAXktMBpHHNKQGcl49gHKjDuMxyuY9Jxl17y8
8WD6aEa8jWHTztvs6fE4EgDnClU8Fxpcxhh7GW1ACDUscM+0LB9revZAkUnxCKBc4rNSYur7MPKw
ERepe8UuAa/jXoCuVrLvw/GU3s0BS48IRYhKCeBgwzdHHvXSowYaJI3tRYLodIe/vd1IOD7K5Hwv
+/3TuvwWp/UsVAqDW8yeZ6INBLHrUPg43fKRDcyY7QBWEDZkN2S2FrxCLGUpYK2h/EmKjZRIZ84H
R4LHJDr93vm880Jci9lkaoEd+7ntfinC5+neH/t4s9gPHahFa8G8sKxF0aKOO7PhHhuVWbzLYyxH
col2dcKI2zSoQnqq87Zm7W/U8uF054+Nyyzu6XFaoZDij3TuIdNvwuIDjd3ppo+Miz7FsG/zJdM7
fcy8AcOB0kkVqqqdM+0eiUv6LC4VVsEzUNtTgSf5Ng/cax7ll4A/HYwn4NuZWyOgtBFma/kUhOTL
carP1EdEn46Re3YgkLTH4V0IgNxPfFwEg1aFrAqAsyaXK89VVu1YrIWkwx1bQpegb4PmUAU9Qs8b
GV1rlfyq1BQvtC0w5rzOt4G3tJDMeC+qF5450x0bvGlSfBs8Elp9gpSNQxEPQUqxKi3hwpZnsUbP
AaoFQTJdUu7D4UoBRHX6uxyZr/osPgBTR9Ul6eN+0vJ1XbQSW3I4Ok9YJpaT4rmvzwD8sCnp04B9
G5iiJrMrY5i3b32Q79tSPbMQjvV+FiCaJMAdGOjEPgpkhKtXY/gyDl8D8mwMFs+M0LGPOosU2IPV
WhC64z72Phpp7xapfXrojzU8DxVhmZPrYaeebKRgE+RnOnwkOuiz6ND1PoUarjzu0XCsdKlzhtS/
FbwzMflIr7VZgEC3VFZKwHBgEOHU7QoD7jPjcaTf2ixCeJHoZmJkjfvMfah41VJdTuHAM06P9pGp
os3WpiiqHsUkJYd9C/Bn9NiLB18N7JA9W+7+nP4bx37BbJUGg5I0iPr5G+WmVp9Q8y2CWj/zA44N
/GylBqiLELezUrPUKVij5+74x9qd/v1va9OnQrQ2E9ptfsVYR5w7Hh1rdrY089oUcGzRxn0nbnwM
m0bn9Bgfa3e2HNEme7xG0t1a9Red9FDpZ3a+Yx9vthwFOc+1ZmrY825b8U7iDqZcUuWr8k767xDH
DS7abcdYpDkmT46f3V80FupsLWIJElJ3TpetSfm70bQzK/HIGKvzlZiM2LXmU3/9tXGfNcvLujtb
grLFPaSAQkK0vg4Uux3Xl7U7W3ZRwSGxBJ69T7y7Xnkvus/L2p2tuDrKA1e3CEix8auPrn2ARZc1
PI37tyUn9l2hxhkx1OwdZAl+dOFAzNYc5jKjG7fquFf1B5l3sXMX2OkD/bB9T+nj7/2lMgJbr5qB
CPM7ParveDggE+Y5vOFvoedcOCqzBYjOxYVCwl/xEXwNwi7rvctC51+p2bfxztuKAtEqF/dQLeph
2/eX7YXKbP0lfhDxvwoTOt5kE/78soWizNZfI+QhNiS0O3BpaOzau+wUqcwWoEIthKBExIsu2aXq
yr3w0qDMFmBXJxQwFFaPI6cDRAqs+Ol1Mo3jD/NOmS1A008z1O2Mw2j96sovYFdrDORtxa0cSCKq
B9eoPpz+U0dCnjJbkpFUSghdjJF7Mqmk5lFKf59ueOrrT79htiYTyukMqkzH/VQGRInFWh7YBrTV
6daPdXu2MiOAHZgQcNbrYVJJsWr775c1PFuMoQJNIzUY+rZc6sbGbS7s8GwrxLqwQIJscjg1qDWR
b4MLOzxnOQ+KrANGpmE1PyjJtmnOECKOjPAc5ExBSBIaPt8v9fdxg53dEJ6Z3UdmxpzjjMNspVhT
9LDUcmFwsW3kQ+qdi6Z/WbY/TLw5yVk05M5DKTnupfAda62DP1XLTEZ11OpIxtLSnjL0jEVU2Vi5
LQYD02LpPpbW8LAoHLOlQdwEgXfmt0rT9/2pN7OlHDRBJiDcG/dYp9gu2hY1pwwSPHatLixWRh0G
aPzv+/YiKoNq/c3afYv5bRbwF5J42Luxfyjy7LY8E/SPfbbZgu7bUvPzmF9iNCDA0N+4tz5WZKeX
3bHGZ+u5rni6aqbZVuNwVMTw1MWHAK/L063L0+r96SvMVnWMAWRZlXKPpI1cStvDtPdWqd5AxXh3
K4xGwTl5skD1JyVMkrxINFT5SuB0mEtg5LbQZHmVScFNlgpOTEkRdKhdjRHN6e4dW2qz2DDqUoX9
C0vYF3EiCLf9ZRAKFWgS4/FtMvRA6WMOK0SdwZayLcC/0z0+8rn+iyM9Zi6gStoNkD5lBVoWanH8
4cx4/I0EP3yuOUsaCNqQ6lNMo9hqMRkaR4NNWR4uQuif5HHdh8qXFb6I6N/C9ndqPKryGq/shZbq
Tlr8iTt1j7vUkL+oY7KsqsjRk2idyzrO5Zptxco2r5414f70WEyb/U+dnf79b2NcimFlVV0y7HMR
H5DgDtkf1W61rUrKmcVxZH7MKdU89zQF9V3DPlOpNIy/hvqyGD+HVMealmP1gbJK5G2Pi8mFV2tp
FipGasC9ISdrh+WqLaDVHvTysqO+NAsUQZz3Uh8y2rhyapGdtme+4rExnkUIhXr5smwkApCh87LY
2WZ8YSLt79bwbYIUoD0lKoSHPXVbI0jGl9Pz7kiP50Rqq4VhqsfasKcMSz54F7HzcTmZncEF3nwH
+GzDvksd7ebiZmdHcKqfazCObr9vH8eg/Z3H1cfpYTgSiuYAagh6HhJaHlrbchMKb9RELl0lvuzi
MAdQNyH+yn7XD3shtnkzLC87ZM7h0+3A0Rh/XKC5AR4yi+LC3s6WXe/WHp+PZoFu3of9ZdFnjpvu
RCHIS5UJkfoHzTDekcCee6T7mwj6IXaKs1VX6sr/rTq3ylA3vllszRocwsxFjLoVxmHhVd6dGJYL
odQWGlX2Q21RkfpZualdZ/kych8EIV9l2d4y75i49sADh/wYlS+UePJfxlcQh4YhoypwLLaAFpZp
+NGVwlYDqmi6G625r+Hcm5vc2rohZlBkGpexRNlzqdoD1ZmivkzqajGOIiaBJaaYki34T6X4enr2
HlvEs62/1oykxKR22KsTDsJ2S+d0u39D7X+PrDmHYRtWEBSDJ/Z7D12NbjxMxSCRhCa+e3WFOzH4
E8efQvJQdC9a++5x/Dn9d3/+PeYcku1DkHHTgpu2KSzTdKMOlxg1TFV4/26yUdCJqUoZwz761Wab
4bLdxLRme7dh9TjNaVOzX4C9m3PktZ+PBFw2/u0tO540wCzhDB6+6Bzm4vFe1z9cICaXjfI0+t92
FAXHIYrH6HbmPivoxtUzqeBpNH+aNLMAoqt5CtkZ+b6E9KudAL+IJ9TwXkvfWkTnl3V+toNbca1w
AicJKLVrDzPb/MyU/3kjMK1ZLCkMEaGyOn3LZK2LlEuDEFG9c49Lxyb2bKFGg9ngSk2vMwQc2RYO
0OnR+EtX+mHM51JDN87RlNUNhzv3SvKUOxnLkE51XOzM/CcfMdaodo7Yaqs4Cw8BXqWCdCNZMFV8
HzhLsdH8cqOpwy7l4VLxouVkiSZmxp0kaCARuaXk+Pl+NvmmDB5FyXdSCSowD0AAPZw46s98VOnv
lvjT75idG9RWaoFfcauHmYFbaLeEv+KYvDl3xR9MG+2M/JLnKTwPY2MqmoBNigUUDSeCfRObuBUa
257TfgVmIO+QpKWOqTYQqmOQzZuw1JeyOCLmATKA+6+CdCuX0ysK7ykAwsmagB3FS0t66tU/CiZu
YfRq5MKDKrUrTU5us+i3WD8bmMlVFMNgLb/QBX2lQJOeyhkG9SMPrijuQdGir+rs4PsvcUiBQ3Et
tQBK8FsztW0qsibGuzamkzU14hCcSk2CVvKEkY5T9r+wCbRb8S1OZbsS8eguKU2USxtTTbhHFfw5
YeElT9iuG5kMoshYa1G4SPGwp9BiFIH8m3biqUsoITe6+WwqV1FmIdO30LZbS6NbC+DLoUQezFC3
e11YlrK0yJIvUdeWfviOR86hUhpbofTu9NQ8MuWN2YKips7LCm16ZVFsXsjacz4N0tTAD1PFmK0l
HpVNivc5a+f5Y2ZemX8yyqkW0GhAhuf4HkdbNzuzvI4EhbmsI9A8H0UhN0k33rUN9pn+Wi/Ovkwe
iZdzbUcrCbjZmfwQUZAoH/kF8T0YvmLlKo8f42xrNVjb39WYyFnGR+U9ZHkHixP7r1WidYsC80vo
NjZlRiChr7k0bcy4eBCbZuNLpB4MHxNQWDPmPQiMZ79cxTFusZW+SmQJP9+KAu9lQmErGjRc0Lpm
KacF4rTOUeWdHz4Hxl3qrWtjLeTndIdHJoQ+24RxGO4pkxCZECCsgLbX7d1FM22qx/++n7l4mpad
wDgmlh0Mh7J9PN3uka8/J6yOvi4FxZRYMaursNz14Uboz2h1f07RgyT6t8vIwwsN5z/uM9S9eNGf
AlZHWkuU6oarlog96MWuMwPn9A85cqCYy5ldJYJI5g49DpgHrXoso2s4HIu6PfNjjjU/ffBv5wkT
z+axzdiDXMreSiFY5sM7UBlbh/l1+gccWSlzaXPVtDhRTicWMd2rabKw4AJVO6auHp35DUcmpzk7
VshpLUCGZIPmqqY0q/giqy3K7mdRUIoDinBz2o20Ve+vkvrMjnmsv7Mg2ClyA9ORjKcebXvR9rQz
l8Aj3/K/RLeQ7SXKwYY9CVXHKFPk00CR1AMl0Oe0U0fm/pyuCg25VbFxIT1XPMfFuyrclFG3gDjP
Ow+uDsMkOD53sDgyTHMda6ZHjZCGpKj6OrVBd60Rml0WdeagjWYoslT1q2GPIYAX7MNzr41H5vqc
ripRtT3406tgUFfXUjdsKU61i0ZidOKdKKjO6SWlTDP7p210GrJvq1bPgrrFlIyEvHKVCtSpKFeW
UQC3OoxZbYOaWefW73o4CGjpzWCj4LggVliDgJQswCCaE/Ft5ZYSPhyF0wnBugwsu8/Hx7x4StV6
PVI0b6afEc7lJjW5QbmixNPUzdXp/h/J8ppzlSvO2SkwcFZWWr/GFDYXANRC6GBW0i5T/zeFwBxz
8ArikaHI73L3NtbvDPN3mZeUeBZ2mKA6HiPqLIv9SF5NsCyq/1e1F7HL30nRczJ5vJyLwEe2kr+1
FN8Gu+8FaJOQjPZq5HS10+J/fVES1pwrEU1fCoVm2qS88nfTN04IhPD0CB9ZO3P1oVtTFwdvkwli
fqTZQejeTrcrHZGAm/rsojjWot+MFhfckscSIGELr7yPuvdEui1T8mSD9w5jAFus9zsgeo3mGOou
zp8l710pBioSQrsg2WGM4lqlBtYbvrqBuRm+xl1hUzWATO1NAogQxzgkr0MP5CIuMJ3R2nKtLVsD
5JUHB8yjsKQfPl3hKi73fnglJvdSfq0l+zy9FsfrWNvXw2ddbnJ1JQlvevQQjAehgh4Y148VgNSF
KAzXpuTdG6XJTC+ll0iNuN/tSv1t6G69KHQ0870ur0rd8doX6uQDvO2s5ZhXy2T8Mup7tS4XtX89
6lSQqlxQVBTvml0ohqNAHvCV6tqvKUWuH43hMcihaD8W3f3YNE7jHcT0YcR03d1iqB6lGw9LmOJ2
KB5Cda+DkwtMx4ciZ/j7sIB10t1Gskf2+ClS97nyp1KhS0lYnLvrIGwds/oT191SVI1bs6heBoqe
fP3F71q7Eu7outr8Of3lj82o2SbbekpXZCIHNQpLwvomuMjZQjX12SarYjiVZD3tdjLFKNfjuVD8
97X6hxg514TCxcClw+9pWHRXPItS+m85vnvnJTDctCeIBUr0Gr68uSttvBKMN0H7cCMIbubWAtMR
fGp9cp+X8Z0mbLQ22vjGg4RDjzbVyHsU2F0mjDLn4lJXrIGVSagwXNx7NWMvemeW6nT7/uH3z7Wl
BQSNMKQyZj/GGm/tjl+s2/5J6Xet6PTE94umxVxjGhRK1JRVzfm94P3c4X5yWbvTGedb0IWnmqpG
PikFoqvQcOJzvhRH8s5Ug//bcBSDEf4rsGmpTi3DdGkZv/wWByl5ASnEaaT73vtQjI9i2OUBrzbw
6rpsl+DOVuLUBCugqBrbAAgXtO5CGn+Xww0pjRikC7ZkVDU5anojVDeKTgXRspYBeLrxMpC/ZCvc
pMmnYObbJk1vcmBysbQDRmu75rjyAijE+VNVgjpZ1s214d1qyo2mreA+XfilZmcGSxcGKXG504M0
iKQrgwTGZZ9qtiOELYRk1WMGS/JS/2iCM4eEIwFHmwUcBXtBIZlyEKIAlFB/dclcXdbhWcgZzDgX
GsHlseRD8OAxGeUZ0euRk8Jc9AppGs+BakDxYWItxk3Z1x9bqAunu/33DfyHFT3Xvvqpr4i+pnIV
FIpF6Rt7taOYKhZlslL1ylM+4dTZbtpXtlYqgKFijiuQIYIivKlzma1ZeDfS4NMSxMvOL3PRLIBL
K6HIYdgnev1HefEV9bLNRp2lG7zOjVS4pCPK9YXhOvK5o9yROaXOoopnykGulLQLHcT0Hf/z9Jc5
1uwspgR4pw1hhD5G1l+w/bhQlAyw8N9YlSnA1IWM7uKe1pur5uzbx3TT/GkmzZZsK4ZN7jd0uIaG
YRgjqN8nM8HOM72KoFV57Vc6cLGonbAQbNW/I5FphyqVo/19an74oUZZ70C9r3ybhVShxK/50D50
lFHWMTT8/slNqOiT1r0pLcQ621SI3trXUb4Zs4NXrON400hrgDW2Ut921aviidvLPsQsZoQyJnJF
zoCp70q+K7rLQpE6CxjVgJ833FASDNGt167F6sz6OXJdnIt0/VYJpVpSeMdXbzsMyBeA9HlnhLYO
WZ3j5WWraa7Z9TplAEPvE5bk1GmNelUZjxeN91y1m0GIF3NjWk/9pqkc48JXrrlqV8AMYgSUz5Yi
XjWv3bl6hyPjPRft4raACZ3Rom4vH3Vqe9OMN9Knxltm1cNlAzKLBEom53jnNuQG6+S6qUjBNmeO
c0f2lrlaVysgq2syfdeVtyIFza5claZ1Zms5EsD+vlB9O20pGoZ91dQ4rq3NsKrEM+0e6/RsPcoQ
CLF25AyqhW+69QWXGjiQv7xsrGerMnAzeNUyk6SgGtu11XOdPjYYs/ScIXJuNjJUDzUcy02ary/q
7lyt21tDLOoN3TXcX550pXqXvdXM1bqAj/FolhtiHtAlcdkUF/Z3WkTf5oQJllOtxYigJ4F4ws7h
jJj0yPDORbqDQWGnYoRknNfuoX26bHCnCfits0GjlSJmJcMe943lOeDHsZ5O//63RoHiW2Os/m9P
Sfuc7ulfF7Mf9t6/ZIdvrbpVyh1A6vt9p+V2GAH9HhP9N34IdqZW2D5V+Efva11ahbFiR0BogoTX
T1w3TPOQA0NaVPiBZtwwwjsBsVqaXhfpc5K/xqq36VLPCbTRCbzuA7HcsgASYcSgF0BHanU12rEi
Y4zlQel/MoNDSMVJudXaG0UmhXKLheu6yTVAdi9xW2wThfR0+IZCxE7FUdlGvob8VY8lW6Q0Broc
nnJevnWjZNtm1c4Hza71Q35d1TednO7Mel27931PQmXve5sqltdyhZme1AMNxRrQIXHp5G5wGLts
H+DSoHcbmR1lUQ3dQk3GrZV1W8tK16onrbFOgixpPVqBri1y39M3GWDx01/kyGcWZ4ehzMPX2u0y
nooix80AnV8W/ObqqUJklvcGtwHc8Sr5VccErhYvFCXM5VOW1wR5qrA6c+1PIz8MyePpwTgSscVZ
8KvySMTEZaS6Yli1prRUGzyFPed04z+PNACufxdUlZQdnjwe2wx1jKETqGcePn7utDGXHpXJUOat
xEj77ZqT+CJJVtMp6nSnpely8N8L1pgLkMogLmsASuwzOMeMiuTUqUWkfS59XB/S1i4h2FaS5ySJ
7DTml6C/5uheo8pdq217B4X8TEeOjd7s8hKanlSHuGzsRfNVyJ6Ty84smID9+1UCMZAsD7XDXgZC
a94qzUVf2/xLqvoW6KSm6pOwI3wqK+9p+H36a/w8CFAf/+1sJlq4j1kBj0Ir73o4M39+/sKmPJv0
apVbRdP6w94YLUclpz1iKhoLOtq/M1F/2jT/ew7h9/Zvt7XaVYquoDRDcfVVCgZJxGkm5rQfVI/x
8HrR2Myl+QGyUhXq77CPt8X1hW8Uc0F+JLk6vsOchgA9PBX8w7vsqPx3uX2bHkIlarpKHn4fqvUy
Ue5ziitOj8PP4cCci+YLMKG9SAXyvi63Ta/yhIQsPzxXonBkBs6V8+j75F5q6Df+W7b/IFKFdlm3
Z/uQbIyD7/VEx9B4L4TxzsSDC+hVcmZUjvVb/ncKJm5RdSkuqvtivK2Gm/ycpmeawj9N7dmKxFa2
jwSXt1TXdO0clRqPQlhihzhrY3slik4pB8vyXP33MXXrXFLvNRkONhWvwoq/HnPLqbP3nkybJvbr
Lq7WOHPYoCSXeVmQlOVVpjlE7mUBbS67V/Ss66qA2BPd82RzJjL8vXz+MH5z1X0JHzmxcoJPanp7
H1vzCPK2qd2mZNTdOAC6Xm5SfF5zzk5Dki1FUMipsM1VVCdpuh7A0CbSGy3YWO1E5nMi3o4YoHvU
K7fPoYmpG1UpLgpCV2p/d+2vqHqIqo04bpuiXfW4o5bWH8E4h5b8uwx++jlTBPy2rMNEGVJFK8e9
IpHr2akoxrM8WXYg0MQm3aPCgdo9RLdUL+CuZ1fSXSDfn15AR4LsvB4g9DVKnkNum4l/3XjBwh23
lfwSW/sOHPzpP3FkEc2rAgbN1GvmAZKQ5/E+uiy9NK8JKMsQ0y3F7PdxxLc0lu1wbs3L/M+Py9OY
c0rVDs1NnKWcbsFu10C7s996d+WJr2b10aEuTJSN195GuWWnxq/W93h036EhgQla2pj+Ltp243tX
+GvBKnvpjBdT33XSKzN2ISbC2pSASwvUMoJbs8SDVF0Zylbh/6U5pC6KetjmSrke8cUTEPhl+ga+
66YChlb7O4t/xPp9r7q73Mr3UvlhWO0iyCMbgzPo27BW1M9Mq7ay8SiU5k1Wo6JUb0ixL03NXPdi
vpYDKBB4gbXZcD/2shPlu9o9dFJK6lF33NR1RMG1S2HjGlyt9Jz6b3PRKOl1ZhUO5PYlT842pfJ4
Qt4nJCaSMbd76GWt1937ubjShOc0/8wNiQdt/pW17izDjs14KbsPqbdzY3nvAtzvFTjuVwib7bRw
wLUuDOE6y3atKtl+p0B6/hqEK9wW8bvYqKG3KtWE0YRgnWXLwv0Uu19dby5UA82nFH7lDJHeNrbX
dEtBvLGSjdiFy7LINpHkUVBV9otchO05iNt+rNaDCNJQ+MTt6zAQdYv0qxB3UV1tFPMdhwMQ0Bkp
3JXGW1oovyT53uo+A3FbBc9yFtpikpNo9J1BuMFGY12FGkYE9xEa/rJM7jW40gML2OIp2+tW8BCc
ybtIa766DEfSOqdmUcZL9WBBdg6UmyIeFwJhadENK8mzVlioOpoxQasTjNZKu7Zq+v0RhddqLq1l
U7Fzqh+kPsfOcnRU44GsGRmjBX7ra3fAAiuIbYt3Olnel2W0aKNPowhu1BF8FtWcnXIDphtfEc1G
i7lQrF9xv0Z/7HQllhi+BDA9WbKRogapRKewluoyVB80+VBZj17/2IZXbXxoh1XPv6yn/1sTJpyk
XRSQJZ/y6IZ/Tvnn9tFaN8uxWPFyWlpLCOx4dXDL6LCyMNaVXC5k7tlte9OiQ/F5v4OlX+4L+bUe
ClQ1BOL0y5TfquhDqd5Nc926b4P7JjVfMf+ZIa0j0HeBga1VLFzH4TKMr93xHRx4qKETTmyvPfTx
bR7fyPGW47QtMKDYnFG7jBrTcbvrJLkug2UnYgckYqGAZka4cdFShD4OhsMteZyVJxSbwvScKnlt
Q+j9JpVSnC7K9yTcpk157WKLEEX9SpTTVV0grqDoxResjZn2m0S9RRBs18KN1l53em3X9bJLKKlO
fpnaYzpkjlHFkO6bxx50mUxOAkoeJiUDXjG3iUeHq105YuAVvYzZVqv7Vevtm0x2dK9YBNoOF1hI
75ktRNaiJ+oIkruwpofZYiUTiPDCtLFjq9QISTZD3oU4Yld4/MoITLANNeXKKcy14kYLDDcXftxc
W8FBU28N8YD1od06CNJ5E5NAzwf1L2jiktxfeap838eoUBR1IUTPIXlVLAGFlLdd7ulm+hDVwcbC
dRZ8xBJAairwPowKN27uk/xP2UcH3cQoGH8xVwnXinLvmgmmmeDXBSAhPJD0FS52QreQE437aONY
3aNlDYu8UpdG8aaXEZWt6M9zz6m9/ikmmdJkpRNKD3B5cXrrFqX11FRooFh7pqc6lt/bhnkTMQJW
8ivAnsMrsEvJkw1v/LYA6QOXR0HRrnSU/ln5pEro8ircX+OtRt250TrUG0zeeU6pPFv6gys/N0F5
I4OexL0BGTL2OUq+Qlq/zKt3ryXvklavpdj/llD0GZZw3VdsAukYT+xMezKCdstmE4qx7Sn1FlNQ
LJGpQRDztwwJfNwXeDCwhcSak5sTuylaqdXjgPWU1birfmiccsQPOtVW4bCtcIPI45WP+Y5Ailhf
p/3D2FKWGi7TZh9Xr5162xTPukwB/52QvpBCFfKdxoGH/0ZvJQtFeE/9u44ZVLgW17cJGZtgm4e3
uXIrMWPk5sHLeJOXvZXerv1yaWa3YUei6jkMHjCuW/hpzVP9DvuOPY9juA6Gjh6991m+I1hb1JwJ
Cv4Fqoj+Wlrm4n0ryRimBItWeVKM+7FCbBk7MSYnQ/GSudR6WtgsttvOu87SbKkWKmk1f2nI/WOg
vKflThJI12LrnOBAqFFehkoLAq3QvVf5H03eKhWHvnybaXe59yGNFSviCojOJiw2dfxbqnchXcq8
HWKprd7WnAj3rSYv3PCxG/Dta5zBfUZBJGWSY6nyIs9XooH2KvjAVdi2ujsNL7/qwSpeS3OV9LdC
u2vkYFvX9yR72ELjofsYVQm74HApC8I6HplFb3r6q+Iu5UslSTpswgmxYQ5QIdzKIVXV12kqQVXI
OHyVGy8bcNhcxcNN1oSLIiV6+U4lHaQoW6fQYItqXLkGVtietwy0A8WA29i7Gclgx9WmEz51GIaI
dsSM1S+R+Cxx951uRhqEPo8CvzQd7DyxFlO8GbMK89r6sWGTr3D3WA3erao4fXTlU2aJv5KorNmM
0Y7ZUYABUuyI0i8RI0N5r6lPY3Mrqc9SfFCwi2mNu0JAwEUBc6MuXPm2Nc2VxBsUHIyQ7bDzX2rP
KdMNT0lAHfBCeBLY+0oTknqdwz8eS5K3/A1KP6zUu/U8tNShgGnuL68VWJjqomvLrdy4DoYDaSYu
W4sDWbsxsubajPFSrxNbNTkXjMWtXLoxE/omTniH4NSCb4kDXtj26i3hGTOpfUN0yvLcDjzPxg10
LXSaLRsdRy2wqmm7lCmNb/IHbC5XUXsddphYpgKEvGZhTVa6wgHnw4VfkZ7l2Tfwv8ThOpL3SfYJ
KlKQDrG/qzGGTRocUd5qPJm96hAUxOD+Og+eR6wT5bF0TGVZk7ZWg7cqeQnlVYT9g9GsGuprzIgI
5rG9NyEeEJTrYNrVhV9luKFQycZrhUlkOBV3mJEI0L9Y1mNsbMb6BuMnpwi0ddzsMyu5wc3mBpPz
KwEwUC8EVwVMsRq9PQ6ug633BjejTyqX131W3edFYeeu6wRjvPbb/KPui03fLA1+tGuVduYWVxiS
Qsa943BIKDBXqG30+JeMAXEQBM5QC06VVStJfkT9g3FrZI/mVav9lqVt4k7jqhwqV160rKGqjvY1
Q4Bx0SIQ1nrYwpNep2K+SqOPkf0t4fQycqZXTHIQk30HJ+xC8f+Hs/NYbhvYwvQLDaqQw5YACGaJ
VLQ2KFmykHNoAE8/H+/qDufKrtLKJcsGQaD79Al/WIvM8NT5t8QBZ6IGPLSnOXqvSKZlFCqseLPw
lMumc2NjuRsM2S91/boBnHjYRJ1z7CE6acan1XbrzLL96Oq0HZbbfpZXWuu4DesmratNrrxNZe2Z
eU8i4CpHpddWoaH6bZ+sFWzOx27Tto035ZAJpasWxi4bjpk5PKTml6nfh+YlK+5JQPuuC9pK+Eu2
dyLgJUrjVukGkRjXHLA9WAbiO2yU4pgrhqfjWlyYxhEva69ryA0rdVPgII2bR1DlHGxNHnQNdDBD
YWtUrkp47nWe2qBCq9KD0fgUDlp/M4MH/HJeNOukTU/1/ErOsBll8YYZBB+v7SMlc+GlENwE+K2P
uQ7kyPBTWrGLeZowDFFU0vmBxUhaXjfjfVLkbqeeS4Evm4HfXN3jyw0q1cR8fBAUBFOgWC9xoa2X
oTyMpbGa4wl5p+bcolYZt8q9bnDkiGHVNdke5yRqAQuzuX2C0w29CCd33G603aZAJMzU6QhXK8xp
V3pru11iuZa8bVqyxYwLFDyUtvOMbL1YE6rS9f083DV1ua6z7phYpVvY8QYYuSuhfmFzUQt8Rloj
FG0uDPnsjVZnBxznthqPeZGWg1OCH9ONXzkBtUVeRyEpWtQvPM5cM7RWToWVm9hi1IY1ereaHDJ8
hGhUI/e1YrpkGACVbE67wsqaxtNIJj9l+L0o03HpEd/QDNnty0/Twu0r2bfVe6eFvmmrHF7CM+du
Y3Wg9ONTV8FxsvGelrC3HXDc8alt4blVAdLGq/BrDBMv7J8H09nIDRZ4fb7XnB3fI1deYiMO4nnt
TL6mTX6I7NCoBXNh/0lHpHKc0s+syYsjr74ypg+YLK2red1bd5bGjcPqKwVA9WE4NbXlm+KiqnPQ
0wOqZNxlHHM9Jeq5rYtD0wOIbIGw2hSOtYfJOcOxp54SMTKfo7hyG8DxZI5pFPp2VPnJYkFXFdvR
br4stMFXoie0WUN3rOsH1Fuw8T4PVfIb0+X7mUgDC7JsgmRJXOALRYEu8nQolZHkDjlwhaiddFO5
LRCW6bUKN7i9AU8MgZ2VMEs4WxXoZHsT1peuPYrIJDq+Js5vhPlqzP1ydEbwH0+ogJIeCD9RHE1g
bVBOwqbPs7SRq+DQpMiYZrfaUaAxYCmax94K6uWphC0ZcfAa4gEZRb+2kSoPq0dhTI8Ya+Ghk7kM
fSA2Bp2CgzMfuEjYi88HRxL+KKw1XhEABdxBhH4TDyszfVSi3MNV1Z1n6gkKSZEueC5H3hSW/rA8
Wx0pQaG7hWlunFThQHekoAQEWRAqsx7t/Xa6dzROV0XpvcYIn/H4dgsjPi2646nyVs6ye6f5sht9
pUPg7LTJW6AnL2DNp0l3Me9ezXZ30ufHRbsrRbhfetVXa/ajsXfC80JRHsd4WjlUwVHjqb3u4jOD
gxr2yOl4qCv9S0eVHpX+prrHr90qT5GyQxN6hZW8mjyP8XnE9MzpD8Qt0OxtcmwwCRyaAST02kRa
H5d0nMtTNwwx56rye8Zc5A81Xm51YM7OWUvjTTg72z6Ljnoh1kakfmZkqOYYH4T1PI8N0yoyBoyN
S6BYGLKvnSJxS6ixJU7ruikFeN7vZKBY3ThTkNNgQLcNcWh1pWko8BS4M1NLMORdm6G0D82TRqXR
WQyTxSMu0vjTUPZbixZE2nE0IeBeteyraZWbrY9d3cqwazcj2qm6cpdI8VEwMhayp0MFw/RMKyI4
SipGyBgNzObbZH/hzbhvumylJL/7MnliKnNHVwTxBmVXxpxw+WCdbL197PowAG5HtXBvV9VdHZ/T
6XItTN2CZDjpNTcVxxwr+NJSj6aYXVvvSc8W6qJ9ZOJyifXtvLwji+hapbZSS8lf7LeUnqJgF9E3
Ao+bx4zIR8y1mRCXb1UObf3ayYkvffue0q4xdZ3MLPea6Av3C/paEcaREHkRqp+19wlgpMrU13Q+
Qit+sEdW8BwYg70xB0qVRjvEmebVJoY2VypNiy+aERSO33JnlviqLCzlOmtj1Cc6jq7Cq0dKPIjs
TVxiZ5iPriMluALyGkedAp89gS1Ab8PRnq6BZ6tF3Qa1IqN/Cc2WIPu1EDhxIFynYXQqpHETkbTm
eBAMSgYCOcV0L//C4s4Fmo75wPnaFlE4x4SOnaO6sRvsRVNYMEiblX+S5t3pwn0i94GC1ZeqzPdN
XPhW/iUtgVEYuJJtc1sLJpzB46UNZFZtqpF/TsbGIHugNla0xY/nhZgna9vGsqlrKy/FTb7Ix/vS
ecPF+lTRjTIM7MxHcvVIPi3cWg+9tcOKIbFei2UnWy8jEJ1I+lPN97Q1ZvvB8DJfJJ+tah8cukKZ
dZo7Z52RU5Uig+X9phrvRbgTdNrbDT6VQaevO7jIUnbE7BMTwte03FY0MfTBN2QcDftVDyxWxL9L
hJTT2FzVbKY20dfL8jWRsCxUlxNi3Fp3yBThNzSIU0SVDOhO9NeAbYu7QkgvLcKWQ1aeUuJ0k2Oe
UOTbuIHR4uARmwJHq8/lOHlZoq0q6tJl8goqbbDfh2i0D1asbQpSuMKMVs70VvTDXg7v6iSBiX9X
YQQvNTiSOe96p6OalRxTRhcy9xvJJk9/3PZ6dicZDZnxV2GPbh+O/tiQ/VWdl42jN0YJvj4h7cqn
cAk3jh3YzLhMXH0SK98X7XNdhq6zkFtVxn6wodTIdHL7ax1pHJt43jmdCy/AbS2w6WbhSjnQkq5w
Z3DqTqYf6okg7rQrM+78qppoNSmQH4RbkBVMjU7HDiAqhivNyAJsFHgvMJXJnNrqTzeUz1Z0laZP
76LZ8mWDqGE6ntGEXoE/vSoPXpw2bqyKg7BZKEV2iObTpOaXtJnur+7ttkEQS6W1riTBWIX0AeD2
l2KTEapa683C1hEzxJXOclFl0hC8YGOVuGG+9PCyFEk5Nzq2iKi60J14gqXrovV+bBbnKSvFVu+U
Y6+Pxzmcgg4orUxnW5W2RY7sPg3I6z9PdWz+lNK3pnSF5fyW41Cd25gak3QsGo/9/Hu62L227/v+
lyqAouBNSLdLrCM1pKVbGfCBpYd4oMXWgkdTaI4YsXovtzbZb4vFrYkmgzUmGzG3H7JTB4W6eFgL
uxyRu0KR/L4ypEAUb0uo7w3gBrOBdUnmq0kWwYCC/C9H3lz9mjpA0c18UkPFK8dDhUjH9EvDExMH
QyN6jVpnN9TZHm27X/FC5HZE0C74LaZsEPPFHrG7Ub6a8aXBn0OPLX+RMNHpQz/Oar9QxV3X5tPK
MuMLRQnoAG8sKdSd17i3dyIu3ycBdNesjnNjbJWsRVFCxmQ1tXpGUsyhKIQEgShLwcEL1tfsC11y
reYgKeKgtTzj+SGaD7Z0N6W8sk0XF7ErR084X1Z4Bg9Oj02BjVaFWpmebrSYuSx4O7bYi3LwSmlE
EmW4S3i6NMnyVetB3dZYqUh03zrqDKft14K6P3ae5PZipdUZF0ffydRd2c30r5t1h6xPpIGGmh4c
0tWucXZtrVKbscLs0UEwqF6ZyZvoHgoaF6Gj7uTeorPZVCs8SMmZlsqT9FOabSNbR5xIZwG01UZV
zzo262DxbSG8CpMGX8ubHDj1xYigsYzlu31lNmbDOnZUhmDD+vozZjFrjVlVw589Q4Lrz1euKJ7R
/kIyKBR7VUNT65PyWveglsSFi0EhRcSgttaveOytjFyL1hx6EoZuic+WOqwkI6aXanxNYYW6EFI0
XWG7Zg+nxbyHzuhljHWyvShowrSk0pPWPnSVFUyiXQmmzuEkr6OB/pNzFyWaJwN6GeTG7efhASuX
99qBf9CW7lC8hYxcpy+jfbTCj2XgmJSsdW/UQaPTDkbrY6w/rfqxsXaFM3Lmdn4rjlNcrrsh8bXh
zrQlXIZr8tM/VMf+aNS7oRuCztE9xF7hUDgrEoB9P+AjdWywC8W+tJy3sbEv1AKT34NjPjdy59dC
WUWL7El0DVLZxyLSo0nnJubVRfsdN1KyWQ5LZmyqQx5e0TCe4VIooL6UOEik9jUZ1edaGDnbUQS0
vi6FvZPqTWZFvui3s7G8y6Sd7dQjNAUBMtqGYhM2zWaQEPYs5XWc0KUahnWoYFTLRph52EP8OWXl
e9JhbNrnnmQKjtpPe54wQ7WfEw2ZScfKHnBTd5UMML0E/mxJ1SOCMOsoU8itd6PYc2xsWeBB38rb
ViEOZOOXSZSqunqzKI8R1iUm99/w9OdkoMUYWt5s6+99P4KUS85OZK60kTPaKFHTqmggLQt2tqNd
eJase9NyxihIcR3afdM0+6WWHFBtOeMZcxBddrDNZRMn6jaU5I1c2lR1+iFOyrMCkKvvuyCkJhgL
fd1kI0avOI8wtlDyY6Q9ZfNLlX446Ucq3iOOAAVtk+zQa++VoNXe30XGSZjnkZqtRCs4ohNJw0SS
cj9bPtLuxZlfsuFrgm5Vzid93NDDByYo22s6qFiw+mYGTeF4HV+3SgQF856BotKWXAHj27NNV8aR
t1K/m8Q5a49RfdLzoxIfE+Uozx+TetXzfmAZemOdrQdJOiMKWhKaFjl18xBicibm1xhiZ2edRuMu
v56Aj02cXWaTgrQp/LwZcfvVP6vqA3PiWgPe2HHiTv4UOpi7ukQiGwWX+MEk3zVowpcxGp84qWu1
uwBNQSBwZ+kUYHBltZ2Wn67l5ezcZ9JdO9A9Ko9SqF0WrT0YHGmRzihwgyw5o7egM6ANk/0v94bY
hsUXIqXALQ6D/KFI0UbT2FDimKYYOj9PyVM7uaqyo1VQohqViatOTbfHaLbWHK+o5h3lf25f3/d+
sLSTlJy6/s7QkS5h2sswLaJ7uRfZrhxs7Ve6qAHson1evamTc9CGi95NaDGXMmo0zvtQDXcGToOe
M74b8nMfK2sqrXXkJDgeYnfV+2X/m5h/XiJno0va8SqPkw9nO34pBoDtw5OUPBfMi/oHu/bS2t7p
8c4mNd/o1qckHoxfZbqV2s7vZj3o5JNS3EHlZ6zhdoE9AjeN/ChEsKfTHudCcXPisQgb1u1Jy8dz
kp2sLvYRSA9yNfxlxueYiCAbCPyQIzIwoPCzk1VpBe2WcqYwdXewHwYp30oa9Y/MB9U4Mz2ClPTl
ga6k9FBHn0VUfDhN5S+jc5C1aG+qy0GtGT13neY2FtheBFhz8nAnsX2D8J00a5PhI04oCV2Ah4yS
VC/Tteix0OntwW9jcEux5qnjE76A6AR3zJz3cv+htmINbmql0vrIaWQYeMP3ivQw1Z/QrxpMlo2a
35Tp0yCqB3t4UGTJ/wn4wXJuAEp6HHXtIAAK5p0nlczv/6E99r9BFZZzg0xKp6Li/OO6drdunGNt
/QgZb93KgslJIlfGzHVTBpnDRv4pYPIGLlhiYabWNgiwuUVMmlf0DwDYNwQ/61YQLCoabeoLiUNJ
M7dp8jZKo6+YCmcsE1lVD6ascaNcXRfOHzucHvK4W9X0XyOn9SIo7+VvM8v+cS/fvJNbn1JY/kae
Xr9jYzCa8rKfvWr7Bh00ZsK0s4pXIhenmVEWA/Afrc1bUR57MZ0xKQoYQ4o34Aj+L8DP/4aGWvYt
OFZr7SxU4Tdz2JRGEWj2ibJ9FebLP8A/3whUW//hCXy8X5Iy6rBB/j+JHPXSmEgCFVPadY07LH0Q
1eTYDMdHZWul8mqS8CDUtC0V4z4xDF9XX8I5Jw29Kx1mKyNxmM6IElYnuR3v+uIfTI1vb+1mw+dj
tshxBOK4oOuNXSxc9Q3aA1FdH7Lhkxn0thk2Zf8E2kc3jzUS6iYqFlJjIeOQrXJqCCohXAEPYfGo
Gj+j71r2TbjgdVQ0ExxkaguPnjNOqT9bQjdAxsYuhq6TQbr2jGZn9c/wM112y76JF6JqK6tduLAe
SP0KD58f3e+t3I8lMkWXHBPJRtWVNcrQH8EcrVuNH6vVs0YkLbc7q14E+tCgDfKzW77Z/jjiqeUy
wEQs+72cr5PpZ5H+Vs8nxk6gjMZ53isfy0v1+feb1f43ntCybva+kqiSZcwW4VgHnQXMYzSuarS0
T6YlYXCd3yWFRgoYnh3pOrNGGKRlvijyQ63/YgQhSQc93SVkE3WKLZaqb5lErDOccpvlsxyRlRXT
6TqdT2QnGJVXOXwfm4ujyoEpPcbRCCBqpywm8sNspkK5/P1r/W9dCOvWxNJS01hR6fjvc/Ewo1Ui
2hEvhk780urmPan5inE4/XCJ3gSQOTMKM29YSlZ6t7Rry37++3f45nSybkKAVupDqegJ0T46VOm1
Vvj7db+J9re6h6Y+1Ght8mxGqSIQ48IohTSWbBzA/yUQ+x/5qv8fIGtZN9FgTGVNbgz2QKrG7lKe
y+og64/V+NbnDl3GkAHydtQOXXWw8reyu+NYr8qXRpIAumUrupi0rnO3aj6K8c2RHkLrJVF/Ya9u
zjRscdTACb27Ti0lZHYiWjtVvq6aPxpzUpywTbXmOH9Ksmcj8cAyr2xGNqkTKIgvWU3s9tZRHQJL
3Mv0EeXfSXo2lA9n+UX32R3jO2W6X8yrF9t90Tonqd1P6SmpgB1UDUPGt5r+jtm091GpgYsEwRNd
kDO02wWP3eph0mWvLp7HcNeAz3Z20bD9+1v7BhOOt+v/izk2IYX16YAm0VWbg2IQ4BOjGrQ154lG
vwn40XGNSMFxo/JqKmGd5rsTxT+Sn7NupSC7yakkAdFrPzXHKNyIf0Gpv1nkt5qLahXpsQR+YD98
2Y/1P87074LareDinEiVPTbA9cvxxcBeFCgo7TEX1S09gvnb0Y4b2vUUKZ4ymytZXnCYZiIRWV7d
beNsS7Uv+sDIZ5qGPGymGpahHqNqeZWT7s7RS9AG5tkuYw9lwUChuTwl5jZaNkWkuXGRHGb6yZl2
KPBmSbR/Mbu/e1Y3obrXc1EumUJOsEOBQPxMhca6ldEaO6bZbcxlkxPTuORfiinXu/ofIeBWQ+tq
NpAVBSsmNBjLfUKc2JjtD89C8yY2Jp0Y2gbtuX2yoMHgF+k/EtXvbvomPVKkAsZ1zXXjqHCdkU4H
YBLxM+9E61atScauo5AHRMuVD6ajP6s2brWVOkktu3yCK2K9ho/m779Hm2+W2q2uUmZGnTQC07lq
k3Sp1/2w4jJuciNTdFUork9geV1O/1L6+OZAM65//1/FRTEgD6+HBbmc0wStAx4dDJIlA5Owe+9n
z+Nm6+kpAUXk2rSv3gav/POzi14f/n/dd4oas5zYLLb2tbF8ujg/u+xNPlK0ieXIFXkiKEbGXM6v
v1/2u6d8s+VUI2oloaqUcNqwsQAAF1HtWp0WaPm/BHi/+4ib3ZepaGvaIHHRlWco8Wc0zylG9U72
D+Wib1LdW+WiQU5jTVJ64ucsDlM0rpxc7G3ambN6D5nnZ2n6rYBRmuvCnDKUc9UCmPnG6aP131/A
N3vyVohIbfRxmDsFTv1z9Cj9bGHfihCZesXAVmZEYCjhlqY+nPa/3+03kfRWhcgMI6Q3r9VKkm0y
QE7kV1Vc+n+/+HeP4mY7qg6WwgVsx2u3VozbWfvh07h+3n/tyHpODTrjPOKuW89XvPjq7/f7zcrT
b7YkEgaNin7YjCUcoOAe4foMzNy5mVM/1Jd/fMg3u0e/3aBmZkd9yofQFr3iOpgv6KC+tO5nB41+
szs1A7+QqEPTwWy6ZGXqilcBN/z7A/ruhd7UC5FhK9lg80KNEDU4lB/+kTV/c91bVSAbPfFinrln
1fDEh5QGf7/d/9Tc/yO5udUE0nthOJkjpr0MJ2xGEzAFkzZFhxR1Vmn6XKIRxCO8og6uxtx40iRD
4dqaYC5ldWUyzsor0Fx3pmoDAIbm0cRBWmsMPYtALE96OV8n/fvYVl3Akld1UK2On5xC9+3ZDKqF
rqwWKObo0TBzdSQ0wvL3lR0hZTJQhbeFIgs3h4OJYN+05Htd7oFqPnRAuxOT+TlqsoX1zojeV6iy
Ilp9JiOXOC+DJZ+2at/6Pfp+dulJi3nIo3nrpPx6+GMwTO2fFiVaxzCTxuK+Q88/1C+2CjKhUOGj
PiFgB7rg998fs/GfmvR/PeebfAGqsKKQmwqUu3u4ts/h9GSAN5IAUFb2QzXzfMI3kUqB6mjb2enX
fdbu5s5khrGz+pm5vNgU1rEMUS4Hn6qjXD45jMrr1Wh/XrsSWbVrLchEahVcJUgmzc+AAUTyDqhg
EOkQdvjtvNw12WeqvkN9gOHwWDI4LPXNwux5GtaTDo5liZA39ERTeAk470R8VPC+kDBy9a5b5YCF
rWmCB7TRlXSdMd1YACXlDOqNT1yjTbHXhl9j7gSFLQIjpkkCQnv+Xam/U5xKJrFNwWUod32+lhxw
N8xsG8Vt6+2kftGmd4U5PGVdeVdL/X7OGCqNTCohKXda5bZAykIwJpmGBqx4njuQ0uP9DGQ+KngS
6cliJgdBDYwUKmgJsvvScOniBgyYvslj3Z1m6VL1YD7fFWVeDRSbdVytsyV7nvD/zpPnapn8qt1r
5rqSmdWj5zgorWfxS1E8L1ghC0OcJRjkjc5/VpMRhKwkexqA8WFWV2yD2jyhg7Wa6o1Z96u2O2Og
4ZbJ4Gv6R94cjNnwUrN0NaG8lF0DTRFMOnc1JtpvExl3rKY2iYPquhiHtbzgbA0npYi7y9TUV/SX
ZnSXeew9GybFoEoeuI1gSu7BTVtF6ecIlFuS4opk3I6g8CMrd7GVXGpsJ+JlK0Gw0k8Y7Hk5cHTH
yDDKsF2FWzD46AYkyxgBxboOGH1VDz09bLdK2K1HYaJ06uwUqJ5OOMGpKvzY6jcDs7Y+if0csELW
TkFjfvVjuE4SZ1OiranG2kcZAZ2GoBUxoLUL2TcT1Svzh7nVrhIxrikh7dvmp1z9TKz7GSoDTVKX
dgjQVAf/vMK1rWHbx4Y7X3mHSwiY6DV36rO9oMnEBMVYSfARJOnopP2xZvDbTH6hv87Y7y7JwUL+
bthQCN3TL7uzF3FQnIsS/5ki2JoKkIQaZLtRuZP+KAuxc7KAjhJz0TAwwFvw0aspWjOlsxzTdcCg
AwtyOiwcjkKRgYuVgDAbX+TL42BDCGqAjcr6quSN6eVLO73IrESgURNDgnAM3SKsgEoVqy6S3HZG
gwTbl8WxVpp4Qfe4S2I3m6CYFCBTl2IttJ0MzMHsY+BsTC1r0L45JID3KtOgFW6bVFvFloZPIjJ/
BczG9pDM0xoVKKQH/TR7yAob4MCfUbNXONQo3U4qIafTJ5pGXvhouhp6QZp8MWBdQ9xBPlxFPqsz
3rqqWMdMM+z0sZgvnQzAPHJcXgYYq70KY9gpwds7rGOakX32IhUtykQaXAx1kwv7HBnOw2jtgW8V
wJ7rZCdQNK+ntdmax4EAbXWvUg4nMIMrmnSeXCPWnJJaobjF2AT0bB5nft6/Tgb7cwCmg+PIqP1B
sdFVZQhYs+7VxnsDurWfnvupDOTEYvZ6zmxkM+0N4CClz9whxjvySn4cs1213CkcYUry0g2g4tN3
x9Q3dW0CN2w3jiXTnRtXFVTO3BhXksymg/BzZxbnKmMZT8bKBtcvO5vZOYYWdm2dhWJ05Y79k62A
3gRj71VZ/EdO810UPxTM19lL1wNRGACgrBddlITI0l/66CVk2tUDCy6c4mhGb3YEFJ4F14OfE/jD
rGZAQzVbVLafU5AeJRY6Vbbcm438VICJnwvoxVNJXE6dt0IiIsZT1gb5ZHpmP7mtQe/ZaKtf7Whu
R/kAKDVGLQaNB6jDKJCa5VpL9v34W2mPSX5U5V+2mNZpxak8MZTsrpK5Yq/qHPufc99su1oLsvQC
1tCfw/JIBeDqvDfcYNrswajRZIYG2Dvga3uGR2GxUSzn2KrHsf3dMJGPhNsjXm/26BhGtT/bW6Od
Vo311Ntv9Ja8NBm9xnw2ii/NfBjTX/iGeTpUkoikYyh/W/AYFpx31M46t+l93WGXEj2k7XORrNlR
gQi5mpEnxyib7wWeYIm0y4QFlo4IDAYXbVWXiQtEPKNZZWkHJ9jedaXsigLwQNGl/pBewqrfjyU8
DbA4JjDvBuymSWZCMWU6zq9wvshZCQ4XAEsUP0bLA7fhyYCOZHv8rY3hoZXPkv4kkqCnJwyVakrE
Npd2VkhP2DlmjJBqQOxXuZRitj6GihNn/FPBzUvmfF0M06G3oLo57N/mNXSU7RQzZe1Adkos1lyW
4cuEK4Mh3dXSVkomUmFBonYxhn8p6H2jaWHdarzFmCeGEGLE3plPfad4CbG5a2GGN1+6SIOS1KoH
6JK0JSZQ0NnhD+D+60em5IoY7lvytajFJQs53MKHtii8wojI81SvYnumFX1He9sPI6ArCO9J77ax
tGmHClS4A1fzwclBhpbV2uwBVQEM/nvKpRvfpczX8uK/aqCqj4esjkc6vSN4xRzWO+I1zTlWh00n
NV5CMIZpvBFa0NTLwVZ+tfYnGNiVmpueVY2reIF7CRGrBuUxpQaM7DscRlYLtAixQCCV/EYf9sAK
k+mc1rlfIzlvZvdDCWk1VffdFUtYk6Ay6ut1WPFW7eblY6ace4QPll54dqX5cjh71KqfBSRUJ1vW
SYQqFUOD+Yxh+rqCyJlsBTyxpL83QDFpMx5E8tOINKMFmSQNj3n8AZTWqMedMC8p51QqSj+ilrQH
65hmINLo5odkVhDYmDNUGTaJAup0t0MpSFkVTQKlfN1CuRdMp1tAQYSDpX1bmj2aP2RC0JWt6kWW
kL6mlXiVoR2kg9FEl57ANcMEmLq10xwd49S2Xp+c1WrZyOl25r13sLnCCFSxVG00NXIBp5EX7MI6
CPOtKjrXNGNvIZwZFnhOyBa2DjhbqX3dvisJynIzrNS+IooD+YRIpL3rw0UUlxj+GV3Y6tqqTs41
QDkUM5zWWScZCagdSCY8NU0+JPlpkd44MkBkCk8jc6rHy5wyJ43WcnhcODzb5sFebC9SA2laiYvV
HZtpWYXXWYu8j5azWj5ayr2RtT5mxyudIXkyHAfrtYOXmW8nwppJumworOQrLh49gYz3viRvNmIT
GbT/7iEUz7J8jqPfY7tP0pcQbnXCWihYf5pxqqPfTguXigunj1WbXB2vyTUIuDbUfUZa+CuEkX0f
w8KZLHDLGKH5A0TEtpAfp/xcMVe3cB4AaOvbhbp1VGVtm+EFU24/c/YYYdhZu65r4PeqeuireFtS
/YRAxKvcBDnF63FmxgXNc9W9FeFDlzwphbODJIQgoPYYTsOrJNf7nC1dWR+LOZ1HvD9xXsDmzSsx
PuvoPw3Vo94TIWSIDHG1C0F/agkPALZ0IkUPALzcDproKHMIzOeqCLEqm1ZjeJpx76xBujXvoXIZ
1WrVQsRwLPQL9CcDgdoigS0rZwe9fhrzYJhe02z2qmGHXNnVKJS0FRSWTmBUtGPJVtTqM67DKzYZ
HHh4zFg3sNnflfQykF7IvH3nCX4XviO9eG/DvcZUWL2nXUK676sAifvlaOiHZJwC23Y8FEB6eT9z
fhT6WwrTYXKedfuPgqWfmVR+NFYXS4+eSsjaCTIjaKD0yMB7Qwg0PuYEyqg/I7S9A/5SyRF1mOOg
UD7CfvbtiTQAVLjb6hs9DmbRwGTfKwwxc5Pat3vJ0gpCdAZuboDUjgzD2D3ZUreXK0xjmrinZjbD
zUJ6XQ3da4xAtukMcLDiQHcQMmBKZMJBHHtwnkXvR7AOOr15NAdni6b+ScDqt2ZQrblXmMinKRDv
FMcVWOyk11JckArB/h/MewPyfxyeriwaxFNCe91PDrM5wngEWxlhgWKJ1xCaGmoAcU3msNVzpGkd
A/cto8mzIU1Y3S6RD2r1PNFA0/IZosjiZiEZOVwOxbQv9YJPyPV9OnNQjptu3F4PITVvvhI936Sh
5kI5d+0WQoT+MNNCKOg2SVCyljzyIHwgWbFNBmDQ5maadl1q31l68X85O7PlyHEsTb9KW10PqwEC
4DLWVRdyd7l2KfblhhaLgvu+8+nnozJnOuRSuk92ZVlapkVKIEEA5+Ccf4FYG98qhUhuBqiw7nZR
uE8QXfHa/G0g9b6DCRM2/V2g1RW6afs5Ajo1YvbWTBeL9i7dXly3GeuRE8lDiHk0XyxnzSs4oNq3
IQD/pvk6NMG5m4Nvfo9nTzUHN3PhvsvS8UJ6IA8RwjkRzghar9UPDgqFMJeYDDjT1zPEQnjRUfN4
/Bc/idq99psPSoWjHJxR2/V07fXdBw6zuwCZnskhD1UIQ+ARNZP/ezmgT+8RuQZyEGcDuex6seR9
OnmXol0+Rt6vxA/v/ODX8Yda3+q1ZzooMzaLX4Ofd5ANy/RZShK0QpTHqtwe//VP2nKv/f6DCqNO
vWGoM1p6lVDbbhEfxvCqsLEqGn/F1ruwlzTmL+UI0ri7GomJ/ZzcZe5dfdJ+90nl77UnOKhBIlBe
OqxB3pA6ygLD3p5z+CD1DiTZVTD6sC5wmSzvJ3wUYpjOLbEqt4kyxU1XXQN1nVBVQBvxf1brVwdl
ywgiWJzSGL+OrL0cPyzxifoi0fX1T3kopOw6BfwN4tU15PuzGo9dqnHwEi+ARrzj8gw5pLgmAcLK
I9sUdP2L+EedIVQvt2Jp35VElCXS2xqSGrFgp6FKT/AWsoLr75uh+qJCfW6c/lwv+iqqhl1kfdEg
xEvl3fvl57EaNnMY7/L8Y724mzGFDVddtu1NMH8sunqLupEPI1Z2902SbHJERRoKzXXwoLwrj9OU
M21TOTcw/+r6Uyp6ymto22AmNEEo43RvSwhB6bJxqy9IhWQBbLarbkCRW2xBgfS5S/IITd7qPkUc
lBOMo6nM10rCJrDas1VloO4rsopvaUSymALURUAj62CGRt5t50yXlgbRvyp17Lzsxhc7SKx6ga5Y
30XlZTsHG0OJ0KYOMan8IkGIK+VaUHaQ6eWlrtIzBN3gqJbzh6Qrt00fXSLHitLWF1eRtseXaX1V
UWLDaikOvy3Tr6IMryuIPnUEfhoWIwotttqb8cZHrrrE14AW2c2yxHdNHBONyduJqqNM2Cv5Npxg
gI/QGcN9cB4aidqUy6eG+jp9SbR9W5S/VFlfZN68zfqV3X9VRe/jZvmSjiQ/DrxBR+64cm6qmIgD
Ta8t3g/prZ3eAhRF3ClIzv35u8rlbhbJW7d79KMf2o621Yh4XO5S+Ei4a6VnjS02U3FhVW87t9ou
qvo1tsVFZy3c2b64+hogOXTX7iZXaoeeCRd5vUFV6Wxw8ocFMvkI36gZpvOxDCggZTcQ3p4cxsMo
++IBLIiyctdXn1MKxP1Kr0RI0V0SykjudS7vouW2I3ts5vCDsT7NSXPtF49uBKvW5NtJ1bsZXkE/
+nc6UlddqL7HigoEwA1fPFqDgnuMrVZrkK2tMFr/lMDbQl2sr8599DWKXD8krjjRB/mLZo59EFPq
NBlYMsFI1jFQNXw3hdHW8oCQRLDjllMIh784y5+syX67hqHWWtiICI3XXfohx2bYtDc+tNbjJ/lf
3PHsg0DhLwWXFDKp61JcJCGGedN86v74F+fWQYhwQxlrKrvj9dTe9sM7IsCJX/wX3a0n+O5v8+H4
qhwLl0p5jzzEECwogyEih9lxIU6FtzWIvBJcDhVyjVtkbboYPixMjirt8BB0KJddJUiWxMmHSOzn
wuOciTe+9jbHv8RffOZDzdxikcKd19dqom/KXTNDOH1IABz/7X8xaYdiuV4aRfnS851DI3Aiv57s
DgIqInTjz+MDPBU7XpmzQ+XcJOhA0hpFBHTm9aS+jJv4Lq30dxlSpMeaN+Zk7eQPd5i43mZ3efDZ
a7iSrE54EO5QWdr2FcJh4XyRVtxoRfndd/LLDr4lzbvzZpC7JMmuC7LpE0/8V195hYz+tpCEM4ci
qCZajTAMnYi2glPejNm7NPoyVp/DqUNlLfyyIMmlEf3wUzR9XAtJs+7MGkF1VVA7W8hIXiloKX0r
rB8JIvDHn+2vtuVBt6sNEom6nEctEdwhQWSmPnj8N5t1Z7/2nQ6qOjX3YNlrVkJXJA+5mfd1Hu78
bry0nXlfQkuzZHXWltkW4XpUflDjKMqPPgQhSVE7LC68ZNwkzleZgKQs1RXdprMgApOabEr3e5hw
cqfv6lWohLKmlKQZeIIKGMIjWlBhi5wWcml+kF60XrdT0Zc0+Jaaagc/7qKa04/lPF2kwI2z+EHR
zC+wWe39r0GgN62/L2KkH5bpu570W1yjqRKoE7PyV9vj4CSfUz8KayT5r2VWUgTJNhOCwZi90cn9
E7/+nz+m/x0+lg9/THH77//i33+U1dzEYdQd/Ou/b+MfTdmWv7r/Wn/s//1nz3/o33ffBojv5eF/
8+xH+M1/jrz91n179i/wyuJuftM/NvNb+OhZ9/Trecb1v/z//cP/eHz6Le/n6vFf//hR9kW3/jZE
NIt//PlHlz/hbaxw3//8/ff/+Yd333J+7q5sxm/zix94/NZ2//qHkv+URkjhKeVqYSvNHhgf1z/R
/3S08mwfLXXDn3irH2xRNl30r3+4/JCrlJCO77iu+/RDbdmvf2Tcf/qu8o0rHOk6rgHQ/38f7NnH
+e+P9R9Fnz+UcdHBQHke2h3fCONLW4FC9wWVH3mwWwJHtuXYkaXaUyp+OOyNB3jvLsB4u5rCsy7v
ENiZ/L/nBLQO6zieazR0BE/72j1Yj4tyZ2E3C3zwzCo+VAZSYgS67wQWwn1+BvwxjM9UKabRt/Uh
QskvemoUUWiQz8v7T7LV1jszW819GWdUHkmY7PeqG91wU4vO68Czdvpd1lV0XsHU5jR92MzxPq+N
p7aqdVbNiLEsYTz3dvhDPM2Q02Rzt82mqVvT5IbOVV7EaxVO5PKWEv7SraQLuN95W4rp3B2H6H3a
gIchq+8iUjh7gOpairRc8NvoNRpY1LszWlqhDO6mpO1/wnyjGWKPlHG2Ji7ltyRakvd+H9nUZNok
Da/JX8d3URMNNTo+MSRNLy4R0JBoFcL7L1tAEmpM7bPEMfnA7RGGssqSUZ6R3CVQ0XPhs4JmleX7
hVCKZJuWgqZmlMqrhgatRkNparNdPqTw7GWchZdzXVHgQsitucOWGIGJJDNlhq5CF+rN/yqyyuR+
gN+qyGr9UKSxY1NKRvIMvBjqqkkXMVOxSOJkK1QcTydi3vNz7unDe56t2B7CCEWS8jz0DWIulYwt
BTOXGnofWLRQDNJotS5S6oWxe2Kl6edZzdOAbCD8J+11uenDfRR58M/dtLe32VIVKB9VgbrrS1Xj
oTlKKPg4jvU03zU0cqOq5L52ud/sq6SHU45HhU7O+qWgWt34RYtjZMAts1cabag6npALLQCWfTam
j76rJYThv1oPQR1Gc+1XOnvIv1k13aIGjSKK4tzY3g6t16wfkBJckcJaPVsQArgMh7yh1C8DFKqs
gPB21mZW7aOjXEWXGTJUiEW5C9gF5aNddqZkaX1sh1UolJLvet2tu+Yqzeuk2Bh37gO6omH8dSlK
4t9vB+if59Tv59IrH9CXPs4KDn93xNPO/i138WdZejnomW0OQ3UX4Yazj7PJOrdF3l3ElS9PoP0P
SHF/fEDtC9soZtvTh2UImbo9WpTg5MNAud/z0kq2kaGLa/wQDBgo7ORtFqLd4fVx+L7UNPsQVcvr
nRf71cdQpcXWTU3zYTENl9VAOgjDGSHGbJ9R1/0MIRZ1PaxxBQxyfsrXpjix5A8snNc3cIXnSiON
ph1iq4OrTli4XlgsgdrmRemBZOa5YfplNOb7afDx0u5mlEDjfHB2JhZoAAWIBni7OAVAAiqizSfo
7FMORzuQKVCJpVuBFmUfktdUUR2sAoZU1ekk9ddOqL0RJYigJ9lRjX2fx5NAPMBDN2YzJ1bm7I6v
h5f7y5XSNsRCYytXmINymNNqGELNqj7Lq992gUA9zvTFxZKevhU9r0StE+m5RGRbMZvC9w8F3FEi
dpt+WqytbQmLSkM6gSxZUhd9bdO20GpQqWweDAp2j9jyxteeo6nHpaoAnHL8rV9GZ89TRGbPdgiU
/qEEPsxar26UFaIxLGvUOm1zttRIF+e1R/F8oMKwQQurODHqU1j879R5nQDfYw54blt6RuqDYh8t
ibTO3S7akUYDf+tyPZfnSVdVdyqwGqTi6XSkW5N7HjlxirTLkEY+BtopnRH4YRViCnaP+27itZTt
l4hCKvrH5eCi8hyae0VmjhiaFGi49laRBjdIuNkITNlg6rZ5qsJPQ03LhFTaTq5VHCIC5uFLxWi9
HO57L0VjLWuJZVcNahifTMQxdFaVS7LsXDE7Ymu7cU8y71sWbFtP6Y+u9IryMs+jiTZChAbJXTL3
8YXMAz0B0cH3KuQ+TycG1cv7vDKUIThRF1RL4Kad0RNB3CGqoJCdWNYvjjkppCa74QML7cpD7DAu
jiEiphGtoXzwH/Pe7a706JqLKYmCc5Hq8n80npF8Vj6vY8g4f78Sgu0hGXVyLIxb1G3dxpuXM6f2
rc1gOo0yWIZY1fEl/GLjSmELiRG4Z3suRBD/+YgzqhyODEtkKfWUs10juZ/baL62dDq+Pz6UfH7R
Zd2uYznK9gwppWMOs8pcZhB8yE52cpzAvXex2vcYvgE/6/vuU+UPKJbElplukiKo3i2Rg1tbF41P
inO9/evE05DX/3YB/eNpJKcHOTwIMBQpn795FzlBZTf0/dmrsrvMfHu+G6ssPjNOnV0pNyuR/0mX
nxN9Fc7MdvocRx0JWOfEWzWvVMgmrvdFUJ9yRjvoKfzxZDZQG5acS8Q7xDejIhSMdWrSnZriIN23
KTLcnpzJBOO5M4AW0xloTT0SHzZ07NBcrGSGipXVxAGKNj4k1mAOUNyzjbXKUA9D/ACZHXSVa0q8
AerMQgE8m13rFPHlldXE53W0bzv05bhVPZ/TYKqXRI2xv00tWgSVG9fX7GHxVlj1yd7PizAghXKY
HC05IUgiD8YyIyd624WoPM+F/N7Vc3eR6DD/Rr9ArvXh8GvkLM5lhcrJ+dDa3ncT1cuJvPKV82G9
NbKI+Fxklge7Z3H1BHfGQV2aiIszhdDle1qqyX7RC0pmJm+LU4WTgz7f0+rgpW0SZ44Jn337fI4h
tNbgCfNgm8VRZfZdm4tkmwlNt7fw4vxDoXKEfoIMee3MQBr024pecu/w1QCo5pN9NvqD62zDHmN2
pGLn+nzubaJUpWL3Q7L0C9eJSiQfhiLHw+PErluznGexi7DB9Zhk3DiOo55Ipb8ljiUlg/XEcbdl
F0B8po2W55BZUTqB3eYkPX1iLG7p/LsaRnYHCQ5WpBoAuvA0P1odWvm5K0aaGwCe7JM04Vcej+SM
44lfqoQ+LKnrKpzjphrcLfFxQQ+xaWYLn5NgvB+xHgExz2p8MLow1RZtZAvZcg9WZ9XUTrUJ6QXd
pm7mfZ4SD22paLRiDEQQCr+ZkqFNzsxQ583WtF6CMpWMrHETd011l81tjPxaWjSP1iQ7QqWlymmL
aJhB14k7xLATPp41Z61fFf0HFTao/fR9FL13RMSFheDeDl/GMJ6QWlocrguxSdK7wMnQI207+4fO
veyXX4lInNVk9D1Jib02P6pc2cjk+HTxKJCmVL2gP9zP0l/wKximx0LxYLcmjLjhDK5FJ2yET00U
DuMawcdGgSpn0TQPOu2CL0viDm/R/YqcTbEYMAAgpfF2A3T0Ja4s52eqpvZRmiIQmCpFgDDdpc++
RW2GBO/cFgQ5N1QdraAmz1jWHQQDjAYSZe17r6y67dSi7n98Nb6yfR2Cn2AXUf0xznqc/bYYca7y
VaUqa5s1U3VbNnhb0EEbgQG1xWU4kakcH+/p/DtY/YRYUmXfVoRdsS6/3wbsKuxA4jm3EP2PRiAs
AYxRtwJ03aP97gUl92DUHNV5mbntD9Mh6x5JlBKPP8Vrb82pSYKxHh+kNs8fwqRzYVOMsrY5HB30
zDD/NNovtqbrv09zHL39+8Ot4ZXwT0hTh/5wXrHkfmp7yGiO6Owm0gMPVcjlR94Vb5bRidMTV1N2
wMszxvHIaVzFX/zDwQlpGsvyOScsxKv9btjYenBTBAaAeE/YYGRckrhMoTfijBlWADLJVxCMQEB3
SOAJY7seuA4dFmFdp15CYxchW9sBZuNNeieWWKM/3KcJuINJfC9T1O/OCmtu2wuzBBxji27Y6ypK
RLRp8hSahLYiB9lFJN02AVj9t2mdhPh/JJgDrOLliJP6mci5uoFrhe5v0/oBES3b99JQeMIIZfLu
x9BqP5QgSB67tMvfdBmI2jaNA3EWeolvA+iZMok0Yxm8ycqhivautSw/DeclopjEyjvdW9H3PlMw
vWQ6oXXVy4TceeyyqdyMQWJXZ1O/oNc2CiKZF6c17lU4P9lbvVgwJVx/WXzE8aLxa+MayzpTuRZf
g9FLxDa2U5rxdVSO30Ud9PHZNDfe23kugMFObbKsArVVj20HktwwW8r6bZnGHb1p+FtfK6h/kgSr
GoErKSe+BcPs4ayTpKgtu1Vs7su2r5ONAzsekPNkS4jQWdFTNJt7vAjs0kKatMbDF3zCEKB96fQq
u/HKpulxxnOtz3EQRz9r46L+iJaXc8cGqD4jtDrCiRJl9yiAY2oaXtA+mkCYXzL16Mb4WucPc9Q5
H4Cx+w+N7ut3reXCXPEVNk66C8Zwk0QpEb71RzRLRtvCLSKvrPDTLG0At8lg+emmNR0wuoySF2XL
uAQraDU0lOJOgtHB48lqNyouvPdJ4UygU5PKutWmB4Qo0eS2t3FZij0Wp3565TizoE1a5sl96pqx
pNFbABNA6xlh3XStWYbjGPbf/vb+Xe8iDlULEhxqaM+Pi3zIUlPG2Po1aYOEopelcGSgqYTNUO8p
W51yRX9l966Xas9z1uI7+e/z8SSsXhcfMsB7FcQNL2+KqyIMgY8UjnUqG3klh+TkJ5XCwc34/O35
WHYcWmlp4MxUmS4/UWRCO6OYPGt1fpI7NwbFuOiwTRHrj8drkr0W1xsAnieOrBd1hLX9sE6uoKPA
VewgLKhSm0Ung7/17Gn2L9pGjsvOmeKwQ0S2KsJLnr5ESGNOllMdp9eG1mRkFNaUo3iE5zNAC1Tm
ym/w78gy+43fD5RjBxc86RBAgAxxKImsKd0fX1KvDupxraYmpr0X1wTUBEcDcpElNdlqRLm07/EQ
rg1npV81zn0+9D6mW118Ah31SuRjJfOWDM3wT4Hjt/Dbd0XmFCE4/NKbOKnjpqONKrHp88rkCZXf
WScyDDJyJvAg5NPBEdytbT6yd5hjwCTP43RBlrkMnRQfkGYR38K0h4/ZN0szXwz+PKFqjylBsfUn
L5DnEglM583QqKjDTagcfxKxsW+Z7b78tnAJwabEEZZ/7on1gCss8LVn6bwA7s5GW8WbMFyiBzdo
ku9FP5A5NxQNb1EXp2IWe134OSb/LREJDmHmlEipNOf48zmfhWsvoNy9iUgwigQlxYRk8TYnW51Q
ei3TTyVt2n6rCPUK4mOXzDAAtPHOZhTKrweXGsXO0R6FRz8OuitZK6AwQMcyTq4xERezJZGWXjBy
Q4yeAsiPAgBUshtie/w6Fo5HnynI0Fbn9UFizxHxwPft8ptLy749d+xe5lurzUyD913P8T+FKQDt
uvIA8TihB+oNhus9ivi4niD8GCQbrRbMP0LLtt5nflphKlJMCdSRGmQ0TxZZ3zhhIY3gB5ojozot
tgb4ky5wPkTjWJT1o+6xHAfztgHm94usLob1gDZ9+C5ORJdsxyiofnlzHOBT2OKBi8mwGt85XZxa
KLtWcw1kXiIRlEcpzj851n+rq0geW5ukHZvwphpBlueBD/DACnq4DFTNuLxTPOOC1AAq2y+D2z76
sazjM1FO4lNBE4GCnp677gwFC+8qqBWwQoWbGKZ4S7AqYyN3Wn+asnr8waGTaOThMpR6KK5V4KuJ
6VwwZuSxJZG4gSBV6p8cOD1rSRfTuAefnGf3asbMZ0evzQkxEKn4LQiSNPomtO1FXuKM2KKUBbUe
eUQIA1jII+1c70QXUn+kTeehnWzHvLMJ6+HrmGdo2rVunNJ/n3r38xRbTkaT3UIaeAgDZsholRkc
PAr9ZlDNMl04ozV9j8MmAIFsyemHiCbzI/TZTXjGW/4vkhfjXnmpKiHMwpWIL7JZmPoqpvCB5nXp
gVZblgk+BffxG2Pb0bAxjYPHXFMEAwq3i56/DHY7XVdGFPFtFCsb4dBIJ58gPWlcwKDUbJLa4iiC
q0w7DMXRpr+w49p058Dg9bJ1rR5yvqrMEu6meYBQYhpQAzAvBe/FfaXb0BYsl03tSAvkVBjghdNk
0WCAcxTFe54kK7d2HGF1J61lUpdSdDq+bhJqyed4zgLoOn7yvjwBpa0dlwLCWkJnqx4c9zGNKQma
YjsPCaiJKnCwDS3nOxNpOlP+OO6Oj/fa6afonVNdpKKlD3GpYeaayZsp0mQ8zGrB5mIGM+hpX3Z4
ZllYG1E7h5Mg8sFEZ7qkZH38AV7JJnxFn4rSoyR5OVQDdDuRdFabspdjU1yZoZSoRi0a/4/o6/GR
XplawZXDI4xyp5L+GvR+Cy5d1bWhO2lv6+fojZ+FdtXA6jAYPRgYLufDHJoTacPLd+NjSl9J2iDS
lYfaZmXd4pDXE6xHD0FzwgEGPN1UvlmA7J+YxufydevdjaHWTEn7HsiGw+bVjCa0qAfKNvYiSjyr
4AXYBczFrlPpvQtTlI8XOf3nNsm+HJ/W117SI6RICvH0ip9Ib79Nax6VcMGtnIpMXjmEJLU8mHpR
b1r4+Cde8mVaIm0m0thUgDyh/fVRfhtqTvwmg3zubGHKUU2rOznnm4pmPWw4MSeXbVhG+7SEOvS3
X1GR9WnH+LRSnae6+W/jJnETyqQRrBxnlHeifBKe097HhTVzYv8/1deepyOSO7ECUUKXbgWVPH9H
Uwyh6DWa1laXhcMXnGzEth+6cKYZnXWPbpPoeB+Db0Sv3zQtOYkjOmwnlsrCTq2CMbOZoW+1l2kE
6OxvzwN1TRuJDSOVYNc+fza3LDkZPRdFsRSjGnRKlosis7otakqnemivfGqtbNvT4GtIfg83Kxr+
XTLgs7p1mxiyjTWn27SE0ljXo3VXdPaw4w9Q3Dr+gi9PQ6mpVdMF0dyn6Js/f8FZOdkyWzgtKXpa
IRoLdnGRZMhmc4O29LQJPau8pKUriRt2J964jYA/dfwZXtlPmrscfSQWgv8iB6YhkMupEng1J3X+
q6B88kXMM14uOc3AN8fHemWWaXYr2zU+W5hj6vn7NhT0tJOW3jYq57o9jyYfa5eIHZacSyQYeOtI
fDQdFoF/e1xKyJzCawWPf1hbP79tqCo0up5mGNyNn5DpOhL2bpWK+mObh3zjEEm9uIvxNT4+7CtT
C6CFY2ptgYNJOwiuE3ZQTk2PlDTASG/vYr+6IXvEkBQV7u7EzeKVE5k3BKdFEq5s0sLn71gI12or
NsouoXi+89CCAF+icSccwjn7Oc+dRm5idPXKTbbi3d9/U599Kgg8TPJh49tNMSMFZBHtwtkL3xVD
219SwRe3Vtb6J4Z6ZQ1RcyCCa625Px22YFMPBetZDdFOLnMpb5SurF2QeUMAD9abi10uUnenk/aU
NN7Lj2nzeobiMCgDRELXP/9tDdUGRzCjaMXKVrm/XFHDofU8mBLBYC6Oz+a6HJ+fyc+HOviUCmpb
MuI0tYtDChWbLEfk7cwAuzqxLdbfcziOtvVaw6HoTUL0/JUoTPa2SOZ0h6VXceN5Xntf0NW6sRBz
3LjAy86Pv9eBsvqaNdgSwy/KGp5Wxj5EhfTcHRMbi6edP9SQTssk9zGExVREVzt30RVUtWZ8V/uR
P517wCvfpNQJP9FAa/YBzR2sei1pJecFaUEEVCxBMCQfA1RF5yy5RCcM2djjT2y/XG1AKgiN1CUM
kERzcHJwiUs87Vk4KA9NXAAsDbMP0VhF3X1NZY0GbNBjjgjxC9eckXTgV+/mmNVYTY5Yz+BnRboP
7cj9LADpdNuuTNDpsevS/dpkFZ0MlbbBuyFX0Vdht/WbCTwQdjBpAXUaINDwIV88Decm16gY29rk
cL9jf8ZQ2O6ojRx/11cWOGVrCuUsPlhD5mCBI6mhuN1F8a6d4i/hJPOHyUu/AXW23x8fSL6yvil8
EAhQPwTIepg8Jv3s5q6VhuCty/F8zFt5nqrBe+i8RN1RvF4eSlGPb3suLHd6NcRKTRy0XFireeOm
OERFSYEmfxe4tGqOP9sr31uD7gDJCzKLusfBJCwVWkf4hfG98THZN5AUzv0KG6BmSJZ7PJpgpZol
OrHKntCGBxtR+3JFQfgkfqAgn29ELx5mTLBQy0CXThuq/6l9G4tswTe1GCdxlhYSB2sFv1+dZ+ls
u9hMhe1PW/QYNgRDi6to44/UhIJ5hNgFYs397EkV5/u8d0J/f3yOXmYtJMS2JF9RHhomh0VSUFhh
2KPGsGtdyjW6m9GbaeoJ4q7AXtS7MioZzmTRYzWkMfK+47LrPx5/hFdWEI9AjRQQNv9/WmG/HcZE
eC/1ZIipyxLl501hDY9Gecun46O8cj7iXQoc1V/vAEodnI/13AIbWGATlOGSoe40YhG24Bu/dd0e
Vd46pHxxfMSXW2NFsXmaAqEH/Eb464v/9mL5XNll3UDYFf1chpQCquy9Wdz6Fmh0cG6VkXyIAADt
zVw1l9gKpQ329AZ1qzZ1m3djFIqbbonTPWIY7olne/HZbTar5JIgaFVq55CaVSe9GOrGwf9gaj1U
wIaszM+WYm7CnWhVLfflVHvRpk0d531XDCYHJOWAUTk+Qy82KE8BSNj2BGmVzzX++QTNIRb1+OFh
gjQVyNHgOXEJkLqjc24FZ/kwp1chLLjd8UGf1PiebVAuu8QBtqaiZkCz9PmonR2OVhknwa5vdUtl
UOulPidvLTDMUUNa7vzCSXCMyrALstMgegRR2f5wonz8PrZBRf1Q4V47w4jneFcWMuOx51HCW+Ys
+GaXohLg1xanPpu6bPzljoDjOe8zzLHDJBjejINuEGLSq8tiMo/RtsjBNG8cO8eCMJ4StJwmNX03
+DmLHRgYjJgGkbmbRYzhcjnoBDkO9KUN9luOgVfEc0YPZMqDucrcQDkn8peXbW26B4Y6xBpMSNMO
YTCWFI1QHQe11Vkd7tuOGX/NugYOqsu4xIKrdorvoDi67APO7UV9QRPJ+dymGuT18S/3ynLxlQaC
xImwZseHy0VbQ12pptnFblJtizlv7jtHhedai2uuktE5pQv/1Bp9cTqRU1HYl7yXlGuke75a5nZC
kbKs2l0to/aipCQ/nlWTC4zl+Mu9Ms8kb7bjc23lL+Lp84H60amqSi68nafkbU8/a/WrDvc6afSu
9vDdRkBmvvCjBlaD6SdEoyb58fhDvDbD5OJ0T9iMHMgHLwsiTdUexrxYgImYqlo87zibRtT5WiQL
HV1fgGCGgHp81Be3HQ4BIakjKuYX+uHBqBJYEhjRqd1NRasuiwVGTC6s+NKJggw1O6fcz037rYFN
ekI19uXrrjA2oCFUTX3IPgehOrLw0OhT2e5Am/tfbLp0m7RHfxTbsCRftlixJZtGJpY+kSO8iEW8
8LqgCA78zz8sUDRLkrsmqEF+yya9m3wfzwqVisuhyyVWLEn//fgEvwRnrgOSCzG9DlWoQ5hGo62g
y5e43cV+utpuJbnZBnkS4LVeSA8nbqggTtJAie+kqttNhqrlXT1OQANiuxGnHIBecoPW53EoNQqK
qcoc6vGXlhtNxLd2Z80ztMBtEzSqRp8Uoa+twk47Q9+pKaDFQmXxd2OECtrGwK+2N2VeB/XGpUh1
LZpyyK68GrG8HUSZdsTEF5gZ2b2DVjSHuKz2TTbSSretJXpcMkBLV2DLk/uRrPWrpVvon4G0rZ3v
ZI04a0Kqgdt6EmTmaRnr5abtl+SL1QMDORtjF9NYL2jbD6k9zi6Gt4KHyvrYuY/6LHjPslGf8VpP
uzMz1tFHbDynCqPIZZD0XmRpoPsJVNvKzG73VVhHnyF4mLtlRDkWEj6KSf4iULByauChOxggKtia
Oiunn0FDMZZCB5wVm8YPLMp6WXV0krT24/eN38Z7N4uR6ixiFL8ughgdqksy9RBJwnbKLxU3lQ/F
KGmuwERa1AUkBmBIg+pqe58OvXtBoxy1ycDk86/Zb5p6p+sYtN7xRbhupudhF+IZtxEOcCqUgIWe
n29VSKtujKty11jzcNEwhxuhkwW/Z92dCPGv7C9COzmtv0KhSL+eD9WK3CmwFWx2ruVHiEtAI/Wj
2UcAq112TTmZ93/v1Sibg4GClUVjgNaze5BRyL6GI54V07ZcpHlwIoRqcy/HjMSEp7SA17Pw91l8
Gmrtq1MrVQTjg1frepHPQZzimky3r7yMClxHsPxuWYvH3+nwbGQgRUGTsA9JEZrgwUBuNg8V0HHM
V2vlXQNHNbugRA+Dm/zyrjMSLi91wRMf7nCNPA3K3ZxMgyhPEfP5hyvGxB3DNBxp+VaIoqWjph6A
JBGJFoJ92Ym48wSGO5jMtTzsEtJYKDAwnw83w+nIsXUetvA3NYy8KSj8Hh1e6m/nCx2RZTeiCAy6
rM/n7yOg6PYcKzeNTlrdiXg31oI0gCZUH5ynomjvSnfs5j2SZmgXj300/FyiuP/aC5fUEleV9bwY
bWd5Y8mQBNc02FzvnAoy+FVC8/mWFw9x8jC2PlFOPNwP67RSogGlQMWHus1B4lREZUOvDnNpJGKr
d6Icr0iBq5ukzzC216bcH186r3xFj+yBsVacONWH59Mq4+r/cHYeO24j7Rq+IgJkMW8lUlLHcdvd
Thti7LFZzDle/XnYZ2NRggj/s7QHLrHiF97Qg2hFHbOXnfvVaW3g9NWEK5LAre7vhwIpTcnbXp61
9cPW0K/H8bhDg0bPnE/Ij2QPrWrmJ2vUtryrrhwIImA+iTSZYuX6zeoaOY9Wx1Bl140PrYkDudbO
8j5OowHxWEc8CrcxNr7vyspRvKHYzUzSZl2zgfRZ1HZQvPPKrPwlsqO7tsrdQ1oPCl6sbeTdns5r
3/jncKsDQVVUd1zub2/OSNhOLRKo406dQ7Ibt7HwLaICCSLOKNW/P/hAOiF/UdR3MIdZHfxodOAf
dQaQ9WlUvwFh1L5Wali9pUk2f7j9jetok8MA2ZoA26A8A8Vs9Y2NZsPAHAvNg2NEghVV6mHs9N+z
IaNDNiqEGImd/ab9Ov39jcrAEEqpaJJLrEUszDgNqGwj4Zm0duXPIApf+1D/XZCKP4+tYd1ZE1nW
7Y+9sn9AI3MulrYUd9zqYwentLXYZsw+qMnn8XBpnzK3JEtqhFGTQzn24faIVw6/q0OaAHMNJ1Jb
21I2VStduFqaN0BG/qapbfM8GbH7I0ewZaPkfWW3uvSfltXkEqcSfX7PKCm5adY4KoKgrYowa1sP
Tvtit7mN23dL/iRqx/mAzNQWyPraN5pi6VdTPgE5ucz6H4WdqMLaQ++ERtwadLrf6lX8qkQRBB1I
58rd308om5UyLm3dhXtzPlhtizaJwNl5eR44X/RiAhAKOQkQjRNNG4HMtbNBVmIjCkDlirLD+VgJ
eNR2nEyssuGPw89qtf6hp1VyKunsil0TLTeBBa7TD4a021DPuza4LWCqGBSkGH0VccgkU1x91oU3
ichS7yc7DU92EKYNBPgwhdiQCuNjRoXjNe9y6/ftWb42ONkR9WuyX1L+Je76Y0lNnQdyaCoE5zAU
GVBY0tzuaBSp+W+aYBRuOkPhy3rKvWZCinkjEFlX45YrCbg+jE+qGsvnnw+ui7EbC2vQPTOQOVZr
th5WuzgQ1afEBRFowG9/6IsG5Vvg7r6lGOn/sMcctDAo8xD7846e/4DEIQFS4GF5daSjB+20aNqW
roFM12z+D/cD9CAbphChAVix86EkzuzSdpnojATQS6XTHTPwe3dZ2W2Z/y7TtgrvaIcBoiHbZF7X
0aQIcy3M7FhHgcLREbhNJ+1XjswcomyEWhgTtvPfDwl5l6Nj8rbQul2DfUOzKAOzrEGP0Rv+0DmW
8BG+wBGAPx3/RZgg/usX+53hYqNTwpeSt51PpxsmtYVKwIxIqIi/VpV4KNNFcYE034SMDp6yMqct
tbCLesJSNyXCA5XPSTHddSdtFGoa90k/AWAP1cIb+5G6hWEG/9KxMD9h9y4fW/R4wLWWuXVqMxAf
yej0x6l31f9uH9zLu9jhKbW4sTg+XI+rR6C3ptQZYCR6fWHrr6o9yh+5WhlPJSifL7eHujymBIAU
q5fXlIRoHTkIPez1uI5nj4qA9EcUH33p4tReZo35ijdp4DGmDfIxVh7KEl3n28Nfbucl/lxQATTK
De6q86WGO5RbSZvOvKy0L/dVBaF7F8PpSfb6aAZH102LvxKfQ0OdddZ5xgnrBB2MCyvo2LD6XiwF
CjdrTn1q1b7eKa4fpfb8Q4swQkuE/XL7My9vYsY0F/IJO4y0enn1/7iJFV1qYwe82Ksx1XxLM/Gh
CZziIzehctIGFOhpW6ieQxy8Mb/XdhKX3wJHo9xorT82zNIkR3VFhTCmjccW8vQDlf/5kLRJuFF4
vEBqLRML/JjPpC5HSL06tk3bUZkyx9nTKSnlNL5jZIUTZ5GfxHoaBtOwS63K9mIxjHf06KaPESHX
a52hhQq4C+HFyg5Ptyf+2v6CDk+JkAIzj//qCaRUFBcGBSsvmlU6YtJqEb5bpB9wPhBmfpe75iaf
69piE0CpC/oDqvaiwvTnYsdFEibxOMyIuJUIWc6a+Jz0YXrnNHr2Xw5cGy1qMJC4Wg0bwePVr114
qoYgK0bt5HxkraBtHFSd6gGObJ/HRiv2QaYpX5wua+9rGQYbl8e13cX55TgteBfIcufjZbawBxsf
T88OM9x8Rl47Ar6ORhucudsLuSzU+bsHAMxhNmk5clWtXaeLTI8KdRGUz5KxfYncwGAZ2+Ht9ihX
lo4qzZJJUY0iCl4m+I9zWqFJOzlNPHl4IowL7l637yrQHIh1l/EJgxSbVY3akIDRFlvefZehv7Ng
XRZmC7E/acb54IOCAn1Djcqbw7mkcVlVd2Y5iOcOntpDOTtQ07TxbwUcOLREEjzrJB1AC9fOfujI
a2YU4ZoVZg2yQIYh7yMRmQe1N9+cJBLH2xN80T9+H48N8y6fhb7C6pLQs2YSiYWMEWCDZG80eeJH
2jgd5gEKSal3xXcNF0BvUvAXGtUqrPy6Vq1jJILkNepKCaOZQtsep3CxcVW+11XWW4y7YmneUtkA
AXg+/0Rx9lwgauNZhS0+JK4y39k9HDqL2+xHCPTdhxqjPiZDLb+W5Io/Y/oA6g5AUXEQAyi62Q6n
x5Zr6KSCB92Ipy96acvMUexaLlZ252XTTpnK2db7xRSqaCqcUIYBQKLVim+Nqiv2wVaiGuKKGoY/
hyys0AALc/WxoQW/5dtxAQdZfgpFYRXUAZIG6K6dz1QG82uUBZRvs28kViaEnofOkc2DnhfZDEEm
1+8nNZ1OlKyHY1a4+c9asUSBPkSQ7itbyZ+sdDSOkV1mj3h69V+SLlFM//ZeuxLacAsSQ2mmSQaw
Rg5HfWXH+aSO6A8VY3nUZ4gKYiqyB55J9ztI9KZCMANxLb3MJ0RokDP6fPsXXDnR1JvBAoAmA6ax
5qphooICVElzKoy4PzDrCdL7qpf9mwVqO0cHuG16P7Bn5+/fAWrADGlyM8MpXr0DMU2QvuwgopQK
juWHurar5Jekr18ccmHk5SkqbJwb/vpjER2kIwcg/b3teb4pTDBmOd0a1RtVFAm+h8okT7GaNtXR
SdICn4YGAZD7ONSnv64nUkPk2qZewiXGcTsfOEmA5upmTj2oTsrKaxrXnHY6rhgVCCxlPknU/Ldw
d9dOI5J1CAECEibhU1ePfBKnInLCRAMwYGE6hu4dpoFGVz64PZLRNY2qWO0+jG7SH8fYhrCMffGn
2xN++fpSlEDjh3eeVi/E+PPvNvR4HiT1WZAus/hCiQhCSmcWykuTz/3GHF/5XhdkDREsB16A+18d
eQCPTo/GV+vNAifiB6SaMHrXU2mjfl43NYrZ0+QcXKOejH1oDkh3NEGjGA9jmyFEePvDL2MBOvlL
CwzU40KUWf2WIdJnN2iszrPpeU67BhTDcc70eeP0XkZT58OsgoF2KOHQOTqCXRxwRCRcp3toSrgF
1Ujr3o1743D7u64NyIGlXiSWsthaBqCNrc4cs6T3VCstTk6h2XdKRouPDoBEAi7sTrfHuzaPEOqW
5aSWALTvfAM5ea8hhNH0nt7X4VNBS/FVmOPWk395DVOlQGYEFoex8JpW0yiK2B3yrOu9yQRS7yRx
Yu3cMBg/0J+qP8ymG3xAH0Z/Ksow86xeNTZq41eOCWMT3RCgInK6LmxS1ZCYSjG+RNzGi5Om39lt
0zxN81T5tyd0OXHnEQQFLwB/KDaCHaaGez6hIXQ7MRtp7wWVleCuUMbKlzgT9n2IWygmW9guEE6K
4BeZAcC424NfiV8YfUG/cSgW6Opq9ErRFT0U2LTIKGqgMzZu8GDjgPSQq61V7aNIwWJraoX2VRYy
3QdG2X1uq+5nJlv9tYnmFHqdHHFl6e1HOkPtx9u/79o+WDDKIPBJvJHyOJ+cQo5GKroMkZymK6lj
24b1Ed8knGiUUkeQjbI7GLB+QPA01tVPLffRRvB5bb8TB1i8igi48lPOf0EASzKoXX7BYIYdnnpo
+I8olTcbNd9rx9hAZAl9vaUjsiZtJ6D8ewHxCJ9ItX+rUMQQ/pQl2nREkaI69JCl725P7dUPo2aG
VAv4potefRw1iLwlOQeZh/mLOuI3oGOssrHBrh0kkw4o/wZCmZSVz6evWLqxOIih2onAwH5ONHWP
+CPieMq81bO7NhStFuZO6MzgOhVC/oLbVtqQjHsnPhbD4HqWVKWPt1e5EStdHWpZp6VODSVxtSm6
QivSSEeLdGGD7vOua30hwUiBQdgqxlzbGPZSFVfBAVB7Wk1g2ba1U5rc71M06g9i4WMHSQjcERBP
tIuLYaNFfu3TeCOBqEBloJW0/P0f2SztjLzsFKfzAjiZe3y/62M9Yval1dim3t6BV24+BL4QySNC
WHpXq0se0jiY6hRb5dZ28jsjmN09sgXIfJEhnETokiTAF/OpVAcbh/pKRonYNFceIqtL6clahUES
endK86fzUK1p3hC2tdE21mMcSSJ4e6eqdLVveByqzU41MWDb4zVqPJGFGkitpzosiLRVu+9Lq1E/
hWW2yWC+sgp0SDmWPILAW9ZdmGJyyiZ1s8EzzMg6zlX6DRzUfJpDa+OCvXILnA20Wu4G4aoGsNTg
zaAFRm8OCul4ems2G4W+y6yGFNQFLQATkZLMGlDZqW01oDbWQ62d1aPb9zWZL8hzEHmAvdVcfVZq
aW4Meu11g0Bi0RQgn9IgkJ1vZkFHAMB+hZVJbMliPytT+xLrc0WNccgFHt6ZmjN6i0XtVEKRjFBO
f8n1svxYorRXI95ZdglRVBA+xKSdR07M+OX2Ibg2MSggLg03FLOQnzn/iUkJehlB5t6LNcV6Tc02
9/WoU/wwcSmtxKPtjTyMG7fylUsFUgz0X8pvXM7rGtygznNowC/wQrVGNFsW31PATX4LC+2u6jK5
8dRcO+jUUhc+ID0DShHn3xgZOb19w+09NFgBCllF/zWpSxQNyjZ/VPBjvos0HOJmxa6/3p7dKw2a
hQNMK5POCP+thUlwVAxazVre1R4Cn5c1dfEcTXaI20MxmUcUypELD9ThMEZaOZzqFHAQQuY1qlaO
03q3f821aSf3okUD1JZkZ7XWkQKdpE81pn3U67s4K8rnIRT/tnY93Vtj1RxvD7e8QqvIklSPLE9b
IjsAT6tpTxAeUaqx9+bZbH9X0sVYuUVX1geXidFeJMfoIcw78zmojOwfpO+3TD+u3WJL0YcuNo0i
QpTzHyA4fPhRuq2n2NpzqiT65ykcShqBWIXd/tSrI9G0pWHOiwKI+nykJCslfWpGIiId/TQb5hMm
eLjYmna3kRpc28yANqn2aoDUIXCfDxXn85RAymQoGxin3zhmzLNlGDvceJsT+Un7SzSaquwbCApf
bn/mskFWK0pjGp4hfSgdpYfl7/94nIUIiyQLGbvLFevQKa3b+1k5DU8Of1rtjTxu70ercvzbw17Z
SCB1aHNyZyyFg9U6FiAQJmDarQdzPfgMWG8qfPzuBrC/CvWDWOThcxUhHX/ohaJ/mmSN0vftn3Bl
1oF+UPsFKk3/bb2VrMFMnFnBMl1x2gSHrfSTjXiTP8wCD/rSLTGIMaTX8Gb//c4CCbHgWbnckS1Y
tSuCyIaE1qbs4ThyvteqYhzTSZS0pfJu4y0WVz8SsvqiWghb7/3v/1jeXJ2RuFCT1htG2/xRw0a7
pxcljnWf9ndz20m0/tDkt7Uo/4xmv2V5yBaZ/86qMan7xAngktpqPdz144irS/iuponRIxinWG++
VqUuj26VW6h8Yuri6cncf8/glg/M5zzcd2CnsewkW9hRi8I4Praqk5yi+PA/LKVNBYGaHwLJaxCm
48ihcJuh9Wocd1+VcYCuk1kTwjH4cmpujGXAEIzzE6XWauMhunIBA1Ui4+FSAqe83sgijxxZ2w2c
VRE437g4P2HNEDYgXcEjmFK83f7SK8EVhS/tvVriAF9cxe7o+TmS8LH1rKYkeYaC0SGbno8/bg9z
5fIjTCRBUOFQLOoa57eCXTVBn0skJNSqw/U0TzK0PMyyme5L6IQbB/HaXQB+dnnE3rW7l7//Y4+2
ShGbaT93Xq4Y01vtGDUCl6jcqvtuaPSngTLUtOupKOj7iaTaH9DV20hRNHF5DQJyQEQD9AFEqHXT
BXSU2fe6VqHuaGJ7Nyd6IGJE1Zrg0ZpzEC51qNefBYpz2ZMtJ+GXadvjryJwxkowQPqlRdnw8/Yi
XLmaCW3pAhGvA2xcX1CycdMqhZPlgascHrM4YxZaNJSyMJ/8qG6E3Lm9HmysxpVRobEseCWXuIo2
1PlqSJG4gZXgE97Dcv7i4oqhg8kOjE8q4rfTjl6J+5DIrvj7j6VdDD51Iary5q6e29qpe0CqkmFj
R232SeN2j0lB3wYr8jBDLyEBnMFLtXF8r9yPEKxdmkeUzzWepPOv7W0zr0BiQXkTlG93g2GkBwNd
LgkJoA7Lg9piEu5iUo6eC2a8txf4SgPLXZQ2oHfTaEWkZzntf+x8NYej5AgFIH7CCXvStSZH/wrB
px8TBXRczWtYK6nepaduMuDsaAntBC8Y4koAbpfzPbc7XpParCO7o8NUgALe9paxmwsl/HX7x165
Et4Tx6XzzQKt4yHNTODzu0NJ2p4Ltcfmx42mD5ZeuzOuiUGHKN7fD8hlTo+RrJoLdhUigFwrWZK0
9FS7BN5PLJ0+oAYQ3WdtHW7BTq/seo7YolvBRmDjr/ZBNzqNI3n0vSCIzS9Nbb0V5Zw9oQseemPV
l4eoCrfigCtPhw2uikLpUvpm25+v/kSX0khKu/KmQgkAJaYNRhKuiudDBFPpS4VO90bkceWmhb6F
ysqSLSx1gPMRs1A15rZFS9uSEgmUfRrP7Uk6Ix3cJHLRopo1RT7ZoTFk98NcGUqMQ54Q//71wtpI
HUKStmiIMufnvyKi9RBkdVV5WgameLJrfaeENreZFOOWMPm1ObbpppOpvwd6q03kplQDKjFWnozr
/mOopdNbovbZjqGdYz6XcqOMd2UfLf5MhJPc22jMLO/MHyfaNqhzAEAhLUy16sUq+1HZjWqM44xj
tdgjlQFxHibMW3ybK3EB4q+gRUBuOJdypHqqxaZo6ItFQG98aUXC0xyy8b9eOQeKDCVRdBGxb1ld
0pHqRjZ6kI2XJh0uD7Ux3ccNTgnSTf5WiojyJG0vOghEVsuYq6BgLqY2Q9EWJc/crPA8wawGpanQ
+cgM/IJGZB8gNYT+7e+7sltcCMIws2guahcY7SguemT10UxHTjl/6idlvJ8NK9/DIxSHIdiExV3Z
LS70FcKs/3/lV/PpJEldGBXjWVjk/cZaDWxwCz6hVHU4orGavOSF2CpgXPtImg6ke0tUQQH9fIt2
aV7XnVZg5oVzb+vz0MIUZLbdBzUaws9tJmBR3p7XSzYYPQiYZ+ZSNUMWaA2CxncpSvsJlqcQKZai
gz0N+A1TDs9gwfZaEXtVo+pvWmTPyZ3WU9s9hFPVHlMpoh+IyuPUhfaqKX7UJrqrx1A1419OYNbT
ISvVnPBggHf7MnMwh5056sGHsMnD/2RbIpYdK27x2GM59CXFeyvbw7ce7QMd63RLFv9iOTkSPOUY
3wA0pwa9/P0fh59MbuzMqOYrQb+8xLxVGB/Dfk1LYz7FZv+TaXi7PbOXQyKHQpWCQ49SI4DH8yHl
DAQyyQvTq+LG6R+AJpHNGamDRhclg3o+KGih6PcdgJ6tQPHiyqGHSgeGTJanhHba6hrHyy1WZ1Uy
9JAi8x7WzuiFegTU/vYnLv/OWYViGYcblfSAdvuFZlaDvH8qsHXxDDkM026qx3pvtjgwaOkQ/a0/
G5cOKp+kaYKniRh49V6YSp7bXamYXqwHwdHRS/trXesf0IAP/CLreBBvf9zFYQQQ+35t04ihc7aW
+BF2ViuoaZteowYi7TCVMqfnuZmHGeg+e/iTi/3WFkf8IuhdULh0+Bd6Pvi+dWJRZhbM+xyvbWBB
9l2NZrE3l3Hm1XXUeROonb2JR8w/ItSd0+3PvbKWBDt0h6lGULFfx3S408uuiWLLa2SlvPUheLVT
nCPxKsIyrA+3B3sP2lY7Z1lLJFQJstigqwCrEV2qlqmre8CSU8xxW2k8Iq7BC0z8Eb+oDgzHXSBC
QbpeYWlEvh4r/8Andz5GRpz9FhXugHgBTpnuQZBB/RRoEV7ySVwTALud4z6pGD+VuyCQ430XL14E
olVBTdoBxPCdqkgEwli/+LtVJNO32593WYim76Eih0gVADA35aTzs29Ik9DNXbKHMFIfIQsI9JtH
M1uQxXWMPz0OTKZPqlc+dGaNA5Y9mYu06hjZ7R7/SDvbWN3LatPyixyKWlS3SF3XvXW1MWRNubLw
XEBug8+iJgj26+GMDoAG4HKx5iM7yRsACru+rtJfBpnPvG/DIo72c6xazb62KlnvUGXByc/Cdanw
sIswVNx9EZvcR00cf8grFbupWremb5S/zXLXilFJfISf3dcJjzSk4BJDkjlpVnsXzYOLgExkYgdj
yaTcyFsvd7SNJQm3BcR7yohrf8UpraBb4YvgQf2z9lMh0lO9uL2TQ241vC7vCjhIdHVIiujoXxBW
qxpmSJiXCB87dfdN9oYFe8tC3gYFNLlTSQs3LqerO4xmF9nCEiroYvW61MIJswUM6wmE9nxeeKCy
aY1ZZIE1Z9bntadUjrqT8Wz6yNJ1p3wKgr20i2gL9/UOivjzLJOSUZ2hv4T+HsCWdfpZlYURm6HI
liqx037tFSP/ljq5pu36ZrEBUgbF/oFGX4AO/xiN32Dw6+JT3ijpdEAcSv0ZE5iDC2/SQmVx+vo3
2PRA8RxVmaeHLgjbtwQxWa7DBdh+nyrAFx6HPM9wzKtjJj2d7f7VbWvYrbU1WYa3vH4oBbVJ/ilO
VV3uy0qh4TeO6PJ5fViPb/B6h8Vr2JicD3VpofQ0MtOZF8hYrb1KBfC562wsSvuuKbt9r+I9u3cB
xTQ79NrBrhtDZ5qPZi3r6oTin/vPmCfVf2mUzyOWgx2I2tRWhxdtmlTbc1MRwsRqwYiDau6UTwX6
I6pvh7J4RLoeHEZXuU11b1dzxvlP0dfcj6hdmADlsuJ7QtcMM4/WKjBLhfdt7c3Bsk9u0YT9IRlx
F0DpxAwR9pJav88xUDL2NRL6gzdxN1qelSGMdwi6DEkd8CU2wrj5kJ+izArFHndT7b/IllX2FWyN
bnpjq6KLi5Suemf1VoePyYhjw2620PfeJYpU/kPPqRS+OYXhU5+2zpehRaqTf1OLjGdy3ELfGxiP
dDvFMKfgZQqrUsOUJbG1PZjq9hsmg0aP8rAe/WpEUjmfxiRox6PEkM7aSZUe3i7tagMDWaTNkXfK
+jHYwUqNvtfSxTRFcfGsIQPwba21OdOyCZJdF7ZD+orIRpP8U/ft8JKGtgapMMDX0Wtjd0YLfiyN
QxNHA/AKrVGGJ1cLk8+jHkbGse3y0vQsxZo8e6hzY48wVjPs1cDo6z1wdAvj4tRCR9g1lXjeTerU
xMcm4HTvg3IK0NPiP/NYu4gqH90ymbEa1rIu8bLIqH8jLR87B8LTqt5DrjT/RcrCHZED1lCyD6Q+
P4dgfD82lap+rbHpgPzYL77vg3Cjr9TN49Azx6Z5TTTgopSaOn5UEyAtvscCeHrGwCT8YWEbGVKF
rKPRr/JS+SeLQ1R4C9xj3R2Q3LZ4acK0Tl/0zprFzox750fU1gnd8HSYvnZRt6UPsg6Al3uBAt5C
ZlrIH+ve2STaUWUaM3/Oc4kYppz3ixvCKa8EViswjb6mtOc3Lsb1Tcyg1BNQqgVwu3TOVi8vAMKg
7CtIEIoD/3AAd+0LpbMOjjGKz7IathBjVz6S8RYCv7v0i9xVVQFlhLHLQ/RdCisgb2rjGWn9qfP1
uGnv7KC3EADNtsxG1i8bH7nILC6JPlUaJAzPwwsAiiBnbKPzBeW3j1WFC8I0Ou4jNhvR8XYoc2U+
4XYiX0M1DBDrumqiV9hDW6LpiBKs4ePgBvJuCvL/HIyiXxDG3BLXX5Zn9ZYs8rSLWjkPKqpN518W
mlU+pVLv/DyAMrBDtBuBwlGpEkQ1k85n0Rd4HFSpHN+lDdrfpbbrwkwTqDLyrOLJvM4wolLaENx5
ThGz00+4LqR3Jf+vF6Ck5aMG2PppFSmHto011InDFHSzhoFSYw579OkSfVfk1nSoLDHoO2KP0rOm
OjuoojWdjcTrAmzNDljIHnTZQYmx8daVgvcyVwctWjZN+hnn3PAfXHmnV6OMZnunDOHwrcJK3peK
bn7CAqc9JV3QbuyNS99GfgXzRAgP0GPRsThfrWBhA+d21PsQYJPkaLRWmL1moa5OforHU+NVyVR9
klrTWV4fxZrqa2WSvXX6rH0JeUMWs/QMWAQWbT/jMlLv5xiY4q7SUpD5xVD0X4BVBJ+MQJtfb2/r
K8cWiBJiXITDS3l/Vd4pojDKrWZu/cId7YcOJyu/7aP+QS3z0o/x7ruf5yTzbw+6xGSrzU0aidQH
QbGJxPRqupQQ5yenRdradsjrIBfWn4E065sKnMshuRhngWIsHqKEhqvNgTRPDEpqsa4pOn06xKOT
f6MnFT47zWDgs2VP9SmjtnVIJSUuij1Z9AjsKf8f5ph+BPVIbkcHaPX57nAzVOZMp+z8ysXGwRhU
7aGeZe3B4Isf82b+T+PJ2ujbXF5XdHwB7S0MPa6QdSyKIYXrhiljRnmc3qWdnH5EGJQ7hP+59FMZ
6Fvh77JTziebnhzNOApo1M0vyMIxjfkuU2cuyDFKIXtMlXGUci4WTCUSlZp0cPSZE4EFUdGaEfqY
htSeK4RnvytJp/26vcWuXAz0YxZ27dKzZYev1j7ppiyopn7wnVBKjGO5IvShzU7K4KCd0XQCQQ21
f4oTdbHTJv2KcAPbSH/fO4LrOeESh/1FqZhsc3WLu25fN5NiDn6n6Y3mlzMGf3uR5e7D5FrJsJ9r
hR/iNE2loF5X1y8V3JBsBxDSeLFDU0zk6mEf7NS6rr8FgKVSP9ZKZfRGpAO/TUpAcSCvsTTY5ULR
BBBGBdQciaVo7jbm88qGouC0wOUXoWDq6+ebuEcMMAr7aoDuTnogoUCcMgetbp4mncmbtJE7FtB+
goipXyiRpmPORNK5wxgV6VM1SndlGxV3dlNm95FUS0JXvTzd/pXLoq7mG4rtIki+3Cs0y89/ZNmO
aSuzbvRNolYkn1O5a/MC756EViVWgeOHPu/UuwyDJ1/0cb1x0K8O/17lhFvFpbq6TNGqjEe8byaS
+L4dd32s1+Nusjs7eMzsQnH2TY3SPSZeqTnscmNEngF/rUDZeL/fS9XraQBTSSZKaKQjWnA+DbPp
pAhuYnTBM1Q6T5CcYvkYaV2n/YPdFqajIQXiD4GhYBKiSKk8m2LoC/TxMvfezds8OVlSBxsCQrab
2E5OP/upNiMMVU3VGO16jRxv5yq5W+/HBQV3pwfmgFcNEUt1ZyiR8m+uxyjcIsVA8DnmBrgAxN3R
udUGJT5VWeIYu7SXrAJMaI2CqSkfQjRlzF0S1VgXx7AyT2K2m+CQD5PT7m03jO/qNI8RSJVqQMkr
kXNz37dW86/TjuXnOuiNj+CEkuRtCIzkriKyqnbWRATsiNQojxN18Ue7t3J3T7ND/X57511Gokuh
GaInURv133XI1E8tKpK9wUm3pugxN0ha0qJhk4siP9we6gIIYqICBK0MJMI7GXndkh/c2VV7aik+
DPLKoKyikYQhlFeG3S6IDVH7klw/e9aUsCIdRTyH3mk5zvZPrakr9S634Ky8shVRML79065cEmiI
AwVZ6n1Uw5eH/4/uAj5MXdU0ovW7OVK+mTLIPRwXqx9D33xBUm32bg93JVClsgWYnZseHYAL/khf
BSrGf1RcFKVQx99jPyCbGQyqHWPJ16fdAVZpod8HbVtmqN9VU+31WZFqh3Fo+sx3Qen0+6zvcfoq
Bgsz+nLW69c+qZv+Qx+MwYceRztj41dfbhVoGrgjcjApWHFZnU+S7UaDhS8zbG4nQD06brv+0NXD
8FA2MrD+fjCG4k4iB0Vhfc34bHhbwknMha9plX2foDPk2SrUmhCR7Y2hLm+/RfKPNxeqJSWwNbsg
TwMTic8c8S01p7DqlMW/ClXCg5Ei57hr7aw4AYEbD4i4hPu5zJstIeHLWBaYCvooi/g++eC6t2UH
rkAj3519k8D6J24S9uvoForY1bK0fQUDsh5fO7OwN16d98N9dt+CyqDyR5MJeBaZyOptlIWu9UEV
Iy46Yip734Wq+lw3c5I8mdmolgdZN2V8FPjPArYfiIF2eZ/Hr6aWYD+qpoPzC7F3+aFMiOMOZoJI
PA881ky7uCurcZfWUdPtenua8OILuMQV3NxxH6+aMNi1ydSWQPkyM9h3hYH1HkAX86ehtM7Xop7C
zisx4Znvo0wdP9L4oKTjIOWBny6/7ZeFcm6P8GXfQfVDYTy5axpbvt0+phfrwvQwMyCHaf/bQHPO
NzweSNIQYTT7Sw0q2eFBWN7VLZIbfjJ0mr1rByU8OL2y6cm95BHrdaEavagAkJddsAym3AwoDBiq
P4pB5vdjIGpeEtw4MQrszOStlFYc7nuKNgP2deP09fZ3Xxz0d7AOmRWoKarva62rJMTyXSYNyV6a
8sY55ogRcKwdZoe8/fZQF2cP3CzQTgG7e6FTrPmweEFjTZLXTHGTZ4cp7obPskaRfhda44By2WA9
ThS//cnFHdOVQbiRAV+0VSAKApOBzySWbBLq8/kaR5FKIhWWmm9SdVpks4eCCjHowMci0HLHG1FO
z4ExB+YpjfpM2RtDTrUQmG4sT9zvbEiyB3W86wO0uQwVyqlHlVnEflHG0Sejpkd5P8k5bj1hx8Eh
s7VC9VoaShOl/kGU+7ktyn9mMZnfo1waPL9lob1UoRNivVBnzcaeviDZLB9sYPBAO515p6x3/sHm
oNF1CEzNh+s8lPeqomn/jbot6+dOIuS6c7OiCA+BiVKSg06+/aA2NQ6rNGjG0q+ryT7CyjDCxZ52
Po2EgsG+zmmnbrzIV87eYlr1Tnik2bVGNXRllAeTvlSpoalGOz3CJN2PGscZnyghWcMROhI24m4F
3nFj6Ms4hSmC8QHvn1AFON4qDAXOnXMttsLXhlyZ99MUOW99306/O61T6Q5ElFsdgwox7hz2c22m
WknNUIbfjAR9e6y1o41TcpkU8osAHy0wbBcdLXWZrT/iE2TgCqCb7FId7eyPRd5PdzNXs/DsPHZP
JGnFfcvr7M15mby4aAV4c0NAtTUxxuW9BNqd80K+zOW0bm5rSe0wGZPqQ0RtlHvbbVE5TFpCSIBY
+viztEPEPwwTkzwaWGZyki3UiJ3alU2xUwLZfuAqa+ydXuHTvq/B0xkbP/EikAN044Cu1QHgAHhd
lx9FZ0UoWNuGDwLJeC6w+URlOtY+dtWcv6Vpmf64fX9dGW/RiCB8ICIilludJszukUceMKh2KiPI
96HRBA+xoiTf7LCX087OuX02PvHycYBcTXFoWQdIaOsrcyjMSIZjYvwfZ+ex6zbStesrIsAcpqRE
7ewcJ4RTM+dUxas/D/c3OBYliPCPHnQDRrtEsmrVCm84gjSKgr73ULdSy7zrfEPikJhlkilYFi2h
i5vgstOeubITuZFWPQxQhmzFLSmqozWPYTxN+SmhX93FHpPnVG067bHPkjQ6GqWs7kC3dVRMZvOQ
paOaPIIuaXbuqCsvfqWIwR1aa3p7OyZo87Gx3NQyj81IdILGE/3oqZsLMopCnQKR6ouxcwovr0VA
levwHe3tFTe+/vlfh3BavNkw29g6CkY8DxiujtWhRoDysbNTMw//eWPR10QmCrzcyi3ZbqxaRxBf
lCzmjjSj+1rxpwJUlUzL3xgxNDsg/e3rXPl2a9ONWxjmDI4L58/mGGWpW00bh8WC9ZU3a9EDppCy
P2hzZD1UidD3SI3bAP+6ogPRnDKbHGOLsKjqmDBuqcqRu8N+gmIzhOnQ1u/UKVMPNSPmoHfHPduo
/5HY/k6t1mVR8dQYhLgkN1va+aRXkSOy2D22qdBfyF69JixEK75qIz44fuMNxm9TjZQsYCxOQwZs
pPbgMQgd/D6KvNUPU1PfIsgDaWOye8ShxqHO7ys9S971/A+U7pVhNSDhZPy+TYzqg82EHLyKmo+/
536s5jCqwW74cED6H0Oqjl9KMYh4ZS7bDlm2PcZBrPRqgY5DiidkTdr9srh1+2cpC6fy4zFxwhlv
B/Whz8T4oFeto/r2lCbfk5SRul+7zSR9ta+dJvDkTGO+XlUhTLePM98FkD9hxAD2jP/upx8xnn7d
OjKGdLmmOvxVCMH8YZeMUVAuJNVBijJbKGtcdYPEHOo/edLhFpERzhE1jKTIjnmS8eBdp0Qmuhi9
8tZjzAmVXzrZk7SmeAlAkw334K/76pjlplcyBDayXxQGWu6v1JTIF57dfYpIO+tj1OoN7l2W1Eaf
YS69unk08mdFTXF3xMw8QTSggG3ip30pLR8sXqz7slf65WWJYgZ4o95OVAemAVs5pj/51PFn7yIk
s3DM1iclDgRYtMlPyrSVlFat8W6ZGc+HU91Mf+zeJRMUmdl/rRlf/RmQ6Mx8Kl0XHxngNF/1EkVd
35hl+4hldFQc8IiYXd/OtOQ/IqeGBImw0b9AcN2T2MpFLiCo0oQJ0VIoj0HGKP2LM6paDEBLze4i
3ZmrQGq4x/ikOw0mUp1KUU9UkRiIIG5cBaQbQvqMX5MHxiGxwWq4FvklGmbWZ8kUGLjDxEAGGU9R
FaiveDjGZfo4xPfGCKXWnz2lc7AXmYQTNFYpfy9qBK9glnCL/apMi+cREsfH0R6X/7Iosn67wCRg
QbkmbTY7T8WByDglT7Ru8++ZlXNytXKGCDbmSYo0LU7Iv+DopupR6qiLtLWX/eTFYaZuKSlx+XZ4
vKB3ANShU/qqoQqIGSWR84CF5joCALNXhvqIMYavSbsHiZRMlEsp0hwereeICoKqt/lPFbFIuBNl
+Wtqp9hBnmQu36ZtihCAbGr3rmlWd6rEdResxyda0ju/9jLWwWqnBl6rOSr97YzZyvsyNaKmCZn6
aUHdYtOVYsX0Aw7flykxvyIUq368/YKuBHSUCNZJ1Trcw03k/P0sJn0iadlpKJSlPqSxh6VyX/cH
Vyryqc/lnnrUNjUkrq4AZGZV6/DG3oZzC3lvQynUJIwwJMv8xrSmp6auon/kALAMkyGdCA7ocH2V
54/l0q5f7GKIQ4OZuXZU4jx6w3zdaQPbmYbTlOUZDUJ7b15/5W1iY0BqCfAO/7VtNYLenwJGOE1C
iGnVUY0X7a6Uo/FCXd6/6FFi7e3vV6GQzT0FhhNFZrDyjIK2UsWO0coqNo0Ikx/d6X+Oixi+papo
uqOXKpn3uOIr70qjUmO/q936K7R8LLpVrTO0YGijqPjs9DYAq5L2+QsCsfpwZ9Ve2wZTBEfnoMe9
0gT9oGmf0MjVh6BnpPMrZeaNflwjmNlLpsAu/kH4xPtRqtD/kFVuPCpRCT4zhlb9hg6d2flepBtV
6EpLfQIBOLlMBgpz8BUV12pwWGUVkomxI8oymmowVaBnCIbwVwIjK4xPo6JTSCXFMH6xcwlOqG4V
RznA4qj1QEs15WtdKunPCaND/ViI2GwDxB+aD6Mll/EUEbPGp7FLdTVoaqdLfFHoXFmZRADCZ26Y
9gfVbLWZtLhyiMtxGT92OWAaP+8Tu/KbWq9e0N2Cdq9WjPeCuiqX7EjveZYnopf3u/NoTfsLord4
2cVe/gvVw+q5aDx1T6vrwuiVmIa6BxNXRHapYrZnyGktEWnqlIeLkehWIPGV+YjJmxKUsTU1x8Iq
9KAbIyUck1q775dRCbwxj+YA8L2V+XaHUgTvLx3+VJUh8Xpu5q8W0fe+HFL5wYhM59FzOzn5tloD
n5eL63twL4MqRqGms03xAuITndCyi/4TSj3upLSv0qrne5rMckV0qjjZMsjZxOzaVUh3mg7mnz2a
0JbrqL4TeatCysh6+oVdokEI0Wl/lUdTqSYsqZRSSPiDA2JX6Lm0nZ/ETvERsFeFSug82NEbu53s
EwxkMjY2b4Y1mFO4n1KcC5EaE1rbHGRig2RwcaV6m2JcOTwb0kNwYBY19E9Iz8v7sU6M9I2eGBLf
YdPBOC5JMf4t4RzgXxjln1PXjP/EY2x9scDLpZiEe0I+5BAufiyMxdGPiwcGhQ5s99ZXp4Q5sgue
9AUNieFnuUwx3wxv6tRXM234iA+2WZwqov57u1hbp4A/y/6eFpjzhfpjnh4sUIdzMAID+TbOE518
J5vTZ8/E4IwMoaz+65JEZZ7FFdCwqVd9/5bty7g2Uk4laD4F0OaSME1wCthERQu6LiCxmL42CMzO
h8TIx+5e6+wxwaazMAImLl7xaVi6Oj/NIDvRVdQ46Yfbl9IrKuNiB9DXB8jM1Imy7Tx8d+ViuMPk
ZaGR6Qk80Fg3SPhVs/ejVTDWmUTr+Es5FXeW5Ib3NWFbn2owmdVJT2xhBC2Ms+9DUQzN02R0evki
1tfhIwZWGRRIU20949KcdwGRh9TDkFLoyOaXmBlzYieyWzWq6jfeFA/PiGbLGbpVbHg+YC1FOaix
4vwZukJ5W3qd/duwy6beSQUubxL45Uhoc0vSRkGB+PwNCIyWncqUeWiJunqQi8j9LKajXCGne6Lf
t0fCvbyXVz47+A0E+vAK3Lb7prnopqlp81Avk0R7LslO+2evKJbT7U+7LY6JXdyLtKxZjM6QtXku
S4vnpSIKhVOmec+Zg5pHoXb9G9npcmcXXVmKATG0FXAmtG63akvgKmnbWaIIeyBoJ2uJMH7rbfct
/RllR5LolSOy2bAov6wNnlXhARz6+eeCwIBPtJumIcxOqwwVKuPJh8iS3MWM4b2XeRLun0jro/vR
GuVvAQPseRwxzQrcbASO7xZpowSZakkclBc7uwPJ3hYvUeYuWBVDtXnr5cXIrTyCTjuwcbrkYRja
zj10uG3dm/Zk/Tfp3ojqkraqvdLuGT+3lrlaT5cL8xbJiHgIVKvvPsm6N2xcWOmPPqGdmTo7/Y/L
rYtvjP06JgUqyUzu/F20Sg14sBl4C5CxkLadvdH7EDmKgt58R32suNNs7Xzr13r8/APQpeZahLAI
IeNClDSF66n281yFmZJDGOkHSz/1WW89QhhSH/Aut+7KtK78OrbHP6YSSxl0btoFcHusO6/QCt9y
8vq5qxZ99K3JphTzygKUrqaOFTwuY0+O/jLXt4FModPEgBRhu60cP3GLextU3IrKUsNFK4EN9cAP
rUHPg04FgYwscrfzaa4tinoiTjBw4xhjb05fYpipvUwu/Hp7ck7zYJg+t8ChaS1Gw06Hu5iTDDvX
+eUxRKNoVcsgH+efbVETNS4mV1B/wxmaMRJruWV9qpwCZFhDC/B2dNn2POE0r7wqXipUbpbctN5M
nIQtnGTqcFka79hjferVRVi6mXWcZOm9YOchA/gJ6rfb6148IwNhnkylJ6aR4G8176RN5GzE3Iad
dD/RcsgS3zVzM5ST0b6/vdTFJ2QpRr9orICSINhvIo3iChxbhQaar9DkU9U59bEwIiekyVT+BAhA
18aJ93zoLtq5YLyQ2WX4hbgy/dxtM9nkbnDxKGzCQdYAPSMsQQ5OLrTPTd/Op9LSoBokcD3DgZvr
gVloFZap4u6E2Ws/A4FaDFlWW0MK+w0AqSymZnTKpAuTLFV+ZbBUA/AX9lFaGK7SO5vNR7POFANH
X7fwRxVolHQhBt3+BBcBjrYuWtrgQLie0RPcjMMl0yh1sRYkivgEzyPqC+gj6O69VsSzyq9QgADe
XvFiX7OnKU89xIq4mtnh5yFVm+CLREi5hlFeL3dop3onaCTZqYxR1LG8UhzwjFpgbw3FTiF9ubOx
S2LCC+yHRBwo8vnKaH2Z3dIMUMhsrIRxrNXHh9oiwyUTy/borJd7m8VwbucAseFo954vxsFVJNbi
SAP3hvEDwIF21/cY8LSmjrkjDsn3Atf0nXd79QlBdULiA2xDynm+aDcZzO7NYghdGjsHVY+TY9t4
+l3R5MNO+L22FPeixzBnFbnZDpGrfKGuRKY7NNTE9sdx+qGn4/TF7J347e0Nc2WLsjURVUHnmCxy
K+UiEjHMTqHP4aSb07OcMcqINQyDWyA5nyN1DwFxuT+BKa23L1GXkdpWTtcaheIMcmCso8zFLyfK
kbNaItf2XYvRtK+L0uigbHXFQZGW++Ffn3U1V8GtieSLuL8tF5Os9wbAh6TKWuGeEk49UUn3nhy1
jJ4wfPk/LMehR/DPWzFgWzAMJXknJq0sQijC5rO59NIXLbM1K3byb/PUdsfbj3d5KOhL8RXBw72m
zhvkwZpZTklj83g97Bp7tMWDWo3RoR3Hxtd6TXmshLEHq7q26CplD6gFcAIEjfNDUZL2CBCI3J2j
tENZee5p1idx9BhKhD3GcU/oauxJP1weD0SJ2ULMLNFItbaevI0jPbcx+wKIkJ6/URpUoCO21cFj
orITwq89H9KFlJiIsNBCWf/8rxld3Dn6TMVchLPQpqcqp/qLitJ+LpPS/YlP6AyScvZ2Is0FYAAE
HxAFEi+mwEzptwAuIEHOoixWEdrxXL+Ls8oWqNUzEgERpd9biyEOw5xETDNMUTynRTb6TelZP10d
sZ3FzdQft7fW5bEFzvaquMU+BkS3Ce6guhCKnNnKXqnWbyGOKofRoALRTCxXSrdPjk5vKAev7va0
By8/9drEguMPa4GN7W02dUJp5MqhhzQD+fgzXjdzYOn1eJ+mCB7efsgLBu3qKklUQnOHK3TdV+ff
2ho0MhENtZJscLw7yi/nhUHS8tZMe+WumCyjQ3B5dMM5M6CJWBFu2rlWfC4qdQ9UcxGV+SWrKCxI
MXobKGef/xIn15CbtSYHuDiooFoXH5m9p+9kH7uMVkxr5+6++LweZLWV0wUwhkxxiwYpssqYY8MW
IZSA9j24kafaA3Kg9G3z2DLgfGvWY/dzxL7o7vYrv3xOAMboP6/a7oxsrfWH/XW6eNmjmWWLGrZj
bTHwp+4y02544+Txj7zS92Cy15ZDQYMhD6UNx3mTEqfSlVgLNFo49M3sY6Stn6KuZEY1M/GZkJL4
dfvxLtNQmunwaYn/eDyCBttExxRXPGkrixaqtH/emt6cvRljOz3VCUmwL4up9SPPpizP8vKrTEoR
9KoZ77WILtgXwKMBxBHFgABSemyDdIxGBv6wnRr2o1VUn7AQH+wXtckwF8bdHKLKbCXzgVprMP22
qdywz2vZPDEVHEiOC2P5rDsc+mMbGdriK606W0E0py2IawnlxkcJzR6CSteTMiAswfevYshavhiz
rtpJ7S/3KvMJsBDQHdfm71bWqBD8JquftbAGYC7BUjnOJwnw7E2u2NEdI6PsiOtXeyhssYdVWc//
360D/FIgYZNYM40CMbMlWQ7AB0ZNMg7OZ0MP4tq1H7Jm2pM33N446yp4a5CeIL1DornZMyJWcCRO
1CWoNH35lTnp90rYxcuQesozsw4mt0mX7aQOFxfO/xalKoYNBS93K282uyYchMlcgpjkvWUMNhnf
6shtD8KM9Y9al6THooEDGQBVSz/Ug+f6iyerF6SdEYjHNmknMFx9CaRMpNvcuajKnQcGU9h5Ynmp
GrAdibMOgrtBwvvCuQUTxDto1sapBdGyd/FeWZf+OC4C5KgUsFuFUAvxQGaMwxIoqVD9yCi9k4Ie
yUdj9rJfGfqax6yB6y81N2qDQqeWtBlwvIA/a0MvAjVsOlV5pyHFGlTlUHwVcSX8uHCTvQ+23nub
vQh0j4NNNF5N7jalZVb3KJX1gAc7c3CebIOBeFxCfg86JYZcYncOwM/CUxEnSOawM3P7YAH0ODp6
pnwEyUkeM2R73c2LITrbiMn5K/2NaEPcO/9smlLTJYp1EUx54/THftTakPa4+r5OI0U99IumxYdE
GelVmqneKT6KUOM9UD+FGR71eO0vqqK+UYoq/9zYqfGW3mMKp8sC7RHejs3bxGL9qRxmijmqZHL0
zTFbHTWqYcolcL60fzszbnnAjqw6jLa9l66u18r2WxEwWI6DRWdr81bmwiYtKwCGpJ40PnhLEX0E
aho/x8U0/mzR+fMBZmUnrMmHOw91vZ2Iee1JqSRXfNKaTmxZMnbcE6QGE5cWY/mdVAnoFcwdPmpD
j4f97Zd6kULxVtfkid7WetXAADjfAB1VMdxmQqSxjEjNobZ7UFu6PUzX85T7gMIZdR3nnpOln0rQ
vn4uhGz9xojmd7d/y/oBN28dExCUaqmgEYfaXvaTV5ZmHbcLTOxlCLNG7cJmEQmKAwNCFN2yJ331
Sia7WJCRCEU0zAf4lufPruiuHbEeCjlZ1N7rMyDuF6sWPQM1GJ+j7/YRyMJC6cnjxwpLgiAGL/9j
tKAL+qY158Yxx1cXeY1IkT+nTEEFBAWjSQDEUfsoaEfSUmBDZvcdfU3zXVyIsg+XuBnuLXuw5p0Q
fO39ARZkz9KqJAZvkqVY4olW1EIyu6wUv5/t/EW6Tu/PIO/R3I3MHQucK6GXPjdADEiLZErbXNAW
COZkdS0DO0LUVyuS/KgIp2TW2JYHvVK+jXGW/eszrv7FDrgfsLY0daxNFG2XGDAY6jSHeDTdx2kp
ofq5OXbrWgGGgGpq53xcPOO63tr7xeuVym4rgNHGaIVFist6eq886Yh5ntIKgWCuNvuQebV9XN0k
d17sxfl/XZTFaJWhq7n1QIjclLo996oD8+L2h9ugl9t3avXkxtOexd21pVBkXnGmqwjstuHZZRwC
oXbIQGHd+8cQS5iMifUO2sue3/erWN7ZaeOpUO4zVg1i+o32Jqg2Yur1iSc4lFG0PNDyoLvi8W4P
+ZJGH40orwIUI5rv9lRObxJNAlvjNwWVXaIlEQ2O9WtocWPLUbEI/jHw6AhhQv2iUYj8E/3n8zjQ
6e2sR3Ve0yI0vA8UeeJog4AOoh7O14TQzw7h/CItZT0aavbqAcsUc8sqiuLIRrWLkX2W5wyDus48
CYuZ/L8/FVv29ck4pdvInqcZIvEqRyUaB9Dw+EX6fZw0wVD3xamRmrLzFq9sJZ5nVfVDw5QItImm
cMTyAv3ICjHYXHyBz1r7iYjE+9Fx9xq7F/czL9BapbqYx6JpvQVjuSAB0NoF1Qb/SaYHFJvLYxYJ
4ydHxXjqE9G8oN80KWGrWNkRgf49Y5BrP4DHJOoxlATUt9Y8f5XB9aBGTlSVyIM4rXgGQqS8qbqy
vWPgF4dLkyK3JkX6MKtKjox4KcqdXOiCPsoFiXIYWKF1dICKyCYOUrvW2KRAUp2zoa6Ptjlm0wnW
iN5BCjWiu1al1nqg88DcGHcH1TlFZjmXdwvYW/O/HN/hEPqMkz23S2F+aiUNWJzrlOR7jFjZEKRT
5e1E7iuR9OwXbzokcVkpcUctj4OT139wbDndw2zL4LmaQHPKxf0wmeTkt8/AtUWZJnHQKBHYmeuV
+dd34voa5t4xyP+TzHmBm+F8lF2H1pSWF5+QvF4ea3M0P91e9LI24+OwN5laE1ch62ziCfoNtP4U
tPWSVvOSb6lXIG4uOfbVaVk0iJMRavOwGxFlvy+SPv/e4/eSHmG1C/F26VA3fOdCRftw+2ete3IT
f1fJIfIcKvxL+d26yABOJiQ301w6oZi4u0hK9Hs9N/R3uVutkor4yoRuUzQ7n2F9zdulwV6QJiBo
yq29Cf1alqpmIREb70Xa/Aasp51EOlifXXrcb6TW7jQ/r3x1zj8sZVKh9Wrb5LTtQh6UgH4+9HmL
WMYCFmuZMsB7xageCQnJr5bAebz9eq+EP+YU6PjQZliVRDbhb7aXxWwjFs1qtz8uUaKGuUSFrSxa
dac+uHJ/IPDJdFID/UL2vjn8s8NCdRQ3h5gcTw9H16qSe8RUdoVR1u+y+W6IQZBvrdNQkAybhRq0
XyKMt9BtN1b42CIz+zSNUf80d/2MKI1QTuj750GUMCD152ocnm2BzwDdpBI9fSBq/qzp2U6dcO3z
ctGsjR0yF/rM54c6kx5CcWgsH0xA/i+jPuSBAhbjruqi/j3gOeOpy+qdM33tlXPxQxlb5yZcb+dr
wnwu9EpNqQwwmzoUcWE/O0rS7nzYi3MCMpKaExGCNXZQ6p6vkjWmNpfmDB2azPlF0w4Y3CnZivPT
J23PWfjKYmjLkJKBtOUTv1aGf8XGNKPjpzC04bNWaQDWMjsMUQ3fVYzqwwju6XD7gFxbj8AD7UbD
vpmG2fnDOY3e42zguEGtKi0I5ck7Mee0n1W3wsYmnXfBtBffDMTWSgVkA4O5Bzl1vuDC7MHRhc6C
ugJtR8HH+BfoEREfe0tR0kOD1MMb0FQtCKGl6enaxwiAJVAudGy30h72MYCSU4ZIuHFU0hyEeUEY
C610TKrQKfPkPwFk2Av0GQf71igc2ENpkz/NadpMp7que2/V3m/2ZDQuDgAPRgGE6ge4fs3cdv+N
GP3tqindwLUwHw10wLAI8sBvPGJxrp80VBxDw9rVybtIeliWjIeuBCMlAuT6vv/aMCqzM4lupBuQ
LnSR3wo7OZkGlgcBPUf7udahKQF58w6ilx5ttmbPbuDaB6VFRaPHYPQNjfn8B5RSnZAp5QeY5WQl
d27mzEnQVyKed6q+awuhAUJTER8p7vLNBd4oVPKtUnrBVIGtNgd7fl/XVvn53w8E0xuUB9cAy6s9
f5zZrg21kNILNN0Z3muzy04dC1wPkVG7H1oUr26vd3FDMZFbPTg4DMypmJCer9cl4wT9rITUVeU0
G8eqr5+GZLI1v9br7uftxa7sUQIL7+51n2LEcr7YDAUozfI6onuj9c+aIf9bDCR0USQe772qKJ8K
tvFOinklwuAvQIhB0I6u5nbSIJFFo8qxvKB2JxhzokVQCnhtoOhG+nOZcB67/YyXid76RpnRgItg
vAH29fwhhZU3S03HN8ARJgWCjv59JKnRsWSk7Mpr9RgXSnIcOoYAonNaOMKLd7LnbrpD63FPROTq
45PcrT+HiL6Fu6BaFNWjnkQrQGM8lRMJ3TwM8/cycb6Sz6c7T3+RT/Lwa0qHoRAFCE2n84efaIzg
Y054JXWwzKfYLepD7s3TUwZp+OdiLuqdMijjH4gjSrSzla/tLhiWJl6Jax5kbq5jkygzTBjbBFmk
aIGFBPFTm0LDq8qu/zCW2fx+TmexRy1/neSc5UM8MpRRdhiwbabrm03dMz4okWSKggqPHPmIEE0+
fgOoX3GaakX0dZBZBvZVaKoV79weoHswT9rwS1l6rNJ6U3EErEI4mifXQW0r0EXkvo8ife4wWV7c
6pQmjLR9b4iHNmg8xSsPVWRB8msjkeg/l1JNPmbTUNFgBywyBeZkoy5rogV0bOwa4VtvjLzqMVdE
V8D/jBPlPu6UznhE6Wy6q1K1nv2uL8tPdmS1tC0NNyp2aMRXzwQp96rdB3WZG+p8W0g1Svs6E0hV
ddJGsQONxv9sbIkfWtDCh15fyu9I2yDkNWICqC1Z72cYH30oFOYyfhHLxtkJ5leOBTgBCNvkHRbf
bRP2tNFFVKQXepBG1fhlaWd7vSaz6TFDx3dVFI7jnf7OlYuSaucVJ02OCrX5/BUg3dvWjJ/IIkRv
BuNiY3kWtdpJlmAq/UkZaDlnTQtJk+yko82XQqy9HZquPDRlCOkxaTu+NVsrgBwl5W6K8RooeSt3
jRFLluwL1Tuiyjy+jKWEyXV7ycvrBTA+WhscOyaSwCHOnxo3sY6BcmMEdVYvT7PZ4gOU9AWk0XG5
v73U5dMBxaftzCK4G17aaib6SMnDcLPIZjvQ1EqGzpj9zNwsPepa9q+yVwRU+PfEOpNoQ/K6CfO2
Mqs4b7Ac+FB0HsSUnBqi3Wep0fy+/WTXXuKatP4PBYtNz/lLlJPexXVj60Gf4wXkizodf45jZTsh
kyooQ7dXu9yoVI9IrCDmwXXBFHuzmiNTCo7EIJHM3UcX89XMhwclUz9H6fW0pInXH4ZcgSWs5U39
Uy9mZe/Wusy1Vqg8quEMorB53FZWXoerd2zOAHubTn1cisX4wK4Zd5702o5BrpVxOX0B/IDWP/8r
d50xjombAqZbJmoUqWwZGXjQwWCuaD19Wjyi7u1XezlYY9Oskgp43IInAYJwvqLatShlpSWEpcZz
61AT+ngcxt59sBA7fwtmAYZWYedl0JZT+yVi6oHSQhV9i4tWf3v7t1zbVFgSodcC2JdCb7N/ezlM
LS5kRjDYiRt2dZncpYOtnjAhVnfe85Wl8JVaWwWwgXnhm2ArpGEoDrSXIMq04o2ZuR+o0aOnPhYf
bz/ThYoRh5InoQFKRQm/eSv/4Zl6NmVZZwaO6Kr39NuajxEJUENKIFM2MKDntyASTHnM27gXvkg7
Z/TjHqaUn9i9EvmJU43HeGxr27dsuKSB1sLT//cDzSWITMmKbNe5E863Af6Dal9M4NYZs7aGn1Vm
HaI+Uc5oR+j1YeelrJfreYKybjfqBUAY2IVftEYsVFGGfjSCUi3ZDn7daOPip662JO/dXJpQJLK4
w9fDYxqAnND8p3SZTtK5ysdANed6b352AahaPxMbYVWZ5t98p/PnZ47VqdjBqAHks+KIhILxe8Ro
IsR8UPk1wPft4VOUWCOAhUjxe6jUUC5Dv/NirgQ6oPvEbvJ1AA9b4ZakWlblyZhfodIRjMYFbQ2k
IX4LCsp7JJMyPNA8JU1IQKbiG23Rcmekd227rjkRmD3gofCmNzlBirCnEjklQ6WqmB9Uc8gei0zt
PllDLB9oj3bv4lLUQdIuJIOFEuvfJ1Wt7wqRTqeq64sP4Hzq73OtFg9WjT/X7Y1zJQijgM82pSNC
gbiFL7om+qdlnauB3Szd0UCGHDmSzk525F2v7Qbg5PhNInvurLyD890gcZtqZdxA1W51u/HJxZqg
GyBy+LFoWnirpvjYUMPpq9SE+gbnkyxEAXbPSuzKbcCMCjbZKkW6dorPf8Zsm5PjpJ1KWlYmH/U8
bb+Yepp+RrfBfhSgVf3br3dNfTbH8tWMmhGrxbB8a2OjIaTjNS4+HBZM/TeV68THcS7KBx3Hz/vB
6EBtMfW8v73o1S0HXY7TB1ITEaH1V/195/E0DVbTWNhw9/1YR2MPjDzkR4DY1alylyKFIhxF/9lo
3H8tV7ksgPyrkwmVuvpixsKW/hCrJdgBnCTnsh7/vSVocPGDO2FaviIX1m351y+sF4ZPXCJakCvM
zUbZeG+h46H9B7G7feeYS7ezz699+NVPekUOrKqrm+Ikzb1xzqtSCya9jvPAaWX6jqwHBw1R2rhp
69OEHM3t73DtbIE/XNkhNhXI6yjvr4dUekdtzFZqgSrN5YMyJJ8NM5+/3V7kyr1LMvz/F9mEl7xK
3EYwBQtkB2vqAJFtQd/Pi6sSccxB/F9e4+orT+tjnfRuzk+0dFz/1aQFKM8a5ZFycJyP5AMyMOe2
Pkx9sqe7f9lsWDs6MNXgDkDP2vKHlMXUlKrBe6pP9fK+GWX+IPLeCkeMae5x+vlN86N5qEB33/37
i4WjAWOJVgcgifXF//X1PNxAcqdHswU8MGxTw7TQLe2mFzhz/c5GufqMnAPuJzJUKCHnS2VAJhSb
yB/0Xiy6b1qpRfOTyGrtiVlzZSCJhaJUGBu4MwW6JuK9psq1PcShIFZwIIGdbPZQVqfFnLiUrTrC
VzhEorvQqUv1tkVT5Hj7rb4i6LYRERaKClfc4jLYquY1TNJq/Ir0YLFtIR7tKZvFG8Tb5jhAfYGX
jCc2UOZKzTvleUpnc3gsC6krb4sBeQx/aLTOCZ0hGT8namemO+nCtTCBGjCzWybr1O+bMBHZC16d
qH9inAd7rNFSfEKWpH/Cpec37LZlJzm4dj2sTC50bdQ1Sdocp2EEfGIJGlnoXUNrLI3PU8UMPxqL
4uTOrXOIzGTY2dfX6hM6hUxF+AhUm97mGSvHSo1JIyxVSzdWX9xcJA9m57VgX4yieajTDNF0OS3K
6I9ppRgPc5/Pla8kgBZ96uWk3tsTVwIl5ShoS+p6auAt2wsIglaz89QgUUStnNTY0oYQYHObfwXK
7Hhh1zp9cRwaY5lPSZy6SLi0ccbrmQrza6aV+kSFDjLaV0WF4lg0a/Hexr32G9cdu1oQQ/TZ0lQH
XSmpmXuVZl6LU0Qa6WFRuDK8fTyunET+9hUkBG0RhMlmQzB1HadosnQ617Z+L+rF+lyO4zs1a5XT
v65EUGUHrJgAjJ62N7DnRV03xHjrZepcntLYRfaDdvmPrJ2qD7eXutzlLMW0is+4rri9B5MqjY3e
6O2gdLjs3VRRQzYTLgwKxAOpaHMoLCl23uTVRcEKrmNA0HRb9YZ2MR3p5NitcSUNdDFs2vE0AtzQ
Q8D6KS1Nce+16p5M6mX8IGmhmQGmjBuS8HYeyQusaQy9dTB5S6Gbcv8iwCJU64TgWHlyaqzhbr/a
K3k1vFOAACtaUFvnO+cLIsY0jzldnqCTcvmUlA0zeLBfxQfoxf0RPHH0rCHwd8w63XiOhCM/9rXc
uypfO6nnQX1lv/LkdB5XKvvmAklwYJ2RpLPJrhrNyZGOWpWY4kxM1YGQipV1PDri+1An+ptiWXWq
rAjykK9ndvufWtvud6vKmuHZKuf2C+oMSGomlpC17025fY/2c6Xhw2e6D6lpdcYDvBLl0+0XeVkn
8gS0THmTIGgvZtRaIs3BQEYqcLR2Vk92qaUuHnh6TVM+wV/uiGm1CEeiV37MRyPFppsehbmTuV8e
f9oFDB9pbaDRjE7M+dfsdBu/WgNiYG9W47Nijg4GzomJD8Qw7OQcV5aiKIbCvmLp6FFsllrwWmyU
xTUDVcxa/b6dmkI5mMIQP5uFWnrn0rm6Gq0wKq5VjcbabNMmbsc8tj0zMJqxMR5KWzOr5+X/cXYe
O3IbWxh+IgLMYUuyw2SNsrQh7CuLOWc+/f1qVmo20cQIsA0DhlVdxQon/EFF+8izzBZZwttfc2s4
KlFoG6DaKnTULtdxkSdB58I0ZOli+6dpJ8WhD6L4e6nu2kdcvwuQEBUIHjbMbO7RVd3LDhGjK43O
8qQ5ch6iXrNRMZ/21JM27hVGYekQhCd70Vb3Ch03G5RlC5JJriQN64UyPVLai+D2TM1i3uVISPy8
vYZbV8vFmKtD7agAReyhsHDjgD4F4CE6CCPRV7wAS09PExQ3Z8VO8Fkcp1MyRfLD0E7jt9u/YuNL
XvyI1cYxgmbRh5lzOSNOebAE6HyMo+bVBtrx/j1KXxOODrwA9swaNQKMsM2pLNoeRJZGReNmCe6l
peaakqZlrzCwcd8AhQaVR8gjEsTV4lb0Disnq2yvN+U+PeNGKX3SjXbRTo6S16nvxCpKsmaXLuNZ
NUe4tMBsg/zdnRvqcwqIZJJiYBX6alvJQahj+21Znpm25i84nvk/ZOzT4CaaOu6lw1ufkhNC7g2G
l2r8arCB7n0BvYLBMpRwmrC2PxM1NGfVnvsdluzWUDjrMQzpKE/SanX1MI6TQQH4p8yWpPgoGNij
q8RyHPjYuZf/3N6jb8Wr1fPHJ+T1QCQEZux6GZHoA6XfczpJ0/mnPo5959Vd3APfyjL1U7zEs+5y
V+GwA7mmOA2NRsmlAJKZdUP0KgXYmt7+TVsXhs0GUyj7IzAii//+R/a6oP0XRkj9epKs91/QrQGX
Iy3gWpAIxke1Gf9iJ6FBxHqzmzEHXwWuchUl/RI5rHhuaXeYHek/nGL63XYgPXdeLrFPVqtNAwAu
AWK35Gjr6lZgzQsoKEAykWHkqouBsPwLdV8UljpJ09xGyuWfSV7vCZlsnFhAeiAYyNNEUW31puil
NucEBLY3VrpdoBQR1ceI4FI/Yoe3hO48m/lyUOUq/Nw1E77o2dhZe3O/4gdD2eDKcGDuQcUWPOzL
7+rYdl4FWu14ge109v08SMriNxYoYhdUm/QxkvI89ibTCjExBqQSuqWtYD8PDXd4lsdl+W/OsvIH
8FsWsDcVnJGJMqzQxYtWaz1bbtEzteakupPqaATBolWJ49od5qjvP6MGUauQ3RFemOv+iBTHWjvU
Qu1n0hwfJAAGFJm8/DKTWtmpPl9fBxiZMBLoDbqdRFaXi9aO2lQOQRf59Ai6R4zMRx/NxOyA6Vyx
E3lcnzuGElbtcOUt2IqrS07prLSawybyjaGvT6kphJttrTilM+69gDa04+1zfh1+UEYVETflUqCj
ayyORGLlgM6VvMJBLDTMWnS++2QP73S9gMJskyYBQ1EM08Wv+OM2qZe4yNoO4oikqQW14pRXnxrV
s1Z1zru3BUNRCoCGL/KoNVbNmQYbG7SJFmkJuKWp+t5NFpwlWlsrd9Zuc1ZiIJYP2MYarR8MGnba
zixBYzODY5aXtYc0n3xQKzTNbn+m622Bft5b8gsJikbI6npMeuiWSZRKnqpm6PcljjEfYimYAS9Z
L7ms/7493DW7F1IXYGICRgrsMI1W14SMjC+yZSD+lpTrxKWvgkRpF2DIip8A6pjovcudaBBG0ICh
szVO73adIf+wUWDFcsXS5s512sao8bnDmed5xC5YPSGAhi2Pu5Q13jc7P1kEypfXOm0AUjBa9KJr
uK7QBwSTPR0RyZuC0vxkNtP0KS3jya17DAn5aYMfOlZ5NhPtXkUG+CmMUSq9/Ruur3jBHkB4iDeM
XHYNLotmYwTWOiK6O5rjeSgFij2q1WPS5CW1sEq9s6ogOSAynSBCBMHq9vAbfRvGp77E/ImRQC9f
HjMrwtodRCiC/SmXtutA1vESJPJ/qZqE/QNira2bw7z8Ec1K8zHSl/hIQ3j4hb9AAxJe609GpDjH
MhuG4JA4GOnd/oHXLy+/D9wNqnF0VK9amW91uUS2JJp4jn3Q0yAlN1AiDz3q/oTWxOwrbd7sDCpi
tfW+ACKig6YkUQWxcrkoWdw2+IIj147UivQ1lZzvWOAOvlpZnT/L5nLXx/HsJdIQ7WDyt64HoVyB
qiKNqis31hqOMMjNDKlaRUHXIFEt38kD+14zir0CysZQokNNwIrWlth8l3OUIjUuZp2FbZKOmM0a
U0BbUzlO/lg2+d422zhpDEaQBicTnx1ntc1waI75mzcjVK3Z/hFXZefTpux9uZ/l5JCpWfgbzRwn
OI46elQQxQ0HRl+xJ9i0NWuhPQjhgdlz2V/O2lGWFLqpLcF2V+LQc5RJwQwyCqyH1jby0+29uzUY
e5dWEhI2ZOqrwcrWUoK+z0PqSL0VeqmMd487YK8KLg9V9T34w9Zw4ibjKAuk6rqlMpSqXJcNhI7a
GcHESFn5PZcB50r4Z3x7/8y4MgjyKb0R4qySHcq4feiAgPEknbQ10638nLQxbhwTSqR/MRTtP6F0
JbDG6uUXC9qxQt9KC7xwShxcJxYt9NpkyP+TEnPvydxaQXowJqxeBK0Q9rocC6p7l+MJG3i6Hg69
Xzij3JyQdMYbMbfzbi9h2hqOBxNlJQrwKvvkcrhUq/lgI3hlFQO3p8gcU6/M0BonMNbCnWXcep5x
XuRTkXIDTF0/NLGKJE/fxoGX6EPVPPAcdl8Dw5Q+aZVS/F6CtG7R66n1Z1JWi2o5grafJIotFXo2
y/S/HrH+gBswnBBOJ5YA02Jq6QsJ2PDr9gffaNfRCYOpbCOzxaWvr44NdI85QohEHJu8mlz01WFm
S0HVHZLa0j8SwPWKGy5R9VLVcjT7Y4gUIhxy/RGkRfMBGAc4TamvtT2S88ZbLXJukQkBzCTSvvxe
YYuoWTEbBG+hJR1aJ7UeoT44biOP2oGap+5r5YSfcz20hpu18EVur8xGRAf9FgdNTjhLs2YAhHE+
OnoClA9P0P7Y9NJwplSLLcE0PcMY2StObQ4nhDrg/0E1XOcVjTFTrHW4K7EkvleRhvJwASckarPx
pEzy4fbkNnqE1MDEQLhQAIBdP7r5IqvtKGN5mHRdfGyomR2gO0R3zoRZSq2lVYHtitF/Xoas+hZa
TnEXtYN51wyLtZMPiHO3ev6BU6L+S2EcrN8VpBrpgB51a8nTBnW5Fwa3qNDq7fn2hDd2E0k9FzWh
MidzLVFArCM5YaBGfi/NzjldovCDlIzOPdl05eVABI8dP9qdOwTCYqV/r0kMrSK0NolwxONET3y1
mQtN6m1tBmWjVapyzPGawEJaQUCuiXTfqA3ZtZEe2YkDNm48qFw0ud9waUz78gR1yiQkfUhVayWw
DuBCUx+TPOsQjPsX3kbIgSAB1U7QiZyWdXmo4dZ2OImRryzNEnuAPcyvej1O940ui7JyOj3qU7y4
SBFTBhhTGA1dGO/JPWyEkmT4COIDjAcfvy66xq1TI9Bnhn68jAqMbC0+NAnAT5CaM/JZtuaZvaE/
9wRqeze+iFJX21gXMhtAWOj3y2sV6xg3KIuufoTSRFbeVfSSPzem1J2KOM3OQ97W37O0c8TDWuBM
Dsf3Tm8qOCOZEfzT15Clpw7iyU6+s3GpwGoRWAfxk6ilXe6ABqCDriWAKCQn/q21oEu0MLIPZj4k
p9Jpp50rc2PDCREnElNKs/BDVmWYpdZBQFYq9iNTQft3xBWJ67qGDhPRHt2Z20auolP6BHlF/ZcG
zWowaqstSvU9g5WtTOI6OY+Ludh3amsOJ+DJWuc2WrfsjHqtdcJbSTDGjUWzi/tqFYxZo5rFS2nG
/lLJ6mnoNOtkwX71AyM4YbPzAiIWN+tkzO5CohC3woH0pW0GxW9RZrtPNOQqh7AKdu7zrZUnkYG/
RHeTmHT1iie4qc52qsV+KZf2MVnMbw2SbH7bB+HON946YmgUE67hegWUXZyDPypFVBXlxTK4VChO
v5hRl//b4fJLQaHsHp1CMV8Nq8OIzZKyD7dv8I0p0sSgAgbjh8++PtuBZOpBEBShLxWo4k3Tgi9A
G6M5ow1/ESqCpwepQptWEKhXqwn2yOk7DBP9ciiWk4E7+4MZwWFK22JPW2Dj9aM+pXE231p/6zL+
HCDDn4tZ2aESPGlRqD2V5RK9PzdCo1soJlJ+ARm7mhBEoSirjTn0i3gIx0PV9E59SEb859tYVnYG
27h0OJd8flaQTsE69tWGDqhOTCRD5dp4dPKBF24uptiNa2do/EDSux+3t8bWiMQQwrWWEumVakJa
TLlaaFz7c10GJ6taah9m4+8ILZ4HwEN7BJCt4cj6ENwQNjfyOr1uQnkZassI/bauJb+rFf3ARdS5
0RLZX9LWjncWdGvnizQCZQSYUdAfLo/cgsBP0JZ66JsjUW8aUIExZ/SLcLb6i6wWGCYGqDKBITn7
aqMUNX6Ggy5cqepq8eOgbDwrj43XgNfp/dEJe+TNX5crC3bv5ayspYN9VWiZ32vq4oZBL53lEOOH
CN+g9xd6KC8xmLCwAXWxGqqOY8cqFj3z57FuXzQ1N+9xuB0fk0Uad96HjW9FW8Akq4UPwOO0eh7y
2s4B18epr0YVsgJphyyTXjdF7abDMO0sofjdq5hDcC+EVS4EhCuopTb09mLRGPNTQ66/gm+pH9pw
V/5kAydgIvYM/w/CNzHOer8DbepFxzz1W8ieJ4LKz5ERyOdxsXHCgmDuWo0iVDrnHip0Up2jxnqv
Rx/xM2RAQWkTB0BZWwPWfNPKSUaW1bSqoypFoWfNdfETFdDurpySYGfHbKXF9DgpFjMeaeAaBz3R
kcg0pU78NG+IMcwu0KkQm8HoT4GTP3WUFeFAF9ZBawaqemXR/S7yIDmHha7HXpnX2j+6Mcb/u33R
bXxwinpYSwGZoK63fgOVQnUaLS8Tf4kHGXiiBMskSvcYLRtPPJuJZjdoepQo1o27YCaW6nEs4XvP
IEVB8GP9qJKqIIKxpOZpGi3zQepH5L+Rw9jzDt44QZTTuBJImKgJrwMMiCFzFWVp5mfZnPxXWFL4
GI61eR/bxbfbq7k1TzrooLAoLyBesrrs1N4aCj40WIyiMe/JVtI7IgL5QOVeO4xI9T8GRpecCAX0
8+2RN14QXmG6NwpVFwBpYg3+CKL6NpIrI2GOdDPj351htIdx1gZch426Pff5uAcG25oqhWcyHEHa
4vG7HLCLFhP6EWDntJeHI93fwW2TGLpclEXHNKnt12BYKldF8Pr1L6YKZ00hNgXYtIa+k/PEaPaw
yDqqES5a1uOX1p5/zvI0nezC2fOx2to9FBPoBZNxC0rBaqIz4B89mdALGIzi+9QYoUfVGTuuqFN/
v39mwr+bgEPEOWuN0apoZqdY5MxXx8KEalYo/xRdln8YFPqompk5O3it68NPsY2iDfwq6vo8Y5dT
i5ulaYdUwvkwXlIPT53yuR2WPenP6wW8HGUVbGCmlxZlhjxBo2bKl6EoqLgpRfdhGukcvHcBuWLA
u/Gs8KHImi8nFNHVduRqKXzQV+3rGFk/sbM1z2ZUB08Nqp/H28Ndl4BEz57+C/kbeOF1QVEfDaVO
5bDwbeGRUZKrtm4KV+1ZnpYGKRicjF1jFNnbhBskj1oaNzvRgcWMLh9sfoJDiYBuPhjLt5f2j3OP
nrgkW2GBtt/YB58BvNktcqp69dmY2v4+0BzpVKSx/ev2xLc+qVDSEG0Y2B/r93sodFoudlX4Mo21
Q1oJjTY9mGipGfmORsT2UECkuL35rG8uoX9MsNWrhspPjVJkPyDtW+hj/gDGPQGrEhjODurj+ha1
MBuF3A4lWVDNxI/5YzDAYZ0dOmPhD1IkPztFjOb8iC6bkYCvwxY63gkKri9RxqN5CwYULseV+Fxc
TqOBPBr4iC5sX8xkUf1Em5zjPKvZoVK7+WRHwQzLY5L/vf0Ft0YmCCH4Iozd0Gey0sgubTX3h3Jw
XG0kpSo4PXc41SdeoE/zHft+9uU5H3aqs1s7VghlE2CRfYDluVzjRZMCPKuC3K8l86mDuOQbyfy7
bfMKPQGIh15LJv3h9my3xkQfQUjvEAMAubscM8lALYcyV5BsLb9GZdF7tyzG4nGKQOGi1ly5fdRF
Ozt3a4kFIOXN8g4282rQEtGSOuviwnd0ekRtQFQVzr0MHasPPva9kp7S2Im/KlIf7hWHN/YxWgJC
hhi1KFGrvZxvEVcdDSNEY3X0BT3y9KJ1qQhCZ7AsdEjNZN7Jlzeq/7zHtNxpk7ClKJRejigVdmUO
jlH6VG1RUSocKdO9ODO1n9wQYXcIQZIUdxKKohTRLMSAXIyhG8DJg1BibUd1D+W0cW+AC8ElTXCV
Qf6tl4A4sE9khP8Wo1HcOrWWe3T20bNSu2Dn2d5IZ5gwrts4XlHEuwJ0lw72vnmBpFE8Gua/ESoG
lWvVDa+pEQ+P5Rgt30CeE4IpShzfqxO+SVKlaDuX18Z+E90eXj2HfgSWp5efIG8maGcaIte1bgwf
IYmlbhB02TcbZ3uCbTu/M1Ai8QOump13cGsBcDRi9DdPV8TmLofm3sqlICXzDonE5Kc6MsYn3Z4d
RAWaVMxbs1H45Ra1m0fJjKOvQQaeFGEU3Y52HsSt30L/V1hssBSQFFbLMCXSjHV4mPqL0lZ0Y4Ly
YNVR/6BLZu8VJdgtSQu0+2QaJdeBIHl0Qj3/fvu+ud58QAZp1dK54FWmznK5HnOs4yQ9IDm1zHnr
qfjzeZMmRe7QS41/e6jrq+2N90GLBOcm1OHEf//jyUL9pJpifG89IHYOHFul+jpU6ewjs57fSbip
fNMnU86826NurDKFFkQqoCiTRvOvl8N2ZaNMWCs4+Jh06rmFfuOnUMWfoFaNPharjp8tpvoJ9sN5
Hu3yQZnafOc3XEVfLKwp+l+kNMA03gS4/pi5lLVt1mmYtc9KDN4rjUFrwtQvM9hMg2S5ir0YH6Ny
jjuq581UHKiLZne31+Fq9fkN9JPpMZIZkGOuPvQoAXzgPKOoGBjhfTp35cnS6+QQJZL1OvYZVtHz
rr3p1e3+NigNVGQJhBSguAj+mHirtF04VBVig1JZIUcS9eeg0vtDO+ffpDAYTrfneF25EOMJMRxI
f+Ad1lE13OlBQ4J5RBUzd76WmVndN07U3lfLMvsaik3nzjHHe0TErQ9NnwSvOJMa575z+sdykrWf
ddjNxs7Hv7rsRKEPxBu9dBFHrNGKXCopioiNMLOX7GNRVipe70Xn6U02uYaTjl5qIRymDq2+sxxX
Z1uMjDDDW8kEycfVzjew4HR6WvlelznhoW7qxofYnniz1eyBCzcnKSqnwitHjHn5oXNauTqmd4Nn
mY30jESi7EK1Vc5NnmD86jjSsVHrxpVpy743MBWTZEiRYhN0r7VhHHMpJKdikrYxwKxrplp5KsBz
/TurS3kqFbt5jSQLYU9k5vbesauslLHFtwVMQOOVF+Vy1oMulwEF1tEL6q7P78pY0/4XUm/dy942
Vle8D3h3waVBX2R1dpE7mIp2agYPfHx+WoYIbGROL+6paYzlMI7teCq1HGmJucex8vaZ2jjCqASw
e0g3UKdfK14i9a45zZQO8Fvz5RRoo3l2OgtDpDCwj3nY7lF3t+ZKvVP0k8F+X9lOAYnG8tREYrBN
mwTr46b3cZXX3Bq2lE+QEvzSrDG865ZkT4d147jA7kCB9k09Bb725dekba0MgPpRni3k4m5WuvTF
1sbsP6VS1J1Nu7WoQl0SvwhKYVR2L4dK51rriDsHz9Bb9GIGHJHwwqjax6zX9KeiDJsvt7/ixu0v
BG5hRBNpCqzp5YCqGqJR09YD/pSRfgiTObvLNAeNC7loDnEToOc3xcV7aTMUNt4ACdSjuBvWtzE3
sa2ArB+8pIymY4AI3P1YteEDTOxoJ67b+nY0RyHOoABLP2VVTpFZTtMYOCENIqWnOGnkJ3tsci+2
++DH7aV8W6uLQoaYFiwvk7Ip3ct1ibhrDTwYrHDwpETpX3opTUCy8poYHmRTJ3KRPYyb46wrvenW
khP8cMIh/ZjpTjC6WMv0z8pYpzBDAk2dfSQwsw+apEqGV4xyZN13WWs5vpQF+ndnsfKnpMjCnzWq
/HjydZT83Zma7LvxXhRHiUE5cdAweaJWF5mStpUcDQ6XaA+4rde69tTVUfha4LcgkNp7jfQ3J4nV
GgrBY7EpxElf4x9NZQ4XrSbYbEA42Dh44OP+HxWszHCTLBjD+6Ub0x8WK7mchyLP89eknrPRp5KJ
5GVvBfEHewhyxzXUArkN6qHd/G3Kpgl9CQOhYXfpl+FTNijjTqq8cXLBdghqI+eXm3i1UnRGMzMK
JApIeQoXHG+48FfTGzVekbEThS6E8NjaSRQ2nhmxrymYk7URrYvf9EcUhdRn1IytMnlGNVevoeP8
26mlurOttwbBXJXyuGD2U/W4HCRvl1jpWpVgIcp6Nyp0E35KkR5uH56Ne4gSJBA0wAUAjdZYsKWq
7FjuJKJQZVjOfNLhTl86weoP5/OSozqeRo7z/jhIo5tCXU7455IIXE4t0efOyRcisLRpit9Ruij5
AWeA4muaIM+2E+5tzRCcG3oz7BPi3lUtRR6WVktCYv2qirMaeJ1evXaown1r0GVEjyJpjnYTmq+3
13Xj1aS4C86cHi96nmsEVgIDbixheHhTKaNcHhZm/JrMaDMO2OUiO5YZ6aOsp/FT1o3SzjfduHtZ
WNiYwoyEWttqewKoi5XC4fIQLbpD38xyeKIB0S6CoyftcTG39ikbVLDfwdZfMSYK2ZmAEEWTZxWF
+YNvrqqunJh7tb+tSQkvWMgqIHAhTV/umcVxamIrNiqedTP2x1X7MEyQ+xHBQG/x9sfbGkuIsls0
XKkyrvvmE6+zPPdAj3uqTb4RTYQ7rSI3j0natH9xFoT2Ow8XsY61ltQo0HMEeohvQKOg7R2wPbyZ
tuv9LCvJzknY+FIkYlzatFIFPHJ17PpxGREJ5SRoMvLgbaUHD2nRVDtBxsaFTCmP4wrFTUDhxK/4
43LU9KLT8pl+rFJHdBTGSrFo5Rld7hpDVNb3c2aaO+UrccevHi/yTGJh2EIoDa259NRMal4ke0D6
rIqlA4db/g8Sk/6EvNL8G9c9EA9K0la1G0nzjFVnbkXq8d17RuS6ED7EbUqX/nLaUR6CdyoSrmuK
Jm4yzRbN+b48jWiT7Ex3Y3sCoOK1I8WiJL3mBifjpCZUNQaMdUvzZLSd+aWvEw3GWprtDLVxjRlU
5nRaixxwQA+XszIptfVNrw+ehoDHWR0UdHsUY3yWLHV6MZZUPts1VgKo3mo7dfetSfLIgpDG8U9o
a1yOHHesY6AxScOYo+cwqzRiiHisEBzPtXlHGWtrMJIYKrG0w/AOWt2YvQU9uJ+tEc/PNv2SJpCQ
ZUkzHsHLJne398nG8RACc0SqVGHAia2G0mvDrGQ8AuBKSuPz3Crq0RAIzpZ97WvNuIcP23j+GM8S
XSKkWkFlXq5j6qitUykGqrNFPxxDCmKuNNRfTCXSzlbmTHeFvGuHtXEeucv4dsRI2BmuAaCmJKMk
Gg+9Nxt6mrshHbrW1WfHfA7R16jcUhvybxn/r+mGVV1+Vu20rA6313njk1JcA7zBUYFcaYmd/cc1
1DuBAoeOdQ6NNP9fpEvpx1l25ifT7uK9aH1rjalx0WGks4kW02qNzcaw41CPSObwEb/rtck4wFUa
nhLMsX2h/AayOtuT8N5a5D8HXW2kTkmUJTTJeiqzGLx0sea7bAlh+0aphXl4Ej9IZvErJ+MV0mt/
8WzRfaTbSe8YkZir/DWVjTYSo6O0o/vlqGDlipoaTq7FXotg60vCxgD5RKrMe7L6ko0ehpSOWN0p
GuazUpBsZbBD/C4xlePtTfNGbFm9JCCWybgEFAYB2dWtgzVP0XST3nvWYOKu1VTJwyKpyUOjROnP
0kJDwHWSuv5Y9yqd3f7cV7lZu7nexHALMuMkInbC5sX8hTnBkpBo98Y/UY+46e0funWLwIkTTCBB
rDTF5vhjd9vToprAqRGimwvplzVFk+oWqVx/bCto2IiBKJ9uD7jxEWAxcGXxIViadewAdrvo0oTj
BEUs9jDhaJ9ySshHqwmXb38xFJwjAQ6iDbP2FNBGynvNIPdoSDfSR61IQSKlc869VQ/aTva48b7x
uICeZxWJitZ5Nt2BOi8MsIK1jSK0pNHvaznnn/sikZCmLKpzBajRbSZ8827PciMYY2RCMaGIQ7ly
FYypc0t925h6L9NM6Ywrqek5WqTs7JPrZguQBAoJAmzhCPqtuLr+2Ch1RXqx6GxoKVfze7NJP1hW
PR5GO5QOeigFH8fBSdxJhocUVjq6i1bh7Lx4m1tHWEkJqUtRNr38CVhb6y0LwWsgc2r10NZ9ySav
Bbk3+7cXdXMoUdJH2gIm9dqxqg1l6EuJzS51ZvuMvn+KoGaqHLlVxp3vt3HnE3IKABdJieAGXs7K
lsMsWjQW1qms4BAP1Ii6SA1PYdT1XkfSjMZ3ucdpuaZyis8pGB8oDQrjx9WuWSJTzqNC670BdfPj
klvpAQ3A5dlGH+4MF8Kaj1Wp18fUTrTUNUsay3YZDI+BnI1HTU3G0yCNyORZYR8dsi61/aKb5z2F
1+21IfU0RVTOwbpcm7qxwyTMFE5VGw4vfTwnPBOlcw9fL/mEKqLjmzQWz7e//cZ7SFOPLIoIjvO0
Bmro6BVggcY2a/ppuIP30fxANWx+kpcFC/U+Tw1XDfrgMWng80tRr+75fG/NmlMm0OMaxc31OzUl
HbWciKhHkyb7lLX29NCEJHahjiJOLWF/sahStgOJ2bpGxD5AMoBCFHvxcqnjTm3Vkpq8Nxil/RRi
IeL24bhn4LF1rmi0UyISNwlFyctRJl2tUPDmstLruj0oVVH8r87b/4Kk7nayx2t1K4GhIt2gwyGU
Utbw+D5gz0CY672qDWwXpUfppSq676bZFc+qFBa0KnXVl0NpRni1ADsvl60vNbX+WKR59OP2ntqc
t0DpieqYgHddzrscxmhIVfE8YA5/1DrpXyRgh890PcqdBsTG5uEJMlC8oLwKDHh1ZIo2VYnNg85L
nVIO3bbopbtCTVrdRUx8eYmbUnvFdiL4790TFEB2Cn/YziBKs5rgkjj9UC41WHlqcj+VoLbdyejM
lymfdmnoW1NE3B3MKEVm1ANWMUuEvn7APUzm08v6saqi6QuiIlQj1NEEndfQcrHqog3csWs7vKhQ
ITymsVXfgQAvTo5ezpNrF0miHwa9d+6cmLaTH0qldBiNevqLLQ+6jWBQoNtJ3cVs/ng4q0xpqnh0
8CiOqLxmThT7WRIkj+bQvJujJPIU7gtKW289+dUZnqS57KW6AmISdOfMwS25m8DdRH0VP5hWae1s
tY1NLfJcERWwsa+ksJo4lvKQIWmXsGotHRmfR7/3e/SNT7e310aYCsRB6P6CKwdCt8pR6nnEybLH
6LmT1RkJ3jF3HjMQ7D+qqbOfEyltft8ecGtuZGGC8kX0BPX38qvpOEaOc6lxjBBqO+t691mRJGxo
4l1duM2pUR+EYIP9MuWW1UhRVtX1yEiBsRAlwibz4jBAQCiTp7s+KaKd5+0aJscuIUwUATGlA7wW
LgecIz1UrZq1pL8SADqUo28TspL3mj7gpdAAqTk0pb78zOIpeUj7QHqWeIbPQ1r38vvroyQBRK2C
70NetvqsbT02A36LqA6OTf2SBbnm12ZcRq7ZJ9PfjAVMmiAdegQS+ZfTBr+ukduyzlUeRrmHOIBx
35ZIGrqalE4fb2+frSuKYgEVe8AqQM9X5a5JajJpoXXllSgz/YjTPv1eA0ZBhDROOx/v5blw1VZx
dp6ZjUecNxVddlE/gBK5+rS61fInG3rn5VOA72uXBkepL+Xj7cltBEjCMA3IC9MTMInLldTi3jLj
hlESpxv9YAQHDb8OVvCcGx6Mz/QRyF/8OJZpD4F42CvIbA9PW4I0nibjOg1YnDxXKAGJo9lqp3SY
tYO2dN3dYnXLfWdo3cmZHIkGrR6cp2q3Z3f9aQFXcmqI2AHXXUmLNONUJ50OmCBVluXHNGT2IUA+
L/HLyaEwnAcWoL6htOTPt1f9+kYi7eEvCsOEZ2BqL1e9sM2yLKJo9LC9oVYz5/KH1mxeGiOTv98e
6ZoNToaFnDuMGoQZKb6vYohZyiYtaSmUYCfbGIcRmYkPSowVqhvNTfpDbkz1FKiW9HNakuKFJqZ6
78RJ9NCWXfa9UgbpET1a+1MhB3vad1uLT+MBYVDyMlEou1wEECSFllpBT80kgHjTylggNXg0l5hD
tRHmjbbhxrjT72S/11uOw0yNVUDsuEHWUJkOR2pLx47Lc5w0r91ysecc3rTZ/gBrqJgewgfJSRuq
4We0IF55TLUFn6jbX+X6neA3IABFpYzb8qo9tuRtZU0WQI+oHOpTK2fDcxx21VeVtvVnujTv1tkQ
1U7+P5hy4O3gxF8u9WJFpWrH1HvHnPoTlkOpHzWYjoFrMXeepI2tzYxAd4D2Yret8Tk9EsZWk/Fn
ZzzHXh0NIWgW20Q8qdjjqmwOhVwZRHiSPEr1l7OSkq4wa52akOxEz6UtPI5yRykeTLXfdQrcHItr
CjQQIsGELpdjqYOVhUVFjk3JRGkeJmOsnHOZ4kQvO8X89d3bA6qsIHcCgaZbuzoZUeTE8uAwWFXj
TBBE+nOiLUHsR6OV+8o8pnuc4Ou3Bnk76lpEm3ho8hhczo5XINa6hv1hAd94hnCY+ErFTfD+abHh
BcGfnibQjMtR9CaVjG4ir5gXNZ58BCgh9I1mkLdubDbqIamCcq/RvzkzEzQDsQmB+1XFP1TNGYNp
LplAskfPicv4BHpD3oNWbu0PrlfqdlxoYBzF7/gjM5B7SMGUj6nyaA3I2Rbgbj5qkRdTf/NvL+Pm
UOJPQ2BTxH6rodIqC5KR1pSnVXLoESEp9/kw/E/vC3unELpRKEQ5jlYJWTenjGD9clZQwd7ciLko
7Lb2Gr0tf5XFYvtZrad35SKZj3qnfwyHUfk3iePlGz5Fe3YWWx+QAIXzgAQFd/NqtmhVG52Dbp4X
wWTyQnNZjuhnJztruvEo0OejjWChhEZ3anW8oQnlZZPlYDfnaOEJGIO7wZjzg1ba/VNXOy3WeR3F
WLS0T7XmxDvDb31SMKM0iMGdU+NexXpa1WiRMdCx6Zc4OU5SWvuQ9AevNqfu8P7dA2QToLyIO3h+
Lj9pG02SnRcl5tBFgslDPSf+YGC+N+m1tPPSbs5KqKMxL3GXrT5d2NF/rmXgfmiht//KQ1t9caIk
v4sAhe3s1I2h2B0Qz3SMVqAMra6WfO70Qloqmm1kIL6eR/VBmqzRzcfWef/bjQSaSWCOFCgP+Gqr
jHIwoFVCSVFeuP1jtRsQuxZitDZFt9CrUmxdbn+yjfKXYOCA70UNDUjjGsrQ5EY2yOJNLRJMxtw8
W0rjQy+No3Io26n+n9npcQdgvC8MqHeJ9VrnlgLDsQ2slynFzeMQmoXS/7Pzs7YWXREMOEfQ0+lY
XG6lZDJCybRp/2TFVB+l0UzrY9+NeKRRr67+Mw2AJB4kwEj92kaj+SR3EShsvKerR0nRkYnWkyHT
HicjsugTZrn8qdOmtNoJSDaOtiihoNNOu4OIZHW2lslI5wEBYa+S0LKt63r2kWrXD06dvsQ1zoc8
VMp5mOv+mKnlX1zWYE/x50CYn2doTSopLYOc3KT+W0UYww6OIT3EofKv3JvKTtF362toAuoC3Aoy
gbM6bYmThVJNmsYOxMy9LKmAgrqJPGOZ9oQPxZJdNkQh6lAtogDKKwQ24vLD62VaDkMpGg4KcoNV
E1J2/T9n57UjN8616ysioBxOpUod3B63s08Ee+wRlSmJilf/P/IGNlzVhS74mzkcj1miKHLxXW/o
xPIviuYhqobZI4TEGYEj8ls89+1vvhiZeBxctXiVtMkujfd9MNYe6RnUk5SlNFlz+dVzm/oGweXK
kmEUf+MFskWiXDh/PqKDzHx0ILjwPOuuWrX1IPvC/h7muX8Q2pEHvKS8XRamVtQYvfP8+of1mwd4
+ZRmyB4DOWOD5C4K22wMnRKV+xjrkYjqk5Ugx4FskyRLlPSmTFAyIIvZ+4MSzj6RjZ4jUiH6Xzk6
2/9KdzC+tbVsjw0hQYcxSeTdhCPrx14UmbdPi8npD/YkLRFlpexBiSY21H3W9J46LGBi2anI6Tbd
u0qb+9JOw+bG8728k1JMbDz3DXQAVLkEHQqSuLRHjUTEWPgpU+MxTLytn7tdSkMR0qiqCHBaFsRI
VW8R/82mh439lyrz3tUaXzpXv3t9yl/cRbcVhdHZb+E9ZdXF+ZG7Y5HRQdSxJAbuOc/b/geN/fmu
70Pr4OsAXTOV3y3PixfXwN+j0hCjrAFqvzTwVD4RYSUnSJwuIbkYNb6lTg/XdU0WH05o0d84SF5s
Eb+/G6gljAVp4vK7rcCuFA7jOh7HTp4Sc5Cn0UmI5g6s+Uatf20otGqboUdA8X1JBXGEaY207DVp
QV13FMWaYfFO1lmvwltEmxe7EU8FMWDj18HW4jWcf61Dbbl9Vo1otYIuadBpaed7VZjJZz2W/Y4I
S8wO83x+GpbVuVF2XB0aj9KN8AIx4bKRbrtTkxvOxAtcPYkdreVEgcrHYzBP6eO8OUpXbVdG/azS
4+sL9tr8onanxQf0y3NfbFGF6Ike6SER56jmIl1aK5bd3rRPyu6W4/K1VWpBDt32fECEF2Qxu3Nz
N1w0gZR9GYEmYlQZYpRZuW65W0fPutHtuzoeuK7HaFTjl/014EheMr2A2DCEsa9y6O2t45BTE5CC
Scvvlq7+6nhcDZlLjmq2o/P1Q+mFdnfNtgj2YnrWQxvukEQ2d52XQjfpllv5HC/79SxY299MuRG8
wsDb3u0fd0VLNC2YeDXgbIvTxcEQRMUcpEDWFNuD776tcq8KdnboDxw7oUjfNoajp38MSXQ4TCM5
TVHd23UQBcUQEExQo9PkP1rvEcO7f3012X4sHvS/s3a5GF/MDpfQ2cQ0AoQWt8V9OAf5U5JxfeaG
W355fU2/vG4yFjQibuobnQES6/nEpFNWV6sStE+EIb7wzaovhbM6J39YzB8VJYVHFESd3rMLeM+O
CNZfptENwd9eW7ZfQdFHGB+vKLjU8SULUoQcN/PYKJN1N1hB/n2pNQ6SKjDKT68/8rW1R2IK7OQt
1QdHq/MnxkyxRMvW0Qsb7OHtnBQa+/l17MmhSfJipzN1i5DwooLi6diskAnaQK5gnecjtmkB97pr
2S37RnwIkVm8kzK5UUBdHWSDymgjU6ZdwvokqKzr5Csdl6OYP7oFzhzFPFqn1yfv2h5IUvD/H+Vi
uZgmhFIjaDjOkqzaycwKYxmWmIL1ubd/fahr74kdAvSKniVdy4v6IBiq0a/oQMci6JZHsEgy6CjC
vygquCYSC7tu9PqI1x4OJGBzgGAPhC9z/p5IsZxroThATSLT44Qc6GM2BGCOHU7orw/1UivHmsDg
kDIPvggX24unQ8DmurPNCSpxz5B7V/f2OwsoxzvQ4e7ei0npnByzds72JCMv2Z56JvUjt6v1R1OM
ix95TmOWsaT57t6xWSCOry1rlFFTKs+OMqM0/8llDwnKLa3iLp8G4UQj3hI/J4cw32jEPtK68cqu
TiBPs5Gc0UtcInI978Rr3EDHob9a2HSM/kHbhXEM6TDfmMBrqwOYFgTHwOkQEOL8XflBrfzapYtV
z8Wy78bK/QEuVsST54rdZFu3rrTXHm1T8tDMZufgync+njSwjTaTlfEsMM1aDJRwfpUfHSf5X5Yh
nicQ5/CfQ9R8MZSZlg5YI11dv0wyTJKn9jFfFpQvfZ3duMBeKabAEmwDhGMjlF42z0dXeKOzyCEe
SBn/leAw30TKWcbYM0R7D++y2k/KaHaTO7R/7SoKWQqSNpZ+NEj47C52xa4PiqxRNTQUq1KR17r6
VECRjHxzuiUTv/LygN1gCMIJp/90GbTim0tntzWlRZal/426sQ+WGkY6UFN+eP273t7N2TXyt9cs
0TE0u3ClvEQVVSHRXxscp2ktGvQtiPwdV90y6r/2PC77Bugp59eLSwVbb4gUm+fRLv6hkWy76Uur
rWnkYqnKH68/0vXBOChREoA6XXI5l7A3XGLbhhiHuYxQh6m/L4lffsJh2/z4+lDbK38xe5sckT0E
LcKlLnomv9DLS/AUMySz0bKa8Giv43AoismN8YA2QaSnvwYXt1cGskj1AfzAxen8y8ZGt1vVwKDQ
WZLHIQkNzGcn67AkCEtHSGc3rmnXHpILGjcX1v52izkfz5IIXHzcneLB0+1+cobpmVhu58Ry8muU
U11zl+GBe+PadGW/3Byy2VM427Z+5Pmo6+z0Lsgb503b+fuynoK7EI8ZApfxs4OEOu5ff5XXVg0N
E/pOnNzggBdfd5FnaYO1cx83w1rvC38wTo2Y/oXEfauPcGU+kWjTYyVKCNDvUuG+NRd074uecw5G
s0yU9blwSszXG8NAJuAbnSB/U1vOt9ef8MreuVnPbtohRqe7dj6jbKZJ221V3dzZ8y7ANy8y57J5
01TOujn421HeuJK+TdXeuK29dHPBa5RL6HYMgee8iBXoSKgJu4G0Ua/TzXOB5rmNwVWnt3oEeCaZ
xI793KgO+aCbnbV2+l0fTpjN4+H8r1qMbp+KvPkfkBW2JH4WJgDbcXIxH8qe7cFtuB7DeJn2wm2t
u9S2k6gO9XLnpa5xfH3+XxKxtlkI+ZciCoHCZYFod4E0shwkwBSg83EvGgqkwqqy4CTGYX02sUxz
DkMepvcAso25m0Qx5rGjlu6/MRipHV7/QVeWPL+Hrxrv2K1E2P77H3dMs82C1DL4PXIe+qhUtUvE
hPUVYOJ/KI03kwC64lvSKzSD85FsmNwgKznwAC4V8ri23CWjxbc1dE63kk95aJe3KO9XNhCakUAE
KOEpjS/71b5ZuQqBXB+jjG0P40AA0LI5H1ccVM9rCU/y9dm8Oh5n6NZ/4di+VDyWgLXpElh97M+N
903rWcValBZ9jpQmwlz9tRs+q2nzFgR7xg3kBQM30LIdSu322Lk4SeRMvRHbIDtHS4v/ZSg285Bs
lE21cHnMidUvpduaPaokm85n3mZv5iX86YRT+vz3k0h5jBkPhxyg9jbJfyxJK1nLqTOXHlcBT57c
Hr9EUqG/CK8n2klzF3h9uGtfABvhJkKHiwl143y4DLvEpedeEc+pO0Qoa8LYaTIdedNNMO5KocWr
2kgNFED4/1x8AkMHlQHmDnTEgLsaBbOJRWzW3dhpry3CjV8JiQvCFCfM+QOpNSOYzqTRV2HcFFvM
31s5UyBYDnGeNHPrG/X41T0NEAYeOPz+TZd6PmCYuX1eBnxlCFlq9hAgwKzR4V50JuEixTQcFh2I
HXK3ejNV8aLBqvpj2vnOjV9y7ck3ORbubPSSoeqd/xAddCglLM5vM6iLuF3JCLeU30WzlN6ubfGm
fn3pXHufRFDw6THRRI9dvM+M/q7OMt5nW6bmoUh9N+7C0Pvn9VGuLdCNgUYynw3OdAmRZ9wtzEAX
Ou5Wu94Dfv1UQdo+K8gdN+bvWnWwdT+J89xyBy+ppICI3WTb1Fse7s9xRsj812TqmkeQjgq4KVsf
wgL3GGqH9P3rz3h1Jvno2To3otZl89WbC2x9NRCNHCvzc91kCgoHGpjXR9nex0WpzlV4k/dw/8Bb
46Ke1CPEJk+BzqAkECda/tnXzK4VfpDTvLenHg8AHJ5ORjUasTkP2Y3i6+qL3Oh1/2/4S5f2Tk2Z
V4U8ZGUrj4b37P6DW0MXI3HLTq8/6bX6krOWTjIbAH2ji01NatNuCskeIHBD3zVmCp4hXXFfJ6sd
01XrDnObNTcGvfr58XiU0Fua7+WNVeTZsPLoRHOLNIeOthg7RxpuLCnu4qVFff/6Q15drttosAe3
rfviUpK77SbHYrymkuVTKKvkuIyb4jOoyrnYJ70jnvN10M+rGTQ3To3fpIXLtUQNBz0TZB7i0/ay
/zilPK2LygpSQEV6Ksvd1NqjiSvdWnyC62BYd1w+fTPSBDz8M+WD9Diiy2JfjjKxopZIHi/WeWuE
yBqgPkZJEfZNNM+zMUV961tivzi98TnIx6mLeIe2c2Purq1FD+RxYyni3n2p3RGLZfc5AZ8xtvnD
nmLclNFsrJiYKUDvWyKVa8vxz9EuNsqlyc06t9goO6y2DnNZGLSTsyq7x7wwZZJ8MzZEnd8wZri2
HoEAsJ4g+pCIp4uDcILy1k8hiIOl2zXmJladDOxQ46BcmkPYK3ljo762vfBqUcVwwHMgXiyJdK3y
ahG0aeFFiwcbS0gjcrxlwTI8XUYVt1jfTbuBduqnvHSDf+fFQdP6+jdxbSPd5ABsyTDlUdmfL8si
k1J4BTzGoZTGw6o6973nVbf0qy+ZBxSeXOU23i5iLDTv58NYvMY86QFNm0auxTEjiPRn2k340As+
ATsipfxDVZNXhPVxWe0ys5S//CRoM9pDBFCCEqY0TqZ5rt6I2k70Ds/ccYkmYa9DFHTV+k0NSldx
YFfKj/JeJFiJee4sI0uYlXrKestESV62dbmbAt06f38twtR+69QCH2FTfrF/+q0qumpTRs5D5b0d
g0Qh1TWKg9bGjTP3yofI0b7pxGjTonTaXugf+0i7tuTeKJCVonWdCEML90SZlURWDhn69bXx0qBg
I3mSysk7Axd7IabGPJRiJuD2HyZ5Xse+Uqh3V+xRvmW5Jd7RTs39KM1xW71DJjS477VqPNawm05V
lLkesQLrkptvAoCwLsoNNWSPXd9N7/qFqTyolGjmGy/iys6xVQVwm7dGG/KE8+lZIQMvfQ7YWxZO
tlc48JxK7X03kyz8mCcyzfiaq5vcvWslLcYIAHpb036je5wPq/zSazPJbbuzS+dJ9JO7o8Uhq6gB
GUEljA80wv5pLOKgQBE/LiKMvC5o9nzh1n+vv7YrK4T7pAVaA/a2xTSf/xZY7Xr117CNcYWwf2Ry
tPZmG8B07celuHWmXplvxOFQ9TjD0S1eUooCAepgBiNnatLWj0Gh7Xjsx/TArQ9ry9KqvpEpPtx4
yVeekEGBudlOKAIvO6mELGHt0q20r6a23DXDYN05g2EQs63/h27PlmQMGMCxDX6/nRl/fm44ull9
0PVx74z4xin6pmM5W3usUG9BK9emcvuoISPDOHlBa12DYHarkoveaOEHUXFHinv0SkdPQQ5W+As+
+I68JYG+NpXbFHJh4AqNkPH8+dYp8FKLbDC8H1szdvJcHxzt0/zPen2j3Ls6FIUe/3AYcNqcD1VO
RuaOWd3HsrLkMQ1r+6hDNe3qob4VY3it409PFVUKIhjkB5cE8ywzGlr9oA91xpdWoBKOaQHJ/Wwt
pMiUeEm6Q0PQc6bQC4S0xY2p6G/cHn7bWF6UfAAf0O1+G5TBET1/YMdXhhoxXo03d/X20PBaP4BV
pB/XTvk68ouAbVIVokxPQT+iaJwNpVRUaV0Gsbf66YNvzrT7QPu8u6nu3HDX4fX18fXt4krVQzI4
BenvBj5A6/mvHGXb4ApidXGAbzItHbnu7cH+2JNDc5+EbnoDo7+yCtDGESICuEdJcEknbYwFlooH
BAUdpyRZO2nQVibpo1Krcev82ib44gVsYjh8QDYVONHu549GrTcm9gzQoNo58fb24g87q3NsfL7G
tj7NNbHokZkk5EzbizjmxBRXkSdccfjrKUYsx2GKZRtq4cuFoIBw/GzmdmWMCznBJM3vpJUtezcc
uoembtNPr493dY4hyG3CG4POxMWmpQwuCvPKvdwOBw8OGUl8IB36fgQV+OtyhDtNaLNvYdjA/nFR
MzfzYlras0kRSsvwRJwHQVumNA5Vq28FDb98qm0oBtk8BYFrLhYqwSszicpeFw9GPR9cNMGRMSaw
q5O/V4CB0nB20gvfTlK4aecLR4b0bXHl7WKjQo9vOKO88xqvoi7H2vz1d/UbCD1fpMzd5hlKubS1
eLbH/uOEwWvVb+iP8VhA+XZcj4HbHEbROW408nm8XdTSGrirINyNlKudh6ZwQkICnCDt8ZKfuDTY
U1qOUeLXVbHHI4rQiCoZf+ZBZR2SJNPFrptn85FpI0ZQYb/8T4p3h9y//iBX9lwwSs4tKNQ09rli
nz9I0ojFMwomrXCc6RfwPZ7oONzd1RUis8gXWu+LWYTHliDduzBIjM+A7d0t0sm1VYIG7Le4mVVy
KReXTaP7qsxIs7Bk9g8LJHvKXbuM/EndSvG6UvXhLcFSgbuIwIdS6/yJw07attj2MkK93Tf1PIEl
2DoXJ1XKKCjzg/Sc6dH1+gbjnHA8aFar6d70PHpZOPAzcNuzIJXTHrzUSzgL0aWD5mC1U2eKpOUP
x7mUI7bUPeU6kOOpcPJb+P72bBfLlhoTwjXIHw2TSy8YxW1oLnu3i8MuQOXjN8tjYmf90xQWxYDM
e8RH+PUF9hK+waERGiVyWb6WF6XK5Bt1k2yBZW0pIAG0xhKXk4WBeUvDKxPCJR5uMnb+aLUfXh95
q5gvn/W3UQo9WOi4l2cWOOCsJgXytsjZiVXd5G+C9bbpwtVh0FDxL5cJnGDOl1M79MWazCG7jtNi
IZF4S3MX9MsSmVNIdWAu5WLtBX6G+3QBb80zkX+YqszcGWEh3+lgLJtDl0h5WKUd3L0+BddeN9rb
DSeHW0pf5/y3iR5zSisrqGXyxvpgOwhduomoAz+F3rIzExC+G6f3tVVNn3WTgWCzRKTh+Yht4hlg
ZIwoDF3vK+k4sdSB/1aHBaZzgkPbBRu7Mei1x/xz0It7vNs2a+UZkj77UHh0JfJ2FwrqBcdLrLdj
Mv+1JRwzuhVf9Di3zM/L27xhTPmUFuPvWOPlDlZZF7VIXvbEEa3R4M/THsjSOZK7fCt++8WT0oBA
aAP0AxJKRX7xpHgeLB6dfRQvIvP7k+N0KYYXW8wFjn6lURzrdU5vRbS82Jy5jVIGcXVDFQnv6wJQ
T1aUOwtts3hASV0drcHuH90uMR9qz0z+2gpuGwyhy+bkAfL6uzz/42Bd+kIrq2k2gzTRPxSl5RKX
V/i7sK39D69/HS+2JoZC/Y51z4afv2zsGJNsqeWg10yjfJcp2gPoJBUgtr9G5opUcQLE3PXNckuH
/JImwdBshmB33E5dbOjOP5PNQrJpBODY0gXm98Fq5C8KWoz7nQViAFWYvUU+29lPwrPXT7gdpWGU
zip8SvLOXfaqJKgS2nfSPb8+JS8+3+13cSwAK0Ja4gWc/y4/qMxZaNysulyHdhy2xnoYSqLD05Fy
reuVCwpiEorw+rAv9lB6eZsDLZ8UfG+aUhfDbkzncKOVe1VSfK7rQJqghM5NuvOVxwPy2FrOYKZQ
1LbP64/FRV3RdiwGxpmN/Fg6MigiM5gzO57aJfgIYsyOLcQw/nj9+a6stK0fTCgLBxLNvYsvqMBq
EEkK466p3Oj6nT4EWePQCvDFvm0ai1CrwIlAI29Ryl/OLHa93NgAKLbi+7JN3M4QoDIfZC3N/eGN
mYjlfZvp/ga083JbonikyIddQ1XxohpG2rfw4Fzc+zwN47wfnRPhdN/XVY8nOYPwvj6dL18jXDEW
CxQuLK5h5p+/RpI5w8F2aOZniJfLmAid/lBYOj3ltps8J+5k3XciV397B94YagAhvzP4WKcXh2ml
Ri6lLmyuFSe2Q9pU866p7CzOilnd+B5e7rgMxY60MZa4Al8SG7UzunkWwKIZcPj+IZs5+Tnnpfk2
B/j9/D/M5aZx+I0+4uB3PpfClBNTTbtSeEQenLxapeaustJUYpIO2Hk3pf0ykNlB+PGN13j1KSlD
tzYKbvOXnb1F2G0H8svXaLTJUXlO8RBUlX+0AWZvDPXyA+RSCN2Pjx6CIWX/+VNms3KFsAB10PIH
R+Ug8DuG3ToebbsNfvmp0QTRsrj+G6eW3o2G8MsrFgsHRdq2Ug3Q/0tOlGVPq0yCHv7OalkqIhjc
rGkZDS2O/qlaP4+WOdaHznTaZ5mnHmY3kFWsWLT+6P6tFGP7KVh6AHlvnrIv3nYii2lOaKYWVV+R
g4OKNDbLOrBvzPeVbWezEEHst102XoSipyZMUnjZOnadqntILdEeFiu7Zft8bdv5c5TtV/yxnQPf
56PCKgci1lAgzyVcNugT6OCNVvqAv/f46/WP5aX2nvnDTx/MnHObjo59PmID+idQ/0DraQu7j4D4
Wi9KSst/qnWwfh3Zhu+Ba0z8coPJvrO8RT+WoZ09V0ld3fvSRjP3+k+6Oge4HJDVwBWHTfHiF2Hg
kBUbm6PBNOuTJ5ryfil882sbVP4uIKz5FuB97aulDNqAKghOOI6cD+gOuur0CiyWFCI7TfS0d4la
iv1mpXTj+nJ1qA1yhKXCBvWiLaT9dfICOGItMrDD6tflHXQDvcvNyT29Po3XNgg6nagMQcVAoC+2
Qa8SQ65T4mwHwy/9nRvkwy8tk0FjKe1sXrEkFRtdZhxQW+TH18e+8pi/hZt8mlzWIO2ez+i6SShq
vD3iEatKzGg9StBg8p57lDOH14fCWPfKpwl0RTVA/ck17RLWdHpiMNoO0rxPSFP3IOYiIKC4pWFL
9ovdPHdS8JhsQ9Z67Mxh+IDgfQbDDjqhI0f6RXYw4dK+F4UnvhOVkbxvuiTxItwISFtejKSddn3Q
mmFEcuayHBfTTcddVvqZcVSDq362ne2oQ9cN+l+vruc56taOTa8fs/7dYqBHizNPOT+Ddi5+mnrO
m9OySqeM2l7N/xAkMzQRYNpWp+d2+S9lvfmpDrrOo0Oggi9T74/9cVmb/MsWZdtAN3Z6D6FqUjxn
jk3p2lkkUZHy3ss8Qh1svOnzMVQnAFcUhVSdcDFyY+1+Iov2yqfS88UBOim3dApXsrxI+EqS3Vxm
nXckgxPXFJts2oMM1yA7JWEScscPan/c4WdZy3hplr7c00Wp151ozGw+YAxSnkJVTiBrSgR2VFVL
m77rxrT5Al82/V539fCF3E23gbJRqR6VJ457O2dc3TdkzxKVibh3fAIjMsVOJMMwxyK0ZvMhySvl
RGwS+b+1q6V4E/jSfIZQ1hK3lfnJe7NTZrgbsFbChVKWsM97o/bz55HYl3wfjPD5otKtl8/oAGQW
WZYeFv5Im39a53W0uRRhy+riNwJiNsr+Tb0Koj1Ws+Y3Da5JRjvyquxXWPspYWko9dPYmYu5f6s0
CkBcv3DNOqSYZQE3isx6EqS9ZPe4utVPme8nPKkMi/vUFZV7qAKWf8wJ5Xxpxlx+n9C9foGBGJIg
jq2/QTcgX45V11n2PjNdOgPlnOMclzgpt+GyzukS1AQQvnEMZ5n2aeO3GEJm5lxHqezIU4VVu1RH
rWzyueo0+TxWq+nCM8AUZ9dNZu4c/KEJS5Q5tSreYEJgwnioRnnfmgbMNZ7CPKTalc69cGYAbmhC
ThGRkSxVFIzYr5zc0TfETg+9RYYqmNC9oA74hTUSuVZKghoxoTqc7tCV5MTgpIb/3ZnC1j14Cfqf
qCQnKYgsE1/s52Gui+WYheUc3NWLa+YYZjmNe7SThL9MiHm5n5zMFdhD5M27wGqbt6QgKx2VRtc/
0kO3n6cpMzBXH6rpm+fR54+tCSrwkfytsoCRpz333gySxOZWwi1zn0GMGA5rH6wmsTxuD40tC3jM
0h/n8s7wsFB9oNyu7cgnPuTZFanAI9JIdXMol67F3mRok38Hz1+Kk9Mm+t8mserPs0tOA3T3yVki
TbZwc1jSxfxP5l7+uBhzxlbkyXaMnNnvkM/7qeNHdduF7/tUsFybpS36bY6L08xaRGzpDeW7JFX4
Wc/cCu5n7IL9I+nAXCbrxqr/63O6G/DBR73EFeGyRSSGtr/z/dJ2o47auz6UwFLgNrKshtNU+sku
hJ/v7MmwT6w7iAlNsX0U47/AxfYQTeB2zyG5GsFu7KrpLnWD6WM3isaIFqdIvnozS2VXk9ra3Y3p
LH9x416+uk7rtbuxsidOysWd8fPnTRs7FYSiistgCJ+1N0713kplkd4JuU5zrCuBf5FVqzbd28Fk
mDvbHYw1gozhGCcKkKDb665I2qhpUEHH04Lv9r4za0H25mqsJAUnKg12vdHURtTVMocebzRD/iTl
gNF7nw3LuFuKuhpPWZLPyUNYN1N3nxmI+yPpk4QYp3oex7smECV5ULoH2VtmDCpOYplVG/nSEPM3
maVz+YFLrvPTDCZJwoiSXfMG/oIFpF6sTbe+6/k50z6wF4AxTOfn6tFsbX8+6pVYpAcmH3d6b4F6
LkAdyly/XYLZzh6SVYzJvg38vPnp2aNXfUllWbMnLksrUjKvvQCLh6PndqH/w8vSPviRmou2skgn
Y7fg4Iklrv/ZKlzsNKPJXQfxvnXcPPy1UC+qXVAsdSeOhkxmU0TuktD+jGYTPrV1ECoo1BLVUJ4W
I26MwiuO+Of38jveyEYZaXsN1p/CHMfWJdXEU+0pSV1Muh+SIGTPis0s1MYHPQ/m/AlyYoJlmNmY
0xNeiZn+WQyWtD4LJ+/LB8GpYsf4L6bJf51NpvtwUMFG3zlyQ1ryd1BnrenNPMvFaVEThTCto74y
RZPvOpDH5lcWrlZdY4aum+E9NudZ81DMU+vT2AtWsrq7SqdfcGtzDcXyMYb0KZ9a5RDnl87NYwpy
77nRULm9/SGghVYCyDvDiERmslX+LEqvL9J9YxV2znnV6iRQ2DBYUrxn3gx7BxfJ6t8GdC9TEa09
jpaY06xO6iwxN0y3GT+XNsqnfW7UwaLiGWB6zqIlDabkpL1CyyddhaP6VWXr5gw52Sz9J6edFvdg
8m1AwzHwvMXfxgC0yX/ROunTbjfaxG/fSS7R6c5KvOpptGatTx2Beg2NemdUD0Ej0jmNwgp3Hjv2
WtXQm7MahbWg6a+LE0S1mkKMe3LpDBkK06bUb5x1UeEbWfp+Gi3V0CfQfuwFi6iIfNLQ+1D1GS8F
YpqYiiLSczio41yE+Xwq8CWwTk3g9s5d0cwu6nCjCfOD8uDGRU65FbONsMs6XqthMFJSBsJU/gz8
dUyfFARHK1rdCue5tB0XJzKGAZ+oXkhajJa9LG/7zXVjtyYlhakq7YZkKGtSRFjgSlsdhrmxnbid
ktltiS3VWbgjQLCiO15kpoHEuibcoybWaTsl10TuCB7DSd41h/ItFHCMmdfBzD9JDfU7bkbtiqMN
nfFtWHupHVmNwAJ8HC392VhNPUYlYkCCOox0ukssCwvpuvNnelcZsTO7rPDst0s591/o5U9rPGAC
00XchZL5vlaht+zQtAywPLLWyvZYXGBk5Pm6hHyWWPx5YyrTH5WLo0qswjGtT4u7lo+Ei1b5zp5V
86CFacg3CSKAZb+OiXw7su8xcRBrP7obr05Gq1V4AQcWfcBY121JV8Ln/0UyMVAc+Llv1fEogVXj
vMOIL1YpGRRRbfS98U0VfUVbToediigVgzYKE1/ZB7LzxvAY4HfhRlNfq2Dn64aduVMt3tOtOfTY
XxnDoj+oSk/tMcuqdfpB6Wg5EZ2+Mv8lxZTDFyEnYTomPXqw+SmdpF0c1nSdVhFNYT21X4K61IZ/
WInKtvB4S9xu3/beVO5bMw3FD3PsjK+qQ8Bv4XjfLnfG1E1B5MHC5rvK8szfG6TSi2hBz1PR/wks
/VD3bn4yEjer70dS24LINKtkeGcak2FQf7uL2qVGUq97jxtd97DoeZmP89xamsLWHyqWeq6dXZZW
ROaaVQg+61XziorGHCcMkt1gvSPcSa67sKldcz9mHXVZxHW6S5/YjM3iyZo8WbzLNBDI26UhynOf
203XIKAK5vcY9SXlCZ6ef5e1pVSxSjK1Hp0MnO0x5D0enXJ1WRsOVe8eA9G5eNd4i23vpWqD+z4X
6y9fwXGc260urcusfircqvtcksvVR35rUKK0M40HWLpT5UWBncFE9Ve7/MFXo3+4iDCMyGpX5T2q
Vath3xiV958XDGm/t72pre7tovH/G0enlxjHLelj02Hqtku9AvJ2RYFbxabblNlubsPq/cQ28ez0
rUbhCJbGOV1ldfJEWIHdRf1QYOyC768ld3UZWs9YWudNRHnc/LNWnG53vbQ4aVWdr8k953CHg6Gs
qWJ1l25eY/7Cjwhc2c5vQtLF3hRq84zqOjEWEVtq28RStDXJF1nVfwtUVbxjLw9Wmt119WkuijI7
8iXI94ly+UsHD01mPEPnpTIbxdLtpzzDEGxMCRnce3ph+B6X5JOwzMmPaDEjtiuKsK53XS+4juHE
FsZ965ZooefEeCez3M0pq0wC63TQNw/pPBrVZwC6/nuStA2cw9FU3T3fpH8UA8Sjr54sU0nfu8rz
iOCQ5NM45mMbQbFb+12Ylp0RUeBl37TX6oNow1pF1gjv/cPqBdX62DtKZDFAsNb35TyoH6Mdrvxg
VIMwXm0ZTCftsAtUeRMOh9bvxvLey/z1ruh4W89NEshHc2Rn3C+dtZr3fJpJfQfa0VTR/3F0Xkty
6loYfiKqyOGWhg6Tc/AN5bG3SQJElNDTn6/P7d4ue6YbpLX+6I8Uityp1YzzKfZhEY7t2NPzYCVg
QAwOy+blS0Sr/dfsqrb/cpQd9inBa33zoTorTA6WGfwmbZt+JJ6k95ICgdO4/C4tgcSDzaep/UOn
VhkddMJ8B4TtMuCSJuGa49YIFd9Uk9e2h05W9vRFmOYep2VUF18uZyuhG6Lc3v1mqb7t1qjP2Pjj
x7hH/cPeSfMbhqsRl5ijQ6f1xpOcuV2wdadiqPr3qFoKQNCaD68n3mf5ba2Rp1JvQt+twjH+GKsw
2c7lMic/cbGY+RSUxea/JFPjB/m4u/6fwnJ0mCVNH8QXjnGO1KBmUp1MK5y7IBqGuypkqEq5KGI0
rqO0X7aOhf1M4o3jPVRqWuazovCcQyYqhv5ezGZtz8qXjfPemVVOT63DvHsnt1qfmk43EuHAZt3w
Teo/vhk3efKtQfVPHYOpd+ev/vqvQpg5ZZPAE5z6MWouhqFhHg7r0FCAtwRoX+6rWuA6dwhIdB4L
N7Za8uSC+K9t6+QN5t4sF8CM2k1VI3r7fqU16qLqNi6ywPLj7bTNXsEotgTi1Hm9Ks/1YNdP1tYp
fRv27qLOc+wUxwpIZrnrVRNcws0ZgkOpXGPfdnw6FIxHgdWfeu30F0jYsLmUvee9eeUoGC68pUVO
P8Xep2Mb2tSWAeQ2tRaQRIhfUjFyd/bcln8dGWqKLZulYmgT/bWqYmxopeEZbaRduPnoOvIF1ajX
H7gzrdtxGqcmU5FHUYI/8g+n5HlM/7mdVTC1FUvto4YW9cpou/jfgdZtd3EnSTxREU7eDUaPJjps
7L7ek57X+Di5UVycAtO5Ip0m0yz5RsOiSreOhynjBOVwY/7Tfxy/qvtsGDfLTuMyrv8bmmkv8zUM
9U2tiG3TqXBKD/CYllZ9J4ZimFJ/pfGE/b0OuFCGph+O9k7R3Iklb4n5xS1TqSF1euqG6N6Jhwc3
sFp9pjQlog+UiHcOE3xZ07VNWdy6pglud0pe7dQGrHaem2EezRHQyw2OGxT7p6cTdz+MDUGdRxuk
oLxxm34xGcpbkkgKt27+6wti8NNlHCznxGvtOqeNGaU7a58E2Itfmr2+bXZ9rauJm8JPxUJIMjug
VcWHmO9oPI9eFZ3W3cNByanj4KsgLCk4lsVajQck/I65J05zW/I+Gdz1Y7GYE3PDj5Mzs2JgL9FS
DIdNem0F/saiwzualAHZZTbYycw/Paa1FUWvpVP0UVpXZVel5bCCtMRVOWI6avvCOrhE3z/WFq31
aYtfe3r0qz06t7ZopgzcynniEBdf4Z5Ufupqv/+pLL+7iVcXCa7V1XZ7kYo5kWjGQIVZ0xr/pcE5
9Yuf9tog0TrJfGrAKL7JAPHeOt6+7STccRQ5wTjBZ5/s9Zh6npruF5/L6Z9abP+dYGtnztHhNw9r
ucWGjSQE+wFC23/h8vGpC920Wx1U49r1nTXxYaXVNqiLHDykW0XlOs8r3ljrXE30r90F0AFrRrJz
eNtjPWmzoa8TeUTS5r3EnTUlqI7dZkrD0Comlr7/f7dGJdZfUDopX03syPkx8qm1zMfVL1Xu+3Ms
snVy5teAQ+I/szGpHsgQ64KLJ+bt3Z5INs8luvckj7luHE7/eLvTmBN58nlPTq1OhPU+9O36Y9xI
DdkiKm88Or4SV9OWbx6XUc7ismF1XFLuT++jcwJTZnG3VsXZ2/3i2biD5nXCWnXelWWP2bBVpCiR
CYpFp5orPAXeokudrmYZPb7Wkq9tLUz0iJ4Z7JDHZ3FTMSJoyXbElWe1kVaTuhKxfK57254yv8Wx
wjS29sQ3tMP+e0NuKw9NIVSb1tFQAxt2S/VCGH3REsDFAH0meRgcpw3m9nmRWNuOoLXT2xS0SMzQ
Iy7TARMTFGddTfFfdht9iSz2xxQsQZ662gV7SBYxrD9L4o7zcZhtT972QTlZvw2Fgf+SqV6Kwywq
/66YhPwbAwy3ebMr/31di/pi3KIUOSNDUKeBqiiZjYEQ/3kt4FlerROh19M4K+Ip+gJCPuXbb9eX
aXC1OS64l7bMcFJcfIZpkeMv9N+SYtBQdpU1fyRer190yNUjdnCiw1hOztuwV5t/02kpnvWuCvsl
ZChYj5atoDd3nALTCc5zfhR4E0TK0do/WoblMffHqb/ENSqVgzbMkPeB7sxJkfnHnmAc0eVu1Syf
Lsrn+SKUEA9SzEWfRmWwbCfHmsU51oNb33RXDQlLTtANgF1iYHTijsAaXaju7w6YvgM5T5172BaP
cV4VCq9VF5qlyHY31p8xTa0ibePIe7LCumIf1LF9P9JBueSRm+jfzKaiOdgLq1sWMeOLA5lG+ksm
RfBEkGHTnco28t+n2Aes28KwMfQ97Akw8EBw3rrV16/aNUEeWrr/vtIe1UGavvHxDK7mufc7VjhC
LAjaNXZRbelsyvHJsXB9MhtFKy+C7KJjrPxCPWzhmOB1n82Sm2YN54c1tpiYynhs7xlrdhqT69rd
Mh2FykkToPO3oaTJ7KMd246PyQh7frVZwL7LndXlID2qlx/kXq93PokwAW8D7vKGI0/6XtrSkfFP
DNBsp32f5AN2sdDABlCl8ejVIQ8cYLNMG7e5DtOlGodT2c9zziiH7M71OlpvXRK7XxeUZf1tUNbF
eeZGeR1M794N7rW7zI3XAZFwlxTm2UooIG8GqpxSDZ5J8pBtSfe+XK3gB3AwkBf2+ODejENYnpUZ
MVti/fJ+IZJvfwpOLFBsDG53uyPqIWXgmj+EVwsLDsdS96EaLF59yjjIFd5H3zv4XVzPWVyUdoOv
ouP95FVNVB5Z/C4Arzq62+My8nOHkPHHpqc0+ZGYcvCJPVnFiFRhju0UxMm3UreKzZucAiaLcd/R
PReWBx8zW6og1N43zqF0pCxTUA9eHjYtMFBmTiJ+I48KFsYHiIxL0OzSBkM1bnMGpN5euaMtJ2t3
ZKt5WJmtvgudmXtHM7eNDyCUe3O3DQnrDynDrrx0Tll5WdC4+2PRmO5XM0YYZbaADlUvpgfxgdhx
PjbC6Wrr0MpFmHvded3nFjCBfYguXH6LrQ6CF+F5M42CS7A6dzF1sDe79ustV7TD8EYVXu2Dpfbh
X9EmpZNCmg3VfSVtdb/MMzzKPCXrl1vWUQMCSZoeHfAmSifsJbcyBK7Nuq7SD0PRbOvrtC11nJMg
MaER8EoJc0MFzU2p20q8J3virtevNSSnX6nh24vGrrpsbMJW7pHc/zZqvfHEUumT/HgTYFypAWg+
lBLxJ05Ufui6KynVTsJCF9k66HXIQu0V8jx2OtK3Im77550HdL/xpCzeY0ru/Ld+6KLxUEFB6+9Q
NtMNTcZoYIztddahm1wNPrdNCcWSnPkL8xK/CieKIIIf34iVnAtgYuvcz5Zn3YsaEcL9FUr8HTZe
qMmICBlLNjm7Jtt7e1KZ2oJtzy2r8X556zJbqWMl/ZwWehvr46hg0zLje9MHkE5inZd2n36cHjrj
QXrd9Ddc7OZxEZuHbw+Jq3tY3B1XZ+toJQ9RnYzPEPH4tKKySi470WHuWxvUkEmOR6ZWRr5FlHxq
WLT2DKKst7u4DudX0cGa/cz+ujYH6SwDB33Y7ZlgC9jZ/1jA083oMLh1E96nc7nR931XGxlIYEds
hZedPG7xNlfVVKcMMWMFwWOAU2cWvOTQVptX8ylGO2B22D6oQPn9c6KW4R/V4b7EDmU7nKZdaU3n
BZ5Qnqkq5Rfi3p/5aCrHBGcEKNF+GKagPu9W4Q9ZQrzVlUIqilson4B9oO6TezJ0qJPv6qQhCyEZ
x3+ez8aRef1M5Wto1tBcPSjDMzYc/Tg2YtIHSeJhwQ0qabsIoahAvzlU16yMB/d8FX/h3ZTRWj9B
uRJYBmle/LHZ2Enp6CILdncJJ3OIQ2d6qOnpnNLKqc1v6F8oQlpDgyIlgJRJBV0pM+s1gfJ2CEmV
P8+ybT7DOOHk6BpT/pm7oehydm7+sELgS+4tzjyTyhX0/Nh0cfHXhN30n1+PDNuqdWrm9D549ol7
HB9GUlPW4yw9K2ectKrjWI/98hxsSp4d5jsD+iiCIa0qNqYj2HsgT/wukQv01e2v3oZi+mVk/x5P
m1bWRyKWnbShbUycE9Hdo7y0JMLPaWtX+imGdWnyxTUDiuu62BVhJYaVBTRpsWk2czgHzTw7+5e3
6xEyMek1y2ksMAVoesX1wUTaflkrHf1ex8ppiM++Ph89PhCRaQTWcOBGOS1x5G7yZU+mcmAyZvGn
dwrSnwdrwNhZdXZ42uK5qTP+yua1HK3ReU16CkZS5c5iPibT6M2kCUU7CM/qQSO0vQ7CI3SZ3wDz
2xgkFEItkwZDIfsb6CdiEekP09MxlrVvZ205lPt9Qe7mo/F2tDgcTva/fo7EnUD0vZ6E3dAY14Y6
zBuOlCsU2Y0CzQqveZVgtTrISbkN4WQeEJZcl/iuDWJpXTzpDE1OFVAv71k9yxVxFD2GmdeFbQab
p+VN0sbQzy6rKVx17G5DTh1BAoBcWgBzBMv9njyvhfWN+0XmVe+ObCqrK7u036T+Jnth5t7Tnjih
/CwNx2vn1+ekLpv5xoff5HNwrg+skLrMwpLR6xIgwK0PXqTAx+ahILIIHIUIAkLFep9wNTccSMao
Ep22Q5XQocYFhZLEM7z0Vo/5JxfjKh/GtoaPRFtSxSmLifxmfm72lEVdhKkTMZJlPZLUl76m6Pa2
URFbkDUHNDiQuO0d8eF0U2b6SDV3QTDKLk/KIgZACXR5myRWu99ZFD/eDbMyiHcXFwrP1xX2/bkc
1+HMNWW/D25n/xe4O6UU1VWkCpIzdNSAC6flebMK3R7+H7CVz6U3H4ut7ftv3QuG+K0N7Id5KTt0
8LrHbOu7kwO+au3zlMZDxdcRUSNzIS8EZsFXgfBTZJvVa1v7wjkuawGXxXiz3kJlq+o0Oz60nXFK
/nQ5o8O5aHS81iHc/UWmZurFBMO5by8lZNR8EF258h+KDS7eM2Qh7l3U1EdmZhWC4dNvl7JnqUuy
t0F0gGZrx2tyh3nZWsT9WYkzKD6LCifGpSYU6mOEn7xRZtmHwwBXXzIyrUocd9lbVipYJkLWake+
d+AqH73ZDRlq6ipR2OJQLFlRz2QQ4SFvxhsLgvp1ZGzy39kGZ/nke3qM/gN3r5AJRDXkTQcgpDOh
KgeMBzUiU2+php92nWaJy3Z2Gd09u7gUXUN03Lzji794jp73DCknZzWsebH/Cy3DH9xYgl5Ragjm
dW82Xor4x2Y1GpPkWMdVEHGedrt7FkK2r0051r/KFR6ZxJahRLDgJJvB19k3/8FpOBAMBi6u5jjX
8XyklGtxM7AChBDM4wvFNpEJCfZMluS23yfK8KJq3FFIdQGaom2Q8odNgVHAxJH4M8CbbamuQaFy
p3M2c7u3rZfvlLtvGF7cMQvQvcsLu8Y656LEYZDRPxjeuP5VfbBVnOUH5Bc7N1xQaZhyGfT2QdBi
Oj0OO8kQYGN0y6WD5GgbBZqD87YOnNfxFPZPqHlG/9l2+Z5+hdIIc145y+N0trcqfG1i6UY5KTZQ
2JrMluoB3oOzDmYZEM6dfTfB6EvSWloCc/G2hqIHZukcBfImvA+YI67+bmnK6SNUHPufwq8FK+j1
zud+9/bDmizzG2r/os2vmVhVxscsP0e1Rut93dtucwFlgfXv/v+rGDsWPl8ws85zWXuIDbQ0zSde
wmpM205ju0tk2RC6W9eNhwXbyIvWjDxXtXUbH9yxIOBlJn7lywfK4MlCHNIdNCUf/dHpfK6qiP/5
e1RBoEDVY/stHHT9197RnaaITuyfYY7C6raYRrrlIO/C5ejsUr6pae/+i6WYTE6sU6Pu5NqtCX1m
8UhQqFeRy2tWooFvHGcu/3XWHFcHwqNJcsTPaL+wAyFBX8C7Sz57lqzNjVFiNYGzcH/PHOkUGxdS
5WTClX9WpFFvC2J6xS/QOGEW+yMw5OT7lptNSV+qXzKah1d66hNESmYuxZFyahddQVWHWTeQRk+E
yDgSTWQ7E/oBMyYLhXm+qeq7WUSuTpuWsK3MK2fA+xFo8s4gBEBZtOvgH7pbcn5JWx/f6W+bSCaZ
4v21C6XjpNw9Hsx1S57inZEciVlklpB2UuDh4n6cZiD+edRWlEsiLdWvdett/7A102rfQ787Y+73
ZLflrlWIx3juXQ1SJbjFink123OorDDMpmlX402jLUaGqZ38+7Dw1j0n62qpMqOpzsg53qSdVnFA
88wIXZMPsZxMtlRI3K747H7Xx7MTHrd9c3wsUaPc895qwhCebxcf1oY8EIhg5TNvFQrA56KOEg7s
VYa3BXPCa+H5CL68BNnqBk6D56QYQ3VMkil6ZAwZviG8vOkhntvmvNiuVudh5K8mGkO0D44/bISY
jVI+Wn0b/QuNYEqAcI37Izy8/zgx+n5DFgxBikUGgQ1J4CSFjlJHcRpUCCAuhQ/CZJVkWv/XepXZ
0wZ1COyokrrNmDKRvswGCkR2M5kh49hvNpGxxHkFdtnEEB42K1OK7oYZ1JaIv3PKbbmv6c1ZmEQF
ZE3eB12JAgw6/2XEdBQcFuXNf4udY+y2IeTfzQpHOFsmr5skq2yzMlgXZf24zrqb3uoWvd+dRfPe
21VUatLY3805BFWev1ln5x+o2s57WEShuwzVTBHkFpPrnRngUQ+OssxdPWuND2SukyCtwPfXO+Kh
ptcqCOgQ40nmCNqXgOOPGl75MJiQelL0F7tIN7V3v8JuDdob7rPgRxVr/bCTnvOWzGNI3PgeoHdH
LtG+E+m/FQffBnFFyWTHT2D8/nJfhVw8qZyqhLC+Ndz+mtoHkieepzRn4Vbt/W43NSopuHyAjWlG
DhGPIr5hSPeqrHJgQLI9LLs3tVGCfSQhYrIfm2rj5GGXnP72u24eu6mweCR7TvvDUoj26CwUsEAg
gsR+7j05+ikGL/Zhhvn9YVBGTX+CwejH1fW2+MRwXzj5UixbgobRSn4Z2QYshGT9gyqhKnL+RB5a
wbzdvOF0rcbAp9Z5FaOfSmiX4ShS823jlXqBPSDn7rCFtfcorWD9zbWrdipivEHn7uIMn2VjWvRH
MwGf5z6xdXkj23WG8Ry75MGRa+gf9iKGWiYOTLjnMln6d3bvDkpa1+Ujh8AYZRUa3x+5R823t5WA
8Vdw7NPvxuqtKQYvOpRgRvzOBPfwMLZtfCxiQtzyyNjlu7CrgbjIBckR6iFREJslBw7UUs/jC9RH
khaKsmCUpLMH+DSjamV8iKsvsdZizts4kW9FXXAooBgInhDHIuQiJU4/dzOt0hwVZdOl6zT68/3a
WeU3ACtFu3ZdDySLJpJjNizb+cbzjd4PeqiJdSQxT/8HqoeBk8x+Iw5rA8GdE4xGeqwzhsl03UUi
+6VdBU4ml52uIjnd6h5M0npfKw4L92aLHXXD0uZyp3GrbCfXN555bgG/fjfxrq2DXCO2CtbMMjzW
6xZ9GCKjmwddG7dkgxX9d7Bb0ZrrkI+EM7Y2bCX1PNh5tEcLwE8lmvXcrJhuUVJ45QUsuumPvRM2
t6GH8hhOXHClin0H5TdGuL8t7SfWqRSi5NdJRve+AWS2eErVJDNTxR7/zu66X/vsifCErl+dXZaA
67o/jU+xstwqn4OAJzNGhPVNVhywqCq9Hum4qF7qKSrLw7iuwZ8ujFAcdVTyvTtd77zWrbVZqORC
on1UQp3sYYwYPY5WtwTf0baIP3XtbB8kZIThIRz4eJnTLAOC1SRUqQWR+bchNVlPbjhabG396t0J
NINfNSq+8aigcSLUHVfaGVJuxc5IabZE4M3UVve+3A+Is0rG4l6K26WIVH+YZrd5p//J2Q+KLBnr
ZLor5U/Vz/bcoY2COyki8YGCxx9QIzh8UG4dBlDG7BFPdbCUKiXvRv3e7IbTxkIOcFfYKCyPalex
SsFqy++iXW1UtFbgEDXliW5PrQbmneGRTClZ1rj9wUi7rw4hI9KsxRHUC/kDeTPzNVXnDEA6c8o7
swtq2JTPtMUGiMtrC6BinvoYSYsf9oRcr557rlbH7s+jE+jHEEqjOSyIfaKU5BTdpMTMTNM1TCTa
0jLYIV0oLumSp6gtrBfkUogyynlp3rcNjq5PN7bWG8IS2h59laoRPS82827FqAhxZEn/RJa1v2fL
FCUjf2GJnA79w2DSARHxklZTIY+A/xOEYbJXPrvEVm6/EhKo/jR+Ef2HHii69Sbity6OYq5Hp1OH
SRYna7Xkpadd9xTxGbxFSe36OSK49bKSlbM8zOCdf9RoVfYDYoxgu5kHLdbHypHxM3zn0B/kNrlP
jSKA7GYbnO5Xj+gbyZVv0xTXWWp9oLIwVGm7evUdIpNlpPS9sz5gCCt0xwjVD64MuSlc1YnnQVrR
jyI6N/mD2NBbjg2qcx8+UzX3COYBH+XqJ3+HLQZW8lCW5ROuUro/3HYgxmtbfOtMBWNj0K/upr8J
lkLrUzc7XZdNqAv9O8iQ4mmN4f+PeuolMLxXFvZRzw3kvjWOLb0FXg0cxNb6aqN/FUcWi/A47ZWt
j9cyEhwiRsYbirUVYrGFdOtzHSMFednGVX+X87A9rmFcyuNarCMEQTiNBWZCGza9DXwfJGCzvIn0
QDe4LRXSv9Sek4G0f8Hp86F6v51+yHXnntu7sbEyg6ytvffivR9fgq5WOrUlwwLC/a110rXVaxaO
LLkp5Te1k4YLjDbx3+gujrJwIpgYGYiHMr62eiKKs4/Upbj4INZlvy37jaOeZAikYdPQlX9rDNIh
QzfwzC3PhZf3qucshICVLrrjkSuc9HexE7sdjD/KjfEcFYOa/EOIcR3QJ97WiltjbMd3Z3GBdVhU
YRfV1WuAlHxcuhMNdUN7Lmi5finp3G3vJr9ee2bqRt2icZEfOynqt7soPQfAquZYs0dckVBSu9JO
5nsqdnIKayL/Pl6V3Z8WZ1X9WQ61vWf9wiQM0gQQnDoUIXFh4587jwEybjzGXoswa3DaH5YiH3PR
5Kg5d2q0L0jxK/pVUVpWt4Gw4ISqqGp4EmJP33c9KW45QrQ+t+twGFh3Y8mPIvT07WNhPI5y64ZL
4kpYZZ4I+HDFtzE/z7JEiDkJX94nktsiLa29ClOEo1PxGG8OqSRdsfvJU5XQc5O3K8UE99HGLnSg
vSPxLosou55xIxRbVumQbbRFvHQH3TwMJzbY9TlYffRppY/nOnWK2J0uHFvzwqo2DP/FEcAWovtl
4SA3SdwfAtRMxTGgzAjdibAH57KCTlD7QIVeulH89TbVov0bRfBkOd1ovLzROK9fFjC7x2nIwpei
wiz344DUjAI62ZBk1TqbeHfrSlXHrvVsh5BFLtfcqmQAMT1uipumL2mEDxsZfxiUEwzkSViBfjQa
ab9CN8A+MSDMrZHnApkVK/x/Fdtttm9FFxxUsG+PpD1InWNQr6eDMesOQbAtvbjvIY8wPyZuM2St
oQ42NXzumve63XUG+YoWY7FC67Rxqm3Hmaac6lgZ/6ox0Kp48PUmQactWRXpaKvtk4zr6VkN08La
SLVpfZBI7wMoS4wyadC1tT547dqZi+JpBszt9uIr4J988rxoee1mQmbyng8CxjDaEBpPIprkjQdS
cg+StRIo6l+TFlyujsdJmbY5xpWMyPHfa40FB/XjdCi1bTfZ1coPbcqp+RNhGvDyUC6qJcnZbVjH
V01hTjxQM5vW/oB4NvE5FBAZjgUr9oYoakSDsxI70zWv1lZH02UtAvuud9cYaM3ByjijewQ7CAYv
vLUjTFh4G1TzQk/7DMMW9fOtbreIlxqU6qct7CE8AkDz/4qWS/UAOLG8LswdReotSX0NJwrivNaB
1z5GgVxfVe/Z+rPxqtK9LDRNJj/9FuqLmL3JgqwvKvvvDlM2PfQTgVgZ6nefzHunFcupcHV7chHr
N/858ajCf7a09ZAiDCAdtXFnh6bweLSf6EQAqJNmDl7N5HXdR8iaPAHH1tP1UTfXR0buHdC7NcUn
fkpvP+OEWG+E15XhOfSEi8g2Ml3ugIjpHJ9uJ+CeSGe8lNicNL/PBNteANp9lWXP2WKhrP/Xl779
l8RBxEek9IaPBR4moPa9xMHYADUlp1UBax9WsmgWaFqxIiO3G/8T9MyZchnJQUPDbsHfZJHYSZBN
op52EER/L1Lav4ppSsL7SWxm/VRcdF9cIybJ/JDQugNqjlJC6nThD84YYNpJBVP9sLGxlnnjjGI/
UPVtxXwtrTr7EroIRVTVhlk/juAe/Szt16mC4zzxw6CEZGGRnwJJ8JyB5rpz7lLH1OQsAuK/Gbti
888Ki/5v26PgODVz5C3ZQEXwS1DDtjWTYf/3gE2CBaq52j9sHmsqgmuqmw9JYsxjg8x3v+HtHuVH
rSNEXKnahu0XMMm4nHwIcs2C6i80D4bRvryLtXSbl0UGhOqvQYi23jdJ97vofOfOmxQQEVVluNS6
mGj4olSgyc5uO/stEkRhDo0R68sS9Rg9uDvVTe9vPen8VodEEsaQd3Ui47FJvVVw9kzrEj5VodBI
2a0yvp+9YYmvD8wC02OHpmkPpTcl1VfX7GWTMkJSxwB745AzVPNtkAlV3tZICqfLskUjWvY5ZCEo
4p45lLasiTFZdrvKLB+HShqvzrQzsXjMFvwQ7pOGXVpOW23rN16uaTs3zdLYp5KL7wxThpBqGRf3
noxTZ//ZoA+KnA8ZoahPRjVap3WVd0lLwEnmROxDF43V0EfxQ4ltqgftohZrHGN+Lz6dg48uHVfF
aYOl8++k7uKjaDCKH11yUv8q/Or3QE2IsTUIUB40V6aHj9eGNI7U/4/iZqvAmof132LH5r2dkLKm
zrTWrz65VyqzxTw9Wru/D6c+FMB/vaU6oniDEozOM7zotHejF8jooB/0oSWwr//po3kEg3TG4h8g
S4u5xB239jjOOEYObc1DxoTTll+VsCHRmFlVcuh6A97SRODOh3JAsHKjdnCitZtBabXT2NAMElye
vbDpxLmBy/KeJkuZR0wWuMvUEu63gh2dK5nOcG7t2a6W1OCyZlrzO8yUNWhi+KA3TB647TgQ4tG1
XxBGaJE53M7R/SanfrzsFFZiLSOTzcnZr/QjM2nTpk0NbsxijRsR7JeQYzRcibdm6G9tPyO8LXKz
dim3t7hhZL5x2opFyVNWcSu5Ly+2F66fci7g5DxqR7ojKzYCtCXmpDgWlmt/qokRLe2acX0NcOU9
YYUHP+m3Qnxby1a82UDI4HD70g6HcZzKv2B7bFPtQhLJu81M8Mf2QFeB7pjkoVzF/jSafeOhbzHH
nGK7t8Os5W56BnYJgLdX7LunOC6C991reut/nJ1Jj9xImqb/SqPPRYyRxsXYmJkDfXePfVEodCEk
hYI7jTTu/PXzeM+lU5XIRBVQp0KVGM7F7LN3fQ1zGTMOV4F607pZv2rmRlQWa8bUNXozuR2iJl3Z
GgXSQmNX3V3Ji1ruggQLJOeyyc9uEnIg4Iz4mwAl6Cc9g5J4Yu8OSgyvpVcFyUmUfXJ9PlWKZSSd
JQMskx2kyDXKzW+D7BkwMs6OtSjSd+wxYgaHqw38oYdlac8aUdf3dSW8O8pzMvSjBBW+VEVtfeXR
1MsGmVz1qq+c7kbLJPg10or8qY1gvB9kI71tvypTfgx1n3vXFdSZNKRxI16NQwvfGW3zWj/Dv3sJ
K0+vwG5yYqo+DF8mTF3st4y/eWozqBXC2RBLNiLIWqw8h+MpikscjHJ+Qnorz4Mhq5EAOZQFx7pu
rPbodADxTK9qcPegCBmK8QnFEFRqHsJIG/dHL2TJPkNqFtFu6dQ/EISEyzPHlv7SZUL8lF2ynLvE
LgA1S7hzJILr/ID1t3lErpZoYA0iZh7d1G1fM+1YX4aqNHIzMHfc252w4mPTWdYtGs+4f3VqfHdb
YkrHY9gtgNhWNeZPTImy5fEloxNh8BYX1eoAWW7IGxQ5oE9EBnizOAbVEOiDzJKlPbhLO867JB+Q
h6qm9/KHkGrS7F3q0IT3AAPzeGsMw+W2mf1DaJHn0Q/ON3fNnWdoHdExc3eLd0hj4WTHDmODvpJd
zietGjEYapP3j8BjRXpE1JjdF8s6pg+ADyqNstWffpHyz/KU4lafrYi4vmzYu5kdaHC6Ols3XRyw
Q9c17rBN42ZucFhmgKajV3lBsysX6R6qnmr0fZpQqPHuEByZEpaVGzjnHO0Y+BZQwHZYFC5vFA4c
EbfLpNPiVDZD+4ulO3lZZW+NO7vMoaoa2eGTySlj/rSYwi/I5pfpogNOvRs3m4J0N9ir3E1O4xXb
tlK52q92keGmmEHsy4L7SmUKO7DnLdUIzVvZGF3t2JYnnOrZGxoSVWCyVHCFDEBx+2ItVv0Dzwb0
TwMwSoP0MjQSo4jB55lprS9l0tr2PuhpNDxMHV7tL0R1Tz1UGBg23L3OfIZ4z2VQLhfkQZUb8qqj
B/2ZgJ7PHNnrAn05pmXgccdCnIjHAEluazv8KWZW2Z56gsZDeT2GCViZwKfFODp8hVgsv0k2AZsX
jAM1IuQ82XstobhXhUDwAg2R3s2YctKoLltXH5TXIL4d/VVCfavGvbGZzD+dOljs/argF6KWqJif
Hcf79AQ5V/xyMg9VYjKO4w8WkWZGY88Yuscmp79ndhYofC4sOhEeN8dEy4ohdltyLsTJ49UxxLIb
Bt+wyVKMo7NK2TBJlf4RBHimDXhrsMkZ+C5x0is60YxrfjIKoCHTk+uFpFzUuj5JlBJPNZX0fJTl
PHvglIX+HAeh3t0BywPZSJC6TjLz3YeWy87YdF2jDmYRSFoTv55/QGvn7RHxnH+H/zxb7tce6cmR
wzwEI4nz64CLshcf+M4Ax/ApJOdK4CVBCGmX5WZO5WzvMLBiygx6X11s0LdyX64hVkMSCND4ubZy
fjWrHbwNphnu4GmByGtVj68933HFV+5XF8wwiN3qAZdUXkk4C7EU2f3USVfsly5xWUoSg9I+Rdx9
tjx2nC11YeaefPDmh8ps93Np2uKyLvgBoMtcDaOH6fGTZjf5IjmXwpbSe2Tts6CnfasYQRkdWa/V
dhxI/0avmCC+4Q/kbItkYn3gqzY/UTyS/d/VMFHHwm78IwMAQQq1tnAjWV2NDpHUyHybttLx3kOO
UcM2T7za2bh1mC5H2a/OeJrKoj7XnsjSTWLVgXuE+9bVJiFykPgILdbuq0cnhn1CTg7vTrpBhXgJ
wVyHFIQXP5qCer7hlJeFZ5sjUnc7IkF+1LNb+SQRVBn7uWK23SlBNF+U5+NyK6crBGPnUxhsp851
+UesoC6+ZSs+lgPAOK+5KmzLPJFK5OqNG+fhJbWsK+AW+/m9R6HiL4GIRPB/z4KLSFXyjZNAuBJ+
Gpf+ibS2urw0JWj2k521VnaqV5Ot2xhFPwLXuraBiLC5BHneFA+mmHI7AqbR36owhHZy6xoWcbKp
INz1iT2m2wK3+R0mUOyKHCtdzNr+NN/gsYR7Dxg8nKhxqgFJ6hAQUNkVlTtvHXsuPDZN2ko3TTeM
N07cZR+O6l39HqSz/X2GF6rzrajauN7hPUrvFPBWeZj0EqLqo/0g3PQs1PeIMaTzk++pii9Vqp07
1smUxVl7U3+jWRAwNJb8PvumBFqT58JPsvzkwQneT2k/fg9QI30IzpJPPRmL7m5e8+6r6rJk3KVu
X09PNYLvbYrtFtd+S+1irYYgPNOWmRyFriZYz8Sku8yJdbINUFQnexm7qjqBudYtRdshqy9/v5kZ
t6bidQg70d+XRZZfAt6dBd6qBWuIRzovDgMgMJFRZVFubBT1ePKIg/9iT1fhI0r08LVW+Hgjfwra
b8mYulcOOqd1TPv04G1CWOQscr0i+a5rKBnUE2CflGlAV2zZVOZnnft8X1mOHTOyWNfMKc7j8avH
vPqQ2KVmenCd6cOzzfQy5zRvMGQOch9i0fqWm6yrtojHrKOou+K7Mj0H8kLWfQSb5ZCgjnRZblNI
7HEfu1mqt7Q3i68onvR3y8u7C29Ey46Y5sFT1WQivjjUHlyINZnlKVFkce9RzmKJJCZoeCIQuVm3
GPcwpDTkicQXTk9IboIKwj9aIB66yDj+IDkHae8dUi5MjzavPVtgEVRfgJG68SZBnlfufZpGxz3x
CPUng7snqSkIHcEu5ZA5j9tBuUfDCQgbXddqLCHOnDibPL+q1XSW29UNAXTjtC/CXsLg1qV+rGAh
gYbsXCHrn2Nvva1zRmjmmcGXp7p1Qs3U4hTxfvEAKnZTYDv7FOSaczEcBOK4uGo3BXZfajuLfsHl
uTjWaZoYUHZTDz0VCfARFAWLTgmaGCfNaYukJHPpx6sg3HHYbQiT7gLkVDE2MPSZ+T2tsnBZMp8N
UTTTSFVaRUXnnlTulb22JPclInXOfJumrnyJu3qpzuVSL/ddEQ93zMGQldJ1FmSTndvexOhGsVhb
cccQLq3h3sHp7+Cr8sZLV+tw/YL7f70LRN+kHP0dlNMMswbAbVUYyfkknuaAIKS95a9kAnNXVEDE
C6vQOVfs9gevr8ppb0E1stkipMt35BhU95T+8tGy9blPnJXd+hg3pJoQwtXWX00ZB5fVZrmPGGyr
L63Mq9uR+GW9Tcq433MKUxjZAHlODLoomAqtydGnvkztPcZwnwOu9qGtg6BdPxrtoppoVq/d9lkc
3xFo0ic3QIVemm9MJUJ+Vjt+sYrEOzeYvLmrUGiHuVzccdchIhwiDVwKMJ8FTvXhTNQLXIYcw9sY
WZk767eSiJWfVStRj1m9PTt42gm8n0bXm6NaSx3sGekYfnJCBIqIeMIWuqxY0CVC0NvJrhpjcdG2
f7UKYfTLEdRbEhnCVfW4KWZk53jgHBeUtidsMDLNvHjb4ArDAMy4Mf45fOpr1KJE6u+sBa3IfVME
/o+mbyQafQYEs1tdiv7e2OEadZ5p3luhzll8o3TWBnvY7FvoIbx8PfsFfEwdWdPYW/umZSLc9qJl
Ba/RdG4E3v5kEyJfxD7M3riZMzXegZeHfFgtc93eFPhUN2Ftz/KCnIp2ccCBFslhlpuP2B/65BXl
aNrtPd6jeNPrlnQhBbuFub8YDM5bDITpwxA7zRMyohE/LGdBtSGrI/zpToMqToFOx49qXtLbQY0+
oT5N5d1b0vOc7wU5SKijU5QqUQO7MWyvQzuHgrTAeGjGxZ9IDJiuLrIl8R99QREAm7rVAIQ6Q9c9
VgXueS5WYxtT/px1O5W17lN8tcIycQu32nGGdXEnd0gzcDClWjwirkAaN4pE3119R6e5QuoBtFKB
cFQmxd7UhlnbcfSug+zA2ISvQfrLs98QkfptSXCAjWOoqodFu2l9SuPU1L8mC9Q/wkIBua/hqbsj
+tzgFj17DzPWOngbQmA1YKA45MuvkA4+wv4z2BhnIPfHJ5DnzQS4RyK5eMsLWLj7aAYz/8hgQd/9
eG3knSzylTAbTsCAM01dMQUE5aedJMsvAYcTR/06dM8Ff9AVFYH93RYp7kTOYpn42ukgdmREQYvi
08z5tSOUWVOFEKW99hDtMydB3xJ7vMmJzICRAMnY2QnNQSmi3X6Pc0ick9W3M31gzTDpmaXk2guH
iNnfOegI2TWFXH+gKaKtjgZmpc5FAQS5cV0zX9qK/WtXOEXSEk7laPnsl21qzqqOh+8a5gMvFIEq
X66O1owohWy+Y0Vk3goyNue9SStgZ9NxWidtA53FDrVVWn1LrYY1dxC5CU95N9mP6ULw4tHmu0mi
ZCnGO2sIl2ETEr3AIcPrmPy71gzjhnM91lE4gQnrpk3+MFp/Xf+yUzIHoyosvH4na4qqiPRO8IXx
S2LgL8dPbnpEX+8BhAakQJaSQO72QRpuE7JSsk1e5PODpjTgzaqWtXvpJW8IbylfPKrQphpeOcDn
w1vgI03HArv2rxYxPW9APVfvfpvqhzgp+DXQpMMNyRwtFTr0lDVRWPfeMwV5ZBBMWb6yK3C4Rw+J
8UBtwlyo+9DuDQbwGbXvCG+Q6e7GDaRCqWEn/YOMA9/sbTIq3mij9L9zu6V3dONVcGDv8K3uhSlm
/4jENj/b1I/qjew8G9AMcIBgqB6172alZx4CnGOvug3LmePwqBX/7OL7i7q0epludJK03XnK4gAG
TRETswFEUkAjIA9YYPlvgIjg6PUeHwAuoZHiqWyDBWTAxVWIddoywRLdkS4OX9syJrG7LboUge5g
EiQAQKmMrA3JyWgFyEuzdzN+oANqi9bfWVj5GApA+cQWg6VTRWvtYiaX2hGPbRfjxGaJ1Du8r6m1
GQY0CpusW1cHH5HKzXGafNaXvNRJ/rPibNWTuUPnbDQuU/OeLmuoj2j7XD8SfZu8ZP6YvI6Y4OEu
vbD3aBSozXegKu6XSovuvSuFgB3CVBJE+IjMDbQ8rEBvFoK4HDmn6oC3sP1ZDCRVE+ahljgashrf
R4xTdNkPepweV0pm40jUKHbJPKmKZ1JlVvtATDuGtNjnMZzLeHSmknVNXBOOSZ8r0SVZ3lnhDm7O
WRkQQVAzzXcHTu3589KxvG8SNGw9/wBQ8i7Ayj/ty5rQlUhlhMFtZRrGz0Mlcvve1pV/Qg0wZBty
dpI9IcxFeVzqtM8uiO7Y0DqUrOIckmurI5izHn9GSH4goiT/ABtpzI1NwJq9UWbUL93khi82Jmp3
b/hwrqZ3bR2GJmuTA6/ndZUfLMMqPTTFHlZ3QD00O8Fb51fIDLvZQsA0unyT4eC4h6kd0GuUmVOp
w6i7wd9OWEr3V7oWnwv20ytC6QKFYnAUzX7uJ/VkGY3oI3PrvtyGaPXfF5K7gm2JVvgJJTpsU4zj
GCk6BY4mGhrHqwhESdEwz8bg6bFgSkJEptiyGL8yDmqzh4IQe9FMLttVTJi2dptHPXFsHyN76uus
V7IGECA57f3Ete7sFf/EjvAMK+G6ZXdcsExZFyBa6W9mXOgT0tzCO8UYVIdtWacApqwcUxjhXvvv
NbhV2UOVOwCfLexUZMM1xpdpGWqxH8hVD6/5ONL91QWuulNtbyboeNJz0MzlXWNHuJcDscnicHjk
4Y0lZEatf4QUAX9tEPQE50DGuTjaoVhCxmbHqW/kPKw+X5vnfMPeFXxhhy/s3YDik9NuZoc/bGPZ
z4QDcPrt9ATOUaHsNRgXP8K2W51NRZzMcF7jxE4OgNjhr8ZvmvRkS5GQfQ4Ib20mOTTrrqV+aL4h
dEJmWwYq5uBKj+ZtNbGbRsZSGgOzldoIWJTHzF6gwRhPtl/1fD5hWc17qTERbJsEdH/ne6R6kLdH
8y7sf2wFzyQ1YL7wE9S3+xVoEVDPm92TDQTcQMS4BK95ZCmeByq/vQ15Y+QczHM30+gnXMUSgmDx
MW/n3IWPHsC5U2TCF6kwtpMHyye6zWGMCO5zrPk7CSvxq/StOjviJnN+QBYRzMl4NhHDOTjObgF7
sze+6joNz+VhHi7Ggry5FJ8Me7kYqZvyxmsMNcJhBr4AvXcdkQFcf7rYu/Q58JjNNnnF1r+j6yu4
pvil+DT5rkIO/eSPDK8MWzwlTVvjunWXwM7fRet3M6K1hkCUJF2rBxnSB3mYmYJ5w8EFqicyOjVY
5eqCJRQsC1+tEs35EXlsR55kFQAo0kJSo8OuHT/GaxwIHvpkc6vvSwM1cWIwoTqd09RcnBHtiGtl
9FgQPeqVqcLXqwhOwJQN/bdWLTs5i8W6XoJyqPGKVGup7rDO9vUdALT/HrRQci8WKTBqt4DbcUEL
WRfBFmuDNUqW+XrwcaiClQ1Z0v4IkT2eK8xbyw0yN7Ee5IRv+DAqY8Z7+NT4ftB+8UPUfZc9IQJH
t8g7uABR4jTmFNFK6kzEMHrBNwnkn59xzGX5tqsSJoqCB6gxeDpIwdpO99Y5dWLxpVjo7jwWw5y/
CN0TcTBqPWEjKBJ8Qkpl5YUbMz6EndbZju1HVz/yjpln11nZ2h4GL1tu0ZOTPr7Yxv+aFsgLZ75v
PtvEdCkS2CCZ7+uruhIESj0J4qmw+zoy37eg/ROUCwTCU534iC/wERTDTRHKOdgLq6oPq+AEhEdX
tERS8DQutt2M7YY8tNDfjbk7qv1Ilip6fY/AfmwX+VCfJqnMO+mfDRSFhL861jPJkLup42BzzAmF
2C152Ov70Ovrr162Fm+KyEDOQHa8vCxrnusbZ0ZOt2OsUc4ucdAvb5N5TeJtrxZUmCmBTHwbCVot
kGUbpoiDIPz+rBxkhBVt1SnxQetlJkBoOOgwKdwN968Y8fYmMy+rNvVTaeWT9Yq8mA7eMKep7Sag
EDPeoT5OQzgzwSHJnqa6PHKGK8xtZ7Xdg5hlM+7GfhozVAp56u1s4i+/Fiizsn3Qhf1wgFxJz+TW
ceCaGweVByRJxUa4Wvm4G8K2uZFSNy45MsFaHrp4dviKPVS8nDusavjehzPqq8YjAxALeqgOK3LG
NOI84XCeXO1KEv5Y9PptZk9C7mFbfRVhEKphz8DkZ1xWbl4RexEMTYSkVc4PzINOsyETEiBXFdo7
OzkC79No9JSdGp4FMAHS1+YGJeg07VZUTLeFGhPvfuqLsLid5myGjC66+YB8NPuYLCsQVHblPDTb
WZ0T6BlhT45fXz/wzvI+63Rs5zu438Dsu2tX53m2cAJCHkyYwKHW+mRnE/dJEFbnii+W9gaQkNXv
2f6DBbCH3Jwc26ifKdwKXnX1qFlUFKm+FuQFrrCRIG9OYt93TZhM5JT5gbdrCPpmSeiZuvZ2A2ZE
YhHBfKu0pg/UGt5noQ3+a1Xl2I6l1sstvrf0gymkqa62934bTjP6v+tavuXoM8PKpnPypE0Ovot4
A0RQGCFzSLba/CKvLPvBIQsCKWbeOwRgAOkNbrEu3GrUZwPFHH05PGeT5lzXpzJ+LFpbf0w9/mOS
HDAW7gq7o/c1rVZADVvZVDEEoJ0hWQ4OMVuKRYONCHvDl7RqtTrHiR6+rPW6PhOiQf4C0/gvzFKa
xScIu4YQhi48yg71FmE96/Iiita7ihkWFIE+b9djJ9P8mFl+8sCxCQLK7zHOn0uv45x0TR3TG+LB
iFFwjW3lkepHOzg1fWE+hnbCIukYbPXk0bZ4lxTow3IUuBGaL01JCO3+2hH23SvmfjjXfLsH3Mpx
f5n7uvgEUewE4jKqzzxkGj3xo3hQPsMRtxRIHkpfvt+EwXtUlWx3hNLpMDIyrg5hHibURVUAIec5
z0sb0m91wG09nAqoZprijqyypLwjpIalWI8FU64vgXy3bcmR8XqIHeOzEhCLO+Gsgd4JE5JZ69X4
6CKXOFn0mbjb+zvNl/bNNWH/0QY6viH4R6Bqnnr0IF3T2tcgeU42zPZ+se5WldqP5EAjfTJh2Tyi
joDi7njMx44oMAh8zojfBPr3YouMl2BnkmOJX1/jxi52ViH9Tx6WsTc1Gdzpyc1mB7SmIQZxE3tl
4V3Y6obkQB6Rmx5wUfII+F+OR5XXJTuTJ4PuJkYS3UHLLzGvYFert5QZxRwTQYy1XdfWL0/ExXpc
6yFz9nM+rPrqpqkeUbyCxbqT1X8XJARJZBr9+llVxOzdEt9i5D4dRf+TIPv0F+eZ+S5D2vjoThrb
X13azZdC2fKVRS+8y4aq/xrikxx2iRUqLPKVi1trct4SBskv3rpOU5SQg9BzTFtzOs7JwT4VqJpQ
xGXCZTsXS99tC84ZuNqVQvXfNwOxzLEbe/clMnuLJTQffnJehr0sp8z+nqHR/DYOMngXzUhjhJ0T
dsRhO/GeS2dAGKVp8GWbKvzpQj6WLzclwIQW71BiVXzSOlHTrgL2cjc55mWzB+Wyntc4W785whiz
pZ3aewcm5zWnnIiTEsGz5mEhx4AIAwJboL6RI927CUB4xBDjMCrVdnZntegxo7BP9LQLLb8EOYML
2nYmUwOEOgwEclVn+uUueflAtW+MypktjKSq2O0QzsXULW+8YJrzG7I4xWs/MhdYYxlTIzvOQJdC
wbNNXlBbmziUoX+n1tAmdbPzxLuPz+ER9U6abgrkqNSP1nTJk4UVD0cYEWz8dWupN3pUA3trMQPu
ATPJIhrKkbARyp7mdF+z46EbQIu3wR1l8h2eMHBMryKK7Qm5vcArR5oI7rNmgLmer1REDcmL1aLE
XzStjt0fUmQF10SAruTMlcEBR50HN0hyGOKxM/GFzkFS39red0FO4APyHMs5lPZMxVIMAClRhzd+
9WXwic5C08y1H43fXaNzK/6ipTX9R5IRoANxN9nNmVlK3+RTbxOwMU/Nr8W3xI0DRgOUD0F+Kwun
GfZqCVFWF3yw8gaYcM23nmxCVl3Jjn1nL0gmdmuVWdW+KQf1xtmAejZhiFuMIJbYS7NlJcKvzU1P
WAwT4LSv1MrYHUulzZVbTrKtN+Fo2Lq5c6V5LS9+Xfyl/OxrpvRPz2be25NEag+XqiXgJiLkj4z8
sYVFjNx81f6upjlygmMAOonSzPVep7TR8A3KAdvP2wwLOXxQ87H4azWTzlh00zbD7DpGpJG1HiX0
jv+rQuN3MUsnPq/CoiSyR84ErD6gD9FAuuDVc4Rkn0jYJXy2q2QsHiZLDekl6xofIx8mfj5Hg+mV
LqIcW5RJ+kNF6SuBom5Ycv601vVHBqRD+J029l4nfu8C6SgXfWBPkPJt3JKjE1Hd3pXHKfBAtPCj
CRPFveU9Z8QFf/Q+mchEuITTfRGaONl4smOFjTO+372XIlXYl8ZbvGiRjb4jbRf+3iKfhfzYWbz5
nex+9MSQo6hxGEMPyh/Fr5xCo/KO3VbfYWaiuLuLhT3sLBMLhNIlBkV+QJKDf5LSfVZTn78QfwIf
RWSeeW3ctiegf8nHnyR0tToaKWr8ZVwt4i2xExAZJJ6ph770U6YDVluy7Fo3/wz5BEn/dcYc1smd
/JuJARiPUjoEPysibEfypsjOiUqOgkFEChOLQF2KacJxb/DThdCu57Vl3ODoNTMZkM3jf/gdEu8u
NybeOGXM7qGlCW5Rn2NwQYkUvqEpT4+OyUjjMdWEFTn3COSmdM5GEkJgeY9gZ1b0jRonRW1hy7ao
70XVOD81moDmFBIYWZFR3okPmj0suVmSWmIZrf0+PwjU6neumqv+EDrxOm5KA7e5W+jSEQdUd8ud
r+YB28qc2PO2Krzme5kk2XuMkPHV9cOZoLfZ8DF90GooqgPZT0MX+ZVIBGKbYXjM6IuIj7kpiuyE
1oGZGpFdf1KutgmRQj7+NteZelNE6zO/jOOM7KUaSZm21/F7Vkmm9bXvUO+VLkdOBJHey6rcADCT
WC5siB5VK3AwfZHeW5btvVphiRfYKtzy2uoJxj2QYOCjlaiMj54YyOk6BtDurJ+9fmVRbBqcdrCd
3djt/bH23oek8bGXO6t88VcEhTQmJGKXw1Oj1CBbw4F7djmd8g2lHnmjGC22yJEDTJcN/sBIQIhm
O3sJgJnckcjbKKlYWrcpGNhuIp9pYLWBqd+MAaLvO3QgPXllkEAkWwtMEE624VphuxPDVJQvCUkj
MTHXM+Qj2slw3JG3i+8g9osZOi5WS3VkQ86SLXCIWx6lRE23a5xR/iD712THRqSIsdOglzek2Y/F
dkDBz+ru0gfBy2bJr7ZJ/JeYs63aycpeSyRK2Nu2MkDLsUW1w5iKg1HfzNSlfKnQQ/wYtLFqqD/l
vlbdMpKSgfcaeCJp7K9kz5dPajQLPx+V121IFIWhRZlSv+XcCp8WnRAQ/rNmbV1QvOlUEaY4NmDu
RGDTqxGo+bUah/lruyJ2t1ReIEHu1vFishmMWboiIwsXffdriQ7Pucx0EOALY8a6xgpgszrQymQe
7NHhBZmQ1L0sjdTUFmruEpoh7MuENE7oqcgWx4Lho+S09giMyJXqKUN8Jn4ucb55fgdmPtH+dZey
iv907cRZ9n5OOPWthbsErHgJVc7ySsI7YGAl1YNbptgPBgwc7W6l0naI8nSRyzZBgnliRxlKAkk1
yunOcr2nofIGdrKSzanBQzpEmdNaBfOkb87+mIXhNq/TgCGFhBi5C+Z+/LYGi/xip0vtbDtY2WAj
xlbxWid02m250wvocY2pRiI7qi6LJ6QAZAnj/j2dsG/fMK8sZ/zLTr83Ekw/YUnAYg99Tx44dl79
gPaTIyrUbfo60hmK4ntIZL6FDlIA8zGYx5YjVfHVIu+j3RBZuQR7usOKr3Xa+TPhM9Z8/kfLwYTT
ECxTUHrsMkIT1DGalhDzf7RpOE1tXdJEo2Qlbgw9Ij+kneagwJWAOxljvAlEc7fyZ9JjOsWGhnyN
nIIpeWo8GB1aXXLgvroiowEYRvQIXQZyAb8BjQ/qoTVpPdxCZTvM8Nok8Ys9zGLdOtnqnvAaZRVO
mzato3+Ek5RLzWy3RVuTX+AVQnLDedWL/T/sBsSiASDcpkHsf8DV9a+1zLPrAIUMS+BMfvvHumJm
FKPE/et3TsxYKxArWqhbwUKayt//A/NkH4ogLnfad1K5EWyeZ1FQwnPM0TAvf1ML9Sd9Rs61WY1/
JRAEVVw7h/5HNZYtEsJdZNNv0CQtJE15iFz289TP8jgPSXmzorH7tsTFclIAB9v//I//9X//98/5
v5Jf+uH/d+z+Rz1UDzoD+fo///lnFUMu3DfDvOuK0P6t7nBipglY6zj64O5AukQkLXBeePnrq/xZ
bRJReS6iRhQmofqtBTDJF0NlEKcny4FcJYXx0xp6c8c5Yz7/9ZWuHVp/aBJmnUB17grJ2cfjhv7x
Zk55mmgytaiWNVZ2mdbBObCZThvXohfCq+R3408EnFOwcem84edfX/z6M367+PUZ2oFL5asPK/3H
i7fpmBT48OmOqE1+akRGZSVRHfsu6XEIumNKBk9R7v76ov90b2H9YP64nEBQ54S/PcF1aaY+9VC9
rd3QfBGSYOy6aa174vCzf7VWkR8Weq5Uknwf+st+e4yQZXNPvwEGs6bp9nUQ1lusqv12jmlV+ld/
lWuDqdhe4JJM6IvfSr7c2BkbMvAJmwz8ZxPm5e0s20+3Gqu7f/1CnCVdOuhtbqP4rZSttH0PYRNp
AeTkdtEMInDvsKru4cBxZ/71tf6pAI4f4yp6IEOK9hRW3T++HzhsKVypQncTkDZKlvTiRIXUEBao
hCMKMcZ/9eO+Xi+8Pi7WFQev3B+vlzd9QtAZ1zOo8Q9kPlo7d1irx3/5V1Ht6YSQFAJow/3tUVVt
srKbKwZO6sg2sc7DPYZRknF7QfiJnPznv77eP7/wRGsHeHtDJ4AR+v0Tty18sJVAg1eKgRZ6z4fM
bYkncie1fvnrS/3JA8Nd6Xi87wH30P3tgY1XaKDKqJtY69J/zZsBwiFo3M+egMIDetX0X10nA5cG
dLR8wAN8YM71p/+PrcCiD4ANEhWdRRjvcU00EzkSqg27998VMv7JXeS1oMKOiCYXd8xvT42Mg/5q
XCBwhhzQI4UufAGgMxu8a8PfNEz++aVIor3+J+TN/+OvcmKcKXiIrt+y20aWk4lTjIDQWLn7NwvU
nz0v1gzWQqS2rP6/Pa/GQWQ4p/wUg44Bhy4H7CmZ80PqTSSurW2+/+v3409/Gayp6/teyK38be2l
62Mqx5BXsaYI+TBPMtm6dIYd+i7//Deu5ISSqBElAjbsP95DTP505wQYwwsDLb8OSbwzmqL6fE7M
v/OjJHZKwS30PfnbpRJGetfOZlapySEnj6SAkxdjuyD4Ifib1sh/3q2peCbWE14NgSK1tn/8VUjJ
Ed3ERAqThVMjZp5IzdknzOMQ8vSFfk7GINfrHQsWZEWXfF5CyYH337i1SqjQtZWS6veids3hvTYz
OQ9ObLV0IOE2B6w0R6Gm/G8W5P/+t/44IeBfFpRY+AL217H/H3Nnshy3smXZX0m7c7xydA7ArF4O
IhAde4rqJzCRlND3Pb6+FvRuZinAyIjiG9WdXaMkp8P7c85ee3E9EX7a5CTE9HU2ZcFXpSKDs2oG
rI0KqszuRZDED2FVGdckx+obzPDEPUfutCHVbh8oxbF+jnHR/aQsO7N531ObRXY/3kehSnBXQf5y
4cCaV+a5X3cxPopCmWosbX0dk6/ws4AMrDdgfYDRxQZcu1inYxPCGgYUcn5Mft87z7WsHc8MyChI
XHparoE3UvAAWS617yWBs3Wpyu7amUsCCBL88iq9uhFhGuzL1rvwW5xa3mz+jJecNy57/vkf2zHi
ISPSqe5B6Qdb0gthjNeU+x+AhJcXmpoX1Zv+AlBghVMGLOVi0RFyiVqke8baa76b1GjuSMpkpHXh
yBZAhM5/3VON6bOxKJUeyB+0xZ3HKeLGmPm3pB0zX13nqlHcKFZU7cx+SIjFG6jOLvRPPfUtbSIF
3Eg0aWlLO2MHjTW3CDw4AbjUsH3xIqAC2ysOFtf1w4jbF8UomtyCC+wfCk4KMlx4AmwIjUSfFM2R
1yNV36WLfkZsS4Llu/PfZD4aFgOAqFgFn2IT6+MIOR7rbP78OQgtquIQVtol9fYGqbfN+VZOfAWO
JYcLLQeUJsRiWnvTQPYV7MG6HgVIXQNAimVqK7T34/Z8Sye2VrZvlYNd44vrcjF3k17vqLbj7kd2
qDpMQeYdCrI7a8IocwpCZruuVgNYkI5yg3NI9f5NlQs1e50k5s2uuphi6YDyM+wDc+0oufLYSIG2
QoxFfoPkOvl6vqsnprOJxbHBS4GJpS4f0FRIogEuaUujKnjfUpK8qojTEXWNAHxwI7hkzXtiFCUn
I0OIQ7dJNu94rmCiA8zTJKRP0Vp9VfYx7L+isW8qzXYuDOP8Ty2mJU05qsa1hpfz0sIZl54aYyCP
wzixSAElddiCKA0DIOCYqm16Q2i3OGMpF3aIkz20NVua1NyYpjqvlj92Poo4qwg6E0Q0RBdb4pxU
kRQw0VF15Pt3jx6ZCXjkrGHbAjd63JRUYMkjL+WSO3niySiLiLwBdcd7VJWxQx1eV2oXNqOTvXMk
r0rOfNWyF70z9UZlD2TCCN9vyo0CVOwWsokZuSHS8vc/V/iKDKG0paZzAz7uX8PDCRocnxKyiqTS
iHuOhV/3pioo7zz/KU/1i53LdjQDO1hLX/QrBqOdU39srhGcmRgMQR9WEjxqW4oPL0yQ3zeV5cRk
BfB4IKSD1nPRLbT6QrYt3cLkySJDhDN25EYjaWYqblE/Jb2T9TzRxv5nVZXdARuf6mpqVe7l7++0
5Bgjb85+apqLnaZOMISyehCZ+O1a+xbx03Zw6k9tjx7232jJcUBhUdrDQTHvQ38sCh5ueJPyG3BR
1PASQBkG5Uij5BUzvAuf99Syt+anGYZqpHztxTlRDxXVWTWVFAWVvgdQjCTYMK5yK9I3VzCjlQOq
RPvfWIk8LZDesmkTntCP++cUIFnJzNVr3XEKECBUYKSBVL+NRrpP01L7ev5znuwjmSPL4HYFynIx
cDnyBlsbQTZ5Yd4+WqERrbHfmfbANOIbBIK4TYApfP8LkW1bn6uqVG50ctHHCfocpXVQ2xPKVNXN
rBelRLCxtDuHtp/NMAi/vb+btmUzN5mhko3u+KsCQTO8AYTHWo5m/WmYYIxXOZWsEWakn/vATm7a
Xhlfzzd6aicgpAxM1OElZ5iLnUBUmVUaPZAEVDCDm4/KuJaJgjaARPHu3U0R8iQcQ0Bwjv8svigG
27PIjLQByl/VDQhU3hBRjrdJ6XUXDsMTvSJCjsJJWDwXud4cf8oW5RJ6rBpIrCPENqaokjRIIiFf
27/Od2r+lxa7Gwo/JiVXJwIxYjFog/C8Oi5UlgIVJXcVftUDMs8Me87z7cxz/E07Ou9fVHKCLi12
UdsqsziCakupS+XsE8VWtnraiDW3czKeyNIf9I5yhYKTEP8DK34+3/y8Yy2bt4SkpoQcmSQedPxB
7SprTd/S67UvzP7J8sT0gYJuaKV2l23LMVMuBFtPLHkLm1OC44S3dHu5g8ath9I4JpsY4161CzXH
+lUr6DlDDg/YJThTplFf37+7k+zZkF90XReCN8RxJ6Eew+unTHvdOXDpcgAR95LE9BYUJDgTHpMX
xvTU0ch5yPy0dZM1aC02byfpRzKkNUy1No6fzSC1XuYt/llYqDmRTVWg2dVgCFAvTeg9KOTyP6YE
H6V7vuNvv7ZpSYfLhM4FC1PxxXJBxwG5KSRGKqSiPeKXmPwiG4H5KdqDaygJprUa0dYYFw7kt5PK
tFim9B9FCLyGeRX/cUxK0MKhjZ8S1oWYjcXZTDHBYfKAlOUnkzC80MuTzan2nF5yVIdD87g5aIUq
qiXqm2b830dKeIxDlSCJH5QBPXaQQ5g7/1lPNDh/USy+0L+r9PG4QVvOQOK8r1H+KGQkIxbs09Qa
8hCZXo93Zt5c6OGJccTLjTYtzhFurIuDUi+7MOV+herTSet9qBeA63F1cBXPi/dBoHiHSVG0C6tm
3nmOtwbC+eznvG54wPGyOu4lsdmcDBJLFTsPCpuqAX/BmBuPpRbFqwzK8jVqaqwD0BddWD9vd/m5
ZcnNgKe4pPLquGUDqNBYlSYHJujSDVln61DptnYD4ie/kC08MZQEb1WdgBxRXDbB46YUT4uKwDCo
bijANVbDOG2QVVPnPBVPuYeJ9/mZc7JnjCAhJQrrDHNxqsSpFShTSNUJ6uZsm3ODpMLfU7ZQc5IL
H/HU8KnEdhzpkHES1mKSRtqAvCOd0TET2r+uUkDBZFkPycrWdrWVAKVgJ3BHLrAXlse8qxxPHC5Y
tGk73CP5pIvZGvcjrkRp1SD/ILak4FC0DQl6XFgTb0eOtwehYyYme82bRdip8EgQfTfruo7A6SAI
cAHQFFsondCGcIW58D1PBCRpcH6YkXXSuB4v1kMlCgDJjd6QcCoNjHoDY0OkvEMXjopmJ4oajYAU
6b4o8wZVqa8D8ujLWwFG7dP5WfR2aCXEPo3gHblmDo7FLKLW2kd0x9AOvZnBWKys/DFRYus7ZCD5
pWnQXu6jAT2hS+U2ZZXnWz/x4R1ellz2+A+lxmJ3dyw5oMQtSeXX03cf4DGpFmylR0RM7Hzb8429
vR6x+agkZlkups514Hh9zja4IBDxoxAUc++x4AKrY0393ksxySWUZh1yPwUf2TZNtDEpPnh/BNhi
7dA+v4UEwb5YRglBUQHSqV3bcfTKO6i+xZPdAx0bG4/nu/p22dAS9zBEoxzZ9Pe4q22JGV9sUmGj
DRka4zJodiEJzgvT+EQrXLx4V843ArIQi9HDQQjtOpTxtWajzR2x+7kCINht3t2XOeg49wZBC9Pl
uC9aYCqUE2I0UlXADz10uMCGQaafb2X+XY83GkvjvsB/POaIkS0urx2IMrQqPTaulB7jXupbVymo
YegeenI439TbJcd6I2AuVJjU5NGXgxPYmNDImRSDy2ONJqI1t8ag9beqRnQenULYHJJIjVDGQ2M/
3/apbkpqg+irKUlpLpY7JF4COSn1UrgUZjfkvadN3gOgjMVgXBi3k03N1QnO71FbZv6AvXSt1Wo9
3J0SPVSMagyRe/QA1vBSCmL+YsvBs+jRXLEiIEfPv8ofl0Tbw41KHZFVlvqkPwG2K74UitS+aAqF
vKuusR03zbP8Qn791PRnE9d5PqoEyZbjCJdnGBLf6NYDNZPXOCgVrto75oVFduoz4mRHwG8uHCBj
e9y3fsQBWhiw2JEWAgCddKCs+lStMe17f0iKrvB6ZNsgg0ro77gpVUOaTDU19U0W3iQWNNYNlnfm
ytfhrrx/Hs6Rk7lagFS3uVhuWlXj/tPp3br06nE3OSCwAzLC26Qbns+3dGqUyLhxusx1VGShjzsl
Gz11pgRbjbIq2kNT1XKd2ZT0n2/l1ChxjuomIlrwl+Zikyp0j0BfhMiytPEHAb8P87kyy/3U5N2F
M/NNU3SCOzTvXty8KCVZXIkmgEq1bDFxFWZn7Xzf9/a9kpVc4At1c75Xb9bV3BRfThIS5V5rLA4s
BcduBERwjeIs9ffUOfuwhprgAfO1+pvTGWhPI6w58gs9PNGs5E6LjxDpAk6X+ed/LOeWnDXzoMD0
Um0AfVnNV/wR1V2SxtpP2Kp2Du3JLN+7znge/NnoYvKbMG9SPxgmoHU5KjQNJx3wG812DPtuf/6z
nhhBUnYOPdSplRHLmqO2cswpB44wp8/0A15GI2ZIGLdVJaiB8029OWvmXlEjSV6Wb0llxPGn9Kgi
CfUhnh04kwEPNhiuhg5phzoFZVd0mvzO9St+Gqz6wrJ7c9laNLyYOsBbqJ83gmndNGq/5dUHpig0
0WSqU1RcgVUPXJBdSO1xGb4hg5xeWJAn5xCHAQufVAlx6OOOQ9ObmsrB00QEuE2tQgG/0vWDJLvx
YAFEaDFKECAjLIsLp/vJjpN4BzBFuoyL5nHD3LdKFTt2AN8jig7wHuUPDb+hHZoXy3WsBl9fdBYr
/CIduDJhcSEkfarfpMWJAnIQUvu1+O59oThq5uVzv6nbXxOqqtObtuG19jJ1mfLQBXWkELnNq5fz
M+3NPkslEa9forYETnQq6o77LfPJKEegN2uIC8qEgKSlEB6TYuvj+9vh1qlz3+RqYS7TbRwcWmlX
SKYl4afZRIfPfB0ESFUuDOSpDrHJErFg8eG5uOhQ2EyWkXixmDHI+LXmWC5MdXcpJXtiL7D+bGWx
QIMYLDusD3gbDWj4vsBwXE4IRxJQ4e/f4ajloS8kScjjL4tTQUeVaRdo1NnIXPsWKKP6qLUWWS5K
iNzzg3RiFlrcbDGql3O6eVk6hzeO7WSJJ9ZA3gDsgakEBN6Ph8iqh4PXlY7bwWO/MGAn9jpuLlKS
NlDhbcrFnUJYgaXgq6VClUurFyIuP4AgTnc9u8M1qvvMNafZTs6x4Mif7+6pQZRzZIsgAnH+5VTB
385v0phZ0qZy3KFEx3sxQtingdf5NwaR+zuVbgRE5Jv6WIccT+WbUEEstSY20di/8iKztthLXip+
P9UpAoVU7lmIFu1l1jDoK7sdK8zbAEiVW2eyykNT5sYeR2D9vaEs9o45DjKXc1q8jhebtaINbZ2r
NDUizN5g555/QVv4jWIFceHonbe/o5fC3JLF9iG4tpu8Jo93KXI0hT8qtISbOcA2pe9XulpWYEEN
mFRJOV04hk5+RI5CQopEBclSHLcXh9Top1airWucMA9IF4xDgWfKlWS6ZBdm4alFx2ixMWpc2chq
HbeFV0LUNDLkgNGrnzECxX3YoJOL8cR1GywisKue8t35mX/qe/L2+R0tJ6ayLBIoKHH3s4Fdf3Tm
RJNaxpE7ln2aoZrHeRHsdHZzvsW3CRGG0OFko16GvQWF7HE3TVzrsz6gXDCGjwyZjtADu5q9DQMT
3ByCQnU7hPjII8jq8EspQhWwwuCoF0b21G5Dt3nFU+dFama+B/xxSY0tFWOoIKTgLbK1B6XxEDwi
qex3RNP6lyxvTLRKcOi7utIv1b+9bZvVz/aKcx9BfEJJx20Xii+HbvTw58qj0m0NY4gB4600Z4sY
qXZLI+g3TVorm/Of/u2JSLOmyjQ25iKs5YMXhT5hrflYx0zd2Fhj5N3GwO4uLNG3S2ZugPJuXtSc
E2LZudieRpzjBopnPfOg6z7uWfBdtkNRfjnfnxMtWQa7wPy25q62vEpghE6MbrA05Ii6tnHiKdj1
tlPu1KmXFzr1dm2SPp8rdW1JCcabqjJfhqaS1SG1+A4cdT3LwYULBQ5VZntbKmAV2AL1peD528VJ
tpkqUN69PEpJfhxPk9ZCvd2aVO0h1gz3RomZbYWv3H5okNrWIYXD7/2ec1iJZz3vRTJMy++ZdXFc
YzgFFyuYWsS9Q8XGkPMAuUmpqrkwGd+ugePG5sH9Y/0VrRf0/VwyZFUN5Gm7Bg7ht7orJrPHmxeh
vpXrOH5h430h7nNiB9Ko84KeQLH5fM1ZbLS5MBvTJ+NJnj2ybvEt7NZKYHzNFBN7ogLOKSRS/GIH
mKVlhcWxmWrdhV3w7dBKzksUVLOchA1gnm9/9D4PHTtohDq6Y6U4V0o/+rsxsbx9nJYTSKHx0oXu
7VKhPbLP6FZokEjMcXsJzEaYP86IdY7m3BJwHnA/C3TXN9pLQYe3A2sJNhlN1STPY5QXx02Bjxkm
4Bi9axZVB8awq5tPoQOkPcsGtPoTKW+Y+oDSfOzXL0yqt5+VthlUSpkNIixLTVUyqgBUh7x3bbzB
b6HXK7c4VGEPr2v1LhBqe+Ge/PazzrdG0r/cfmyKFvXjvmKRMygytHq30ks2bycaVvAzcDYV1dfz
a/N3ovP45mPNFa2cnOTT5kTXcVNJUDml4viji1csXMY+pYpoVRl4o1Lbp7efOyBZDxK0zj1luCNw
/4jcyGomQmNKgKPuqk9SeSFj+vZAsTQ2YMGVeT7KlmV/0KJaQd0w2BRP4DIIvydY6302/jrf97dP
cu56aGq4pxAKeLMPIgzHZks1OrfzeByvLMzG15T6lOFOxWiUijSdsgakUbYLn7PRV+kIKO/8r3Bi
oAm+zK0TtIP+ME/6P9ar4XjAYmObSW2K+IYrQrMXlSmuqJDXLzyDTsxhSu7mzOK851Pqe9xUHenc
Qmq1d+HuZfd12mg7LQtUYx3UNZhnS+/bCxfPExsigWOeXDo1cPOLb9G7oGMiCjgl4I8IRa5bTUUk
DUjnSkenuu4aFbG6PoY7pMH2XT1V/oM/qZdEnqdGGe0qSSKb2m1kQMt+Aw7U1HzAVEhVb0ZNxxwm
JIqXpROQQixgwVtqipskiPq5ybQfz4/wyeZZW2wgJnN6+eQ1ktoLYjYPV1VjLp+xSiY57tBC25E5
AEmkKF6Lmu+1AUvCLrRLKZBTE4xHGvXxhO55Hi6GoJHUdLRDNbh+lxbPBS6FOzDkwcooRf/us2d+
qzGd0YESFlkKWXy1tRtt6gfQKDH4DFyT9/1AYTd4mxDSjdbsfn/Z/3UkK69/y8xf8mKsQhK9i//9
z/viZ/bUVD9/Nrc/iv89/9X//qPHf/E/b8OXKq/zX83yTx39Jf79v9t3fzQ/jv5nkzVhMz62P6vx
w0+0pc1/CeDnP/n/+sP/+Pn7XwEs8fOff73kOE/N/5of5tlff//o8PrPv36/l/5bYD//+3//8O5H
yt/7CMuyDn+8+Rs/f9TNP/9S1X/w6kDbqVPySnR+3tH7n/NPrH+w7MHAIUPjrcQ74a//yLDDDP75
l86PONi4gVIwQrjb4O/Uefv7R+IfGsPKLkn4DuKFqf31Xx1/+Nc58q8xOU0COF4NpFL1WZ9JDTXR
MzaiZTo1GpAEiTHNVmD40+/4JwVXE+RfrKTb7qlXkoSLyzQ8WJnor/FIqf81ZY5mzJ8gguPVMDcv
qbM0qYPjQsr5slgNxqg3ZYix66otpXqH62z7HAJgfALH/T6BI00Zc8EI0EF0m1QGLos7U5jPQ41/
zAqGbPJxaBDs55gWuqWaOBd69eaj8nygVzpadiIJb1JZKAuHiupRgIhmDbxeVUIFcQMOZ3AyTRCc
NPlRgtVTt6MfOD/rvh4vHS7qfCP5v9eIubuEXWccgkHmk5T/8nQJW7+HBg492+uifN8TkKrXGNW0
eMzbg0La0Fe7p9oak2+mj+5/1elx8RlIWxNtldKaXiWFxBrWxRWQwfM78PFtYv7V2Hsd3sWz/J5w
3Pz5/jhjwxGrhUkW8Sqzpvq2gMJ5NRtKXriz/JZNH38By5xvqBRgc85Sl3ncTAk1xylV6i1jwL3e
CjzSaK50Qit8h0qD/z744T1oatKzRpb20050kCtXvZUar30KH/8xBNT0iAqww1Og7HJlA6UINn+b
RuKJhJvVr1v+6XDd54m1nSa/vktJHOjgfRul2lUxZ9t2DPQuglFWGC/nv+Lx9cEib4DCCkiCSi6d
lN/ySopUASNcFUs7DAjirYzx4yhZaat+TPsN0MP+4Xx76okGHeoCKRSgQeqj5xn3x7D5DmI5O5/g
aAdiZwBEXCFA46rWwjyKv9te9ZTb5i4q65WTG996Ia+E7eHu0+Bfmd3CNFtjQ9kdzv9W7INH03yW
mvENSE8T7iAIuhhky1SEqXRjin+7GT4VbGIbvKB/TnVsX+MzrK0TUDbr820u5y9KRg5vmpwXNwt9
sbSmLiCYZjjkpmI7PxCojwF11t2FBNGpVsgB0BA1riTfF620IfZW0G+ZO0mRcdvGP9STtbzw/U61
wgHAYxGN0iyQOB7UcTCk12VzK13iH1S8St3csZILFeAnWuF449L1W6XEUXfcSulkqQKHiaUYlj9S
rDm/E8s1Xi8My+9c4Z8rnpyJpBmKMATbPDn342YGVRKd7syXymnZ50UA5A365UQFslTRoHZ4Z32p
fa7ye98wFM1N4glGLfugr7jAVJP+jlcFjldmiCxl1QL/ye9Iwjb1vpY41kK5hdJ9aIzGt9dYAuGX
oQ11aK9CSivNx7TDY+tak4mt38DY5+8abTkWVwGUJE6dUaDqBfAOmLHG8zN2syrAMsMKMuMez7XO
X01JIVLXa+HB+sBanV2ZheTsOwYEg6YUgLhbQYt6bkyV6C222jDEJ/iLPgur6P37gvrD/YAbYPJF
MfXRwu/FUuqbJEjb6UOrl5P45OWBr+26tkJe3uNY/OIMiuJvqyoFTikamFl7K0z02AUxSPVmNore
wIdCS/HzAQGpuFVXj+m2JHhCIMOYqi+igF7htgJ3PqBThXkPvTUWm7Gy7fYK2xPU6jGJXRUb3dob
b42iLgO314Z8dE28IGvX8NTgoy2nFndxMyD8Sy2QtFeqMcdNSyjv5U5rWqzUvLwy2pXQS4WTW8XX
YgOmvPXBcKr6XgCLrLb+BBPqYKsG3yeuzelgxxZUR1EDJ83xro43RWggGC9iUwFVAtcmdf1i/oJm
khKkGKXpPzYDQCiMnFPzDh9YGHTwxCkqh6ti1wzGqGCMHk3dt2Es4p8VituZ9xpxw8757T9VXcUk
SAzjg9qMqnLPP8ZjOcaQOt1UcZcOO60YoHWC9pq+xFo4itshj6ioVIdMOFtnRLdKySHCXa1mE77S
gJr3K7vCr+FB6eoS/w8sWOBaRgHAWOrgFahwTj5ulKJMSyhtVfrNRj7y7IVBl6y4jobh7VgOfr6a
0Z7RnZpP5TcxdImN6TPX2j11+xHvPmzTXju9bGfTpLDbh5iHg0Mr5ZSDqErqQ46aGCsv1QRrzVwa
1Y1nKGqw7mwrtdbdTPblDkEJMDdG9ELrDPjuMxRtW9kElKdCH4RmgYm6Nai45alx1/ML9dFVr7Tx
czlyaqHS8FVkLxKU42qwyga7aDB+7HtZzSEd5pb/A6M6x9hL6iarTToq2jP0VVRItcjzAeoiFxvI
02lzl5ZDBidZ97PqKvLKsXuAb4WtLK8sPAm1GDEfXkkQHtcCgLHuWp1jedtuDGS48QEd9GvTjLVs
pU2F0tyZxFCHXUblpPXQEln7JvHfLh4oifK9TyCizfBKGQvv4KeaGq/bogtLEIBdFqzreNDAUvUB
9i8+mLpvUV8rKGG6octdb7DUbltjk/p9dML+UceMCbwb6BS72dh9aTYrjMTMaGvUjZSboitUucah
Bfo+T1hytWE8NclOC2IsgUIfbwjQvR1QOTujTnrljHZxCHG/zqCJWVgfgKdQnbUNQtFY5cDi5Aph
mtUS5q5wfinqTiMTmjoZEpYuu0vqBMs5aJtBshp6bM8eNBxuoKdrpfEqMCxWd8ZAJQGkvSH4gtkd
3JoCP/vXUG+IthJPzmHSCs7hdnBwIsqcGl/LyC6upVrKj/xK3q0X1RiEYwQAkq2KsbN3h6Qs95hU
AisFIJcBmTMz+RTqlXFQKCcgWiIS4zYuZj+U0rPSfiWzIvbdEPftaQ2c0rnSgiSvbgl/cBuKAr3S
D5oovCfDmuhxl+r+q+O36p1izKnS1MbxZm3YSS1c4lLttIsTZ8Juxiz68qHzmgkQiiww4srM3pFU
M4yJt0plXf6oTHu8FpiBhmsjJ8+07rog+awOqZNvCnYrOPEZ1rE4f+jllkBw3SKYxcLb1z25aqxJ
vZ+GkGIClCU1hZ4T59rKx6jEDVpDvWJtpvqNdBTlOit7fEA70yke8VzUsFTJKomHT9rDQZ4sLelX
WqQCu8UAp5EoGjTlF2uh/jqSUvmRF7lSrfqpRCFvIe1kyQ5NI7jGzTxN8PFlt+oHdJ+42eIwwPrz
HYHYLoUPOhSW+d0xYlVbB0Fn19vc6hpMlOqgybAzSJUHXK5zrMoA0JNWpM0XI+trb4uRbIjj7BTY
LTCPtEK0HhW9tmnIE30Fr2FlV4avkXYwlbxEuZ9L5d73cMR003bMn6Aua8EqUsOAiZO04ce4GexP
zlB4+Jg6EQKHEuDnDQ8pHHX0eAwxRsAo8VdNya5xMGM9/Qx4wkBI7gN8o3I7w1VXhp5uraictG1c
dKvqtm29+gaXXY7XMLaKB4l0ihsjTjyf8PZCispWYn+bmrJ4NJUk+5THNV71MZa9qIEB+GPglGei
g2Upx3EDb0y3H7FeSnCvagcj3pEeq5Td/EHu9MzK+6ugLp3OpTKgxQ/ELPuXtDMyRkKKMub0VIDe
s6u3zqqIzIn4ZtZB5m9gHENA62zadNhGNLUVyl7n1s8x1TJ9wfcrVtyuAWWwrAD1M6odqsU7A2Bj
6EonnjE7bVhhJJxUo0LetRCW/6D7RjY8KaoRQWdUpdVYV7h2Y7yxIrwOWjjC8pdVpiXSHxN3sIYW
NGadmwQFcg0QfHM31vqvNjDU1B1K30aWUMehlKn7+2L3rrjS/xgtOoownY0+/X8YV/qtPfqf40p3
of+z+jOq9PvP/x1VMv+BowebGLlXZLG/q4T+FVUS/yBPSp0/Qmfk3JR4zQ+Uv+NKmv4PgBIgJWb0
JLVvBsHXv+NKhKmIixCO4WHOo3wO8r8jroTu7/hlhggJBdKMkkBrhWBEzD//47kYVlSZ+WW+8fxE
665TYNr6uhI4ba37sjJfiVFj2163nrD20MthkOV12YgrbII8ZUccjdtyEHdj/OApTpdceZQTGa/Y
a4XlQ2/ryp2IKJzbeVGRYYcDm+dLUtgAoJHQZi8mN7vneohwOGswlV+1ZlIE4NNLjOEFTu3PPRoT
/0bR1OnK1uAy88z08M7yOut6FJlItp6aCkAKTlpZk7lxRBw5h7Eyiup2bLgD700KRnDkqQB4J5VX
8QqPsnIuPAtioKVAk6Zf41SM1o3sRnWlxXFU4BMgrWhTkLD3N4OMlH5yI6xexG6kdmB21TYhZiP0
waVg2zqAhu1V1uY29u9Tn3HrId3R6Jsm8gbvO5HdMYcaOur6ncxbXcXwoo0kvncyiOVq6iqdOAS8
89cWDNuXMmYvWpWjh1/GiN3Ptu26Dji8tLsPo+X37ODlaEAmbvvgIW5rM3P1FvuRPDfCyh20svzt
CeHh9yJEi7dZXqtuFRXah6LiPYBZoXHtSeGF62ZMvnLvZaPNFSe6a8bZJEQfZfqS44LUrxsEPE8Y
Y7C7DdiUr/pK69zUMKPvHMx4TvSJ04auig84hmkFEBvA5QiwYfQHmDSNgs0QU1rjLk4C3DVCIhWg
v6P2m9r3WHXgG31fa1RVxGMz7EK2KXwHNfkhLIziBQprHa8o3uVkitXs69iowX5ifWVuOljT5ylJ
zdfMjB0cIAK4QJsQdmKy1Q0i6RgaePHGpvbpKdXbTpBxy/OJim6gYZkre6/BWlY3/fwj+Fncgcnw
We13bphDfJPC8rVv4H/bGEC1cLB1bzf5ANN/4AWVOuqKW1k93RVTEI/bqmkKHx8GJDB3ikb2ZV4X
6JZFbeQfp9GMro2yclwzljddPtxSkf+rpbIMzzaeiqNXYg2fhAe/w6MuU4jzwzNvXVE6zWaw25uk
7sWqorr2OTKrjzCCKmJavnDbQhD6Giz7hXgfuKWBa6hTwpxTu87c42Bqbytz2PlaAUE6SLp9hPvP
ugiUzxBBPsM60Hfwo+rt1Me4Oo9FshNlezMUDkqLMN429Hk/JsVOq63PeExucqy0atui8m62OUPT
j9mIqIZNPInXesi+TqN8LmVyHULgRxXvb43esH9OifGqkBPFc+pBGSftKauEtTb6qV6Fecza99KN
V2iaq4/w38coSNykt159EUI6Hz11FWi978oBAbhZlDu75QaGBRi4BK7kMJB5gjd9+Nwx3tcYfe5k
6t84dcmk6U3tS5b7X5rcv6Iw5LtRWk99ZAT4OCbfcU0ijGykttsp7R3AHP9bEaSPEB8PU9TpeyRC
+Hm1gFCspFg3BTedANK6l3wJfCxdUn/KXOp1+3WtCe9TrKbyQ10Un7iAflPS5h7v2XVcN9cCS5W9
mbe3A84Pn9jVS2wJm/yXjFRlm/e5v9ZC7NQZRZyM+0J+iADhrpKuyzeBP3At9Mt+hYIYgRa2ihh+
ptR6h5nJo1ZMIdc+7s8YnmrrqkjCLbo+gY9EW2Aj0XzXw6rbRqZ8xWExviWSkNxlTvXgZ9jaqJ2u
kEWUzk1dkbzruY+ugF7YdyKTFSgh80NVq1+SHqeFXBcknoz4sSGvCsq6Wem5eagFrjGD9y2QxnPm
lBgfRo6g5nr40gxewz5RebzshbmReNneZiGBxLjxUP4JAiUdpQdEO9wWXPyVWcCbxGIBOJJD3UGp
RVcU18QEWbRiI+Pu2o7rJ6utHwg6s4UUYeC21vTC8+5DqpolLO+k2vVW/zVJ/PQJ1OKwTvqhdHuR
lBgCa9pe9Zq9pnbDHS6uVFVYIe7sQrihXt5A9Ns0WppzCVKib2Gv7yrDf0771vjY9cY9Bd5u3rR5
zvsu3USl6uzTILTdoOmKvdlXn+qhfaXil1Kt8DoruK+WY/s5zfVvNbx33saecjc0IwHeEG/IRuEt
EOItFWrDp0YMw5aa7yu8Wm/hhq/KPtlZuPqu1XoEbSYtEg+jxKPZ24WGsYsRz+8ltsCIXrq1oee7
3KTIfVSYnSWl5233mov0avTLO4ouD/UklEOXGY/sb+mdNdFn/ILAqYeaXJkm3hfZ8MnEC1yrxytp
BPiBFL475PlNF47OrlJxKp4y5TERBLksByttZVAOaWlcFdSMPAddz3MJ84w07/011R4RtvcA04Op
fMER6iFN7HztF82L5eNbjDFZdm1gZECxA1UmTa1tY+F/mFqHR3wt3bRzXpVhum+axHjMI/NK4uM7
qXY0VSvbg8e/52gnDLnyKPq1XzCjb8pfohHxxwacOOAwP8mBI0SdYATAjhsYEU7YEeeWUPKXgZgR
npfBTM9wgmZSPxtBOm4932qIXASqxpzaYiVXDi+Wjr1puIJ8r1ZUWappgTks2I22wNjdDudzrLcT
2/poc5Pvb5q0jA6U9qSKuc4aTOTko2anuVPOtm96m//i2g979lCyZWgTDjFOgBuzV0edug4DH2hl
xC9bc3PSakzgQ7X3p++GKJvB2ngkpGwVq5rYSTB6yZTejHYekc4h29VNg3gx8Ots71QEzD8xeFre
3Y2+Iq7EGDgPA9Gjx7oOxXMpWEduwVmh8dbtzGB4qiwT+7K9pQRSW6Vpp2/Lqpx88wtls4CvdD8e
VADwuAKIx9m8SFMAz+u9aA5GlPsELDh5TWUjpyjFagovwMJPv3okToRr5/knzAj7RLkPRRXW6oHo
g/g2ZEnfNW4Q8T6bOPhMLSMsi6rVMMrhJop6O13/H/bOY7lyI23TV4QOeLOFO4bukOVYtUGQLBaA
hEcCSABXP8/R9B8jsXtUo/10hFat4BFcZn6vtbJyKOwnSMcsJmSsQVxbafkgDj01TnR7olWUB5NC
uAodC/3x1HNm1rjdNaY+D6YMQYtBPOum93xuL15Zhxmr6D0j8TuL4manasjDln7tsS5UOxvNfcFA
KS/oY0YWWdR7/uPWbGCwVH81h3XK8frnQADl99YYf0xsBOUXI4dD+rQaYspP0Dl991oCoIuEI9SF
MhpMN8sOFjSm2Tjld4XUrC7GsbYoj21nV0VTAW/0RYtnZZmQk5VmnTP+t6OTze+L0rfyoip/nZ6n
rlkb5Pz6iokZcZGIVqoYEpvU2irWunrdP/s5qbDpIjVF6b1v1ZuflOPoe+mkAkr6yiUrDpVq6K4U
3iLWb21jyqeswX4LrOUaY+IOPZUa5TUX975Y1gIrT40l69ACt9MfFZAbcbZqihUz6lq9Q5HpQufz
tgkP4sjcJFoTsIHuRgACgfyHSqWCE03Ml940cW8FGvEpWEWDXIYEOU1DAwqBFH17GGlJ8dJMb6r6
ZPStaX8tKADJQpjLrqJkeJcB1rSCgABVLsBXubUPIWU7NevrPk3RqLnjMyrJMjTXQoTSr+ozWhyZ
zs42HUbsbd/MzOq/o9qeOasRDTQGZbJKxzyoSmS0Ymk5+tC1oXSkWKcT6AStP3LSbtfA606uW9m3
1TKrI63w6qRJb3jqSE4iEVObnVBSFzRxu8/uTt/hvvrmES6hgDpj2eIqtSQopB97o4vhnSZ4CA0S
lm78Pa9u/HpuIgoLZGqVLqW8tUYwgu7XkU+b4Z1GUcfLJLz5LApNfBWrp4N15OOvdhs4JXqc8d9x
fri/xn5HloxMXXv157mp6ckx+/vVvbaHNxQn96CMMVU1TA1krsyce6guK7xGpJUl9dfNKbFfNywj
R7HpDCDDdB/QYX7dV157jAQh2o0sAuah8MGgrJOZtUj6UZsIaazEcV07Ungle+WJ9rGVpqHtlfZB
dYK83o4OKfBlVGp7jstvFUmZszBqeeWect/W020AFqFq+pltByHrtvbPNn3TaIQ1/Mx9VnyFUllj
v55ugllOsVXrdPpWPeOJN7tGGsysN2GLwfVbILORRAOqgIHIqsjfXPu4DtO79Ic8lZS0PVKGcQGS
aW7zktd+V5YXVT57ebXXIjIar2IgawIzNtVgf1nL+Uum7OJE1A7EMQ0Tdu61MW3XbpL3unE28mAL
KZAq3+jBZpD1mu6uaQ1CgmYD9kLI+hPF0syOCthG2Uv/jSvhiLoF83LommVjkhTuycsMrDON7E9z
Nnpc+LIeLHOjfLT0pir9/0jMtF0VPsZVhvZ/R2LOL/3LXxRBf/z7/4PEWP8KfBtm/H90Pfyf/4KT
x+4NJ43Cjf/j3/iL7SD5QXtCpMg1luqPGI9/4y+m/i/i+rFiIXAnVZyshn+Cv1h/BFz9iQzl75NG
RUA/BqSrON+4Mud/wl/aTS6kQlbtBQLbvPG1LqPumjYk9/qRdSvwCj01bThP6osfqHvqcbLtMH63
yy6uHfdEKcztrL+4sDq6N7/366w4ulPF456rpkzTvd7vMXj8kBwEs/KRTqqj2hDIwoaDSa8ai7bk
y8t1J6Pa2yvCrMFI4znixRYuKvpdKxOVA5wQMWcQOHDtE9rrMvIDuldo98vLmimw2ONWmD9z6KEo
80c39PMHejVuStG9Tfuop3BAdbhbICp5/8nUyb4Dj1wIaeI4GCjzG/Aoc39jH4PKK+61uqgT2S31
N8nkfWdJg5a8cTpUF3EBUztOQX67833bY8xR4xTsN0uVPzFy+gdPDT1bq1HHOr7JZM/z5wFGN5yu
ne7NW4CEz1PscAfPPG12EAVWKoohopHJ3+y3uWr7tCkcGy5SrclKmQ1iHPYOipvzk2o1gmw84XC2
Z35TcPCDFrnmmwgi3E/Q3RZM72oxrlHnHILBGsfWqK05BBD61Wvj+JDvsx9ntJoTL669NJadRSxI
dmJL3YiYMMUhsJqfQsqM3lZiVKaR1l4I3BzoazUiO1sI2156Lc327o1KJ7bivAuSoRTyLLcB+Ncd
YJdsNPus6QVd9np51yipEtXZbQyVbIJAyeHzRDnyw+xL70DgMRpPbSluy2X0Y2OqnplAZexp9etS
6zT/UVCYTpwsIpra5hShUs06Tj4jHZrNPQiTeTP3ww+6ENnNt1bExjBtt5biREsB4athU0dPqdH3
ts4lt5EpwRkCM0FXu9K1MRepWTufeHhl1Mo8P0/2QpDV4K5HL/AemVBbesDqLIGqoKneubIOlZcf
QKW+EOVERjOp7VEmTEgZej5jXyl53lWZXegO91NZbPZNa6v8u0X5YzKhEI+H1jA4UDjBHuvNXL7M
bu4llG7xks+VfUPsnxvqdQ1j0eoimfOtOwsJTSmpf+AekHigkUAdcmLMo1lt9m0mGqgK1KIgF5yi
SswUoVQVbWDs5KGWe0tSioHU13Ecll9ZUC53VGsqNGewQkmlsi6BF4c+9tLSSNNFqSU0qp2WMs46
DxoPEh56pDgWEQDaDB+ieu9EbAaal0oNDYVn2JKxkZo1mTVFanfAGXWGVmCyyQk1xmp4riktCwNj
p5RanzhVe/V4YxBlmrjCd+qw3GYTrQJhFV03Vin3AVjB3etk4bAUCbTAMZXaMzIaUsd0jdamdc7y
hL5O67QG1BRyjsG1ZjUZdXik2FX008ZevnyhtqmPysX6ynnpfWtr69Do1ot97fkaV/dbxdx1II2A
Ch6v/OXZnNGmRc2RcrgiAgMe2rHXKAjKyyQYG86sHh+z3eY0F+ewagMNgomBqy0sS9c/bJ3GaXzs
hru6q60ThxLkC5xHwhK672pmYzIIzDkssro8Q2fyqXiqAXLJcVg3qkLfyCfcVlBtW77R/NuUL0q7
Ql9oTM45V4xKbdxSnwzPo5nVywnNxnefpnoKDDHE6ws+fCQ0dI6pMY8RhnXJ2EvvuMDOpKgkfhcq
fNVNfdw9cOS7hHkhr/I/5utqcKqDQsh48QLrpgnmmHLSSO+pLtOaL5mbTygBst9okT5YH7yrnA0G
gkM8wZh4FD/+aKX6Sh/W1bjYnaD5QRCLT1Wd+Dkp7oyhwkZ+Ajv0vUeLT4o+4f/NM/2/ilH5eReh
LckteIau2c0fdszZtKdxd+V8WTYuVpM51fU6OWoWhMo/E0Rh9yfC4qrf9ZBnA1F/EESV6I4s/DPF
4yh+zMYv9Gt/Op38W+b7Z13tfzw+/v7Vo+tizbnaGD6IxzaNlqax96zLWIkfWimebbE9o/2nugEH
+xLE62T9RvR6FVf95Y25BorqgJpM/1jZPtYLsDv5+EJa85Jln9Zvdfvp76/ov/x5SC3iLGkB4u65
H0Sj2TUsYUD8cVn0jDPwm178I28zL981GPz//MDHsI8N1t4cTH5AWndC3gv7UTQvf38NH8SK158g
AZWvCu8vxjvzg1hRkQirTaXtX2ZG+GK5sTHurPajbv/qi7e//6n/crvg+DCgu7ioEcVxuv3z6Y/b
Vesw8MEFyku1Kc76f/r30dWiXL8Wm9Dw9jFe1cyGsZFY5y8a7d97zMHm7//+B/aQW2WgNOWojI4a
abj14VuU2w4xZFbdYzOlQZH6QAvdb5abD3rW//iJD08DLY1pkA3VPcIgie7U9aHVE9+X/OMLIVvr
auXibqE9v17on47hgk+U3p5FPFKmmi6a/BSU2/dR+a9//zMfXy3Wravjl0woPOU+Nqq//gySkr1T
I8BR0d/V9cMypzjKtyyS2m9kqR8fzDXhFSG9Z1xjysm2//BibY4mjQ0d9MWjjNmsX7TyU/W7gIgP
PiUPdxBSfThX3t1rBNoftSJ/ummLTRck715+aWnL1uc53PSLCB7L+ha5xbnxSOYDJRbZ17+/iR8/
GkxJ16mMtZNPBs3th5tYtKpfK9cWlyGas/eWjt6///t/pGL/eY3kB65B1hi+UPXyen24eQjttm0v
hLggt8HcBDVzh7CPNMnV6yPInxlNW0th7dKhlyGcNFowgPwwZ3SPNGo/m7qidXhxKNochPPYtM1y
ghF9X3OnvJRdABoUTN6htXQvQQfbR77GOUWiLGL0GxTluSUH8d0l9KqvfCuRgZM9gHBSxQxAm7pN
5hw701G/2ez+85W5XjUKdcyaKI0/qn+rDA64H7zyQk9HMJyD7t6ofiNO/91PfHhyNVJSTdRBeXEY
UzOaujkxz9NvHt9/eT24Dj5Y3Co4qz4aCuouGC3l5uLS3jqMZ7+Lffm4HvFy4McN+HYxC3G3Puxw
/RA0gWPwJDtxV1h0Zf4Cu4+26Xdu8/+8DM4rgGPUReA7xNH516VCNsj1AjXMF3q3Qv+z12n/+D79
9QeuF/qnr5dMG602rj9AfstIcfDvkpFx4f/ncseWwxGK/+GoAhz/608I1xJ6jk3lwatoK6vb1ohM
ryqPkynWY7f2Evpwq55NIYtoYgM7KAJjdZDNIOMbUV7YGnl1B0aQL2QermLJkEwEZQoj+OZIy70E
WTCfi1pkWYom7Luug0LOKzBxDGJH1nS3ZLcegzc4iTLv9VKsaFmajQo6NcS5dHzYR+FN4Uxginly
9FolLTflfumm5nMRlD3iMEIJo8LKf63D2hz2thfq7FlkhY/OAl4h/DUd1Uw0j0KPnWvjl32FXw1l
I3MgcqYSGke7XZ2r3UakIJueOaSYYtfvv/dr4ByW3mwiuBr+grkG96WO2LnKxxKmG/sw3iRNhpWa
sm9WAegrgm04YNkp7mQ9gBJZS/eAT2h48iq9S9pW+j9chCFb5IGq3rr+PnyBbxnuChu3sefmYzLL
NkDrreoU7Z79WrIAnn2nnVFHLNXBger6KTMSLVfp6aiulZ7QYtdEm28QtEAo9Mn3Ga203FLp6G9v
TVmBxrfLd7B7O8aXOSWwV25Ub8VwGMvZR9tXPKHCe86LllgNubopYiARKV+sN7lE009ZNRUoGEyX
tBtq7lRm93e61NpkchEcrT4SGAZNxJhNEdx1tb3fDyUZ+JMzIP9HtBjn4zYch7zvDzNwKsM2VjVQ
q/nYLVWRGL2FbrOdaKsbtA58bNK9u8GGiBhqjKMB9N6j4en8gFhNcdzb6asx6YTWaaJKpQUJaWo6
Os7Bn05GI4IbmCj71hgVXcuucsKqdvYz58Xg4GRFmcJO90Brug/QEGjYtGgKsN/F7NwxJ29YAcC2
a73qnlykiLwys/3uMX3byVVw+C6b/bklePq0+qM6bxSS3e4ZPWtUGe5PnRUMN3PTql/57L8ujUFd
czW6aJPZVKyih15G/Q+puu2PFbaKyM/d4oikF01Mt1oPvrsaPFPPegArIhPdk1ZadK6ELRqYdvPB
ilsE1WQ051+DNV/STbJ+dhPlRnQENb8IxqMI0FEiamZPJUW2ujcMgggojLE+VzoMQd5s/antCh6w
2M3QnWwnlcJeTi2v7xMaY2S4hS2tx3FZ3EiffXKCNKeJ8Ldk5JvlfVLvDodJz9fCupJeKDcHWU9u
voy20VJZip1jwp5wnPUNOWSOP4Sb3ByALfN3D2EA1I9VhFS6byFqyyze8bIgzveT1tEfOxcRh9Pl
06mg2PleW5fhVNnFgrxmQ0BDzNaJeXq7dmgzr/eGdTJoYeNfdnXETtMe7zA8iFRmJUJ7R27ZWl4T
sauqm2DwRhSZs0iNfKSnbSRMresBY/quiYTbEDE1beV5kFQJzNl2zjQw05fG/QL8c8+8kVMMVHa3
Lqe228pCM1rZbZfmPMHQR0kr2s++clC6wUus4opUqDLBDPiTM9inyXInjRWzs3+YOWHwnly+KBfl
WdtmxskuujqFnoIypNDxWDbjHKI4kGcH20XiUst8Qse9HZH09Yd6G6a7eSMtkpayLlY1nlhqQeHz
tKleHgn9fNsao4yRUvkX4CwQN3u0of4mLy6la91t2ipO1oQshRwAcZxrLUhUja9Bz7yC2oFxiWvC
BQra7tc+cZrNeVq7Cmpqm++2XHdP48RKZkya/qK5jrzZ/VUmPcvsASMOBelW5kWUwPOdLkFx6tyh
SWoo4NREv5XqwIWh31fdxVBgjE1p1Udsbe4dNPieXoPxiUsMbgOhXc30OlhJScljZ3TBee6yZ9Jd
fmy1/l212CncssffUpdlSpJ4HrYIFs2F0Of9mm2lJp/Fsqqr13Uj939tm+7RGNTyvuvFla2ebTPS
3Xn5vPQDWrBqxpAks+re643+Ie8YxGAlywN+gicEA33SUzYRcQL75ChjObZ57qUd6oITyJceySsO
jd8oOBAEsyZa25XpbG3ifr8KLJTGfZ3hi7+XWzsmncib0xZs/dF21/w7Sggvca+yq8wkLVi5GpRx
nw2I/VYj3J18vt/UQsBab5coUsxCQ8QhhpACDu+zQmROf3uGs8q8boMZ613k+AquAMnTs0F1FROf
D4kHE809Qs33pg/g1r6mdyd9tqpPAXlOdehAMoNtZvoZJZd+P9WXDlBNAE176k02nv652kGvRjHY
BxDsp0Hv9hR+bEmNwt7RwKv3trNUiJcqOI90hkQrcPudPS8z69mAW8Il328SxXsfCF5xd/dJ/mj1
IyUQZtxozUK8q1ZeVs967UqZ/zQXpcWWzOSD74nuVcjdIVHT1cqY9LT+3hOWyfLt1IcG49BpIwmB
/CQlblZf59bNnCPmTrwhH2+sBN2U5cR4DarHwnc37p0S+QFRLPH97ORDrE8zYQ2myC8bKa/w9FLf
044zxn3HUSHxWquO5OQP4RCM3qGWnUj1pngDldxCex3Ms9Dsb/Dkxl2HKFbnIpDf4wQKN6B5qH6E
rXMYtJIdErnIJ9sGq8evzR7e9h3qd8Tpj603F8ThO/q9UU71ja/nRYKtEf243Jsg1O25N/AdTPZZ
K7w8lqunXbrMRTG76PJxRRcX5tnQ38uWfd1HoBUjiYVxJXGEgDToVa9bymfFKHNqrrh0Nxb8acf8
oW9TfqO7nR8N8CdJmXVGajBghdgwVDws85gsNPIKOxtfCsd4V9d/lDPGvDgTUnwi8yH/fVJycvUi
XAYHo/AQzFFVeFzHoX4H5ILvl7gFDEt/s0Xx0ilLe1kYxdPZ9udEq3Tz8+ZmUNAO5qAQOGG8F5UG
aZUhjKsDKz8uNkoFb/JVVAaFjgaB2p/S37RIDuSuSX2pYwp5OG7IZbvMtf6Sd50gZDkfXw1rf7ed
Vjv1szFOoa2tpIUiObtZ67ZM3AbKRrnLq1V7XDNGPTJcC42hfJrZMrVF3bt17oTm2MqkZRAUsdZ3
/iFY3AeVbxgb7eOk28lofx3zZz8PEvpkl1BTHh7oxV4fbMxQuBH7X1qzv4+aNoFTwz8T5epGJtze
zbJobdpczXr6jPpn69Qcy0pfot71JMUAI9qygKY9Wav+4CPxChfg/1iNXnPsZFvddSw/9xCEuL2u
iCueYj0d6QSN2pEHAUmCJpInNx7mMVeHJcgwM+hOHjci21BIm/kJyS0Wkkr/AXFeHzeBr2Iu3eFM
X+h80PomOA/0M/zhZ4jgXc3Qwn2e1quzH+w9q8K1Lpa0rN03S0y0HuttyZ44uzddppwDisDii0Yp
YdijlTpVUzWfKoRIWMaKgfTPILgtNO9+JKaHbo9d+5rXm53M8FJfS+Nqh2shaAe2W5gA0YriPPuu
Bf+yufynres5b4whGgbbf9p8SAnTIsqortc8Qkr71mIVvVXzbt+Rj/DiGhzByoa4Fr8hdInM6rw7
lghAQo5LXbz3dh9Ps1dRjzA7x7xxp1eMhNn9in3ytth6Euia3ngabQ62Bus/Gy/KhLV75K2zY10G
/oPwl+pSS86y7tp9WfFT8+6PZqiENp7a0frW+4Q8Z0WzJmPWovmzpsQNSl5VBNsHYhUNerlkMcdd
Y28P9XBtjbEJftX7ckmgWQRKzgEkH41pO6TeoE9FCGE1AlF1BMOaFTO7QcAPqpJljNUyZhe3XtTd
kjv5HQvddsRjqB2xw42pjVsZ9gn60OjLmfeXwiNW/Wy6kwptSy+w6VbbYLL8jE2N+tHJ5ZOUlvPW
0LxF1phdxFvlLZ9t0VvsmsNyQHhWf8FWViYm1uTry9jPoRx5TAxG5IYxMp1xMToHKfkMB8Oezobu
/2zN3KWtBva6w850wNxaxDr13OlqKidpkVmFGSF9EVqrIEayfMz2saZAsLMTGJX+ju+8RtSFaMcZ
hjJdh+21AiKixLTfjnmHPyQQ6k6KTH1udhtgg2zme0oriS1fEKKhC6JQ1160tCCjKlwrExVwL80Y
jo42X9jL/RMes+EhyxZouqYc20MpZXCEWu/4xKypPwwYOyOnz8SRWK3ltWyt/c7VuzwxK30+DnW7
XXyr2L6KtjTPw75sMUWoaCPzbbjTMs05jZs93GDhCJ5rdxBfNM1YSpY87BOFplW4d93lgGbAS1Dr
PyHv6RCHuivGPbMaP1nr+tnmn6X6tICuHDikFWfSfpuvAtU6426bPS/QdykrZXtwLPRSrcwsYvVL
IDOlkRO7zxhhiy1Le33/xOB1lcAR9TB1xVZCSgfFccsgWHc0kS+tbN1ktnL5sBP9SKboJk6lwWSs
G/lbPgSfIKW1cPUbGWaqco+1JZy7xRvEk8tbc3KzIT/Ykp2KI6m4pwZgvR92x04Na/3eoG8M+wBH
ZDGb2yFwxz7Zdyb/xSiKqCE8IWKEbkIqHd2zoqIrLl2OoPrmWXfjZCDk7puT4mM9uBoZV9gUmnRk
YYwZyx9LI1enAvUrEm413rj6WiHXMxBrFIt5S2PJFDHzFmSouONja9bW2aB+FEfz3JI+6Roxds72
iNYLXbFAxMqbREdW6847TJtX4mnuAmTr5bvW6TLsesc5DgXnjCvwgDZ1IejY/uaitjjSEGeESEnl
jUklLWNm8JXBClnCwplpmYogMeVi81gGIyZboIv2zLKRm3M+d+3FORHu1Ee2SZQXTnm++ZL70tql
EXfYlRB4GDqSQBdFxf5ZK01OYA6bQT7u6k4EC5imdIIz5mz3i03i+8HJLedQBrsZ2UNHR8zs9pGo
ZHBYA1OEZFv1iT9rzpd1asy4LdGRKWX8RClRRT3BC7eNqF+3zBlPS0V1ibVn68M05OtBr9T77M3B
/dZrQyzgKlgJuxWLb2sRNsGSjqquveksDx23Oaok3zgckYTLVpcJJqfC9s/L7NnParO8eC1N57sZ
4KDbqqx54sbl3PK1ehtWChrdqvlhL9bKymTd84W4txQQVih/9SkxJ8cJa8vCOtK5VjyiPwxxbtrR
3JoY7zs5pbPPyIb+MmMCpTxrmaosype5hucuFj4SxuV10mC7yVuJVpJ9QneZ3nGoAghR9RtLnffB
9nM/kXMw32Rqzo8EsE3xnLvi3OWqSv1SxPbQ4nox5EkfWvPIh4Gv2T4hbXAerKpqPmv+7kb91H+t
gjFLCMtEG5/tLrKhUqSD2XIFRg2e73QqIZiAhF1hPNtFbsXErahk8K7NYn0FONBmWzIH+vxcjaOW
6KKRMOOWOsAVmCkoOMi8h3r5AN4VhHbXEvKyMw6flF5N0ZZpLTLoimDZiYlhMVneDIR5BELYKGZr
1cQeldzIr3Xn/irUDDOaO8D/Wo72JiWrXjf/siS+iA2fZjzWnkyksethhYovrnAxPXUESYfeINtD
obbhRKyjPMhOtcdm7nIUmoufLnaAQz1YpjsuoU2G1a7viHs1btdsnV7oqP6OroHQMYKIEsdusdqT
9JcKIiOiofBsclQoDxXUsR6BqRjPccKGvL0NhpSi/9zlonugt+ZXZzAdkeY7Ry7m43BSqG8CW7RH
/jsDyrhMTiFgpMmiuvHe7Anvc7xAXspRVjfKnl8JYfZY1YBIarOsHhhU8A0tfn5fbnvFaUcjCHmo
/uhNVMGx6mV3k0/wB2pC90XN6BTVchBnEiK85yDXzZdpt7aEbXMOd7mVaFks79gLvkekyvhsJ2/Q
brM8y6N+dYDNWI9Du1+++IYwo3YQSyzHyTzmpEycPO7SA5QHrz+2k4OOZ+KREAZ0PbvUOTxm5UG5
okuoxHbTPJuDlAYZGZKcx9UMdn8Q+zwf3bxeaNH0vw82iWctwNcFZ+KaBOVgsUvzyq5ohR6EQ/Z/
l63GITfYm3aGt9QrR8piGREYZ12M3IP7vFBudDRRC4UNw0nUtFvxmNtGd7JQ09yhB5JxZqnhtGP7
R9iy1Kk/rYisChQaGUraa6svMIPwq3jeTMIK0LOSRgIb1DVzn/BOshhOJEP1G7hC6/fjT5UNxSfN
G7GZ8aKGEOFkOpVXlJh5UEXaaKUE4o6FOhRaT2JDUFKPxq4xN1ao5GwfO4tmxGqph6j1DKb8Ps84
quVte9PQsZTihX+uikGPcpH5ISjNHJZq70KwkwyzFwkbhRm0oYs05dbUzfXsFVZzyJh1kt7r+lvT
n4j8qe32cHWqhejIu7u91tE1e6T6DW5lXArEWUeVs53vWvuOdrk5sb7OadeCyO04vs/CrgBtJwxr
RLTXBx5kdlzy6zDoyCDud0d7tuqFyApP48RpuesZOVZ3LqVmfh4KluQdUXBq+4WeIoZ9BR3HVl3v
Wph7ON42zBeYu0zhpD7gVzRrlXGYSQmJJuWhFzLrHuR3/KrXqMy2bbCSbRUZljTbO+UYBJ4wcofS
sFWIR0aFVG4XBJT0W9T4wRYxJ06AeMzn+DH9b81urre9pX12PfA/Sb/qtZlAZ1tACZXrXsPxQoI8
YW+xa8ABSGEvUfpghK3Yx8sVxI8CjOx7aHrbuyqmBnxJhwi1OvpSy7nKSY+daxxng/YtYxy4NUfA
x7KqOSkwvYfWquNRAYx7EtVFb2+IGEfajd0y1GzE8CPRI8fF6N17kEpE5QYP17a07a4wCJLSFl8c
yPv0TmtD9qJTZAgpSx1DXKnbB2kR88IBfokq/FZceX1lF6YttPwSX4tlDtEiPd4Ody5vFPEz8TVv
IaRVfnwuKxRzY22Mn+ah9bGuS9I3MGTMd51D3iMeWVKXtc78Cs+yhKXH+Y9kiAHDnmod8NCmTLIG
sVTQhYSh1pdVk9/Ga3TPRLZBVNH5yRNW4y0Oo4HYKTX+rPpgecgMMTyYXaFuvMZUB38vv4o9m27Q
HY5hV7c46oGbO2D4UnixB0qbtCYnHHvOuy+23Zq/7Ez3J96Uq0My05CQ+eBqk9Pp9+0avGxkmR0G
oQyQp5rToD7K2Fk3/8ZQ+x6bLHgHYYolVUzuEbiqHkptq1LLv/Zdc3YM1y7AkiIdayP4vWiQ9O11
voZukPcP49zm3+eq0+5nh9PVtO4WrXjjHvLlZBeLgTAlzc7+bgVUW6E5AxEDJrgWqCzUPturczOV
rrpH4iUpSZT7N8m7+zDpfVMwAvo+asr+27C0SMqMsf9sQ9fZxvxGQ5ELI8FuY6HufwHC3o+9YZA7
y0ErtLJqOWbFrsXE2xk//KDRfzEEfneqTN3DsOk/gnXHcYAvWWPPWoKzm/vYKzgePw2gbQdN6Z9t
AxvZYDEVYLJJMcBa97x5Xy3Z+VgK1dx8xmfch3aBl1TOO7FjXb83B7wjrhN3eEn9ZO+Jx9ZmXpZG
kC0140V6YI78yYo4P2QWke/tOj3BEhbHmq0A+JZzw2JCsC8dAJhrEdWGodaNAzpdeaeqkQXXFo9E
b73quOxu9JZZQuC3eBh1/CLGgD+5kGCExKoTIjSoV/RkblI4TXHAgo0Tsa8N7XaDWYh9hMGx5C25
CAU+sEhnYUhmuDfskmOUGK3ba1nei7GzJ1d27rx6bqZDLRAj9VCOrpb0VmGeqbEC9Kk1RLzYoGHs
O7ykTcGab2yB/mtvKLMoArN+Milc+oTrafhCadh0Z1XNfuBEscSGDKbvE2y/yWxb/9CMdT9qYlpO
hT6QHqfWFfesyAp2pnJ+JWfXPgEgq0ut+7yRvrKCM6tRHVXeWHwLyqqnO3CebhR7I/FMexeLwtfu
ug26VxqYIwkijn3IrIT5a7TiTRNXp067RV1vWjdk2MgDxoUp6i2dHAmv8g5NO4pozq+mhWuL8pcZ
ExSDxwD6OnpFf0Lkjs7an4xDV3JGw+0+xeSG+/+LtDPbjVvJsugXESCDwek1kzlrSkmWZb0QtmRz
JoPz8PW96OpGXaUNCRf9clHVfUtMTsET5+y99k9t6tutXQbL95ltllj+UcSltoOBwfmaDMVUql4C
szX2hkjeRjOdj4z/nkdvfnKT8s3RdPrQXeSaNH/YAffwc2aBI897gCektzue0mwH2sRYD2PbAAtq
dPlUgcx4SypS7P02FO5VkEbYnwMaU2Vs53zw0/CqAUR1nrI5Z3hVOUfX5pu62gWVc4pdoXa6gljN
75pX+I8RjYu8IsbKcaOdmSLubuZgYCvEM4NyIwnNFpr2OO2w/kc7Owj7b1FiJlc49aqbtGEGUxgo
TuPcznyTIeBNaYSz2qR2HwJcZ8zopx7OwcTxtK9wVpw1HWUJ8YqCQIRlvY2ZEW97o2BQGOnAFII2
os8eRacAFeFRj8JwHwGJ2XWdW7GRcYjTHgzmKgURLjkDj7Oco36vqon9i8zTe/ZhSHQr2W9Hzx72
lkEVLQOByVdKZ0uqU7jFvzIze2cJ6DJgO1J3F3JAOe9xEAZIrbEJ6qHM1n3opmsnhWXQpQGwwcGc
t6PpNmvnLcjPifatr9TElzyisWZWCbtsr/4VawB8Vkko4TclQmcov9RrZhHiS87m77Kq9Te62HrL
35vqh74u3E3XheM6LbN2G6Xwtro2B1ilR/V1SwbpSp8G4WsuQjqncayTg8V6Le1WUP/RBocB98YW
W/jDnCDQXYq0xstJTg7pWJgMYda6Yqykt9N3AALsrvN5pOpggYcdlyKyXbfd9GPAuImOW+dJ6cMH
vnvyiSzinDOy069cdePVqwiFz+sKSUJqxmzTkpSJJR0mVvbXzHbSO5Mx0iYfMV4CMcjup86zntM2
H5+0xmorvx+zjL5NBu2rb9Qqx367qlp6xE5qP1tNCTGiYNPs2WHkV6IXJ1y72PljLWE2g/l0zYao
p7PjUKUnKgYSxMTmuzaVVYS3W3OEj4+28CFyvQwBLzmctBJDXGP3eKyG1AQBNqY3nYkNOKVwUMKg
PWjY9Va4Q7vXAphVTtH1+zwcwiNGAEkikSOep8ywdKyOkmLFc4bbDvycb9pTdLJDU3/RMknFZDVB
uYVNRkiEPYCRMkV3cNi/PGLhtNZRmLunqbOQFLhG+dWreZITawLLb0sU+4Ee+GwimlUXQSTLdSWY
LGIUmJnHYrU2sUFK09hoQ9nu+DXjDu+eu4V3oX+ti4r+tx7II5kx6iEDPvdI0jrVfoIAySb2j11y
+yMYG9qJdgHJQumKjl/XnyLVFNvEaHO8AHF01GbJ/UgERZPDaBoDZVdbre+oKXvUpix5Y/Tn/ogC
mVACjP0vpeJyy/592OWjkT4kU+DtDb2Kf4xpSpu+Zj8zB9bAJjJvN3Og0keHUeg9U0Rmpr2G7QFQ
J45lJPX6bYcpfTXoPd4Bc46nM19DZrF60wEOCmLoADQFeDBrrDqdk1MlTu4O6zd5Q50JJ5uWR7eB
+jGd6AXO5Lw4TOU6OW0tM7uBdtjfjpqysOWYbzksYSpFmtODWbQnc84TMAn4/D1KA9Q1mvWqdzm9
TOXodAOtH1OqAdqPBgzcKtd/RtT9QE61cG2K0tlim1vNerHCRb7uY2sBfIloW2hYPtHM0fMpwyB5
iHhw7tNsSN5oyHXd1lJzfMfUEFMBr8uu70oEMUQsY4KvCUskKmtalWYd3WRM7eixz/ohy+iBG2Xm
7bnazbmoegFwvxN3sW4ygVT2bU/Vc7bYuMGyGbN+F3S8qrNACUIRrG/AiVaHMs3qjVHvhWadwhhH
FMnZvChRribfNvVmMxPgra2UY1SYbBhIXMWFYMWuovxodkH5Jh365OOkmSfCwexvWG0hXYREBED+
o3ijUNnS5Wci58AvZwLsHVujlX7PLCmya22xokzVWtUsJ8pT9ALDaF2gdoxDXnVZmuKWwYP4lrPt
svx6pnhHpl6sGWKgDVh0dvXadofpSam22YP6pelg63GwyyOTnnxtaDdpDMqRWq/eaJDxGFHhCipL
i2sRmDhqrbrNfvWGDJ6DRsznJIntJy8NaFYlIVWYphgrZM79YCYktLsJy+XHIsy/iEvxLBgwtU0D
4stvpNI/5WmVLkOdXJDqLnbEtcPYtxvjjdXlJ6uabqVZfGnD4EVHZlCqfxeRvOhaF8H0AkGF3QS9
6UJ6hzka0gaL2120nuudN+w/PrU/lX1LzhLWQhSzjOEuQ4MJOWJYb/XBLZZ7tKST/QlS+S9/H72d
vuDrBQrWPwSQECqHLhPBrT5m1wCt/Vbrtx+fglgksP+UyC7SW4wLBnpp/sH9ea/sS7tpskK7rm6E
ERr0lTR76SK2wymrW1xCdg48cSYNOZTOQr3DbR7oOj7vgv2yhmn2ZwcDiC1rH+nHPuysDX3g4pC1
k6BBzU6+pRtJO7VDSUdZwAjAKaljPnnG/vMz35/GImGmNYCbRXdAU70/DV0LQ4uWa3sD56fGH+XQ
wkwNKhxUDfPwQzfohQAJVQARkT8IWFb8ZvReK8oAGmEzdbX08uYbPQP0dPTIly/a8BTgRVl3CqtU
J5aGbpazttHS2FZBWuwdk84MOrC5P/RlKbZGLOariR3Y2mqpqBhHdv6cG4x4vOawMLj9QmjemmHv
Uy+6wsdFqjB/GRqCh9rZl9pEHzGnMaGF9NyLuvgCsdKiasKxWYaRkGtpIPmhNGNJwlu4C4oZmZoq
gk3WRe3JidtyGzt5etPyyD5MXVffOPAE/GKuHlPYLrexoTenwkTf5GLeD1ATjSFoDmQ0e6VGzR8H
9cr33Vt1omqenAF+dBGOrV+jlvATPXUPwq2PlK1U0lEMYU+T2U+eHvcMrZCROUyba8fNq4NjeMNz
zGCArnBvO9tpMhTPB3u0SVJBr3q4Nlt8Qb+mzMqAPOoakFoz2zYFvZ3KapqHcvHNjm2f3ECX7M9K
ham1HfN0hgvGzq/AF7YxRzuHDzSFeAlqI37EYGlt5JIBTE32KuzKPsyLrmjCCXzMYcK2KzCluESD
0Vyl/DvXESYdijKBuy6NR4trm2UHTZuS+6ZUnT8ADN2YpUIcmDfBT8Jio81Q3xqV3Ljkv5hhdJpi
wQQkzrFs6kN5N9Hz+ynsgg7xyIxLrVKbtmwwo/Ekntg5oI6ZwBWLCvxZBvxR82jraGRR8QmlKeJS
Np88u3uL6XeevcRRhwaOJoMzDZTsXGaH2RSOn7devmMbTX0wpQ0WxkDX1oNosjOc9GmjNxUTaLea
kKP0ViC3k0szdGVYeXdq6ST6RhvgC6xsqAMgDSc6+/b82mv83wqev3QVDUTPrhyh5LabS2rUSMWK
bn3UPTM05HvmYKFv06k8WUX7whQj/hKWPZ2XFF0RnonwBrbc6CdJHV9XjkU/Xut1fwaqfRwiAJkr
KzH1lYtn5qy0b1PztV3HQsw7FJy4COso+uKa6k6ry6uYDUmfB/l1PHeo8UBMIZ4rn4qoMV8ACacP
YdVUBGWH0UEBLzl2RhfdeINyr/ia027jF8yMKDLQPXXp2Kd4atVGMoL+WiID/FKYVCRzs6+NoWYM
lxQGyIOJ5ydwxrPuMFcLi+BbPY2vQWOqH1rtBuvEWKZ6NA/dGw0dB8pNy2T8Fhp+xbh2jR0gO9C9
HY4kb05MkDo24w2E2B3acHdXVx1kLNH4idhktW8nvfjq9sg5c8mXekXhgN8A5AXjZU+zmBZ6gbll
0CKuo34Kj6GtvSkSfXY4WX+GaHr8JkNLwk8IfqFdUdtRC+GLanW3FhP+7smpfk09m0E7cmg5h4sM
NNOdfaaAhfWWGI6CNZ9bHdvo0Qw244Kt8WCP323qqTejDsUxTJ0Yy3EB5CKC86TZE4AdU1ZXQTn0
G9UM3hWxzTY2MWD0g4X9chJaSjseN2guFR3cdk7CT9JWLix3pEQLW7o6xjeivvCnXaje53oI6tBu
jTsRRc64Qc403+pBET+EUjk/WtduvoCFIfQAiXj8yffmvf2BTyUfysU8QAyAIT3TuXBL6cSpEn+F
yLtivD9s4Be26ebjD/N7d8JyCFN3xVLCgL83xG9ryz9E/UXHcjW1vXeDo318q2c/aDbdZ1//zw5y
8dWc86wEJcdB5MQEx2cmbMYwc/3/36lcVGF0J7IkzQfvhsJ6Hm7AZAn0dN2/cshxweBvkvCzVHxc
LnGZEpCYyHhlH8V8OOJuG45DdZOAJtn9u3PxXEPg8TPlwtoUf0Q9NqnRwB+r5jtGmKHfzVO6A91e
bHVm7kdNENLw8fEWE8p/6xoXqKfpYC9bbLqLW/fShmkMIXH3JXS7EuQzmejDs9fQ3boTzXMQw1FE
C/jxAd8/EmQG6NjnbILQln9aOBnfF1JpO0fGNBWCMWq0Qb3U6r4e+7zP64+Pc1nbXh7nwg0IXtBm
Z1uKazn37m08u9MGsHHw8vFRPjubC49PR8oyulvORgF/iOgTvWqIoLvpk4t2cTIe2XFIZPAVsyiQ
eHPpzhzB0WVg55uH2MqwjVdrA8D3vzoTdjAOf97AkIRVG8qJeH9fcHIEZqRnwQNTXPqOtN4mhwbl
J6vO+4Vt2aexnAqw5Kw9Frja5Xr+c9WRkRboVVnet6Q1IG9wfLjzH5/IhZWIQ5gYsbEy2qg4ucsX
qwGeX2kyAKruAyqMGHRnEB1rWEb8pwGA+McHu7wxHEwCZsFmjB9uMbm/Px+z6jLpwrW6Fy+Mbusv
//qvswhgmqSa1R15mfmjDWbrzZCw7nP9QLn/WeDrnz8eTyYQa248RknS297/eMsaJXwGS7vvB28V
n7EAfHJ1/rzbxNPBG5B4l0gv+u36+sfdruIB6G1gWPfbKX3SIxM9R/GJy/viBWQCiQsRn+yyeyWZ
2L54zccqD2JdDOqsW8OmRTXT6yixn3L0yB/fi99ezv+ulDy6JCby9DIBIpcb38HF1SpUIZp0Ts2z
DdaeatI41haGMKtFu1d2+e0izKIDe2oafFHzyHd1AKQa/bstO78CoIFt8LouC4HrXm6nlbTyphr7
+3APVrnQ/l3H4T9/nleTZ23xg19aOw2tipCcWP290OfvlrKeQd58fB3/eOgACtgWFQdGKZdLeRFQ
k3Sk/vQo1u6n3AcXXIfbj//+ZdnGIsnDzGfGNRDmUki9f6jHgWBPpFp0buHeApk7MXfwsVqAGwsP
TVpuQo0pxcfHvDwnKU3oDNwNC3UYZePFkkMgvNUVCc5zNh6Vs6GE///9/YtVUwpVNkzqynOWnT2m
leqTouPymi2lLu2Z3yXA0ka7eKgIeSXGhi7UnTUHpzYKd5bsjhkh3uhOilXNQl3QEfj4nC7adn9U
HpcPAorUJBpEkYOaqvG1y+Sq9mwYftFbOjQI3BTDEfRRR61sTrnqzp8cfjmn/77O/3f4JaqPhYOg
oYt7Nplxi8wuZOgEZ5bPxXM3MzNE1tHHcez3PZEOXY8xalL20e6SR405xic/4W+1F+s6pT5LMIyU
i+IhTmvTaJmZnIVm3oxae91nCZIEMf8iluuZ8mVte9H3cayvy9HyrTom8kAjAkMm3xPAi+C6kUIa
6zF314aoT8hONx//wr/+QLKXWGSpe/VL5FjXh/gQUaWTUsGyNxOaU5FH20oEPAWmGJvMn9puXxMn
/aQY+evDwTwI8D3t1eV1fv8WN6oxUmIM8nOKHaiZaEQXbFPo6+bWF1Yls39xSXoYP1lcL9b4/zwU
/zzsxYs2MUqIagiCZ7IFaZjsq/7HOLxM4ZkgIz8enwOCtbLmFmEIvsbok7f8d1rr5SP5z6NflMbw
PUosU3l+1lJGd9gtT5lDlkaU48yx8x+9jQm0DQu2wBE6fMbhr8wSf2a9/WCB12W/t61gTipMQazc
B6kzkxwNhf6+eh2iWmMurt9ZtJ62Rlds1MAx6jm/cxfVAK26HaS2NSuFu5367lcJ7HRlFSF+dbx9
9BmNAquJZm+SAkfz4ouJwCPLeX7GQAGGGYGLO8BkRi+Xl9F2agHOmzwwISvvIMZ9B8ebzkVGEEf4
aBf6HcEya5zP46ofC8Qykw/r8+hWxkZO1cNgk5wEwJtumrtEJtsEPfUReChGQRJb6jqwcjpTcBWr
UuxqW/zsK/kd7xBWyqHd1DnRBPSOoJwuWgukvWH4WMXktSSN+Go04clxf6bMlOlEPtmSHqLR9Ts1
87oP6PzW4WAg7+mvplI+jtpwVSTVpkTdt+7xDKsmvP/4NTPeFzH/+9gxPqAAp3Lly/j+aWcdoPFG
q+xMROAdE0t4X0SjoJrRjiPxXtFUYX/EK2PPOzOZT8YYfIniYW0wBWe2873otDOOic9WyOVL+f5x
RFnJcON3+Qbi4mJ5Mkvmn7Es1Tmt3ix2hNwniWRCM75UydZjeq9N39v+keAShLWffJGM95+k5ZKg
tGGWY7HdJp7v8pLoiLd6e0qp6zAlnWakR1tTE/UmbiVhSdqo/6pR3/yYPcIeaqdWt202/2CWT9yp
oesbLTPtYzd47W1NVtSKT357lDTWt/qQdm8f3z5zKVkuLxRR4rB5kDxJtFfvbx/s5xFBoFWea+8Q
929x+dWdgRF4CePtO4kwIumuCSxDKrkqIXA7+o8aNKA1F1f1eBuA8cDM4Zvu9yJFUFb8ImFslZHw
MxrYcjNGWaAKQvNq1GM6vukdIQwf//5lLb38+QxASSbkXtMNulhr4yRUTHAmdZ5lewoI6ICmHeOK
19JPFri/rOqgHQyKMqZawB4ui1dgiEYtUKidCyjayyQiekMoku1bzXkbizG/jT05XgODmE4ooBGz
x6P8V+Xh7+eKEJUFDOWA5qAKfX+vbCfOh6Br1DmunqbBuiekGtFHtULV7GWvUs8++cj/+QnllPl+
0smxmBq5Fy+RpoelbqVc3LDw7FeiDUC9S2h5odNGwP9H8SVPa9IERwNdfcsk/eN7+5fXiMOzV/BI
jQGucXFvNb1DqFYV6oySBGcwo7RVWBb3cZtj3pv0gwwLv/PsT97e9/Xw/17kJQzWWd4I8xId1uhR
wBBguchAfIOGloUz/vsKgQv732P8fin/sbeMnUBpc9+qsxQ7j8l9O8m1sp5QzWLQGv3e2xRGfJi6
4pMH6C9vC21Tk96cJF6TTe37B0iZBi7ewOWKGt5j7xqIm/ovM5Kvj2+c8edx2MLYbCyYANKAvmwB
VzFiXlE49bkxrNsmKL5oZY80N9uHtIFwk/hQiR7hNxxaWZMWMVNB1xukVP3Ky9X9kBqfPEnLN+j9
KvH+9yxP2j+uN5bPfJpdt6Yiu7UaVieeHNS9K62pt0P6+PHZ//lBXA7mMJ+jc4Ab6uIij1Bu5rix
MD7F8UEvkVN37WF28z3y7k/2IX85lAEwhk7k0pfUL/vg8cT6NyGcQiWaPNhW6Z1TQ3nbMBG/wmBy
PrmKf7mrHI1cbpBA5kLCfX8VAeoCg+7b5WgUW6rZ6k6xycUni86fbz3bdxp5tKyJSqYv9f4o0IBi
osfH5qysetPk3XcHQzqhGKwC6SZpmyscEZ+8Fn++8sshXRqIvPQ0ry/Xual2stHgkOk8CMgMhnbS
K234+vFz8dejwNpj06Qv3YOL58Ik3TTHftqcTVWci14+mGb0ybX7vdm9eNBpwQuTFiVwK8xo7y8e
EmaJ62huzm7+qxbluiJ/I6zeRpctoMKZO/qyOBPtA2En+uTp+Nvp/fPQF++YiTMkdN3lvjVqXxkE
87k9ZpWPr+FfHsGle8TXDySMoE3y/vwKhW0HQbV15/R9BdDHtAkd8vLTHEOA/vhQf75bVG7A10D/
0ZT543YRBO41k53E585yZh48lMSRCYVnYkbrq4rYy4+Pd7FGIbiSHncNLQ7cyj+XjTSkwd2V/XTu
DUCrWpGr3dzpgHNJMCLzK+zYVDTmJ3PCPw6KmJU5mmeZ+M0XHtz76xlkIsNi0zlnN2g6csZ+Rx1M
6am3Bmc7cn2P6aClnz2lF3UFEFCdmc3SXAU1w6T58k0gQbLIRl07C6TFB702CGVqQQt0JQEvaRMa
t5oTD1/ZUMLhoVQ+uuSG5uu6T9Pn2SFOV4poTtZeN2TnWAFeyLNG3M1hTKUCwP9YMif/+OZcPNwC
gRZdOcpkg0eKX39xncaECJ/Qyvn7IGvsaNeLh48PcPG0XRyAKv/9jZBYXN2e8NBzaBOqSJgG6PN1
IGvIT/+OZun+51ComWiU0m7kHrw/FJ9a5CiVUZ7LGc38K3Ey+fjZDPivp/PfY1wiX/smBfeBuPWM
RUTKr9j6EYUEpvnJckBH5Y9nabkz/z3SZY3q6CNhWrlZnklnKZH3eu5NlhB/MVbMBRosLIeBx+0m
xX59aqT4nuHS2hgOaharqhNfwXCiKcX/ABybe6grAijZ2i8C1EzL4r002xBPIGZ3zJES9ktYuL9i
o7D35eB8i1j0/FjNP1NNc84JWjE/IdDC8rvIoZEem1YLvkJ4+yLPQNzVYbqJcLps6wHUDUvIogGP
jJUxGiSXWEO7qnEj4XD7kqFQmMDE+Rg81Q5d7Kvbktys2FaRFBy/oDp5G5CyE1VVtQCAGpBKjcSo
NA/2T/RdbNYEObQjA4FdngJKIxKRJLImic4zgVzFnO+HptXXLgZ4DcU7DnW7Ee56mAHel3GdP3Y6
0uxrTO/ElWk12hccEVj8Y9kS7QJZQqS2t/KMqvAdC8c/67UHXgTqSSrGYG9biboTZfZq5qHcoDh3
vjn4H3cm0KJdUUXdLYk+CE8FeiOGLDiz9HbwGzcXmyZm1dFJIVpHsZ1sNLu17huzb066wi9YdFQA
kFfUIYUQvxJxJfeGEZTfnDZsdtbQVRtHYNLzSlTabmQ6x8LoPH/OMm1T43v0HRMDdFD3L40MbWJ0
AR4HEniHqK2BuCFb4Ludxg4gE0iiSdZ8NedFwlyrAN+Ga6abuCcTkJB0A1zuNFQrFFXWjnDJ5NXz
ivZL2drST8nMBs4G/OkqGyJxJcL8V2XoIXrm0j30XU86xwTSrJ4hUXQFjmmsEgJAIW//ELvjC1hk
UDT4bje6G9ibqYjNvZJYz9A519dx6rrHfKjbveVNzG6ZfXIrbeMUhdUPngtnm4nJ/BbONs4LATGn
70LnUCGmXIUE+mySenoTw2mA9N0X02PlBFCJIppmKor6myBQwc5KgoT8g9naj930hmKZuGSHPCDN
LSrfhgaQ+VEGtUuh1ds5hpFs3KZoD42NgmhQqD7jqz49xtUKZDqehS53VpgvxQ7VbrgvmkHug7KD
DwU6AUF3ZmL5GWS6NtPuVz1oL9VkseWryQgjc0jcNISQ07xSEevi5DzDJSFBrMlybKgxw+t0rOdd
k9UOKmWyICFsYP6PI+2uGEr3xASi3bZWMhIhh1y+6+LxNABLQRwIdK2NqvC6ceRPzdNRV7uttTYq
LEF9htdXps4LmUj0qKl11wVi423GEHgVtMZ4MGKSc4bIjK/rNOoPTWAE90E4x4dGlVDxx6q89Sac
m94MbRGTHIC/AtS6JnBzSwnRI8Udt8mz2MDOabo3cRuB1cfEsXMj69WGxIgjDIVXWrk/YPEtaHUp
125KpiCQfvYXpapPuJv56Onh9QBI4VAELv1WjIe0QKI7V+9HPyrd4inMiV0z+a9bU3aWPwJB2/bJ
THCMVc60JzXsYSSTr2JtEFu1WDstVSi/6nSg+dj5oCgu5rgRN0qeLVy0nMYUEtLwyua/kjAEYyfq
yhh0V61eQw3jJyApcH3S0WhOdNW0bi0H0TdJY2GzkPldNyJaIczWZusWqzZJR9TmNthC1yVMoA9L
suh0G6tH25zsIJYrBG79egir7iGkQbZtF6Nnp+byGLnIl4k3J5uinCtM3jOd/bQKVvwbwZ0x43XS
I/Ut6WJznU4hmIImlvzkmv2fCZwJIkILlAyZchSBKUk8cjCA63ubMkagNkOs2uZaWtFmLeSPPBj1
dYVdZx1XzkuN5XAt4/RtKJqfCj8Js4Xkrbe0r6bq4PmN5msR5MG2cbgAslK4+93q1bLo2TgiUGuD
0Oe1YyaJP3cMbvJWRQ/sKtNV4EAtKVrtsU5HfmZlZwjrIjR0uT6jxRTEQLQ5701e4xp0C3NnwypY
DRWFQy9lyMwFfk7RT0i8cM03X/gXeROzeMRKGtfsC1gxvsROg1XFqrInJ8+/2EgRv3adlp8GXGLH
aS7DUwilvMKECaaoW0SczmLrxwWlvcrQJR2bcFofdxuqRi9EvOhpuGfY7vtG5NnHInR+Shdx1oxn
9KpxPEhW5M2vKILJirOaEUszW7yw7plI2yrZiUHKTZ/kUBl4T8ixC+z7pDOGHYqj5hqYVnujlEyO
dc7auxS0V1TKqZ+O0YCJ0vrFIqT8npgLljsiX3q7Rb2buslW9d60yzUYphGDIh7toaN5hDEJnxIO
QmlOa76181H03eDPTSMeVBLZPTrcrgP3DAZxF6M6Xg26lzzJoOGrLkqreNUU6IwVzCg8RLLmYupD
eE7GBfMqegxiHkMur3S/e0lBvpQyIE14MxrxrCSYNCbJYiWw74GalOkVqPlnp7G+WV33NFmwR2oz
i+9hJaZI56kBrZ6SwbYnbwXJpT5lnRbeWTEWdw876bptTLbkY4qOfAjGbFUAM8X5EhvS3AdZwk2Y
Qqs+Fkoye0Gvg98oDG8JMFtmDSDNnbQgCIYSd9tmOF2KhREDtJ1kLoaJq4yp0tpxOjgbUZGtMvJF
jqMjx62ozeTQYAW76VPJqDGUEE4D+TOvmHY1eOCOetu2m8HI3OfA6EmyiPNyT6SYWjs5xAMXg7/P
aFc8N8C58B0jLsPiMVuP8+Tisu1kgl0jNPr7HAoOz7xeXBsEwCPhzH6pmQUyStAvNrpdw+/U4tu5
RE+cWz3JZECkbxXaBv7fZhNeSXtAiYzj8DQtbVPYRqHPFy94aMhm3IVWI3ctmVabDD805pdOPRUV
Dasur9w1P9XYaijfdm2BYW9dam0N7Lf3bnE+8xxPlffq1qSdurVm+DC/vDu4rO5G6gNq4LHlbc0o
noAAR/gq1ZMotPa7jdkNK1BK3IIVzDnWa31msRdph2FeDvrZqKrgMehC0BZdNe7Swgj80CumjR0y
VPOKmVU5cEk6sbS8283tFD7qYDPu6xEp4WAql7eSGVKUB85BhX2wYTupHuXiCIS37W5ajRUI/A9T
wdFMtmht3V3s6mQ3VuQMDh797aRzH+yigW0UUENGgzuUhCVVP01MK1Ads4GJPi7vzLB/6pIRWFVQ
0jYw3lhxecBIFvFSBhvC2jLJ0ldIQ+XiSHVBYk/1o972iGsTjxNGulzmpyQ22sfKm77bjd5QAnVv
0whvaxrN+rqvBUm5uvE2WsudG+mv2Urg1hpcAmAgKsCPmCIC3Jj0MJDCJuCytqsqMm4iBjIrrWBF
JSh03qraYkKALXMrJ2N8CMZJrbWINzLKsi8DAm+frvYvVyQOlu0xPoI9ve1ywxfIWfPtq9KjRx0t
LRhd9ukYL6bdUJGWM4BAWOnj0O2QHMf7MZlSxjnEulV1OG6kOWeo4YNsg64M11ITAkNxKYRPk2Ww
hyDX9hjHWXVvESa4r0abMlxvhmu4yO13Lvy0E32Kk2qA2b5JnN875qrhEozZiZyhBINtGjzibMZo
jTtuV7Cdhc/nAj2lDjGQzkf1SSRGR2qwCzIURYbvqcK9RrQdbq2Z+slUdnsHk4kNgQ6f/YU0T5lu
03oazgpuQk3F2lffSNS5GkfrBeGSwiLpRgXOHqtqY9MPFNOepZgD2Iu5c3ko0x4/fGMSh1NY/aay
235l6b2Xr+I2MIyN4FWdeO2h8FzbA9/n3pbOKsdWfrCI8V7njkcCeCHtjeeqcp/OMRmvhvYtawhg
zKvY285Vbn5PK4MNjEuC7Tqq5cxEAh1qvmZr166CDM78OmvN9ECrYNr0eRLdGYrgHoTvtfMQxR6s
xFo+9AMejTBi8MVS797ZMeYScvDAwtQVPh9A1E77Dekh+khGHe5RUfgdzF6LtxUYgwPgA8aLVNR+
xtH9uB/eQF9Y6ylq0Ko3KdQoCcuSnlYOPZiSR7dTDz+lMg+Jcr56CKa2ultzzkONm5PFbFVEwbcs
aIu1TKWAPSpI4iNQFAqWIgjRTiI2TK4FuGmKrqtm4g9DfSoec0BIie8FVkpRT1rvURkZJQx4DFZL
K5muAY6QhWQk1nztGuourbJvHcDZ/WDj/Ft1BEdSKnhkDzPjenBGvfYjnO8b1IT5lgwavgyAW7Hf
8UBi2oyeqALoG8G5fLPJdn519KC/mxjV7/kDI2yWNroB89dP63C2DDjCTh+wHhjlc5vjixSFax4c
EiH3gs3nSgtASlFx9AcRd85tGtS840S2Iv4nKgB+VJX7dTOBe3ED75a2FYAuq/kWOs5PLaPfKNiA
HEdCzL4iTNV29aSV370pACvAEMtHDKXWUQtrQcujFsNdoDH1NLEpsh6sLa3S9hixaH0x61vpsM39
KgjrK3tA9q+bxGG5CFVYyDWqg8G02EmpSdvJYSCyyoYbdqc3o7uCECM2RgDFxgqTeZWnwPQIIaPL
ZTrzGi6M4XtR8dMLoVaoEhK1UYRyVVC4+bHEi5FE8eRH2Fgw+2jSL71uvhPWJA5zXCCh4RN1HZqp
zRbDU3TO6nonLRVe1Y2FxTu3iKJF5X2b5la3QzTXvVB2ixej13aBF+7YXlBntQfU4P02hx3/HLG+
nLDEp34yppBHeajEHZUt1IcyArHmld0DUDFSXEHMR23vrRiLzVcieuiyLUF4yZr9DzdEpMY3Ktie
hYXCR2lWux66hkFxq5xNxPF8EQprZbSKfR/mzNSPiVv19cn1nmVpY4e28PP/mAPnO76h4UsoivLQ
WhqEeT2fSoLkk4WNY1UGCHQ3au1fUWqNh7QeWXvGJNtkOmNmpQJEEwauyk0+NeVN04o32zS1I0S3
cZXNZIpT4bEVi+AWpUHP2z+TCgDTwH4pbKfdm//D0Xk1N4qEUfQXUUVoGngVIKFkOacXyh7b5Jz5
9XvY162ZWVuI7i/ce09eMSWxhEb912JqBrLroZBjQ4cb9tVRlzcLuw3F1UKuHGx031Fy5WANUO6y
YiaZraRkRYxFDE8G6LUl/p63T/DbtX2HLX99YH4xIu1DL8K+Wd6MEU9ZYrHtSxuC6JNCjYNEhFFg
N2X7GOu29cQvZeykxZczsZEOddMnMVg40gTWYJUqascgl4CKfhz8KSvE25DUib/0ufHJkd9fMGlR
TTVApP7WPgc+xkl6HgXCm7zviKtRwzfsUUgkYgUOnU7oSS/I+SrzVg86Z4w8LJ7fa5uNPmkrOIht
g9MTjeg+dawQz1f9PZNF9cJ8ifQUkGIkagLWTgSPeFkW8Vha8cuaThAYSUxGW2NXOKHRUDJ45G2S
w+8Eqc2ttawO4qEVHD88PTUe9GO1mN2jOZbKuTUr6xwRP3VniXzdF5md+SuRugxta34NbWv7lQ8H
bvYts2ZK1b5smewJZhdRyMtp/uNG+QUyQuISSghXLBi1e2XGUjUBHJebXihKEotbc4sql/ZwS3AZ
XiyIzruSzAp+PhkDZdAbP1KdL7bHzV4Zypnu0Oy+1pERJDJbaqtu2uuiKu4oC8e3uSStyWjDeEfX
WBGbZ7aHsBiyLRKDrmCtZfYBXSzal+VIjbGYhU8/QxK+umCjrvs8DfqK4O7I0v+Il0BiV6+rWzcm
4WnC/qtrkpoTJ89OnLjmFQFR6Yl+QhUVRUb72BQDVHYnBwdew0vcGdhN9jZWVIhiYbev8e3tjLT4
Rusa89q2P/FMygm2es04yZJv/7Bq/zYr+S5WawZ0pBNTTwMV+M1CnFhVZ2o3SHeNTy4z0zgxGt7Q
b7mVqX2xQFGfDNSrJ8fmUGCsNcDpyWwyEQhTYAVOiJQSK6/50qkPo6HBH+uM8upktvWOEZDxFG3p
jg+XKPEVcz0xJWYgrG7ZXKGGT9B44QtJiKCqp72nRINOFlPVFR99L8MzCXhtEIMDBLHexffkAnZe
CRjwMPNY3CEFS26MPJpIRvqOdCfTrybCnIowXQ9VCqJKx3Lvt7OGe9IgV9xxtOrwP6CijToI8uuX
Eg8WU9d6lscetu4eIwqBR5Rqe60jFaCrlSlgFUeWkx3zOPIJHEYi5HGaRWDXyXMjCQiIq27wc9HT
kalxemQ33tw5ZGyfdOaz55WMTS6WVhN/Y27VH9Lu38M6j88aCVSHrCOJZ07Sn6ibJ358pr5i3dB+
Icj2/Zx0IbklcvbYfDKnamoSkK1MvZFmzvtt4rBfIkf1i8roA15OYOkzQ3ql1OuT0s7lkx6m1vu8
2t9WOfN9UTlv8En2+8oifmhWSvsozKbiLGnK506xOw+GEREaJaQgLVOSj1G3+gvITtJkE2X04wHr
h7JCpkzrHMddodQva9KT489YgkRy2cNq42FotH157YDJJBHA0moSfiX6P62T5seymuPJ5MAgJ2/W
CRhu1emFC09sY139iOJCvcU1kwndCsdgGa0tOpCLkrBiVp6C1JGipvg3Gbj/pMhbdGjLpOQisSPy
oxzy4o+5K6owu+VEXoZZQmWtx31ZiAQKqgHqaMxazzAz+ToLhOYpIRrgEEMgGCBd9zjfiB0QfMdv
7azkXmTNFWOMvnXtcJkpTvvRvA6SodyqE6gHVPQdByYigbn5xVg4BWBkyPiYpx61hIrlac+egvCZ
qS73hmbEV72tJrIirRWBFkneLXaRN7mId3ZpKoVb/WlmcYchvmEEQIJKfxQNuk8FyKsehsOPUTha
xFAXxycLzbo/2Q7RSCUeCJxMffuuFzq5LG3ReSO+Y0DWW6Dc1D3pleCS6Evzz+b4v1jF9IGAsz6B
itmVHSMnJpkfSYEGeY6gxzBB6F3wMDSWkEh8Ing5iamDP+B/92e9wMk79Fb6NGpVy6Zg43+3GzU9
LeNgqjWdwh1pCPyP4tRJ9q28fGaMFnKQFbldg3OuHa3+MNe6DQn27vT9IpKXwYnpUIzpI663gGnB
5+dyF4gnm6EBwb1Dnng4GtbxUBSF6PdGYYQ7NQ0f63iarjGcz9RnLN10LwnC6mGf9m3/gq1icNUu
ccjz6QjXb2JDPZGgaR9n8kffwlbtPF5gFpKyC4/RwuwYnvgrCwXVLaHYBxl8tEOIOz6gvQmP2Cw0
z0wjKMcV8Jl1AF0JsD0/pMPEIM8Zqy1r1fQau/4u1PI7qwrNJQAT87lpMWg7j/SSrZ+Hw31uk4U4
2EQsgwlJ6Zli3W8IHWLKm30PGgfkWBf5RjRmp6IOVvjWqEtFUT07TQA9wXfST8ZoVXgpy8EyrkQm
bzzWsU+SQ8tG+G7FyYr+SSQHFHagkAl9gRnaMu8qNILppSJ/1ozk2RKjD0736l+YR9tw8rV9K9Kz
bPba0/YLIID2qmov5VkQ4EW0PBlPYi6OK/fJLl3Np6YhQKEKoYxoRqMdpEYga89OiQAkZ2LEWOPf
FxwYSz30Jwtl+xqNym5Jsxc8FNvcrdX2aW6bj1CRvhddOy9Z9rzy6h9UtI1ANBjN5ySXQyS7imnR
IN90wCbU5Jd0YFwv1tka7wu8iSbxisw89UJSwhd5+L5Sl131gnWPay1K/FeLaXhOpd19akSiec5C
kABOZ5DnS2Onwk+LfnywVGM92XryaRvda1SrRJDnDukv2sgwzFIIF5+rlgdcJq5D1uizUZG0sBMk
pt2GWp3OoiI3jAnxtKsSBZOZwly6TJhODGUVMQTuW1DONKkEAbEtMUiSNEai1glAmHZ5Ca4m1xjw
MzbKWXRwHi98Wq6YSDgaa30kdX9I9sRDIVnuCnAfSxkTHsrABrAF95uwhuduZq3SJLF1ztPlg5Nd
P1hsPlyOPfVmFnbqhWhl3BJJsuTFxwi9U1FjIANkBrQTuP1YGOrbHIhrCAj92P0WmHV2RmZXftVR
tpE1AOtoin5na459iE9r6bPueG84gFwWLQQqhfMXVpt0Z9TLylJGpTohjnivK4IeMaln9UdTuu5c
96Q/pBBedhGzHEI0YOQyiJooUWtYikvVP6ZJjPp7JKLk0dKLkip5rRt3KadPg3PKy8m5donm+QJK
zv5Vl83CzHYQxD2n4kuPbO3K/qa6mpwl/CDmd0VvfE4juRB0agoWKEwz4k6LsZlobGiLMKNVzz/U
KGoCvELOiRH0dx8PE/9syogwLZvNJd+Fi5f3Y//UOCpj25D08aohSzHJ4S2bVhQ/j3U03Mqi/Srs
VfdF4yBFTLm1KekA0RKqOhIba7ULy5jhTRQE8ZMFWVyVoS3qc6FnxVVlo2ShNO9nUmbHdJ+NPCAF
a75fRmpxZ8y5fquZ6ZMnV1I2qkP/MuEH8oxUmclHrzdCgf5aCUZ8i46ZfTDN9LRaTnaS6lZ5tzwL
Fqs003rU7Jsoi73W6ft9O1ptwOIGWlNTwsuUM7ERlaNz9JXqzmHM7oWp+Q4W9BW5l81b3cX+moR6
AEXKDJxZp5QL+9nes7JcHkcDxVdvTcaRtIjZn7quuFRzS/hkZ6/4sHDHkjHOZ2JEDjAuyVdRyPmq
rI59tiL+BkThz6oj+m/ONPYCqg6gvWvBj4A5d2mBOTQJcH2ItTZuPTWUrUP0XhZdW4K92dFY+o61
+rjPu/Ce00RAYQq1k9TyLBh7kQRbBC19DmBDLXXoFSBd+NlMgDLaeCCeC4MssoyQdZoIDlDut+wh
oU6QA6ew+EC3PzPR3fcR83EVq9anTlXEfiPK3FlruvOMx+Wsmon+lcFX2hENzmimJUaLJNAqsMWY
P2gUZ4coHR4y4J6HVDawFESuXft0k20LY/Rima9nBNTiJKVZH4WC16GyQxBZbdJ+xklS+xEgGFdQ
hsKJL3RuFI5+wAoZuBV1fDJGVjLkpXRncvRb8mP7zjfLleMj1hB2ayZgMQaC7c5ZoBE52boGjhNJ
fxxFfJjyiSXz+rY2YxtAvah8axTDI+fzwsKIFJEUL2pgaGFyqfW2PpOHQoihMTYPjBRt9lrLQIVH
PKloovTWtdOToOoMlNlgLtYrAmDdtp8W6pfptN11EZgrSquXx27Rl6d6HBg4UVO4FnVMSQyXEafF
rY2l7SvO9JOQy/EeTSUk+WVLb5AZJ0E9RT/FuMh9ZichrfOUsdZW+Qvjlr5XTuKBbiL66k2jPIBM
g+PTZ6x1I0DRWWqNd6iHCZFXG5UrLGxQcUXOCUiSc+IW1o9RltYofgtiaOqM0H1u4rXLlgND1daj
wG/u26yerqVWZIFl28NWGSou7Bnq5EFZAk2pS0QNkuJ4qYhwnpiiytR8yevBObDkaU+17DZWWaPS
+o7YMGRPWGXoEJhSha6STPNdPUcVSdNb1LXhVMBvnD9Qif9aGhI21P9MNBdHaSv522SI7GFclslV
22jwseCJGyxU4Wcjy13djMpT6mTmiYSz5JAW2UsqrJwuVFPPnanPfAA9UStlRmYKOxsWTqja5ISo
jv3VctTNMHrLouWn7JsPTDWxq3Hpu0XVJXuWqOreUimfhNKaIGQB5sympd6iENGyY2XdvjJXfQdc
RfcSzp5rmXfxLlsWVuRyfhmrvDsoTpwTLMwiYJJhQfyzprxCRzqixbxbKi3Zswu4g9do79fR/Bz1
PvbMhcvV1viKk7EWXxye6oEmTbtziM57QL2auWImJMlyyPkOh9z+oUbTCNK0KjZGGQlBit0el44w
GWMxP4kAqgMUpghKnJBU42E2diWN8T6GscmrYHzaKSs+BK8N+albY9ao76uYkotThsOJjgZPA+vw
hItWmdCgMRpIUN27mij5utSp8QCALLtqNcmVa4xFaI3jxteSGgph1Wo3fVsYOCWtoUAftzMl7D7c
zcWDjKRNPMP0NjEt3fMliz2GXmQVaZ0ZrKHDAl4q4i/EVby9CPx9ugw3dFIyri3lx5SqRZBj/eHM
JLjE0zBcMw7rIFX4dSKD8U/diVekBPFmS1qDFcisK9fiwZ7W/k3yo3lOylJMU/XwrMAV9LI+/kDE
Q/qwMJ/1MbE8LYqnZ7uyLH4LInPNjMkSYUv9se6tdd8RzWP342sVsk5MJ4hDWjskBMU4jsfoK3Tt
dix8J9b6oz7k/f2ghv2hy5LymVAuwwPYortaZALyI6iudMNmkp+mrnbBaC/Ge0TKyItS2xHhkhWU
PpYlaKT03KSeRS3V0U75dsykcGmoggjKJQ29lsNDa5Tr4ziOWIyYRBH1P+xiVI5XQzbdF8Ct8sJQ
SrDlt8JnMpF4d5uJoMaodCfaBNabLMKutmzVf1ln0+Vgnvpe+7B5zzV7DeY4tfZGTDvasnysFOFW
mJF14lao0X/7anqLlegZqhUwiE2iM+cMA8nmsZGhyenVjvg/EAlY+U3HDpGWaPCEqRs3M53ab7Vv
xldNpdtJ6XBJo14Gn+YkY2zLxdqBPLujQYwIph8sd8gm4liJL/Eca9D8yEF/MIdlRCCX1J+1wfhV
TSdF4Q8IeNaN1NW0JnxwMD7tOrPSgJrjjOwlSwzIBXBidAqdeMkIFWZlEWhGzT5fGdObEU6jC9OO
jIqiTYfdSMb4O0oofZ+M1ovdSf3RELUe0G0h0JFZwwlfc7XYZngJ02bdL1ORAicJnxJyMs9sC4uX
3kRZUS52ftHkCWFUSw6okr4BorDcurIgZlZ0PMJGT8aSQn00sk/EsgxzHogKowJwW95WldFzQvpQ
xt5/ek2LvYaiiBXitSn/jVp6F64LC897WNF9+6DqZ4Y0MJMpVaIf4s+5Kxn85uRAb2t9+zosL2gZ
96ZsAyGfQakAwNK8zHyqtbNpMom8RfHJTgKiixO2PSqxro4dmA2F3QVoQwg9wylKWh4BXOddwBYy
FD7eYM0DWfw41gOt1i5R6Ra6C2NIbaX9Uc89g89y8JOWW4UMI57WV2k9VOqLQR9V3uLk0FnM9szj
UsGhyX+LKcgZQXWKq3csqarLwkwpOWrzfc+IaWCxmI+9m6L6yrjb2v6PkCyKhN9O8QipbofLXPwM
2CD18G6N/mlFC2kJcouDYCVu91H1HIl3pblodXo02VVL8WA1zp5r71KFm8Cm8ms+eTKJPTiXZ3XY
z93PwszCzFAy0kup0+vCXKqL/GlEYUAzRKRbyVw7nwItPYnlbMesWEUOKD5Q84eyfi55dVqa66vd
M+YnknLsc682AHzbrt3bXjX+bE9Nxn80lgAtMTevMB98075V7ZvKgRnV2SnTD5N2Bj9zLHLCOWmc
ORkG9V8agy9Eh6qRFLyQcDc9hRHupYFI2vmHE2hXkC04MIkT9amduHgIfM/w+avlayWPkukDMMZd
Ek67xjjFiI34xnCRePzUWbxvtHsFRKv4iKr7XDv28c8WZo6/yJ1MPsCrokMwujrFtgH7YK4yWQ8O
0TWdCbr8n9Cel/kVF9SOJUcnrqF9qFlloXBX0OP0hxQJTWH6vfaTs0stuFaJ105WBVjWtQrvEgGm
CblWdrW5yCWwJNGpzb6ixSXwHflXUSktu9tRvMSjWR6Z7X7pmZ7dkeroWysNVXadQBDb8N6ovvp2
Rg0l7m2I1oUBEDiHCsuhQ4a3vIR6c47JVdTyILfK3QTni9w12AEAZAgYQp/LaqnIPGu+GnCNBEee
8zI2nLwOu7WcMWq4E+ML+dge22G3oRxMs0PCRnnCWIaQNViiBCfj0wxiqrhKYC4zTb3ZvackVRPD
wo7XNq4ZqUlORmZZfzPnF9V5bMJDigZzrf+YTh6U9lVdH3XnJWoPa/43wTxgfVU12uY8D9QxRZB2
2GgauklW+vKRNC8J4MBRDcJoPspJdTPUG02FadYhFZ6RPdUC+4PjgvBGoIBzCMtvy6dOe+0M6ksl
oLg9VvqGcABXkfyKwWFRX5BKzxoc/GQ9lrtCfs+k+xXpZeVpDQlyEMY4S+iaZc4MiSR9yVB9ep1N
Yi2cH9hvXL/3lvxB/+dGMZnvFvl4jNtX/TCQhpVy3C5s44+bEJL9ZBFfnUWjJOFA5DtAn+Qpeekn
nfI6okAjOHZnhw+ZeT/HWZAZnzq69qUk+JbRa1R/VmOEROuZ6MDtKpy3rl8YXq6gAah3DuiTNKck
LTTUKc/gTlWaQ7gJ5XIVoAoN3BFz+GY6CDLi8BQS52uFuz75sRQQHoavpGfQUTvbxGU33msk8I0t
23DWRdSsnPuNB3n83IJsWiDtxaYXGa9lBWObT2Sm40EUUEmyhPasPHlgzzLqmHTcEYsrcO9G9mev
b0rU+S5beq9Qwu9urL0sZsVQXuVyVIq3YfpnqsFSHDSqpozoSuerMu/xArtEQNK0VhzRp5bWsDQP
JUiiCSxUpmEAfuBeTUgSNN18UtzZ+rdy5k7NvzZ7tswL/cXOrD+i4QM1mW+iHEDFgOrybk2RsQeT
crXnAHN5b/M+3A9AoIp3pfpgUuXVgrbW+lK6p2gjgCX7ojjo6Ws3/rPK+rCgskVwgMTtSZCq0yAx
LJUBjG7KkU2iRvElonurIy20OrKdwdD/1NVvi30uAAr8b1iGJ0P/xz+MkHH8rs37DcrnKIEpH/P5
j9VH1f0gsQ1IyaZlLnaq/lMsEAidw9Jc0obLk1O8J4TZQqlopIcVObqNNHa9SfOe221PQe0SbxD+
NUxJ/ojQBWP72xMpE72m44O6vBfoQ7T+rFBkRZbTB5u2GIlGwokkyf5N0S75MJb6Uw4r6MDT70kP
rUCLGzI+N0Z+P2GQ4sHHe+oXV04P44R4cGAuWNxpDlPHFDvaazLBmDT/WfNvh/QkJcnanAkfXqON
UuTzZXCX9Fdh62CDEuqRV0+x8BCRLqZyYKAIGOMNVZkvw/UO2s1hneUtBPzMVtvXMmzqCJ1yOXws
mrHvomNhv7MjoJfO94X5Foe/8q4nUEUtgu7LPjb9Tdb8hzPN8m4sDj37uHWMjlN8lAT310QIx+tl
k/GMy4vBqZoVnBnbASF+Cu4pINeETd1bBfYwuGbVow0sos54yB8cYg5oOwLwyiz3JERgzhZbw4Cz
fkTmUzdcUueXYP98PEXzBUbeTvbX7U1jH81LdHSouPW7pH4MddbxpuXD+uJf+61yf6HKYzwydd8O
QzAWJ1w9rdtu2cvJV5pda5QHJB+s0h/sN8W80/Xboh3bjl5WDcRs7UeuDcM+aQo7iG4v0jvJXmRa
H9CnIk2/W9rHZfqyNL4xH3nyqcRwzG009SBqauU6NB67f5+kTFcdPybrvFb3JEhWrAXr+DIlsBy/
GPco5RyQLVo0z6qB8PJLtc5SPIbTC9CcKjqu5r6NzwVBV+uBZABXFHcOw9hquuXpvUBsm/SfedLz
JTib9stoHmZusSTCq/Ji6s9Rej+MFzUCgo5Aqn9P5YlUiGG1qVf8BI8q31BiUh8dHX4mGT17OZq8
j++rdnMGn07OM/t/3EdsusknlNxyv7OE6FJebKC7Zk60v5r7LYGoNPqif4gzQjx18n1TsdPUvWxw
yaCNCrmc1Q2BdS3AP0XVcbAeU3W6jPpnNISHXHcYT8PJau/oaFxptfQ95W5kazGrB3yFIAFrnzKd
gpl5NR2AIlXwvrQl8R1EjZ3FBWyXj5ie0Z++QHXmtEtPM/HsefcvQThdlESHl8dC+41Ha9fobykH
gK6mWEBTlzl0QQE/s0uMpt9hiT0lWXDxLre0KwgCYXCrcc3x62vdK7lvXT0dB+d+Y9ADjtmvkMEW
Ko7Z8i2SXmv5pEuCjKfucYiIqV8Fp0zkteHHbKLbn17C+pqHpqs0cKeYVa3m39gV3ho/TfVXGBNS
gqoz5TyomFq2ipeot84x71cnu/R1tJ8EN1ZU7EIFrTQf+gTb1tGRJkpOvEF/gUnvD1VOgnr0Txhs
qdLfZizZP6DaR0zDjQjafDiN+NpYbHPmEi7PjLnknyxRtoRgZS2mR2n7NI7vgMVkfyOKHekFJ3a4
b8sfg/U6GaksPP8q25eDOGhhSFpySifeHGNr2I/aT9O0RBuDwduieoaiPdZMPVWsOeRYI+lV3pV0
PlblcERoss32o782hIgcaCjcFAA6y8xFFj8vOnm5Vesz+bv0OJAP1mqiqP+rbZiR7WsvjVc9a75W
Ve5yGMrC+GmKv9i0ziZshoj0jSJ/n9qEDh3NG5s/Ns3rCLTuvla4eOPXxHmJdc0fWmS96/eMKiR8
Lpc/pwF8heFG+xiIgh34ieNArMcNDr3QJebyM4Ib2nrpqgajNV4G+Tw1e8kWlzoYiOxOYyFMx6O2
P3ATh+bLNB4aINOs2OL53FT7XLsNFsG/R9PSgCl4GDF8tBNuT40oy+QwAH+cUPbp6kPfngdxblmK
y/inMEx3ZmrcK0ed7WjNJDfVXizrOiraAb3nTqWXImSCUGSePIYVdAFusnVkTG6G19kA0zCAAs0f
ZvsHyNX3CtFBFIKo2LvKeEarukuqmcHPL2e8CO9a5axZxyI9DBlwSn42lubm+uiYfwMMYQb/ebsv
4rfJCkkX5TTCiXRS+BaxJAC0cWHnbJi/ZVQjEH1mQ5KgdcO7QlZLmv+p81Vtnk0kquVFS/lyYhWM
1DtZI/oK2g3XYZ/rjt7HvIzFnyGlF4HVaBlYJc9yYMME0aBu7kP5kk2mOy53fROy7Kcse9PQfS1E
g1jM1mn6+AJ04dUiRbkqn4rxVWme7PZxWg5j+wAJ0WX8y9j8ZOb8gfq+7T50OhjhnLtEPVZMM7KF
CgirYZG/woC9zcldrZwxBUL9fsytcyHfU8gE69K7loQzGk+3mABiCG6rxi4eB57BdLWgpY6p69T0
bwToUA9BVF9TUI1JRZvL7V2WPw5gB5jch0Q7APIzdAjkJE9Hi9ek4ASjOhiS1xF8A+Y2Ftb/kunL
6fkN0RwoxnupfzfteIiNxTPUI4wCFF18j1d7eBgU4LYks8oKuQYx2n1b4hQc9yvwGtlgwRBgmrLp
WyDuW9SMkKXhgrHrxLgh3OHmewVy4a6c1Mips1PoMNxX7Ds8g+6alZe8WtiRY3Rk3gN+JFl8fexO
HeldfB4WggY727BP7b1B3sugKTjiGr8IMfc3ws0i9c9uESTps08G9ocT4R9iGFtCLB+L8oCs4mT1
S9BDRFE3VRNEK+TxPQnsma6ijV7/aaF+a5Gik/tNC+YcjK6H772xK0avKUXQLLzs1jId7Sp6H+bq
XQglcNbRt6V6qSqAn/XqMg7bySW/Z6DpG+N8Ysj/YVIgSmc8TUb6ALPPm6Zln9TwsHWrIttJkman
HntbuRRZdI4NZV+y8d+xzvhtFbkfivkxWlSW9+yoJt1dze7Y8dYkDtL5wvhA90ItAVuF27jdJZni
EtjzJCz0X7E8lkbzOWe29PWK0AAnd04aFy4yb1cdjF2jGP5KdLlL4DMOv7+leOi7JylGSmQEyrqz
dXP5Oxuh+ynJ9tqMW8BaTusaBWjh7nOH1ZDhHMpWYzkJrEXrrmXBRq9kMT+0wRyG93oyErtC6Nqw
dnfDWpxLZfQyFnmhCv2H6TJ83rPNAb2L1vAePeF1JsunjMw3ve53I5dmn+mY/VDl6NHZiHJvWNIX
jWSsWV9furXzHf6MijZyWCLXmVNfcHA0EATXZUWeAxkmctBUrAfF1C5dVQRGx3uKoHKKpdvals+2
8qNR7CCrpmurzW6FxbIDyMYiE1bwsmVMqlog2/mRceTbNA4nkYUeRC+AhhBpiUih7dn62qmituuY
ywOisRdoBELc1OFnCM2DoytBwn0Sq6ZvsmWGvsasCHR7vT4oJlew5O3tl/Uc51TvGTa4Xmr3hjr6
8n9yEKl9ovPQlrlx3AZN10NK6g+DOkPKAaHGUg+q6tHSK0/iADSy7f3hZ+diRtP864BemzTr1Gmr
R1jTnayo2EZ9ehoZIvVWvY8UZnIqk5/ZnL2cKTyjqV91cR4TQotcc4TQTQ3321Y8b7vwa5MrCoFt
oyM5MyghQQYDjxYgaAk8RVCD3mPq02M25Z7T5kdVLTF4podmLj9YJOegtuOI30bZty27mE1xqJdE
6kOJ8axpJgww3LMpBgyP8T5OIyLtKzhdIbeBpC/VZXLO7AkETnQIxxm4tqMgJGr8fK7PVcRZbq8v
At3r2FMQN8TzQ1dj/zVuYF2HaaCqtmc0RcdsIfIVN1/oxDQkENSr9YhaaKCtg/wqjSf4bR6ApBtw
opwY+vVQtNFbw5cXFgLhN8NDaVgk9Ymi3ita+mT0r9lIl9fhitck5kA+To6Mpn4y++wjXSRKQEDo
ZhnMRQQTgspqqCnr8IQifyyRnBXezFYp1PJLyzqs7jmSqX74eqTcH81Q3xY0k13MS6GVro3yAfkq
vm1k4CunfJiA1+JNqBsKDBocs41PZdjv0rD2yop1NsYGWGgIImu3rbiISDdDes1wvvbj1g50Bqwk
NvrpOPtZb+30zDiAgvB0s7yjzDxh9KXToijuFTciOsvWca+3ErsQZksLH2RSMg8TYC1ZEKAvSCvX
zPFk9c3JARRXbT1bDHy30LpAUPW2Q/EHJwIumrG+axP7tnG5jnSGK2PZ2kLzbC8u8zq29AR1l5yY
EvtQOWRM9nSMfsTGX3XHRmXbMF2pzh0NYVflrqZMe06G46Y+X7rW01HmOVP+Wg/paZhT1UUte1vj
EIqYKB4rE5Eiwgk6Q8xrqSjfOwxp9GssWgwUsammXpuRYbnND5qjmeIuYT9LSbbRnOMDzix/Sln9
rjxFBqO4k7wwnF3Sx/ZGaO0GaSMggAaYS1xk4GYnhOEWI/msNpiZYEnleS7ImpIpnXaIu3g4GzN8
Df2ahK58nQpXKiZzjbTwJObkulW5dvENxbaHSsuN5q1fb+C7lxfVxmiscbJUXYlASYckLX8M7CXu
kgk3Fuz8VRvdNFepCosul/j1u+63ohCv+XmVdeKB1udZtn64qr7BeK/WjKvG6L/Bt7GLRoJDo1Y/
l2J9NlIjQNt9AK7yRKTnA2vha82HM87yMCj+7FTMRNMpiCEiR7084JXysJL5bOYe1J5SlUWkjTmQ
HI4Hq1A+6gmFqM3qT1NXGg6sGDJmdex4wF9dQQ0XD8qjY9C+TeWxp2KHwggB0ZyJUgWV3rW4nXXr
4Mzfm71mrPnVcEB0KHThVY+F10sMD/xXDYhU0lMKi2hF+S7+LeR0Ibf/4rvHAYt9WKA97q3+PUfd
aOTpbWJA188xW+ESe1d0TtrmgJWfFU/vyjm7CVEdtQFHXDUedJk+Yv9mHsp6ls39UZX6URPOXyMT
SLMZBpy4fKqIF9127IbqMJPhpZid/jiwLy9CcV9pvYeDnp+yK8BkojA0OJBM631RGMT3nXVH7fEx
IR8EbDky5EGIlW3/YKmzWHLesjq8rAPmtOk/ks5sSU4kC6JfhBlEsL7mQmZVZu2r9IKVSiXWYA8I
+Po59LyMtY21SWoVBDf8uh8fcVJm6WtUm7ux0oQHsf57LchZvWwJpKk5ITGz1shJCtKYmhesGPg4
uGQTsV1vCxXrSOs9BbxzQ4Hp8ksUlDGHEz4eL4CgR3hb7PNKM0KP9i2VHqwCkhYYg4ebu2fDesxG
Q4sVZrWESyq1lOfNrrkEwx0VySf4RZdAL/rMiu1vaGTs5cXVoDIqVxzb1P+w0ynWSe/ez3ODfBjC
sWgi7jThIWCpnPh0+0xAMYMuPKTb1VEt3OWJpdpcJ/x+uO+qhBu4c5Vt/q+R4U8Urnc9kM+WHjbX
HZgL69u5B3gRyr0R2a2XVufNAMPMe1hCTGibCISm5CPEOKJHMzHrTnopVZkI8I3FFztEyEWgTLeP
oSUE2Xj8Zf2C34iS567MGOUogit8YBmqS4+4GmIjaJxuqTpkbx9PFYvXgTx5bfrmxs3cvQCo0BmP
odtFXoGYsEo08XE6BVWNr1JjOC9qVx01EJhnayGeXxCiu29aH6AokGSuSfZTxAvaVqqneTXc1kST
eHLCpg1jGjbHk8ozEp1TFX4XQ/jH7u3o3vY6dhAOFLL3VbLGEt51GIqgf2swfnyAy6lOM/Gtw+xp
jNE+BiEJ2PScBPTN7LqmpKFdVg+Nj/ML6xDA2VOSpfXV1dAAyTFY3Ha8Tz253YV2mO+1HPSJZGFO
Zrz2KUPqS9r0suQB6DTpznTNDG9QJvDgIeQJYBV2+N62vfh0ljR8FO6iyr02vTi5aNp7K6Tn06lR
HMopKW4n4d22EUAMtydPvYrZ+a+T8UzKRd11oEBOw+qScyN5eWYTOx67MsC0NODTMz6p4pEkJO4h
ckwE1IY7JX7gx+OsLeiBkWEgvii6xKg14YhP25FdX5Emt0POpV6V2pBEjQSrJ3LUz5jRspuiJ2GA
RpJ3qLFd8apL3T+pwcPKz9baPOQR+jHIfSgugrDOUwGJI4Rgks6Pc5sH377yAJUsGtkzpCS1nKjt
dTw3oXJosPBfz8sLq/84TWl5DJYAysNAJ9FIJQmq1DSr79BZ11gX/PTsCoIH2aQvbaw5xRw1IO5M
8AZITx4KOnZYK5qFinkij0/BOjb/ynXkjps3NbdQV/gR5usA1giRYbG8lpgljrO2X5SZ/7Z2X9zW
nnOnvAo2RxYwDxZ1Cfx++96OITljD77KY5S3wclzRoKR/ex8sn6OXnElm3dAL+De6ZDgpVimSz/0
U5zSYHSxI1+/jYNgFRyplVRYQKoHX9YTz4r7WAMiODa26P7aeCRP3Wqmc83qFDKin/OuFAnrnT6V
jOiztP4Gfl3dOCU5XJ1zryBU8N9jX4Ok4Fgri47ccmfz+7Xzd2mDQ4kMoGK5yJc87MTJm3GQMLu0
pXWLW8VGnB4QrL1UcUg5iMLogdU70dnN77nWXhzlKr/iixEHenr0bUsWlXmsHs3NJBS2D1/rt8lM
5DKiEA3Qjpo3uvQYTyeLM7ok2GLvqsIlP1eQe8e8OLhYQrzx1GxrnnaOgj9R3lfHLf4FDmDqSCWW
4E/9gbGsaj2DkJEyUedZuHeo+kSw5fipAVe98FtwPAk24I2t9L2Ap8MBarZdtJ+SsUNYOA1T/gN/
OsfSPCML1WVEVKFj/5V1in9aW+oLq4Y/jSOHEAQsXZ2VWvjkDsAelgyjbYgcWhR6ebAoM6NKrrzV
+UyRWb8BpHKMMgGTRRC157Ypv2WyvqrSkGK5m3L/MczgwBHLhMgRmQWrH9aac9o3HOWifSmYo6gm
yjhK1ZaA9hKvfiqNDPkgUSfAjdRNbijq3LASjvdmGY2qSX1m7CX8TZdJRDJk8JfHMVC0dDVTiE8X
ieFgBD25EVdYzfz7WS5OQ9hSTDfzGwCBbIr5o/c3+bB2vP7or0yEujkoqr4oRa3SvzJKfzOfrHeO
qZvPCmHIXd7SqkXwTnYZXI0EpMGysg0jdsoBp5Lkn2hr52NxSFrsoxYyROw1SX4TJOFDwkfwZZ7d
/uJaGAuVRWUYkLeIA2U7MKrVORov3w8on10FsWn1qZ3sh+nGcx1W+ylN2Qd3JtxHdFS34iqDOVn3
AVGfdk/itT1L8kR7eLhorBMY64OU3fSx+rk+ZAV6a2EEjkfUK0r20izmZ5veWPRm0w7F11kWDk/h
ajneZQbrgPeJ68K16j9V/xkTHDnMSU3y18VDLBjS1jBhSzsBYLZ8Y1MhbjE5+936aa3svN3ZkjwY
3u/F8MiMIj9OoJRwxHJzAdqcoOdbCGmzYdqDys3OuBn2Xe8mpwH8E+pP0cVzpohB2llnf82OYvTG
dzXmDokVVTHakZtgSCfdB2DcBluVJT55XBw/vPl2GWOL5R3SiiwRu+5dL3I+RvS5YoamrlinNvcY
xZScWsHXStrhUNmaFuuSigqmOEbVMnJRDMdk2Lf5AqZo8wUmEZwVzHbdfsj6FPOC/5SSFkn3WYtn
QvdjskPcKhpqqJKkP0xre9fO448NnXd69pnKsCEkxWM/y+pm6F0WRWSVXJT07F6O2KVJLIr5n+JT
DvBLij/UFv5FxoqO7ay4XjHtl/soYfMXpdPtFPzBv4u/QHWihXYgLOy1kIj5oquPuvPEE7kG/Unm
yObPLFkcJohbeTU7zHwjyLEUmtkN+4LxJlwx27jgWR+7zfRYCPSpgGvNMRhLFVcpH2BSWWSU3SF6
7CqBgXFwLlVphgeCAS3WyrxDr/EtYjVt9RmuFVSesP3i0qqxJKVly1vPUBJADnH3UTVwGIdFVt5B
J+hZyEKPyPqhfGhX/1+i822s9cw33t6/7YL3yXTBQ+Rb5i7JEtK8TsQlKbC7aTxCsnNTgAz+wGOx
VT5FBZq+Mf62LI8s+yybwvlKTELjoZ+Cjl4i9UiA0rsqDbFhN0dzxvpTGO9d4YE9EvdHNqB117oT
Gb7HcKbqefQCtsMEJPaFDaTg2vh+ET3lacSq2qXgcEl99H167V98iCypiX51I3ZN6BR+7Hn5Q4qo
3Wlnn4rPZOQWgcaSNBmbAfo5fyi+fAYG9ty5Gm2wnR7lbF3rvuzek8QrcDx06AF6kq8SxzULkGH6
q8RgszJ23+aRsuU6UO/0C2R3bpbqN4/rB1d4g04ryadTjPy0tHQI1d5rFRKZcglM8vXmEN2tXfcx
Fsa/VwWDn+tbgIxymDql28y/Ookr9ZsEzutKPlA92G313qVbMmwJ2GbVs+XQ3sFMtEGS1L7TK3uB
kA9FiDCxU9P4r6oVmI6iRovCHeR7bKA7EFS8JkWqp30rLeALNk9ocnJyKltpRnWx8FNItJtHstMT
4+i+66z6xAH224NXcoKgEV2WMd3KFCK8C24Bsq3P0A0XLkd7OF1A0wYpzlo2GPbzKWqcgymUdFix
ug7Q/GL4R6W1OlblBKZhxXBdrcF3jhAX103+q21rMiQL9562stZdAZ1lr5egQztYWXWEcC6O9ZKp
71bZ6gtC2mbiLhElj27PwqwrN9tU2zv63ndbjmyxsIGUOmifHVE43Ow5zVYYa8Urkga3Tr5gWBIG
el7zJpu6szVH3hLrvnSp+AyNc0ML4szbnzg4DfslgaeT4hJ/5/7h3/RtC2BidPANmsbUR8efshPl
4jYoR2piH5101t8V73d5tELrY178P6pk2ws7ro6BakOMCibvZ5KVbva1mB/maZjePSfC+uwPeKTy
bKMJAFrliji8ssJ9tUlJUkZlBQSRxBh3Fat8xu6MbIP9DoS2FjeG2qodd5zgOCkuzXEHiulGeivR
3ypc1MOwILt1QTTwL3lcmiQrcbpUirusHJ7WnjQf45tgFis790llNasItdisSBmXdmWtSf4Tv2Dz
xM+DFkZ1yIcxQDrp3hZ/Dp8sykfiKZvUJfG1ODLLdEicgONDD0T+LnCziMLYqP8pNyQbjhNmxCmw
HjU0qb9gscx1dN3pIsXQ36QmTA4oPqiT0RicfXd1D5ayR64gtr7yejX7yuU5g4g1n338SHdT5Hc3
eZiHN1VPqWroFsRW57FBLXNc9humfuhnjhU1oauhUMpNKyZh1MMgQcWz8HVuhwaEp+kThA1d9oH2
7ptadL9Kexhuuz4qnwZTJHdCTsWHHdBNK2ZL7+cyX+JpKVk3QbO6DVhjMA9qNyNw0i+3rmd/r5jT
LMBvO7uBna6KyLqZCJqf3VToo4coti8C2Z5RRvApCJujPOSPlmRS3M517n9pu3P2i5fPBwHk4GBb
xVv5f0cXzkBSC2T16LvQR5NbSGuRk8TO5Pysevz0F+L2dmEvv0MUm4s05LZZwDe38O3Ll9XGSmdX
xlxxcPvjnigK6+ZBva5eDvHFR5p0Ldxjll/8ad0ePgmz1m6IRvdfMHq8j0zPexq4l2cyW2Jv2E/t
CJY5O3b4SKvqNo+WDRpktXtT5ptFfao4+Nc5Ow4Y/oH7MJCNCVGhIW2dODSRc7BtNqp6WFrICEhX
HnYW5Y1H3nxAH0kbXHpI5P9mQbR5MJrr0Jhba5wzdv8twTA9LpGNUS3rmPqB9Vy1cR4r2/2BUzbs
+mxkMcVoGzErlD6UtalOYhOkLtuHznppg9I7lL4hHpPImnKuWfjhl6/b7J35IvokUPg7B4mPv3qW
80ev3OLUkKAh2UeIGP2naz7WgFxYjTniMIAijfXk+P9y/9ltynPie/NTV8GKjFXKUrCNUj4TYulv
O2kVIAFsi5AlMzYwterTnTsQEQ1hCWTFJf+goGfh2kH4kfZmTYf6inqzAVMvvlWjoWS4mpiyuWKj
k9zWVv0Ltl55oA73tRqsDyeiTgUT9XQFUdW/4Xke7llAS+KGKYqVUyaXiPQeIcEu/UayoULdJpMS
tkn/3S0QRASFyzvNZfFX06w2gtWMrrL23pXHqwVoIX+qrveIDGh1zpS7iosn0mb8awLLz49NEQ5X
HaQO6rrILz2GrVsYIPNJTf6Mh6kAZzMSHA0qamf7YkFfshcxMd6SW0oY5ykCPtdeOBHvViXuDVSV
qYp7xdl69FwT3qdDMSNEO/LSucQcF5Us5xUH/IvLhhSj/VDFVBzR00LM4OqUK0vMwm8OIrIcKg4i
QKdVnh2rtbUOaxDMAXqSjcm9X1q5C0IfGFNpe9hrl/BjzFHeSyHT8lDL9V2ukoURqCiJPJqk+DwX
7Edt0pbn0XG+yoxI2NIubBqGbllZdBZt/7lSWI99XjRYBZTJaANtNaSmwJGPodNPiOzCvc/oB35K
bJBLZsISYzS7Nxhe61FlQ38q5nT7HaK3YKzGP8JBXxsGYgACj9mBBYHaj9qNjmotq7/05/bXsi1o
vK+Tavb3g2Tv1we+87C6bUiAu/fidizCY8V17Va12cimjwXU4NeMBpnj3VOSEz11tqcPkT8CurfQ
52bMeUsO99Ss1foGaLc5r83sPDrS8vdRWIyP5LHruBUrzKLBoeCQy+e+9d3kTzUxbqBLMiys0j6R
d8WsMXDE50UOZKvGH5cALzxVYeOAN0dJJyeOP4u2OXp6PCa2Yf6ai6F9KGrlfYMNgNfmId0ruI4r
f2Q2e6vprFM2BNneZ144kNWfDr5x1N3aLhgVZMnjBMKQeuoJoEwJqT6uFycnsJ4mhzHw0zdZsH3j
o2HJd7u3FGH10bpSwQq9lU/DCYmuOZnBVnFuaueRt2DbNqFiqgwFFNYZFQSTiqAF6d+6S8KdRdTs
hHxbHR07zz5MsNi3ytb9q9I8ITgsFHZKn9psy2InWrm2hVsza2GeAjgOgZoAlmUBVtb9byfLu7/z
oswL2rs+kyQpL12q2vt6Mt+276f3TBCK5woHc9R3HamotT5Hfjs/rm3tX0j/wshj5XjwRw+wjExr
4oIk4qaQY73t2W80U0enc8ouLsrRuPKRdueqGUjjdDB/sfCtM/7j4FcGeph245o0DyCHOB142Rwk
+oPT28yUZbo9wBxky4J2MRKqWT/LVLtvQ8aQxnUZANs0+gAewyiuPFedbYSqXZEvH8yd6N/cgSFx
+DY6BbUoh8AV7ZsxJV8mZhWWP3BfCM2bkwsn8V+GbWxXNXNythVhUU/huZugeiD6c6Fxckj5rl/O
iN1RHrMJkyc9w2MFhtQ8bOfWLiBkuav53B5rGhLIGjfgqXT/e7Fx4uZecp/4RNeTpS4OPXApnCrZ
v5xZdec75nOZMBP3fSLP2Vy9MSqN+9C2XirJsLZTs9t9aL/C4uPMzlWX/Y9LuQZcBCL1d4EgExsu
lroXktTnSOvlQwCc/rNrK1RpV2KKax1WW1n+o9aQhTDtcO8tX5CDoPnixl5c6yZNXK7NbFuPve3C
ygsCdQuiD9NItqZi+67xwfJMaP/h2op6JC2cKWaU4mjxfOwzn6mtcx3/FDZcfmfpTO9pUSf34aD7
a5PX05EbES6+WeUvLDJIi/e4gXM4xdluJQW1W/v8T6Ty5jI1fXXBhsEfHXAS1/0UW3SjR+dalS2q
SjjCjZIpxEJGArd6kVgxznqtnSc2P/i5hxr32UQwAYfO9nNInYLpYx29AXm1k7+92a7veebAK2TZ
D7wMjGq5bB6CRGKFyBsa6vJ8lIdBIpWib8DUGwnSeK0ldqFbM5WDj05CJY+GzPVp6qiNSruevWrQ
IKaLumMztDWE6UGCYhTisto4amSG1xi/JtavsSFigR1pZ0BnncQ6PleaEVM46sVo97HSaXu0m3Q+
wfW0v4LNQA7iK9reHuZG1+sx5Hr2nT9Zf5xq7uN8cE0H17Xtj0XhTLegRmbg98UXmepkr5SNc1eE
xHbTzo6jqFsu2epKvuqQiuDLTXGnhc11CxpuoLMvmDYqTrFTADgrzbWpGy4VY4SByWL+P2RuyzBv
45yIfKFO+ToEx3Sp+jHGhsYyeo3MXvoWt0aBXyvsDatLM14iIrHLNVxqMF6JG2Xb0V8+Zmj8f1Jv
fUObIu41MDld2qYRdONVI+Ry1qWY+StthrMYx/7HGcbsKffD8DHJcA73dCg9UIS2AamSnnOyKgtU
8WJpGmzqeHRJG5GiyTYj+Yi34y9bYu8+qU324IQkAGv0Y8AlALhEW/3YGRtVxGoifOyxWYmnpCrV
6r539LmdMyglJ5KwBPn91IYxEtn7uYV+6qere1yYzE+WIP0zOEi1eGX9gyvTr5lL+tmd2vkpA450
KHpyEJbu8v3MqbwvTeRfppoiqMDUHyndq3Eakestl2YmGZSFx9FZ5Gvf0GM+zgxXjjVWsVjmzXrJ
j1W5za8iDTEBhxbP88QrJZ3hLzdZlqirIENTrORJoZK8iGmMeLftLYSA7573A0rRPExkNhh7PBex
uErgmxryHrQKRFV+56Gh42yLbKLIadI+eVbh45JQIOYyt3yVhOKn47DmyyepjmEfDaSc8zqadom/
YcudhcmvD3FUyJaRZ65KJslxLm4jaaAd1/plDuryLIHC74PZYg8MM+osgim8zi6JgJ3bdGziumbg
ESpSYVhv97a/XFQuYMZOpnhNWvWX4xicee1vS6GmeNZLYl48pRvOqILwZhjgD/cz8bkAX7u6ZikZ
83H6RMzuEyJ5/lZ3BUD+FSdHEpgszmykfNdPbBweq2xOOBGY88PoJw3U18iF86hGJz+tNCRcWtPR
WjgHTH1tD1k2g4DHhzDHGoDaaL+lkCh2wYLB14acjWa6pgdpfCfcFWwYDmm35gjKlhxRUjvl7G3J
X9m4BuKFWKfzLFWB7UPy6xT5b1SDiIu1mg7VnDAfABjCy9ok55VAAY5f/HOmRcCzErYdxcRC1044
vqvcOivdZ78ry2dngFh2Fpbpb6MqaA64LXBR12AdbyvljHxkrdHwo2HApZagvNLbiT9lGryYvySK
D73ohwJabOBdGl0q2XPt5g0CId6u3MJzC/k2qnqGgAQ4eJoQU0XCnpZLNXWw9PMmPTlcw+JlmVAv
TbpBQGBMsEwuOuDc6XB05dCcirDwXmbpVy9LnkJTCNpig1TInTcQs0xn9jyaeSUQwRBnvfg1UY33
sMCTjbV0yBsnLl8x6caze5OInxm5+mBP2oe856fOS2qy4d0JS/yYxHkQzYcRBWngv2qwMEDYo+5v
e9cqXt2QiVmM0kcr0frY15jLLFlUP4lVlE/NmALv5Gv+FebEVcuJiyK4cLNHIiek5Q4Cnu4C3DrE
5FdPvjzhf2BM7uFIgvUxbP4K8wQ72rm1fG/8SjrP2/Bipn+cHGAgVlgOe6dq/yI0yJ9JOxzu7N6O
vii4QYdwG1arxLxBcoAcjOvvko6rsqMz9eVXpTzq2YyfteaKAYGEiXsOvx3J90NniYwZKPC3hF6P
QD8Y/ZR1QX5pNKKpg1HNyGkLtMg54wxyyl8h63yu7zgVxqWzHrssVA9V6HdPAikLQRVBWDou+R5/
xYNpFh9rfJnTvgA6nxAIb3kcSq6CLN40zRVzcMhssd5HHoMFWUEkH3YpGJqORtbDsSva/KAFYl9h
fvCW1+fQGoOYKPFyAkLYn6eOMgEbb9ZXJeZ5xXbtDueGE+PgrgOnq2vK60IiGSOsQ/duAZg+6ajZ
qiqkTIm34467M9j6mfwNTCrOwsb5YRBiZPOq7aPc97eDxXix0iZ3BBlJYeZAH+NzEuK8BbOWPTqE
zIHys8e50bIITzqYFeF1vzsl3TpC3wiWr55aiJiIPOcFTEA+BgRZ2ROM71W2AM9ylc8eYEuWMCyc
HXZMr2bEOG7P9npHaQd9oBSgnsC+wgG2+RjPjrDuRehOMRcxcZ77MfvTJutw9hyt9mtj/kwePXtj
o/J/Ncw93I5miJ1ibuOZvtnYQ++CYJXK2Fmx6iqXcVfRBBC7lHHgScWRljXO4J6qBaGxyMXJgOTe
LZJs9pR6EBeKZDyucghwl9KW0YyT/9m3M2rddtguJPpuJmklt6FBAt/lpv9dWm7421169oiN3zY3
QH/7gy88fh6AA9L0l9L4DvHM1Ue2EMk5KEjcJPSjHGsKlIFDBNa5zNLimKfa4nBN66NcMCV3Ivw3
uhYIqA3+hdYDrycrgZg4AHTGtUM2BLbBPyI0sOccrOfUbtzLVvf7LDqVHUGwlztiJ7gUtOfcJCWG
tNkX4RM7HT5+of+LOUNcKQKwLj5YQUYWqFJ7CU35QEz4h7XcZp7yg2Cf2wG0paGhtqMsNfzHMipu
Kg/vdgU1zY8uG7+HWHRRfQa1BYax4UtaT+Rusmh1LlbZth+ehjPjEzc7ah6nB8lAdFtAANj3Pn6U
qijSu4Bd1HXm0ecjNc64HsgC1OV6UFMDNjDz/rAeko9Ezr+x+qHO0Wd8mmZ/PHSp9E8Rl8Fb6iec
SyiWIeb7256qlcOv6OuItKeasSy7eZyXQ/SLPZzZcau0d53C9Bv5NFbUSzHs8x4BhQdwD68M9UTh
pGzBhezYwBR/0F+BIBEBuGNgLPfczcmcUW+9N02D49Ka0PXD2t3muuAVLAC5CEBBwOagHxJpybZI
+pKdMn+mvLGom33hW9985HMXoBgH01ysblwkQXrF44oLcEUp5TTGVus0bixs9YH8lR47ZMX9MgmL
8dPKL+h42XGxAsYn1dr/1ix66wm8vPmVxSuV1F70FGhj35Es7mNmHiYsgm7E6CU1vGCLoVjg5qNt
LDz0K5aaTBnvnAqMJSkYhR6wBxtdVoHAEz6cFHI0d5TpImyejrVZW7a4K0vljKxgbafPYEjOKzV5
5LU61nWUgjKRLRVSGOlFYdXVqVTkqhkNSAgMln0cKnjAWWDP+8au7RvkXpAUVd5e7IBzaB9tRTty
XoIHy8YPNKIPgf4ivlM2wWmQVfekWlrVHbZ3V3jb6z53EAsiP2/OETuMMyZbqAYO40ysBJgAk9fv
Q82SnAM3u5EgFAPs/QsjdAvUcmfCMTjMdNMcZd3lH2690ACCdIhbEzX/NrQ8+YG5yYuHbaqYpqk9
jQIJGl3MvayEyM8FAK5YGRy0eT4B25ixDRtXNe9lHtTPlkfalgv0glsLCbys2tdoMSLmlAD+xurl
PJZ28FRlVhPj4QjesXNC8ahC9lHYElh4Ng6hVTY0ptLQ5ButY7sE47EzbEsP4bYb8tdIrnBcS4zL
tdPh7xgilOdw5NuAjXTrLbStN7dUkCqqrH+zlAGJxabwHlI0f8Vjq55At0PkcCFIDms7HBJvbiGB
24jwZV9dk6pdXxsGsCu9048zpIpDUesfDhUuzFGqmQdBwic0mkATYcr18PjsfAZFmjLQmoGuoVDQ
mDFW000LGvCaKDScvkOh5C+TS3jSLfdT025sOZ2BOMb0lVRTax8Cr/wH6rO55m2omX7K/jQMOHZB
cThPJp2/SJL8HkBa3FDjtLyPCOUHlrFTvKT8Ynk9RgwCmX/HOq05DcnE/YRoNBQF6nFSSo/+c2ER
iYa/FiFc7AHJRLuyZKOoWr/Zy8HvoAvz5elpbf+mNVtduzBncTgxxtr2mt1xseu4omB0e27DUp3C
KXIPyYJGtPlvSPdSlLFUqnrA3zfvZ440BmVsPlMTGqicCJpDneMBb5LgakRLQra8rt3TYMM5gdpv
//Ja7f3JxcbMCggD+YBW9gWk0zsnmYO9r8slrtfEj0M76j+KeUBUCLgjU8ZsI9Fk5orF3PnmxSdl
WlQBnTMltRtcCe6gNfINFelANocFdFVH6ophVDFQNQwddLd895tVuOkg5tS4+k70cgcXtnvlURg5
fCeZzv5aDdjJokzy2OnyierFjW5ZTligcbsBs5ZoWlOr33P8XB82sxrGW9KlwYRstYsSCoiKVmdv
bIMTpvGqfJ5pEnmK4NBjrV9GKFVzEjde5//zXWw2/E/xPoNMOHu4IW46jWi5L1FssL5XFf7XvOq7
a1fWHbpJp244pNY3IVvrVrC4P1Wd5mRhRnE0AxM+GK6IRUDQLrG/YNN8YAp40vDbofcjMlXRWzu/
NQHinoOS89CZILykGMz3esQ8h7MV5IvEFFimZUMRcrCFxan1e47Wxr4RStOWgFZ7kqLMX8WW/rID
J7uil5U/SrKAtvGL3dsNvlL2teYYjaa6cLtoHlej3Nii2yyGxUIDgV++55bsmv1wLhpqXKDCRci0
Ieo6HSgHLwWZfFbhUeJtdG8ydUdUFQaJTtiKtKMgzlGgQ4TAfTYayvieTxtRI4Rk2s8KEwm2TrYA
uPaMzNe9CPrmyPmRH0f6IPgtci+euakeFjw/PAqyx1bfJOt30lQuP/zNzFHn3W06pAWuVgswu83/
BxLZffLWVR4XIEyHyB2jUyj5Sfk98AE7AeMF0ucdedn+GjpQx37RPCdm7WPLdeR/Vjly2ZSJ7xwT
UWlUml/hHLZ3RJqyb75n5g4biGHF7TgERT3SU5piAHBOWj2iCS8fU8NRwPa1Oc9V8NZ1pt/1Ab/I
5CTfcnVER78NFzpA0xgH3OVj4eK986TJnyxWMqdVCogF1ciDwit2KTR/DXDg6Vchc6K5gbggC7dC
FVSo9pJind/lPkNVNGZHDYq4JiY7i60DZoTuG0XZvB+Dx6nMurfGhbwDhDdLL5Ep3Vt8e+3BXxY2
nrZc7rpChXytx/DeqZHJaOurTqmOeGCmIMJIw7qdNSDNGkvUXztE50f2GTn01/oPEZX0CCQ6ffSz
zjmbCVZcweIQB5FQt2GaErVVojlNEpJcovv0wXT+Nyj6+tZpJnK8cg7h6ifrbuGedk+ZFJ8VrOOc
FFzPHdMkz76PGzINWpioNejGkg3mS41x6ii45DyagChB7iA2yBne0Fi04X0/DXw0I3cbyoh4FMYu
EQ35qS02WaWypDmBh9060geZn/MQExV3NbGxneuz5k2EZssxNY8RjaQ5oRMwGcOzt4RJzFkC8CWl
aQnbokXqBiYmt9Sc72fY/km3cbnuuuknFJP+Vr5O44pyL0BygFdwCUwntMv6xZ6WlO4Xd2S3BVq2
KLDlBNJeUKvBDCYYSy5jQLyaulBqJAQcAXfhP1L042UIiAV4kbu8U3kl0BYT9xYLDjFw3/kVgo4o
ioBrsBSjB6qNFnGYmdHJwyFxD60rJ3+Ff4Mmu/lAZZfGbNGipFXYhi2C005CliysWnoU6sSAeALY
M0aVTQmi4962mO9jX07RTafW9mQ5GGf0avVnXjxG6AGdfSyC/JAKFV4qvK8HZjlOo1F/thgIzwNm
mecuXAeeLZoRASYUMVL0fAPRk9c1GBjSFzt8Sxz7Oai8+VA0i3tdA+9TTB7o+IqP6lizn8BbGT5r
snPXcuRT14w8H52HEbuydHZmsVLAZ6AYY4kov+67Frab6nhJEEyZtCwJoZaV0x3dVtlhLiVBG+Da
XGQIXw/LsHDUD83FiQgFSE00FGymhvRQ12fwWTYmb12wEfW6L6ZUZht8p6BfykpzBLr2eANOiwcX
FJCFTYkLq/ofaWfWG7eSZOG/MujnIcAluT3MSy0qSZbsKsn7C+GV+77z189H35nuqhRRhO2Li0YD
6mZUZkZmRkacOOerEBXl1C7tbgq3Kl7jV8YdcmzTLc+W9o0eQKMLa2/2ncCHZli7KT4hfUSTcKe0
9kbjOQouUaerpAL6QRKPJ7ltaJyVwIuGuKL1KKZHRgFq/mSwuTgCNbGzJhpUOlHRURV69YeqquqT
WqPg6JdOfPDHAWnyQJg7sLhfKPpTEYRV8yHnytlbjQ/DelFDtEAz9hYYj32bRHAGGK3LYT/qn9vB
Lh9qqvb0E1H9qTVAygng7U2HNNGu1/ovqKOpBxrrnRsnFe0PZImse82NKBy56je7M9KbCmLVJ7d3
vwS2A5CtIl1A7ew7UF5tT+GGV2mYIICtQOfmFD0wENEimNVZJPrU/GAKSKM0Wr7JpJrejT3S/CfQ
6doJX6FF3kV7Kx/0nB1fGOltqxj+UTeb9EnwSAQf3gzk7MlO3+NU38qGEkWR5rwWnICLyOvUfa+r
4EZrTd3YtpLtBvp1ESXJ4CIketsOE/2XoADzfetz8zUexSa0+AI64cLhMCiBTr8P2RdSN2ODMBaE
h65pN/cR+hY7loJ3d6COeyfJfuqIJe6gc0q+NiM5btNulS8lcl5kFoyGZkPxVBJXvqa2Bt2U6g2f
CfY+gSyzyLDS/YKu6bCrWrJEfQdMIYry7wyOLZ0PdHTM4iJ5RCHKKYL6fkiE2NRVWZ0Cjp3boIAQ
E4wfxQlKqnpGtzroG0RUqGHodL7FZvTaRPZ5p6X0yoqQ55I9IJSy0b3Ru9NRMiG0skcAxNxp6gTL
TIvEB9gokEy1XU33rttBZxw48YfGAybp6NQb6pirwVR75pC017bJFYVEW1XBil/VQHL6TyhLkkeO
ExseERXOfhpGhiG/pUKjbOOYTsdOM8Y9qGmHzhF6JtQeeaEpo0nSRdNp13SNcdDjmkb0akQJgTLj
K9pM3kRx7LwDARRty6y0D8BaYHGCwINerTZA8nGc6zdU0cK8JQgAXE+XjApBja3UD2ZjlVQeQNlQ
KxC8L9qx8PdOZ//03bbzKZMOw/zKV+CuokWKthlzl/ejIOfrgU6G/haiucga23sLcLpPFGi2TQWp
s895t7UcgkpqpNoHMEcfygfkIklHGaj31PCAg11wzY56qwnxojIn+kK3jj/1Legs3VIgNoe1ELCa
b97XhU8iBdTGd6sf2p++BVWhgNNXSYofDvnYAwAcJK9HZ5x/Xfqz1lKx6wwq+oHOPocZAvrAma1U
5Sjehg5s3WkA0Y/6toQuc5NXlCmdRPS70lLh9aLX9hWZI5L2PfHbpubipdHNjm8rNJ4gMoXVLHRo
VGldHSLg2KoeqGRN7y3kEJ7536JX0ATKPm1DZS/aYKR3DxQSOET1u9KCvyQPV36PLSPkpRAjIzCU
TI0xEx6IjtZ9y3C48QUlQRro4w81+rQRF7w/w4VrOljueJl2NBhE9V3ckuaBQ97Z6xTxYAwxbOhB
IvNe1+IQTdDhxihpRC6ol0JU33WK/p6iNo2RQicxadnWvfCIMbk46GoiUNwX6Vg9Qhtu7qspLaGH
MIrPdhXS1Mbplw4GvEAmH/GqukTqc2b/IEkNEA14vKhaiGssEzSnbyoHR+vCA3gaCgk0ulPwMbpP
tRDtWx2SLjhVyS6dSgOYWW5Qu5oKD6plA1+swhHMQFi9dyiN39jeG5dOBqK9WZVEnQC6lgqYGpPH
6AMJQpiH6Q0D+znXTrNWfPaJGj6WGSWyqUvUhz7IzCPI8zn165tPalHQoja4Lv31AFtBQ1bk5E2q
vFTCabwC8W2bmvbK6umXhJ3809TOeEkdNlo1pJecx2S7b5rwk+CC3CQdyQpS6+KA85OQE72AhgbU
Wgj/9wE2OyATKoRsMyurohCNRKpL8VWj6Yiozn00USEBIDNU73kOa4eOxnBaoR3Puy81jX0ToTrn
adFwq3OVgYdVhtc22W31dihBIqM1FtvFKR/o4fUAVnEykSPT9crZOEkC9UPhsGypHrKtTJjvzSz9
AKD8vd1YHD5dipxxiJSw5YIYgKoX+BMv4BoOWSveTekInxhCxBu3pC12DDjXlQGSsoYfuo1KxXya
QEmBzAurD6jD6AenSPrnODAt7hfcrtapqlJAmygswyPjhLp4pevA2bnFNaArRkt9lUyWmBkRwjrL
D1NjON/yqEFi06E84HvAp67LpC/qsBuOI+g2FTb//Ou/im9fnkIC3v/5l/bfAOCQTQ5hK4YaDZJC
68Pvft40dMPVTYPij6mr2uXnWzYsr+4xP9ED/dafaOLQxs/XTbxURseE6RK1G7plClVSXyfPZrdR
2eUnbXoYnfc0yFkxDcr0Pf6mHaZIdVwhHJ00NYCty6EUaqJThsoV6Ly+xOMOqXAqT/H46u+s6JdW
RGlO8dzDdepd55mdmT9bAbldwHTKA0G9cXPd3NLys/DQFeuOawhhXJqLVV79RmiXJy4eLvPRW9GT
X/v+/Pcz94IuINVK1S1P5WcKNGj6/N3PNy8/X5CmpBmbny/GvZ0ccm93/fvaPP4chs08u/v+P/9y
dNVkuc/mZ3a+s99PS7FNm5lXQrF7dN672snvoDEDSEjf6hYmM7gxasC7Hybl6brltYmT9mUD1JKb
RJQnxYQIdle0KyNb+75zObCiSPvAUk0WBsAl3eXBXy68tCtHGE0UdWJlsokG8CeaYf5qfkz18vfb
LgFR3vB9nyKzJmjYPVw3MLvOy5W30emCPUMjvXlpoKbiXLSWUp4c57kEewjnV/3tuol5Da+Y0KQx
kGlHgyr3q1Mnhj3Qi03bElI5HxRQjxlvmevWVgakSeeXAz4JJD5bkRYZMPF9fVeJFadaM6Ffzllu
JK4xzrsdHEVGbzjIu2nFxLLf/ntZfm3Ysw0Ja5avgRYsT0An825DUeL6LK19f/772fc9qMsz8E3l
qSewpW39+frn12Zo/vvZ5zWFx1M8seSwGtGziDJ33/zlCKQjC7XCxAoTpzxVRJWcTisLMP/fXzit
I0zbJcBzTCF9vuCyp8pZV6chRQmAyDyKth1vF288XZ+qxZU4MySdgE6tpAD5qurkUq1D5R4ip+sG
FtfCQZ8c8L7gsSHdfalNjVarI2jEZ5JjmoSt8k1qP/6dEcmfHI/uMwvx8JMVwsk7mbQx29QAs/vr
ZhaPElc4Drh13bBMaXO36dQhv2hwWh3ALQI7PxojPJrH61YW1951sKBBBKJq0pKYXa04CBdx3ULh
570y0L7cWR+v21hadkPXDVu4vLhNV7KBYFrTeEZXnRQo/pybgobHvzMg3XwWpdZqsjDg1tu2/ByW
1YqBpVkSqiZU3dA1hiCPAOZgZnAqTumXGhXB4UDOuMgfro9iyXmF5piOrtFo48jT5CWNBxltU5ys
9kFJPg7V60ZbCUXniZB3utBNQeu14WiWIZ1Vjps4fpfGgC8GlCPc8kFRndcmjNax79/TwzEhsjVk
K5O3tPznRqXjhRx1V5LSAztpf9vo7tfrs7a4NGdDkpZmpLjWp11SnEivW/6dF5Kn2zXtmz+wIggb
hIqSkLClgyXznYjI1C9P5K3CN07wTcQfJ33lJlmcKIsSkYvwuGE50o7XVfLsBSj1kxXf06xvrSz+
on+dfV6/vKgmp+5ok1JZfArwkX7isoKp6fo8LTqYZVmzF5MbEFKINaVFHuliKE4+hUbqcqRHoFuc
C9cxKb1b0/ijKfu3PTlmBHFqJWOMvYSwJJ2eR6AW10f0K2R7sWdcVt22xHxGSnvGblKYr1svP1U2
6JJD4N6Zzg00bpSuaetMv0KWdN3i4jqdGZT2SxjkqZVWGIQVE12PAJal/Pa6icVN41IldU3uF0N+
+JpmhUR3hgkkMbUBLtjye2naG/vuuplFbzgzI3kc296c7BQzcDCg/3aA77/UD6MR7TpqZj6Gr9ub
97q8VKaqqcI0WSdbl7yvhI+B3s6gONXZMfa+p94+th9KaPK7lflb2qlnhgwpzKeAR2OOgyHnZ5g/
GOL19XEseYCpkpbQTIrbqjvP61lIqQIr05Aa5PMGwnBAl9EJ+r0RCJXPznexa1JppHIhjUAp8rFj
EYzjqN/r1Q8f3r/rY5Cm6IUB6TCjgxuxL1SXjmq/8+5RAvyDz3ODqQaATmHJB3JHp3rq67lxrJvy
Z2t0b2CLXtmHkjf9MwJ6D4UtNM3RhLTxJ8DoaMdr+hF0zC23S6Hat3n2biSOUdUVz5VPmf8zRsjq
GiwIjXiXS56TFO3VBPhiAa7fnWi1D4YbCBsOriZutbZ7E0GeJyyK59pgvb0+l3JK5B/jJrU5sm5z
Us+4ND40dQwezjCORomuEBQfr2jUPega2EjYzagxUQ0Fown8Q/kE6QSKzK5/CMFub1K/+7OpsPH9
XxtZl+MgPWjbgDSDceQarOgd8ED/Fv5Xdy6medOOlP8uKB5D9ev1WZA23a9JEBqTD5zY5o6XllvJ
U1MrtVE/UvrWJxgD7+tuJaRf2hPnJqSTveg0ngv9oB/V/F3zmIQrsfza56VQaGqzojTcXj8G7UfD
/rgSPqx9XTqUzLLQOtvgx+vv4RUl1jJ21xdgzYB0ehuiTcaxwQCtqhZlBwVo/HUL0rX3zxLT7O2q
lgn2Vn7saDnsOArVzaMVtRZ9zak4NKPWUc1UFIi6ge1ct7foUoRyqiXQa1fl0KFM7anKJl0/ZrW5
CygDpKhwdPH+upWlUUG35szpfkszbGlhUl8YMJo5+jGE35+OGcd5TLPPCPz+nRlpebwRYjNjxEwH
L4mJuo39eqBxAOm5lVlbOnc1IkjTIuASSCBdnkZ5oyNxA5kd0hrKbizTQ95qt6A5t34+cRLAZ3x9
YEt+R8uN64Kvoe6gSfZiHwFpFzq5I6INfQhnOsfdX1nQpcs2rRRYJlF0PJrd89C8o6T1J983KWaa
jot+m3R0kdIJofU12DlZs4OM6zU6ritJD23JlzWmSCV/4xi85y5XBaXZumnLWjuOoWW+9UDx7uHr
UN/BiEAjcwHcUDNta6cWonjbKaN/R4Fw3EZ66+3SNNQgvAkr2swoB/qlHr67PgFLLqND/sebyYV0
U5V+XDV1tERFk3YMDMrabursVL191L1qxoqmr5oKfsvrFpechsuSSNOF4efFQweiv3gsrRKnMe/L
m6b9g/BMp1zp2IQ2gu6Ty9l2ENXVFaSDjxYkkLX9NYjXzsKlKTM4kkw6VDXKYFLAkaL4AyDE04/K
AF38Z813tgUct5NAVKlfOXeXJuvcln45mjG168JSfUYDK1RW3yawY1xfjuX46Ww4UghT9dkwom+r
HysHJhWF5tdHpdQ95s7U9y4P3xuzAf4FrW+xqa0U4U8DKYvrP2JpmLiDahoGPsgb/nKYFhgeFItG
8xjD2B5M4b7P3l63MC/72QPn1wXGDuTBBoWnSdh+aUHX2Oe5QRLQRdNc5E+KdZyhtCtG5rl6YcUw
OXkxRRFRulBqoGEJetriCO+N9aZBMH0zBINq0p4xtUhnQNDkd0WG9ila9ulI2h7u6PvYfOwNgchc
nwjQ5GUK7YWr6PR004y4VZIJuEw+ahGHYGq8qWuT5vG8tWaeuhqVXIOmUVL14shhYX0bVZovJqTs
oEUY4/BmJOX6kXpttEUBa9yaAjbfzij1J3D1QMj1ogJ+idgeErubAviP7x+AZEPL1P4IxiI66VP4
XSeL9z7ItGxvdkO2pXsAqlpkyF9x3MX00ef9DfS6FCDYFreqFyVfr8/rkns4lm7Be2qSznUlF4Ww
ym7yIraOUXPvuPftWpVgyTmcOZPLI8I1Dfn7UachUS4G8+jxWKlqZY/ayF1k1H+wmc/NzMM8e5wm
Wm40oYkPquW2BX1UrLzs1oYhHX0TzAp+pvN9U3/outemfmrFymkxO/Clg2uqqoIu4Bqz5yjjcgia
MjQohKXQDBi+feeCLdwEY3szTil0X40zvAoHVMvo6zP3113g5dgwrPOcBHhgOTy1Lg3Db+tocRqi
g4QqoBnsbZjgOHSvG3npZ5dGpAWaklSFXhIjUXVI0y0Azr/7vrRATgihENhxHOBnVz3H9fP1z/+q
Wr5YHd025wSLyixJ8RhSD8CCRGQetbA75KrY9qWy8SqbEL1uHtIecOAgoDIvJnerddlXZdJXRvgy
osYy1LkOsCVUfV+8E1RDaSMaRI5qVdwZPBk2YwjcNUufPfgYrg/35WrBHkzcTgqGpL8q38M6HSv6
VNjiaImbonz2rJU358uxXH5fv3Q5G3KPWNieOAbjA/8q/i0s7aDi/24UkmMHkMwZzTyKlB73JzDP
1z//ct/Mg3BNl2yAYxm2NIhBVWEhNhnE1MCQ/bbJ3gXln5gwWQmKVKAD5BAyjVq3L3Gs4zj59MLr
A93RaFqpRrDy3FhcEHKuQL5cU7gv8gwFzxjTxxCUbOLJSMzwpuu96Mvk+/7bEtHmP1kax3BNEEH4
mByV5LU1NKAdOU+9t+aj0X+6vjSL/nv2eeksNcxG7ZyBz0NLo70COPwHnycO0QXntGU7UiwiIOfO
TYEWaI8aMH0Kv1k6/CeicqnsqMBNTd5/l9tDt7ICvAiX5nifI+pb+T/+5Pf/5/vz9J3dlrU+Zip8
Esw+REWP7m/WDF/8fOksbtRG76v5zu8+AKY11UMyrLjr0tazVQ4mQVhL+CKFnARndPZMbL3CuSu0
g1HEB4pUK0aWnOjciLTKEB2ZvgnHCM+dVyWMMCupq8UxIBbsCMGxLizp80UGw7cDge3RcN7o+UON
ju1vgi5/LYRtUbjTKRERm0vbQK2LrB56x+T9cUdMm//JCHgL6lShydo70p3oaSRh4W23jiqdn+G7
MH89Ddvf91Sb5C+nLMU7W5dGANmVOWqC8FSDPuiG5oxq3/eQ0l23snT6Efg4NnlWjazLi/3mply8
rnlU/KkCrBw8DvC/qn77EMD7+Ae2TJAN8HvRHiXn1OnwFxEIVmx1TrV1gVbfh5o3a053MHHrRmCc
rht86cYaywPPh8ZXVVdIewWRMtRaAPgemxo+1du1S/alG/N5kom6y5A4CiUn0ALUOdIgF0dY56Fv
neV3tBsXBO71UcyfkeOvMzOu9IwN4SWvnakgYlDgKTiUppdC76xl74cg049+qMOrPSZNeDflxfiT
Dv7g3fUfsDiNwgagx45lWSRPrFMFBsBUMVDS2qnZsM3qccUz1ixI8QRMDAEZI9s4Is4Z3ib63d8N
QHJyr/n/AUQTffjFNkF/87qF2ZNerNHZFM0DPLtW8kKLbHWyDHKWwTYpb7Sax/St+GKjh3Pd0uJU
ERQ5LsDZOUq9tFSMeRxkHW8l0/3q3AXaCtR7Ia+IU5OEIStvk/F9UchLI9JobsKrVX/bNu9Lchvi
0JHesHyEqEeILFCeDwf4tmjU67SblubH17Tn/cEoXR6EHEw6m1faubQBjGUVdDzMvmWC4PLp9z+v
a5apO5ZFECZvKd8tw9RradEY1KMSfdCKP/j5JH91igAGl5x8+8R9bUc1l8exJ+8KEcuKP8/3o+Rt
YF5UYkiYHMkvS7MDBZmR2GgAHEMyO4nxdbpVPrsmsiBi2pTdWv5/4ZgzgGk7TBdTpskXkVJlZoK6
lnv0kUItvEPmwN7jKb/v10wV9YX5PiW0kQ4ZdSyE4kymczQ2HR2iBaJcv73mPCZ+hQMArXhIXm6c
MtCMos2V9JSW77+N5dvrX1+YJEEHDe9jV9fpXZBCmib0PSPOxuxkeCTY4NL97HYrJhZ2/oUJ6brJ
YaL2zR4T5o3CDVCtQKoWjjDLJGUv5rIFrxNpAZwmS+lSQlQIeoy7AHix0I5hcpo1tdTp5vpsrdnS
L9cC3mgvzNUuPSkBwt4MZ6t8sYPHZg2OtJS7uBiUdPJr8EMoWtOkpzb/xpba1GG4McrHcPTvLSe9
9RMj2HSIWg4RbGIQ/f++z1lktIBEkGScITCX40wH+ABA8qZoaLyBNn4NBbc8vLPvS16HumaaF02V
nlQ6s7x3uvNglo8mPBI0uTfBXSHQ1HgU/gowcsERLfjZ8BVqqEQFkiPyOHEGC0zMCUHiWWxt5fOL
zjGzQ+vqnAyUay0ulCqtDhHyKVIeOxokvewtxA23KF7sBn8lG7M0FItHuEWVgHSPIflHlWsljfQ+
hwJMMvDzmEG7cq4tHAzcouSTCD8BkcoYqKoSgg5mh40UDNAaPVakTBTx6fp+WjLCs3guDxg8nuUe
o0Stur4LjeQUdCjTbONwN61daWsm5pk8i3BQmKpGWCiSU9tBHtS/c+pXFSWI6+N4+RrRrPNxzD/i
zEhcIjtQpozDS3amg8bHzoQZbK38teRg51bmX3FmpXRS2IxGkZz6sd3m8fd6gJFX/0bvpOWsLMzi
Dj23JZ0AqObCwhNiy5nKW99Q94oGV79vQ15Q/KAF/aZx2i+6j3KUOx6VxNdWZnRtrNIJYUOf7CJw
kpxGxNpj0jVV81BUUBbcimjlUF9cPEByNiyxHHjycygJyyTQ0SQ6DQLJG+M1tEGwFJrWipmlLWv/
x4wcu6UUPDQqBDhigJ4pDMCNvlJbX3R1kyCYXkRAeXJpPdSVIA1KnTkbPjcGNILOV11dOeQWJ+vM
xvz3Mx80UreJG5R9TxBmhDbUhjf4orZ2QSyMxFbpO+TZRgGUwUhW6hL+HJjDTx14QhtCv2x6i7rx
9U27ZkQ6GbgqYPAd4uSU52i/fR/0+7w7XjexUE4mTD8biHQwZGQ0ATIQjhTNwbIfoN8izqq1mwBx
LfeVY3+qo5VwaGnnYhIInsr0vcTkVokx6ycV+BmVULP9mHv3jf8qo0jZWl8t+1Oj3ioqlC/760Od
L08ptr8wK4VGUaKgf+djtgb+BIM7ehz9sNXHTU8HuH4Dj+zKCbHgiTwliFzn5ys3iOQjsenGGnn2
+IQeDmeE1x8ihJa0lWEtPFkurEhO0jhFSP+SFZ/I389kVuIOyYMKHaAwQq17+np9EhddkrIuzQEU
Xl+AKTrbqtAnUuJTpv/U1Hda/rrPVyKHNRPSOmXwFCVmjokcyp7wW5Tu1eHb9VEsusLZKKSVAatT
p4nNxuLJcatln0X03qVfvui+m9mHBG1Nb+VQWhuTtEjD6HQRDQPJSYWaFt7muoZ9rV/xt0Ujgsfv
P6UdOcGgaF03es7A6Wq+yrxDR+kws/9kIGc2pIGkCRyDTTtxusJVDfFqvsvU7fXFWRoGT1VeF7RV
UKOaF+/sAM8gunAAYcSnIXhKMoSmnvtu5aZb2pnwMai0AZIIfgG8hYNRL7W0jU+QxbThnV7e5t0b
b/h96BR5X40sCxBfXvhyvK3EfgfGpYtPkKKU3W2qPv3BTJ19X7rqYrcwzbidvz986IJPSv7DaVbu
h8XFODMhRVnwovVmH40xr9Vd1L5Ow52+BtBfMyEFUlbdNEmOVuQJrRnf1VDuvmvCtbN4wQipfrgi
oCbj1pRrg4aFRAhoElq6HWiSR3VXOK9KmI9+e0GQfCbTotFFQ0eD9NKHQ83yPbMuT1oD48etKO/G
YGUDLrguceAvZAWNU6ZcVkBHttC0ghZWF5kaqB7jJtlX4fdgPFwfyqIdl0oqMP0ZhiUtfKD05ZBn
tAAIt9o0yNI7dFFlqNbWysfrlpaWxuGepBKDdo6tS+c9dVW4plu1OpUZ9NDRlxDYfZOtdcwsBTr0
y/7HjHTmo+0GoU7TMyBtZuqFgtmCNxRaad9AEgtldHQC+tLYjOWHvxufdGSi+dlPozJVp2SK6W59
jeQ6ut13f2BEUD3WQffyupcOTbs0fSufWK6qG+67sD9Mwzuv+v14lHc2tTlyLrZLHvvyZBbw4dKM
3FSn/L2qknU5eQhTXh/HPBlSkOaQKaOCyR592aULbsRwBxv37uPxzjWT3WiUK/HFmgnpvCFaMlp4
qaqTlurfhD9818HeXR/FgktT9XMptXOFATqVfG1CaQ7+wIAmyii5rWq0esbyRjhr6aJf6Whpti7s
SK6VJDpoQ15UpySJx3uA5t+rzrZ3Rp4aD7EdaneAVfQtKDZ7P5o9yrue7Tw2wv5hdKp5Kn3VvC2C
vns3wdGKmmaGDGMpon1v2T8USMc3hjuau0qF5FpMaQLngv8jgk9sOwnlrVWWAoEwBETrwYE0teNM
tcXzpEbGQUFA8rZwFe8tZK86bLpB8h59z3CLbiXCDCa8Q96oh1ujLaGBhXhso1Voa0H6iHoCBLG3
gZVVN2WQ9dvad8TtmJbTTdaZ8FIOqg+XWGHsKDLkm84NA+iX4/puSnV1G/SaeO+KpNkraWm/BYdY
86hR2w9dmbWIlFstJJuVy19d9U2gFCW0rwUUhY7mf3ChRtwJMfaIZdNmBbh6/q9+JJJ9Hu6DHCrk
Jr6nn8ZEItBt31S5yGCtRrUxbSAfHuyIJBd61odWNeu9UaH6OGZwNflJ6e60Vjj76z62cECzA12a
m9ktJMalu0YrG0hWyiA/2fmnLn5TT8Om5NW0FiqvmZFO56EIrSJO/Xy+naG3QxM4AOye31wfzK88
muzJPGOIlUAqsmGk62aEPlnBS6ByEpN964m435aUrbdZmUUz7axyQG5S2eklArB6B0mmow+Q7YWW
dt9YVXOKmjS8NRpo89NShYM4UKdXg9XE+6krjacmNSL0UtA2DkcVvKPRVjt45ZNt7tTDu6Ex3UMW
9rAFlpCrDWXxpWhCVDiy6NDDIrindzxFvsWBEcw1y51qIm1YjFSDqRKhQpTq2VbjyQT7aX8SXjNu
sgzOrjrtgpWn8zwL8iydnyvzuXMWGlt+Fk1uxn4vox+Zv4+QVFGRrS36u5l0/vqSLLwrSazOb9eZ
Y+IFONG3a00tI6846aBIrPFUKh8MiryJAR+o+6BFK3fLwqlMcYreQwNaeyI1yQEKV0ww8In8FFVE
mlr4OmrKlR2zbAJIhkvekBBNmr0U6VbLRzb71JdTdxOKSIE6NnJ21+dt0YplUp8UNntTDpyiKsxD
gOB0Ud9F/gNT9Xefl26vsQ78AglXPm9+eXCzr9e/vrTbKatQigRVPT9aLh0sCDWlVduarnZ0ckif
QeRTNlm1yT3lgRzkylQtubNF//8Mf6BEKb+PBFcMQkk0F/s5ul36bYw+QYOWJcKwSrNWMVo2ZoPu
mttzXmRjRJgZ6MlAn5CVd0nyziT4910aKKDQqJ01vqKlaJPr/z/WZi8526mKM/iOYmGtR/0rgDHa
V3aN8wn6Ed96LtNPvoq8dPrl+uotbVkqR/P7Y148GWGrBX3dNj18eCI7tlF3V7Up6mvKthluoXpN
0b68bm/eMPJxdHYFyfHg6On2pI1edqonf6+MD4MHSmOtOXnFiAzLaPyqaZUBI0GtvhJ+dIe0+WPp
wd14fTCSf8CWBs+fBigCxDrN1vIBFAbVZI6pm52K6A30/qLwd/CFkB74VBZrLCtzoHw2cS9sSZu4
GjwjVFXGNA6fMv+nSyoc4ARqJNk2SdFnfYWS6vXRSRv7l0WHZh3aaQz+w5D8UbSwvZbIj57QuW7g
rs9fQyWNKOF1K5IDzlaECr0gqOL5eSBnxVsNXTSu6ewkjHtzvp739cfRBXZ0W/bfr5uSW7lf2JJG
5DdmAicktvK+3Cc8RNrpJKiPRPaPqYTGVOGVhwpQ/911n4cYHZJ6ZbCzAWkReXDZruGqOgemOk/5
2Rb3vTx10dolZLm3IWHObq8PcGHFLj4vXYiuwSPfGOP8pBYPYYkCwUHx78FFXrci7a5/ZvFsEJIn
0hLF3d9jpUzv/WA3ibtWrJxKCwPhIsH5BFw81K+kV2MyIESBtF92+prknzsf0nkyCv7u+jg0/eVq
gGYicAC6tRCuAOAYRW2wpeIv9uYHBOChfXSSe9g3WuVetK8RIQzc99eNLhwZ5zblpBLCh0baZU52
sv12j+RzXLh7H12EJH/23JX4aGGhLmxJN3PkufpkBBxPDhoifWzD8F1utfHjH4yIAEyglUpTnCm5
QzbZCImYbCrdfV+nO8Q9lM7dtibKimuVhF/FPmn/AIYzXGIlsgnQn17uH9S87V5tGBHs0Par5BTf
GDfWT7PZJdu3pXgLSnrfte8C825AMjgkOTuIfZi8cfNHuHBDD9b+N8n4JhruyvDm+iy82Nk2KRQV
N5oRtfO/l79sSMpGUQJXf4I07GOlv0Pm/effWZAOr+bfFoz8lLnHv/y6NLMdejRqEPH7Kw3pzHin
QI98/fdb8m6TZmj++9nZV3kWmiyk159sNHXyDdKpifkqXtvTi1aQZqWTkOOVtoVLK51WwgteJ8YT
OgKIeJrZre51e6tD5L3tvyk6Irl+faKB5bOGDtZgls/oiBz9KAFuAI19l0KKDqn54frYX3qHRRGe
+hcty5TAZNaOOPcG4GpF8Ny6HyzrXfR76ak5eXfxeWnQYoqbuEft6Lmy9lZ60/7urWX/6oIGvK3q
NNbKEX4ZhwWEKyZKJdNtOxyiYcUzFmaHhBdPLPDMKptaurbCDHEET9G8J+Riso3l/MHP14H9cKHQ
rwa/7aVLoLesFbZa209V/Vi9ytcq7ku/HqgkjRM4+Ezhd/n5WBggzcfBe2r9+/GmGn5/bYGqceZB
PSk4+aSrUCtys4jAojxbFLt1Ns5vb3ygcI7u8I4GWGoY0veNQKCwqtjKU6igQZK/LZUVAMfS/JwZ
EBJGemgtbSS3gcQiWgr+IctXwtR5fi/uBLyTWoPm0jFhWS9IGhGJBb3W5P6z28KetRnRxFjrTF0a
AsQ3FvUGqHGR0Lxc4kItwKoXqETW/nf3UW/Win4vDy2IrIAkgnmDmPpFm6OpNI0yIgv1zAk0+jdx
uTGmW1dfCQcWRnFhRdoHmjJWTWUY4XOY7ZsRnYjf32cX35euQFimk7zu+H5TUY27Q+Lktw/Ri+9L
q8AvJ7QNRfg8vreDG6dcOaMXFoHrYobyU0EmjJYO0dB0vAYSl+Q5z3a6tUle8cJSwpXn74vwDxcl
TQJzu4AtE0OXnlSXVYKYHUZUOtw9tICyBxREK6hS12hPFrYFO4I+IriDaXmXj6U0bAswRm39nDqv
eSei8ifcldTi/GOlnXdhYp7Rsxu9zIOIU72sn2OkmW+GDFUrxx/LR1QS1KMbt891bYZvLdHFaKqk
iLNc94cl87wPIDmjUC5AxF+aR+csqOJMr1CV8u1tNVX51lJ883Wh282bqDDbgzqFEUKWqnlXE3X/
XlbtV8Xs3Lw0+ox0sQqeuXq+KYeP8VqFc/Y2eW4F//D8dslxy0AgsxzMEWnp6nnQ3lfTc9lsRw0B
6u7OdUgu+3fXp3LJWcjaUoh26cJ4QQ3sBJWPTKBTPbcJSssIjpXmD6NYy3AtOD/sbXTJ6HMYRNvM
5YIlTZY7Tm5Wz1714HXhbkh/9H25IVuOqsr1AS2cdZD3IdgHVAMqA1nmAfW8snT6oXomVfhUWf59
bxor99rSnNESDTjgF7WUXLCrsnCYnKiqntHh7Z48N9ChG2nAT0WKunLFLTkDFVSG8ysJLVMy+OgA
USLLm2fkk/ONbXxEwv22t2qkmZDYTWztDcmu/fUZ1JamEC54nTj614EorZbhZy0SyhhNEc3bFL11
E6Bxlfyc9ODGx37Xdh/6qD32003YuXutCEG6i5uysZ+u/5KliT77Ib/ypmfHTFP2VYC2S/PchO3G
6k4jPOj5WsV96TA5NyK9lcu2qCFkrJrnttlNyhtKo6aNBJyx8dTnKEDu++P1QS3OrjHvt1/UWnKj
exjHZkz7WPOsohw5F6M8b+WqWbMgnU925nWagPPquSpRVZqA/WwGb2WbyTnrX4cgxGqgPeau1ReQ
D9d21V6YY/1cK0c0HXOEKEPt6JafNCO7Fd5tHRYbrV7Lyy8u1pnVeb+ceYRn12mWjVP9nEBV03d3
mXjv9ffqdBf3KEu1yaZE3vD6eskI1H9GSqWJwACGmhc0kB4C3W4dBs1zltQ7VbtL+0+Bd6QDq/T3
aXDXhbBpKT+Q+V655RaX8czu/PezsfrhOGqFH2I3EG8Q/vrgUVu5PrbFDWaRuVFBtkH9J+30IG/q
Xim8+tng/WI9psEBbOt1Ey9Tr+BLiEQc3GQuNshpXs9B2jzkRHlu0g4pLncbuSerPurtg+baW63+
mdv/S9qXLbmtI9t+ESNIgiTIVw6SarSrWCpv+wXRHjbneQL59WfR5/axBPEKofKO3RHdUdFMJZBI
JHJY67sWfVLGY1w/FzfzpkA6gO+BAohSKMqq6wqcLmKhOEtDcBZm7quDB/b56+ptbdLp94WzZqfz
lEQGvg+iYnAwGoPkEbh1AZx+X3ghgy0xyzMthXeakblmKfgkGyNq3IZqvVes1L9xPsehsgAZ8u80
E46aEU8N+LOhWbUscCKjW8jmJ9e1ESMdbAzePciK2yjsne+NNts4zkUNy7AOjvVudwhxXhLt5616
rPAevyFrfteKBT3SHnYxp0YXajuFjH6uT/51AZeHaBWAYQs0IW1UihcaoS+oGSGAgw9wr6uti7j3
AzLWpBa4YRGuGYIvMKacZ3ocdeFU7pssyPX9JEP0vtwNqIFHCoJOvKsvAFiciLPRUCCiAmJ876sR
bsMgyySx0+V5OZcinJdC56QdDKUNC+OflHxyiuD6Ql1eEPi+Q+Br/nelhPM+cILwuTZxQTT/oEqH
6GUPtkywvj8W3WFunm3gnF2XuLX9CJTQG4ymXecCfgDlECCh63YXzuB6V8iOTuBiGyVXukSIOG2j
jYR3c067MK4/LebeGf1Oe72ux6WnwXNxzScipYXWQDEXx9K0ATUfznuCPH4fmK03guEt9SdMxtQS
r7atzh9ZwplUuR3nbVsgQun3VEchaSftrLh8cpyrIziXNAU2ktXkuD3n3kt7sNlSFJJM3dV7x8U4
oOSAbkQJZ/IsMdmVjHq06Fi+OHpl8JaJcq/WkdtpqOQfKCxRyR8afs81yYHaOrYn2yZ2Eaes4fgH
4STRHtHZpUe+4ex7GYmWTIp+7qpHc2hBVwwpiPZ4+jVKH+P2FXfRdROUmIUl5JHqXk8GJ4KUWAHH
qk9sz5Y1XW/5n9PlEhwptxrTbgDTEdrGTp/cTtalIvv+quJJvNEOvF9Y10AF/oUzT1UlJdjN76+N
B+sEPYaZhddKVRmVChD5PkRbkhcD76b7eX0PNgXoAOFaIXXgSoWAQ0ljoqKzGdmj9Eu8S+v3D3ye
rOMNgOm8bKxpuZoO46R1ocFd0ni6xIlt/vqTz69/P1l+A2VPe+H4vKorATKRQ7G7/vs3DwJIqVHp
xm0Jt38uAIzZZAbrfRvStLovl/cWuSdkG4KhlcXmmw5szdA7SADoFzj7g602SrvgPtYmsH5a0U6z
qtxt107GfgDTer4crqu28aRbE4ZQCySnOiIywWVmfYp0t2W04Zibd7Mxeek8YiB2T+h9Rp+mAis6
Ki5VJHI3lxTlDeRe16eIOOdJQUkcDQzZvCkDgrZmu8b4XBZfbfPuun5b3mUtDSIJC3jfi1IckJCT
2SoLJC0zvPQNFiSZfpdxQyJmywQxnYDelrUP8qJmptjmAH500ocWBRKjuUz7PFlk+G9bxnEqRPDH
AOkYeyU3+rBBUnDQdxjpc7vmawUidlnf1sYDDsHUiUKCV27Rcj20KYWs8nPM3qYOVLmYk1VLV1FD
lT4i/dPjf+eqOy7MTwrJBbe9ng4ardaM3kWNUB9RWx1Rmw5NEOcu3fBksPHrdcvYEkE0FPEACY7B
afGRSLpKy0hXDCHSeu5nIJBKgoMtCz/9/vr3E68UTwkzOgPfpwSwRNaCPsJnOgQl2V/XY8vC0YuG
RwICYECeCzuVN9QGwXk1hADeOyxp5BULXqXDtLsuZlMd4CCvvF/oxhSrwurc2Sb6/6GOpbuRtQPy
sK4D00NWfd6ISOGHUJehuOs0NPyeL9s4cRJFscrDyqg9q5+CRbubmjuaPOut38hi0g0jANYFpr6Q
qMaotginoaR8Aih6P4dW9LP32vI/Ny+ahlYZfcW4wHNUTOu3YEkfzZhyOG5/nHZLcdcve7jT61J+
Nwyfv6lR88QDDsNYaKECqu75mhXqQHNlXLBmSuuS6Ah+Lr80XzEga9BnPdqZVeyh686tU+pVMwYy
W9UzwBbdPVuGT9CIfv33bJgKWpuNNVuOiAWI8Oc/pzLUymr6ZA4H8BUsQTahxeI+/XZdyObOnQgR
7mQ1M0ZtUtMZDqpwj9Xygcf3mRLCmiYj0i5mVM4hKNenyEN1hOSSkytbJ8HU5xodiiMpoEL6w0k9
+1ExvWSUVZtlC7X+/cQPpVyZl8bCbsTdAawOSfdyfSNkWgjBr9FzLerBPBamwz0ottn4tDiPDg3+
Tsr6K060sOaM0DTJ5jAxH6xY8QCc7hbOvSGrvWyvFk4rQgYTwA2CNhX68mc1ruaws32NevrtjWM4
qiu28f/7vqAHehq0xJ5gVtqy4+SQ5pKnwsZtcPb9NYY4WSeW2wWaDto5jJaAabtmdOsbQclxoqGC
if4RcNuhiYcKS0TsqMjjgfHQml1SB+CLliIWbO7CiQhhlRrSgn61iOawaJ+tyVtuxKC7UEFYpbgl
mRlPUMEZPDr6OHfXrXVrF9DHSsCRiDGJi1kllaNWOALLOjSt11T9Mdejm8rGYdbfKDp9c/X7uLXA
4KMLazTPJi95UqshmlpdRQ8j8Mql6YHS+2Tku+v6bO2Hia1Gy9ZaLhbT+VpXx0U19SqeJQ+dqnhg
T5TcGVvvEDwQKdqeUISkmLg/N9xWXXgV4Y0SRka1n3HKy0zDuFxPvJQmn2i67MGf8H1IzPsllTXU
bcUc0GvlqwAO9UXzRG+afdSguyF0urVL207vdVCAGjuHBaDNuH0pQTaIyBCkPohthdNTJNOM2chI
DwdD9Qf0Krapf13CuvGiYZxKEAyjW/qR1RQSpsmPntMd/xfokddFbNk3avoA+IDlwc6FmwtAeMVi
VYYWqoVPmVdmh1RGX7xlcjYepCjBoUiFJ/G5PVDGDL6Y8RJWuuIWGWrfVKLEpgTYMsrdYIG9YEhU
UqWOl6Jawt5O3LhP3Z+3LxKqTyYSBwiDoMW5BrOWk95QEVuafRpoxRNLlUC5mX0RzvhUyKrkib9P
2Jql7us5XJgLvhFdD64rsbVIp98XtqHP5yVtHChBon2vetz0r39/y1hPvy8Yaz7rzExL3FcOnkca
GO7AcdGbRVCTm9vh1oVCwxeqkXjGiJNPRGesmbJxDrN0wVhkh5N9uypIzqFvUNNQ1rrIpCDG4nQi
04Q0VLbTKvWJAFk552aA1hTJ83jreY4JHcMAViferxfpk6KIAZZPminkrCt91eGaW1WT4RqlrQal
XmBwetQ7jyptv2uM2nkZOt68AeFdOXDkw715VPko8WwbW3n2m4StnE0VvTA9flODMe6++Dkqr43+
bKuSN9XWTXEmR7i8E47JbVVrp5AUpcuzFzU9RoCW5PXnxn4ZlWDqjyCHlCh3OT1CKVi70fWAflCE
hmJgaGrIvYKNZQwzYrjUQUmxdcEPTpug5nsaAS8qdTy1fDOWzy2RAQBu3PU6yoDIQAIMFj9CcCWK
k0+OYtMh1Jz/pBpQ0Zqn0g7K6oGZkiLN5iZisgOlWcQVCC/O/UkHdD5MO5RjuOj/5nbnrj0x9QzE
4frmfroVhgjIV2vlEfBiwn2f5t0ymNowhlMLDFI3XiSOa3VMwi2IBltcT8CDWJngBEUoaRS74nwK
hxbgbsTYL1rrtURWzt4SA3YWPBVMpF8uQgeVzEXVGA0Pk8LHfHlnvGoyIFWZCOFctW2SYXoIIgCV
mKieot2D/uW6F5aJEI4USfW54wtEEGU3Jw8YhNNkJrxxkSANAq+4JnwBeSbsd1ws1exASmjsU9W3
b4QwXiP608//dhon92Cs07JWCT4/vdvGc5/d/qw6+7yQbTCsvuAMPhR3eZAqDyX1yun2jPiZCP38
5KlAC8TAJ/Ygegfo3QKou8EF3M31jZbsgngqlqUvnS5ueThQf0oxUp3++jsB6w842YdEi7uRrufB
4N+U73n57wc+vzbNI2WH/h7x98d9bdhdhVOtlG4+YJSTfSBdgjL4HwmCAroBzJOuhISk9vQ7IiMo
3dwAgP1hxAPtFkg6nq9PMetGucTdFNZL46kJYN1311do66pAJ+x/BVDhnDV2PtoGw+1o0+c89zi6
X6Kl8BXuVrakIfz3aos+1gLgNsaEgJdwgQVQcWBNLP08hHkbamYQjXckPTr1ftQfe0oAmbiPkgYz
0sGE4duUvl/XdOPVtgZAcL6YY0eTnqBpHZGyavWkCfV8dp2xAdne4K1uMo7BkYysgWzvNpYWGU14
sBVkFeSogpe05rTHH5w61IrK7dgBhB0KWDXbJnYzSzYovf56YW3PhK3anxykxiYsKohdhwbe9VV5
Pw47pXuJ8p9ZfKQZcS1OvNvX81Q9YT1zhDhDnLA6ZGX+Twd0BYC87vpuvieG5TbK7OrLFF4XuXEa
kD9au/kp0OE1sbCddE7jcFWrQ4B5zT8rydfXi/FiCU++Lpw1Mip6OVB8ffyU8/eZ3mnZ3imP11XY
6gE500EINLrJKY2WQMo8H6YMlLnJly5K/MH5t0UPteO4Ct+z7r4zZIzKssUTPJXZcruwOATXmGVH
qu8DV+qZYmvQcGKBStc1xYJhuhBNB33hRrJKz0bQAUZjxLWICuAOxUwIi4uxR1W9Ck37a9I86vZ9
m32/vjlbS7Ry9K6NE5iMIUIlIu9HmpA4r8P8UVl8gEP93eeFqEClKYaU5qIO1dkdx39GUEB/QICJ
kQYUdRzMHK4WfrIFw6RqhqKQKpyNZ6f7zFpLImDLpdmYNkTkgSQI3sbnAsq5IyMYJtowqaoHnqS7
HmD8mVm7UWcHej1JHuFbJ3LtNXCAGoSGDdGDIjdd9n2MOY3RflUq5hVV7g9qeCME6RoMAhoOeR0d
vQ2YcBEsN0+UOqq7sgmTfwEm0P3AaNf1fdm4ejD1jYvgN7LWBcQiMmyL0i95E+ZpBlhvxbivpixI
h2E3OZrf1j0GsG4Gk4BSpzKF456BOMJhdtEAG+YXUxQ/jj6QmjyTICxboVFW6hO0qmfm2sUus2Uz
gxvmdiZBsOdisqshbaBD1nZunOyG0VXbPQYGqPXl+g5tOBfwlwP+EnR8GA8Xh486W6F8YlETmjy0
e6DBuIOMK30rEXEqQwR3ADJkM6UGLsy2u+u72DOVY+4MrmN9NtinYvycNuBtld3SGy4NKDR4NdvQ
Dskf4ZZWq9HKFqojLrB9Zu9J719fOMn3xabTpNfh0Fp8P7efDOJ3/Nf172+4gNPf7wgeJx6TVrMi
ow7jfi1Q6bafZY9YrL+Top/7tSgeqylKCKQUXhffGbrPeqD7SZIlsrUSrv5MV5p8sKHLOPb/NKR6
ZHUqeRXKRKx/P7kBUL1t/ne56jjoUB7uJVeYbDuEM58oVmdUBAu1dKgbBUpzHynuIjuNMi2Ec88Y
69VGhRQa7Yvc02v/+nbLvi9E5kM16GoZraEQnp6YMASFHsdN9n5dyqb3+nP0RC7wtqsXC3zddZg1
3qg+6hiiV3dp+hlwltcFiURgvy+wk0MutqVU6CchpMAhdFAdSiKADC557tpaD2zlxAgym9XBkul7
pmZ3tjK4utN9yRP10CjV4zRGujfG9Ov133TdUNAlKhhipQEno8QSV0UQl17fPWZfMf54XchWlvXE
O4AN7VzK0hSJmmc4UWwAVweCn9xldTT4WZdMblzni4tw7zXDZgdJDNJEO7G5OwBy0Y0wiyzZhm2r
QtkTrC4aZiMEq9Jiy2mmBu891u6yaqfI+qu33s/Q9o8A4Y3n1LW2IIavw5S0rzTrg8RQ9jZgMZpO
Cww9PSiGsxu5eT9BSz12dshh7ttGfbm+6ttb++dnCFfKomYLqsm4x6rhkYLCrKiJi45mPKCpZH+3
T9D/SRL75cuYTJbZQtJivC/xQ6V+LuNDFT1IJ7Q2r/8/Kys+LB3K2mEYsbKj7gNfoQPIqowMcPv6
P5Eh3DEZy6aSgZAtbKoZLRBHq3puiudEfTLqx1bdT9H3OZ6D61sl02s12ZPrINLtvkaCB7e/80i6
58LG4/xDV+efPRJuBNo3lt6uIhSiBVo7vJhWdDdX3a6d6O66Nv+f4/5H1mqZJ+os0YxWicbENR0/
9/rPwjhS+j6x1lV74N3VP0b96MzfcnMPKBmJKUqM3hION+2iMR8JLKTT9l2/U51jyYJskGi4uV+g
PwVZFzAlEbKdK6jkYGYv+wX7RTsvecELwZNcfevhFJIcqML/kSDoYTNTT4sIV4XZ3jnDwag8s37L
FEAjB5H2MHeSyuOmTzwRJ7gsMrbOYNEJd6DlziChvH0AcW0q+KOO4IvqPIuAJ4wFa7L9l17m0SWL
JeYD0HyRqbOGxYo1H0mt9nMS/WKJS6vHyPtIp8epKiKrYk6TUSOrKqYeYxYtcmOJ35YYFxEcUJNr
RmcBbDtU8t0QoVX6Ex/vrp9QyXaLPQxZPvI4HbBgVTu7r2PKJadwWwUDGURAh1gXc8K1XqR8dnDf
k/bAxtEd7H0kxVrfVuKPkPXvJ17G5JVD8n6NcdvDnH6ezI/E6OBV/q8SgscctaIbygrfn82dmdwV
HxjShCH9+b7gRDpMG+KOxiJp3Uum3NP4qx7taSHj0ZXtheBJqINagZ2tywTcaHNfWoipJNu9ef+b
YOgEhAtBg7BgsQx1NECAIGVv80CZ/s3KvZliHoh+qxC2X7fcTf9+Ikp4m42ozCaTiQRAlB5m40s/
/jNgWL+jkifg9qL90UiwrZICUpcWiGi66B+r8hTrIcskd4hs0QTz0gEynpUWwtCpf2zsAK39rhHf
s872LOdDHuWPNoKlzU0JyK3fWRPHzRuUbTwprNPmvqzMkoaGfy4GcoqpVjieN3DwTeZH5NEun6rm
yRokGCpbZx4DDyaKCuj1uRjI4RTknANokkMzDgBip8r2fTP6OxUgmDJ1FidPGS7CoX3Miu9Dtc/p
4Cbja09fzO4HBVNjNUqU2lq7U5mCTTegauCJPdahZe7K0mXZTqdB0X65fnK27O1UimDSqPLEmTZA
M1350sz7tEBP9y7R/EWGEiFTRzDsorfStss7vNodFhb9dN807S4HtbsLNl9JVLvGJWKYdKqUYNmU
DmZR9VAKlBBx5rHsfuGBzv1J/Wzrx+sLKNNrXeCT+0bjEZopRuil6f6coIH5sPCnjEsaaLY8z6lG
QiRWDmpH5hwWjtEsWvtkRhL1A8khA8M46NDBePgFq6TWqNzJbNwIg2U9mnX9qtnTPkFkCWypD3SP
mSeyxLxjNbCIa2u01N5FBxUdzak7S6oP2z7h/9QRU48KMGT0YkAKwy72Wv8M1pDr+y77vuAShijJ
lzldUyQA+VGb/3RtJNkQmQTBASy850MaQwINyeJqX//u9wsHf0CXFDofEE8W1d7qgvIjV/LpFgvn
fSiiLLKi1ZxA3zi8W9nntv6eyBgwts/Fn10WTroZW0OqW2odRtXnIntXk1dlDP5uoYQDnsyUomUV
R4/Pu4h4sqr4ZvrvdKGEo22qLBsdhm0essxv0sSPsvcYLY5l/QD2cYMXO7Qduzb9boDJSX+KnV+E
7ApT9kSWWZvwFqs6wF/QCEdyQEdFH+3UNry+jtuO8r9bhaawc0cZ1fVAovUBo2sgrj0kxY7Hn7T0
/bqU62qgX/1cCkN4tlQFpBC89MiBzJIQUPZ94dhrVjLlbY03kt5gMOIul3VKbho0QWcx+hipbYm5
LEwSWXZet3jmFSOaXYkLQtbvrJbRn22qcSJGUKNKNH22CG6trv3cJl8Y0Pk/sA8nAgTnlcx62gAB
BHFsjbuq/2VV//ydgFXDk3t3sfupHzk0KLivLUB1l3jfTXMF9JnqoMcb49GC/xq1FM1QAHxB/4+X
tm5u7TUlyCdJDC6Tsv79RAtdsZHr7taLEGMJXAsm82uFkD+nskqiTJDgxZyxTMaYYbmiiLtd9GaU
byNQO+fp/QPbgvDBAH0G/hWLGfPUZ3RJ4fYXBX3EBuwX7VPXRWwekf8TgWaJ8zWrMjVP2AKfrzpI
7bgL+9LKkvWbx+NEhOBFCjoyIC/ilJs/FoAx/LqugOzrwuFjFHQwfMYTv49e0SqXSRyt7PPC0WuV
1mj0Elug0H1JgJEuWf9NUzpZHOHksZ7obUJhs6W1t3fV1xciqwzJdlg4e1E9Fo21lqXN3JvTZ1Rz
K9lttL1IAPOiAGYGvZFgROrco4XIhBKoTINcLJMWDDZ1wAGwHQNt6fDl51baIAAtctBah3ORuqBa
ca3pIbGep1jbaQlYtZPR16pX2n9fzPuMPdaY6wM5FHofJbsl+x3CvU6mvsm7scbvYJ/nfmeBgUVm
EFtraQNIdEXA1/WLaZsyZX1pjlOBRh/t4OSlb3S/rp+YLSVOJQgnpmJLAeK1sQgX8m9UPYNIlQCc
4kYZNpJu6CvX0U60Ev8Ix8bMmT6Nc1cds1pJDnEVWQ/I9tC7erYcyd2irZt/9kD9Lct0kBdD9+5F
KyTPAHGWV0t1LECmlqYY6uEecEv8oTgM3eOQExeE114HasWqz15Ba5Hk9UFLykcjq11Gda9LMnSn
q5IluEgG4GdZiDrQXURWgAlhCdp8ADNpPTbHqKMusUCbmL5VaOzV0l+9LXnRXngRQZbgRfKxtRta
8OZo219icK/npPLiVHcTKZPThfEIkta/n9yxs2plTYPa7hFkvMEcpy5MFZyWsohnc/HAqYnKD+Z2
LrAO4dILc6ia5pgaP0El6RXapySK3HlR/LKS8dtcHDnohHFsmKmF/3bRjN1QlibAKaqPgOd+N/vk
YcxiiZHKRAhnDpDFlqGg+HNkffU9U+zDwJgkT7MhAqAvIEbGfzAj+/tpdLIzxjw2plKU9bHPwKD4
xS47iQ4bRnYmYP37iQAUHHRNSav6qKdgO53u4TV2fHICU3bnXhY3AZZyqooQX0UoOmByJ8OGLJ9M
LQbyae8Cb8TN285fKlD/abu0732Sx/vBSd2svbVUB1ATcORqJnBN8K84YdWYFR2reKqOZCnvYig7
qJKXz4Z9rw3vNsAD0T8KbOzztaRFrZlzG9dHzkEmn+rcZaDIHMGM4xadydyqyyQSN8xjHXbXDOSk
0OkhAn3bCohiUwaJpaLjhv7OZdH3lgAQP6wU3evwsTjmR0cUYlLTrI5D/22Om2B0ZIhUGwYI3j9M
02MyDb2p4qL12dhXGG6ujiaeu+qL62vJ+/Vra72/hasEEhxgSYBo7RKuLDcBwc8rtTomYKczmsm1
kh+l2T30Ofe0yfI0O+AyWqhtrf7IFFxDxnuSY/ALVyXH8Kfx2qtviVZ6Jt9f121Tzoo8AYujCKXW
v58c32KsByArDDBqtD5NfGmDKEVr3FTT0SsAZim5/jYuCgfTtWu3MuY+MedyLi7uhjwHcmB2XKYG
5ZY8mNCR1Kg3AxQCNAwxJ84qsDhVFELPxShDVioOc9KVy2r2K9mQ4pZRn35e2Bw9ipcBIP3psc7b
8lNrGvU9taTpvcu1+t10DWqZtZn/AiGqnQtdQbd/fOyneKfEZQAGlKDVZKiol4ESxkUtzOEawPkH
cp2wJS3hFch/eH/E/JefksOcfaPxvWk+qM6uzL9fN7fLlYMzMNFsu0JfAJZC8OGdVQyLFSECnOfI
G9BzfTNDiA0uJzDNIi9io5tcbFUfaTUM06LU6HMxdub0XuWPqQGsoeUbnW5N7wqihKPDp6Tu25rW
x8JyQWsKWuqb10pDXyKo9dBzDegu4TaISA48NXTDHtOCTe7Kbep2bXnz9Q2rAaQKXLONAEGEB4NZ
pXOv9sMR3DlqvbNazLN7tgz+bmPbMaawRr2Y7EVUI7yQOrQWamB7jo+MTfpzy8siMO2klszPXUqh
SCWhzxPBDgADxG44E4+wpWUNewOBqemDU6HtDP/WPTkXITgWW42VSQNYz5sZvxY87A5/93nBsTAl
m5seOI5v9W+rzbObZ5zwfsS4iLNWcNeKsXDYjdIsRt439hsbm2B+jjojuFmDMwHCobAIkEnbqLXf
FhvmaoNC8NaaraCB4EHaFUkJrw37jVedj24d94dTIE5abobRRaynr28NMMhoFkbSz6+QJJvUuazt
4ljOD3MZZy6Zke/Wb7fZczGCQc18qmbgHRVHfd/E3DdUGSDI5aFAlxzGdpBgxYMTmZJzPcisq0s7
OdkRw7+ufRjVSeKmLq+pVcCaicQJR6An7rjJWEYGJTua+ScMbaXat2QIrxvV+onzAAz3BSC1gVy5
DmmI13nZaVWR2WOGvegx/upVhtfHQe1kEme4sVZncoTjl2osn8FGkx2Z6bj1f5JUhjgqEyBshp3R
ru5mCKg53snc8LTk1posoCQN5DxW5iqCcFjYjSxqyKyN1vQGJDE8lX170SQn/GK/IcFU11nx9cK4
oCEqbKfidj7xN2Pw+8iPaDC1kqD0YpnORYhnDy+ttLRSiNBQmPvkyMAHLsxJ+Lxw5tKe0cie8Hmm
3Q//shSTAPV9dfMMxSoFHhaRKDCOL4j1cjMrLBBb8LfkXlFBIIvp+htPBQSsz1BUNuGpLqbyuLp0
XUKW8W1+Ga27kR3Z/GWQ0TNejuPipoCLwlzpOvJ5MR9VQjyz7EkHAAFujMl8KMbGA2Xt52XoAwv4
xorCdsZs/FthVEtVZBfuZe32t3wT+TLgjqy4Uuf+q2yWKLWbQgdaR+7WpuYTcsjn2UMJz5uM+zp+
GufHpI/AzLtnwOTkycHqXweZn760mXUZsNrmb2YE8eGSNzEegOmoh7SKvB6Qzl2c+xTzdiW/NQZY
Fdbw4ARTL5ZbbBFtMJOgxs2sh+YXdTyo5q1ZDOHz69k7efAtkwYejBqfJxMP0FYf9zImwG2Tgb0A
HUpFuldEPzcbpbPtxoQGEx54U+VWGONmSWA4mE0I0CpcW7tyom4tnYe49E1YuxPJ61vnRDm2TBnJ
F0MPO/W+XZ6m6MFOXq6fukvfBBF4J0M9HSg4onIYtmyGKtb1MOnckXrZ4l///oah6SqONG47gBDi
HXuuAkBLWFQjZEdRI+ibQ/7QNWA+kFx0G+sEnGbkNqHCCponHCqDKSROSGmESjvdJcr4mBD+1DTL
7rouF4mTFWEfc9Y23hbgRhLD/qyN1V5TWwNNYl8H484k//YYh2HOp07f5Q0aklTZIPHG7qC/SsOc
Mo4ppowExZp+KUunJGZYJbHX6i+8keRTN7YHuSwdrgDvTFQwBAtbWtryhsVW2MUv07i41bcWLZ21
+XZ95Tb0gL9dkY4NoChqhqCHSRZKq1wxw9HZ6YpHJFrIPi9okelOg6QtPt+pLyayL9kiKT1sCQDF
OArUQBMBOqtwxbaNk7QqY2ZotZX7k2aySsCGAa8ZPxWM6WsxRdznzGFjWw65FWb82CYMeA2a79Cb
YykQB2gwYfAeY6JfJJlzigV1qopboYpOeqfy8ujnzbtMER3AoFRwHwOr8/ysz3qZaHxqaGhouyH2
DRkg8sYuIAeC1VedlRpAxIgqdXUiMVJ5YYFZHJQVgzS4VQEgfWNWCE4EQrAb5wpYg9PkHAigIWF+
V3pNfvNldfb9i0CQ4aLKkU4IVe2h/5VXEv90eZjBmYXmk/Ucg0+WCOtfOlNHe0tj4VQkbuMszw7v
nun4jcqIbS7N9VzQ+veTe8lo7XgEOjsL0yio7hUeyOhqtzRZwd11gL2SS8RVrtN4jJocTSdO6Wnp
V8s4RqOrdark4ri0KKSiIANPDIBbXED29Bie1lKjjt4WwyvZQ2yENxsUvo+Kmw5WFuBKCguV11xv
uqGP3pAYzMZDKgMF2/r9iKqQxEEeBAdbMFh7wiJVJInelKl8NXt+nwFYUhKXS2SIRlsCIyfqQGj3
NmOedlJ3DpXZ7aUEdKbjPW9TE6caYfG5OTlF6iilo9lh76P3updZ6+r9z57byBKcfn41thNrJXpS
xkiK2OGcBZPOPVKoHhmee0I9RjQvuv25B3mIRsChjnj3Anyzj5K6GfXEAeSyvbN6Zyfx45en7/z7
gj6Ws+RdWTPos4Aux2fDk3r7fXcuQryv57wgWgYRurVTerfW766fi/X/L27JCku9ApER6+I+ZQvv
ooVmSqgvHJQDiDurgx0dJvbssOjmCBd5ohNZQhaEJ1ne8hmy7O4VWWGnTG4+IBj6x+PYBD8SWHlF
+h9GR+rUislC+z0FPL8a34yNiJjz92sNrZwb8J5qZIDvhPYs7O4rwwkWMgXXt2PjhJwJWA/oyQlp
0VTRtaxjoZZm+2ig9+CMMQu/1X1L7w+M2Lvr8jYs+EyecOAthee5lUGh3FR/xtlwSOLiMOf5r+ti
NvwKKLMtlJ8N0HsBJ+lcrYE3ZZsUUCvNX4C+YUlSt5ufBw8J3jWw5AuA6LQwEvQK1AzMCV9LDN+X
N5f9sO9oLgLyEshKEVUJUeeUaF1j2SUL2xGNUrtGvzmqxfKAaBN1DMDuXKS+EmOYB6tzzJC0/qh5
ee5fX/+tbcZLaU04A+v+Is85Vug7iGrLCPOofM6M/FEnwz5qnFuL/uuT7ESMeMDjtpoGPA+Bs+Or
P1TZUOJqJYKvOvu8kOQ0ATIOhEPHCEtAMjZJ5i009SITF5UMQHBzvYAYAG9lo0AqFvt6oEWlVZqa
mElcvquZ89RhMKhP0/31bdmyW9T68OjGSxZdGYJzH+t+oMC6tkJt7L2u2k05/cjGO8hwrYWZtT3s
/OABtyKpAa8Ew1oWkPI0wBINZpkT2VTjRIighqEWuTGNEAI8ZpRmXork1vrbalcnAoRXZZ2WdhZF
EDDMBaYpUvcDgcKZACF6U7sKwxvrMgFJzHeeqHP7e8aAHQGXeq1OI2sr+Fm1ylMjZpSEpFrupkQJ
llry8t4w2TMJwk7rxjiwlUApZMqXuQva/HC7KcG5EngpwPRpaCMSTKnKa13tEyuMGL9TQCZQ8cbV
x93NRwJsCwaGKNDHCIQBwZb0LlkxvZkV1vGj8Qlcc7d/HhlQUDoAkQvVBqH4Vlgd46NeWuGUvtuf
FPLlA59HCyHyOGvzsHhPxJVWldMAO0K6mHxL5u/XP7/hAKmG1k4wduNpedHjGRGnyJdaUULrm2WO
npZbXm3OXuXIyuqXQ7NoEtM1XNcrBD/6t4R1qjSaL4s5KKGaLIE6BWX5oDbPCd8nWuZR4qtIiNuV
5PrYMOHfqOlIUjsgEKGC0EVvVaXJFiecoi+NZQZGXR/y6OaHIBrGELv9V4hwlUdEBfXaKqQ0P1W7
/ObWWGAFY+HQEblisl/Y70xUJV6AthvSDFx4Q/uUxWrQjcUTAF0lT+b1KAjXIXof0MqDFhuKMW3h
qGRTmy3JwJxwwbw8db5b1ivL78h7qska4jc2ZjVnICtpJqpzYqlEtZK+xeWCwH2c9y3eUVqLMbZO
318378t7BKk3DezW6ExB56CYVeKKaS7VWPRvJflZ7M36x+2fX7lB4X5Bow1U6nMHNoC1hvPS7t4c
/tmOPa36y+8LDpLVS0XaDt+PbI8eb6ZmdSwQuYD/cP39eNsI/n1yFr5w5kTHWb1rzV138xULTHws
PZ7na6OouPZOwdBxRJP2bTxQqwicVgaIdLm5v8NnRNGGhqynWGpX9JkhHV00b+iAd+JAZTdn9M6/
L8SevRpZzDDzBpA62VPhJmUjEXB5CLDyADxAOg3ZZ10sn9mZFi32/5B2ZTtyIlH2i0JiDeAVyKVW
XNnVdtkvyG7bEMEWwQ5fP4fq0XRmJEpUnn5qqWRuxn6Xc88pW/FaeeJ7202B1y9Yfuvb7V16fcfj
wl0uENRgUeJQUacpUP5a2efNazN8zSwzmIDRjVHQL+RWQeh6Rd6vduqAvc0DQmv5+1ms6dV1Otii
bV/T/iA9X24xFm59f5nQs++zpifMbPF9MwlHx2c/b0/U1ueVAzHaLsQUh6Z9JajR2t+gsvXhbAJQ
ZeCKWd5AwP5UmBwdGiFjV2tfCxB713c6lOM/PAJQ+SIuxo7CiVBrGVXZW2yemvyVF2/trvywbio8
BJw2lErRY7DI6l7O/0zdiRZC8NfODRuoIWzc1ivn4eLzyvyzhMB+hc+Huf1N3pXd1w/PzsX3lect
LxozJgO+b4Co5btw0/3t76/9ftuDI0AX0Sokhy+nZ5p0Y55Jxl/zdGdNBz3ejcZGfvA6mwNMmY5d
tKBfEecpL0LnFW4ya5wDUvbqsipo6zRoOXiIXQcgndIfthpfV84EcJ2AQeOWgmKLGrdafZXXs5vy
V23Q/DK9q/vX25N2bcADGQwquwglUDxUUZ1DE6N7lNhoQM1eYt9qPxzEXH5+MX92ZUws40jE4PMz
H/f2OPmV3kJKhW4s/dYolJOBE99UCPzLV+lXPIQ40O1JWnb+pWN2OQrlZMzgG0Sggc/n1uTb1mey
m7o3YHE/fH0gy4kKOGIZeMuoVV5OFrB5oJhg+fhaV8J3cubXG0/RyjQtNTi0WCJjd40DqnKoAHbG
2L3SwOpecuPDnviiMIMSJZRn4fGrMXFDoAbfF9rwqrPHqvCCNCk/vs6Lsw9EhbYIFqp+K6oN9TQ1
3vTK2H1ySL0PZ+0WZ/+/zysOZcrHJE16fN6gX7rile5ub6PrCwp+GAgw0EMB0Tt4xJfrW4tJEptW
2ivI5cl9pemFj1SUC5RQW2/ycKprjSIrNIkR8VEbl+GV6o+VIy4qpDm/Sv3uU64fbw9FPRHvX4d7
BwFvZNXg3VwOherTMHMh51e3mNwIxPLipJO8OVCpQWQ5z2IZ3DZ4PRwMxQUPylL/BqxGmbvOdWb0
UbDhlL5V7i6RG5Hq9XguP6+8HSmQ7ZzX+Lw5QeqpfTMsNATv063izNYolGnLtLTWExtmeisQrj97
Gzts6/vL38+uWwQcidcwfL/0UKaeHpp8I6pQtzA8S0BrcfaAEkZ3m1oV1WNEv/049Cddvupe6Go4
5C8fXulzE2qmIjFTktVIP550w69lkG54OStTtKg6oB3GW46h6gRyz+xkZhb9qdMObvnobZVE174P
nAGKCkshH6jLyyXoSK1XLUv7EzKQYHLj/senBwiK9x48E6dBV1wQA1RHrgkS/9PS9MfQq1v8c3v+
Fzfs/LHDEqPsgmAdD78FgJSyR1vWN8wGvOFkizsSo0vTj907vHUZeb1taGWm0OW38MTBm130hC5n
CsDdHCc6bk+M+nES6huux9bnl7+fnYXMcaF6JvD5If9Chm/WR0kL3ufp7OcvR+X8+xPry2HA9zXt
q16f+On27KzcSIAfIGeKDPXSXax4y4TajTtlZXcCsco3KZq9MxCfdM4eGgEbfsfKob4wpTx7hVmY
SPYX3YnJvd7/zPNd1SUbNraGo2zbyu4rSkcMR0/DmIck33nSJ2zjcKv++fua/Ddp6t0BFQ1Wo5G9
O4314LOK+GDV8We7CTj7rcu7lm0Na+2wwNFbFgpdB1eddxMVEFNMan4SiRN/090Rgo2pyKy7NI+n
h5HL6T7Xh3yLHuEK64yBLnQWAM39yxCnTCcRHPgI4fBTXWdWBNVxGuM1KR0QWwzQXXG830Obdvs4
p/JRYOpTvyTt1PijS4c9qTvo3MV8LiE00hT72naSjXfiermxZwFOdpaWRLSULH8/Pxy9yVgrMS+e
PDbjru2fqM3DutpS0blecNhBVhYtJcstooYvdTu7dtZwfqLtIx/Tu5KIcAC1JQNPQnECNndjG6/a
QwMsWkVRF0Uv8eW4mh4dnKPJ+EkWqQ8s+72TfTHGT4TuYnFnDOmGues7DItsIP7DfYwckjo8PmWF
Pc4plpnvY1/bkhi+Pvi4XSAGiuwXyj/IjFyOJtG1vhj7nJ8gPBKW7kNTvsxbQcHaTvDwzGoohyM6
UIOaphFWnaJadhJOGwjw8sX9Ky63IMtI+KEbE2EHIIzwEVHkBTboCulJUb7yQPvdPw3zC1w5v3Ue
SuuLTn7eNqNsgXczEPwxFyASkqtqYnXiJHdHJ8aOroByStAyWkzFmzNm/4ApuPUHr/g8d9YWrYsy
je9WQS6BPh0PBWy8/5dLleaD6RHez09tGgdDEs32twSVm7nYwkVfGXqPGJAMQCcb4mY1xeG1lUfB
z8Ej8NxbJfgm3spsXzhfb0/impUFTo4+edSxr8qnejwVTkZttvSBjdkALSIdbgbkF4ytNt9VS0DJ
L2J3SLOry8UzYYnUilnEbfNeB+MDcip+l1f3OXWPtwelnFY4YxbwHosiI/h3UIxU1qjr7XmgkvJo
Kh6cvZg/lq9+/zzaCWyIqUFh64rTZDKEERfES6OalHvpZK9o+97RZt64ut9jtzMH8F87izg7UgUg
Y1LBzKOnicYaaxZ5ZhGaYm+VvxPzL5Y9xfAQ6IG3fwl0sJMyB6fGqYIXensWlSf1f80jPYFkOdJ5
7z/v7Olw2yor0GfMIjk4MAxNrJF8A+VqyGNxP3P+/bY55Q68Mrcs6pm5eeQiT+2GRZlhB3mZBbr9
ls6H20bWdgaA1f83JsVX1KxxKOypZ1E5NL5j3nvNxnlaGQV2HerrqFObuAUVfyBJ0RtqDRiFZFbg
gQe9sD4XHyQzWKYKRvCsI3UEpi4VSk8yJ+1M4rJIz7/G9POWU7Oy8KD2QzkEdfD3FMnlSmDfabIt
ch4JTTo7AvjyQwl83ndPUBryHM6O5w5b0vGrEwdoIdA6+lJ6VVZmWBK6g47rYfK0wHBlMHl3aZoH
t9d/5RICmM1C/E3RJ4AU8uXQKBqdxJjMWH8z9TvrpRw/82byTf3utp2rtwmPH6zAEs4tkPbKaKwi
NXJmO1nUZjrfT+6o7VsRe6E2WH8jHoZQKyKxwOJiU5FtGYFyaaC2hQvWAA5j+QmXIyRS9rToeR6Z
ICnWiXVApm1PKvfbaDR3fSV+1bb9lNE5tGT5aHS/b4/7ehVB3wHAD9hCANe8grJok5m7ncaqSHtp
xiBv/YTvb1u4PsEXFlQoAxokCktQWBDgpTm1Upbfx8zotzbK6kBANGpB+AhLqb5WNU9iM9WTKhrH
fflz7H5R92P5AxxiMB4srxNiFhDtqNdr33m5nOtSRBb3EBcNVg02h0Hsbk+X2tn3r5kliQ1eCjiw
qttnjgbPar0WkZbnz7FmhKOR7irvM2SKS249otk4THUaTqUXDm0R3rZ+tViGviR48B+0nnFpKZtx
Gqg7S67PUdP03l3DSbP3Stps5AyXO/ViyytWll9x9nKAyirRC3eeozI+sGkIkRENkQ3dyeKuyg/W
3Pp4PG8P7OoegUk0U1CPQsFhhVhqThq7MEotcvoxfizNco6gjs5DA3XT0DNrvrFZVu2hu3DxZxb5
NWUiPa9sZl7HczTWBQsGYe+csnj0BP+nK7boB662/jK2M1vKdHpVaZqxl2oREXPkms2hr8cT/WhT
OvLHixk8kaiiAtelJuGhT1qbDBdRBHYhw5/rNshHqG3Kevj+4bUCBxgqkTbCkuUQXG4PNEHr8xRP
JDKNx1l8yepns/3e8HRjr6tkZ8uAXJQUALIDGhR9gMsanm1DU7aZ7IaWRFplnBxz9Ods3nnzQwm+
fauoA97rZVjXo/2Ykrg59hBO3Lk92UoiXT09y8/Ay2PCP8Wsqk8cGafKyouCRHOn+1qyS6pdz2Kf
xH+VWe8LuXESVnYLzMFVAKrMgdOtODyZTQlS1Rg1y++5e2/EoA3bcEQ3TKispJ5kxLbijsAfeSbZ
m0EPjbXxXq9cVOejuBIq6orOtuqBRHm+H5CN2aKp2BqCcbk3UKLGma0xS31WgdEUCqlt7htbNMNr
Sw+nBnQqgJTpUBO/tGJpVUEK4sZRa/6Tunmge5+G9k4nDx7aaNzE3liXtUkDaB/q1XjwkVlQwqyS
p4aZeEYcDfNX5uk4ultEV+/pKeVqB5zsPxPLiM/O1ERAdmZwmACNgPtIC/MzFOfuB26nEclFcWym
0fOztqprHw24nwwvyfyxm76box0SgbRAbJ4qRht/drsttoi1NdUxdgDfgHtD3uvyt9UmF1YCXc8o
nx8q53EeC2AFtxJPKxe/i/t+eWMAcoZndWkkq1HpbibNjSakGu5e4wez3gDuwqXBN9RJPrOh6k70
acWsBqnVyBhdPZryKQvKXpsCMXgJUOdG7hej+EdwB0qMrjm8VVRWu2Y0nbueUhEi2vqqL7JujCc/
G7iFod7oWqAlFQ1s6fGwL+weXT2NeQ+dNnGUmtHdJWVPgj7ra9DqG05/IECKI1OIEw4yF63zXa2j
vpUn6Z3N8K5Ks2b+VPS1n4FK7NjmAppJFkNJxGbfnJ7qu7HryxBYLBo2UgMxuTmETeeS0GKWbySB
1P0q1k4Dpb479RU64sbUF7MXFFpeP2cckq9TUjl+W5c4oD0or6AySv3M0Btf6Kbwi26sHweuF4/G
4AxHbWTagXu0ApGFVwRV55EnUrI3WTpgia3csXhrQNukgdwir8I80afWb6aaHOQs2l1vcnvXZqn4
BApM8PEjVPhSJKl58ACPC6eOtfdDHbP7sqL5k96R9p64UAPRCoZSoqM1UZo6eqD3IgmmzuYHRhyo
I+TmfTw4YKkxnPLemht+zDy7PnSFJnZeKpvnFNmdsDEZ3VcFKpIT8+KAxaCThheN+SxoG5YEDzG0
F8xdTc1yP9glIheHjCFUOudwHJPhsWpT656ZVARJp2fH0YAS65h1xt2cUs0HMaF3V+QjdF88Kw0m
MY7hWHe2n47O9CgmsJI3eCYfYxcd5qM10IM2a92rS4jwKXfiqHZ4vB+Ql4oawCZ9FGmZnwshfawk
JOs04u4tO3424zbfNXFW+zV6GAI91bS/b/sNV2Ew8tjImCPJvNQU4D9cHr0c0qcNc2sajcwO0hgq
zfF0ADz/sY8BWMszfevlXrlQYBBnHElgPKRqRVTX2wSaoy2NOHP9nMyvFtGe0Kv9+/a4Vs0gewlc
iwXdBDUi0MTEEZfENDIsiUqWbrx1htkeKsMWx9uWVi+vhcUKmEuUYlVXJLdS1regoonQmRU4aZYE
g16Eeo+guzO+3La19vYtPXAohSNTdgUPZ64t4OklceQBiezjKn2w8uyJGODGK93qkE1ZqOcfxKm8
u3wWUNsLsgOFU9W1FDnrsj5v48j45gq/3N0e0uq9fPZ1xWmoTW+uSIWv0wqC0ZyHdreRyVzZ4pgv
AGEWjlzU4pUtjp6v3JvtMY70Ir9Hwf+AOnlYevanOIXTShjd2BBrI0IsuuCtbfgMahjjOgOf+7LD
Is3Frw6kpTVnfzAkG64P6uV4Na/abiekq7reHOKoBMdEa2mPTpX5jv5T2u0uJd7G47lyllxAb9BY
CJ8LGWHFBRrjMuZFpXsRII8hmdvnzOZ7SCBt7IQtM4obxPnQ51M/e9HsRMxAvXYAEGCrpLa2Gc7H
orgabWEObjfBiF5E1XBXCN8cH8UQGs3HwJvvp+bMkKt0o0CUbh57F4bQKjk4L0N1okXiV6npz+J3
Y2+k0TfmTr3uZtqSmjUTrPXe3ybhh5ZODzEes9uHddUMep8AIkch1FTTOU2Sw48Bs0Y0zUHFPxVm
SMhGkLJ2nYJPa+lnBZ7sCpaYDp2w3NnASJIY6uuxL6p7t+KBoZ9uj2VZadUhRJXGAevke2/jMtYz
rzu2ZV8KJ/EiYjy2w28GP8tk93W88xh8QW2XoQX8/2dxGfqZRSOWvItTWPQauReVCBzxMtrfOvCF
D9UxNVBM1rfqG2svxvkolbNLB/iy9QSb0iqCrAQGsPhMgePpRLFvchkM6A24PcrVBUQyDASxC+sp
VbI4E+WWlqRpHMEDm3VoP9qpP8RfOfvnD+x4KH8tSVjQOSnXxdS3SYYClRcZDQ3H2fal+AY82j5u
N07y2n2+vB7YjdDBAiDwctl00mfE1MAOJWrNN9wd67bghtf5ywVkiKcJfXmIgJBhuDQB8Glu1v1I
o9oyo1Jah8Klr3KA5L2wTw2fdoB+5X7ZpBJ6IunB4+bP25O5crBR8FhQiZSia1l940k2JLbOChrp
k9P4RZ9UwTTzIXQlmXe3Ta3cwDAFaOrC2weHU9mRWdZoXYWcWETJl3k8JiBcqzJ6ZMaPzpg39uLq
sHBRoeXeAOGTrSzdoMmsqSaDRg1vfSc2997k7Af5Jz6tCVYvlEp1jEq9FgHcaETlpjTyuiZqNKP3
TTOx9r2VJofbkwciN2wF5dpa8IQO8l7IBlxtFdPrMo3Zgx3Vbly9TMTpAmOMdZ8ldVC7z3bfB2KE
FF4epLLeScpQ2/Kq3Ce1+FVoffWFZdnSedvW+rH0GtOXdlHzoNatF5klwwOcynFPZMVCyoshSPJB
zD58wzawrcoO8at+TZk+PDU6yAySvhrDbErLu0F24o6lOfUbr6YHaiXeYypjJAXtvgnAvhynPiOl
fEbfh/nJiNMuKJNiCihzMqTtZvsQG20axRA9AZtjm+wMkdbwBat+lxRzHyTA9p2KOqZ34IKAordm
9aGo0sSndlUGs9XNTwkffpQFfoHLnOR+AGQyaPAknjpDi4+DNWb3JtJjAXraZ39Iau8gpGY+tX3j
PjLZvyaDNh7GCm9aYnP3wS3r9JAmcbW0To0PSZ61cH6TwfjCk+Ns7TlgBJUuH2xkZ8C/63bljpmk
R3DqOvcCBbEjEBv9gWvg6dXFrEWTY00vBShvX1FxMR6axNZ2hEDLhhuZ5lujqd0XdHR+lTEGlNXm
fJ+WkM7NRZPfywFT5WSe95rVLZI/E8DPeRmLPRgoy8DphX6H/wOLTNaBvlywLszNtvSzxkx8BHOJ
b7qN9J3EpD5v5RT0VmuEuYNwwYnnLsDhATtTxVvIqcn+dzc65FDGjAaaydz7IhX2E+Q6rHtZ58Mz
HaE3AjpX51HWdR7EFifHrB/0zwDrAldumCOQor2r/13mdbxxFa+8Zqg4ou8afaRoW1UrjoPtCqto
qB3F6bwr879J96sfRRhnmS+GH6LZKhKrjcyLF3dhUHmyzdS2CEELRdTXUV18Hc0fZfzM0qNtviDd
6TfaHPRbOoNrl9b5IJULEl5b4nZoZo2K+Zj0YW379gc7WN6HBTISqBChZAC+SMUE4x3YVuzYge/T
hj0C5FhsXFRrgwCRDjrNIamwrNbli5YlhjmP2M5Rb/7UY3PnQExtoltU9PrK27yI9KHmh9EspH6X
Zkajw6OK3uYoK22yj3tRHdH4kAK6Wv0Yu8568GLT/ALFCh5Ay8kI7EGrw7zm5X7OIKaLETQvvGjd
j7vj+Fno/QNsD+3IaknQHjIjH2PMr+36ldYHErc02gxvvwVrUwzqD4DcwKuwcJpejp10OeEJMIJR
In/3IDxuQ0/+um1ibXrPTSi5diHy1hw9mLAfG/Cms3EL/7Vsg6vXDCAFxBIgC77qOBt43OWM5jYK
t9VXOsRzEFfo24qZ9tmuG3jkfEs+aW3WbOgNofEGXUlXuCaR2Xk5ZsuOkc5vYOASkNlQvjOzagsL
Zq3dVmhbAIploc29hskgl5yl8+xGictlmA7zsO96+UXrciPQmPOzmSpobhuFs3PlYAauBGlTW/LO
75lRAWBrJc+0gzwnqhw8mFnF9rU+k0cGRxE1L2Pc9VPm7Ysi0+6IC71QR9ZI0nNaIYXpgY6LFfpd
JSzuI1tJHxLa0IPHxmQ34lH6zOZU7Cgh3d6CDnPR2rOfIMsbdlCsOmqIuJAWzcaXlo/FHZKpCwX8
aO3wqmj7XnOArEhdgmegx1vcjCCUq82ty3dj+lR4NR0N6F7Huhs5gx3yIf4y9DJk1Eh8AIYO9QQG
i5KJPzhU6ObUF5ojsBqpqKPKrGg7JBaMgr55EtVnQOxeE+45G3bWTta5HSV68RJNjuVsu9GArMAE
zV9r3iJ1XwnEQHH531CUVIfh5S4DTbYbNeKzAb5eG7vc+iuFO3b7klg9Uf/ZMZR7yGmnpLRqDCWR
nzuqwzv5u+o32iveXWj1ojgbjBqgSEufcviebiTQcmkzNEdS4htW89w17GcGRhaMFoKa0jpmJnvi
XPPtqg0nW2x4IOuDxbuAwj6oqtRIjTTlhHizcaOe5AERgL7xJgT38+72nK46HsD9IlBaep+Q6r28
3O0xLbOcDG6kZXEYl/I+r2y/162jNZlfa9v62fLpWM3DnTOzjQzM2hDhFcA7WGCZV23HrVaavcjz
ZT0DogUW9uZG6mXdwtIZDyINA8DPy8EZdTUXoEFwI1o+a0OBOTyVzce6T99dHPgeaB6DE7IQAl3a
0OJW6+HcOlEd+2m/b5ONWVKbIq4MKCfYJp6o3XZCrlI+c/K1cDu/GY+286hlz26865DpG7zjACr2
zn7qxNOYtX43bMTtq/vkfJjKIZcFIWycMUyteNZG7vPUDYi1y6rvtHODMv2lQ7Et/X17d65dXmdG
LeXEZ6MBsBVegcgpqmjI6ecm32KnWR8YANtw3xDvXiHH0PFg9UbKnYiPWSTRXegKABasSkR2Hb/Z
LP+OsPuvto7/4Ya7MavveA71tlkqR2hSXzL46ilPHS1ubL2Cf9yZUgtaJwdt0Rw3d25ndUcqBQuo
m5R/52yKoyZFzNrNLYSwtBaJyjgpfSLIP00PJhfAUfqQJXF61HvD2bvzOIT55BRQCTG+T1NNUUf2
vF3nUe6nUtM+99QGnAWw/30GRKUfl2Zd+IMB8PXtNXznb7ge40JUvehyXPXig8kGmKXUcSIjw0XZ
/aYNKR/7gRpHxxD6vuJFFnTo5QkkVNX9qa3dvSiMCrH25GE/k+LFQWLsUKRd/zLImKKAOTvkq5Yx
e8ebjjTBFBeej0JFfEzgHuEiodo9FATrg45sQwBgJQmAZ5D3CNKtR69AYx5H59OnOO6qnSDSfJQ2
Cqk5neRnb6s5/f3BUIcPnk/AEqHdgsyQcnCStrWzLm+QjC2Rj5Dej3rS32a02xftos2boT4Zv2hu
GyH18aKTGqA089nT58Q38hlpEPOtgDJda/Lel5Z8TN3faQ+pX2JunYTVw4Z0Kvxw+PlXHZIjb5u5
hgMSsbnamXa3o+bx9lZYvY7PLCy/4CwvzVqrnGwd0YrWsbDImpAUue+UH2t3//e+hHAgJh0cEFcg
DztNCbDehhO5Qr4aRXUPNsYNE+uXxn821JBIDLoB+nXbiaqO3OcdlMlKOv9yRYtetKyPLJ3vxpHc
l325m1P29fY0rvlb9My4EixZrQUCZBzyaLQSPzHfHPpSIbNWJhtI0C07SlJzlsD56TkGKd0AsgVO
+ww9HWOLlXEtMlvq54jdEcNcKSI6TUpyIks36j5XM/AvqG1L37TLcKv1dHV/nxlahnu2+4AOp30H
ZHwE6m5z6RncuOi2vq84AmlNm561+P5bN1UL/sW/vexr30cnAci7UYsFikLx1GJ3RndTVrnoi4w7
v/Da55Zkf+B1om0JuBggsFCDVbaWbo2pmWQ4oSWYUYtT8taWGy7Z6iggIYsLZikoq9QvRKRJSnvT
Qabc8Clo1HwC6us/mSrUNzTw24FkRoXuARLT4LHXYaQvj7PZ7j0a/sFioIsRTbIAEaNgfbmZjCxl
RgGWi0gk1d5svseJuzGGtXOx+JMLbGYJ7ZV3Q5MauMGq1IsS7egZP+BH73h2b9XzMUs2rrO1e/nM
1Pttd3Yy0skkGapcqLYmT7pT+k3nt+ZffzBhiwzzosOwMA9eTpj0tMotq8yLHG36hJIrhOKdlz8w
4aDFAIWthflHWROvoVOi270bpRoSc7U/b/ZFr27eMwvG5SAyPjt5nSBYEgUo1fw/QP+CMhO1OfDa
AwSpwhMhqjpkRYw8DhItY/+rZkdjS5todVeBKBNtH+gNusKoxEIfdFrEMCE1HmS5h3djyLVQLyot
qOvOODhGtkWrsrq/XDCBAqsCBI56c/V2m5Rmjpg6m3q/tx+q/mF0N0KF94TJmZ+FghjKpkjYA9EP
ZYMrIBb6P9BklRbZSbZCHhzI7DKftjq9F+VgAsWHqkXrWjV0d8buKF0oGee6nux1J/4K+Ln2q8/n
7ODBn34qwabm89zLIHBTbGU6lbm4+pnKFtKhqBhLqPmdmil97qzyF7GM0Oiduw+dhcUMKndI2KLr
Rgd0RzHDeTt6kwECB+PF0XfyowRey+fh0WIXITyD/Jpy1GbW2nSsjfrU7kn86onTx389CKchw4DS
LRpDlkk8v5AMvZBWI+tT3gd2HtpD8PHvg2wajwOKc8B+KE91MfSOJvusOVnsgR+74g8m//zzSsQe
88auzAafn+xXu/giNx5p5RZa1haNfahDvMuKAwp4OTtTwUjLAPE91Wbo8l3ibIC+Nr6vNoVJxGcs
jfH9IQvR8T1sXNMrJ+D85zvK3ilbJqqhnzD5TXOXd/Yu8VqAAJyNYEPxXt9naQk6kXwHXShVHzUu
66mtNLs+lfZxZjZ6Yk7MrgOP/7i9l94J+JSLBzURAHzAvGNeV6BKM6Yy0eEo4dcgud66JvLFNAtQ
DDf2KWFeIJxZ7HD/WQ+pV9Yhzcced5OX858QCKv/ctLxqwmI7u95YmhQN/jwWsmUHXTE9ZHkzrhv
OMg+tGQsDB/RIV7o20NYWRHkxxaxcBwH8Gspb/NACiBp3DI/wT++s/LJOMqczWEdm28fNwQ5WQC7
AJQwr3gtrKIqHI81+akRZf8JUmXag5Np08uMwvX+tqmV5ceqQyIGXizcJ9VBM90xZ4Ug5Skbj112
l4jHnr1MYiNEWjkqC6YLEONFRw5v9+VRBNGqSIbCKU+CPeruPtvSQ15bmfPvKzeJ7Am2d4Xvc/li
eE+SP7vZxnHcGoJym5iyGyHsCxOafpgiWoe310FxOHAMEbGgeLhQi9hgKF3W6ewq94rOSFtqjqel
c8D6ClJm8H0k6Y/5520718NYBP00dEaCw2Ihfry0086scGw+DqeKH9kuqzduk5XPo/kLqWrogoD0
w1YWojEkcxurmU9j9zs91h8VQsMsLS4LHlLISy2x/eWvH3sbfRqJ15+aHBiKL+WHJWf+NWAjPY0m
dLTTq/5A38NtsvPhNDQ/DefnVoPvyvRgjTE1SOSDEEX9fD3NoEwmE3jsAKbMDiigbLzY1wcBeKCl
cwA0KEjVvqOVzrbR4GQJVHPkeLIz20/qk6v9tST9PryHANNc5AmgjoV3VUk350CBckcyNEK7UM8M
63ajVHB9J6EGoaGXDAcBtB0qYHvu8hSShgU9ocqtfXZFvsu8amfrX24PQ81OLWcOtQ54CAvVxOLh
XO6mObbiNpXMOdXpSf/HLQ7E2te/++lnZvw4ogv7trmVtYc1UH3bS7R61dw9lCn4JSdY69LJd05V
+QfLgsGAUhw4BzyyKjfcnHhupY1le8p16j950vn4suP7yEhoIFta9Aoup6u3jbRO07Y9IaMYGDsP
mhG3Z2i5HC49hIXfGJvKRcf4Umq4NDBWmgOkmNueaDpAECYCC0hTPbh/k88CTa23ba2sxoUt5R4s
C5J6XQxbpPJryQIitxITK7sYSBf0hkCmB2xdaphtjcSiUzO3J1tDUdQ8umiEHR3db+pu//GxABBr
QjQAlU28sMq81XmBEKYG6eD3lh4S5/AHn18oJaAOCSdBxdsm4BIjCc86kLf5nQPOmQ/76cDZnn1f
WYpKTyFNEfPuVM4PhAe5s9Eusbat4N5CjHBh+LgKq4Uwiamj6+/ErV/V9LVJf4r6R659K8bfti43
Dsm77IC6iZGWABM4HBIdT+HlYtg9GWbUcbuThybR0tpp/Ni8TIAVttoXmgdeflfm9+KHlIGYAhCa
8OIvKBAjfoMQ7e11U1HMy/2Ga/q/n6Lsi6ryvM4gZneaHOFL8tyTbxP7xslzlu/L0rfb05xGBnu9
bXblCcIBRgJrKfOCDl1xARJToEKWpbiG3ppvIIrfxFmtrSeAQGhJwKaBI64MaxSaSSy+3ENOu5Ps
WHv1XT/XaM08Fh7bV+7XPxgQIEo4xu/6xMpzp7mS5Y3uNacYGMCaxOEopr97b6tbe+1GQniBbASo
3pZb8HLjDCMvpSEQfqFRm4gD2dIsWv69ujHR5AfP7F8OMcWBtWaIrpMkrk9a/dikNBymTx26m0XU
ynbjQlrbAmgG98BSAajVFYlTKdA4nxgGAvtUmrvZqgw/nQa5A8bP29jky2IrowLPArLL6L4CF8AV
LiO2K8rGoTsNZp6BrGxsdnr6pYoHMzRkUr3d3gorcwhIMpxQVMZQpFQzdBT89U5BwTBJJJRgmI+q
lmscgX0dPh4xYe6wHRAsISy/UjdBoR319nnhskx2edsGvfvBRvrldnDfmcCBw0fkobbhNaA9KtLJ
aU9xFeNhClM0O9+erWVHqWsDIQTsg6XP7zrVyHM+VqQcTm1S7KccHXF8fNZ6fuzRGJU51RM1pQRy
Tvv49kMoCwodBCHoX9eUk2RoyTSjp7U/jTFAeN3bAJHYZNI3RrdyXpcYBKlD4IGQDlAu+nps494U
yO2xz/qP+fvtqbv+OEgtodCLaxTYJowEU3vmxy+Crq4AjfOp77MHOEUPSGRtPIvXh/TShOJtdVXj
xg0uzFOrDcFcuUeXOE/evNWt+g43u9wFsINoAacG8eZVrayTIyBSecNOedxUx8kae3+O/4e0L1uS
U1ei/SIiADG+AjV1t9um2nbbfiHaEyAxz/D1d8n3nuMqwS1F+YRj75eOIEtTKpW5cq0IeIOlf7bd
8mRoX+K6DVo93qHvOX6qIza/xSktvjtVU+1dZo3eNGrGoUETgwdKhsEry8IAMNKJ9y7afSW7Z329
EECxcbiRJAdBpniBx2DTMeYlTs8pzQ+x0fiOdiiW+TQ408lC2AsBl9trLSKXcBJhEV6St2fxRJyw
k4BBzdwJyIUzy1TNNzTmlfqTF3SVG1CwM+3sLB49HX0aAXUsiCjE5EdToyukAJhlN3ZpL/GpG4ED
fhBCcM2G1gjgtsJVsYDMQLOgxnim9NOcgdNW3dXssYwenPFd0hEv09Rd13x3LVnjztq/QqQYzoLz
QiIVIhLZJYs+LuA2ZGfTBKNtNb0yENd6yeiAgqEjYUHaQDL3G6uN1BeSX+hi2AjXdL2qclpo9Oww
4s3t41IxP3GPQ2IGxvTao+1feRe3U0B0UEbmXqF9cd3at8wALL/pDPoCyQ2zcfBR+kHFCe8riDyK
MDmWQ81+iQZ2ttm+jY+x7JG4ceqvvs/n48Kx1AUF1R3rGUjMQob+jLavPVbLuhxloxA2EEDdLovb
kZ1jgI+q+k0DJ8XthZOMQ4S8TflsxebcsvPs+E15mlCQk+l+bA7CQXkI/IC8DCj44JjgtZY3MzsP
P6mzdzXJs2dzBBefF/xvi2DTzRbMEd6EA8RjXK+SoflFdijuWZBNBGIVYQTyDmJxfDStLLYUg53T
+WF0K68z9/nwhP/bxrHIWcDQrNSHxvJlimTh7MZRRr2fC67yfhYcr+uNVpj6ZDbACJ5198lk+3TJ
fRuhkvoeomcSj71pil/B/DmAXLZgytAHFAOMGgtVBXEU9MyLoiNDp/Jwd8UHtEMXhngwenF4et2s
C6OCIUMLnepde7q9p7c2HAArnLYOyTVbLChNYzPUepf9Ofs924+SDbc5TaA/QDyJ769agJqxg6ys
2bCzQvzMPCjP5A30LoUluT229jXefkhyok1tTVRrpUZdZQYuj3kKbBc1Ww+i17cnanMkf02salal
lutgAaLnuNhhtUsdzV/+EO0yaQjLV1QIXtC88N/B/LkpL1acRnM0JpYL8lHN60CyMOznZNf3klBs
c+EvrAiuoKna2ikGh5671BtHr5QVrjZHgWcSHhQcu2sL7pipzqioVsLO6OchyEBNXpGfzPJ8e1U2
Fx5qBUizAKsLBtLr04EW9BL1RROrQifPij/b06kZ/+GIAJGEajoyK9CwFI+6xnqCJoICVHe+lu4H
mYTK1kxdfl8YQ9HoprFobXFe3E/m3AUpknYxGqCYq0guMLGDgvtmtFghO4O8FLjyxemq8jxKbScu
zzRLQAs8Gl+zxPkE6J+vVpCy6ks0rCoeAz9KUXVeVxteS+iute9VWuS/A2lDRHvIvoLEVRhymhnM
AQdScdajXQNENL3fH4AVAK9YJIUA1xEZCtHd3Nfoac7PelY9V1H0g7ndKZ/S+88QF/ZDG7bOK6bi
01zPW8jr0BZmkh9vpqx6vXFCr77O/37hB9KlaSDX2eTnRP/A7LNMG0r2eWFbkwlQhQZps7O7vLo7
K/t098m80mMQfv2Y2ks8dy09m+hlKz4q5sd75Uz5JkL3zX8VH4QBLNDz09uaWzB2ubEbX+8dAKpm
kIoDTgE5HqBprqd/MBoXISVci86ag1586nUQyMa/bxtZL8K1EX7rXKzxbDVdMYEu4wypEj8jH41S
ljLgs3B9m1xbEILvaIqU1phgIRtGbx7fu65vgXbk9jBkRgRnb7VtYRUx7l/SHJPqtJSP6p0khHBd
GAfKo/gPLb4rel9tjhdIrGM5bGW/LJo3Qj7a1e9+CV0bES7FKXYrZPxgZKSvafKzie5Dc/6/QSBG
5foaYE0X5mmhhlmrE+ZJ0Znf5DUEsFEKQpf+7eXYeEzzcfzXjtg2iZgRhAcLQojuC1pJDRYU9WHq
9s5+tP32FZ2GaKCUmOQZ6dU+uzApvFxMfVhSiAPTc1q0HkX7dVafhvxJoa6P6lCp7bOxxIP65bZZ
fghvWRUWjEzj0o0TrKItNOqDaj7amWfcX+wCSAIt5oDHmmiIEaEkc9PZcVcqmM4x9qboWUt+3B7G
lhv4wyZuosTAiQ2u3YBiNGWfpEqGMDnxtAisZME/GAAvMMGdqAETI6zOEo2uY9A6PyvVQ+QqgVP0
h9sW1vExxC4sXFgah0SjNfJ6CJM964uZWNm574LMyHyHPlUd1BNS303vHwzPT4KJlyOi4KCvTeU5
5I2saozPsYZumOTRXizJYDbW48qCMBg3XuasU2ChfG7IrrL3t+dq4/PI5IOnHCV5VM/FNK5CazpX
g5qg4/FU+hW7O2BFSxO6N9G6gRYbYDOu56cwllRTk6w61+Nbtle677d//Yazv/q8cDFGHamStsLn
WepHON7UGgNL1lC8PtiQmsKz1EVgD8y4KEaGJOkQOe1QvqhGUBYVaNuTwKTHTr87hLu2I1yPYISp
cqWHHbt5GStckD9vT9Z6qZGMQInIRUIauBKxwuZaeQaYFUtfuh+W9YjK/O3Pb0wTNiqwFzgMYKUW
80U9tUd1gHgeoFXOV0ud9/SDkjQHFDm+3ja0XnSODucE5vBQKLMJHiqumTOneR+dW+VD0e/jZQ86
jdsmNqYKnUaI2wGBgr8Vx6KXxJ0qlP1f4mlXfS9lgpuyzwtXhVEYdam7+LxSvzrfq04CtVn7PxRI
ALIBVhNQtBUlddG0hd7obfbi0k+EvCT5Fzd7sdIgut95QNQFrxoOecPZMIRxmEAwgwyhy1/QfglW
GMWz7d3dCwG1BgTWuDCQkzeFAz4Y4HroDad4eV9mClr5ZaQlGytx9X0+lRdBb+UOBjito+LFWHbG
eCxGyVLIvi+caSC8R6Tf8fv16cimvayZbOMooJqNa4dAcxj0OUIQV2toz6jzMnuhzluNXhaTAlCc
GsHdi3BpRUzMtcVUNLlWZS+K65U/rNf/7evCBceM1ilzq8heIOy+TLt7aeYR6DooJvDjzFEZ6He4
XuKhHrG+IFF8WdCKQ4P5ThLK1feFJSZa1LHMTLIX29g1Ax4EPjqVb0/R5jJfDEFY5mlRUOZyafai
G3s3CVLnoMnYYTa89+UsifygdMim0gbw8IU59vBzpgY5G/U8+2ZbRTuEWMvx9pD4rFxHy1gV8KUC
5ojS6KqffoLuurKgeebFBD8XNAWDeDqU5q/WZF5BvjRL5d22tz6IKGgiPQ4MFK6OFQqKQT2MRggV
XhrlLW1Hudi7zAD/+4Un6fskI3pVY5s1oVWf6nH/vw2A75GL75vmFJfzhKMeLcelOElhbus9dj1B
gqctY1ovvYsJivOgIsHgPmf93X7EhQ/nMYJJEJvrwkksInMkMzoMzkjCAoBV5pJjsrEEEO1FlhfP
FjyQxMY4O4nLPM5j66w3z9XRksk/8593vWXx8/9+Xoz1l6pqjIIp5rlsqmfHUH65Nn1Ai2yAlMbB
GahkttYnkpMb8w5FLhEI/3694BmkSiatj+ZzFiTfq2Q/FJDnktjYmDF0o/CeDk7giLL/tY08RWtf
aw7qmVUfpmlHZPAk2feFUK1uUlvPFHw/Ieeq+6ATyYrzORCWBA9hpG2BH0A65o/KwuWhoPxJllnD
uShDosbNaUqb59Y1f6Fj7Hc9NQ+90SUPbvJy+yyulgadKRDfAA4KWw3c2sLSJNqgzEui92cQbHil
4ZlQVFDtz/Hw8x/sAAuH7Mz/1fe8Xp6G9JPiqNANTqEX3A5BXgeVUXnhbSurk49RoAda58EumDzF
N1o09Xad07I/s+KAEmJiB1LpptU+gAku4wwKE5Apr+FcutYn2lS3Z6Y4iw8+yDlxZ8le2LSBVD4I
EsHcBpHa68migwNRy9EA8DI65N3x8+1J2vg6OgwJmkYASOLp/OuvO21VUWXO5zM0jYd9XO/+p8+L
cjvKMAxttuDzo/OkHXp6bxiKZsCLXy9C/WkREasZ8PlO2cc709j/y6/nkHUTfZJY6+vJybIKWHJL
n8/Dk1YeBxm30cYGxa//+3khQsx0KxoiG5+f2c5x3hn0XXp3pyqCEMB2ESDgPblm2LGUFE11Za2e
0zby8ofZlaGRN8YAA8A54TTjIIhAza6c9GqcExV9hpEXK8Sb8tofRlmuYmOb6rCCWJcnc1b986aL
BALOs3rOraCaAojK3l7prWFcfp/bv3C406C6FURF1HOrvs/TD0W5X1JJZOjyS+fKqWMtUHXm64BS
1qoXrKTUQWMpWc4s7peTolbVXm/1LIjAYJTA17Zh0joHw+m/4G4Zf9b6QhFMjCBX9hi0Y86pkha+
YTDN2JWxnaDT22Ge27b0RJM484FZLJ6TNkl/4tXqTh4z1FHZ66O7BL09Wg8g0Bj2Q6IXB+T2Jp/M
ZfYNTczZ+7QYqwlIXigO2JPbeppixz5zRvPMiN52D7lZBa5dBx2Za9O31NHJA7uYQQHeqvOOzrES
4q1M9n2mJQfTLLOgUsck8QigKPskTuPv+pSMYQQOdqUdJs8E8M2j6tAvu6q1AbKFpI6qTdlxcZuF
ekSn2hP6ChWva5au8hvFsF+TMsl2kABJHhtGO79Jsjasynn5GRtkeCwT9OqyHBS7TqolvqO06r6J
msoHBrJ+yR0a+01Wtp6Ta8Oe5kbrdWit+KGOtr3PS8s4T6RaRk+Lzcif5xKc2e6i/WCOM1G/yuY6
hO9XY8AezMEEi3IEKSw6Ucj1xt87I3JkANv1ZsSljx4DZOWw4fGYuN6MzZIZXTWkxpkYkHiP9ka6
i6wftzf8+kBd2xA3/NjXTQNQx1lLA/c5kXE5bH6eJ5mQ5NhQDnVIRcpyssnZAg9Q65fAGf7D7wcG
ijcdQ95GpA5TjLIpuhhLFyNwcPRzL9MGXcdCmKALA/zvFx5hQKNPrE2mcV7MX5lDPKh4ejVDv4cs
FbRpCLlLtOviubhCVA2G1tZZVBtn5ryM04FEn+b5i6PTuz0cXqSosAAcDje6KqRbQ6aPI96/6FBr
vaR5oAB80ubT7VVZPSXw+kEPGVYdJFpwdnxnX0xazRLWQ5WQnJeJBIude+X0XBsnrf9E2a/bprZ2
GCB8AHcCT8kFaq9NtaU6dmo/amdSf5yUD8Ph9udF4jLcMeAAw3eR94XHXhWkMn1KNS0atHOfTZ47
/2b1eEANyU/Yg+v81NsHWj+Nauwrrb2rqsep+4RWBa+2mt1SnLXieeyei/oHWQ51Igl6ttzD319m
iTj4pe0dSOVh5Cn9UC9QMgMzuSR03ppc3tCIJk1ctyvJ4cyaaE7HRkdX9FGdH5cPtyf3zxvv+ipE
4AM0LKQ0LfQFiuIEqtqrOq407Hmi+nbpeIWe+VP9EXTuWdb6+pwFtfLOdvaJHgfDuM8qZ6+lvyKw
CcTlt7I46s1RkYVj60HrHCcDnhbg29ZdILa1OFaLx1io0sb3mNNIAvn1Qb/+Prd/cTgqbUhpS/H9
uf49Entn6N1uzk5OJ1M6lA1EOIVZHRGjGmGI4GoadJ+Bif/2Am4OBfMEOBjgG2CAvB5KwkEEMZrU
QsMoP9B6fumqCtoE3bdmkuEetkzxdjN4RxuNE6LkTo/HV5SCIBFsNCDF7+JD26CA27pQsdLjT7eH
tT5ZOiRx/9riEdzFCjVl3LlZBlu98kpwmsf4sZaV07cWBxlbrtzCkTXiq5S542hEEMoLa3uAcmfn
3Q2hBkk7VLtRRccBQuVNiB6KhOYZWhXNMDEmT4WXr6Jxh8Nze6o2h8FFp8HGgqBWhH8pkIZdGIiW
QrdJfNWD+IVki22tBfJS6MPRcBiR/LpeC8jbtJHZLRhGD22+QQ0YbT/2yiQ5lGscB5+uCzvCI8zW
B0hQwFGFqRP5OYcz59qO1C89OhCz3TD0/qxCgSD/QpzPd08h71/FdkPuAN1GwkK5Gk3Q9WKpYQ0e
Q8Vztf3t72/M4NX3BX+TxN1k1RO+r/Q+cQOD+enrbQsbZ/PKAv8FF+fFTpmbxh0sjM1ec76mAFX+
oDJA/cZOA7EC0h86klI4n8ICDZFVqk4/qiE4VLPk/d1dZcjXErSno+CKKwnR6vUYlNiqk54MauiS
2q+HHY0c8KPubk/UqiogGBGyLNFYKZ0aYQzpAtLa6Hs2l75tfdDqPU2PbS1Zlq2FvxiSeHSaxh40
tZywLGn93i6sN2esH5wmkQxqbeYP0RhvHYe11SWAHpu4Bm32AnjzLh1PMTRucgkyf9ME6im4aYBN
c8TSfmIWiaHVywLE0wGvxIEdU5m2xXoPo3KCJjZIB4AzddWlFaP/viLMXABxtHyt2TPl2dTDYpIJ
T6+38bUd/jsuzgokdcqFQaL8rIEC6efSStzlxucNHBNwwIHvDFBn4ZSkJSVpqjQgoKj9JQvQ03R7
B8u+L1yN9eR0yJC09pnlOxBoelMmEzQT9ZkRcfNwEGVrE21oHIF4PUNTl+gJs2h0nkD/+9ayKApz
x37L0Ov+mg8J8xkpdXBsACwKBV1l2fNOWs+l+mMEZaRBV31IrPxqTOVFn52Pt4fPA5rrgPXKS7jC
9IJAGmD7GQd4GR5JdEjbs5q+06HQ7JSyVNemKSDh0IwMBNaKx3HRFS0mHVNDi/2e89dFz4NxGg5p
fC6qTJKTWm9+DMsCVhLNA5z/W9iUaIeDdFNSqCH68oNCfYt4CI7oSnu7PX3bdjj7LPBrOGaCk7Vz
MEWpVqeGWXzQ7BSihrvEeCH0520za3fBh/PXjOBmZ2PWe71r1bCPEz9X0taDXI03arFkOFt2OBTP
QoCFx+eqPKMb1IrrVAtt5xjrQbV4rmS/ySwIZ8FEJ62GXJ4WdpAtdotjGwF4KRnF+kijM+BiFMLi
F4W7FPkCG8zw7DnIZQQgm2PAoUaBBNnO1Qs9npFR1aJMCxfjzcieELG7g2T/bg4BRIbc5yHP9Ie1
48Kp5vFYukNSaGGVgVrz6CCzd3tHyQwIO0ovVGbmXauFo/na7zuZesK6ixqBAZpe/jMAUdTDyKym
1vsa69wWjzXqx12Pe47Y4xe7Ho6Wg57UpThEU/ea93ZAlSRA6L9TQSpSWWzHDHQWscL1EzoFCUGK
tk2DjFUSSPXmJCAdwMkyMMdi/Xkel7QxK1cLh2TnxEEu65SWfF+MV+KCc21Diz1MtQNNT7XMo25+
HxgZgtc9KMDEGheqElk8RDp+v/XJ6T5+ur1Ftnwb13PEi45HQuK1ZS1uNjdFrPMA8rRMLhSwDv2Y
7MZxCG5b2ooi0dL8h60HPdxiyksHrTOJWxXeeqYn2813WmGeZsPxR03pvXlCQ65jSA7A5ugubAoX
n5k7bToz2ESBzFPc01JAuhAad82v22PbdBYXdoT4gkZWPmf1ooZz8RmcCKb5LY7/IWsBcqi/8yc8
uAathShfBBvIPr3rx/ldr6EoVqHmEsnw0+s2MH6wL2zxPXnpmVhvR/Mwq6E6pUFhvi/Zk13vUssN
nLnaLWXlxSAbLJov5fS5UvEGeLk9n1vrBgE/xA9IwyB7Kdy4UJdZCFhaMJ8mgqX3kKJVHW+gh9tW
tnakCXlRZPP+8PYIVoyyNVGVwijH5B2j75vunTJ8bJOPIAjZqa3kWbPmOMacXloTnDGtSTRNI6yh
i/DBXNxdCsKRyah9xDA7Ta1OtTkcy7QKnKbxVWf5Nk1Z0NXQ2SJa0OfL17hx/K6uJe5xTTh3/btE
Jz5XcZcQvtY2Kz3X/UWiE7OR5es9NTsmzPVUCCJEsr7fzRX+O/diN0Di6Gka1TiZujEHVWJ8tkYl
qNIWqiYybQyZKeFwdgDEWhnDwenmfTF+gI53WR+JrHVy8zK8WF+RxHIs5qUmDp7ikcLeUW3aR1CW
qPLyCZT/UBRAh2tsIpk5n80i23dZ8aGdrIe5BqMCzfc0bo5QgPdpwgISZx6lU+PXeXy8veO38kWQ
YcVzFAzNaMIXGT3HtHJb6vItnz2U5dG2lL1mnPrmaW7QdZ1HkGNF7FnU3oQS6G3bW/fYpWn+crjw
KQ7rUwvbXw2bdsceqLK7/fnNw6zjDcyfYUDNCK7eQr1WwXMALiv77SJIz/PeS6F3N3XfyPSWJDJs
yIY9YHxxJfGmFmAT+K67GA5jg9sqLkVSJIKQ0l79XU2HmexNDRqx+9tD455BeL7hMcU5+7iyA/ir
rk0lGVNdK8kxc9b8u3EWj4LjpHDSsxOp6NQa8gBQzf2kzBK7G7ca7GJ48BCo44qCEuigSZooT9Rw
iA8WBNUSnzDJqm1siisTwtlE4nQwewNDU0aIy9avQNbdv+2uLAjXZqoOjc1yrJMNlhqwjICnZ/gf
TQi3ZVYo46jPMBGxl7Z9SO9GyWo6Wgc4NBNdgbyb9Xr99TiOs5xmeFNTPRiWHTAxwe0dtrXSf4TY
EQSCn1WsR3eDmfTMJUsIWfFvbMwCoAN/FVKE3qYZDc91VClQnxRzxrRJaJczewkV98G1DrWSegua
/m6PZcPdg9XrrxFhNSAfTfAIwFgcu/KUsoNOqDdpTyyVbF3ZYPjfLxxAVowFdZmBwRi7pPXdHD2M
EhMbyRQuUoKaNxDSvO59bWJCAabsDHcJY+00Tw8IuYbPo3l3lhLsxYBrok7BARurLGXTWYk9qEs4
a4emOTTFAdCe20uyFU+CHhlE2zagjGAFFeaKqqTFdTTPIdX1Y6TGXsr69z3QOgO1d0MJvLmmH/K2
/92R9tGmhj80ud8R2ZJteBv8DOAUkJcCG7EITVHdQXGMmsyh5VOItRlL6d8e6MbeuzIg7L1EMwZA
ju05NIBBznaV8b3NVC9v7mUux/YGdpArM6NEtsr6Rm1cDajEgXsdHHyeyyTeYCtKAFsz3pyggQDD
qtgdjEJyB5I5ZUYoM4D6lB5rkvul/ciIskerqzdrz1aUeY35QbV/3D+D6HEFKgYADNyrwpbvI+ic
M3Ddh62175wfdpUgL78nkhL+xsFC1YwLL3PicRARXR+sAcjFpWYaCWn2lHdN0MwpCEh+F6Xro2r6
DyPitFkQz7GQ5RHifh08uGTuiRE64/slguLi+0wDOozKIDJbew8oT+B+gCrZyBM0upFk2QQ7tN0Z
5kNbeqT30Mwh2eNbh+jCjgiKbWc9swc0UIWj82yntdffTWqP3X1pQLjuUGwCPorAgMoe0GGbySD8
awIqbgCkdhw1bABLJKx+OkJluS5VIyz1TD20Zt94ldanHire+ROJkSeKlrY+1Fb5prej5uEFWfkt
sASemwyyCs7GNYJjDP00MIQgK/JHH/riGsnNiJSJMpph2T3VEG8onrRO8sTbNoE7lxft0doteKW+
62KgDioztNrqLTPiJ8eFArprSm6rzY0BLO1/zAhOfmRxsnQqzKQG+E6dMZj+IZ+JufprgR+By7lK
nS61rNIMM/px2k36y+2TuhHSg3KPc4OhsL1+HKUa5P6KSjNCqwvM6NFIEaTsKXt0VF8Kp9lckwtb
wh6c2wlXBS6psOh1D1LfTgWcqyxltLkiF0aEh0PfNzNt/xjp/F/q/ehsHCMXfVtgN0NwKgYOFkVx
e0gTOBysNSmVJ92eT7dXZNOnXZgQBmCPuloodYqTmpTOI3prW99SQEXcFkrlVUYx7e+3ZyPlbwHi
jNtPFW4f4LVaq1cL2OuMwGlzjxi9z4o+aO/H/mPCNAjE8cI9hAsEJ2fP1QRt4MoIlfpY0ePx9ji2
Fh5XG24CvH3AEC0cRUasLM+1GC4085S3XEYfsrV5Lz8vnMOi7K055csyGDuT+V3z5BgSmODGmxfB
4t8RCOfDifMIAl4YQVwcgJcvC1QIjoWyQ2N26U2W5M0gG5Cwz6DrkMdVA2ukcpABfx41DcC+w+1F
4R8RnvEAganE5uVKdMIIgQBoqIyuINQIU/YyKMzL0Rocm9918rlyPjC4gdvmts4Oh56giwyRB+qW
184S/f6NC9IuA8gTHRD8z9agBOlI5dqZ/EPrcf01JExeBH7vrNZhaEYv3kNLp/d9AmYylmSfc2Qz
Aqcmslhnc3+DAgBMlRr/J5zT0m3Hik3MCKfpg5Ps0l4Ss21/H7LmqMeicUZE7ZQQrzaIuRihmRyq
zHPH3e212dpvoL6DB9D5HhfPJ4rntZNVlR6Scd8Xe5QkWCZ51m0t/6UJ4YxmyThmaAHSwwQ0/ksw
6Q9lgr4IySbbmigwPmjgNHCwziIesF9i0CPruh6yrm68VCOL73a1DBS4tcM4URt4YxC34f12vZXV
tCJkalMwKmpkly7Wyc3cgMwK3ohJsyd27d9ens1RATyMNkWQZqxYmMYoVqxSQ1EMQoPJ6yB7X20u
DYFEpIHqO8BBwsnUm8ZdZo1B3W+Oo892PpFdUzZ56pmzofiuOZr/cB3giY/sIeh3oH/At+NF3DQu
SqkZpNVRy36yq2dTdhw3tzMHO4J5HH2xJp/Pi+83aD8qulzVw0zLgzoBO9Evjcp89OaswWviEaUC
eComQxobshHFaGHWKtNTFysgkbo32HvSSsLlLUNIeXJlWOQfER5dj6YdLHd2Uqx+P2iZz0z2SR/1
1tM1YOsI0zrJZtva3JfmhMXpTNOiOZQJwt78Cq7FLN9HUMIYPhH3y+1dvbVKnL2Z5wx4mCuEHBoe
AYy4CgrJ/Rd7/BYt+0bGd7g9dX9N6NdTV+sAVi0DTNjNKXV31XIy2pOWHm4PZCs2uByI4A60onVo
XmLGAKhfpn38mFTeaB/SyCO/oyj4B2PY1NCzRHUc6dfrIVWVoneQ2NXDvO7mk2pl5gtVWxsPhFw7
mZOLWkldjxYk0W2qguMXogW3f8DmnIIkA5EDCqIgXLn+AbXjsChxcj3U4v5d3bDvUxuhPoOsnTdE
ss24uUcujPEfc3GS4xrQ7FnJ4PmaXfOzoEcp7Ss/PWK0wJuneZEGFQ1TGE5uZkvpct86mOc0fbZK
yZNhewR/vy+MIGNQjc9VqodIa3mt/rMpjvM/4JsQtv+1IeyJfKZL6w6w0UbL5E/m8oqdr3tpObze
XnvZYITQaujjnmoWzhNAOAekaT1DGYJUkeww2ZIIgWmdTHSqDFiBf0+9prWPUeH8i1MFKReeI/jf
Cm6bDzOpBvRDYWMF8TsFesXvJhmTxeZsXdgQZstGz6SiQMASSJlvybTvtGM//P6HBQFbCQBh/J9Y
EsvcImZaianSs4ci+loaqaeOkSSo2hzHhRHBi1adnmkdiTAO873auB6ddkYqY8TeXPQLI4ITpX2d
5sSEEV35wBkz7s8OEA7ggFwFT2pB3ufak6C7doCio4lEbolM8duoyoKO9QBA7geyReiQ4C4Dw/O1
gUXVUdZXkMOdoI9geUV3N90YZ24HNArUrn948oRjEWnz1CjMxCOAqjtnggTDInnkrl076rnoAgS7
CvhXIAx8PYR6mpamm5CIJNUcP8Wj9gnN8MBeZeXZhYD47a3LndK140XKE+Vx8Kfx5kARnxBHI7NY
nxth3QUL+wqNRPTrq/E3UKXcNrS1MDjJsAH0JJJ1fHtf3CFtAxqJtOmMMHoHhENUSBz89ucByuRC
RHh5CBt36vR2MCneZip7HHIvbV/+4efzshsSNFh9kXuxKYbIVFL0n7Wznw2HTg9vf399ujEvKOmh
sMKbpEUWu8TOJoe6iRnWNqpQx9QCBlLiQDamCNzHXKoEyUxgm4Sda5ZAu9fA2YdaPmkfq9QdvylT
Ykg21J9nl7CjEB2Dp5J3ayEwEcy4BdCWXTdroQJVuQ5ZdFA9vU2Tjbjkc20anjPlhyZ9aKf3M1i+
lupn1ksO0NZAAYzk9SK0jEEz5XqrgfGlik1DUcN9ZKiHMtUPt9dq44ByaeD/fF8shC3lEveqDpDx
rM37uG13U5F4eqPsoujujAOyl0DMA3cHCDiyC9cjMaulUcoCd5fRzrtn6BPtbo9kY6Z0CGvh+iUg
BUQge/19zShomY6MhIrzdQh7GWBv8/M49NjSKK6vQKrgtsg1A/CV0AG2d/xs3B9xoWT79/urolOc
FbbVOARQvd9z+QSEnudOksXeGgMuFC5xBm5DkDxdT1FjQjnd1EYSMpzJ9FtryF6w65OPUiPKz0B7
w6/g+F8bULuJdF1Fh1DJ9jmAKKmXxsG9ywwTyMdD0gAiSWBovDYRJ1E2VAb4KjL6KUqo33aSAGh9
ImAAMwRmKi4MJXpHuzfRmGkrQ0iyco9Lyq/LoFX2mSM5DzI7/O8Xl0gF3LrGJtiJEcY3SkDAfhSZ
x1zaQrm5KGiCACgAub4Vs0Cn6TlI9vQBTSRF0HTqj6G3PWLJCJxlZvjmuxiPjmzlbFJtCIvO2JOG
nbKq/O6Q7O32+m9NG7rZUDxH04KKRMm1Ga3A23+p+j6kNLRJCrBT7lFzDtrmfjg3noIIjhDOw12t
mtvQ3NpZnU260LQOhflhcI9W3HkO+zjGbzP9cntYW7MH9Ahei8ickxXgoTU7huSg0oX1ckzsMGNH
0kqukk0TyJfzxAI6uETgATpd9ayvWR8m1PAqFXrFiudUu38Yh40uMdvlbPUis1vbpyUDcVoXIrFk
TIGheaYj8QBb4wBxNEHojSfqSl1JTZQhUQzs56z62KFUVqjvDVnxamuXOYDycEoOwnnQrncZbXot
g7jTCG/MHuzKeHZLc18NTVCZzun2jK2jVkSQXC/W5vmCVa40ZXaF1Ew2hc7Se3Z+GtMdyHUDMn6k
jSyZvTV1l7bEJ0vjdiNwllNojJA8+YyGeq+WCdFuTx3fZEj8rimtmoTpU1Rj6uLpG7RiJvpQLb4j
S5jLrPC/X3gbU4uhHtfBiqFMBy0e/rTX2Pqz2kqANOs7E8uDfQaCOtSCV1QYY9y7SUPaKUTWHwqK
tZfNklt5c1EuLAiLYk6Vy6jbTGFDfkzlQ0SBk5fhCjYiWYiTIzICPzM/lpYwX0XUNU42FzAyvSbz
51x/WJi1M9wMwG3q9fmXLv8Sl4Wv6A+N/tT0tWSQG4gr/ACObMCLHHG7WHByYiehg62PgD1VXwab
PED+74VV9fvFITuyWP5ck0eTZxgtIMsXq/l6+5j9f34AqAa5nrazSg5X4DAYRh07xmnOhf5bG4ag
yfe1clL7V4fu+urYaU8GuTsrxIf916oQlRZzN7e5BauQT/JqBEZ1MKffY1PiRLaOw6UZIbKradab
dLbGsHa+WMXXqtxXgBbdzbsNtp1LK+IVP5dmonIrYCD1kir1km+3F2nLFwIZBRok1JGBcOd/vzjV
Tb6AD3YesUkaWvnq1Abxkh0U19mlavwVvGevt+3xo3X9vsOA8Ljj98gfqu9rewR+ak6iBeRnIHHT
65OWl14/nbRRD3T0hWSl5HbcciZoD4Nf5LyhaGu/tufmhIIbKJ7C6guNPhky0jB+K62Gc/F5YRdk
aaQ7Q4nPqxUY6pPAjsGqqXsoKYGrzcvdIVCVu4uwvHsJDy5OxLR+dZEmSZG+jcvQKD+5o+4ZdJfG
xK/Sz7dXaj1zPB0CSQfoOYAwlghb7/9w9mW7ccPKtl8kgJqlV0k92G4P3bbj4YVwEkfUQIqURE1f
f5f2vTjblgX39XkIEqARUpyKxapVa4FeUGhQcYljFXlgYw/PMrJ/3XpoHLkwpHLhWXzhsQGtqhjy
aRRHtg3NjfcvHJEP25S774fx1dbPvfyn3pYg0rX0K1DpyKasQy8FqFsjW0Ej5syCrEzUxx6WD/qq
6Eo3mHswg+3M4+fG349gtX3wcSAcgjQlFKw/b2HW2I2WqEyGF3nisZ2eiR2tLgPuWQeYB9QmL2NH
E3enntk9mvfHiGdmVHQvhpGYYVLhjfT9UNYWww6QzwU6HDCLZRhv6EswGrFCoDTj3sdrQmyAw/m+
i68GxoXziEJ0gO2QXluWttad6xes66sjyYrE1JfN9OwCtI9SoU0mtgaptt/3tzZ9H/pbRhFyTw9y
KJvqqKwuMkvw5rvZvcMho0gk36eCn3Ms1uYQrC8Ixs1WAOX9n7dD6+WhKxwijjnJnqwhh5uUx2MZ
nhnX2q6bI2AzghR0I0vFBycXAdeZj+MPgpYLUCKcWafVYeA9AS8cmVCQBn8ehtGNPOC9IY6BFQAM
47+bAuSeA+3PFeusOGKIJoKWywR9M/6xBC3ZgwUTwPIKV1wZtfLCUBeQuY6IBxpsY+95Fw1/mLSJ
j6gia7gtxebnO+Rj/0tv08m0FhP69wr5VjvmgdO8jQB92Ka1uHNEeAbJvzazyCwD7Y6svGkuq8is
nOZBM6YgTy1j4ddwssa9OkcGubY9PnYyH4sPfsOkC91kAzoRJDFURE/fz9lK89gTkD1DDAUWb2nz
mtHWSETz+uhGGTJV5+zQavNo3JqDWpCwmafww9ezsKwnKkYJLGMaNd1Tdcb1XW1/LntCKgEQo/8Q
335ovzYo2FBrtE/lL74j+eP3s7OywgiL4vq3Ue/koJDn8+dTavqp5rk8hpptPVJvCu+2O2fY1saA
CwF4dsQu4Dst7EzZy0YhWCaPefrWdlnUDj+/N+cb5386mD/gwySRrnE7eE/yaHlPyvkXmvffz9JX
D33OSv23/cUs5U3HIFnTy+PIadS5u4EmoQuNwOfvu1m5AAAXBEoJdW6Ivy4xRFXPuwqsbNWRE6jy
DrWjIkuwI9KLT7QLno30nPzS6uoHwEZCIRImbXnDoR6kKtvArI5uV6H8cECqR6X+lRHW52S117YA
Mq4IXIHTG8VNC8s1VlLlYrDUceZxfxD9mStgrXlQfQCtOJNAI93zeQOEtCh54OGUpNKUl8PIhxMU
6X5eDopE6Ide5m3yYZsJNkLUK8M2q4hxWfTOtdTn8CErAwGuHqkQeLHAeS/5Rx2PmqxLrfZIXofm
chA/DojMAnf/bX6xDJOCgWEZmtdewu4msvt+A69+PTIh4KuYcZDLpDckiBHWUWg+fXX0i22cK9Je
2a+4w+GKoU4PSLulMcxlYCg2lvpIAE4myNmXVeKfw2+tDWLmEp+BaHNF8yLt7WfE6FTP9RHc3HGx
odk5ypQVa4L8LWL5iCzMsenFIlRVxpl2aXscvatBXmbD1QiU+jkBprW5Au4G0VzThHlf6k2EbaPS
3MBcjSDySsV7Y71bgHX/fME/dBIsLHsHQEvldZirxn1WsRZnLr+VMaD+YCaoC8CAHy65oAbUHtWa
mM3RoLvciuvpzIPlXPvz7x8OtClJwCsX7UPq0Qgfejue5Bn3Y8Wm41EPCSkg5MCnvVwGi8F/H4Ki
PTZY4docE8d6hlb2IE6pfvrxYoTQsgiAPkWx7JdoJ2lqUw9C1sdnMzyW45m5+nosADbw8KwLId+G
BM4id6Ob0G2tjDhHQJqbPW3PuJorzcM9wxWEAkF7xpsslmKyXMnEYMOCp1ENuocf60XP8eyZhg2a
WHhlLTMomhj+gFwTACbp+2XH/v507v9vUQ4gLMgyI8n8+fPLTrWmmXfucbwumxsqzzggK7Mz45RQ
d4qnLt5Qi43q2KXfK0CMj2FpbW0x/QKF0ZkM01erBMlCvHYhVzLTpS/Dd7lwm8wRJlCDdcTcuA4T
Wu9dfcZT+3ri5qpdZH6BTwTMZFncOGasJVz35jFo003pbXKfbIX3c04V9IILdGaNgnla4v6Vo4aA
GsoCiKWPKv/CGDdyPBLnTMRzbcrAegAjDnUXeLYL61elnj9Ca9U6VqbYExcvwSktbxBjRVF18PPq
cERWoVEDKDwMOuAYn3dYEKSsNGhjHP1I1E+M/vp+A68sDAo+QqgCzrlzDOZz86g6DZSpZHDMuvZR
FxSd2KDNNR6/72ZlI3/qxlp0U7rOyH0VHLlVReYUdcOZNVnpwEOWBDFApCq+Fkdor4Vsn4mD6NR/
rAerOPP98yx/jtLOoggAwsxRNLxl5mn8cGNQO7c8UVnukZd/0nYrn0l1GKwtmbbZ8O/HU4X1nqko
CLLHX7LKqCZsskKBa1ptSHqZ9/ufNw/mBthclEjOlV+fRzK5Nps6YnhHYUU58ifnoqVrC/Gx/cWG
CjKSj8TM/KN5X9MiCtJzpckrpw9uDYJXwJABFWMvlgIEN6Hwq9Q8CjBD9WDSKFgeKclj4xyT58pQ
AN6CTwuCesTJlxxUeWHwZpSKHCFM0N3R8Uya6Vzzi5nqLJVnRgFmzSLyKXQj4h8v9KevXxw5aWc1
4QOaz9wkZ3H2cypK1ArBl0Wh3gy+WfLVq1y7U57m05Hrk/bunOJ1yH9unHB1z5V0OHSwt4ulHg0J
9tmqBuQ4D6IGBVX+eOkMZ5ZhbmRxtOFlwv/ABQ4Y1NJTYw4pJq/MQRcJdfliOA6NHfndw/eLsdoJ
OEZw/wEsgqTI51Mn7UAbeU3JUfJbiJ9QCPS552CH631AeRrLYs+Qvc996LxBiNAFLNCzLtOijdzp
trfOUS6vnL45TgGXCqkQHIzFQKBERXNagFWIiH+VdaDsghpAXD1+P10rR+NTL/NXfDC3ZPQhC6IY
WOnc94rcFXT7ffsr5hxyLSZ4kSEdNQf5P7fPyhzg8BIcvW5+cvJfRnMR8gt7nKLWVZE4V3+0NhrQ
ASMAMoMcv6TR+7QI/UKDKYl27sbvw6dRn9vEK5lylNPOtUBgMZppWxeOKO2Q3lW8JkeLjL/r3tpo
7jJgH+S+RBKbuWofDM7Gq7yNheq0GrfZmSfhyu5DEQPwfYCNw59cYgUUdHCIMbMC1cajO17b7KLs
Lr5ftbV5RDYB4X4Uis1r93nV2oxKA6SgExin/IPdtTc07M68pda2N0DQczwJnuQXmLVJTS+ty7kL
9dvi0HkIRdSD7vF/AVbyMBAkExEcgee9tDotVsGVqofxJ9UUSeE7ERmHxMvsLJZy+PX9zK0tDlLz
sw4l4gJgBvk8c0Em8MpQHm6yKovdDgGU7J5mLPm+l69v3plK6b+9LG6coMoMt4buxJEb7jWvdNQK
jd7ejKzdeeSMifg6pP+43kB9QqoKYdp5s3wwEW1dp3U2sOmYa4lMuRmbDt9YxvP3Q1rtxQKgdHb2
oZO3PFbMQxKrBHWSSY0URCvT3dQLkLZW6ZlbaIXwEuP5b09fcsAkGyWq9dCTaUWc31P/KeT/3Oyh
AeED0ajnY/8fYYqv+x1lHjZA0DDpM7fSPP4Ps6gLgzglaOLAvAjKnA3oNcFqOp3LP6/N4ly7MJta
vDGWj3xqeQNq3wacqqwGFmvEQ/8uzP98v1RfrQOG8qGThXVwtWpkzUcwn2lyOdX9wbWbMxt8dRzz
5YqAzqybsdgN4CnQk9e449EPd3y6NcZbfU4ja2UUyAUQVN/MBCZfBA2nAlVWTd5Up9ugdiI8RM6Y
6bX28bBAVAp4bxjSxSyBHRJ445BVJ5eKKDCL6Of1SUgqQ68MgU7EH6Gp+3lHWbWbc7yCBTS+klFs
2eOPV/lj88sobUEVrKmP5pn1mE5bjz38L9pHcTMQP/MtsIQqZ0OdmXlg8tPU9pGFnG51BkK+tgAA
KP+nfgvhNH85Pykv6zHl/FREDX2uqh+/gwHwAG9eiNgjAnbLpPhEhPSDgagTqC9i1IdDETj5foa+
+k7oAfqnAUJGeGsvb2HhDGZrVqY6uTpmJKrCq9yMCD+IHDDYM8Gpr5OFvoD7m1M7pv/l3rK7rJcV
aWvgng9yvFJT/ePjgKoBMIwjFwbRK/y92K0MUD82uerExiLhUPhg5xDcXy/FuQfgrcDbAULU5YbS
rSEmwid1SprwJgwTrWMvMof/zThwomeJNYQOlggFTvysSftQnsBamtApjHFpfL/sa0uBMO3/9DBv
iw83xRCUyPIM6KHUIu4zkvTn4KZf7yLMFApcZpo4+JDW/AUfegi57xYVyGFOqrjkFSBp+0ZftudI
TlbGgbQCQoSINyOkRuav+NBLOgLLOuGYn5pWQmAJahbnHhdrPaAqCDYW0BQs/MLE+ixnQ5gG6mRn
j6K6ay5+vBAgKYWRhrQLAudLC27QajLLLOOnkd5BS1X83ECBOgU5SDBOoVYSnXyeIIlqID8saXlq
mUqoa0etsf9+BCsLDUEaxFVQDTKvxOLQmS7IUsbWK0/a2Urj2qsvQRZZnqNLWellxq64OHczTixc
jIN6ZlkGfSdOIP2p39+L8M8547HaA+hlEJ4AZQCs4eeZ8rSECrQcsBL2pQzeWPaAGn+UHJ6ZrhWD
O8c/ZoTgf8gnF+eiQBR6cFtceYZbHPLeTYzeSVQbbgeCIuxINc/fL8/K/v3U32LiSqZoB9ZvcerY
uPGcdkPOFQLMLXwOuQDBh4OOyBqikKg6/TxxHcmnoRh8caJqG1AWOUGknN3PRzEX4vomwHyz8f3c
R1qZTAhqVic9vlrWO0SQv29/bQxA5oQwVyD2Rczlc/tm6fu6DCxx8u/tNgrrq6w8/i96gClEpBMu
DZiGPvdQ5v00NI6Cq4PanyDL4tCtoik/l8td28Wzxf1/3diLiVIFqqlqF91UfOOIOyO/RwGQGX8/
lrU9hdw9suvI4yPwvOgENOIy4G0hTip85/f6XCXWavNIj+GNhjOPW+rzVNVl5wPjQLChQngkfbkp
8/LMeq880IBACFCGYM8YYLhwn/sgljKCJjfFKSBGZOq9G9Akle95nm+4MUYM2Z9ekkieVetc22lz
jSxswBpPUlAyUTeTy09yerfDR1P9ssZ/3y/PipMCew9nDrABoByX1esQAdcp7+H1ejyMzcp+9dNi
N7nib6CsKEx/zucyc36CyIjM6jdwtD9PpdPigdM0lJ86VLPaoM4zFPQhwzN7bm3e5nKw/8gpQgV6
EfSoctZBZxy9qO4Q+LtuSKxz9dFrZwcc+Cj0BkoP+2LRxZCWRu4r3DGaXwHZsckUj5r+punPgVNW
FghxIrzRIY2FS99ZzFhvOQJox5GdWj48d8JM4KhFBAqXXtttht5/+vF+QBgRwE+4GHi1L1VxQtXa
Y1OI8hTyI8F+yx+lZUcj/hD68H1XK0cXGGRI08E2gFF+idMsBg4HuXPhDPhPXtRZP7/MUCoCDjDU
EMELWG4COk60brEsp/Ih07FOz1mFeYUXVxny50hFofW5iH1hFdJqwsrUcItz73fqx3zId0HL46Lb
tmSXhlva5JtK3FDrnMe/svU+dTz//sGPrT2/mXybytNg9Net1yf+YB8qTi9A0XLmIK1QEyMciqgE
HmCzuIS/cNhIxUpQMMEzt8EzluY3gXXtdNe5fOE63HjBmxc+2JCIoV4b63NHbMX7QSiWYG/ArhNY
p8/jREVnatZeIE/S+dvWV6F9QBnGxh93VO3Tfjo31JXtCH8BoV+gypGoWcZlaxUOMh16PHOmOyQh
YhlA8HeUcVrwuHTfvXTvqE2DOgcL9F5S3YX2pgpfvj8S/8FcLDYV4qgw+HMw3f4aZ5LKLxyrr0/d
ZNyaFLsWGaqEsmxrpfaDza2tbuxnpMZQf8ojbpNNZzTbFA8CPrYcYVeRmBmY+2q7evv+077YITyR
54rneTVQlbzUM0l50LGJEnXfD7dAxkSjua3rjcN2JP1xpAod4E4KZ5qeGUU1r9SHDW4PsofuvZb3
NufxTqbnGMPXhoI3zpzGQlz3C2eANxqjxYIW7ZsRNDCTQdRJ86dRb6z6/f2kfdlT81QRvNcg4Q0g
qb8w3mWRt/YgnPrei6dhw9n2++a/nBA816C0i2WBwZ5zf58nyhXWaE6119279r9C3GfDjtS73jhR
F/xDzpmbYWUsIIh0UY4Jugg8oedZ/bAqljb62vaq+l5ALZ5cmnffj2WteTycHVCo+oBxLLNIDS9o
55Ssvq/tf+nGFv9+3jxSR8BUIU8VIo77+evn2H1QeFZ9j2LtP+05h2Pt4z+2vpgbqbmn/cyu7xV/
iz37TGTvizuDeMLH1hc+rpO3aecE+PbXfDwZr73+9fO5QXQHBscB48uXzK7R9GWHRJW6L8VLK5pY
m86PN+pcxoxXAAKrCBIvbWsFOhnDzLC4LLweBrjN3qF3/tr+1TjtjebH7xp4SbiUgQfDKxNhksWx
MBxcjEGV1/c9Q8CNtxCQ2rr+Iz1XTfl11dEPoHMAQkCV6It8DLAuYdWlur43s02Vbc5Jkp1rfv79
w4EbCCkbUaJ53Rwy+Vj+mIBrniYPtfKgzYC8xjKcK50wZylF+6QNkqFKb5XisWnymAQC6sDnRH+/
7mKAduBBIDyNThE1+TycMmxaP52G/h64xsjs31MfGms3P93JM8MbwOJwGPDMWEIa+ykt4Fbmw33v
94lb1Yn1YyOIDuCMY8rQ/pf6iZQ2JfMy3WMjRw27ZsbP20daGGSUQL7MdK8LQ4KpU2MAwZH7dtuE
Eni5H2OoLJT8AFGD0w6R5S8VJxMvytHymXsfFq9ufp9By4Rsz9U0rCw1zh4OOt7kqJBaem6Auo/w
bzLnvjmBKBk6qnzDfswXiIF87GMRV+hav8VuQx9ZZoFH/BckYc54+F9vV/QAQCGycnNMd/nEcyqt
UdKKHiRLuH2Di2VbincyXkBgqSDnIA4rc4bXFgqaUFk289TNv3847UR3FWAptnUfTGRfkAQMZUab
7r4/H3DWVqzKDA6byylAWPeFMVLVeqI99ex7ZL5/WTKU1yKFsOKQOXkKNJp1olWrbrVn8diivr2r
rRGcqD2KuaJw4gOPw4GMVpyHntoNLi8Pqm1/N4H/mxTAskm3DNuNyVP/bTJZ9jh5FQo3fIbUV+zY
lF44vf3Hc1DmAjyRfaEKMSsyh0Oe5LUhN70Wxi6sveHEBj2cjDH03hw8IKHqUvrGtjWliSqQ9J9U
bKv9HIRVGSANShkQT7LNOu5SH4GycDAvMpr/zo2CbWXr1VHoFOXWNpl6LwZTHwZQAl6JoEXwsbay
VyZQdBCxcbSwT1vYwzJ1tlON4uZYMfe15q2L9JCfPdeq9YoI9fP3kBP5VfZNlUz+VDzx0K8SnZnd
FsO3t5KLIe5MOu0zSOVFgTaLjaQGrrq2eAR5SHpoRoNsbG38niA4W0ddO1ks8tOA/zPGgUUaOhYb
p5DejRzNR9qT4rEG8e/elDWUOVztl3FaTp6ZMBT12Bsd5bNUXdGGzz0yWc0mgL7czpT6rVDdkxmK
ITKr0boKQkx6JEKSxnUrh5dcVj4Wp3InFGFy/jjKCm8eywjpxWjbTcyt3Lnzs96poqAWvEyEsIOj
o60emQHGY6o40AmFWad3vl2NfzLSvUO1oNkq2byKCfGwiNlGakYOYcgmlF3wq5flr6EJnqxpGlmE
si0CTe5CRkDhgdraGNOETCKQEe9ScPh54VDVsTYM8dcLgMUpU5rGXUPFKUNsZu+E9QPw5a+uOUCW
IWdW0jfDJmvIe2v2dUQrb7gNm6lvkybQbnXdGJXe9bX4V/aOT7cA8KOsv+ncBy/rlI6pRPV3YrY2
CFTTLmiCOBjG7B4YiWfhtQL3ieENCIX0p6LOXk3lH8e8lU1k5OK5N+WfgSkjUgVzYlGAbaN30z6m
TuZHmWTBtpFefREa2gNjfCbFppQ54wlBfdlVC50XFUlbgWMitWVEMtptPC/PdlU+pVHntjIxUQD8
DxoD8qIo+GM5DmlEqsLZiCp90o1h//KEVV2MY/NXeW3TRZ5MxaUsRyPWrfuqU3vyE8O3m2DPs8n8
27lgp67qeohxm7UbC1y+9ZG0BfjTFEiaeK97ECQWFfyaDCLYKR6hyNv8gobHZO3BgZoylHUX2rml
BEiCqamnSLltlQzULuKhC73EL7N/Xq5E4jc5eqgCtwR7kYLWKBAEE7aSa0VWTw75aBMROaOj1EUz
coina9eMvbxXsUgVmMLKCiTxJii2CApFYoSS2oSMxdFiIAFpneE3aGPVDvoiadxTx41DS9nWtmfI
b8XNGPy1J6Phh76orwtw2l/PKnkWtkb9aHF+GHPjWPqVNHZTJwWHqBKB8jnNHuhQvphBDsPTZ64z
JW7WP0uwMfWXdZDlB7erYda0KDozMqT9qxksTB1iMs6ttAmqioqw6B8FgaT6Resa6b53ZXo/giXB
QEmQlnC3XBEVRmrvgommF6rlItvkhq/pDjv1tqjJrqVZFmmrePYJ6tpxFdaJhw+IG19WMSsMraM0
tbJrKxjYXT3QIum7rlOb0e2veqJw+EQmiUzEMAR/LFyW24FR8ofWW11uOyC0N4T22P+oxL4dcsei
wOZ4KXhrSXBTZxbPkqJy66egtscHJAR/g/mZXPG2uxMlFsMwHfIMcFLQR2bWsDgsfJVCAgf1vow1
Ipr6cohL4H8OqRuU29Ilw5tua7qzu4A/EmN4nET+ggIaeRFYyj1YpWcfAlWVW5xmI+7cjkZAZbVR
bpAsQYSUophbjNsJQKmDUVBDXNle1w1RyaffYAvKjZ2NQLb1VzV+APK81rGSoh/6RMPYRyVzvATJ
QifRnlKAIbXuROLSq8Ko750wsoPyT6fsPi6NDrZVoMrjYpDM5NfFzKtx0ByQnBF56iapS6iBgYbc
ZeGm4qA2aC2InmaW1+O+HkAIB7lNSpu9rceXaiyDxOMogJbWxK/SqT40PWujtisBxDPL32HAYCMl
u239yUqarrY3rgvSfdLDsLp950SNI40X3Bv/RifLSNxWlU4CCxLp0dTB0YuEJlJi6BRq7z6uvyKZ
ILpW7MZRcGxTllaRM7U2i1udlRETIWoQ3eqRjErKyA8QULNbOiTAjexz34inEnWuphBggsQnEptj
V5W9vasM29pkzAriTAf5tT0UPCp1uZMujaiJdWk7fBhuan0PMDK5s+pUxCjQxRl1OgUOjRzczJEq
W/ELpKLlVo7E2rhZQbFpaXPvDQPIDqlUxx7p770NBvADcJLprhwmFgVt/2/EVMa4cGUcIBF256HI
fzdHDxMe2v3GdnoIoWUW7V9UCRozSETfAahCN8LI2xeYwf6lLMYxgYWuLquANacASsiwDT70rqnf
FzdWOU7PGSsr+9rQZv8KYmIrmurajoGgxHlrTfpS1/yP2Xju1oNNiEiRWXE3WDSWhi4uvAbTEfr6
r2O3J9Kb8K0cBeSHEdwHMre3gWZeHWcDst02UhOIz3h0b9p1k1DJqhi0klnsQLvmMDIvh5y5aC5g
hUUk8qDaFFntP+AqUze9XehLtwCvRmHhdGir8vOY49W16wtH7yBX2F+FIU2jgA2BBT+1nSDNK9Q1
6oydF7vLn1orYL/6Nq8idwjUVQkbEll5jqqsBn6T9BVOzgBn7i6YVCg3RjfYUZrb4m/TEh/S2BXu
86YpeTRS8jctkdpLOkkenHZohr3hdUV72zkm+9NY8GQ6u76sQ+vYOjw7gAkyRC5ThVOxM6HLUMdT
VR9I5p8Kry+wlc0y8tz6JQ3aO5mram+EPIutgu3grgXuADrMYZszuqsb3V0UnuEkpjF4F2BKa2Ng
kFVUk87qtlkFkrLanGZYEm5se+RNbAmUiWuX36STnW6ow+rNYJgd/keThOlb3fg81sqoN9giYHvx
7CSTEuJEYTDtcNv+s0fzdy/7LdgTBCDjiPcX4c7Jg0RR929qCxJNBQXyHnV7kV9nKOzIOcJyGYvC
vMcgPNnGeNpN17LL7iFk/I6Kx3I7yAKao1bzZBcqi0vLe5lGN7ssWve2ty1QQgXyH69EcJOnRP9F
SQo5ZAHVD1NA6c4sBer4jT5/FGlbbTgl4z6VXh9uRqck+TW4+lVk8DC9IphyUKKi+jjw+ypMrFq7
bQSJNHheBRD/m7AfATUNcJu5Qlfw3QxomjS4Kp/liKsuIspm9w4IY8fYyJT9pnu/frGK5hXMq299
6tGYT6yB15ZDMqR/oGM1nFTdwuljMC8H0rSdTMrCK0mc5z2kxANcSH+HYAp2IJ/u3uAx1AmiNm7E
nQwJk7yt1Yalhtq4tBw3YWHlV6hjr28t3pO7pvWyrfKki0XwiiLO04aHkcxG+li0Esg9ajWlf2i1
X1lR6nTTlKS+YW0Ni/yjrO1uS0s81p7HNzC7eC+QTO1NAQVRQGqAC+oMnr5ljWjhoNZejdlpQrar
YI7iHsn/V8eoqyu8GcDVNRls6A/C4cp6KKUnxB6snZncenBsQdZN821RqiIpMvaAxNrfqoCLV7l5
bLt6hL3TeEyE078w7FqYcBe2xsfXF1j+DS+C4gnAq+AwSSvfDDnwziNO833rTXDfK9W+Zpbbotn2
rjRVCLfeh/hqOupYNIo7m6rkoJUTzHxAbjpod+aYZzl8PtGlxlURgje3xM1tWBqeKbIGrVYK/uIk
tmlPUAajDe+lwwK90DJ002u3RUjZB9BsT7Khci5kZ94gY9mBf7Czq5g7muzL3LX1hgU14jvpiEQJ
gNrOjfKyAFVI5R8rd+HLgmLvxgyzHr5gzy67FECayEQg6pehq/Qis2naJ9ICN4UhPPAhAfRfXYaK
w9zIsmBPg5cGkeGXmAcAcECZJStUG5h2tUGZz5vnTgUB7hz+rzMEd7JtZNTUTAEOOWVxkeYPxBwh
al+Le07axwrR+0snlHDv0qnF/Q45P8o4v60IF/GA/OGT8MTdJBkcMaL9GFp8OM+sYhcm7otdZspg
B+oGC4fZDhKAkMUlaAtJfUINixUFDlXiOu2Z4jfgpji1HnmFTlCjDzRtneBICQGp0ER0GVFV/uGu
fiB2+Wip2sV+dbonRlz5GJSNCd1oa5yepKOHm05B3Y6nXoKLssCuD4PXLpuenOC3YAJ3oDTIPvVc
4zUXOYnALwNYd+Yri20zv+cnCvaXJy/F1ztV5f/uJh1E2rGPIGd2N+Mof1W5zmKR41zwoHlvuiDF
KauenH6AIPqEpyAbVBX5ynAhSFqKuLFR2qKHkDzA731kgZM9gaHcfwNXF7ucXFPhAm38MioHWt3Q
yhp0XJV4wJYouNiUyNMfNDiWyNacUnqqAhGKBCIEQu4nR58a4RX9IStm9snSw5uOhSjV0j19N7vx
vWj1VacgPt54/G30p/sKUYsC7yXZ8WvNgj82FU7EFWCTG8U0rqOemBqUdAGgNIEvwOcWgOEJadq2
woKDXd26CNvKR5GMoy7civwmg/vbCXUeVwIG0uXkt9Wg9tCCKYqmDJOBLBNHvndgmDNF218ToCjx
GJgUJ6js/ilnMqLS9dN4rP0JD6CapYdWdPpS2oa2o6KXBzqlBmr0XKBJcqtzzaRIvadBAi5vZuPd
UHp+gpc9Xnp9lsOwhA81oU+GzIzId0tnN2WljMfJLvdTH7BtlVONT8vU0etFhye8nIsKaF6/oti8
TbIJHjaepzDYbKxuhsDGGHrU2BVT2T0Y/VS+FRDPekaNn+j24Jqqb3OgiiMLV08X975zP4Eh6lGB
kWDv93WWxxYjxQEUYu6jLNIMJ9yrWyDTIEwUwV+0XySKdy8ma+h1QivDV1tRcW/XabV1pSBPeA/3
CQfW6aYDK+am4VUDhL1tvpVVq8d9l6IwGW8nIPlSWArcgmEUtkTFTRBOOzkEz5h6GsEfQZlEAEd1
nMhDVTr9vsjw+Pe7PR6C2zBrw0tS+z0EDmimb9q2qJ1DWOlpo93Muswa6KkipVwnTt/+QnTU3nuG
9RIyNURDFT6yDgOzCzfymHugObnvaQsHvEj/+I18gUvmbyZmhxd9jfdfiIz84Bf9vUxZ227qmpRx
Tfq6jA1CRKJsmiV1gPdMO9LfPqiqYtcowc3nlHteWntLefvKGHkdw0VW0PqdNgqOVeiVe7t+Dux9
6zWRObrv1pDW20ZJ88pmDOhDRF3fXQQ+3pjf4vkt/g9p59Xcthlt7V+EGfRyC3Y1iqIsO7rBOC7o
vePXfw+c7+SIIIYY5STj3HiCzbfvstbaoluv9WiUjI2SI6Hmm1y64SZsmhiPswy2rWWUdliX0YPa
kkXtc/GvXvCz+zg2jHjdOtl3SRjaHfeqvy+8QX9yVLU9tYXrEFKiJiMawWtcDT8CN9V2DfLUvV0q
XvAQINz2JRjq9HtUat2rGVlfEkGMPJBTOgm3yG/WdKkXVmElWYc8EuJ1gBhRaju8Kz8cHpEvIC4a
aT8EwY8MD+He7RTx0Xf1fN21XWOL3DH3g5nJx0qKVVI1sSDajeogRWsK3yy5fVaHgdbxidpu0qDy
H1oZzVwHtpXt18lv0xN+FVpK72QzOBshGl4ZnvIa9vLfjpOgIuoAF3IG3zi4Gu0i7zo0ut7UgXRX
SS7nUBN12W6qfunqQg/XjVuY5kpzpeqoFsGAHICW4Q9Ygkf2NDbsWmoytMGD7IufuGO/ZuNrY8nN
uolM6aVtleyXX+d0DXG4QeHGD8O3jGdhVymEttuOUPBU6DLxo65n2Y9SCZEHLfOXQqpkRHcR6F1V
gddWK0lOXpNQ7+54bSng6Tl6pSQwtyJ/yDblpGSyvzs35HLSm7Y+1aWcf0MtZkDbsIg3biFYT7FR
u9tgSH6FNGdeBZAKDbtw4o60ofVOUiBYuVVcfh1AdR31TnbdlWk6A0PEfbnT5dwXaRziGNvW6duV
WAfIysvmW18W/i+LDOgzUkpfQR3p+0HulRUZ4YELxevVzeDoXyVSeNHARauj4o6cnhf+qAu5WvVW
UEakFZrAX7eZ0L+EShn+MkbMge+0XIqWq7xXBJ/3wmDmP5163Aai+szvLtdd4fR43STM1rJVNxsg
QfmrYxHYSo31Ijees2rU1LBlJeVwJnFrR6qvrjouoW2lpu73ALzDC+IF1YtUlsNWHqrHRm+VZ1Bs
QW23sj8GG0Kosr2UruPaJSrOm0LaJf5ADgTELgiDjATV3aDo3U4V4/4Zqpz5qLY0zepjLdmNl8dL
VbTWsA7ExKQ/utDYZJ45Ta6CJLAEHkRf5ZISLpRk5+oNqItIY2UDNscU6JVlqoSv1Stno/k6GJtG
2aft54tZKJcAS0DDAtKIOinRhIaJtxGHCtW4tRTs3SVG8lwpA5DIWCiT+GeKwNLIYSnkmpRzLGxK
bSW5C5Cgme+P5WMAHGD56SQ5AfrGoehYYWmZ50r7m2uVjXi7GjOzBB+/PwVD6qXRknjj+1HWkDPa
q8nBJQN328jCIJQJiorkfG+S9jEpUj/wtAgLFaW5z4OmQD4eqB3kr/HvP5StZLI9tBHRDaDDd7/c
JbX9668jdQeSG5ALnUnRhbr8utlbiqD4tXIG/yUczHh/e25G0McF2gpu0cfPT+aGkE6VS4/Pi9mD
ZRya4dD2OyNcwiMsjWJyDshQUvYQKuWcDD+G7tX/+/Yolj4/KazLWZm5FIqVc1btSXArCys8O0mU
JiE/UgbVtckaIPaV6H6m8evFrRnafWarv9Il3dG5MQAOpwuNRdh4pd/jZJIXZgF177jjlexTmzaW
n5+lUa1ilL4E5zxVNvWDMol95G/PKjlJX93E6WcZa2ymjwaMy72qB+kQZGhmnWulsVtz7YhL4Om5
SQJFT9sJBb4uti4tCHmjkHmS1fMbeTRbd5aIDXPfR9NjbC814tynBe/WMkNfyWr93PIe4sUbrbCw
COMcTA7ciM3g54OzvG5eWocqZVS1Ms5N+zS4a6QX2l3xYiWfPxEXZiaAKSEOQtcyMZNROli70cK7
MHMiZLCJdJceAfNXLU3ylBSI56UGTrP2GHZrLd6pVIwLEjO39+z1A4FeFhBFsNEwdiEhXC54pUtK
E2cW8YY6+A+9lpypUWjHrG7UBUszQ4L5BdVoVCRAg2hiyfWoWcuhKZ4l6Re1rFXbOfiMPvyG+vOW
wJqNoOIRNC1eQXR81CjYfP256mW6sudt0dwDNJDfw9YnM+mZzqeBhSQ5EI0A1Mu2Q4z+chKpr/Ug
3yr17JWbstlUS5raf2gyk00NiFQG9ApveATVXBooFIPQJcUNkSwSd66gRavYj0zgwkX5OMSD28Hq
z+hETbHHXQud1IKCUA27GqT8fpDM8EDp0X+RQBfYLjH1jsST8YTr2j8ocS8Ku17X66NEdfZJ6d7p
NoZgl74PJa3aRqLbbpIChpAvZkZiO1pQHsXBcDedJgp/l1EovQQBruftfTmzWyCbQrqhWzhg6akE
skUbBlEfCuVscpda0Wsvy3Y37Ejt3bZzDT8fWa2YotKHD8C+uZzaLoSHVfuqcqZebSvtc40UA5mu
viRpRQXc7R7qeifHB2JDcs8Ll9U17we8GptU52GCfMHlfmldGZNRiSk6Z+lYGhrKvC4T/CNTv1h+
uhKylVSTfltQg7i+g9mqIHMgr2BYnpLLnFpPTaPLnLPnujtHELan21M6830o1fAWxnZcSMtNZtTo
xTbSncx/zdP2KZHiO0VaEPxbsjBung8eYRpXVom0o/9aU2atNoL+WRo9kzLSd0d8GbKU5mRVQo2W
SLUS+q9BgJewWqT3zf5+tN51dhxYuSlhzaqzWozQwztLMuCYeIe47X9Ygg8GJhdS6XRq1ucYyMRt
+SrKCxfs9e8nYAGeDdYW+vmVRqHYVI6SkjE7w+oLM0SFP+3n8H1WALncMXScEgFCyRWqtHWEc2zc
J9KuNReO3fWjBxj1z7EbdWDRrLncP7JQ0f9B0sJXczgk1mugb5P+7rMrcGli4h8kXa6JwGLCV01Y
w2yKlyRdZpbgD/0Uihs+7dUhcxEtDrWE3nOqeIjvUvfTJ8CSdGCiYFwhUF09OE3rRW08CMFr8sMD
3Nx8fgNBMQf0yAXB3WdMZifMYznOeyt8VUiYy3b69fOT//Hzk6habgq9Mho+Hyf3Zv1YGAs/f9wf
l8/xyJD/9+dPmxirVBbDRuX7Ur3KDGAKsk3Kngr6yjeXdAJn9iqZE7Df4ClHCazJUe4CXfciK05e
Df1LWjd2R3ezJWLS9WM7Ksz+r41xs324T/O4RFMF9+xV2GStbzcbaUxnbj69KBdGJs+CqSfw/h2M
pAp904L7Ifn0u8YokKCCpwtdDldzMopcc7oySJJXLvTNoPZ3TlTv/sMYPpiYLEZbOnriOFHy+lb2
j13w6WeNplOo/yBuo/H4TK+lMGqKzqXoe47Dv6t0pcgLvs7MnQH7DGi2xURBX58sc5SCCepSRz93
4to/gI759ORcfH6ywKEAkRW0v35u/G6LBlga9gvnbnYAKKWiQoLfgn9/ucKR7OtDM7RMUAHk0aCX
TbtgYfyNk5MNgoh3jaZSpBOn8WnglBIJWdM4t8UWoJsebp1me3uaZg4bPT2IsUn7/TnVl4NIAfbI
KUXPM5q2KzV4SoX7zC1W0afbF6AGScaSJp6INo7Eyks7GQGCjzKkeXaD7N65ixe9pJlb8MLA5BL3
ZM8regr45/A3yMLK32r+yoigii4cuqmTDN0CgAiyVeSHxuBnSo5vJNUps84QXisDf0wGdyDfCfWb
AXOhrg+D1a/Be1Gg8Pa3V+oPieDDbhh5JMSQBAdIYRG1TrO/SeUrkut0ymvfATeBlRmqtgsm4os1
9MrOp7805Yv0za+09pcTy/WvNtWt+yRrnd+xpcd3iSO+ZfTD2MayY9mCMshUeBsQaYpAaFHlJfIU
feSZL16V08Kslr0jAr0tHd5R2l/Fd42ygmTS5i7QhO6LYCZAFrJyQ6t5awcwIttJtQJGFCDioQS/
QmePsAOxHlth9ADi1HtpLe0VVqe4vj0xky38z7woJEyhOKLlMtWodmWriT2jUV597f7bLk0ewm+3
DUwO+j8GVHRGaVYx435EZVlZolgrr2LjrsHbF428MIQlC5PHoqTXsqx6DIGeEsLO+Q8DkJGvJV2H
/zpKrF8ePi8hjZaWEp9XhZ0fePsF/0yZWQIoe/AyVXiS4hXtU2l98mhmrrzSwgvdTycMn1xDyr5I
Veo+ixoqR4I20LUmdYK1g2rQSgsz7ZEiNWWtpjXKraHU2l0mh/pLXKbVjpSB/Ftv20enj+K9KLcm
yRkhWOeBkB2soZR2gSZADzBq3EGpBFdnltm2qQBaNbAPANt53ar3YcWtAACUdhbW4s8cEWK7dqBV
DH2n3INWWpImnVlGrgcmQSKdyFaZvjkBNFJP79RXRf5tfXeVt9v7cPIcjPuQBRQlFcIUCvbT5yCr
HNOKTUd5Jadoq0ARuu4OYPhtI39U1ifXzEjIgd2DNBWVsskg4sGoutBy1VejN9ZptHPKb9auIXuj
vgPQAwWupOvw1wh419dx/1OXTrrx3pAoF5oFF0oaE0lXP0WTRgVvA49wGnnJVukgoZiqr3KdPhZ5
tGlV71miX2/j0pvIG54UB/QTYgdKKm3kNF04lTO7ehRj+9f85FSCNqrrwMd8UwKsDG1IPEJ276rD
QgB4NU5SzyObUqbl2igVNBVbHMra0hxO7xO5wqOAUIiecZm3WbhVojzYtEF4zE3/WydspDJ8FlV/
YaDyWNL4ONFIs/6jtUHKkEzl9IIIW4UYndzaUa4p+aa1Ja1kAdKCm2avcS5Gj/Q8Sg9eEKpjOk8+
sHcq0JucwJCMtibuazNyV25j/R6qAA3u2M0AEXYoJhRNuwfq/knfS6V+i5S/CWV+jPqvmp/relUH
mtZZCFNuqX735tIpmBzlPwbIeBN2UnfADZ741mImZZXsldYRkkQhrdAMVdVD3q9C9awq6/wvWiNm
6IX5KxzXofpcxuHK+PjjPkRAZtX3BeJk1pESS/43EiXRNg9M+XD7pI8e0YdFv7IyPeiqmSqBxhA1
T7VrgA1S/WwN+yR6kgIdRML5trmp4/SPPXY54q9jbnGaRG3JrOZ50ZpH3ZFJY6mWB4BFhNOlGdW6
CAvJBvpX3ifc7ztJzs1DLIbF6+0fMfESr37DeOQ/zGzk6wSXTW0etapZyQFY+1y1Vo0nw2OST5GW
L5ysyZX9/+3pBlc3wfKV2lCTwhEXssg8qnm5SfCJfMdZU6FeukEmB/gfO7S14FhQPLkSAKpoRCI3
DnYI2Z5crXdsEcxuZSkRiHTvuU6N72navVeOtlLp4Hh7UsfteLWRPhif3JNiJQIosXzzqAzmY1AE
ByuIFxJY08T4nwGixcCuwbtQr2i8Ya4KSVgY+lETn60EGqJz13YneTiGaEq3yCHX7caRUXTS3V21
CIyYvAT/WEf1iEBV5UmYSutQWishGGE9boqtMsS/DavYDpqzjqN8oXoze0zwY/+1NZnNEMSjmEIo
OxZDmUMPABzFYywnw2sF9okSQHrIsnprdOIOnstScWduLWl/hAvzZ6xTH8PzHKeSA0E/et19+UWp
Fp70pc9PBic69JIMPD4/FqW3OIYLB+H6vI0OEjRvqOqUE6Yvac7XWweRqGOa/UyqdtXFe0349dnt
jg3e6TGUNYgCJ6Fs0WtVbxiNfkRRWDvI6kKcd73XLj8/Xtsfrii9l1NU9Pm84gl/JXL15ObpgyCX
9xAAFl6A69XA1FhrFUlgUNwa/a8PpgJCQDl3e/04WPDOQCyGP29P1fV1iwFqO/Dix2LrVB8UoQ3S
wmqtH/V453pctsN7x7PZZPeKuXTVzg7mg63JvOXp4AeNW+lHylbbNC7XmrW5PZrrB/NyNNMwqoSO
4+mMJqBdrLFOqmpVWo81vF69/gX36La1ufGMWV2O4ihXMXV+h8ioPPp50aw0kB5yx9oN7ettC2Tx
rm5uBP4ojPE8kAC6Sue6Qm92ldq7z3oq5sY2NJVkD4K6Xle81uWq02rt4CrmsInltnhtjcZbB13u
HrJS6eyGxlDPnZBrBzGP4uckybyta4bqV3gX3TlNqn7HDdZ+rU1Be0kUOJRQxKN9Bo3RHgbLWeVi
GayhDkEJdMB/wN2S8k1oVP25TErW0PHUnQOHE8Z93uxSI2r2USJHa1Ov/KNSeuYGoH2wVZoQ7q4Y
endhhGDWyujq8C4wGuhr+m8D6/elFInPlV6EpD5Ca0Pj6b+GXKx2RRQ0a68IswehVoctlFL1vk5z
DXAa0BNYi2l/jGBgHLW4DFcDbZdWOYWireYFf3eoxkEl96SVmyn1Ws0d4cnqk/YhtPxwU5hVcy9l
Yba1WlFF26BN17o6pGclUCMipSxca8Dvbdn3vI3lQJfrDTl7cWpgt14TGm+OoKdb4OjxXm00YZeW
bnRPg1F9hZ6ofMgN9Vumdd5KI3No9+ngngzRaVYC5IyVVEJ8NAspvhdy8W+3lbx1Ugpnr6mHX1a2
cOHOnXDAahBHZGRhrkTEQF77oKQl95mGH1srCu81HZS/rH4x+3KXSEsh4dz9DlyDF4oCxIhRvLyx
KqOUtFbS4N973hY5PUTn3PvIWFKcmzUDJgi1CHri8u+lGbcSdQ/mivuMAngNKcd7YPGPba1vb5/A
uTOuUkjBH4ZAQOH/0g7Np92y1zh/BiwTKBQwgG4bmHtM4DnQgnMs75KUuDSAxoYjekXpPgdw9VJx
gAHrUiSiPKTtbluaBrH4SNwlAEdRMKM54BWYitxOR1qlcp/lQNpbQbfj5N5nZrYmhkMyQFyXcQu4
W/0eVvGjE4kLMdPckn00P/Esareu/Q5qN0xZ869Bk980r9q1jbwwoXMrZlIPJhvIHqRycTmhDRoG
ipE6zjE10x+qNkrQSc6Csztng0IqVgAscDtP3pmikmNoH6VwlHsBrHZgF9FCwm7GyZRHyZX/MfHn
7z+8/BJsX/yYWjg2eqbbbmY1dhqHIJYt6Fj1SS+MdV32B73jehO0Betzm3LEJuEP0MQCaZbLOQyD
wdR8I3OOnRFtg+h7VoWbqP8eDAvzOGvHQJAO5I4MvGRixwenW6NH7xzzpLfD8osl0vnDeFGTb7e3
/ux6oeBG3CVzYciTrZf1UVbqZegcnWijhI9htv7093m6VYI7LiQ6HYxb/8Nica59CMaWc6zjF1Tc
45fbn587uXwfdMnYFpEy+3SehMEyE8cXjlzmMjuCRH8iKO7dUCTuI8iTZi2WsWl7XlXuO7Cm66Tt
TKjcylIeamYi6WmIYK7CezImoi4H2g5kwkDlsSvLtfGodavbA5VnHDgSm2O34FFg8wopkqpFq3Qo
Kxz7yss2Y/1ulWpWs9ISQDUB+gTf+hZqqJzk5g7FqmxVwGjdZb6o8cY63s8KJ2PbhW62Mso8WGUS
DHglG/4yC9dch5KDZxCGvR2nAp0/s/q3Twt1v9F+1WGtPg6lXK+hdcQrQ+uXymszt9+Ysh1zDEyg
ak62oJpLiR+IpnOEKmo7vrJxI4O+Zen+9gzOLtDYzxkkBo2ppuEVXqpMepidopgwa6NglS8YmGYi
x1eEgfxrYQq+bt0saiPBE46O066TMLc76pOrVDGeY3r1mFVyj/iLXcjJOoTzpBr1c6OZ931rwQFN
DoDnVoJX7MyufaS75CaM/b0Epf72LMxONjAXFChxnvnv5TaVNCoJrmSyTbNH3VynkmvnSx0TZ/wq
RLHGxgRkvpGtmyxoVGgtDERJOPb1iyN+QYJkLYsgFSxtG/cLF8DcsQDuThIYaheR7cRJ0EO11RI/
cp/9jFXNfwgmKkvhrvZ3vSBDUPp81DmSV6CxjGDKK1Q3RMu81DRLOHb9UxDs85+3V2d2CxGcsz3J
1oDjn9wiJPgoaMutcGw7TboXHF1cQXAsV0EWQFEaRhnZypJPSDEED44BU1wdKBS7lfONKNZdQyxw
NrGiRGcI8s6PLjKkVRarQNwNodoqeWPcq0Xunm//6rk9habp6FUoRGNTwcgc31Ju4UIdK/MLnBjg
FhHVXGFz28rMi0ifiH+tTOVZtV4IUWrShKMosbFWwXvd3gfBQgZr1shYyaARBaHrFFpdmVqud0nC
JVFq1poQM15XfuvQbDmWNmZeLKHD5o4KgflYG5dHNbnJeg+R2xIFpcJRQEckI6XbWr+j8KmC7VyL
C0dl3hYZSCAAZICmCQ1Fodl5mTK2UQ7MQ61Yiut1Oui8BdCTm6XuEXMnk27h/5ob//7Dyx+pqYzA
HEMbAkiY0s7qISlYb5V88gvZLpKFi23WHJ2Xx6ZWSAFOgd1KizBBmY2OZ7LLPW5QG8L9TqW7orhU
W5uZSG56g5iB4GdM112OTKsbr8glfLPaa/eC6783joKSr78pSn+HLMOn847yR3PTjV+0fpx6ZsfL
D2W1eqrjb7cP1szDePH9yR6MjDI2ep3vIyNAnitehGaP83GZY2cAgPmJOEYI8LQqa1SiUkpJzQBK
9adsUJmzh53W4JxsuKY9GD4tT1+rb8TYOgO+eBfjxh6BKHh9b13bPiB/tHdEf+Gsz+wYfhaUSu5Z
CjvTRqx638GWTvGoBmfbCJUd5XcCwkSh5+07N16ZhW7fnujZffPB4HiPfjgRiHo0IZwn52gKzaMW
WncJjRcFC88KtSM0dxdOxJ9Y5GreSfpTZaQYfhWLyWLiJOHQMu+N1ttGUj8qSIaI5bsenVMbaaO+
3SlOs88GdRfKrDuCNAuX9uwcAzKjEZ+M8zq9c3qhggAujGEMxH9VeKq7XYPiSnW0rK9RsvAOze4z
yAfUpWgldBWbFRngg3CMzWqo+2qkbUzpwe1+pqoPFYCNba4cfSFM+0MruJpjbm5iXeLqK6Sh1Jhi
X6eFc/T0l7QL7QyhR79S7EGVbKM6Gd03s98JKs1zRGnTIIjQwDXO0DUpEaoSoH+HsWunHjHe8Bga
IvJGrV1QTQ9MfZd2e/pnotajrEoE+DpnL7SIear3Rn7viz1vhYeM2RHxGPo97EztKSDmdtsn3/+u
OXsNmSv5u0AbW+0w5Ae0b9a3t/MUbTH6u2iAq1y51FuYgMl+Lr2WYKPxnaPbvUPWiftjIpJX9Aak
cH/ofQKhfi/rzbOgPSVtYKcINpZxv5Gtzs7akfod2JVh7m//KnnulI0/CTlbIG5XkHdHjXpdiiXr
qLuPnVytu/qrhceP8uUqz5VNj8gHcvjZcJ9m7wqNl42+ttX8LyADK00bNmrwt1vmK9XPUIE/Nagt
q4m+KvttX/12AnQo1LWTL2Vm/nRDn24j4Jg0KsLvIzqZPCmVkxt1EGjWMeTXJEG28dgyufs7aYe1
LN0J7VuiVgR8X6vsMY2NTahsGvI3srdDEThWA9KXil3G7xoNgx3nXhKiXVQ8DcZr1uwa9Vimp9J6
a9X90L03VXTQk59x3pHaNfeZd7i9ADPlTigrf0g4Y78iSEGX15xpDqgxlY5KnVqyG+9JKO/i8L4v
ThpbPsjeqvyX6h8odIQodty2PfOU0Y4B/3lkv0JEmpguix6GmmuqlOmf6+wxO93+/LihJ6sEkA7X
nP47pGamG14tw8ars1w7Brr6aHXeTtPJ0w2fpMqP5woz4wDGhCTgmssJNEpylRnCQkdTDtYoclXS
J/m1VxbGefzwEnVuPTRlWWtHUT25WmkHytfbMzW3EObYuHscBzCU6dWg6ihZVpp2lNHLQItqiY0/
+306erEQxARX6TEk3ABYkZ0+xqUNkfrHf/j1H74+mZ6iKC2lrvh6lr8m8pNZLnFFZ55FMtsk3Mjn
jIsxmR6r7pXGTXL9mDXqo9rVx6AzvwRd9hrIzro33H2nlfGCOzC3eUcSCnBpi2Z408yl0cqt1ARs
3iYoeRRLozinTedukgaxx9vzd2WKgw+dZkxX8fKTa77cXoFOEsTP6+gkKndF8qY326FeQPgvmZAv
TchIVTdNlkcnL+mbQy0r1K1qLzqmsrkEK7h6UBgN6csxv4DABDXhS1ODmyaB62FKbN113lY7MQgM
29JTz64C5WftJrvb03cVhI4GYalCaQMWfiWVIbW5pjhWFp5C/6un30keiocINC3lq+bGBeDVQvND
HalD499/uATc2JXjurbCE6iNYlt58TYzy3sza38Qtu21yvh9e1hzS6YgBE/WnOTTFYYqH5TWdSw9
PJW9XqEMFL6WLhJMsvrZagrTN3IyiM1AVENcvxxXJMdE28MQniLU1IoSh/NHXn29PZarAzyxMdl+
get7KoIz4YkI8aequl/RjLkD+UBtvfohu+kTmMmlTjvzNtFcMNgTkKSn+5C6B9h5NeQd9elncNbb
bF0p7xRC1OYeDPF/OMTsjP8xZ4319w/bQ4j6xkNJIjy1IMdjYkOxyVfuf9kUcF1w2LmbWLLJJmyE
0A3rqIhOEUT2pDNOWm+dBkQ4b6/X3JECUkMPS54jmN+TuWvN3pGUIMtOYWl4L6o7aF+D3EPZ7NV3
uHL/gzEDLCy6D2MXpsn7DfXfjUgPpKe+KNboluzd1D9YkBF6IVlYpLlx0QGOggAEmGvRgUjNUFyJ
ywyRKG6j9q1Hm6scfhAq3B7S3N4bG1BwcEf06vSuiLW0DhWFTlZ55EpbIUSVXhi0rRlIP3U5OOO1
PoiVWi1M5NUrzymjMwzvJIo1CCSPN8qHLegJQYlwGVYr+UESHqyFBMDS58fJ/fD5LERizM/d7IRw
eLAGyHl7zubuu4+/frK10RgpBTkdu3+9pzlxW4N++8JVtzSCcdk+jCDQigiNbEYw+Btaiyn/xwma
nppALeICPPQJwVDhSZJ3tydo/N8v3GmWF/kYYFwy4gRXYDR0l72Glh7ZqRKGXRrfde02i78F6UvS
7TV5l/dLBmdOCw8e0Qn4a7z3qf5RXXRKUiMoekrEHLBu5QoPRojiuJXKwtrtgyVqzKw9A9kDHiPq
1dNbpyuG1MnrDnvWNjhT/vyVmJvbc/hHCmcyibx1+CajrBMFicku03rJ14XGS040k6CbqtkFwqrl
TK0AKZlG9lx4wiZI25WAtF+F9lah+UfktTVvBQiozZ9ljaph5kuBzTVdv6bD0N3Xphe6tozg65kl
lAa7NyPlgJ0OdD8dB5DsFB8yRfPXWa6LmyzxC9QWQ/eAhGdrI5rq37tegChJ0YbPZY5MlpzReAHt
bfqG0A8zD0o7KWj3Eacr3VXXEXlTfRjoj9CFjY0kekQY7lp7VXSGp9g3lHuQd86aZQqObhQn0lZp
FfLXQFBsyhFo68h5/N7CnjmKufRups5fSG725TaIKzCIfihuWsFAjNQwy6awY0NNbCUwf6PY4rwp
gkjz1M7VpQ2B/6ueleFLlKnBSZQ8K1oHOsr+zuAVh0BS6B8rudKdLonOd3SO5cau3cBaCaO6eKQm
2l0cQTPTS6mwpUyIn+KuV9ZtGrZPBUqNTE9bLFwyMzcA8ERKL2Mqk6Lb9AYwmo7ei2XEu1k//IpL
aSH5PLOF4a6D1B1p/uyxiTOlVWYSh5oan1wEVP3hXQof/fauYQJv7+OZy5JEJXcAxXMcgWlERBPl
unDonn1Cv9u2woesMEFxLIA3ZiYLH4CIZCQ3Q0SceG2epNCeJSviU+wdnLPxSaUCfj5aWKzCWL0j
NJ0Wj9Jeg92VC9HJcL+0SKEqmbJw2ucGQGtPSQaVPpPfsLJM9AUaZp/8fKXVb/pSNXXh+9MKNkzX
PnYavq9aG2tDCvL2Ii99frKZXCt0NLHn88Y94O8qWN/+/HjVTa5CqMY0S4InSAJoehWWfeQWKJNF
p0GvV2VWHxTliIvOjXegh8WCRzk3lo/GJgfPbCMNVfk0OvXSPXRSRT7fHszcwRtRdaQJDAvPbvJ9
NYw73QRRcKrcTYrwfA2rKpbW6fa2mZlzBxsPshA+uGheheqNVylUf2KOBBJfipSgjKrtnU5+/y9m
wOjQj9QE6TF5pfAT0aBW/fjkKfWJWoPdtvI+0/qF0cx4FGRVxkCdTXANsXSh39Bm1S1OvdDayIhu
9DbYqNKjNxz1oLKdprWdaCETMbMRxiXC1SdtK8GDm/hgasKek9Li5D0LcbIp0vTzhx7hMkhuI2YP
YuZkJ8RGUJhGmuYnJSNfh+j/wk6bOTYaCkPAGej3yAU8OZV+aimo2MvZSZPX8ctL91Z062DhtMzs
ZkR6KJgiusXtNe38nqu1RK93JztZUX9usk3vB0BSBRNd5v8yW9R/x4ax/HcKCDMSSc2DjtF0cbaq
+XO6vZPnlhsSjcybiHrCFe+gL1miRAzYYl60oh1tvzRVswYsnnPAFAihTZdbFLjhgUcXJ+pB+Tri
z+cHwHtOvMj1xbs+We5ISi205QsmyJD3deVtFelw28LcYn+0MHlmKyOXCtNtiErcyHYNeY3TRGuS
v9Ml9aG5qbKghFsE9SR7phBkzx/6ou/U/OR+z729lS3cJrOfx32nJDPCqcXJpUW7DFdEzi0/lelb
T18CY4nxs2RgcrKDNsxqT8GAGu8kced8TqVk9Ecou5IugukzdkVULm8mtaa1hJ4L2an0i99KiXMv
J0v1z+snlwAAIeixGsL9MdlMZpQNoJXa7KSM+j0A3hbcwpmtdPH9yVYqJbH2qojvt155CIX2Czmc
re74e7J8n1/tC1OT2VK6khyRh6m+sEUaZX25fShmHtqLz4974UOojny9nBaQJ04GHZlN26E61X7+
6iNxTM9Tg4f8mhEj+EXsVa6VnlQ9pdoOskew6Il+exyzK6IAQ4XBPGrHTJ47hMeFVHdSVoQO60NZ
vpequq2reONk8edfVvI/I/sU7Aipwcn5kzoECXzZzE5B+DDs63AhtJldkQ+fn5w+Xcw9udZ1Pl+G
B0PclNKmLcKFu3DmiF+MYTJdEg3FOnLh2SmJt7RWa/e3V2Ph81P9LKKBNo8CIzvpdAFObWEJvzG3
2qRMFFhwSGtfwRtkp8pCL2VL5UnjP3Wl/EvwHf+5Cl3xoCrtsPC4jlM+8eDxP9ApYR+DvpveWGmJ
Co5CpHlqo0R6HCoDZf6wsey4p6GLxGO1dkLffI8UX16Cq03RMiOEFPAx+2EEw5tXSHKxaMJO9xXv
WFaCtvE7KX/xi64H9kx1pEHV86nPpGRdFolhBx7YWUchX0VrKjFrfvpJHa5vL+1k6kH+I0cCDxSP
GXSFNUVNKYFIWjyO/FPryskha8Pq0ZB8bRXVNAwbfH1J1XnWHmxKLJIgJxV/eUFZYknjPDcNTp63
pnNroZ8U+skpnzsP/4zqg5XJhR7IWT+kNVYk6adF5dxaajU8OdVXBibXeNFEXZn4GCgcuhAaX6Tm
pWgWLtop6+CPEUpMY5EOnxYJ5su5Qo/GK+jU6p78tr8P/fRJFZSdQXbLzur62NHTUoJg7fjOsyHR
FjAxv9zeG3ODpDYD0IGcPLWTySCryvTpCCK6p8ir166v7ErjmPXfbhuZ2xAfjUxeLBLvoQKQxj3J
QHlKP6DpLlA94SQ0r7cNzY7m/5F2XruRK0kafiIC9OaWZFk5SmpJrb4h2tJ7z6ffj707cySqUAWd
xQAzGJyZCmUyTWTEb3iwLY9ddt4Hopc2WHhZWeF9XRk/wqj4pev4ktJMOx9mdbj870cz6SbwPqQt
uH4ZSPk4FFGuhPdxFGV2F/b7psPtJpIewe0jDa38qaRLrJBTMXFYJTmSjQUKs/pQfJ6Cdnwc3lv6
D0vbx9GXLDqqtWVXVgMo+9Lj59RMAn6lrA4SFmGW5Z+/STKaAs/YYKhC0qWDVH+J62fEgs7P4urG
+TuLcDSoNFPnore1upQTutNIcprBPd6kpvSYX0Jgn/h9g4cV02UtlS5xWZVvhpBL4TxZ2Et58BRs
aZHP+VxWvAwAURRa+X8ZfzghvA+QArqEka5aXjZsxK1x6Ww49fcjWGqyniXyo/XzTTJLY5ICzfLS
/va61/7FH0/7HLSdzBMRYvH7P34UlVwSC8PyhBDNvpchu7BHTux5iidLrYELgBfoar2C3IiVKRyC
+0az/finojuyZdfB514Nyyd4F2WZwzffOLDGKB+CnuMrzXc4G3436uRzueP/haD9BrIBXP2ag9LD
KCYZ5oTUp2mHgdNVjT3x+Z1weq7+CbGaqyxo2nIeCRHIR0VwTc0J8117SWP6xJZGcxCdf3A7rNp1
Ad5SQLn0msV6qmFyKQ9+dagezw/kxJJFg5jTF4kuuPT6astJpt/ONQImHqIAar3HFuj875+YqEWW
g09BIfOjMUgmRmYytSI7rvgtUpgTrWPZyw4Q0PNxPk4VqwoiLy8FnYkyl8P4zbIaU1ML8LK1vPln
m9ylz13/6d1HAA3IGVcv3+QvivNNgEAz81oLTNPLg+voUOmfXrOLMOPieoFLEzKJqwUlCQ1K3Kls
esi8TTdafCH1+jA9aCUgaEHdSl2qJWuhrFETTD+NKhlFnSv1tzxcSZeakR8W0qLGQKce5B9X3Qd/
mVoY/Zq2m+qVdeiqDWZp8+ca3lQZoJNBI1jwWDQ814kPjrVmWMeS6mWIA2WHzLywVD++AvjCbDMA
xLx5eAisbgetDwBo++XshWnnZqiWx+EOTTlbiI55BUrbvI2mx0F8DbRN7e/96sIS+JhZLvFldJCW
UvJCTXi/hnttrmrsd2dP0h7UmtIZqkd0ZGcIQShV3gEoQacsuLAyTnw3igYLwAJdGNLaVdBBEtA+
9eXR03NMmK+S9sIBc2LlLegUkcI/NmJ0K98PqktjQc26cvLE1PW7G7U5CuHnoArLwlguRZT2JBJI
il7vQ9BZtRRfFUcvlX9JkHulS8o5a1jz/0WgFsFQAG+twb9ygGVbUA0ji7u2I/R54GbygBnaO2H2
lJ/6qxbrG20E5dME+08ebMvgcGyCY4CmG5nF+8EBTSzEIipHT+ms537KvyaT/qjUl8RITy0DWGhL
XZi3MFfB+zDZhK8P9KqJlr3Y86Gi+pAiS3Jhiy2/8uaN/3ceWdqAG1kKdHuXxfLmEI2sTGj6WJi8
v3aWLWeR+FuMJ0cTM6f6ZEPzQ7DlanoTTA+wl8zLgO3cYO2XudiEXRjOWo7gf0NQpl+uHhRv1uOh
1M1+FjQWt/VopliL6umuq15LCSKHHDrZFNhZA+vmQh5+chpJPgxAbdpHQc1+oCJAC2Tywq6Jbb3X
v4yYRCR64fhat2tS8dLJRA1g/eWAowPbRFVkkfWhvPx+MvsSL0DczGdPmNEobvxk+jOpmRHggyfV
2FMmteNDmMzwTb+dk7xyhRjqLyz11knoqNi0ZXtnLJvRbnV/3pS9Ndkm9oz2nOOdjvtiFtrIEVT7
niPETsHqPAadgtcgAMF9lMnmJhga9VadBuleGTvFbdPevClGE20dKXhWymZ4yVRl/JVombXXgkh4
Tib1l2AM6Ubu6/gBjEq2acZKdQ1OeUfSBr6Nmf8oOwk/QUWcy8ztCkBhdjJm/n62ymwrYNd9qKJR
3wdq3dttp89uqw/ZlRVN06YSteLJaBLs4KtY3USh0t8r2ajRD85AfvQTTn1hWd50c4EIEs3DbZN2
xtHvcQmVirx08aBSHdXC/VfKxGFjVItLS99igC37MMJkKZgejCiOHgaxju4sFWdb4KZ/ChNCtQH8
C40fDWIIBSnHp3VkB0mBrDOWxjeZkqibkh61Oyra4FZJ32+6uv0eK3haqxq95NqcJJcztYCAlPnX
RqCLtxnNrYcmU68DSj8llqtTPmK77GebyEp0O8zr4KAH7YS/aXIDdUHaBrpB2SM2f2laNrtRXEfA
bOAip3EkbmJRY0qHWNhYXZN8RZK9uB61XKRogaq2reqjIV23UfSgUYV0UliI93Fs/VCAzOynpC97
pr5B4EOkPrAX1A6Qoxa+WlPNMTsO5VcJCsvgtIUadE5dz69TjSqkk0tmdieYwuACaJR/yOPcqO6A
Iue3yAzEV7ltm40w1ELsCJNhPMmTnP/wjUz6gql0cS1mrMZKtn7XYt4C7IWVy9Q8sjCmjZ+1vzNh
FB79xJ+vs2BKvplZoZoHJcKwVzO6UXdVLTJt1qJc7KlD/Qn7WX8YGow/o8DCPtecgn2e672jR72+
o4wTPtBPNEvbwsf32RKa5kdURr0jCiF1l1oevvuNld0jNSy4Pm/7ALvPUHDA/Rg3SjU8GsIYXtVR
P+d3pdoFu6gUAGyNTWQjLB0cxiyrb6OyVTdSyykbLotk0owCf9bJK9WiZ56jn4kyxd/ywOzuQmUu
7ZzJeIpBuOgHH3rZdlBK/XHymXtbl0MEm8wOXo+UB1/SqvwmG2X20pTya+LjtzpB/seqc8Y7dACT
iGvy11kYtS0fabxjbq0XZWplB8cNmHJq0br4JhVwgTLUCBLxFTdNTXOntsHMIupKmG8l/1aDng3S
1noG2xfZSMDkrhgozcYYoTMG7MzSsYwsuFGrtmOgZmq3Js6+0w8j/tFzCgd+jpjk7yDVZlsrk8SV
hqzjI5f8DzU8vXXEuHZSFjeOOVi9O9PhcLXWirftpOI0jwuswzMG3FlfVwcEI1WMn0PjqVFj8QgD
LnDSYAowc1dUZ2LN2cPs44QajKIzVyghgmGrj3U3CHga6/hZYyyOaVs0RDs1UaqXpleFH3q7aIup
eKdmRonAZ5QKV3oYDbs5NTMnwyIXnc9edCItzhwZsZHKqSK1eTRS9AFkPzJ3WVoXTt0Z45+e5OCq
5hHzoyui9KDIoYYTc7GA+pIMo1ZUPPccPCKMsnBwU7GXnmMlbwrHSofuOouq8IcmcPfYEc8pR4nr
eWfVen9U4I/sSrB0myGV+hcZcZDWGc1ScmFjtLtgGiCUIcnqVkXcP6JubNpxUidf5KyNdnWEAHOv
9+FVjzL9/eh3tA1HAbtkfEOdWOrE2y6JtW0qCM1DpuvTfZw2ndu1JlZb+ay7nZkUXi+0+lGAYbBv
O2HeQFlNvmJ1n+3jaZKwg9Vyu01F42qKiuKoN1jM+kmLQWtXzcXvRkk57KY0dgWxBUePTXrsW/eB
IPku7pi/cNWIYCPnja2m6Qs13swuAlCPma+3bp+p0VYUDE4NK59vk6GNbMEsJDupKi4GXOtvmgpX
et5FvS2nI64KbSLaternmyYtStjVGIcf64rehc8fdd3HbbeN2qS7mWWMtMXCrDcKLiibKm0nR52E
An3ZSd0HgSht/TywNiNi6E4VSN03bt90M4VxtJlH3kKGUOKFGwnxBt02nkaFqh9qUKPOqKvo3gtp
gkiXZN1UfZc6ep1bTmOpf1JLnx9p1dcPZVxmu0YhrNHV4Lp9MbetIBmf8zY1FtIL5sMQfW79sLVs
pYvFQ2L57a4UGqiKnHpHC5mETZr1+rZu4nLbcPAf6kQcHaFO9IOKmv5jl3XAUBtJt6lcV65Rsnaa
xJA3Rtjr7pyhfS5MyOQ7A2BRLq0mQNhitOzEb9XrdDKFPaZ3wl7zDVzbQ/zVraJBD2Pg0EAboj7q
1iht4ipPHprYCnYKdtsPdZGWh6yeu6cK8K8rTaZ6XzcSf3Rep5te6NvvSYcI4mhOlW3Bj0IWsx12
eScHtRszWaCIgnyjpbB2k9LKD6nsK66hFNVVuVjSK5OF4TaLmC0dtY/qqEY/Y72L3b7GzlyOLABH
spAh3dH9KrQF9GbwppTRdbHHpJCu2LK+Q8FQ3pZGEu4MvLvtqTXnPQrvbDLfDNw4bxW0QKvZVuZU
PbS50N+SxOvqkR4QYjwAbdERbPTHJA7K44hZ+6ZoRdasPodu6gNHwiNLP5aB0m+rTDNss5ezG/gq
gaM3peEKhZbhtEB2FRpIkitjSQoZ5K9JjuSar87qgeqUv63oYm4HU+1sUUxNe8r1xkm1rsRjFLHK
ckT+DULbT3Puf9bGaLz2vS+RikYceZ0s7uq+QAsMbS57QqkFXnOpXsVTGNw0QhjtlKQrnpNZ8B1Z
69pdkuaKkzVW7VZBFLsiFglbTSzqXY6m/jVZAWtw6gt77EJxWyM4C6e4ue+C0NJsdBsiJ4U9uYv8
AoOIQlcrd1oum7jt+abTSA4xJurDqBa5rSaCWDvQhQRH7ReJRLkfXF9Pxo3fNNE+x3DWmwEu7Yum
a25hYheoyLf6Lfto2oxxENwVTSLe1nkRuvhICNtYEoZdMdA3nBD8N+wsFWOXcka5jZPWb92uM7rH
SQ5+p1rhpIp2V5FfbiSUJF501J0np5iF+ptiTI0nVV3yS0Vg7KuFnN9Gi7GdHsTwZyIlku0LQ+qQ
gyB3VVnww3tS2YUZuy+03tq2tS9uME6BQ9w3BnKN5rhp0Zhz/KyuN32pYh4uQMKaKzjBFo3VTSpI
LDqebNhtF69TYUkcGFZ2Z6pz7Cp5iG+GOmNzrZemPVI/2dClFTahNEUbXQtC0RmkUtZ2aj7N/Rah
7PIh71EFVMPgJZjhMgdtW7+SRoTaRqXN6EGf6q81xIjSY2wB6iCZxd+BJmfnwjpQjlptNbdWYPyi
JT/YJWy/W9VHpHPsRpLSITD3vjVw7WRcg1Fa6BvEFVq6+HKHIaoUbg1Ye68I0RjXtDLaL0YrpMem
KWZPR7BDR1FtboqrGh6QSHvOr5wYz3DJCZGsv2tGDoRQnkenoyzClYKMfTolLW4pGnB2oBEPZGZo
WPhlukUAXL/Ox958AuHml048lN1xxL0dbrsvDpWdS370O+3zzlMFI3tMAyO5QhJUtLkhg8gezGR0
2lAvnYoMb+cXrbC16onjQYuwEp8V051ladinBQinwhoaV02Mby1r4cYvy/YGyeDseaz0+LoP4f4k
2VIvmvroKYy7aTsqeuF2s6nYSlWJX0y5jDw5ECIn0aKQ51DV7ZQJToIc9MVTn6IRr81Z7sA9XJIe
eu4Bpedj2M75pgjKF6GpFyVwPbvO4668QoSsveHFE3DnK9WdltbjowEd5SDWMUulUZJDpcV/+H/F
bjgoENtl9qYWTv3Owq3xwHOr8qqyIrOvJRPTAHXwN9AIei+dCsEWBiPewNBP7UzliZGFwfCk+Jq8
1WtNvLPY2F/Quiw26D5nbh4PoRstwiHFWPVXYoLSxaT300OkZu2DmsxYUi6aDPnQNds6gRsRm4e8
GZ8TXxXcLsY1IJCHxImzvL+VR95KDcehI6p5s5XlVN0ufqGO0ojDLtR6yfXb/Lef1B2HRV8dizqS
bqGexk4qYmWvI85QzwPibJHZXitS2H5PcyicYlQpNwUIWTsFp+hCv9C5qsfkGIpF4gQIu6EMJu5C
9HhMKy9tYZbn40DDb9P6MeokVhdsFc2v7WAO2gdaAzIiqqrsjm2doUrsW9u0jAPHnAfzWsKh2S1j
y9r2esS1XhfNF1XKf8VRa96JCsecbpWkLUMl0NRV0sMUROZ3uUZ6NYn8zpXbukX6OFevpNxqj0Yn
/tYRj3TkrpaO8YiGboMfuk1BLl3UxPttSKfFsfIWhGpdTBsdTUvHD019I4yjtAsw8bMxWo3/qHJH
7V8JhLtKT+JjVHTZNgkG0aEfGG6aIUboU44wia+5GCKtyXeD2JKEWngVob1We4WkzXthUlH1S0rT
FaNEcBIrTA/4jmpXI8attj+Uoa1FQfnaVvG0EQffP8xQ0Z1ZTOejJU/Jdyw49C1Ks+P1XA9/pjhJ
n1RFYC615HlAwHJbdP7PrmmyxxrioNemPrZFoyx7hWz0NulosOllPd+RiAcOKEvZpT4yuHFYKLbE
9zl0kYCNEPi7YxdEfWlTORFvEef0na4dWjeV8ttQGqSDj9jlJrAmaJwtRQk9VosrKtDFTa/Gw30W
CeMTQgqPcwsQ2C4XiRzfUu+UXhSeBCuS8IdJi8iuYiv0wmR4tcJwvCkUC6kF1f9j5Ul3BVRsPMp9
lR9UriwnQgrELvQaqcQZGPt9LmeNUzA5AuE70TjofjC4SRxndoUUhZNHomkPTR04fqShfl0BVexz
0XSq0uy3WegnTqVozwrNn/0cpfmfpJ80e57a5ckVpptEC3qeYnV1p7dSYreyNWt2UUrzg45zyEHv
JLT40lbcGUb2p04Ta9/LVeLCyCEvixrlqkK4D8Fc6TosB3R5glL0KqVfptCYDq0lWG6kJN+zLIl2
KY+vbQwrjqKCkjjIIqYucl5k3LzAtCOYhvGpGPVx688iL8oxzr4mglC/+GOkH3X2xo6eXoWQnNXf
CeRTdpT4gWtWFeWtPpP2eGnOt1ypld1HmX5fRbiK8HL1rxIAyZusHIU9jtkphEK86skujHALHB3k
fpq2dlRmFrLPJJlBV/02o66yU7b4XqDOtGlrwbKNsRY2c7nwVEf2gQAiya5EVlRgaQDa61G6Mbsx
vQ6zOno+X2M+WdyDVUwrEU0rgODvi3v1OOgaWpqz10noxlzPl4gGp37fpHzILwPwQj3j/e8jit3o
QGZmr+1ux/gQyhd6DBd+X13RlQe8kUwp4vetuxTm2Sft7Ogn8y/6TqgLwTH5AIQbDZM7bvRnD7t1
KoVHZFem+BLl+tQY3gZZNTAbLdMGvSdIEjqJYF8S4rr086tPYAEaa8aWnzcoOQLpC14/v4SspcED
KlTCvntV2Z+MatITqk9e1nzzGuX7p38dCSvEA1CrhdqvLaN7U8r366EV6l4XPaGWv8mUh6iAfba7
CC10KePTZIFJ90FDDulFENlNqXm+mN3RAqKuPil/zg/jQy/sbwwwCfRXeIusJWroIFgKaEHNQ6FI
arw6p1Lx5XyIpanxrsOyhECGFjbaAg/7Sxl9M1OdWqi4eRWa13FHNrLxqKWwKq30m4EC/YWe+0eA
E7EWCL4IveOjt8lEobGay1zjghz3SdYfZ7+DPSZ9kZvgJ9JYlCM/61S2kHcXYCQm7sQEev5+IYil
MJqxWmlegbdqegyDX+enb9kG6+mjPc4eByYEXGHVDUWIgHwm9w1Pzn/N7Q5OnE0t1R7Z+Dj+LE2K
8/E+dpAYEA3tv4IVMkbWq4BaaVlpjkm7l/eGtKlkX6NBUh81n/JwEW6SqKdkm38ZFWEz5KXvnA9/
4lQASsTrnUkF/7EmRVPVbQV4n7oHRMOZhmOsf9INYjk730VYnQs9d3o4xLLuBaCWEGNujH+x4NF+
XrpTOvpMa0x6QbJsUk1iReDgR49lQPEtKZdrVvjsZC0YCvxtVKCfMLqNZeu92VqTRN4/GJ3iNZTQ
UG0TqOOe/xynEAgwl2hhg0Y2oBmtVkM8y7XYVrXszbTMgm6X5V5eD7ZRHuey2mpZ8yK02VfRV3eN
le9C6nnq+Pv83/BhSdBv5hgHfQfEFaLpaoclYqXxjLUmz6BAmoTZ9aw0F9qJJ0PAOYSmZUBPWcP8
kByUqCUokzc05R+x9o9GZu7Oj+LDMbiM4k2IVTsbpFEcpLU8eUn7XcolO8vvxjy1Q217Ps6loaxu
bd4fJoxz4uQZ1qNlROJ94YQ4FYH0mcMOTCGSCauRhAAf4jGMiLCUAgM1s0fKtBeCfDyGAB7BM0RH
HRDFR2l7carUCjvxwasbI8jBmmFaWI01TiWx1UDYD8Nqn8ZFeoVwZvRU6JEJDT//cX4yT7S1cYhc
RITRj5I/MAAyIchjo0uBOlADMRDFNWUSXzW2Falx+uSSfeHJcESRFFNB1X+dssQNtc1OVwZPww1X
Kb6OXWOn1PCb7kUtLqAeP9wry/wuemWagSzhh41t1NhcSMU4eOMoPstasK11vbZh2COZME2xrQ25
G+npT2k2L5wpJyNb5BqL/9hHEf5BVcral6TB63CCHDrDlmktIznuK9dSf98MueML1eb8h/yQGDBa
SBQLoAhi8Qc6QdhrOm0lc/DQQJ/dfMpudciYYVG5hdnq9sRhhjOP3F0Y6qmwMFlxVmSrfNSiVpum
E6zaGj3YxpTAdyGqDzFK4B1XN/+1KC981BNbEzQdSDGwFqQ/61wrtUZe0obCesVaOKMqeAlT9yFf
ZB5B+dNsIyUVP4gB0rDScqxQ2Ps8qk0UP3MMzdP201nAEoY+2+IAixrLOi1lCwC3kJvRm1XDHWft
Tkrqw/kVcXKqFt9LQOM8EdYQrXAS6HHU/eglZdHdTyaVZN4jl8TITy0AVL/obcoA70FLvb+hM8uv
NU0oRo8lSQt0r9VLP+1Ydp3Tafuxfz0/qBOXjPo23Orwb7upnyK/Gj0pBMIxYqX1ZbL07Rz/PB/n
1BaGFAXwlJT+I9W1E0srDLR89ChtPWh+ySE8vcal+mw0Ek5MkWP1xm0GpvrCfjp5K7CfkIkDPLrY
JL+fzyLtU3y148mL0LuTfIFKULXRtIZK3a/KeirITQPlh3qJJ3Rq2YPTJ9UyFlGNNQ5SECytbSIJ
SOL8JPFq0eo/pfDr/JyeSrWwwePHQVqy5NeIWB36XFMO8+gF4p3GCSw3ETo5d52vO5HRoGILrW6v
iDeh/EcYDp/nQi2iPYDt8S3h5oFN+X5q1aGoYbKJsrd4vGQUfVGV258f4ok99y7EMs1v8lWzrZa6
9Sx7JkKZY7YT5PvzAU5coO8CrBLiWlXSTgsZgxTTOlK2YXcYSiAq8WsnX0gNTo4FUV9uz8XKXFqt
RHFGNDWmM+gZ+k/d/34Jl3jh5/9aM7yZKnyjZ3PKU37eLuXYntNL5ZcTSxptGN4Oy/nHM2KV2OOD
QxsrkqhQ1UCHq6mTnipQQsdkkLQLt5K0/Na7NywEYNQDyOGRa4MDvoo1FU0+S3hmAem3bCl6VZXr
WYi2YfGshr/MeemZVXsTYNsl8cUTx++7wPL7BRdriRJgvTd7dRw8AivehMqLP3it3KA2vO8uiW+c
Op6IB32BhQEifM3EK4VcIU9tZq+Ugx96Iv4o5XJDJ4vWQxjYUZzvxMj4OfvVtdKDdzm/+E8sGbQY
OZZFvMPQi12tyM4qNTPrwGDKsGVKO3n9f/38WoGxz5NoCmV+Hl9iStKb1vzzLwKQ8i8KbNyU6/Mv
aKImNodu8rJAeO5GkYw7MC/JVi6TsF6KECb+E0RZFWbbXoxFa6gAqiLhj48b8m6J9kTV/tcY0u4Q
xVfBwsIoN8fd+dGd2m/oUFPH0/lGH+SY6prmARJhQOmbrzo5drujmXo+xInbH53Hf0IsC+TNmaE2
uj72TTZ7keGq32tpk9X7Rvv8U5kgqFXhecaTfO0R0kiZrDQzQZTZ1SZEMi/M0+lB/PP7qy3rT4JY
agGUh6Hc9tYOfceh3cuXqnanv8Y/UZT3U9W05tTlPVGUaiMqdvRVuTSOkxH+JrA8Y6UPldVCn9qk
Df++94Gvp2b4LZWbW6nWNuc/+oU4a5EsMwwbda6mydN4x42LyS19bFsLmwuUhtNxeLMBtcadcp0v
+3kDvq8Djq8VNznA6cYDoHJ+KCcPMIwL/hNilb1aQW0EVUqIAKRTg4CAFv+bxUXaCKEew3uqWu8/
uwDwoWhinSIM6WM+4GLQ6a5fHge5/hdj4SBeSo0achHyKhNJ4ERPk6DSPKF8CvTuws+f+hpvf35J
hN5s9ZRHq5UBawVvb7jy7x5ArvovThPyXQ4rqJdcZ8uf8CbE1AhKNMWF6IWVi/1AcACCol96l5/6
5EtrgEImmjaQj98HMXphRpiUPpk5g1ES29KOTe3p/LI6daJQeYN5STkWwtlqrszU96NACkTPNIaN
Fdf72Ec80MJBKd6ej3RqNNz8ZPHUrSyeR+9HA3qWAoQw0dKqzX4noQrjBtQbLyiFnIqiihp0XkNj
Ka8zN9EQNF2IyKaGZitsACCdH8Sp6VocEzQY1fRe10oPegY4wp+12ZsUgKNB5aSGsemKvd5eSAtP
rWGKMjokewxS6DS9ny25yTU1xGPco6Vv98n3HIRPnl14clwIsj4ewR83SlcuQQrsWquXHuFI81K5
4mQQnk0LG0tlxlYrjFw9x+dBG/kiGKQIf4hlV5doayc/OwkehVdKrx9oVzL1uhim3uiZgISPzVzK
Oz/o/pz/+Mtfuk6P+Br/DbJawRh/+F2t89DNEPlLq9cc0EGpvPJlrOLfhKJ/ioQz/bMPD5BB7TNr
NoD9x+NU2LJYX1mCdN8X800Z6081GOjzQzs5fxaMMR4jWEuvj5oyrdU6qVSYUVppmxIPQ+XCoXxy
5/wTYW2NlVAFbCDjT55l7GLBndObBRh4KQGTTq42ant4NZDAkOm/3zcoYpZlqzJxeTg1ZBY3gz4h
U9u8BHXaXvldBZKGhgmV48z8KnT6BFlAVuxsHM1dh15uEfZubGTd7vz8nnpraTTtwCNQm0GR4f2f
1ReplAgdbYEyq39kUnSjISfmCEYbOS3tMNvKxH5X5dnn3+HG27CrFTsF5QDKJpw8fB4dYImbi6w9
6dTK0RaaJeuGlt7fV9+bm9Cwos4K4dkwMn+g4glQLceLb0uyrV+Jk9RcCX1k3YJ8h2qBh5c95kK2
ibMEcrxVlbtALioHX/T4wovs1EJYWLJ01Zd3/LoRoyHqHuYqMx4PV+HXrnLFcHP+m56MsIgf4dOB
sszfktWbkUchlLYIVRlPAoSamDVA36eiuYRmObVvMEfCmUWGzAfX+f3KqUyQ5L3FGZ2OOOLO7ZFi
b9PCtzDs88O5FGi1VgIzz9s+JpA/AdzAiQ9s1N2YjQjKWOrL+VintgMSA4uRO+Uha/3QHKJg5rym
pZgLwo08TJvCEnZqBNBFom+UDvGLKEbfzsc8Nb7lO0FjhZnwoWweVH3omzWUyBRXbfXeTEWk5LGy
v3DOnSIfk7b8N876UhUtxMmROiS5HXO3gIjUgEizRsEWk2cjvVIKKixs+PjYp+KhbC8JmZ+a2rfh
V1l8NlW+D4hu9kCtNpNTzy9Fc5Q0N5Nt0difn9JTe5/7kMnkbofbulqbUTJWkd7JPBRrtEdKtbV5
OV7ygzg5IDpx2CYA9PmgYmfGkVFYAd+Nt1e/UwRhvlaqwHd8paV8lKTGJlaH5LHJwkuqIScjk7iQ
6uEjbq6TfCWFZadqTGXd7Gu5dWr6BrP8JZLUraV7knEhdT2RXpDpG/Q3F69KnhXvd3q9CEV1Ppgv
TbjncZ9N27K+Yl71T4tvmCKJMZnYYrJBOWxV5lFbfWzQSxA9WA/OXP+CBtGGz59eGtCsWRZICYAZ
UJfd+OZwbERpSiaQyF4xf/HnrTYc/sXvw39fUn1ekmuKf1kEmdSPleQ1ljNOdvVJvdKFKs5v//P7
q79frOcg75RU8mQrdhJptKtPIwiXCDoiBVREdXTJluXwZoZE6h9ZOimih72OLbuzFVw40E/sThN9
OJQxZO7ADwceDkFDlmG745k3U6zYAsyn899geYOs8mGW6vLT3P2gLZcL8s0IWrFP8Y7rZU9NE8Pt
rOzgxxps3e5KGbV9rbWJUw/WDBcy+Xo+8omzHN0jUGVLh42W9ep11OWJmAsLPBKvm2Fw9GfB2vT5
w78JAq4MOUU6TuuijpL4UmyMoeilYhfZ6TQdOl/0ndCan3Qlu5AgnhyRTOGQTpq67M33c6kOliyI
IMu8rtEfui5+XJiEtpDFd5N5SWnhxLlGE/yfWMs/f/PdhAZmqzwmvPn7b2n6Tarv9cgFJ4JiBbbD
FxbJiSzJpBUK7BAQlgUO8H0wxchNozZAmvYVkBtZtluVB20YXrh2Ty12WnOgWRGMQxl7dabJcEMM
f6a5kCutY1kQyz9f2qWoYNEOZxCcZ6vFXgcqXPhSp34MV0C7isfuwkSdHsE/AVYnjqLPwApaZfbU
aqsPx/b3+dV86jvwsOOkYYoM9MLef4exHowW1dzZi18n8Wgqnt/8m0+AKqDEGqYFvS5+I1UdzrFF
P8nMfpW5raWXDrSPFyRiLgrriAo7/7k+8yXZT2MkhYw7LYIqEBwD62sElVsJR3f8tLYdICOCLXLS
6O18OJ2LHK6kFE36XSEdo6vI//Rqev/zqy0YDahszDk/n1+bULkv5Uwn2uVgpDj1F6Alzbb1cWKV
kw7ru9XuoPeENfoR810XBDCrD5J2KGXR1dtf0sKdFq4kiKXS+OWzq+19/NX4rGkqoM8N2p1gPVVw
m+vo2GXShR3zcUkTZBHIogwLfmmttdNbQ17NCYOUooeqg56Z2Ylxf34gfzGc7y+5BVUJNws8FpnG
GuNZzIAtYlLgO2rz1bbuM30A16doj2EXxS/MMvTXInuwpqZ97kpZIREtI8x+U8l35rSEiN9azdUo
G/UtwFq6j7MfRy+d0Jm7FjvJKzUKA6/Nu+wwx0G204I62ZUKEDdxAnEAUVxu96QizeRq+TQeR3LH
fUChwW7AQxwmLGK/91UU3NN5Gunlm9JLMo/CSzBpKCZOYen1IZKZ/0Paee1Ibizd+okI0Jvb8u3Z
YzTmhhhL7z2f/nyc/Z+tqiyiiJ4NQRKggRiVLjIyYsVabTUlG89MaFbwpxjZWiXeWulo7fq4VbIj
F09He9tUPEf0OgJl1rWPQ+S8b/Lmd9hL6kYK5ISOuSlspgN5sOCuGkf/Sz7a00M12u2dbZYhWKeu
NH8PYMl+Jeoo7W6vxNJqzzfxHy5F+H+FO9/K6LaSU3RKlfIloWuUZu43E0Jy6M9MiE83rfaqLCgw
4RzamHapw+0RLPkv8hE2hFQoOV4FFHnOTA6tb77Icn8IpdNU/irSZqN79z5diLdtXd8m81D+tSUc
wKFsdCRWsDV29tGHtgmZqTdbACEB9Rp5NoJAsVyk5H6mldz8L0p3KPbGGpHWdUBEVIyXn00QPois
kJZfkC70FftFGd63PIFKtG/pe9bXsjgLEwWH1pz1RGhoZla8vBfrKPRLSensl1D+2j1k9ufbs7Q0
DMZB9zGRMhhLIa4jvS8Vge+YLwp8r6+DPUHfYZTShynR+mejk5MVrilV5fde+isdVuiZlQ78KHBO
4Zh4bet3U1JloKTK8rUvxjvFpkN6X4XxBHuRLcPelH2x5SLe91NcP1sNHEpRlgUbr4GmTA5JF9R2
7bzPcVE2wkJJeRgrRKTAulpbrVDjbwaAvteZ+mCLZF775ptj9ujQZIFCmKsswu9HjrHppHRKXyAN
kI1uQ4liU725uKKb5IYB9870wlfl2oBYW6ehM3qx5HI7AZSrzQE2iRWHdb2zZivkYoiHFsIVVNMQ
QWut6EXqHhQn2PbT210iFogYKdzRgsBb6HLvBr6PpIacxS9aKm8Mi8Z/ud30w+/bW3hpHJDK8xBS
eGjznry0MiCWRfEuT17GcItQ5hrv8rygwoblgPz7+dn82WskUpo+6A0+7xlfZm3E5hEyjdeyOUbN
8a1q2pwLHV1gIjq8Fokr8U1HNcUa5YHdpWbJk0VzN0Rsb50tOGwRBJ/LthDVi2hIqDatyG7yGrXc
XS0d8/x0+/uzP7qcLr7PE8QBimheS8uGuhyEjhbVL4paR0+dbAcfZEQF72PDrB51ZJPuUMlD3iPo
1/rHrvfBbHku16MOdM05GOiFWidNWb80P7tkE328Pa61rwt+WB5j2Dmiqn4po3BrNnfdX+RDKIXQ
Z0KB0IGSVGwgcOIEDgtc3ssAX8GIkPpaPLo0BFwWq0K2kJkSDormKzqSRiz9WD1L3qOsra7A/IoV
Fl81SYXS0GQrbOM5Rjo7K0qrwrlg++pLg629n/XG1qtgY9rKSWo5J39qww+885BqdDIdDUdeGVun
6Upe3d4YqvgGQ/qWe061bWSv2nKyP7JjlE0Cl6pM24jZHiTqqK9xp9q7IA/sQ+kkEmQQI+qKCXRK
g6a+9/vGeLY9QzpFQQZyD6726ePgmKO5UXLVP9X0hRQwyVlQKebR9NCrZf8xbbjDezPsgZbUkiVt
60oed1lVWG9+Wc1O1/yPypB1RZCqchbMLA3Ul0DdlRrc8W8OrC6/P9+/Z0sQVkVf1+a8BOP7VP+k
G99un4PrIPHy+8ImajolylJdUl76JJTdvmrqJwXEBKSLcqfRrB6o4TPE4uWb3RYbyuBgkOqGEl10
W38EVsZmLN12urOiD3a5cuVen43L7wvTVtpV6xUt3+9o11VwH8OKX1yAl2KBY00MM2ebxOxAHfhD
P8DADbz5XQI6wxggzoPGIYHxTXoqg2TXl1/GLN3dXq8/YOOzM0mCAI1aDCNg5kCEL57JIkadXYEk
5BVJIvgH0jA4FiOkgHlojtJm8Mb+WYlze1+28peoi9Ot7pmvchDxe7QOIDacB3clKhW7NLPf8waN
dxpKpdDlTM1D57cfrQTestu/WaxRXf3mOWo928QKNBKGkhrZa6EXMGhJn5wmePBK5ZMD8rjSum02
S+3qw8lOjUcQQVskke5u/wZhQ1z9BCEwHh0vRqiCaZOnL5J0r0HM978ZEC4UowsGOZjH2P4Dk1YZ
r3xeeI7+5/cTRPIgnTeAWJflEkibApaW17zMYG16KtJ3LXb+YgxnRuZJPFunKrKTJpQxAo/gaNLF
urJ51wYh3CchTHd1Mg9iZvWbdiNshWsaeYI/u5onYavBxGnbUS8jetx/jdo7XSn3bfmoB/lBldZw
hWLa68qYsKlsYBSqU2mMZ/xaSw+eUUDO8E9GrjZtPubOCxSwh1r/3cnWIcw/R/7h9nLNY7lyBWfL
JWy5Qc31RPYw3xsbS6MD8z6Jd1O/4koXrcxJSZoF4DIWXXWfoFSd9Hb2OiXbSN0qxTFuif73t8ey
uDVAm3KDkjO+agEzPcknWcHxqdO9qhyc8pCv8SIvuoAzE8J0TVMOR51tZq/Qc8bdF8daeQsvTZQ9
g7650eZoX3hKQjlUl4FS56/oaOvDEeTPcKyilYtzaX9DxaJR3eAxjyLT5RGFzMingsQgCvulmx48
lY6a/J/E/zBA03N7Seb5ELcXNRTKQ7Mu61X+SG9VLdMRsn21oFr0c5/r7YPf39fjj7w5pcYKXuLP
L78yZ9IvQbUDAjqRX7+cyBj4Ors58ZpuY/YFzKpRZlQnfluxSQY4BwOjjbcTyQPoy+x6B5CxP6Y9
TDieJCUnB5oXOA+5Uuw+De5NrU0OsWEnW/BuyVYKCsjmWrksPtSF0b9XzMnfwyhsPddGmb2TEfg2
ojLe63Xz3RiT9gMCW9aHzDSjXabaw92ghBYMq3VWbsrchjsNyt4fVRg1WyTjveNoerRRNWQRqmLK
PtAsXa/VI673rz0jH9his6j7dbwP9ac/VtS4s+EfL/0CNnTF/V+fwUsDgvsHPGIXU4gBezzCNrOD
oVFu1sTLlo1wkYHLJYVgCpEZTGjpZDaO7I56tiunZjtJ7/R65aK5PorgGcBhzRJp9N+KVUAknsxG
ldrylVXZaubTmH2snY+enq8ckeslURUykvCPAQsABDgP9uzClNUm6CQ2wWtub1NzO3Yr37+erMvv
z+M8+/5UWE0wZHx/TuTbB2fYO9kKDGRxCDxgcFz2nAIVFn0woiyWHC98DRprV9MTFuQrfnFpEEh/
zGUTzvYVNC41CznQyyx8Le2HMDpm2S5e04NcMyG49s6XYqil0vC1a7dqDochj9WVw7E0T+ejELz7
aGVyowWMwqwPaFqmxe62t135vqjXmKMvqOUmon568ttPUzh2VyLglTkS7/HBGs0KxtqQlNons/jd
VdVWXkvSr9kQDrddFoZqJdhoy608wrl2r6/FkMrC2eZu5cj9h2xFPHMj3LCFVErBq5XD/q4U2yE+
IbgTZeAlPqaaum20O/jc2+BXa/6UnF9ZeAraQ1zVh9sLtjzWf3+HcDYdras9KDyD10ndterBDnZm
9xcmaGjlnQd/wDXkUyJZMhZNFL7CWK6Zx857X6114SyN4tyEcPytquusOA5C3hVbGWrC5iStIY+W
FuzcxPwTzpyYF+h1JUHZ+Bpan5V0L2Unq9yaxvH2ciydn3MrwnJwGyi+lPrMlUcD+qlcU/NYnCiQ
HlQ50EC5un1DYxojP0YjMJfvoH0t4HdU9n8xhDMTwlpoJHK7OlHZ2Q38ils7O/3F95GnQuUJAiGQ
BpcLUUtKXDahGbz65kaSYdheua0WF/rs+8Lvd7SizUmHBa+t80xxPMqebeipwr85FGdWhO2EIIgR
Vp4RvBrJQY0eYjy+vVaFZyIuQ1Gi3TMTwl7qR0i2qtRiIT6j3WbbW+CzWb9iZL4wbhkRHo+9nQCv
zpitPsgOZSPDSwW5q/Gt1fet9QqbXZK/+9/WX7glkY5XAvAuweswHuAQj9Zc8+IRPJs24YrsNBoT
zWH+vrYF8WO+UbmP5/bFsoj1cinMHDu0+D60mfWvZI3xZ+XnG8LTSmsiq6oiFmRSN+Vn8/v/NPmG
cDWqcaPZ+NrgtWnujfKwSsexePjgzKLljXINsL7Lw930tW2NKDS+Unc1SrjpnkNolbVPfzGKMyvC
Fhr6wOrVCi8Y21sjhWl7d/v7i1727PvCFqrhcst9Sw5e6+muc6P0bliTQl+ZJzHOanPV0+ueEfTA
0igpo6nT/yq8z28eB2UB+kFI1SpzzuFyNcomBlo++P5rk2/KYVsUx6F5GyXlfBpUwLbkA8kF8CwU
lgIoTqgXQSvRPe9tHOtnKQ8rnnZhqlQbrQ/+ws6VRK2se3LM+8Rzh17bjfGDE723+lMKOe3tyZp/
qeAJL+wI94aiSXZHEcJzE+krZU5ENF5VJ9+Z6LkM5Vc1X5m4+STcMidcIKrtD0g3YE7WPqeR6wXH
Mf0S64/om65ciNe7ecZwUkKjDwuOYxFi70GaNo2xJ7uGeUJUwcqeIbG/PXfXTms2QdqMnMBC0sn0
eTVA0KS4mbq1fH3fBGsR4ooFEb4/2UlUp38shF9mCY61tNzSJIFUAbSCyBUZRmE5lAb1lywbFHf0
TXBQxrsiHU9S3h1vT9T1qtNors9nhgwjeGThRBYRnRWg9xQ3h7kHsaajVBU/Fa/c98Aiy7pdOTuL
o4JgwqFbC/I2sUwzFcOYjjWjSqXu3gi9jZ3J6GP8uD2o65NDxkYGTkRzBRKA4lsIbn0AxAGxQhUM
D1HZv6utKiFDNv3oPeMhm6b3dvD2NCc2KcrPa8XDROzCCYLOqaI+oZEghUp9itNvI94HvalTpcXh
imtY2nxgIf+bLRJC1ljTKiPKA8V16rtmeiFCuj2BK9+3hF0RZabUTh4ntDZpJER55o3AOFwnswWk
H/w7/K1XzS+G2YHrJbPmxvr7MPyRUPm4PYKljQZFq8rhp83sissE7pYSqJcBNUCIeoXtBeYRoVq4
9DrNXNnTi5M1J58hGwFXIoYYZd8XSiexGLpZ76jwbw3tb5bjzIJwpyEurvpTabOf5eJ9EOXvqd2u
pVHFFtL/LAkaVjCmULe/anHU5L6PpcZixkyExPWIKyaQHyFy/ygF2sZSJn3rV/WvfKIHJwhCNAfz
k1comzqSNmZZ7G+v3/UlS1OXAkJEpduMVkFhB6ph28ntQFeLoW3LfyQ6jBS3nP5i5YyZHpQeIB1+
LOEYyeNoda1nKG6kBenJHpDeKwtrrfdiaX8YYP5nMgRSNGJTROyg3C3TiuWGCJn5H7jT/2J7nBsQ
5souvK7DHyquFT2Gw8PfnNXzz6uXQVulG35cjZPiTh7Ah13+5tiZlT6bHmERyqkzOoi3FFeyTl1x
l8sr31/cScAY0VBEq1UTo422GLI4bXUF7b5tUx5r58VRHlHeub1fFxf5zIowSV6Z0mObaXjkMtop
bbj7ffv7C2ABOCjogiSyhGL1uowmGRFBDWCUMP1kKO8zM0ZXxQ3UZzXMHyt0dY3G23XJgB7SS9e/
Dc7zxzdALQgfKghBQG9CMJI3EwLVNEG7tg3lqp/tTrdHtxSFWDgd+jgtugjEJCwanHmRKHSXxkPu
hRtDtqutIcXtPwMR0KFT5ezOQMBqJeJd2hm4axq6HZDNVyDXLFLaugW35fYZMLc2T6Yno6a8ljdG
e081sV0pUi7Zm9sNKVDC73pFJxGOcaBVfs2tqpjHtLFPNfJo5iHyVmZzaS+e2xH24jgC0M/Hch6X
93mKqxPyMv+8fcHm3hwWC52pqwirRLhychRoZLwxPxpB9AQhC0Kr3fCUqMYDgmdvT6IxZWcG57k9
y5YmgRIFtozBrP5sdPe5We6K8UOn93/hS+mHBzwNGQ99m6I3UiWv7C1ZhqGu2LbOVp7y3e2pW1od
0MKEb0AHQKfOf342Em0aCyqKI4msEI2bAvGit5fHCGxQOObxi4AZjOSXFhBDDX1jmvd1X9Cg7Ram
gqrk99vDWAiwzo2It9qYNJUVBRjJe/pyCcKRzrVAQKjq4W8MzS2FM5r3qv87QuI2Tuf6rtOcaumn
1zxU/YfbJhaWhJuZYgKANfiwZCG+iuM0DC0p1txU/+w7v8Cq3f7+wsHnFQcLJ685epjEKyhXmqmS
JDr0o/ypqj935TEODISu3902s7AkhEtwV850zlx3wt7tylLJRzrz3RDxHbSoPiPM8RcWaDVWaTBU
58DpcmchaWSMJKOgGhiKfZj2T83g7ctqrbF4aSAzmh6iVECkXAqXZgql0u3R5q6bpCd5QiB0irZV
sVJ/XVh0OpdBjlEDAYYuPrDzIZu0ZuJO8/JneXxOfr19qjQ4tiiKILJFe/nlGEzJQfDWpr0/QYQP
HRY3LZyPkyev+PrFqeL6ghgB9heMXZoZETm2h7Zna3XqcZS6Q1w0n8MgXimHL4UfMDsYtqLSjo/k
jhBjgn2NKzPz8b+O480SneNWS8I7YCGHGBnUTRMFp8xHCamYHrMq/wEVRb1poTS9PasLgQI/gx3I
jPJyFPtSBjNAUd2JoA/phkOfoKlspP+0kflJ8wLqA+Pn2+ZEWtg58AFMxNnltQrDjNjB2dHY4SVd
AxsEbYOHqVCin23ldIirO/IuKIduPzoAwAZTSj5XrWXuck/vq02OtPJf+BDSNDNnG/0yVx2QfmVX
dBjwS/xg2ND3txk9Z+unNBCuNd2KGN7/DFrTNMigMMRrUNhTRhqUNcLPrmrm7VPgx59iafDRb4zb
4JiYef6cSJp5L1d6vW080961kvUXT14OPk9qcGP0Coi+zPQSdH1bGqWHOthrdvHaaNabEXys7ZkJ
4SLOevqtao1Wb1ICG3N40h1pV/koGvpriMglVzM/PyARow0JnPLlhAaTg3azkkwuwqP+sEneSKv7
Z8EIjlgtDgY0UMLhjPuJTNgEwWa/7fxnS16Jk+fr7zIzjFTxTBoHdRy9jOIz2Yl4I3cqJE5KUgA7
+xom8r5U3qe+Tw/uOwQRbh+6pdsSbzbPE42HwPYuZwvtusDJvGp0H1Tr0wFuoE9v/z7twgYOhKIv
XW6X329LnQJj3IwuLb3NzgyeJ/U5XOsyXVhydpfKDYMHmbOCl0Z4xA1WiayfCyOP9yGqPt4ew/Ln
Z1YMrnriMHGOdL81JZqukVD5mhl3ITWB2wYW1pzf/6+B+c/PotRMq6UqyTCAKzhWasUoup1jf1CN
bj/AuNip/u62xcUh0S5Pl5491+vUS4tBbPejHCYGSdt96B/Tlet+4aIkg2agTjWfet6Zl59v+q7K
6qqxEMFCsHzbvWbRXwzg3IIwZXFXdGZt1JabTT9jqkGhZq0sytoYhMu+DX0YKevKcltvryh7udrV
K2dj2QLwVjjj+cuaF+ls2TVPM3LS9pYb1PekZvP4UV1jolw43izEvybmn3BmQspKeazJvIHXdDap
NHtDPf6afXz7bjq3Mv+KMytGYqtTNTGQUD5ZyVFdg1vM20XwiSgzIkGgwKQO/EX4vmPmGbDWxHKN
4JuZ38PFXYTf9C/V9HYAHOUSyhUkKuZ6htjhoGQw+thZbrlT8qWWfjnF25MSF98XVrwoW8XE31qu
Z3fbXt7XoDU9/Wcxrty2yxP27ziEZW9qNJC6jnH0yrHTT16ALvPB++60+9sLv7i9uDsUja5P/QqX
j5iKNJLwMV3J+J7Q4Ga/xPr2jW2S84XLpP1rRPBVpdeqmW57pis39qcgVU9wkn67PY55Pq432L8m
hMdcNKpyqPWSCfWV9aXs4oOfdSONTGsdW0tul9sQsulZ0gP1ssuDMuQ+8k3QE7hSvhnLnb/Gabow
DghFyXnBnExEKT5QygnJ3WHsYGpzjkZ61/601jgKFkZAvW3meqfyRg+zcNWqet01PXyDboti+Y8w
XNlQSwOAlFmx+VsFsiBcHGYpO0jQGtyEBcj7qNwGFdIIH26v9vUYHCxw8+FLZq5MYQwmxFMyWsOq
Ww/bUds43d3t718PYqZ4nLUfZxbLK+DFhOQ8+mOkp2vaR8Eu7HM1PvqB+eZDjhn0RmZ+XiJdsQhq
0wiQV4qkuuMAwEM6mNZrqjw28VGVP94e0PUxv7Q0T+iZfw8aU47zCkvS8N4p71OQ4ApoTYSEb9u5
joMu7cwTe2anMCMpzRMHuRYYZ3TtpS2TTdG4g5btquqxeTsMhwYWCvKE2Rq7WTwttlPpPjRuqmtZ
PrsATW7/CY3LjTq9uz2upQ13ZkhMseRjkdjybMhDhnlov1Yg7W5buHb44G+gbaJpaYb8iFu6pwEY
Ft7SgJK23E16jFpQ1H8vmvgQdvF3deo/37a3MCKARaRu51fKtVqcBBtl1yrD4Fq99TMxcTVW9OYy
yOxjkMagREoCX3wYK1quw9qmD25kvAsOerCyJguHVCEwMueHD0GqJuy1BiVdNfD5vPUpbh+r4CmJ
V9ZkcY7OLAhRi2G16ZB6EHR7cbxpm/fjWnC3ZACx59nP8y/82eVxkQPbCjU1g+83HLdFY246/41C
V9y9JAXOTAhBcOrb5kC3JyIvRI7NtOvJDyb9SrZlIfGDFZS3TfKDELWJS+3no6Z2Lbupq+9QoM+0
TVYeTf/oS1uOozHuUWUw14ocC7NHfQ0tU3BlPBpV4arxuyqNq6Yh1a32W7tu6U1++z2ABRLplL1B
r4kAPE8fa6XVUEzI/O92kAEk23Xx8fZBXMgfoQxG8hblujn/aauXmyBJNC9pO2o1RfE0GuMhpgdM
zsyNnNz57ZOf3yddelfkbw5ksUq9g/T9TF0j5nNJ9NrBoJJkr2OUZqfuR1/qeznTv8J08+Y0OKZo
OiMip0JENvxygGpopIrc5iRdnVPW/eqVZ+mNzK3zLr8wIZzUKC5o3mlL8q2NtIv78amu45W9sLTb
oBng93Nj8+AWYo5SSpUylkJym1HnwzvWPKvyGkHswvVJYAn1DnUb4huxFBVkvTbNgteu1DuH1Ele
0tLemimMl6W38xRktsO6XHGji+OieEBahH6Yq6MbSxHP/IzV0Rp/Y5Ch/Hl7fy+4aTYTiSNo/eba
seDjctPuQrPwRjcPn+QyRuc62nTh268aiEX4OGEtGEnRkaI5Yce1T0ovga8oqqZtuvZQWpimCwuC
Hx3rSYo6BQusiP2lXWuTnf/3y/fLTK7m0BhCSgddNWEDF/TvqJUhNW5glPd5GuqbSMlhph+fy0h9
tv3S3MSKjsjJWqJnaVy0N5ILpRUKplPBiZZDUOVBm7WEUP22Drxt/3ZsEkPjQQE6lzgAJ3B5/DXP
HPV2DFpXavqNUT+O0nHoN5qzv73Plu4g7KAFhNI5qXgxB57LEqAICTsaHINtfpBr80mWTlVzb9rT
SWmCXZxlR9+e6IBcaTteCK+1OeXARcs8XmWUqVdNkq/FLcInH6Up3ibt/diCbEveDo5iLs8MCXfF
qDVzwjxp3cnUoHjON1ECQ+3tiVzaERpkZnSkyrxMxA50ykOhFRVJ76bJJykGyrZyVpcmi5ATUilC
HlC0giNN1Hbwi5gSX5nahwZfqrTmnebbyGusuLZ5Z4mHar66EXmgFHelnwcbsQGbdNa5ff1u8vt9
XHzzJYoXnn8Iiy+3Z23JzfEIAUDL63fGEVzucl1PTT1r2H1qYJ3MATqjNMp/SrK8Ei4sXBGULv61
I+yAqe6UHuGJ1g1/m379VP3QvjZ9/lT++ItdQKLO4tpWwF2Ygttu8ihNtGJo3LjbQfe4JhO1NF0z
4RGVElRYNbGBoo/DtMvqunXbMXEHGu68snpn2WvY+aW9DKqDbSbje8jbXK6KCVBB7VOT8xIHu1++
staHvuS2SWpCzsVmpsAqrnoeJkofeq0rZ24e/da7TwTwSvtY0PAVfbWyw+1NtnR02MrUyUlvzjq9
l8OxJa3KkgQ/49UoGgZfquJHOlE4XksXLHCS/KHh/K+heV7P3vFOT21brWdD6bNWRzs9Gx6nyTtp
ZvGx1NqN7DcvepwfUshwtnryM/LNHYu8sgcXyuj8DJO8Og/VuQ9fuDpqubCnRuZyytTyyWiapz7M
qOLK28owYRVodk2aoroRP9Zd5myAjZ5CW/vwF3OOr6IYQghz9TAvesWp8pYDp7b6Jk1OdvdqWZ9z
b03r8Y+HEL2V7cy4BKBb5GOFvdSZiTFIHh7E6JHI9rOHfBw+FH1Hi2XVb+TR3KWRvguzT3bjfx9a
NOiMFKn1KdtWsv1DlZGNy4fn1qakqcx0vMmLlSr7Wl6jK1g6uuB+6EfQDR7fYpDaZj4l95AJScxT
Xj7GtJnb8duBZTO36Zw4gFWTFJyw8mRxHQPQ5ujq8lOmHJVvtxd1wS+QNqJsA6gMbm4xXsyRbW+h
BhxQna43xSdjfDvImAcj7o1LFIimac2TeHaAJijPPCPj9+dxuC3Jh60yAy64Hh2hYgKePykWsWsj
lWO/kMt+cKVE21p2Sjr6tRl/aMaHQP7ujQ92+f4v5uzM4OyczobkF7kT2x5v/FJ6lGp1Y6ef/8YA
SV08HOsuejdqnKph+fLgGvq+cnbDX2xcXqGgmol0QTBZwgBKvTJGKP8617eczbOtfgyUlarpQsCB
BXaupQKS57EjTJHa2LlVyh3aMtFnaXIOzdSEGwdgZJzXwaYz1vS3Fy6Ec4N/cgtna6LrYdyEldK5
FspAyXCAVXtbhO/l5u1P+As7gm8a8tiqK8jZ3dh2nuTRvq+C9kPgVIfbO2BtOEJwUym9mmX9xAr1
JNzUZ7P6kHVfhjWaqKXTb6BWw70y63mKmUPVhGGprYlAEZefjEevXrkyFjwkPTQQjlJnoZYjgtny
qY+KMmgHVx+7Ta0CYQH6Ua8EnEuDmPV94FYijpJFrmlTH//vOGZTiLbquzxfqU4sGSClRz6a+Ibm
IMEFO0FRyUlf9W4bEF7WwfH2Wq99XggwK1tro3yqe7ccdpO1jdcizKWzeP7zhbMoh+Dspp7v2zqC
wxsvOyrKfVHs+7WS84ohR4Ar9VVuKhHdwK5W76oEkb5XZ9wmBhnQlVfmsiF6bxwet9clgsxuDMkO
8t41oZh29HDrIxMYW+9kaPKHdmV7Le1hRF14OcGkdU3Z2+cS/z0cWP3pSxG/t+XHQl9xKvMKCAEP
74v/mhAnjq6FenDsrnenOjzCpTY0dB5uq/whKR5NM9z0a1tiyb2cGxS8WJXpSh1PGDS7b2ny0IeP
efklWbsElmduFt+hhnhNOSyNlg5WVu5dyeFSpn1JDyDrpuXkL84Pl83/NyOcH2rcXgIWmG2X76Za
PzrSWjZycX3o8yAfRfM5XeKXtxmSEMpQ+TiAspL7h7jryien6ZOtp1bZgzVYClk2uTtZ9eicgng0
TrcHuDSPBP+kJkFnX3OUGmNMfn+gqzL33ivyvTbsurXGzTUT84Y5uz7rnBZfALqyq+RfxtjfKc57
h1aJ2+NYcnR/0IwAGtVrnLk5lJmZ1ipFBOtLvWvllVB2qX4Aspde2nmWrqkVba8fvWJqad4GoWeU
GzQ9svZxTH6MRrTJzW86PLxW+HZwlUMnKsUeullgdRbzhrkWoNaiTrLbQGG35TZKngdT716mQlpj
jBflAebsPrawY8BTAOfMvIznyyQBOZYHyjB2Nx7qGtWDV9L9B1LLW6PaNcq0TXC8Wl9vKpLLEhoi
8r2JVEW/z1Jvoyvfi/6xyX7ILd1D8V1ZrklwKEsnhSaYuTxANH6VerQLZ8wqjValST96jbXNPeVF
a80tz2ZYaR/18EivK5EpFIPfDP0uLl85vFt9ICzQXrvujoBkVyRrKWt1PqCig4XNneyEBpqBi1yY
NyvzYiQj5fkVr6ePTmhvGvkkS/1rmn+XsujVbPelkW9S63Eon8L8+xSkQHu7TTFVR09z7tu22EiV
j672S99Gr3atbP26Xwmal5eX6ZthELSuiqmzOs5QwFVY3jL6x7GDzTg9y827qSwPyA1tC7SGUm/v
DL9T46Bnj6l2X2RuMAQ8xrOdqlT7KjG3hoWQTO5tyNK/mtHr7RO84Cbmloc5Lz+rs/7pBT7bf15l
94OX0vvQ1fX4boQv/HHWEdmb2biGaJi9trBk5Dto+5lDU7D0wpJFficZVc2SFVJdPMY1gopD1I33
xtjVW3sq6g923BbvKsmR7m4PctHyH45OkpdEF/MePxukocaGElFjcXsbKjJT3injcz0+Z5V/6GHT
mKq3ukXy5GT/ADuB07euCpCZEkd6EaWNG9oP6vjw+/Zorq56vo6KxbzvqQhxtC5HM06S3suxQj0l
N5xt1sbBBnxuu0ViNzxBSOqvdHxcbRHBnniT9KVU907fuD18l0MSqJtMBpFAdm5l2q6CwNnQXCki
GzVLKgiX8gzUjJt+aF2l7MwtpO72A90P2saWwo9qF4xH5nsNp7Q4mTNRHi0tVHCufL2TtKlm6o2r
DI+1jsJf9DDlH+s3PzjmoZ2ZESIaIoqmUwfMaJmxk/V4Ewxfbu+KhVWiiMfpmtMybA5hj9emlhSK
MlWuNQX/tFOZvMuKSdlqjqd8vm1pYcpoyUImmM7IGfsinGM7NcE6hhmWPPMbhFYvUurceX2y75J2
jVRyYVQ6wH/QdoQrgNCFUWXhpFh+aZT0473m7WuS3MnWh9vDWTEh5hnoJ7WiNMeEIt3XaLKVynO/
1u+7aEOFIsjk4M75n8sjm1LfDMLSK9w6tHpyJWm3L5QkeU69yVo5RAurg0uw7FkFmMZicR+ofjk6
TV5UFHP3k31nTKe6Ow3J99uTtnBUAQvQvTxDwwlkhT2QegUJOjOqXKdLjXSTN8pwaiV0LRRSKQ95
EyQns53CFWDHddL8zx01c9ZSSSZPKngIb0zbUPMZXNLd07ZReA+F9WIpnNcXnXpL8zkOX7zyLrVX
DpcuXl2zXdi9KYeA9rjKekxt0o+Smleu2cTxHTK909a27LWQ/TrcheeCI0w9ee5EJKq53Calhex9
b06567fNh0RRP3Wqsu00f+fBWw7cJd4FbbFTSmPcOkiT3l7S6z2qAtaCdJikkcHzTjhqigfP5SD3
qetH3S6WfTg+5M3b6ZjoRj6zIp42XUvz0pen1HUy+WNPHsyb7P3tgcw/9CLOEEwIhy0wTMgCeyV1
zfT3mL9rqVTD93LU26fW/1oErvVmhI5gUEjtBYWmSjwYUjfQto5ibaS3yiRxNzFrHDe2BS236CBf
bozJKcrabrCQ/64ekpVTdb25Lz8u/PyosTM7Hvl4rD6Myq7z3t1ej2uPdPl94dDCwD8gLcF6SPZ9
+WE0T2l00ovTbSOLu9ckgYQ2OP9UhAvWNx3JN2otdSPr3q8ex+DBNFaK+wvzNOdV6b2YJcQMex7n
WRRZZ04Wm1GQujLUkJsuWtm2y5+nngvUB6yPiJiuolw3NSlO3QF5UNXaTMFaWuXaaeNXZtrO/7Mw
/4KzAaRq14H4S1M3Uc3DkOBa0uBURNZRMb3HcUxX1n1pQIB+KUYB/yYgFrxZELZmXlN+cpvc3vRa
jGz39vaiX9dycZKkced3KdxoVxGj7OV2Hw0DI4q9h8EJP/tT+ugZLQTa8oPUSNvGTI660t4HirRX
pmE7lPlTaDYrj6h5cwke5+JnCBOLpnLt5LGcupPRxdswHF5Aje7rvDlaUPUBuf8VVtPKlXRN8/xn
7LR6ElNAJXJFJQBrsC3VXeoaneUOTnIK6vARJYJDBenrOKV7FFeehmDcKE6x0+ppGw8RNeToJYDa
Vq7ifUm/8ub2giycQgUFSkQiDYDrV3dI2zq1Oaly4ipjBbDChel/lxRrBcgFB48Vh1qaoczE7MLG
aqwcvTDLSoAkPY42Eg8vQfQuyMxtUcWbpn9Xxf/cHtaiQV4kMDfNfcgiFIL2G2lKuyh1kXG0unoT
jIeSOlsYPP0/0r6r2W1c6fYXsYoE8yupuBO1bW+nF5bTgGDOJPjr78I+556RIJZQ8vcwnqnyFFsA
Gt2NDmu1lht0tY5MQna/QQNyPtjUQWezMi2jadUypj3MgdkchnzLDYo5b0V6YvW4/pUht/7TCo+f
3sG6EqTTvAQS2He2qBi6VqQIjEd0fmIGQCRsLs2OtyAL6xRueaLll7n5khVvGXm7fUArpuZChHQB
2WK5mTHZ5WnQD3+Iv7/9ddUCxN+f2c0elynWWywgIU8OGn3BMaalg8KWrXjJiyVI3qUaSWqYDYT0
xpdeL/ZmkQFji4dUBRKsEiTdnqZt2xk+rjzZQ5CYG4o2wuxYmCr1Facq2cSL9UgO2WKOuWQlxDjL
EGbZbzcHHaYNVtNkh/T31s1/ug1yh6DF86ZmXzp54BT7cgJJcxX5gxbmiH71J71YAkd7ahbw3VXf
8LgJp9ENfD878GzaeqQJZgAdl0dS7AjrPy0G3y3+FnwlgU/+ADgkKLMvObiaS1IipbVpXGNDub5J
QQrm2b/18XNW0iBLP3D954zERl8RdDS8+cmzbqi874qO4qohsyFK6Nd8aGycwZdelLXoMXBIte3s
VLHn6xIEfCcRw/JysrGyeVk7dlafiDGHk4cZQVUj6spNwBr+lSCFihTz3rxyWX2qjE9jvGfzF1vb
3r5sqkVI1mLoR9f32rw+Gd5PQp7acnP7+yvqf7EEIf/sMo99q9d6hu9P+nM+oWf2yJcd7RW3WWi3
pP0XUiSToTv2MFsER+GaziMSWwGN94iFAqfeadq09Yeft1e1Kg/oiCAKRKYEHCKXqzIyPdd0Qip0
8BdhTfPArU66s6uneEO0R3r3hL6Nlmp4J4z2ANIG3WOX4mxkTKx+iqvTvJiPVvctL+4uoQsJqP0D
tBN01mgJvJTAiYlnKK1rPOqfUjfoVS1pq2p29n1pBT3Xe0zBVriN9lcr/1lliuB3Vc0EZKXAaMF7
WjLnZj4sc9MSKAAYfKrhAyOf8wbFBlVzvUqOdPD+aKUsi436FIM5grnDvhkeYw+UTYrHz6qCOQCx
wHEjtJM70LW0ywCA49SnzAlQ/emWQ2kEdfpFq8JFNca7amXOZElX1CiY6dMKexdzb1cXy2YYs+PY
efcHqwJt8n9Lku5oudSFxwiWpMV7r7aDudz0qQozXzof1MxstBqj3w/dLJjolRu/ypQ3dOx9K7LN
kW96szFfiMX4HjzB5VMyD82dcDn/EQhwGSwMbuYKfRhD1trSoCAVkXzj6ASz9Xda6HcJghNcQA/h
oS3XHzLDMyhAaK2oTsxXg6OcpZUK8ykPPPxHBsJ7SEAIjE7Gy+s/ggErbnrbjJLaXgAMYc2/qqK0
90DqGUJj7O1HO5vAW5M0BMjkaIC2Y5g66tmN4pfIhUb8Eg9UdUAPR20M5RwZZwpVRm7mftudGEr0
FSlRRCyDJk63yfyljR8Xujfir6PzPa5TtA4fJg9T1elHb3xb+iQw3CLM0fgxWf/M+XwsAAhVN8/W
qEjdiUt+5m3EbhHRyeSD1gAkUvKscJJZbl5T24h4BSbhJGj9YVPRbedvLP0+9/xfUaIvy4VlhuDL
g+laC09J00IN2AFi5auhao59T9RIa0FDNIaecTV9tGZJAlA1q5K6bI2o1bPiQU+tZmcP4/gaO72x
RSOxyYOhK1gbgE9WR257ch5S7hm7rqIksDRuP9mL3+9aRNMvc8HbbWUn9BN1XLarG4Ty9xkRWT3k
Rp/Oq8beGfruVHfbWttU7qHPFFsuVny5IxcaKAMIJblZ1Khcd0A1+FIxvAfToFN1xatkSPfN5a2V
tCaWAYJJUn0vzD4YVR3+kgv571YBhR1RMIoHtvj7s8hL4zwdhybtgIueTC+80LUoRTo/GHw03qRL
ZW7mUXvjRd4ebgdH14tDjkAMaWPw8H0g+VJw3PHObGPTjCx7t9QPiPeUnDtSOCEugnjfosSPIoGA
grkUsTAUanPU4KJ03FfJhqve0HLlQwjArIBovhV1bERdlwJAMMrb2nDHCGQWHSiB4+bNzFFmCfyq
zj6YWUI+LbXzi/O42o3FbOyBUdG/pE4BXJ3Kj1UoEmsGGiNUGK0EEg0WLfet6L2rTV2jTVFqZcOm
HvR8W3qj16JNZfaOLQeZOJhfk42X+MNHDBVpwdR3NsJgt7+zRii25uKnSKGWDcJn0ujZHC3tUfN3
1HwyVSWFleOFbUUsB+QPdNfKc2Mp7xI+tRDByxeTs0Abf95W0ZUw4VyAHO5mS0oNvYQA+yNAFXvr
gAqTPynugWIVMpY/sQdtmjMI0fwgbQEEe7ctFB7of7vkSkbE4ThikpVz5OnfC3Zykn2pYmiSMnHv
Zy0kABNO3AQ5l5TEPcCGJ72P2pxPFhihimIK0KpX/m4cn/5yOkbBL+ov4exWZAkQaam4uq+NCR4l
ojkZFHsoAshlMhPjDwnrzSGaJzKEPqWR0bqoYsXV3bt5IUiulPFlWewsJkOkGRuj3vB8NzuK4OY6
bkAEiHoAUgVY0FW90baK2Zo8AMROPEDiuiwwIbvrrddBlftYMReXkiTbX09LXy0m6yOffDaWrZ08
dvMbKXc28jBZt2mcPesfcozb3L5W1xp/KVaymsB/GsCsDrGpaS/HInHsB5SQh+PdUkABDIQ8dMWL
UpdQmTPHphsJs0ajGSLwpwZL+qVQPbevrQNwRs4ESBauoO28tHk3RDzTmjCrtTFkIA9404psAqaC
qaJVvL5lCO8NvL1x0YCzLHMoex6I8LKsx4Le4jejCEF3m6HhLzTLfXsnoDxutOjuQCufmG4H2om0
eWwGu83iZiSq8NBv9omKMGtl71DzQv0Jjwm4ULmsVk9ZUblWTaKpe0rTne+GRrfjP29rwIpRwFQ2
CrNAA8P0mOwftMqgSwk/GXH90KSPBdkosVgVImQP0VEdxTQHzZdZjndGyNBqYSlui0qElBPhXdGX
fiH6O+fH7PuYHlvVTOmKBEymEfTFW/jjCssVjH5aZTblEmV6Z23KPDuWBO2tjq1CxVwVBDYUwFwJ
JDO5RJSRXPPTjC+R19bHhZDHkRYsSLmjCj5WTKiAdUaOCv0XuDXm5d0f7I4CobTDiti89Za3To9D
wspnK6nV6VdhJS9fAnh0Cb4x0D8goL1658VJN1WmX52cNA2o+Y8dv879V2c4sioO3ebOBAmu5oU4
uTw0DmypigbihuW7kx8r0MkC4P3em3MpQ9K5hZdzbhOtOpXac14erOljcicl39UyyOURzSBcLJME
yUrNPoqseDcrbv+1l7lcg6QDqWM0PTGS+sTHdA8Y7BgkFbd36dqIwYKJ5INo/kDvk/y8IKOTWgUe
f+486QHHrB2l5hTQ2t3FFgort6WtrOdCmuSsrT6eu7Ft2Ik509b10pfEVo54rqgy5nyQpBIvMvTK
Sp55HEZQEzA3OfFiU3noPn6103DQg6Z75fTt9nqujQFaLxG1CyBIzArLPZ6DGMZvEpehcUMPXOeh
rWngqkzb2qYJEwCQKEB0IBK41DJrTIbOakd2ArvyR1tF5LG6hLOvSzqsY7inSw18HfA9r9zjL0al
vcR6fCfInbgraB1FjwsmESz0vElp95Lxrpong52MZD+njzQ/pmUaZNpjyzetq2gsXtOBc2HSliXN
aA5up+OlYH2b7EhftIDkLMwocGDtP3GXKMLd9U38d3HSJmLIF6NfDhaXjc4mjmmQIj3HVO3S64qA
qBrFbjS6y9pWAFeRIuRhmCFvs7c6bdoHVxsMhU6vSUFbAIZH0PmBZ6lY61nMyeqBJJYds5M9fxzm
0He/3r4zqu9LIedixn1RMpaeCqK/kuJbn5PPtyWsncb5CiSbplfmbLoGVkCLo54ean3PKkXR4to5
A39DUH8i6ICtkYsW7siauRhx4G3/qS8fBdRdYZHAAd2K1d2JX/N+dc6FiR09OxHP1vCCZ9Bm3Zk2
vPJC/uv2hq1dl3MB0pEDYs+dKCPsFGsfZ3tD0xmF8DIoatBMJSxgmqI7ZE0FAFGAnmUEUgBvkuSR
mBsl3p/JKX7g35RwmqqvSwpG9L5iWT4mJ1Ozgpe6UQWza2d//usl9eqXgk+Gj1/PBsRKwxZZzUz/
MdLo/qwHCjxn2ySO7ezcF6ssMCQFQdGk/fJ2Wv7j9rGrNkrylKlWuiy18H0gDzZj6Gxvf37tGiKF
B2YFcARdB7BuVdrc9PIEk6ruBpNvm7JD76GpIkldOw48YpFnwJQFQhlJmSZOqUfHJDml3t73Hwz9
g2lMe42Y4Zz+vr2ilXuCugFGmqC5gG2UQ4sqBQlzbHJ6KlHUS+Jpx3vyoM/dm1GXB8D4HQGtmCpC
ppVdBCUaIACREBUVK2l5RlzqTeP79KTRjfbT6/a2qii6ogaCdQQVRBQtEWRIzjIrvB4IfS1a62z6
VgCJR18UVaQVCeioF4N+6HBDk6h0I01TmzRmVfQUswf64M8KY3y9RYiL3gF+oGsAT5YuJJmZpzmW
Npxqwwk0Ojeh542fKFGhvomfeflIghxHtNqI8WFffpFZReFMxAUCQpV55ksxl+MGeewmiOfK3bdk
VM34vSfirgUKJB9D4CXJIJf2oo96O9PxxFwviM0qSIyt1/9i7lNfRy2dt1q/hL2xu63l16eFB6AO
VUO1DBU/uQUjH+BALXsaMXq7gNatjJKk2N4WsZK1EzJAVIWXB5pr5VkSj3CXcTaPp7wcA6oBobEK
jfpQVZWYOAuHsgoY9YIZE7hWoSmitfeaibyveOwKPDAXlO1y1yWolPoGYzP9yeud55kB4671NoZT
AjU4fXCSoQqAXhQ0prnlpT4HtEXa0im0rQWSXbeu/9TMwv+ubzAUq7Awa6qMaTEMWolSJd7ilyZf
63hRLXbTn6huamFhp/Zjknhe0MWtr9iFNW0WpWdkyPDuRzh5KSr1zLwDDE8HYtJNlQA5ZNnl6NFX
0RutaRMsF6CgRMX9CqAp8YacaSnpToUzH6vc+GBouSLaX9s0h7yX0zEQi16ly5Uk7tjqToKhSM3e
YuQqGLssyCuFyq6t41yIZCVB5twih5X3Jz9/GsmzqknzOjEqyog4BxeZSkDnygev9waK0wTYYbYX
DMkfTEMGC/tRWe6+0V+N/NR6VOFZVld0JlIKL4rF9XmtGwL60QAemPGpMFVU3CoRUoSBJuMYYG9Y
lb48G/ZDeSfpESLji11zpJOv48GKnRTfp+WfwvxVq3gBV38/sq64jZjZx1zYpWb1uKSdpWfAvPGm
MMWoVKmagl+VgPNGehfxMCABLiXkuW43DneHU9q++mFc3Uer9L5BQPvHiKPoaUeP9OXnja51raQx
B+T12KGwMHbVYgg2GZ+KPH5LzPRHZpgbhW0Xmy5bVzHsJcAvME8nGxZGLSfpCh8ys70/fwWBGkY4
goxawcTolvXfsqY9WO3+tti1jRQYn4BdxMwGcjGXK50cNzH0VAcQXB4lP2b++n/7vBB/FosnHHPe
g7/gfqJfuP+RdYpRqTUbhtjIAsIn8r1X4/y9gOM0F1xG0n5mGHYd7DlQ8qOsBhTnUqQ8BXoKB4Mb
2KTY4/mPXLOsYxFT+1PTtNpLtRhl6IAKM0Cn/jfmd0lETF7cB5D0rpECVhQuDlH0FbueVYK9r18A
LplZY5DvbE3V57O+k/8TIPfNeKNbuTTH0GblbFKyId7+r3TtbA1y34zmUqbPM26V1bMt6bRN/ed+
bTsXIJ0Tkn2gV2ywht79af+Mzb/5PAb+4C2R37nCTW5T1muLjXF4ejAIPL+nyvOuxRYiejENFyjW
QCq4vC2unTFD8zkuY/KNcrotvGzvkKPZKsCd1i69B7oRtAu/43VI/sWZwOzXDLCeevzCHvT6L6zn
2edl/lkTNHH/sZ66VzwMU77viB85GdnqNX+hNqaDAFL3Fydvoj0Nw/YCr1TyaH5eokOthPH0D6wr
EJSpvL7Yesk6A3kG/JrAecDYn/yeBNdwDOgPH+22ro6Rh9e0PQ5Nc9QHwICUf9PDpr+XyvBewnIk
PejqZdLGuGtOfmUBQ2zc62R+KmtVRmbNriEL/28DmKQHpPY12+lZd3KLNGwsDIG++GW/TXISpNbJ
BX9ofVqSr3cfFQYEEbQBQegd5eRSyZO8aUvDhlCrRGPko1H/vv39lUsEtAVXcKR5eBHYksuZRrgc
MqBZOc27kDXfO9MJZm03sv+jHGFQz1xbTw1vooZZnyxrpztB4Twxf28wRc5vxSxjtA5MLaLfDNGB
FD/Xph0XTTPVp3YI+/qYL9tYhVR2nZ7xkGFA0wnASTGwK7f2asQy2y6GaueAeLOND14VAYd5bj8n
1ZGpeg5XTM+FMCneiFM91xcPwiwe1EaYEYUhWLun54uRTt/iLKNswPeN+tUvvvHmQLvfHUlQwFA8
n9b0DN0LgKrEQ1CEiZfnDzqgmsS+3p3M5IfLurBEvSy1N2b767Y+r+0YfL4I2dHdfaXPpJ5nQAJ1
3SnutSAYsjsh2EVkgcIIFAwgzyj+yYBDGMy1lspP+Wn8SoxHVh3v/vnIwqFhW7wFrhlHMijeVDoV
2BKeEue7a335i8+/p8TRZn3Ntsl6xLV16s8nyr40LAWe098IgJvExAj6JK4QLmZkYjxjAXrvaOWh
pm3nTmmGhZmVfAs4EQAYDihajNaYkhn2jNyZiw5YsdXgGztmtR+buPtiJs3LPLqhy4DrObRPMdcC
FBwf9dL7zZHY8ma8DKrlkIJTheTOAyva37XlABpcxfq6ooHnv8+SnGtCdUMbE3M8Wcil6XUdqFqC
1gSg6iwcK2wccnaXV8nqXWeeaz6eXM0NMvSs9pniFFfMAqrb7/Ez2pqu0ilpUxXT0Gojhh+BwcPt
5qM3FIem6QM3ydDL182b23q5Yh0gEOC/hi8GouUYqCOkzP2RTae4BR1RNyw/J69xQ4bRzrmb/rkt
bG3/3nOrAAACicI7ZNyZK6KkTjKQzoJXA/TTT36lsHQrPgjrEOwMwMYDYrIQf/Z5M7ZrYI56ALav
t2W6m7SNpcp4rG2XmJFEclGA18huzjTr3ivAOXPi3IjcpHgd0imcQdIwV6ok6qoo4J6hNVwn14NT
aad5mIkvxlNqpV+bhWHGKP/kzd6hH1Qzt6vnAr+NHjTQrF1huVGkJWOuA2K4q/NgW+OP2+e+FsAJ
5B2kg0XTN7IGlyfjWzAA8TBNp6wCVJY+TM+z3jwbJj00CVmOmMjYjUb2YqfmnufF/W97kGFBtxHL
6chGS4mwrMonVHsF8jB5dewPqcKTr2kd6gCo5CECNgH+frm23E31tpj4dALdcVAlP3Qriu9kjXv3
fYJjCXYHbhCtGpcyxrYrOd7wwIDunc1PDens2we0pmvn35cepPWC3JUPbnikJ9Lj0heAzcx+TNn4
yUet+LaoNV3DOL/xDtEuho4ul1LVQ06XJZ1OtvZjzA5ENf+5ehxIRIuKEQY3ZCfFYmPWvc7HDR2e
SPtosmjo/kKhRK77vyJkP6MlbevzDCJKPwWQLaD+FSq1dhyCngM43HiBQKekPeKaoc29w092vPOK
F04ALHbQD7cPYm2jMJGJGgm6QUz0bV0KoZkDbrp+4KeBvJLmFXDDrar5aO2sYeUNAeCA2/9uFs4M
stHypgKfJz8Bh08Lh/nj7RWslZnwfII9/s+onZz+nIEuOi55A4hRtym+TmhB3eSWC4Y91piB3i/l
Fnlv/tAvmbOZxrLeFGXbvLazbyjuz8pCgcKKBi5fUNaB9eRyL8va5BhKJgvgS5Bj8/ugaLe317oS
e11IkIzYPHQTSAshoWl3XRtS7WNsPGUIcYagyJ4mXbGglWk6dNqerUhSwURDP1yc2ssp531omp/1
wty59ouXxYGd7OIkCSv+gfZ8B+qLsDG3LOkAvR0Hur2n47wv81OlqzoOVq4FXjGInz0USzEyJe2y
Cw5ri+k1PCKpngq3OvTO1yYu0ZeZf76922vniShdQHFi+B249ZfnCb3S7cIChU3fjqFdbC02KMzg
yu17ZxEC1j7YmK46jBIfqIvURaxCNQ/IEc+59qK3leIUV5YB/DmB6oAXDYChpGVMZodgqUN9Y05/
5EE1fr17ly4+L+lkOpdu6uZsRF8RDbt9latc69rvR7Blo8CBkPuq96Odx9lmld+fOh6mO+NOIiTh
VQGP9u/nhb6dmSc35SZranyeAuxIj0DQrDhk1e+X9j+vwRpW5zHgXBcv4N+WVFUgW9EiFLoFkrGH
nkFDPmDdQopqmhOAtyfh7AVp+djPioT+qgigfyGbD8gkvFwvN4nPZjXxDI++tmb7EnYVCNLVX2Ss
Ua1HfAi2Xwd999LLjYOSitmMgkbFDpOgVE2Fr53D+eel8In2Vs4XYMGfDLqpyvBvrhlqxwQEKijq
YyDlcovy0R30iWQIMHuALOIfRbyxdgRItIOLXmA8Xk02u0m1oFHMnk/lGIKPsivC5f7hf1RskFVz
CQYSRNH1cgljMseZOy1IT9hGsPURpN9tKhw8nMGcJkwR+myk73vUGkann09kDgctSBOFlgpTI6Um
MPSGehOoooEs4AoNOLvKeBI66ZzjhGP6vJh9UJttaLJnr3pMMVSVzYpy3oonuhAnbRfyxaAkjeMJ
Fzv8qf/ogA7u/M2OAQgNThgZ9qtRqnxsRx3AzNOpz3dLsU/ebh/ISjyBCTfcNgGUgneRpLP9WGLw
tWxw4LOhPSJx6B6yxOv+kKW2QoA3aEmg8YI+0qVytkvWJIqmrusriTQb3jMCpkWAxEsHlvmaGc8i
VzOxP7oRzMDov71AlQDpiIqh7+1YI0gGvXLymMzHv/g8KMlE9h7OSa4RloaB6DPDM8adUFmxvhBb
odHi911qNDboTAC51OgB8LhT7CExY7W7edy2aTST/d+swUGELvoDdbkpZWJJ4/WtBwKj5oVqkb25
/fm1FSBNj3cSsNvRVycZdc2y+6kYqxEQzOxpHjHajnCdIW823533QU5BqDK4v0A3Kr+O2xYNqgCI
H06FXm3dgu11/DNzVUJmRaOATmjjxAFiIuj3Lk/E5x0rrQTw6X3kACCL6KrkkkqAFC70KQHXdG5C
AMjuJi8GyppCqd4fdZJWIU5AghuBD2iB5YBhpH3SDj5EpFWy5fZrbX/Ku3/s6WvBD7o1BLRvAt5n
Yd3lwcDbDY/bbX5/2w0iFnSrGMjWim4IyRkgAVVq3Ku9SGumwPOa0LEVld0V1cOL1hbIi8K+yUEL
cYduHobejUhtBubQbsuKfLBBjXBbw1cODGkt9D4jbsFcorwQfRp8q84bNypsOzSKJszn/n4zhqez
CUZyDD0hzSSFLlbsgX/YT72ocOqgKsww1xWVu7VFIDEHM4YBJ0BOSRJM5k+6ZjBfzHKLsZDxfkuP
0P3f70uGzNWq2PbH1I8sHvb5pvty/xmcf15SJqa748R7fH6qw7koQ+apqtyrG+QC21qwdQuQtMt7
39B+qnNgw0RtUYRFgf491SyoSoLkq9qWV1NDICEpX5fPeGbf3qLr4Ag+FnyOwENC+QzPBGkBpO5K
L07w+TZ95hb4ixvmj4BHdH4xbzi0oM0wrL9Z07lQadfQY4y54zbzo7lJQ2DMhaVqMmDtkp9LkHat
z0jLfRsSlnxH05B1R3Z/2IoajBgzBHg2+mjluzEnadZ1KOFH3NQDW0fj8N2JBpwLjDEg4wwb/l72
KWaF6GiI3WgKq/lTTz/ePvnrOPXy85JHqe1pscmIz5fAHknnQ2IDy+iYqeZ9V/QXw3EY+RfoGoD2
k644o6aZT1YRR+BVJezFLn/cXobq+5ICV0uJPlZk96IFOOnNzrz/fYgXDTqMkepBYueqOw/UZPBE
SxtH7vwhDYr07vfb5eel7UkpshjliM8DoWUYAm/ZmPdHoxcLkDYoH+3cWgZIwGzEsM3vHxnAAhA2
INcAZcW82KUBGZEpS0u3j+Hn9OBoZbrCya2oqYAGREyCfwGqSHJBHtP0uJxbDfavbIOS2puiKk9d
bwaoDimCxVVZ6CEQ3hS1SPmxbjgsBxLZhHDX/9kN32zz40i+aap2mDWNhdP+/1LkhAYB08PUFZCy
eMXGGX2Uo//iyOGPcOlg2/FQkOzrjLkJZg5THG2cYgi9XgVEur6Cf78vWVdeJ7aeeGMMBJQkoI/m
8hcOwhJQpxhMQkMcOhYulQrjRFo2YkoiKrUfXvKDbW7bjBXvcP55mUzd6qwunjKYbmN+zO2f1P5J
NEU0vbZFgjoRnZDAqkfvxeUKuryvO3Os4yhPKtBy6c8U6La3VyEMtBSvo3IJzAZ0kGOrHPETzvIa
JHcbUia+HzUZpoIWl4aFY2ztyt+7hO6ALngnLChyogI7D6Un+GdUTeW8wGwPNh0NrMnQrLAD46wH
/H2zPDWJIuxcXdm/guTa0FLM+TDOEKSxD2R6TapuY/ZgVpv8SItVBn7t0gsmwHdED0yQSbpGHK3i
lgFlNvutsx0P+fLI3d+3j2pNGwQnJLrghFmRn7tNTAcAxiGIW/IUGRvwxdH9bQkrW4bBeoQjIk16
Pa4wxGaqa3nlRKb3ljaHBghtSfI11VhgVwpRK4uBKJBpCUg6F/j1l3pXDZlH23J0ouHZIx9tFZHq
ynmgeoqtQluac81z1jWeRtM2dQFuamxY8asoqwdvAidQrfAs72okXSBHmBeBaPo+i3a5EOL2Zu7V
kxPNY8WDckkfs6R8GBxnk2Tzz3ma9CP29Y3Y02Zyyu3tA1tbJoY6kcMDIMo1/D8tcw5w8cSNxrl8
SKxD8uJXO1r499shcDYh/SzCr+v8MHqkrXaoIGYw9nQ7DApdWN3D8+9LymBPMzIsMU6rBRh6Nu/t
7jjpJ50/VE0d0KIOxuEQq5BLVuz3xaLEZTizfEvnVGncYlFa5Pif0UY2fb59OCu36UKAFNQgHzZr
owkB88BDPUPbKpJTSc0CtDfivz/dlrZyoUDDg7Y5wUWGQVwpxEmdNk4MBxdKY5GjfW+YKt+5thxg
R1goFJhAj5BTHmU5exXmKTUApTlBHb/ZdApse94ZebnLsmZ3ezlrp3MuTVKJLI29Ho9KLaLEGEDl
jfFymj0CPlaxbWtyEBGipRRoX4KW7FILijKJ9Ty2tahul+NQd08Mg+ZZrqqur20euksxngcfixkd
KVXZ+Oa00BbLISwPYsyNRkiDTH2AARCFQVrRA3R7I8WFgAHvcbkTSnOmLO8sDfA1VoNsW5j53+4+
GSCiAbIGA9nolbbEjp7dm8HPXVZZhR/RfGP7Qcm3Bt/fFrG2hnMR0uG7ZUNsVpfI6LwmDpCVFbq1
8nkA1ogJfNSJrnFQ9KXRrKHyvAjIf8e2qrdFkSjyg8LfS14B5ToUuhBaCd4y6b20IPScxwQPGt/S
Qt96q53XytmZPsa/vsfdS6ccy1hb07lA8fdnp8KqZfYtEwL7rx3NQ/gAhV6tXBQQHcM0oaYNgH35
+lM89Gu9LwGTAIgS7eBngWYqkglra0CRELTKqLOhz00KosYpncrJNDHm/7C46Ps43NaqlTsIBDzE
uYg4MJ0uT/jh1VcstDfoaW5LMxx6L2iS+VCPvzWzFgNzy6fb8taWI7L4YrgIwAWyaWmMuZvRMpSA
2/URPLnk+BefBxiCmPSBpZQxU1EUZrM1tGCNc//MfRr4ip+/duD47v++Ty41isdFQccYrHRZPfLQ
4fWGxeNW760uvL0QlSDprlQl8COaAgtBYbDPwyIPu1EhYgWkGONDgpQZbbWClUpSLbI4HnM7gHxU
M911bv1UZCAvms1N4ZGnvHTzAOWwDUaRmqBE8SIxfGRiOYb4by/1PRMq24Wz3yE/SlJKB3MZY3qy
XK2LOjOzqy1I+l7Bhw6s4tzOtig61I/WjCDc6+2vOXX6xwXotUHdcvJbB3Xm7V+0ZqjOf5Dk/5qM
LplbYWPgvHZ6kwR9/gnYyZSeiAC7Qqv/tCgeZjJxt3gCopMVJXNDcNteYcZViCZL18HF8HHyQL/4
jvaiwDWajzOG/QOrHru9O1V1aHgN3Q2ZXwekYm64DMMYNG0xb/SubjaMDmyDB621SVOWP6Kw1O58
SzWkdX1iQHAGiB4wVER3CqbQLq9BG/vU1FoeR3Fft+iLMIzXOHH/WJVW7jve+jvW5m0QG7Ta6G77
z6iV3zCwRg+Ly+0IhO3z2+0DE77vSoPwXBd9xqC7kXPtfZpi6h5IvycQzL3a+fQhX1hE7Wzj+7Ui
k7V6Mc9ECQN35lOMkTqZ1qfJqXFNhF8/EnToxZniaq5ZSVE0QI8A2nPQxHgpxOWLTqduiaOuJKGd
H6pS5blUEqRoQotnOwZXQxyNw2nk29T7fPtEVN8Xfudsm/o2S5Pcwff1P0W6sUeF21J9XnpGcN0B
+GmLz5cx8vehVSsed2sKdX4AkoI7XarrhWfE0eQ8djnf91YcZulrbqlgNtb8L0b6kd1FEyuKHmKh
Z/tUxmldEC+OIzt+1vzjZKQbbzCCJgM6sQoOY1UWNAqDLsj7otP0UhYzZx0JcUvDopJnP8HgUP1a
9xyY9MaWuIoC5OoOClBC0TcKqGVpB+sm133Ybi0CwNMW7Orb2oq/JJX2e6LN/raurYrC8w7Qx4An
vsoIsrEZSmbpSJR3LDTpE+n4ltCnnKn6tVSCxN+fHdZkAwTTXCCI5A8M3CJ5f6zsHuDlCmewZmN8
tMCimR4dmFfP1hpkTZY/Isu8aMmxLtJnyu1Dx6niiFY6udEIeyZHUohpwJsp9gdRgfE/JRn7MTGM
Vw3E35rF8qwxElZut6s6c9fr+r43i6+3D25NIXFuYAiDx0OtWvKz1NbyEqUPPAiyMSjrKdBqsOhp
bzlyheXH27LeU8+yjzgXJi22cmbQxXEnjmjpDLvcsihiC/d3nXrDgxmPbN/UvROaDdNDzTQwx1YC
DOrgt8J8QaMCMvZVMKHnZutyUv1miftFM4pHL3YQIizdU+yQIvB5Tp5sAxV3MFikuz7X7GDUgVtZ
YeIo1BC4BPbS+5sCAQ3g8Ev6wcmy+Fh3rf9YcHBi+gWwm0DJ4Ydl1sWHVo8HRGFW/JKUKaBMuOE/
+rT4UWdz+7ig22oD3Id0P82WB8LQbDo2pVW9cGfstnHZkxDs7/Fzm+X/zAPbDWwYisCeijbUU2d8
0fquDtuMgxOToEjGy64/kgFVE/SaW3wOivwxXfwxTHxuhlWMMiZ1UrqtLFocspF95VqfbMCgjh/s
LD8Ru7VBwbgWxcBV3C2L5QdjNyV7aykwy2vO0z8286bN7WO9cgTo0dBhQFFVQrh/hYBak8SmflFk
oBgPTPu1tE73fx9zZ2AOwKse7ljyxACOSsol87OTBaquaMkUTQJXFgU/X+SuHReDgAjLZCvZJc3/
I+26diTHleUXEZA3r5LKtJtWmzG9L8JYiZShvPv6Gxzg7laxhCK6D3YxLzNQFskkmcyMjPDn1AAT
kf3d4uG09429k7xeH8PlPhdWRDMIms3QaiaTqhf5lBjNAisi/dG+zCxy2F2RImSMCNGDqV+DBeK7
oCi+bnhrcUAEhmcYXrAC9Hh+XgL4qkP3aYVdbI/Xqb15/+eBPAOQTrxjLuCzSVFB3Kmdipjh+cr2
lP549/dxOqKzBAuP3yrnp5bU7lfPpGDwHJ6tt6ZRpEM2Zufs89Ls5PlSTczH58E9ziwaQV4suj6A
i3sEtdCTAcjnKyS4en0qkPZyEuu2a7WXeQITud1yRbi6aQdaAABiI5XnyRg9A10VXWVBQ0Tr2qjz
fvfjPVVVXlU2xF1ycveWbHSrteAgbJ6hVTxC2IvWYT4qbt7NNQFEDwMB470mkwPWrUMnXWc0bpoV
N9GrxhWB68WGh6/6OEdAe4Us2wX5VQPtE8aIh7h7DKz1aR+Oxj/vXnQB/wRnI14Ol7gjM8E1MvQ4
hj0ST+M/YNYrB8VdujFLZybE35+sBfEAAur0lTwWRcjXoFaJKau+Lx261oLiOrXxfTDn3vH3n+gI
s0X9G9C7yyO3Z1AdM/2EPGo0G4K1cB+I1yomSFb7xtKiYohOSAcVXeTt5Na0NekM1KlxLlkzFG8a
N6v2qMomt95goUyZTqi8e1MRAEBQh7xky77SjPaQa4yFtl7Tn1rd65FJS4jjrjgoAtL4qmazi+BL
+onSE8ocIbLbdkUaj37zEzpf/a4ZlieX6A9r04a0GhQP581FPZkS6apztDlZ9ZymsUuzneVlIZ1+
Xvf8zREJzg3UHdEiJV9zRs2IU2cEpSvn6+JrYV/e2eg9WetnMKZdN7U5GBcRAVIbQkZGGkw6WbRc
wfASJ2z5XJTWC7S19tdNbBx4GsD6/29CrmwzgAXswUFm1s7u/eoLccKCfmTCTkxINxBNmpZNXIML
eKDa7n4N2RC5oA+l3yiE0j8wHFwPKNPjuXuR/Hchu5dofZdCixiSi9Wtsfzpkz/XbWw6wIkN6Vyq
0ZZom3xIcUeQqFygfzH94G0ddOPdbKrazDbXR7TVI3OKg0QObgz04CFmwBaHiGGUGv9MpbFvtOQD
0wYxHHDvCP5KBCPnRy3UyzzwfOHN7unkkM43Nji/TPdwfd62hnJqxDw3sqY0s8S5CKxtGoJj9kdH
5+/anCniNZUZaXkIHddaa0RZ0fu85DFfP5UfiBLEboSig9D4uCCTHpGdM+oZ9dixHlm4kOGozyOD
krlq9bcOAKi1aigrit45GYVkmYAXuhbAc85htr9UuuISvwgThE6Ag9w8erh1EGUKTz+5YeuJgHlr
wFE2Lv4n09ePKTVv6ZJF2mSFH1h8gNBxo7s+IC7S4uMwhVpl4uA+1N+c7FfiHrN3c0mL0aB3GA81
VBkuOmIz4ID6zGhxG+aHhEaWsUvr3QdGgWKejrZbtA7LJDFNo1szJDHJY1ez7GaBBNfBGefkUHWN
KjkrLsazRAJiarCX4r5GkIUsvDRhhQcpuZ6DiUQflpfcL+1g4Om3taIvOLF/tysSa7Onq9j/Nq2i
coYeDtGYIOfTKvTjQ2Cu1x/rIdul2oFVc2A3X1iya9a7FVTD1+dz4yiFDpeQJwdpDLxDckDbS1Iy
cl97TPiftAJzDE2CCW3vpnvXgMzyujFxW17MKJh3REeH2FLSbZpoC5TfWAWxrGpK7lwTabyFjsW+
1SGeahEGxmjX3lmlQwOLuSq5to1jCRAekRDFvF7CokAK3E55yvTHUe9DzfjWts9JRhRDvITziJcY
+Jr/1iguqdpSVmc+7XT90TOestUIhunW4FqQjnvmRmmyQxDt5z+uz+tfr5cmFlhPpC5E7RgZADH0
k2OkT5BUK4rGfrR43uwgsggqd5NkO9r02rHUOjMaSv1zvpbtGLjt2h3Gvq/Cde27317rzZFDuf7J
r7M28Gt3CHLN6Q9Gm7Vvo9n1L1XbroHZLPnD1KBDFreU8Ww0a7XXU0TW2lLCUZuZPrWL8zYvTXmc
3dkINW0Y90iHlaELUqci4gXlO6fVsj1Z83nXNegPD8COlIYzjpLHZCXOy9C6oCDUaxXQc+OYPZsf
8fcn85P2ppZ1Vm8/Qn446vR9xkMHZIfIvl1fiA0Xw2NSkA4il4SXpbSbisHy+dzq3qPtHbl+x/Ea
yPbXTWwM5cyEFM7XCInLgsMEEjomgEHzbbbckF8fMIJNAlA68A6Y/vP5YmudQ8d79B69/MXSj6wJ
eQ7XyBSbZeM8AAb2PzNSoNA32TpoBcwUdhkhW6qbv7MpmpvHul6CsnkDB+H1cV2WwlHQPLUobZTC
IIR3vPcek8IP194LXQbAb0J3vc+DpLwzlr2JHLWh/5jL3eC8PzAC5QX+8/BYBIhMco+5cdPaIIX3
2FD7bm6cu4R2r5OnAmdvnUEWlCLBIg34xWVbW9YuVu4StADmDQ/9GWSRXUAy3COEB0723chvK8sO
lHqYW95/atY495oScrltPrXeo8tfx/bAstBXNTarTEiOSVdK6LA2aNhL+U9zyX+MM93NpeoRs7XJ
TkciOSbUSbmrp5hAc/7Ki2MjkuXaYTJ3191xazRoTsLDEigpMK9I96FL0TtWL4b7CBaeoDaeR/pa
eCpiwa2xmMD9aOAggAy2vJc1HONuNgOJaY3mrlr80FyNsC6/d1QxGmvTEhiPQCaLYBKEd+frb3Nz
qJiWot0KkpX7mXluWK/r+NksfbTDOrT95lqU7BNdW4J+ptPehtrXkVWNf4DIZZYGGADYbwgxbyda
NTdVWtfhYLpsV9tZfsvaorp1KGAaE7GMcAW/9pvt8Dl0mloLgASeomHunD1rPBs6BtpUpQG3Wfvc
j6vzmxW8uZvtwtvjiZjvu9pChsIFVWc3JN59RskS2R5t94y78yd9ZfRm8Rnupm6gn/oF7QDokuJB
3TnkgbXDuynCRAYXaCmxSGgdlnt0Ujez0iIx0SBqr4gS/uR9s7cg74bCzXWX21gjeAGAYCK2FTCK
8zUyWheLBMnf2NR/VMUtpz/bMXJ7Faxp49n0N8rTRZQODVZpn2pDm5bWComvyViixM/QXKuCE22O
BGrTousS5B1ylXvVi1Zz8gVKUiivBY5WHz1WfTZdciS1qkl1Y6NiOP/ZkoZjLA3N2xK2itHwA79J
k7BeSBIZdrIqdtFG/P+XNuz/N5G0QNbakpUQbNdm+gzudau7bx0zGLrben2ayv27vUHgmYXUANhT
UYI99waez5ODCM95HBk0Y8pjyb/D1YNJf75uZ8Md0HsGdAB8AXVuOYcCCF/LWGc5j6vNw0z/B5U8
RSixZUH01Ah8I3gEZG8o7YGxZUi9xyxshyzwlQ+lDRdAwhFscYA4/FW/OZ+qMhmADeEZ7m6gtPKI
5UfN+8BqnJoQHn8SpZo+JKQtYaLTn3JoYWphwu7Tb+9fCsjGoRET3G6XCQ27YIu1Mg3tBvYzSWKm
cN+tdUArt0C64P+LCHgyKC67sYP7giXWycF8sShWWtwi0lvnDJMm3TJj27sMCJvkETpVYT2Ov3Cg
3vDOC8wMD4q27hWrorInbch+LDVIiAKkQYrhk9lahyodjqmBYnzi3/K+V1SmtvzMReCG6xNRATz6
3AmYxjobzIEACqHpnvweB5B7KPAgKhNiDU/8LCPd6JaagEv7D6b+XPTP3FPgqrbcQIA9RN4cZ7Oc
17IYBca5ockjnZt/GEE10nPp8bonbxVfLOiyaA7S55gruewJUq1urRwfNTZv1SF1BYWvI0qFTgaq
LnYkLb/tCrgGZYdEB+nG4t84pN8NbvK1KKzD9R+zOWDUJP7mby/V7abK1EaTFwBFZDo4tljxtetU
fXZb6yZocaH9hRMIV+v5upG+bVKrMuCJtiBDrZt9M1hzsBJdESRsGkLvJXLFAOvgLXtuKOvn2qMg
rXrs3fJh0M29nhefnFX1lDUMcaLJexmCTf8akgoTrqXp6V/8oz+a9K6pmbM3PFociin5ivzuuteA
KGGkNR9mkzT7dTGTm34Y692a2M6+yrp259lNF6362ARDneNJbNk/TYBmDsXSpLfV6g5RnwCwQ4yk
3KFrztpltNTBvOKPyOe1BLZqx3+zJ+5CTs0vo6zjQNwgoD4UrkZ39TK0QdsXbdQYoHcvGh3SngVQ
PJU/jncFnemN3/szD1oPmAs3gW4KUJ1tONLF3lc1r2771PT3Fl2X/dzMBfhS7CogM7rIO/CrHHKO
AzJl3XTUMuYGqCivn73FReQ6Tvlhbql9ZLqehI4G+M7U9dqz5SLjvaKUCO7BwK215ZOWpJAHsdfP
Jf7Vp270q93qruuhK6031yl+rLnl7o2ZOBAOZveWVh4KPHJ3pDHLx0y3191Yk3lnNlMVzLUJmaM1
RWF/YQT8VMUSFqAXC7whXZ4hppgFdZG2YVuzJHLcFX+BtPYOQt5DBOlb/tmusjYadK5Fg8OLAzrn
rBDi8nOIzqr+E5qqnQPEBp3d4GnpEczEc0RbNNI4Y/3q596kByscf4ckSmmEUz84IYpXQFB1NTL8
KU0f3LymUUPnNZjRrRUU5vq7WdwVl76u7SZuNOjQavugyvF+ABZz+DRWXNtZ81JEi5kVO6O0xrtu
ojpafYcRPzL5Z2gd43PCRv3Wb93JD5ecjN/7KtXtqCIm+nyg9uT3eRXoCN730Gb6U47jHICKufyT
DuS7MbXVw1rg/dL7FX0eFsJA1T5NIeCebsitXgvR85F/8/x9pt9OyctceX5MwE97WEzkWBObu3d1
ZQ9RmjboXoFQUh/xYbXv84qWD2WmreE41H6wdHUfGVVZf84Mt4lXr4AzwpWqG/DT00CbZg05DIpX
io4+FZe0BgBbo6vvNaoB39/mb1bR/3HbtvzkDYMZoihh/LGa1NtbZZoewKIx3fvM9KIBqgb72eJ1
VPTVEoD1tXssGrRZECOt91XTjbe0KnKo/K1dtXO6gUQubuK7zp6cWxTMMNC5pFGhFb+nNhkO45TR
J8IoDaH5nX42nEnvA5+NqN2m6ajduDxfDmXdNoGZ6tmtzoh/NLTeDt01yyCypHsH3ulzxPVp3DV1
awGj2yXhWk3ZDTW7+jCuf8bBCDP4bYcSW2SCOEgRdmwc8GDuQ+cXGo1Eal46E93VTVpj7VjcWjtA
Rqzd9ftj48g9+7x0EmoDuPW1pGV4MCVA8rNPzNNuDFNT3MsbB+6ZGekKSbKx66e0Z3G3Bl7yT033
Wb1PEkWMqbIixTB0wWr5ScPildza9Q2xXnm3c7T331JnY5HCGN3K3Lr3sSIUtLl1A6CBdd/5iuhv
K2MIKwIYBuFaZO+kdecd8KSapbN4qfUCOwC6CwZFBg2cRcvDwJGCxYbJwRZQWmXIhlKLrNlnUZnm
KvTVtgf+90skF4GqJkl5hl/iJpG57IimGKrq+5Jv9FkGwJKrsdhYdk4EerLrHr4RR6MjEEAcDc9A
JMml5ZqmnBhswnLN3VOZPxjDc5LHJr2BhI7CMTYHcmJJ7LWT+BaEM3q3NiOLLfIb4ID13YQ5Aot6
8n3h/iffb0vioJ8Vm8hvQaiSWFYe5jgwr0/XRm4cRlCuEpq8eHRKq72MBIQHI1a7LHB9zWFGfqxD
shNNA106BkP5q1O1hm6skEBA2kLWVbtkWtWm0Z0czpNH7nAhYD40QVdle/zjPzzp751WJdgqJkoO
/0QzhKCpxNaSE4ZzOphtCtWhx2b2j2aDRjQ+d0feJgh8DFW+aMMrBGOd6IlATHIh4cIX0+OgV0oe
szTCxVOrGoY2v48KKjDEhmCdlpK5Q8uMilG0kpQWZM1b/albKlWWY+OWEERpeBaiuIQiu+TZbgVZ
FL+jzmNeHDQQBrMdmd5fozgzITk3eixyYi8wMfC9VxmBAYHh6t1tPUh2uni54UUA3hC8AM53UIE4
WTczih0Eatfbline0BtLgQUW/Sii+xiufP750cBbb8lt7B0vdCLn3T1V+PVAx6BZF73zQCRLByXR
9LUuvRUXT9kFk4ui6fJ6ffNvDQAPL/SEARyCMUjzU+okc7IF6dMuDdsMrFOKw0X1fcmPZr3uOxw8
NHa/Mms/E4UPbRwkwAcjjQ1HBam1nP2t0xaUHRQY3tr2b6n/BVwgbJ3D3kX1uf/5gak6sSVNFeJ5
u/LXjsbzfrFeNO35+uc3h4LiCS5/pP4u8D+zRzzPWTiLx8J9QgsI/rQo3yO7FVWqI19lS3JbWplO
PeGJFpvoyQ/nlH1bRw2Avd4pQiOv7AACPF+vD2/jQHFREkVgI/IJF6Agoi2p2S+MxVkFYtfkfqH8
liZv141seZvoIYXWDo4tOMX5dkxcc9FGBEWx5X+yy6BQtVGJeZGuERC0ozkEVxcQ0XIeyPCpyZCH
YlBZcoMZb8he+6kn0y7x34/WOjMkbXxvpJ5X1Nj4pv7L875VxAqS9tVWKS1t+MGZGSl8hoyGXtEK
gRhd/+Fo4qk7N0DxIbDTp874fn1tNhzgzJa0fYgH0ahcN1g81LGZHMY6ptPhAyaABP3bjSia3c6X
38qy3jJqLH9Ov/XWjiG61BRuvOkBQGn5ooIGkKYULNlL6VR4DWCX5sUCXruSZa8QaM6em45Cad6s
NUUKdetZAGpdQRuL4MUBcfH5oEjB0t7ORjCNIPz3ESWBhOK315Fbo+KRnWV/jE7bzSiFBInr78ZE
+51bieJHbKzd2W+QzosKOrRg+kVVatRHJ2wrbwcO5Se84D/w9j0zJBz2JOBdu5V5CdfQX+I590WP
6GntPLK77iYbpwR64tFBhAIL8qhyb3fVFWW/9lYWQ+OyCwHN+N8+Lzm66yxzmiYOyoVepONK/fGB
zyOSARwVfghFyPMp0v2h1YwUPA4lhN3QWUfvp9QnijFsuLkg2vrXiDSGAfo6+jQNWaw1sWl+zxzz
YBhlqBsv1wez6Vh4BYgakUhqSXZ4tpR2J+z47s3SH5BaQbZGhbHYWm+gKrHSwOMhBSwZcakHldkm
R6OP+Qel+1RTtNxtDQIJEsGngojZkhHVE+Q/u4J5WPBqx4vI5zvIpl6fp80hnJiQFj2ryrXoC5jw
m12aRm50/fPbI0AkK3rqgAmQth0ycUadLoiSawe8qZCOWPpdyRW5GvEskS5PH+CTf41IpzPXCojs
OYgA8Cy3u1ijt4Tck/qYF9+H5kc/KhBYqjGJn3NylPR506UshTmuvSYZBfPFwVbxsG8vy79DkuON
is9lrqHgDCnbm9w9EMWyKGZMxmqUZK08PmJZZhuFBDIfFzofG23YecXw0FnlcztZe6TLFZtfLMSV
hZKrP3UDrHM35zBL/knNIWBJ7Bsxq6bD3DUBELz/k/MZkm/70zI4WolJTBdy4GTNwE1iJGhgHBSP
NYVHGGI1TzxiGpIZ9ycMOfxXkj05YOav5uP1wWwdnCdOLqP43dTQ21bPkLxNd5Qem/rBb4JGVb/f
9Dvg6EXtGxrkshYwSyl13BlvBQKFhCRnUf+BnjYhWfKvBenG14mJ7D9AVrHL62B6QxtHcH2iVEOQ
jhxnaXPPI3CyPn+sjqOKMXtzrQUpJcQJcK/IuiStWyH37BDAgiwroPNTs3ytEkX/mfiJF/vkxIb4
DSf+lBZl2c8euPZ1n4fV+Hu1X7thr61ohP5zfbJUlqTVMN0unWyeIk6fdv3aBjVIAAx9DBnKNF22
7q9b216a/+ZOWhqf9Y6Zdpg74h4daLpQxfkifu21eZMuAqB77UInHh7S+j1LfnjsCweV+Zj/vD6M
TTPQjkBOU1C5OtK50gyD17jrjCxz6cdTxu84NYKGrCHLLcXbZnN9QP8u2s/B2SfnafhYLkU/+DRu
p3JF/d/o78cexXIrH+q7sU1RMkNrl2IaN5fpr9QTqueXacCc9xbTUD6PvWyFUuFCpsCqVC/eTSN4
SwMsiOZi6Mqe+/hcoB8eCS4aW80PBo2+alSEs5sb9cSA5AxoO+YOaw0a09Q9CrbA3Hde7CzdXXeG
7XGgjQtkjeLxJjkDLYoWdCc4bti011DgVNGcqr4v/v7kLGjpavElwd2Sf4H2maviidn8PNQLQKom
NOLkHH2XuT0FSTRqQ/lXqz8gPPvA9Jx8X8o3zCg65j3BszZfw3R8wjj+t+9L02/MXe14WcNib4r8
cqd6cm1udXA1C84jIN5lOZzVHl0Oxh5keddfhr2EcwV8lvO1WjXFPG16KwJ9PCYsyMRp4oecLLPf
mWmNABrXou4EJcAYQIKE9qTiINkaDxAi6AUDAA0ZeCl2rYd5SvJyQlYWwuvIMZXgiFntaOgMxS2s
bw3IBH+ThtQvWjBkiVqT1bWRzuLkysZDllSvpEOv1EhYCbI1YB84VD/ybIyq7DAVazT4S9CU7kOe
zAcQzB1cFRHclqNbEBUGNBk5aZwL5xOcpshLVh4qast0fOsnRXSm+rrk5mbVtOOY4Erov5lLZKpa
srYm8/THS15uLaRu03xB1i7bV120VOApf7u+kbY8Q9D5oSiDFCfoHs7nZ/WWcpoaxBx+bgX1q3s3
lOHcqpCP4tCVb2jBTQ4leWC4Lzglcq7Nfe9iPyVpHgz2px4tnPlx4s+174PgQFVs2lyWE3PSHdA6
7byA3Y3FOv2MB6jeP1+ftK13FDLPwFJAfRT6LGLdTndt5jg5Tbw0XjXz0RymJcqSZQk6c7qteyvy
kZFMk+FtGFX+thUXgEEMBxM2MXIckuGJaIT5Oqj9cLvuy2mOTG7sZ8M9Gkb/0k7+7vo4Veak02k1
ytmrK5jLAK2up3mfOyRC1QfSt8sjcHbRdXNbvgjeESCVQYKM8otY1pNpzccaVKUrBfOqwd4aMwd+
NEe9ggT2oFLo2tpZKFNB0sAH0vNCzoCSdrL7sQNLqhONzQEEVUACXR+NwoTMGarVvuX0ruBHrd50
/qVLf87+r+smxITI20rwJQk2fkBJ5cO2z+3S9lNUq5bmLu++ZSoVoq0hoCCMFI5gaUHfxfmCzDQr
U8+meVw1eB9Y852lP9eeChy6NQoUWcDSClugtJEOUXgZskRenkPV/EeVfpvfTUstQs2T70unaFUT
Bn8FARcUEwEeyltFMnvLbU+/L8Z34rYF2KoT08b3O/8F2EIt+6NpP51c8ThUzZJYqxMr6M70INJX
5fHUPS73dq8YxNYJfToIaaunQ85KFO8wiP5+gnJEw34XEEZIhzu0ptRE9VpXzZnkWWSpR9foYW4e
QoiJ8OTZXg7KtIbKinQPQPZs0ZNeeJbVBax7yywvWPnBzb+8fx+eTp50iTrukLW0w2i8+k8LQZxJ
Rd5+qc947sPyYVJpAjvIizzOXf/Yj3e5f0eSG5J85vQX0+ZwrJ779qfp3wz63tTJ7ajaRIqp/Evg
duJ+ukvXvmD4AUkdLnOUZsd0RRf1zQcm0hPy6iiIAvAs1VuzwjXIZHCgq+yDBTiK4vNb9xn4N//9
vBQMlp3fNgYgmzG6hZi9z3+3+S7RDzR7e+8wgLYDLy7wSIKFSu6OzBa/KMcVZV28qQMLGc5REWZf
rgZacVEYhkAcGDjxCj0/DHDezG7m9UWMPsxgot9AjdRqt3OhUpm8vACgcw8yMBgCauwiOuQLQ53O
BT1eXb+Ny3Nr3hq24uDZMgHFe/BUINWB3KN0elpAQk5aO9K4Ij06AyBmqUgHXx6ceKKfGJAOzsla
KpNXMMDLPgAeoVf22G1YQMIE7AXAvNig+ZNWg+ne2K9ZWcZ3S/25nV6vO9PGBAHCgYoJICl4Jcq8
IcjNTn5DCNa66IKeVKCsLAK/UlVKLy8AOBRYaRykZUDhIZdsnLRx1tzOChSin8pkBzD2U0GfZgTq
ZXdr9e9+v59bk05mUjmt3Xqwlh/tT1TVnb+xICaEIgQ2BEBwNHGeb4/Z8Mu5SWkdE+YF87PXT4r9
pzIg/Xx0OABv2MOAxyIQCs7D7vqab+zvswFIF0pFZldba3y/qr/N9u1Uhv18y+yX91uB/hD6KIEe
ROumtDMom/vG56yJEbfUx9G8adNjXh+vG9maKjy7cRjiDwR40lrUrZ7oPnXr2P7Z+F8s4/P1z2/s
Dvz8/z4vrcQwUY3PulPHdTGGvAvLIfKSNfyAEQdRNkQ0AGuTb1/XJSutLVbH7nDbZn4woE+TLooA
b3MkYO0xgJ3FA+9vj/rJDctdSknGDR677TIfc1qMbxZlw2dravzo+ni21gTETQaUsTXASuXm2bJu
bJvRvI55fhcb5N1lMcBLTr4unPtkIKWzFo6d4+u9fdvSOjC1Omind7cDwAgIPaG7C/wUmMnPjeQ6
tPXKGkvC0xlIzJtliTk6WFSqkBszhQI/5ginLzBgslqgTZbEdcGpEFvaU13F+fsX4uzzUkBCcPGS
rsDnE+yPOlYdUxsuBQQBcotoaDSEmvv5JIGyxnWb2eTxSNCN0wCubqOaGPmr3isiq01LNoh0kTEV
pqQr0NZYaZts5TF8LshBa66PNJxA2nHdccWqnj94Bc7mPzNiuU5cK0EUOiYmzOT1l6adgTT0A8N+
TLQ7QmKT9OG0/LxucXNgvqhW4IFtoe343GLTVVWfrhaWfi4DCI8s/JGUinN408lObEiTB30xjZfC
Bm1/gb096r3f1wexcZ2IbBgAPhAgBGpZ8gOPOFVeQMkqNur7dX0m1XCgAz9qU6dYn62RnBqStr5b
Mo8AqwkatZDm6GWbVYHvxnJA20ZQYTnoBEcMcb4co1vU6DIV1LHGm+bue/PGUuGhNibLxpZH6I4y
7yWzAJjJZzxNR2h++S8WA6u686N3m2CddtcXZWOuzuxIc4V+TL8cOtixnCngxVujIpy7fO0gohbi
ZehiFpSW0tVYpXQBFAqSML7RYKd4YZ0aQdfpIYB+gdm+n5/j3Jx0IqN6mORVDdbaPP/a2g9+suuy
Q2VF12dtgyFIvBNQsxJoAtAlSB7Q887SGiMDg6YOJv4W7aXlXocQRV9/nt1vLjjD8+o1qef3ezbM
IpgUDFlAT0p7NAfyB+ndOo3R2Fm+zex//LxwlpODbTWG0m/8HDyneRdSQ/SqKk5osdrS0Xk2AOkM
6Gwt9/0WDIfoZysihx8I/aplaD3eJeH1Jdrcoza6GNBviJqCDGpGFJOzgoKrsyi1Z5342Q34CLsb
vfpAkRS+cGJJOpxNl6OHVMiFeC3Ir8KiVkQym1sUB40NtglQZ8hvIhMkiYM9gUC1/anNB1orfHlr
ovBkRAIa6oKXpJPL1PLMykHlPafjW9/zXW76d/B8RWC5NYpTM9I50JeT1a+jYAwnxttIrZdl+Mju
AEpJwy2J4BVUfufum7h21w5VT+OU3y3tcT5c96itkwwy7B6I6UA2hLk6/3w3mIxz087iyhVsi0bU
Mj9i/JZn9EY3Fbfx5qr8Z0zm1Lc0XvsVdwFVXfNdltpfIcQRjJP1+/qYtlYFKXUoD+sIll35dAZ5
gM4LF2bG/vY30xS7ffvrmC+gboFZkitUXlqbaDsGJHlxom58IO/n7RfUsv99X7q8jLmv8O4Crtrq
n323PYA0IwSjgOJU3FqKUyvS2xHSf15jaRiFzV/3JPvquAoDW44FblrIr6LuBAS+5FhUo+PYcWwN
10Ardgs27qR87rX5hvlklxGmSrJsLQu4ZWxkcpBWQ6R07shT5demm2CfIFwLPg14Sl53qq3xQIsL
XwajEPSZpfFopVZYFJ0D8dzfOuODB4Z2NHr4Ef113c7WwuBQFIG4uFRkFI89rIU1GA3seCULnCE7
GqR+8GwVke3mfEHrGVLJIkcha08REOO0c4P5qu/z0Qvo4CgmbNsAFOJAEYCjSyaR5T6QVrU+g72s
zXYeJMCZirx4K5xEgkJwfYlHhAwUWqnH3MWbcXa1JGJTEgzW0zBlEfgBFGPZtoRYD0otCI5lTE/a
6V7n9QviPWjZuGUwBjnIFGZHcb2rzBjnPrxaRZ56LsykE+oOwD41wHfzrjt485frXia8VQ5ZIPmJ
Gq1gZLtA4dSQ9zPmtRcBbNCbR3vaW/o9msycAS/+MGkVt/2GCA2CiRN70i3GE5BAgywijRcEyhWA
Kma7R8NqFdB9AR6ziALrxz+QYTgzKm9Zp8lYBjxmbBZhXUREpXS+tVVd0NkLQhwHGV7pyNFBzGXq
HDoAvv9AxyWqmrvMU4lMq4wInzkJX0dtcVgBeoZ4bV5Ht4UU0427qB7/W3sVaURAlNFe7iESODdi
+sY85S4el9x568fnxTped7fNQfgumj6RY4DyhuTYg28a3IdgVDyY9HGYl5uhmuIR6iTXzWw0YCGF
AQVjwcuO55kjTRZZjMaDKCXs1KSD1nNymzbJ3iR5vNpzuCyimmeFfBwCCG2EQzJFTvF+srPz3yDd
rI5BbcbtJouJv/e0u2VUFXi3bqLTQUp7KbNs6rcmBjlOd4y/Eavau6sTQT8ksDTFwbflGJ6u4bEB
/0aIKD0Jh7l26ylxEab3xzW/cW+uL9iWX4CmESKXoJW5hLSJ29ZDbiuNK718mmbngRjTU4eOietm
NkeBlwD4sTRkueS+vGZFWK4DdAhpiKXb54y4f4zWpqqX5tahCgYzITrtCMCFtPKQG5nBa4BYurUQ
snH9UNU3fpEFKcjHMnuKbP4y2Ko4a+vOODUqeQPpjbI3ej2LPcFqVWWA/701WRJmmsoXthYLmS4x
QBwTABifHxJdmVSgGgGwZ/L4Q0ZQMvM5Dak//Hz/ap3Y8aVKNfrs18Ec0WgGoZUonfUoU7EybF5H
QqsdqXQdVGaXK0XmxOjWLJ41565e65ek9B6rgQTamMZo3n+FYC2wok6c50NEWLO7PsLNmUTmG8EL
NhVAe+czqXnjkmh5ItYs+4TaYwz940PimR+5oECj6QoUIgos8nGIxuQZGNgJUsb1gjLXn7n/7daq
xOTGYODV4CMA5ktI5UmD4SwdLaMt0FphQFzUJjdrNx0g9n5zfc42/BxmHGhVI9wDn6e0uVKQU5Wm
gTmjs4ti9gxiHydMyVM6/LpuaHM8YKMRynXQKpcRBmOdTZT30DMzWnaTjuah1+3Q6BxFlWXjTELQ
DQwAuEGgtWBL01bqFugWQHcRE++YZgdVaX5zFP99XmbrM7KZ9caC51dNQAi39KBa/DkauuJ6UFmR
rocK+NaU5lCx6+wOkYkfECTAlkoVA21lJsGdDwZR6FEAKiG3cpMWVGczsq4xG776pNg3YxIWVh0x
ew1G0B7q+YtuNIFFn677wsZVe2ZXiltS7k+23WORbHTTZTwDNdznhN9U6/+R9mVNcuLA1r+ICBYh
4BWorau7urrbbrf9QnhlE7sQiF//HRz3jqvUfEXYdybG8+CISrSlUpknzwHTXLJ2fSztCAuDAykC
dvq7F6YU46Q1YtAeUe75wooy6NLh49+PBwBXtFnhT3RTK4eo53QwKYG2msHf2r7d6AC8ed+AKw81
ttJpu3BeHfSkzS9m5OEc9bw2TlsBG97E0GdElO9CjCvaTD3a7KZ/KCHPTpQC9IkmfzTZXXtTEhPk
4iukMgrZbfLJ2PcA03iNvbk9d7/z0Mqb6cqOctOWlPd1FVtAnUrtIdLsAMrr21HvdmnzDO6XnWWw
gER9INDlhbLTvnPrYKzW2gBmv3DrKxS/wTPoXIGnD7cjt3zCq6DIUTEfj/n0yYsGP9dBBTU93x76
PLIbNlXsWNYZBSBXCGwc2iFTcIrdLBh7/tC35s6uhjPlK4nChaPgIMoAFxCc43uZvqHMGl7W6KHG
Dgvzugu7tQfwigV1SH2TWcLiHoKZ9AEgZp/yn/8wZ4A1AKYGela8fK53pcytekCWJz4bJWgSQwk5
FCP08g/NsBv+AeiFYsAfW/NgL96I9eBBO9CClFskN7F1dNgLGVcy3QueECaQToXwEYIJtTY0mig9
JJ6NZ+hwNLItyx/ArU4enbUi1OK6XNhRpk3rjZhEc5nT8p6mGpIE324vy9o4lKmCLHgFujP8fptu
HHPf0gCMvOKn9/dsR3PPB/6boWUoaik3Y6O1GoShCrxsqBPvXRm91iP5mArC/UFycshA27dyGS8N
DU8cqCziisRiKSYHvXRrZ0QA69llfHKlF4cJfNbMR9sEmZi8rTfk1a/b87kQATi4TzwI8YLW6V20
1HbE7KDYAqMQkKvbbygtfovilbtk0QgSSEjlI2bHH9f7uzOgzgK21visd9+4p/nZ+BFESCvTt7Tz
wBY096Uh+YVr69qIXY6cdhLPmyjr/NGu/bX30+L64EE7s0YhTFaDmNJ1Og0Aw+Rc+c54TL0jaVBp
+fT3cSWyLAAbgm8aYBH1beFUaMuoshJvC/1z1t4lzd83HCEZ8MeAynkKZ0OGSS+QfqA/UmcTF4GV
g+zGN1kw2uHt3bW4JnCeKLRjRCDtuF6TPmed1/MYL2rtTtu47sqbYmlfoSkc/h31r/fFLw79ib5s
XO2xoaDHkTX6YUAYdN8P0Vrb1FI0dGFJrXxBSNzicYUK/tyyN3VPouABpGh9Zv89+tNBdzN46FD5
gqKaGh5IPaJC4ipwY6gzgWjfPSaTUa7ExUsBwYUV9fYsbOb1xZy3cVz22bTEqertvUnslzh394g9
Ay//cXsnLC0VRTFpTkK5eDIpp7MxedNKOsuz8F2RcD82A4uszN3SIqGLDplDC1WRd5LidKpyAL2A
fzD7yTf0U2EgnnI63zU2twezZAhVBNRFfisWqrGB0NiQjRUMRXZ9F1Vx5CdE24FSNoyr6R8KY7i2
51QHNgV0PRTnGXtUgP4AbaOVYQYQanP+nll1LrP+MTCP9iL68NC+YAsdze2DDepmEDKLf3ADsABe
LQK0OQQElIzQVMeRVsUEna8ZuK310l/ZXAvrAZgA0HyzThFaeZURxPbEuStmHHsimc9xRCvTCZxY
/Gy7r7eXfukpC1Dl/DLCdkYFWTmgxZTlfURRR4xEdO+21U+76YMEFPRodtzH8XQWbXbn1WTDK7H2
XJ9/W4njL22rXoiyMSVxBdsTyi3WeF8A5zfoR64Nm9L+3LRpYA0rnmLBg8MkUshzq9ucgb3eHAw5
EC9mSL02Kejr5W7Us+D2jC54BlAxYm8g7Y45VQ9TVw7e6EUtOvUcO0DQ45PBDpm3Vi9dNINmjVkS
E9GOmkNGTXBM9XxCmsuid0ZvBK4b7RPircTZS/OF6gUy7rMiJmRsr+cLAA1aaTMJp+XsuxiM7ytR
zoLnxl0HDPTvxNO7Z0nRiLrDrkRBJC8Cu9lFYg+yMEFdvwJ7TGGvMV8sBD0ukoJ4n+M9h0Zo5eha
RdPpXWnleK5WgcxyVLRBwGLunSTet87m9lZYPFzoFZk70lGWe8dcWfGobTKvyc96FfsahMIS5vmJ
MOCWBt8ECb7XQ9/kZ2GvPY9+N7urRwul4TnZ4aGmqh5rJCWdpDPRQwismXME6In5SduSI2fj6CPd
U4TUql2Uo6oqiJBfhMJEn/vCHuSdSwuwz9HyPkrbrPV54mTP4CXp0OxMvU1TuT8TR9Z3/UDGTY34
dSVgXNrYM9R7plyDl1UjhtJ0e9vt6hy3Xv6hIhJYJoJroloDMi3lT9Ag9p8hNWigeVVLUH3l54Z6
o1/p6aFr0nsHL8kKwr1ij4zofTuU4Qi5DCOutprNDh001m7vkaUDBhQVkuIzvxz61a4PGC2bGMoW
dgHWAr4bEm2f/EMBECS9fyyY1xacse6n3oEFVvmdfuzXVGWWFgwREMJJF//gVXT9+1bbWAzHrTj3
xXTXsg8u6CBi8/s/TBOeDwSocnBnqORYtWHmheVGxdkWMxNPyNZwLkuOCHzb/xlQ7ty0IVZS5zAA
FMq2Z/1mkFDHwGn5hbrN3dDqhS8LLQlvD2upQozsApogZzElFOkUfzQCg9y4mcdAC1sFVuYFMQXp
VP7TTkufO3dQVPbEI6Vs6zQ/UkB9bptfWrpL68rm65kobTty0HBW30ettymseOt2a2CLORZWfRFY
qEHXjiQvxNXmr7gIyIB7dKFKEBfIoXQ+6cs9FEYPUdKAJ4SZhwF5gXyufBP3bjLFp1KaR3fMHqo+
/nl7tEthlevOGOm5MRSu8fo7OMSG+yIvsVEbNAkTr603WszrDQjRej+JrWrlaC/MLkj4Z6pXQKdw
vylvBK0sLN55VYkybxkAuxekzrMhPvz1oODekfGYpZXhuJXT7ellMcoRF2iXAXAEnJ7PKdRioWDt
QwXytq0FX3VlSxkQFJHtIorc/GwUW+L5uRnc/v2FM4hhgGVjzrFCiE+JRa0ejXb2iFbBzHpODXsT
1fec/WrYQ198gQzmijVjIfy8NKfGAlHfAiQdwZxrPhnQsWwOBhhdE/Zg65CXHh9SCZGTr7Xb+1K+
8PhZjmNYQnR3+CqiXyXdat6v2+NfnN8/41eTdFZvTQKtvuw8iu30ZIjD7Z9fmd7fvujyHFoQ42m1
nIFSRAu86Ym7EEt6EtVzHL0y/cttYwv0QIgYLwajbBanNDpBvRTWUvSRT29tfKzlF137WbvHLuK+
Fh1Z1fkRN4Mqe2T8gPKMX5KVeH/pDF5+xTzlF2NuDIQvuNrZWete+tpnsT+tUWcsuBUMdE4J0bnk
7MzTfmFCOhQCsh1WLbf7jT1pW1tn+9wzH4He29+e1OXR/DGlHJAe6lO2XsCUzo5F1kGY/sDXaIIW
ImQkGwCTRP0KBWc1uQkIWZ2WNrx17UJojH7xBjeU9yzo4s+3B7O02xGH4wcJGu7QSnY9b/no4EJz
cfWxbFtDt2pz++eXluXy5xXHmBDOW9PCOJpsn7JQd0F7CtDB7raVpRUBXAjXtz53XakVTGwKj1vc
zM91EursMLTQYV65P9dMKPuLed1UVxVMVCkJWfxQzbH8P2iTIseEBgUgyNERpavdb3pDJRkMBw8G
P3XuY/YPV8eMqcLNi8cQUj/Xi625WY82VIlgu+798QQ6m5WH5OIs4c0A7CNeke8aIEnfZXajD3g2
xAWkjvSAiXtCV7zJUriGGBFtiXh2oxKottPqhilkGWOW6tq97430UOnAXtsgbgSrP/JogdlokMON
DT9rypeWloEJ6cfbW25pY4MeACpHYDikOD/XU9mQoaqHoWCQQ+j1LbTL7A3EBYp9XkCgjFNRvvyD
PUTdAGLieQKqjmt7gnglaWtWnFPMqERmZieSNxSqblsxlm4nAA3+MzMP+8KNzm0aljeCWiEbnPuh
oL4bFyeWJ5uSOMcEdC56kocl0kOJM91ZtXkQJTjrifhq8+wzN9mpT+tNbdEH2rgfVr5tdkVKBIvO
HXRroxENPJ1qtndOkZm6jNgZWd/vtOEckSs6X3vIh9zFOTg/RE5yv9El5G6M7J52zQ6k2GJl9y0u
/MVXKHeZoUeTCUlDOEwJ4d3XSa8gq9n5Hfn4T8PF9p4bYbHqymFNcD3XVmOzsyWzB00rdzozdlaC
Szsra+heJic6kufWkY95UX6kci1QWR7of/ZVxB1LJLhbYtj3xhdrfI4tX28hLrKy45Y8BgpruOWc
+SyprjutiqbhJC8xyiaw+KlEP7Oebm/P5ZoRxXl3BGqJOkvLs7C/lXyvie+TueJaly7smcMVdWLA
Wt7VWZtOek4c0+JsotyuN/dS8wKdjnuN3TUtXRnPElQRUNI/1pRrFUxqI2lKpzg7yReUdtAulQRI
kvvCQrd5lgRxC47h4o6QBzTXrqzYkou4tG1du4i6IbVemLCd9bZfkBfhJQEIZn2Kw9dlH1GbW7lU
lhJ4V6NVjpyDHICetG5xhjjvduxA2qm/GGO56fsnd24RbzYGgdBiv6Y6u7RtbGp6M7WQjvZkJaci
2ip22MSRs0FTh2vdSfbV6NeguksbBwl/7BlkbmbGjuvpHGqnq2UMj9tM7ctke8eiNO64TlHNGp1D
Gq1hKRb3zqXBedQXLr4DdXM1gB383LfbtPFBGDtZYefu0hxkqL4wnxjd8zU86DwK1XfPV/Vc7kQ/
vFqAtujUD+ARANhaC/JdZW5uH/DFnwfWYL6eDPNdK47HSNyZFG1FFdjAivqh6fa3DSxthRmZ+Ts1
hWS/skqMco9PKTCNwn4W1UHrnqNsJaJYGsNvLwhCRwMJktkfX6wLr/iYuRZULszyWIhPTroSwS6d
WwQq813yW6RSifSjMTWrRGAIJcjEKtcO6157QoIG3Q7T2WrFppiK59uz9ruFQ132S5uKn8oYWOea
FLBZsLlvWZkHYOHZxbPkb5dvclDwxshy9wUL0eG0rZpkG9E0REoYiWC8ddzy3LApAPP21uXVfcGT
e1CQHEq7DjGaIOHJj4zkm9Tsjxw0aVrRhG7PofDuHa3IOTSEbvRiCm+PaXEnWPAGFC9r9MUoywSU
9gS+3bmlUBz6auNUu+LvuajBHIHsKp4t8AhADF3vBESwme2mNbp7+xAZHo2unJZFF3BhQC2dmui8
igUgumdqu75tHSQIaG3OtlR7Ys6m65649r0FuZnurs3e4ib8MzQ1+2eZskETARDIvQYi/MZvnQ/x
eK67c1TxgK2xji4eqQtryvYrooGasQkUesHFC09kKPJ87cmzmGK5nEzlPqQjgIlegWJmRPN92VFf
tLaf09ZPU3Kg4NRryukN8IePxGy2WeE+MRudRrYVJCO4Awf6ent/ro15/vsLNyJy1IvcubbqpGCt
5KgrTSv38eIJuJjV+e8vLFRjJNCNgUNtQL9IRvuJP1tr4O61faKcMsq11HR6rFxWiSAiHySI6mJ2
kLnY5tV3w1uJadYmTbnpu5zbtRPhQGj90YJURtasJOKWSoE403h1gw/md9X7etLiDLS+E0S/zzEk
5kX7FmUfkEzQo9NoPJXi5NrP2tT5Tf5R1J8K1vis2hAIVxOL+0zsKvZmVN/4CEXtldKyMc/kOxd9
8WGKs0mlU8SNxIfl9CSqLHQBmY/bsy4PZifD2gKovTr35rep/qGXX0WzTaJfWXcoxefb+/b/c47+
d4ZA6Hg9Q+j8L42UweuxyQgajZ5GwPv81Ci3NuKSiet+B66emLShNvLdxLuA4HPBO703Iv0OvE4/
bn/Q4sRA1coGOA/VffVlIiS0zGqJRuJO9r7FD2g12A9aFHb2ysW/eJ4uDM1n4eI8TUNPJmNEQw4x
5V2JunRXtsd+VSJg6UgBK4kOcpCQAZyjHNsx06IkYbj/pW0H6Kzr6BDUduxD0QmUlvGORWsN0ot7
69KkcoonmcTt1MLbs04Eab/13C8j8tDce8pTPRh19GnkSTh2b2O6RbdQYGrjhg6nrkK47a1JMCw+
I6DwZYNaGTirdygKw9MsVs89SeX0SdY7yEz6xbDv60dbpL6ovxL+Nubn25toybFc2lRmgJoJM8Ts
WGwv3dd+MiX72wYWV/ViUIrnKqsuMqYcg7KHeoN2r6CsP3tU86eOhwZ56ePdbXtLzxWEkCCXt1BM
fMdQyrs+Gx2JXdTW6U40YzhENgo0wwOd20Zyc2V4y/P3nzk1UrFMkfXExA4C11gNbLlYGc7S2XNA
7I7zDbQQ+EGuz16Zg/Hf0eF0TOB7bbGz0QWcltvbc7Z8Di6sKCEC9jLpe+AazrVA9UM+E3osi3wH
BpqxfSnFM8keI/MeyqS+U3+owWEbdc8j3xbF4faHLG6Wi++YZ/vC04ALw9Qiju8Q033x6mWB6Hzd
2rTuPXXWxrw2s4q76XrdHLIMtpLkq8aehP0D/jNN33JZQyLwtbHPXO5o9sVtdsKp/bnxlqwxIy4G
upDXwgoj2Q3QvTLxEy8nrQI50tkqn3T+UZddkPF9ltk+qIQDL4KqnEN8Sp+ytXO5BGzBo35udAKg
xEL9+Xqu3ameUhDZoQGJDc2GE8N95kJ+yey68NFa/5PShm30xIi2NuUZgNLZr1Sa7Uuflt+GrFtL
oiwuPXY5qgqzOLGKcHGGEbSKc9NaS9pNE+vnBOqWGl5haZtvWZuHvVh7/S2QaBuYgj82lcMFL9x6
tYMGPcA3TwA6bURubljZblxdbjUuQlJkj13RfR2zaK9XaQhXGdY8vReWGf7Dzr/4FGU1qCvMcphf
AkQ6Psi1g3QW/Gt9mrLN4O71+tNte4u7/8KectIMTZSaMOEm9Q5+H/3lUM/5JR329baZtVVVDpkr
kkHP+jlubfel5YWsf605PFjUBLGOQhv22m2DczSoRouXS6rcZ3bZcDD7wx+ncfkSNeWPYhwPSVT5
pQTpL6lJ0Jdig8LJyj2waBdJcN1Cty/CFyV54WrWwCBogvxR0j8YrLsv9fozBA42BcuPulYe0nwK
HfEP/YoenvimhdwSZEBUVFXlAHdplOgvNr18n07VoQFmjwMrU9v2yswu7pgLU/NSX/jmKjGqiCQ4
LBaTG2Foz8bUhyIrVsBG8wK9W0B0szi2jk7Pd3WkYuQpaXSYyUvud+nRBJSi2LRrKJ/Fe/vCjLJP
StmbtebBjBnxr7lGfmWVszKS5S3xZyRzpHI5YVYcFcMEjwaqxYfESu7Nume+Jm0BgB0aBFn7acrl
ppLQDr19CJYGh7GhuckEixVQd9eWY7B7iqGDTJDd5gFEO/yoWQlLlix4ZE79ABwL6VvFXQ11nxmC
APDrlAd+qrP/488r3slrtQzJCfy8VnyR6ddoDdSz+Pkz2SZwGHhsqMVRPmj4/AmQcjSCn9K4fcIR
Wokvlo4Lav3/mVCGgL42ZvUGAN7EDVM7KESQrM3S0ga7NPFumSue9naPqI1HRw+sXk4toNEtHwvZ
BwbJf+IafdTiNri9u5ZOKPQu5yIsqBZB8Xe9u6p4itsymZBPSpGVm/jGsvpXwuITwM0rk/jeFHLl
wMShewKQMvx7baqEVgeIo6FKhy0I3GP6pUEk0kXOU1W5NLw9rIVYbE7MI8y2LPDImmrVXkuLyctm
LSXwbQfT9APwB3+Sma9Vu274pBs1jhFyPTTdZNraS3RxoOBLpAgEvVm953qgTs8nk0Q1hJXogP5R
4JgDfaitHSK01vAp+GzWLL7fnxgtivXQswMg0FRrR+MAvHRt4lHfDNpHkEJDDjdHomcldbA4rpkj
3XUAXUUnz/W4omGKGkhGgOxMQsK0t9sNM8gd6717U64Rq70/DhjRhS3lxFGqTZ7d4i7MnQzc+Nox
L8xQSG9bt1GYFsVG581TW4iVNs/FIeLunXcMNIvUbTPltKZgekCDZE/CthzRrxoPvpfyu7yBft/t
Tbq0atBLozZgwMi+qzmfKRpruyrBm2PWPzwJFCdOuqOtxDLvvSMok5B++E2CqL/rTTHbyGiSDokl
W04jkloNCm/NGh/UkhFzhtXPUhbYg8rt6Ji9HAhHwFS5L+i08O1ijXNgaa4uLSgByzDYeeTMXCUT
aHHKCtV7RH9pZG3+fkkgUQbwLgX/8DsJttiM0A7Ro3I4RXeNdiipPw4rHnfRNV3amPfgRSgBcq5Y
bzmiWlll/uhBYuK1aGVIs13UD/5gPkX8JMfON8iH24Ob5+g6GkMEcTE4ZZVA62iwycKzJLPaTV0Q
P9E/J2g4raccZUwBAoK1fbG8an+mU1k1jRtxK2xYrFP7Q1+0u0awMANF2spJWsh5XA9NucYSpwPO
W8JQUeya+IOelYFX7Q3zV5J8a1keNuw4kFc0EPrEuitAyU16EVj9wUlebs/xkgO5mGMVx1JBEg4y
aChXOHqb+PpgP5tlf5e3bNs35uG2rZX19JR7Jm1i10NtHVl+72TIe6T3PT33I+Q86fTZWWt/Xdu3
nnm9b9NOxKSy8fybvMc8/ambLRqKsGHr7z0UxKISHCDljO3/bgxPtwe6alq5eVLIm5jmMM9qE+rV
J2Cl0/rn4J2Fixs9+mxND1De8OnA/m/uQIVLGGgVyhMNQ/b4phBPtXEY+5WxzYfuxqFUu+2a9H8P
JaKi15yYh7hN9lkCIe2ehb2jrZyUZU/934n0FOczeaMVERczKYxf4O32pXi7vVZLF/flAVCcjJto
dua18KCaRf1EAzMSB1GtSDloKJJjp7mnnvDz0P8DTnN2AXhAIwWH8amAvbGtMq1giE4sN9nlRuJP
RrHrhAiGsgqmepubdyxOQ15sM+voDiuVrcVlBEOACQYKZPtVZPNkGJ09FnBAnn4ao5BGeVDJF6p9
kACG3p7hZVNzec+eeyhVqF4ZZ7UQNV4KA4jjzIBXYRXvEhraazWMRf8CBsv/MaT6MuKk+pjNyIAI
hC7Ga10JfwYgFvG9SX451fPtYS1UTLCAF+YUd9bYRZbb5ax36b2wEri2ooJE+Uda3+nWj855KLL9
0Kw86xfd9YVNxafFFfr9K2TNQELr7Br33mxsv+MPtrcSVy4euws7igOTVqIn0BNGFdtGBvC1GX/c
nry1pZrtX8QUJMPbuDExjnZsN31t+lbjbBzhhRK0Mq1ZhUmLmvZtm4uX+8WY5r+/sBlLzy1LKI2f
bbpPoJPOgsIKb5tY3ROKuyob0utpgXmzp+mxdNMwLu2nzkrvQCIYFnhL1rq+Qwl8b4xyxfaiIwN1
EiroM/BGfVOVaJPVwb0IR1Z2gVPex8AFQSgmeYkysXWjb9XfS0Rh/6N8By5klIDROHc9n8A/mwnQ
Syl4M4xtVXhfhyILkaf7eXtO563w7sJBrWBug4XCklqEAikfEW4JT8WyOhi8r7WzAv1aM6CMozYq
MdEYlybXik/jAOVzGn+7PYbF7X4xhvkTLraeq2VDV5QwYdvSt9Jnd3J3sWj8ij8Z2SsZ1+LLRTdx
YU/Z6lnuTHFXYc4aE9mlD8mg+YO3XRdYX5w6pOJA5UxRC1IzB0kkeFqPYIHI+gDySpG7uz1vi0f2
4vcVd6fpPJPQqwQgyg3i4RmqVGsR/9IIkHWZA4yZD0FlgOoSMGR60sEIUrqpUGDRu/Dvx3BpQRlD
L7U+yaWLWwmsFR4GQqx6h7LmbStLlyzaVnX0xrjejBi/3mFTXzsZLzVcsuD6MNt+I4fPWtz5E7GC
vFsJ5Jcn7Y+x+WMutnOFV3tmdjCGNvxtmz5q7prk4KIFpAHQiovMzTvAOG9qr2UuRdiXeX7RA+XX
+rcnbM2Csix1ynjRjHZ6/uBNHzPn9favLx1AYABA7oriuQeSg+sZihxwosbAxJ47v9L2cghQUB3X
ehCWvApoIk1kZFB/eZcHn4igkJYHb1Va/KwLOMc0DUC36Oc48WXsW9kKXGNxj7koMSHTgHYy9bR7
TTykzgB7Ehsrar7UBgky960yyE7Sz7cncHF5kB6fZQ7naowSXFUARNtjiTRQY7xx4H1+3P75xfVB
mzXS79BwgXDE9fo0kaUxluPn6WBvND6GE3FAbp4GzbBiaWmRwJqAGN+caXjVML9B1drsdUQEprCD
bsiCTHsoq2PdDnMR8pQk+T9sbEhDoZ1bJ9CpUGk1eumKBoSXyG2VofCZHtyeOXNxQEjP/RZ2mGV2
rqfOq1gUFVWWnzPZ62gvYKhaxxPyxJaN2uY4TGGdgmkOpddPBkDtX0QJXoLEjpoNmyCuXcRiCiB3
b+yGLhs2GsjXfPTh1uAekcNjSuvBn2L0wEae8YNUskKjXF2HIEdGF5HmjSgVW3rItN79LOpoWtnh
yn1DkIJHFhz/QwreAYBZ8aLNYPFIK/rh1DdpUOqnlnwhU7Myg0qg9tsIcrXIfs8apNAnup5AFyCH
nmWVPGWtVuNmg2C2bPWWAW1hDncJr7RPOSHxs0WL5khAybIWCC+dLVR/6axkMcO0leigznhvU5AQ
n7UEUik69NdwCtbKgMpUWmBT0y+NKFNZjUxrJoZtAv/X5JnvImE8WP9wEV0aUS4i6bQp+DBgRPNL
dzuudc4uThTekwAE4k35rjBilR7Y/JM2B20I7e70xoaAyaRlK/Hnki8iLqi0ZnkyB9no6/1AZEti
wCfRd6pndzrT/EKUGzRK+VNNVnzD4qKAsAtNWKjNgkfq2pTjdvFgJ3Z21kkt9yNlFZh4I8fXnTrd
3/YTv9NratwOeCPOEvinKZiTr21ZzKE50wh6QDnakOwJ57wYHevRJiU0JRJ3cH3XKkegDKN+000R
Eshj575hqj/rkpeBLkgVdmBfOjiaINg7YvJ1u7aQBfbaE+7cNrR0DZQ/vB3eWArx2LRt5R16uVs/
RvX4eyR1EYHaqiWPDeOfdSGTozeKIkRih2xclqJfk/Tug4tCVDAlrnMuENUEVFZv4MsYn1u9nHa2
1b8hAfVV6jJ/NmL0emYAUx2lS/MNR/sR6J/wuJP5N1028Y5P2UzKAxxbKSck+MzxRSRtBjXj3rwf
HTvyuZ7aPvSKTqABp/uhcmyfDxXOPitSnwv2WffklwRELwEwJNM2yV+L8YM7PVXASIJtZQfKNbnN
2x7SL+XkJ1E2hAMwWpA57QRom2RQxXYQVdAIcwx3V3tFETYdej2tykJnNkHSs7JYFXQmd+9cgN2C
BnW4bVZXzb84AGAAAB1E7/l7zp2+YlOfCzx5J/B8mG0RTORTJVYc9lJIcmlkvqwuI9GemR2LkwzA
cT2AVvKrybzNVEBYZoi3WPGV87MAw54136BgawLliW4qxR7jGCtnPDtnJhd+mUbD2Uu06lBRLzpW
2NSBkchx42imdzR6PXnpGtTSglofhwf049Kt1WTsbkSKYMdjZq1kh5aON0rVFC8xZPbeHW9qofdG
ek12Hr0pYHoVpjoaivKPKycbc6oebA95QzSrQVbxHfsCK6M6Iy0eNCmhbG4oGz4gNPzO3KnyW07o
Y1z0YmfghrmntLRXbk9ljPPtCX1tRJ+AO4FORm3/weHr3GiI+amn5b535EvrOcEA2qWVpV7y/cBy
zeNEihaPwOudVTM3J5xTdjbkJ3TlRSuTuBRFXfy8Ct1lBsouU4Kfl+ldM94BJuzYW1FvrPR7mf7D
tnAB0rfRfotVUx8j3VjpoFFCNz6j0Tl24gcKau2erWG0lu4xVMCBBgPwGadeuYz7rIqN3uNoyZ5x
8yV6iUmYVPZW61eult/lWXUHXlpSTiGFvjPqnj0s0fgx6wfd7zXzEEF/1ZZpAER0mHfM97phbznT
ZvD4KTGtTzQZA0vWe86KUBvMcBjWbnJlb/6OecC6MLcQIoJEDH69ZxJT76IhGti5db4T8sXrf9pr
ek1LDu/ShBJWlZYhmzqTDMz9X3n3EnuPZr2N8ucYrH23j/naYJRJZiAPTcwGg7GJ9L3iwMe5e3nl
NC/vGUzYHPmg/UcJEropBXtr2YEtBmnzaBSBgwxP6hxQl1yxpETd/7M2fywpUbdG9TaNKlhCQ4ke
gLCkDbJ0su7MKEu3kYX7Ka2gdBvXuB11iWrr7dlcWDdAnRF0g0cGCVN1oOCkqkEFXoADywaWxxT0
foqyQ1Ta+yajn0qibW7bW2COArEXssEgqQIvBTzl9V6MLJDMeiIegTCDfFw+HmnySXOMbdadAIbR
omLTJW+N1/pO82sgQ5Dqd3X73bVe8GLwMY1od04fDXeN0vC930MkCEEaPIXn17Bad4KsnpbEcSRP
pfFJ5PWGNm8ytQAc+zl15K72nm9Pw/tpx3TP7zkHN+LM8Xw9C2NDc00jujzV6fNQfGuKzwy824WR
h7rx9bap9xvsypStvItBmN1WVE7ylBcREDhbL9vkQBi7zsc+PjcyBGffbYPvbyjc9egXR4YJnB8o
t16PzWCamUBhYjoV1jYTYbJyayz+PAJdMMSibvcuu1QzaUlps+nUxiysjF9W9HL7+xeq5BiAO/M4
oQSJdIWyOAySb8jJavLUj4+EQ3PHPGjyU+uecr7tyLkgP9nwJG2+4tgWB/bH7O8azkXMWE9ABdR5
Np2Ac6Pec/IPeDoQYgOSBYQiwHwQ77teGJHaLKkzoPdz3gakOabp3Kq409rXlQn8fXNfX4TXlhQf
TanskzTP0CBToknZQv1/aw/6Nytu3Y8FFEDBX1DRt9Z1skPBanLICa3DHiSDX8poar85ToMmYxuf
p49Ot+VodkPfiSW3hd694qVon4DVAgNCmtMNYO3OxziKf+S9Y/dBOtnR98nTJYiYx27rsqZ/s1Ln
Q9ZXZlB3tNzFNhEfCmPMxk2ceeljW5nmr3SIRbeneA4cTTEVH10GR1/3FLp/Q+Tep0U9PjdF0SIb
pPGnxNVeEyf3nqClUWw8Vuk7Jkckh+IyT05DTNsdKr527kNTwdo4BRiPApG64iC6HGTUNNHwxOyB
XmRmHPsCUNydJXL0NvQa5CRiYm3rLuqPRTLWh8yw8W5sxHRH6BAfSIV7IJt4stOwYUA6j3b5DhQI
W8EaM4y5GZ0NRPUoq6APySQSUS/vusC00tjze1t334ay0B6TrJWNbw+2+Da4A7vTp63b9r8ir/1K
gLweUm0/ZVbogOnlOcloe+x08ZRonOzKsekPGa3GTVIB+oTmFB0vuUYGoiY8cECp9BiJuj31KAZ+
ts1U+1GhjWWbjpl4IZ6mHSevmYL/R9q17bYNK9svEiBR91dJthMnduq0adq+CGmb6kLdKImUyK8/
S93A2bYsWEg32rcAGvM2HM6sWUuavfuDOVN5JuvLJ7uV7Y46MscKG0qGhrTTHy03vFON+xGUV9lv
BbbNbaeQN/QcK9uWDes2xE/drcrsOvTdeNij6gNlPrOM74bUb/CIhaYB4C7AHdZkDA2D5vdo2HHw
lUGE7Uh+8tqrQDogVaRsL40QmPWhVgEtEr7omRFSbaTPeu+WL6puvWdK6vyQgsMqqFFxeqjcxHgS
cQEOjrgtgQOBCFNjJM0rKznfSeygsAAP/c4tYvtgmAm6V9AGATJ65BYk6aBZCelsdM+7fWDYhbsv
7Mp806Wp/TF6xFF+DhIEB02u921J+UbUerXLuI7JHkrIZnhDvkGKDkoKsu63rmaIiNgdv3fi2thr
Jm93bgLS2izGa1yTBgtZF4uQ5DnZORZDUFF69orfv46ZLg/9zG1asda4bUvzJ7R1bYn/jWU7Hxzy
sf/rtntxF240JPnBtoGuUGuier/0Y0iuJSOtxuxpNFPnjdluXkI2ye72selwnAGkqbgVextX79Ud
LhInUAPxo8Zh7d41qB+MJdUg+P0DOcbQhgrJYWzzMiT8e2PpkLR1+w3P0IA/qF59Skt9+Ol12DHE
ybZdP5AQQikkZPpgPVV4Ke2gJjxu8gGNuTkvu4i1RX3o4958Rp2I7TSi4q2IIRAyEjV8yrimRU1X
vEq/a+8yG5kRzcrdSHABHlfQRO/ysuE/eV9U29Lxf8kKKn8JQ67VVZkf1n5sHiRDUqr1vS2xefes
SzVsPN9jwHJSR3xmJi3uTLxUNy3t/5SdCXWSFsQFptT5TjhliyhAa9OwLLAhRtC+AOeg4yUSmyJw
u6z/02eGFei5GHZxB2WglEJXlRVd9lQavAmrLmWnoZJr+fvZ7vnP+xmq3IhCce8CJ3C5qBrG7/qS
90fmp03A6/oBseC2IhA90Vt3hfdptoP+GpvEW5BtnAiR51Gvn1O/VKjgH93SjkZbO4Cs+hP0Kcsw
9jyKVjOyhQTPb1JrK+H2wh2PM6sjY45WARRdZlewkdWFZgsjfYKXq0HLho66CoxkKwcEUzW/fdF8
C99AIEd4VUQicQKsvFTpExkiU4Bbc6PyCAX+nEe3DS2O5szQ9PeziCXOck3Be8KQeIqtLKjKldh1
KRRDjg7wCpR10NQ/Z9SsUkNCp1RLn5ipjqlMXwo+CPB8D39UNpzi1EbGlhzQ0vHYpcN7w8aXlRFO
0fFsLpFkwUxak8tBRfNyiBBhyi3QL8ZHV9UyC1Kn9HcdyAdebFKaAYPyR+T0XXEncltGHXfZY1sW
3WZoBkiBjiz/jvZ94wDp6XhTQMQxVE6TvNSGW0a+wA5oITS7jWPdv2tjT21xQfxB9ww7ML/o7pM+
aVogdYxiS20mnqtCOacUfS2h0RXycUjReErQeBc5mTtGSGkjVat8On6XWJVTLIV7AhFp8iduvfpL
oiOSuj05c1TRf44R3i8W1C/wdJznoqgR270kfne0/M+6doeILcjaKoo1CuXIKNVe2yGBy1nJrc6e
av+xaoEJEzAf9OleFRIpK9zE0zuIujQRgg6BxzFoCCoN6Z3C9ne1W6a7MV5DJC882ZwptQr0/MQp
NW+76UqvE0BQZU+F6R7qOIV8SUy+Spft/arYJWl8Wpnd6SU823oO6N8mCRs0pCC/eLn16MjKqtJd
+IrGrR+drB8fGTJcm8HmZKMqO99jFnQBX0n8J7N3/AeuUm2PsnK8Jqg17fJbP4XMfgpHR5MhnPRp
IoKoy27vm82zMscPV5wgmemiDAQIh4uX3dw7cjt3BbXTJ9cwQtxUQee8MInC67Dy/F5yXOeGZu8T
RpkmIduaPnH/NQehUQGo6e3VW7JgT7LlkNmDDtG8eCaZ3zi1x5GqMMZAs3XIAq14+dkxQOLIR2MU
Dp4Fpmg4p9lk+cqvu1zHflQaIkhPgdWvClpNC1D7ikB7H5I1ZYwli+DQBFQWnTbo5535wlIiK511
DZan8NwHPPzdR2XramNUzD+mjYObUy+69LPqyZps0NJFAJZGHakSsLlNmarLHVhIQXUvVuaRGEzu
8sEkLyX4vp5dosp7nwHh5aDeAoEsp9kmOa7UlGX+ligj+fPhhUXJFUgiJJT/skZe/hDDk+aQcGke
m6LYZ2W9X8siL+ycSdxpakQDMTLStZcGCKsoTWTiHqtHw36q1pqj1z4/X8RBG7POBFFPL/ZFcYea
5+35WXAVFz9/ivPOYoJaWIUBlJ97RP63Er9B9N6taW6ThUsZ+ATsehwweLw51h/QO8uQZeYcG7eg
MegANBcsTBkE4MAQMLhs40KR4DTlH+WOZQB2ox7b7LUYyMauTZ4h5Rmg2dHcUuHWp1wz9I1AIeyN
skp+ZxkCqwBhJxL2hr0GgJzN/n/uLpweHwB7HX2is9mnfq4GjeHuErINUup8BhTj5+0FmJmY/MLF
5MwWAMSieUHRgHd03Wd637YfQ2BjBNC9x94EigdSTQAhXK6vVwEUEFvcOHIKfbC8e8QD/vX2CGZb
aDJho38aYCHk3swraJI0a0P6snSPXkp44Pda+lVP4wEPMMFXTM0mazIFGCcCiUn0bJKlvhwN+AO0
AWGVQIoh8cugSC3+M9OQWPnwiOC90JZsg+4eD9aZrxYEBW+8DQXwO0Aa1VnIxWtqfPwJ9fdJMcVE
E6X6fHNlDEkHu5LDMR7NTQHqOp5uHP2x52sNl9MWOgsH/s4aKnYWHuBTc/Ac1Gm0fTzoqh+OhsGr
+wYiypu0BY9e56XfDRy96OOzd25uNnusdtEI7MAcY3mAjEA0qmRj2b9vW7l+E2LO8DhDYhQVyave
S8IrlxPdG45imOTHnZ0nj5Y1BHn+1gHp6Vst8HF0e9vowlZHaIcX6KSIDiGEWSDiglNlrNoRRsc2
GMknp2VBZq4EzEub3AVmFfRhKMCjNn25yXHMerMDgO1oZW6gvsbdB5tK/+6HcwOzU+RIxi3s8eGo
f4VYfWBtLWNN+nBa4/mWOzcxjfHsWoHQjiwKBRPJnQ4GMO13qGIk4lZ859LGBjQR5MGoJkF4bJbC
qvTei2sOK0oEmr8bIQizdf5ptqbcFRDEAJGaszVPXJd3Q0rFMe38LWoZgcRbwnLeb++shccZ8CDQ
nfOmNAOYaWenxum9llEDnd1Vh4O5zdBiKJAYTQHpeaA2iNS+yjWasaWNdm5yNrJMA9rXTGpxlAez
3gzV3e0hrX1+tjoDHuKMeJi4Ljn16gli6R//PjDqE+MxfDTQApd7rPFqYqD9lR8brw/SqSCxRqi8
dNwnoSwLqFuszLwQ34LRKAG2mx/T/IUkTlSIH2Xx7R9GMZXfJgAi9vHsMCrqSsu2KT92AcL00GrW
cliLg3BQIEMFDkWy+TXTD3EHJnFdHEuClPs99bd9tfuHMZyZmMUwvHVcI+eGOPbdXsi7/mMxKvzV
VNVDxgL/Jsz4bIoaoVMvbx1+9Pt63/Tdwemegan76BgMyGhDVAbBPCqh8zt/RNODUfXjeGz6PUr5
yO7c/v61R8T3/7KPIwK2QBhwuVuNQVLOgVk8WuDfEs4fjhpJqvaxJTaFVawUXReNubgefbRUIR0x
/f3M/XoQtc30pByPvlHdl/Lgo0tN6lmg93agd/8wc5NaBu5DBMpoSb401gDc6sPVy2Py1ph3nrcy
cQueEdhigJwnoR4cE2/2faLMqqCtNh5RD/tkEg5KJa8JQQvyjM5s0Mi2/otF6WdNJPveHF5uL9v1
6UFC1pi0aVEAQ3185sRG0SYWNzk/coN8LRr9Cxpk3s0uXhnkta+8MDPHcVlOq9DfM/DjULp/dAlW
JWSKbo9kOoSXVzJMQO4I+Wx0jSMhd7lM1GCih3AMPybqR296W+Q8wCzSRSBRif7BEtIdiNWRU7mS
W086r9MMr+FHasoHl4kkFDYL0xahYDF2Kx3IcxTX5B0mrKKDGr/u4y6YVvBsr8d+3DDTHbtjUw/1
FpaGUC9ZexqMxH3wBzJuuKOHFn0CBjgPWq9K9rljN6i2tvSzhBDvJiWZHzSNozY1d6wgFqK/vz0j
C+fx4jdOa3P2Gy1VG0UlRHdsC31DU/D9FkO1V+DKsYzqVZbN5ra9pbVGJx0SPOABmihEL+0h/ecJ
FGm7Y8JIHZBEuyNMbNCUeOiLVc6hyXPNNxbYjZBvn2RzQfx6aazldqWzuumOBnlXw3umfXPNFyE/
GSDYrZBP3utUu7dbZM/Z79Fced8uzey58elgnc1sSzTNTznrjl3VoWhGhjfmDi8j1f1QVc6dKdb6
SOfCSH/3mwuxQ+R6kVmCXPClxZFO2nJm1x0Lveqm8qNxx8wMwscEOYJy5PlDU5j5Eydgh8haOwn9
FtApuzV4iLvHXlnpJf+E1Apibd2aUouzU92zoixEqvpjO6Azomu0JyqK9zFdw70t7ahzO7NYEQrM
SH3pKDxW7GDwPNIKLcyLNOyrD/LJ/2d+Ec8jVJmKSPMakpcUjRfHLZC5qZb8BFlMF1Cap79vn5DF
eUNlABhLB0/9OYDMEZ0aHWn0x95nn2Ql79xm3GRdusIdNUd6/x2Nh2rAdOkDQzfv0una3kwLYqLm
ooTa+EOlNrEBLFLca2ZQIeqPEoAhwsRsii+iKsqNtFwVaaI10EvQ2AEjBpiLKgQlJdc/CJucfhyI
iwDAQE4AsnTzKwHg4bGXGe2OFWhEUCMJzGSvkb2wX29P9sLtBiQTXjYghTZ15KEuj0xnowSeCdgR
+utYvhtttXK3LcUIFxZmMYJEY3Q+FCVAieO2Qe+XC/lukZUA735uDfSJDF/xdg8cosLbI1twPxd2
Z76vLFGhLx3Y7ZqvzEpCrwMHxl1Hn/P468ctgfZiIrlFXHft0uOq8rvJ0dn0Ddoe6XgU1XuHN7x6
vm1oabHODM0b8ziJLbBjctxVBLrYj2syUWufn+0FX+/S3IoxjhEwEMsXwEKs5bsWd8P5EGa7AUWP
sjS16VJojhJ3u1vH6BWk27L/qkgVYaeE1Mi30l2ZugWngoYCHCcfnuua95PYsQZF77QDD28pN7y2
+s3ETvGYmFBOub1KS6ZA9mJPkAgIDc3Lm2iXL/zaQGba9+mjm1p3afzY2iuX65qR2TxW5UAg2j10
x7hXUJF57dy3DG1Rt0eydITORzI7Qo7boTXfQ2yUevfJhLJw7izyYptfLD/63yxNW/MsVmBgLe2b
AsNRaZS5IV7anR0m3SHvV7z+0h4/H9I0r2eGhKmAqdUVSt6xfNAT+9ml5s/bY1m4j0Gf99/1n/5+
ZmIsoE9sapg1B2+hpPqZmUZIAMpbY+dYHIrrIv+BFD8MzuIL0jM3ZQWOEs2lvU8cW49GTdWb26NZ
2gNI36FxEUjkqRx0OZqSovHGyaZ4tSj9Z9GimtNSvQYay/Qir1fDo5WZxcppXZrCc6Oz3Z0OeTrG
FY6QUTwCoZKaAF08atXLh4eGPiMXWWpgUiArOQvF25R6CfQd+TGTtToRxcY7vai9ew98UZHwZH/K
fb7W3bQUpLqIa4CAQMsp5nR2qISOkyQNbA+lnZzurXWdhzYbNlCBCtFxtmOOiOz0EKf5IY7HqFUr
750FxwE6dpQbwCaNy2q+a2ruAxic9+2xM6tgSCzIrH0la127C5sGRvAft6KF9qrZGKHJoLOSle0x
Nfx9lgAi17SPfIRAX7FvxGqIMe3B2TMHRAJ/QeboA0C98XKPWtnQlzTJ22Nb5ie7iPWA5C0EQumb
3U3QdkqzIBHWSynaoHXScCxZvr29lxYO45SDQA8Cal/WVWOeKNK4laXPUMzOf/jsezbwtXbLKY6/
GuV/TczbD/BAATlU57IjNe6QVz3k0oFQz2ei8qBx+mfL+oedAsWMaQnBzQNR28tZNQt0lCaWxY5Z
1bw5fHwRvPusjQjfbk/dwmHH2cP3EYZPQIzZ6vHRJq3qHXY0cguvtEPJv/D+5GTfb5tZWiFkVxDm
AvWAjPHMLQsf3UFu0rJjfOrtg7emLbw0CrzxpvAPEJKrLS8rPmAlGGZL2wzsQYi3zgUsfMUbL5xe
ABkAnsOrEh2S84wK+tUbXQIWdywLe99pXag4tIDouGJmYatNnCYTRAuAGKgMXy49oNS0YkWio5g2
vjep9T3u/d899x7LUosDibxOYOBP4e0VurY6lalRNAIQzr2GaWVu78uxkfrRBi9ypLjyIka0wEks
6EPQJJQxWqENuZZ9u94Yk1kk4JGTMYCCnjASZ/d1MaqBaVWhHxsjsl6Esbs9qr+TdXluL78/u0Hx
sMT93eD7oAMtAtAIQ4keMrYRH4sjtAA3tLR2fOh/kaz+hhfNW9uqbaMhSWOoKtSKLo6UYW9H6R0V
1wI/JaAbsz7lsXmXe+OpET7OCukOhWIi0k3+AmbnL2OShCRpdrUnNgZhn2nVADgl0BaXjJsYebge
OH6TO19b8NLjrZ2hlt5/rVrnjg526GhmaPTGAxVih5tzJQM+B53gbYumkonbG6lBeMp5XcWvHC93
6IAJb1L6pKjH90PdkUM1GuIuSYnxDNnPTARoLKiffEv/pWl9+1km1HcCh+9i56B+DClvikjLPHrw
Y6eKnMb71TYtcqY9lyun4XqD/P2ZE9O9i0rNPK2kWbx2AQl1DtJDp823JLq9QcDZfuXZHZSAAE1E
Tha99O4sknMZlamsO/tQeU4Zsszb2Ln81nEVmsawgYRLFhgsiViMGmplbtFluLdbE8yRrLoHj+Ub
Wh2CbuwBTW7jk+Z696OV31VVe4/PRTXERnRah6BDQOgme/Azgg+p8iiP5IgHeOslT3rf0z3aCaEL
U1jvRHoPSU1Q4SbtJ94kj2Xhn1jdJg9j3R54WiNrnLGNU6NvJM92uSn5n8RkQLTHeRe1EKQOGhdE
xVU87MbGe63yPgecaDymYzUE1Og2mlE8kCn4yExmBkMK6Vzuq+6eZdAaKweLBMIrhs0ISfEoozQi
rvbHa/JwRHuOl1Vo26khf6mxwBWgngGTURZQmfXbGPliFsRp8X30nEdR9a+Z7UdD5d1bDXuyje5g
53lkmulz36f3Y6zfW73/EINAP8u7PYiKX9FjfZ9azh36h0DRyyPVqYgOxdZwyKEcu7u8Zl/cuL1X
dvKo0mJbIzel+u91bURDZ2+Eqx2gLAO/PPgbe2gg/Cnvaul+MZz4uUgF6sZ+q0dUOY9JqyMLyYY3
q9Jfa3OIkC89OiXZsMFHg0txrOiQ3peaAPLcGzckxU7wyCbN7J+QvNrrSc/Dys+TsFJ+EoyySLe1
kWRoSciOysyRcRzy52zsIrO3fmqV7W4taA9FwOqDpmWofpiJ2+5Zlu8cDlE35LOcBt0/powoL6yd
nZT3lluiuQMEmyHatABG9uK3PEvbfdH6RuQyHQgSd4g84L0DtJ2lIU+aH2MPwjAntlfwrAtHELRn
ACqD/QzJunkjYVnVxtBRYR8szf9h1PVrKlYO+d9y0aWbds5N/M1cnF0DGS68vhu5fdD9Tj/GFklA
eTiQV6nVlQzRowbfZJuRoW9jJLBl9CRacq9nub5pyz+m7u0qsONqYDse3xmLemyqQ807VEVN5hxL
vUX/jhNVphQbaH6rCEzx6ivNje6RQlFm5c65DkaQ2LQBUDHha/HYmKWEszjVAY0wxoPjNGE3Hjuo
S7XNZy9JV2bt2nNdGpo9oYCXtt3eVAja1F2tvaMyln4803FuAjCpy+uZ24PQ8IQeDxlkE/IvDduy
/sPJlEsTsxu6qdBz2EzTRcuNgtqk9kNfCw+9GdISlx62F1LmOh7sU9PKbKbQrtLEgATbB6d1K+Ck
VbsjHv9cAdNppGbooyXJ9DmNlK6GrW9kZEsa1Uetrv0indw0Jo9impabBKrjSgjwyfjOdDneC40+
a071jY9thCa14V6NRQEPm6SPeQ91azn2bNN06G6kir2M0L6+d7Q8bGPtu86a06DpaAIfnktlnjRZ
gfnNesyGgR5GIkrosclnx682gls7gguAN9a3mBY//DJ9LZLSDtBjZYRG2yJo8Me3Khc/bKN/JHpz
kJYRZaI5uEVznwwqpKlvBh64bWSf/UDxBqGMbT9mKO5tZZLU6OAkjz1YpmlnfdGljbuMhZYwQ71t
t1YqkOgCdiwVxgOO5l2Wq89GYdrBkPuPSMx+vn0lX79fsVgAAkAxDSjQq+x7WnhoY8qEc7B7keAy
Y03QcPnMSfZc61oQO87KG+g69J2g56jR2SjToWl+lvCgktaloMo4+KoC40qaevFeVmP/eaA+9EjR
X4yTlcr+UHWy3t4erDN9/NLzwUc76KJHgmcBU+kRlC9cHg+HFFRtj8xs2Ytb9uU975kZCmSXduip
S19Q09QmOQ/nZwHg1R4AH1CPJrq5h+hBOwmQel/Rv2s/tllPIVjdFFZguymafEaWNQE68rLPsirG
DU3sn3VLks9c1g0NSdMln8ZcF8944dsbu0hA0oASjP6VNKb+q4vBe2iJHtcwzgHYihUQmWD9+x7r
dr/1a9d/8WICByS1Cmk2Njy6qosfra4RD8xLs4OmZSxCirm/kwYoiAWPe3ASGNkD70awfRHqfupE
LL/EsTO8iKqBx0Yc/G6QDv3S2Jlhhn7ZOGCpo5Wg8HeSMI9FCybR0dyBHXot5zr5gdliwEEgLwTf
DYKfedWQ5taAV7InDmbXf2tJumG2CD1mRhW8RGmzrRri52yV13hhA4LidXq46qA1uXpYep2reRnJ
hkMNEA/P/tTZS9rfFynKiGiCqO23lT13PUo8kbHfkFHEg3ZeScR7xRMelxL3xobzJ1HegwLdWvPr
11EDSsFTBwwaXOF55yAx5grWJF4lDzk7yerp4/BDQF5siFRZEELH6ZklLgZIiPdMx7VR+kMJ7WJL
CwyevOoO5G4+Pl24otDGgKI24NWzCwpcrKU7JuZ4MMbPHtli043uw7AGR1uIGgCn+6+VmRPCrjCa
YTpLrpkF0EbcFeb3fkr72y+3h7MQNVwYmk2cxkCXW+swpNd/8IAAWaauv/5vJqatcRbNjcQbbUpg
gvphMh46K9SGldbX60sCyz89YSfQ+3UHak+t2OjLabo6uDcoSKZvrA87IA2yj4dzaE6yYQepanJF
79QYI1d9bYgDtV3xOyt1taMQinrKcpNsQMMCvP3t2VvYCVM3FCrQeDvhJpyGfjZ7RV23Fm8ccQBP
J9q76Z2FYVVALsTjmvT4wiwCPAbcNkFK2ja86aecmdJtZckSN91BdA65VzxTu6pp2O8y9cfPZq/n
oTsO6Be9PcAFz4DekSlbB4gSnOxsgGY8Us60Qhxsq2WbVur6VrhSW1m3hX1uA3sJ/dOppfOK49g2
Ww6GzkYcjKGVn9goKfI5ibGR3FyDZvzFDc3uDVQcJ/lwJOyAJpvFl1Q3EjTpUHFIlciPorTqwAA1
zhN3WPcpbZT5i8peHVzXTo6tUtpbntIMgsLOALhZWX3vlZftY9zamyZOVVj1wKBpBc+ffeHjOV4b
MRJJEHMxK6UCp7QJD5O+LDYF9C+CsUjBkTH2YCBnNduOovCioVXJIy58HjZ+rwe4OIe7dOx+9Y0l
gHbUcGZ4zTZyrHejPuK1KRoQHJsVSB9xTwfSGTdtCq6/waMZopAxCYD3C5vcTrbWaKN2Ubj+fWb2
8LwqJRFhmn3PK0jcOLlVvKKn+N0Ye/vdH5UTdk3fb3rL4HtiDPEmS3u2yytGn/SKg1eOo1byDhS8
dii8nhSBaeTgGXHabjj1eTxUK3nOpW2BLQFCZwcY0Kt8UlMmROnoLjlYvR4fhrruflDQuzwafS1X
cm0L0QTS6kixAbjuIo872+eqjRszFXQ4dBqvtsqxvScai/iJaZCGBFOTuYn7unh0SRG/4xma/sNI
JwpaMO4CG4Fq0+Xhph3VgLxth4NnyF8tR5+3k0NbKinWAOcLXuTiwTsbJzeK1ATX0HhI4wA9u14S
eeIk8yexpmV9tXZTfckHgABDAo5h3tfQlbTKy5FVJ2mVYdHftQUyluVHpw1GJuZgZMI9yAA6s+c7
Cq3FlEWrTrR9L5sfMfqQmtfbDvAq3puZmLkLjxo4Pg5MNNmbY2b3hb/zkNcYoSiLxAdPk5UhLdoD
paaJMOlvm9jlTkhL5VVEy6qT0IqgV1ZodWWglSJqxVOT/tLy+9vju3LwGB8AllDatQnusHnCSFoS
aj8ibU7SDgooc7hyrTC+aAFFGBNx+tTEO4vJtNgbHDNl9QlsOon2Pqzpu659fxaN5Y1F+2qs65NF
zYCM7xD4/fgUIaQDQxfwZai+TVv97OblfU5qrmv5yTXDFrO0RlO+dFQQH+OxgtMCoPYscZPhSoJQ
icpPCMHQ3aBpG2be3R7CmonZGrQJQAKoaOSnARrjHh9OBmdPGXN3Hzdjo0sbFV5o1V/l57PGAc1q
zempT8BRtR36XbmmLrk0knMTsyOfcp+MfjrQUyFUs/PqrttRkscb2oEM/X8bzezos7jI7ZFJesK6
fXKH9OiM92pNreIqgsT5mwjqUemZ1n7e2MiE56sW3SGnrtrk5p1ywD0Txj9vj2TpiJwbmXn9ZkR7
UOITepKO/1tpnQxiY1hZ+yUbiBKRISE2+Crm1WkyKqOyjbw4ERvXCoR2V76/sPATYgHINFQJbcC0
L09hq+nK96GQd9K6b9rYR1Cx6tGP9+GJujAy8yVjm3p5gqDmBNU4BtT52stxYZIuvj+751NNtYNn
YxCOiSKUeKbtWoJscZombAXQFQio54FMBjhnWSZefSpVIL+DyYmu7KVlA+gh/IsdvyIycoHylUjJ
1ycO5k5bNuDOrh+hsvD59kos3IO42/9rZprJM6dLhW4SSsf6BLaSAOVV5ZBwHHkgk6NlfM/S77fN
LS4Mig8EuvE+/s0WvsLVWIMHrj4NGSjlEKmT7l8GdGZhtvRxbeus6/T6ZFTeHag0QsN56pImHN1P
FrQQs/Lb7REtrhPYKicsGsBT83acLrHzBFSy9UmR/A6cFX/kAL4uFWsrAcTkOy7eU3DzCFX+387s
XGYj+ibQklOfXFJLJKeFszE6CaXXkZugXu81ZMyHcqXMtTw4QEj+AuxBl3u5O2xB0ZLjYHcMU0Jp
x+N9wldeBGsmZhdNxmoDxIsw4WeAVuyTL3nzT2cVOI7pOTppH04/4WyP26MjzL7VQAhhP1fiHaCo
bK2LZnF1zkzMsgZNqUoNtI8NlLpRWbBPGV6YjvM7pb+NPLq94ZZMgSAcSN6pTeCKDL2KkTkv2rg6
8dQPSV0coI0S4c2DplDw3Rul/WGKA+w8xE1gPkSPIHr2ZjvPrDS9sKRbnUht4KkKPfAaxVzqhbfH
tbQRzs3MXMMIl22kLsalkd95PUCf75dNfty2sTh3Z0OZOYcSTF+stTzYAHdPR5rILk4ZuEN6Pdk4
a+j4hZDjYt5mrlVLVFknBQbkY22s9qstRSRIvYmblSO05FQBjPPgL5Ed8+Zs6zopAZfTE/CiVPaD
ZiaPZrpGzbu0OFB8BjEv/gFIOZs4NwGDZ5JhD1BA8E0JZqKv3N/eXpylYZzbmM1XawwamArt6lSO
UQNm1DVV0LUxzN2AdCBGYeD7ePYFnYKOhxBBt4ZSXFp19CO5iM7w1LtCDwpg2JjjjOXJGMlOs57a
vonM8ldNNv8wW+ikQwQI7ndv7tS6OMvQzkfLU6w9Z/Z9rILb318chwMPg3LjX7956TTNcuj8rHPK
E5K7fQHexhRdecXu920rS+EHSBlcG+JHeBvP855WOiaj2+BRqQFbljZ3XP0w2V6kInLNJLK6tcDz
ugUUzgzbeEp0oQvxqgOxNt2ibaFCcwKLr3pwNVtBHqs1I300tF3uMevOEeIlRpfipiG23CSmk2/E
wPWgrYE0NZgjQXFrtgH4b+swI369j4FbjG5Py9JWRTqYAH2FN95Vy5mLLOggex8ut/pKSRMo5xvh
/3C3n9uY+VsH3KDgR9Kqk05OGntq7RoUyCtHenF5z8YxcxvKB6du6cMzdX6zh9bUs2uql5qYe5Y3
EcjIQMeS05Uu37W5m7mR0iCiGDzMXfsNRENtGQn2LxbAJz81wwEDNHeGgF0r12A+Qr4a6Dhxn4qf
1SoKdHEYZ0ZmwxhLT7lSxvUJJeAQPfoBA1t0l3/5h42G6M7EIQSWc979O7ELO2hMwwLVD+mgdoq4
oYEnzW0rS9cugi8TvE/IIgJUculLcnRd80GCkcsXdaSyL3G9K6EDINmXtPh929Q0LfMw+dzU5NbO
Yj1IJSH7yxHrjePXQRzNlc8vrQpcO9C5OnJ4ZE4w4Fbgc6YxKMigpfOYoPRpgLlbS71P/zAKCN1g
qlCQuSITc2MgFByhcDatJg8A8fiked7P2zYWhoJUGJZj6sWenOHlTLV1UsWa6dIT7X9NPMDGlror
szVlbmaLgaIC4pIJr4r/0744WwwfeuO2a2v05DR/hvgORJahryWQG7/PmjQy/Ce21oO0cGtdWJy9
JijFG41ibbD8Y0BN8MemQYmCi6PLlT29NH3ehEaHoJ5z7QTSTJR6Rn3k4LQyGHOIkrKg9FYiu8Xh
AJAAuADE7bCvLyfQLMtUuag6nUjyzS4bEKnf5V0PyeMP4/gnYSUAfqYKK/QBrelYna0Ub1klao7N
YGmvrqPAOvmtZyvB9+KMgV0O+AfwN17JsyUEBLkqxdpUJFBaZKZP+vB+e08vzdf0DgfLz9RTOUdy
O9AU87zWKpDNsEOP9gHQEJFOEb3IldPjLDgalLGQ+bEBaJxIcv+PtOtakhtXsl/ECHrzyrLti2q1
RtILQxY0AD1B8/V7oN2dW4VCFKJ1J2bmpSOYBSCRSHPy5OWOGcXA127saBK5eX9q/fFry9Kq3ngO
5jDEKTNOaZW+5DTfGwmI//cG9fY1/JJNmjXGcVgt9hnY0nIXDSsYDpvCR9i4Vp/RBpgfp9Uuf1Mk
8/fRakdPpd8595yT5RCuRrfzGg/1A8MejgAozUnaN2AHnab5UIJvfAtF4klHi+mJT0YOvN5k/6zp
YDz4jYWByWvvRD/MZnTnjV2F4xZ8JfZ2Xdvp9+AW3cbBSMxf3WrmbwDTFT9IXUfHOs2te68G9jbE
UKcDQAhvBa94XJOVHHPDXw9mnbn7wTeHDTdQq7VrjmJv6pZHWubVLxSX853hF8CN+X65B6xDV9dW
HjvuIaiRUN315WPvC7ekqKHiLrYHwOGeZyNuisNt1VKeNzrUkFoCyZIrzz7B0KDAASK3TFjT757N
qtvd/v71GkDpK/r+0KuJeFsuTfo+ej7cHjcwXepfq2ftho7+M2XWIxiZNKbreikhKBhAVgU0BQbV
hJKR9GrMz+ZNCVGHdEQdRJOpuu4oRJ8dil0gC7CRNby6hcCery21UJ5gAnrfZz2cl3ZFUafmQIsN
96SeH+bO/Lpg/gYILQ+2U382i1LzM1QbitoIIEoWatpXbc9mWXUmC5CMBxdMMufF0eSIw726P4aY
JnL78K79XLHi/8iyL42BN9ep4+VOmYxrB9T7sPXXu3Id9k33IezCJ0ydvS1PeYJIyAQ2+u+QCZIe
1mnsAuBhUM1gPN03xHrktv9ufceSkPSBVgLffgXxssouGkIkAJMS02Jt8qsH7PEvFgE8NsIwVJfB
mna5aTwzqnyYnCJZ95F/j0Gatz+vOn/XRnFcwFfhrIvn6OxJI0Zn1x5HLY5l4wsFcMMqwCibB8VH
TKfR+GtKWYAPCtgdCieyrAmcHsDFpkVSrMV0xzp33ndBP295MIMtPQKs+fbaxG+/dKxC8cphWDmS
ckjLSHFVyZc0iqYCum0fynBncGSv9rdFqFTMRWUcGQzEBVd9uf6IGS51UEPETII9CexmB76HSROE
CkW9XIhwnwBAx0hNGFcZhU5tVvVRKSpmy8eCbwaCwWE6ivNrGdgs+JmAdPmYLSJ3jNfUckswCKOU
Wdk7k33y2u+gbLNQEiK+btKTUhYmMwQoA8L6eZJO90PnD96QlUg1M/7RR7px4yEIRonLSdNDUZjB
9xWzDTSmTqkOZ1Il8xPB8bDEUOJkyOaj8CA2vjNaG/R46fgylJIAXQUsF9i4q+QzoUtZ9gUpE6/+
UmFAdjF9sH0NjlEhAyoNACP4MbCLsnJPc+gsXRblCXoOrJVvo8reurqEvUK9L4SIv59bBwGWKDAk
KmHf3LDdFshH3L4/ylWgQotjAXD/KoQzASilzdgWSTOh+2Yw/2kW+mSTUZOLUK0DZEsWRp4grw3g
xOU6QCM/9jm1sY5Pdv9m5K+3V6H8PNoAwJYG9AqgnpefD20+wKnG5zH5YeMfbYzYuS1A5Swg+hSF
bEDPrvuU54X1q23OeYJGx+WR2sYr+J7YvoP/uWmBoNoGc/29Mzw0qvCJ76p6qO7DmvqPDS/Ad3T7
1yiXKzCLqLShlicX1ytjacNpdnMx/mvLZ4AXp3eOYXXhbwHeiUqhyO5dl2+WqbPaxYDiUeeT72db
arqHrH9sQfFgATbYOJoTVOkhAnBAxNBmjnK19FSAvJ/yKgAPQZF2H5jXPUdtfhwm8vn2zileQDSb
o10UoSrCYvkxB4AVE34aJ0+6tDsSbn7N6vQuWuckH90vt0UpVwSMO/rJ4MBeteuGfV55dR7mSdBu
AxMAheep39wWodSDMxHi72fWAWNInNZscEh8suqtgG5t/EI771QnRSz0TEo3d8QkbQBDVx5t59mb
jv/dKsSZnX2fDbyr+xDfXzGUxjHnk1cTjeOjWgJOHbAtgEUwqFoyP70H1jzEvTA/1Y5120Lj5yie
U7QgIcniwLgJVPvlCojTw766IdJfw9H2H+zwNcr/MeeHwHm/twMjh9wEWkAAapfzoMhdFsM8lFnC
V2PPo2jnOPS9TD+4+PB1UIDGUq5zOV5bDpEIU5PsYx3F+ff3n/X516WzptGSY/w1vh4Nm7p67K3d
7e//SQdeemqXP18c1ZkydU2/UK8XP99qtzWLNmVvbYxi2dV0fsHcwyVm4/xr4cMTcee3ptGlK1UP
BRBJmCEP9B7mRckISth8OixjSxJS2i8ePzXD98oYMX59KuMhp5vC8Q7VYO0Alt77xHotLd1bpVD2
818gd+TOnpm2Lliukt53T2advvE8uru9zQrbBoSa4I6BJcX4JekYie+204RetMSMHmfjiXXJEmnu
lFpEAIYTwbAHnpPLg8xCvw0oxlgnubfv2T0GEhupTlmEwykpC5pDEKEgDYAGU5kaxs/BUu24JkkM
FlVfbPQ9bWdwDB2NcDAe0R9MDq6HHFEdpMZmipCWyloX3GsLMe5Kp9OlVpQrxu1DUVZEAPLbNDW1
3ZmzlyWDdaLss9f+IrUm2LzmkXNAlgu+mOAPn9sVHqxmJodnXOUJ7O1P1BJ/ZGgOKIdfQzuiV5+B
3rR7c0oMvcgGkCfeVhqlXgqfBW1lYl6XdDWHMCtKpwyzJOT5Zv5nzd8NmxeLOxMgeYFGt6ApJg2y
pFkfrRI9sqgWalqelWsIEQgCyCC68MQZnpmX0ZzA0dQ3cDTXdjcNVszaj3+xS2BnR1M9YECAvF1K
AL9ENfQGzxNSTOmmdMD+VFPMOf3vpEi3ayhcp2rQiZcU3I5dQEvGVtfmJ3b76nIhoQUcvoNKthzP
RmCzj4KO5Uhyt/0c5wu8/mLl3cO6ZuVxaazlJTKJvQXTsS5zKMzPlWjBiYTQD3kBuVzfumsRTS6c
daMd7/15uKfh+tGe+BtZXI1CKC/tmShJ59IZMNSqhyhg29KYj1nzbNfrtAnNQqfeSt1DmQ1NIZ53
jQ1evdoxigpefzAeqlc05t5WCdWmWSbmjwCABlY3ma4lzUvSROOaJ4tzoPX8HDqPFrqQ2t7f/3eC
hFU+u0OOubpdHUJQR9/S0X0w+g9A7KOVQoeiUG0YxmejXQjthog7JSR9Cs6OoqqNLEnpobOPiyYp
pPw8kifIMfwZ2S7d1IXQkq0NPt9Hz9Nb2v7FAwjQLqAVSH2jYiBpFspGjVUsTZaMnkW2mGjVvM3E
mx5BrK5D0SudFrCNR6JzH8gpOZfRLE1fNLOdJUtvDJu0AmRvLsvuOUgHNHs7hRVnOUYa+vkWKSoQ
7RUN2TSl6f9ypjHSpAqEsyxfXvQ0/ilaIkElTyeZM7+ZxoEBOEiBGESZY9iAXrzZW2EVboOAs01F
WhqPVfQWWMGsMYyq+wypcGkAARColkvlRJsS96w0JIk/hw8WzWOK4QYZPfzFFUB7dSjeQSTgpIAh
Y02FfsMqS8x6+BEW9WFZo1+YCXgcBh2bvHJBYoIpuq0twV9/uaAaD6Y3hUWWYO4wB8Xa0ryMXlvd
T+2kY6RTWXyRx4Z3AbN/1YO/YIQuppZBizLQ3r30FNgZrz15vb9sMdrWfupI625Bk7BoQhal+go6
T+EqRqI2dblGUPf4rVnMGdBS1anJoi1FY85AMdimabYDypA04HQT9BE6auxhO6H6kS7O+/G7IaYQ
BGACAAMGsmnSoRaggWjWhjIE/A2K+llMvrS6iF9lpM9kyM1BTdoFqR1Cxjwe6onHno9+0OXOmYr3
pxZQjsBwYuD2Qgw9lBYDjpXJKisbJeryGLibgL2+/waAQRw4FxvvsxlJthkp5qVb/IIlYHc69O1n
lEVja/hk67gMVOovOs3AHYNRlSAPvVQNYpfGApoKljjZGqco/QJTbQDU8/7ViIlniFYQmF+NvPEc
UpGo5Czplv1qb/LwbgCW9t3t5fBvz6VITlsBGrHKcSaWoC067rwOsyfQjpzFlfHzL5aDXAmwuphD
gVEhl5vGTbeqGDFpUjjboAPxWZzW35bhb2wtMiYijkSG7CptkgIB0aHNmiajNWK+Wceea2f4Onql
JupR6QBkYHoMErgI26TAo8hnJ5qDEYiOtUc055A2dqL6sLL+7fa+KQ3RuSRJ2wCX4CD5mmliOe2+
msu4MMPHyYjiknp3ee5vfWLu1zV8RUtx3ND8za0tzcVSeSUivYmrhZLo1Rhz0he9ZdCVJkE4fAVZ
z6nOdAjoP/ll+YlGwQNjpADJAlxOeiStxpurJa9YErXeRxesXOWab6cWywNhHh4b4NXdPg6m+RFs
LNtyju5ZXdzNvb29vd/Kg0VsgbIvOgeucy3FarMo71hS2+2w7Y12u45htu2BAf4LQXBF/uDp4CFJ
1qpkZZ6PI6zVNJfFx8rLyR5dmoTF6RimGlnKAxT0KL4pXIMrJpu1I4M/YHOt/hA9D/QvvFaUGf/9
vKSiLA1SDxSaLOGWDyLjMB7/ub1X4jZdKYegQ0ESCrV5GfHdFaPPK5uwhDTrz6C5j/yNwap7Z/V2
Uz/sbgtTagDYauAjAydyhZ6wIjLMFsifoO0v6DfBKKgXGniaE7keefHn63DW4NmgG1+uXvVjHtGW
9VUyuCaNo3p98TDvN8yLvUv43s3LXRMv8dhsXRAqrMZTnVkvaZ0de/CTat5l1e6ijAZCP2QX0cwl
NuQseGJpOmEeOxrpQ3TRR4v1pa39Il4QLOzmNvg9ZtT4iy1GQQbTYgHyBKDIuZRYmBMvUxQzksV4
FKCiKP/s2t9uH6PKrQGFF2hkEXwIoNqlDAwqIgOf4fM74cEuwey2t6ODw+9uS1Epi8jIRvCDxRB1
yU0MSGRktHVZggLioR3YYTKt55XmGqukcoMxZhXeDYgEQxTQLheTpxZc7ShiCbO+ROB3TMkvswcP
WfB59EGaYekgniqDcS5POiDX4UVmhyEMBt1Q7zfYezT6rxIgCgIm3mgUV2UNwETlIGy9UrzTdzl5
8N5fnMHMGjAIw32GhsnBEGMhRzgRlvCbJ/D8dnHT6oaaKFfwHxFyShy59rUkIRC+VQaCtmVu6bOd
kUlzN5XZVXhL6HhDAQDGSHI0cNuXzuwAE/FyFnxZ0jk/GjnozzyXT8e5TMsDZ5l11w4UrDBF7u6r
caE6vJJKy5E2R+kWqWTYKulHEN6OdPA5vB1jBQlQ9blc5yMI5DSLVW0pPCqMUIBdQEFK0rpgzXJr
ZaIxLU03C/IBky4roZMg/n5m6hbSVxl67mkC/zME+4W3v20O1N8HFQV8GOBtTOn7XoppwUFt0GQN
n8BBOmsygyJCkt9BFLRF+zBq9FdTKkEDz4u+gXfL3cewGGLwJG84kC54GzLjMSrsjWdpVqQyo+ci
JQNH4GrndQSw7wDXJKznDevubFTxHH68vXVKD/BckqRkqzsAzscGhId5cKy68liBKHNkxX7MvfsJ
BCkxDch9CGqByBj+qSpQuIbGxzEtNKG/8gzhgsKRxZN4xZQTkICTeoJr7879W0SneyDRNWtViUCH
A8pDcPzwj6ToXmv4dcMAE0VHVvYRYz3ShzDg86fbO6p6NNCgL9wmtNKj4elS2XkNzMwSrmUy+/M2
I29ugezrU+09Dh6PA+PDbWnia7JuwmFCNkhMKQDN1qU0Yq6knxlQc45fsRhc6EdwVd9lJX0ipfMQ
Ua4LkFV1WaQT/iNRumyR0aN+XgDdthT9E29YtqnM7n7hK7oS2Pgwt2RvcD9eOhCHgmwTFNXDtL29
aOVBnv0EyXWy2bKu+crArQEeQGebMU2Yqf4+PFEQeqGyJg8w8rgDKiCrxTtGPtj0xwqqrtsLUFl2
9Kn8K0ByLLyhHIyiw6nlbEkBEa7uRpP+cFwd2YLKjKAZEAAgMbAbhJqX2kFnVIcyAzg9gta72FvH
DxZbNk5Jv7mYCvgXawIQx3MEketVbB5WWQAyHegFkjdPGBz8MXfZNnCqn7fFKBX+TIy4fmdvSTmH
C/N7bJ3np3FG7A0x0RNHjF1ZVjHTBcjKgzqTJiXPLLMyZs/Fohrf2mYgDm8yTFX3v95e020p1wzP
sLCM1tBngz+ECEi7lzp4P8YR+vb/pwN2hcttQyvO/4kIuqM9Hfqfti6npbR7ZxIknW461g2BsETU
GR/nzPrCAHPsmJc4VvoSkOm1t3Xd9Wr1BowX0AKEqDIK2s8wjrGI5jLpMCM1O5T1PvPj/i+A6aii
ATAOiC3oJ2X/CHWWyQhbYN8j43N5Cut/bh++chHo8ECWLhCNa9LJpL03RnXWlAlvbGROQRRFTO84
j2i+6SpN3KSTJZ3RXA0h85cehs3Z2PPRneLJ27Wrpu6jvKJnK5LepDYLAT1lWFGQRgV4g+ft0LmP
fA3vSjy5fFl1cZNyWUhtCyYyD/8XP+jMJjBwLS9mh0avjN9T0TCzbLrAQFL1b94FzxMKh4Q3qoWX
cohTD77dMpqE852VH+nmtiYozQC6V0TjoiMYdS8/H5Q+2lgyhE9d9M00PjjND158ui1CuVOYvoWq
sGvbVy1xadP0I82xgoFtVu+uoDFnR3TC35aifD8jARVAr4WocV8upCYO5UScx8DIL4YJL7Xh/bgt
QrkQDPRFW2yIF0fmCzfSPMrLAKxU5bKpMSkPlJwoberiZYVNE7z1aIWEd4XasLQQ4PdT04CvK2jV
7rBaO16GoYvbyfvQz+FTUBmflmLVVbsV8caFVLH2M3WuATzzAwLMOzBLz2iGu4fx2Lje+NpX6297
Nr4ZzbivM11rhEL9MP4UgEQfXg/yN9Jiq8abQFuKLq0wfOiaMu7Jgw+o2+1zUwoRYRTAuyiaynxM
BFhnj4UIrFvnsK7PRvSc68iCFdqHqF1g4KF9iNck89MMI62azsdDRDf9hi/vV+6Lz0u3NKyqprRT
fH7NQVp1376f9hC16j9U9AA2A7YpGbOBZwutXOCnBzSwLZtK4wioduf885L/NDYYmjX7+DxhO1q8
gQxDc8KKm+kCy/6H9hAIMZlzHD3qqR0VALcgTkfoSkB7kx0XzLudW12bv1IUsPwileUD6C6ddM7m
prUD4E8CN4vbCkzN9m8TPLmz3WoWpTIEANL8YcHD6csV4bQsOrPKxhwQjjpxqH80B9AuLRFqg43x
v0OApv7T+68KbvafGVGw17J3s1KHI4sNhJpd0NMc2Q9T371Ni+7xVCmEmDwHiIUPUye3IFh23YRu
XgC03SZkfXbef13QHI12ZWRQbe+KApqvud1Uoz0ndrcPv+S6soEqHL34vuTSsHBqg9YA7h/sx6Xn
7Rv3ebZBQh7GFrvn0UfSfV5ZvnHc7e3TUTg5aINBFh0QT6Sh5VQqwyA69MM5EzoiKcbc/aDOAzPu
purYEI3TptA9FHmQ8RGZSMG/c/kcBIw7lUnIBPaPxBgflgJDt9evmEzVLv+Ydas5L4WBhjTATARh
KQ5MingcRvOFGw5PWJQ9GYV/6ivvLR9004YUWgedBuwYsakghJCObW691TP4wGGkebxkn6K/6FO6
ECDZhiga7KXlI1rT63is966OPFaxTxffFws8e6R7tGYjGYzvh+w7MbazuQvIz9sqpjj4CxHSg1yk
ISPBOoklfDSnfNvQAabm2TfpLqwemkrHi6pQ6Qt5kt8xpEM2ef7MEeiAftxG5g+eOn7BvhxOXai5
PyoFQBgK9CNqK3impdREHo0TBRMfT4ru1TtY/OP79+7889KlGUfTTVmAzy80xnSpYthG4zNGKvfZ
oX0/IyMgxKiQwkMUjcuyoSaRx/qwrXniTM/WwLbt+gkE55p7qXjrQoFkg1MDTrwrOBvo3JGS6+wx
wRAtXoOhx/VA245ZlOH7CV+BUQRdJlwPUSSULYARlgXGF5ExybIqzt0fq+ZdU5382fflk28qg6PF
l47JcOqtbVlrFEt1Mc8/L538hPnmJRnw8x0ANYqHdb7vW00cqDgLtO4AnWZbPqpEMjVD38/mEBA6
JOCpwNtCnWO9PjMdQkxBHRZCDMoOIYA1eOolE7aUlFkWs4ckdDkaX+c4bT9X6ffU/jTRt7KLP2VH
7sfBKftlhJvM36M/xiPH2/foeqmI48DUj+YKZH1BZXRp5po+ylCVz4bExW+g7l2RYdrft7p+t1ca
Ye4ofB0UD0GqIcMy8BtqapCox3UNYkxQiHNdo/S11l1KkNRitps6aoWErIlRw2lKjdopvw+6ergE
LuqrcueYUQVtbRZ2n+SfMAdurr/dPodrrcbPx9780YVrJ8BuaccbsxjgDB7dfFNTPRHz1QoQdAJ7
A6CKqI1cdXXwYlgAKGmNk3+IOOah8kzjRCsFRAgwwckjeuOl96xJiQlizzI90UdM0MT78s4tEr//
7POSqrZtxRbu4fOYeI0m5bgwfhJd47tuCVJwBvwI2J7SIj2loxN7XRlPtsbOqySgLwCXHknH66E6
kdMTMGqO0alevqXhjmX0L7bpXIDwOs4cFx+9HMyOhuiUdrW573pMnovQOvzYoC6n8VyvlFakMRCb
2egVFyAi6c5VjjEXLcqWJ9d6sjBFswWuYXo3eB9CAgGDAtYDeTl5fg7A+5lL2sY45cGY7UaL1w+0
MqrD+5UL6VkQX6LFHmom2WLOynKcUNtKwnFO0E/2EEzOwerp9v1ixNQhE9NKYPBlMXmENPqU2+kJ
ycBTxKdngHbiqPI0SnZl1bFnECCaT0SZ8uom2k1gMMdIT87cwZecNt6QP4MrCPMlK80DotJnMP2h
E9wCkhGG8VLdaEfdlJcRSaqqMl+pSdw3L410XL46KXLUsloLm3iWJaDw/OH0P26fivLrf6wv+s2B
15K+7k7t4rdWR5JimcNdxAN/u4LMbndbiupQIqAXfEFTDlyYpGIYebmUA6YTJZH9u1++Lc3Xxvw6
V9/fLQVJU7D44Epi8JMc7tPFG4shpOjdCwRn1mYY0Dbm1duh0GVnxMlelKZFNvFMktjVM0ODQVbl
bKJ5Kumz9BH9Ywm3lyL2ONpovXxf2MEra+yff7E61N3Rsgt+HyCFL2VOeeHboKohyWJjbiHS26V3
MJenPMg1N+gaICxWdyZJ0usmXK3e7gKSDHOJ1rfIFw3BfrPrXcN7zQ17ivsFA5tzqwLhq+k1D3Wz
ZjGlrbNDBr7TWXWF8mC5aE4Xreu4b7LyFGXFMrMnSR2BxqL6AHrb2HG/ONHv2xusMOloLQN2Hb22
IGWRSy3WsNjW7A0kwTxnsnFyZh3saMQM5gbTp2+LErfqSn/OREk7PFAQr/FmIcm68JOxLNUGnGhF
bKM7j3brZmVRvK7TFhAHDd5HqbghHHvEW6DAl68IK5rFnlzDOJUeI/GaN7+RNRfpzBcw6Xwyl/Fr
CMT7+59l0dSDCbkoNALvLdmYuS0qzP1u0CXttAc2NSAOardpwN5vZCAGCTlEFCGiSOmCNLXD3NbP
SEJBhLJZl956Lher3Y3tsmxKloead1N1iKKwiZoCuNkAUrm8kLUFvgYfs8JhbqL+niHsRK/8Uj/z
8cmYd0W7qywQjrbtrAM2qRQVT44A+oJXA57BpeAKZKZ2Ri2SOFV6yJa8jFt/3bku0WyoWg6i/j9i
MCPlUk4alhPcZlgc29ujXNON3wfdUlR3W4Di/1+E+PuZIRXTUn23JFnSdhiKQH70wVPkPZbRx9v3
TfHKYb/+I0ZSjQFZB2NuDBxVZvSYaFd+w9w0jdlU7pZA7ogTAQxL8ghpaE4Y5o6mvCEcdmvw1AFL
zsZ399fiGuGF+1eKfblhLebWjwsQ5YlTY+xguXb0rgqBKb+9X7q1SKrdp9bagBcNa0HHULw45o7X
CJIHVAduC1IeDNAbgm4fxW05IeOCiRPpUnH+c5RMJrJlWa8xeaq1oOMe6DsQFmAklrSWFqXUtUeb
+ilswP5t9RXbZdPyEsy2qdEA1WIADkYNXawFGebLs/GDBjOJgwpBIMlemetj3ratsTnKxYCdQPAI
ou1UXkw2wt4YQ52eWLdE295dfk7OQh5AL6gDiqluJsIBDH52EK9dAQ9KQc9hN1l66nvabhy78w61
RTbwRZuNT8NQ8yKqFgZPAlB0AKzx0Eun1M2UO2MH493N+4G1GPhx5KgG3NY2nRBxgGfWZnWNwVla
8UKg2cl/Lrunkv/FOtBrBEY3V9SE5EfImevSX6wcNjPd+d/Scu/9ev8azgVIrsOC2Aq9l4QkIzof
NyzFjHl39ufYG6tw99+Jkt4ZzEwtvbTGWkwYy4CCZ+SXWd/9hQzcSwD2bUEFK47s7EjYVHl23cIh
yfBa0we7T/q/SGwIf+dfEdIb03DHQwu8DxLhyNwUIzJMRIMKUt2VcwnS8+KTzrLJjEWs5X6erE2+
NrsqrTbOrDGXKpfjXJB0+Gu4rrbd4vDBGVSX9w1/juh978RuGOcU//6FQcMwzD8IfeToImnnKidE
udnAulhct9W2mHU5AZXFFANt8f7Dpl31fdup0a0t2vlPrP5pNT909V/VfYfVBye/yDhdeYTT6HEX
zzByAY2xTVf7mQ5vda7rvBKbLjvz4E9D4x1SyQhTJBUeceJDnlfwqauG8Tilpn8ggdNvlsXooQ/Z
cqA5n9AyMoXsvdByuANAnMBmwg9F77BkNr3SpIPlU+PklggbrDr2Co3KKfcQkXsECBC6X2Rnsyzw
0k1daZyaAANM5tpM72lRO0fWp1RjO1XXSIxGEvPM4FXL81f9IW8q3qzGyZu97WR+dn2+zcsvuL+a
d0CpdqDgwkODUAG0ypdGpx/qNWwLqJ2T7QK+zXR4Yd33pXvT8zXrGBmMU0QeA/SYtm+3jabu+5K9
cRoPPkAgrs2EwTsFuPK/3BZgKXX6bIckQ9OlfTT0QkIeYoZFbOVx8cn44STGD+vPf9zYGm7c/XbQ
U5jHqXNMX2//AqXaYSC6mCkLOss/2Iizd8HIw8XJUw6jPe4yusFocuvd437BgoeYFPgDJAxBjio5
7PZqzSDdwryJBbTtxrps0tV5qaeftxcizkKyDhdSJId9Au+OubhGgBZn5xOL2L6eySmPUOUgbPrl
5pNGt5XyRMczchki6JYe7dYEHUrn1+EpxezaaKyP4J2OK0H0M3fOnT2gtnp7gQplRACMYVMBWoGR
R5aU0cOg6SrLuvAUFNO3JWJbc2n/uS1CoQzwadD+JEjQgOGTrFwLOz6Eax2cgvTJzl4xM4u3miKU
atvwEgmnGlCUK7xVn07rUlRFdPKNuograj0bGQihRpf94wUpR8JJN8X4T31R1oxzkWJjz1S8t50W
s0ny6DSN08Gg/YF49S5j4fME2KWVodekCA9ZMXwaef9irvNuaugHf8keC5veeVl3B94dzYN/3Rwo
5l47qMNjmhNIsWTt6edsdTBjCC/mRF4bI08mVu4Kzu6HdN3OvPllYVAB8GgTRk7o5sEobA769OA3
o40TzrP80swQlQJTEZ0c9AYeXD8dNhjY3hyyjoAvm7X1Y5MV30EdyjUafA20EqvGl9HaCem+/PAU
tAxDPzWik1WN7uOKJOZx7pn5lGPu/CNvveJQz2X2OHZz84GBbX83ANt2h9ayX7f1/LosLn4ImEyg
h4AO4Q28VInZD/Ih71Dn83MM3ejK3o3J2kyPZbFYxzwo+VfWYpazP6XjS9dn3WPVgeu2why+j2lv
11tSF9Umbeb2YOEY5zjrjPYJLIvl59s/VHlUZ79TupCj1YDiI0+jE/AcGWaNNUtcw8V+GxbQwTWD
nx2m3vS2UVbrzkplCs53SLo0VjshYzDm6WlYnG2Y3VPw9hi6grfCEbk4BvEjzm7mDKZin84Qwmgc
2Lss3Nd8swaaqEFlOAEI8AU0AG6cnPsoA280poxEp85x9xHv9nOuS4mqd+tfETIeZQLUpYLvG56m
tfzEAOm2AO6dJq0LrJLjA1qHGg+6VcBgc7lh1RQavj9k0YmTDyD3iNvZ3ZPx122lU+0X7D/opAXx
8xWas7BHl64W7GVVoACAweNz9OG2BNW5n0uQlMtfe9NOS0io12MTHlv/O/vhOBpro7o7mJqHC46s
V3CFGg2iqvI6GoVgPQ0wxgOQjeirNf4ES8gO92UT5Lvbi1KeDVJFnpiIIkgtL8+miNw0LSYzOlEM
Y9mBwbqBs9OhkRItBrrnQ9x7+UkDAv5fWZL9YshONZg9GZ1mN/zlZdEjiPme3Gh5qlkDfI2XTH3+
zU/teKrNY+9F24Xbpzmw97eXrDxH8OgAgYk5CMgnXS6ZZ72x9MsCTcG8nC52qeP9KLsFbc1NyX6s
GJatyWLoBEo+UFF07hp5KxTnbXVoXLvfcjNuj7dX9cfNudpdEIPDbfUFH5WEK6xIPpQF5mSd+jGY
7tC38WltbGuDFn76xEta78y+XLZd63tvfkqdO4pJuuDkQ/M+R2/CKc94hYlxIT9mKxsPbtN2+94Z
+caromkTAfO5n8os3da8tR/xuNQx6g+ZZhEqP0vA/DBbVVChyd5iMRjL0K1Beiqd4uD4R887ema7
69CNQfn29oapTuVclriJZ2bcmvIWPQERUDN10HwILZoex4VkP8OsHjYNb99NioPXO0CSGX3eKENd
DeAwag6+BJulp3naW1+b8r2kOOLzgisBDQHgOpH9I89oaFX3AOiE5YN/skoNw4Wq7GsDpIZRkfBe
UKmXDEXYzxZ6nt30ZORkefXroXxcAoz5nuA6bZwu+8bX1H8yFi84hUEVfl8M0yQxMy2egBNfR4+q
svYBZjKDfBCpe8Qyl4c3kLRaW5G2d7Kt6W1KQ6McKjMMZx89aWDJBfhUcmHWsC4Gr82QeDTqr206
faqaajfUGGWMOUdxx5rfeaoD1itlorbso5NPODFSbBZwuxqaAQo5GY9Ztx3df5qWbQyOuPBba757
zrDQF9HYAW8eJGlyfNugykECMCmdnPW02j8KJArQnaTZRuUxnQmRLL5Z+0bee2F6MsGNV2cs1uXs
VQJCQJMwmBeJPCA7LvWgKqbBGXP4YsvOcu5CHdm07vPi72c2YrTGBj4RLlU2O7/DPHhBRW172wyp
HuDzFYi/n4kACXmRMgIRi/USefdkOrij5u7qViE9eEFUZmtjYZP6Z5O/dpnm87oVSM8bGZ28CAIC
w2aa96RPv66V+RyYoSaZqRMj2essrXpvIRCTV4fU2abjZtbNL1KKgEVBhQYDv64ywlFfORXhQXRa
wm1oHHmIGprGF1CexZkIaRUVuiiHvoeIDFGQA5SMxn9UvWooLeGBiRzwHcn+HCv9Yp45hxExDylB
9n/frV9bqkEtK6WAfgr9kmL2nExJicGLURWYLR6DcZO9gNq7f2U6mjBl3A305L9CJHs4whaC9r9J
T11VPWduE7cYM8rn+RW+8xC3IXz8cWW/xnXekrHf0Mb6cPtqqryRsx8gPzKzSKQOHX4Aq5D0Ie3D
XHmPU+W8UjJv0Z37F3V1FLt9OAhg6cO6JVNQlP1cgpQ2Og05xmgewH3kGBr1UKofCGYxUBeMM0Bu
XFqbMkLDRk0QmndZsKfgZVn8XiNC9YyFLmIYUGoJGJHkKKwY1z03iNBOXe5TZCQK5w11XXtvBoN1
T0aQfiNbWGx5i4bb2+clFEL2gLFzeNME4yfyqv9D2rU1x6kz21+kKhBCwCswN9txsB0n9n6hkuwd
QNwk7vDrzyJVZ+8ZhhrK+V7y4go9urVa3avXuhyckVkij234uaITb6i6PTGQf8oB/WJpuXPGnHrE
mtyi3mLwWT0NfJbwA60iZPYWwUjdGJNhtRMq++nYHTNiIExAXA2yaaJ5SJZX+9vjXLWH1ruZvRJq
e0tuU71BLCYSpOES40uU/Iqdxyz6UsnX21bWdr9jzOV2RAizNv3lbFoIV7Osp3YA1NtOR+jTl5/7
8lUoJPz1jeB1w9YyEwG2Vl0QYSAt3f7IoteeuhKZIvDC9ur99qjWDsDZqJa7k0ZaD3UrWOqor9te
tfHG3fo8vZy0tK84afCsD4T9vVdvH+4pRdAGWjQ87nBDIUJc3B4kzZClDDkyNqkbpW73YbXLxfcX
a941xJgowff14i0ErVIitopfa1fsfyNAOuhygiLdjvpe2nbAy0eDH8xwp4Wn20u8enGc21j4gWqw
DLwj5xyKFp3KVPdp0tzh2fRal+TZdvp7neXPetpxv2zom1ZskSfMs7T0Q+f2F5ugqg2UXXFzBl0j
3cx+zaeDU1lu1z1KFbtx/9SPf98e8u9r/cokMvLowkN6GBmwy2kN4Q2SpsjsgGgq6Q6yQrNcVE7J
c1uF7G8Hz87PuuiQHJZJGH9qrHE61FUoUC9JWzeS8Vs39inkWg31mSOPveukmD7ncQgiryz+VkIi
7kBKXiFT0w8fjyVQYzXBuQ6JZ9wYiz2d2y3jY8jwbOyR8MofdyX+sbbwdysHE4XjuSdjblm+yqtp
ozD0LtatoPe06M3OPkpkhCnHd5E3x1BwOhcx8FTxEVQsqBbKSL6YSfJ9NLXarbX8eHuhV4ZBQQ//
7zrPfz97LVR1iR68SdiB2d71ENsON66WVUeMZvW53RKA/yXKuVNOpSIrmr+v9qhNHvrQcKfywKBj
AFqrjVBhdTRn1hZLjyc0IB5dagdpfgdVYvBY/cFsgQ8DjOboCr3iL4xLQ+ldVtiBcoxTWNWv4Df7
edvE2l2Mh+e/Jua/ny1ITceqgrCcHbBQuqAyQ2LLY+F9M3y5bWfVbyLvgkY7DraCZektakUZQ/MA
doglvIyb5FCJYthJh2Qb/nN1D6CRANoR2ABoYLkckjBwDaBwZAdU1p9km++RDLnrsvh5GrNTN3yY
ZWq+c8CyjJgNqpQQGrw0FxFiZDEIspHpPVXiuPmMmP//lWtEegDEKKjmw8dcft8klWYmTYV4tB3T
f0aUa73Syp3MHbSeHPTGoXcTyiATAMbYgAr9rcciBc7EVQI8t3EtiQtaH20j4lldT+B00Vhq4qeZ
i4OckbLmHUdFeaJsD4mSPZd+tcWRuHq+HGtueoOLBav/5dCJFQlwqWdOYNmt+9jI9uPnCzf4DJJB
2gptsotwIWdNp7QKwZT2lwDmZ4tpYO0iB7EVuLHhV8EYvYR9yrKgtT45uBr04bMp4r8NMOvxTPh2
Qr7EGYDNVl7vqNU9q8J4KKctKoW1gjegW9A3QVmJWuhAv5xA2qWDkiUHPIPbrmV8MjLh1c0LyNQB
e+72yoSwS2F5mvV0+7SveJULu4sIYqJDJEkG8ezSGn845fgmdfs4MJA9NYbY6k5dNYa6AXSGZpWJ
5TMXvQ9DOVrAoDSs4adYjJU7xVPoM6v/6gyCb7gXOnv1xYEEmk8DO+OsnXEl4BYp2lqtlcOVob/6
i2nG0eeMtvqzlRv6r2RywFgAOr9vjTJ0fyoprVwoACafUBTHtHe1Xp1km9if7MTofZFY0UnFWutJ
UveurFjrRUob3KZKLS+uq/4hNif9aWBVBMavpvYsJ3TeVIGnL3LTGa7oZEvAceVoG5hLpI4tJKiv
WBEcY4py3uBWSzq/rRV+/S61Pn4dwAZ6xgFdX1FuLhEjhApqQoHdWl7kDPtcfTZre+N8r9wEsIKa
0tzsD06mxfavtLDtlUK0YUyV28fsGEbsES2c+zhNiKtbZCO6WT3wc4ce8P5If1x1Yk92wmooN8/V
T/JXlxgvPJH3Q5o/jROt3SyPcR+FrlaRXSLYc+Z8mCMKYdy5/UVAkhZhqiXQGgqGpr3r0ui+MbdY
rtZOG9oPEeoCS2RdaQv0UTNVOnZ5ENYFvSMOrV6GsgWZO0/tkxEPbGNOV+6AOThBTRytr7gCFpFp
QruO6TGSSrr2aAIGKqKtkvWWhcWkZbJjROGOD4xhT/lu66Zc/TxQN8h3MOgJLm/KeBgGp4hLoAcA
nyVj6/667Wt/d7Ut/RFKPCi7gEgR8gCLAGEkpCp7ewDSqjjw6K79ZRV4Ie4S263GXf8jHHey9DLL
J++3Dc+349IuFB9mdgN4iStkMLUn2pQKz8RMe8zDrxQ6JFDqVGXpjuVbP/1ot7bevBBXBqEoODNr
rAlUE6fUhhwxRyHyPUoOD5Tkd2VuD65RjejfSUNzR4Cruj3MtfUDAPBfq/PfzyJkpyrivAbFRTDk
+pd8bN9aieLxbRurU2mCCBO1yRVN7CJkIsnRqRKwqfXSsHeTXLhkes+bp5Y9t7Xwx2Ej8F/z8hSU
HdCwQC/xVW9SbyWdpWITHri4Z+mBV6cs290e1YaJZVZMNXWPRmHNDiIhfjit/lJpzuTGobVRwFlz
84huUDvGAYOS28JFmHnCZAp0d9An8qdhylPRpbFnGfwfXQBOF0qmHW6PbHUnzsqgeF04c8Xzck9I
JDGw/Tvk+6xwQF95M/pOaCc7Ixa5pzWNtosQePkjC9XGnK6NFdVVpE4hz4ftsrjSwkyFIx0YBBWn
U0W9IYa42qFKT9aHRWpwlaDVHKlTjO+6Q2rqGi3sZBU/UdvrjXtmfhwfhgBjJkeDLrtzRcNW2GZd
ZSNUoll5TzLf2ZKCW7mnQIwHbQRQLs0ppcVEgX7BgA5DZAVdNxwgM+8OurkrBnR9f5RTaGYWmJVo
wf0KhvrfyjVn/mF+bOqq63kQysgtdXHShukEoGW2VWldcURoUkC4hHY14FeXNAOJqZhWao0ZtIK7
snGdcavxf+XAomwInXTgPBAyLXUfK0B0+0lQM2BmHygj/dKT6kuTfZgzCDMGj4oSDgSyrtMaA0vb
ZgLJRSD6+xm1nX/cY8+BCegxoEio49/L05koPZ/1YM2gM/x0PJTNy4dP/8X3jcvviyiV1Jzwfa3f
lX/ldbqrK7Gz7Qo05q1r1xtP7bV1B301MDFAoWOjLcw1lKcT2LJZwFARxdt+w5ddSythOVBLQ58N
MHvaVXMimQBfk1HPAoiJaI9DODnvdpHVbsNUdxeVcDFWz6sHu8CTwMgLDUVf3TmUyM4eMrRmu0Zk
kp1y+PDg9JvUdmtbEpkcNOegDWimI7mca4D6lDZZDQui3n5BmHY0o7L0LRJuMausOFaUm+ceWrik
WSTh0lCeaUKGvGCBkULTEdw6JhpDKzyB9ORgUeHf3kJr3gmdTTjKKLgBxrfwTlPmjDIfcxZQEtCq
8A3QrdrsdaJ/sFVN1FsA10JBEXX1y1HZdlGzKFZmQJ2X2Mpdqn2atNeUPZTkvt0KCNfWCskg7FXI
TV/3iMs4LblyMjMwo77zyMyDYCYtJOmU9QfNyMiH/WdqccTtEPRF4N2HCxlemHx2+FZEtrodQKP3
uwp8HVMg2dfZfYVD12c2elDtMfEzqY0nYeli13Wm9TB3hWwcxVWjzvxShQ4DLq3FHuR51toQSoT/
1agfZtEuRRjP7IemeI7Fz9s7cCWEQb4SgTsYK3CpsHmHnl1bJpKjRVrbZlDQ4heLpVdYxamr9K/M
br6PffElVGBiuW1zbYPgXQzCRegpw/piNxIKBL2TYzeCA9tTeaDTo2EVG0drzV2iuQO6fXTmql4+
h4owL6JemQz8p48SdGhcblz4q6NgYFoFsgMB2NIft2gTMobIYoGkvlbuFXWTLfWKlfcA6nn/mVh4
PaEnlTWhXh+0UDAZc+KSxPK7+ldnPXYFkIrRwRnebq8NnSuXi9cV8j0IxeY+T6R+5t90tiFk0tZt
Ds32AMic5vM0dPFdEqf8wHRIBpsSBXTO0XQxiUnzpo7X95Xd1o9VOVIvTsU/0pJDkILJmcf7EsBv
PNRD6yD7GvwdOfRyXbBHgIH99o9eOzA4ishvQuQJ1avFhmIQfKmsfv7Nw47gBWgcHWTNUKrcwjau
bipkhn7XlfSrSgzrRAH0MPx1pIQrclSSGOdbYMDV0cyCFSj34LG3DPCoVlJiqZYFk/ZtpPA6luN2
6getgKLXu8PtqVsf0RywOvMpWcbHNEMOU+snFmjTZ9s6DVtF5LXvAyiAVwr6zUBUtliaOovziFAE
SUQmr1XaP2baVrfM2iV6bmJ2cWc7No7B5knqkAVpRSfX6QhUROAsEcLuoi73b8/XWi4dHQ1g1wdp
uYGelsWVbRgkCyNkg4OojrhXjplvkOY+FsWub42/SGZ8SnK1o0XytZ2KDezg6kjhNvGsRHhyVWOW
U070vtJgu2wqv6qGegeYBvwo0/u9mY1q43JYc3FIl0I1Be0ucNaLxZMma5pMThbK8brbRsahHyk6
OYY/2IM4VBCOReZ+Jn65XMCkLAy95rUVcBWE5FP2dHvJ1rYgBL3onKiHuPGyUWJQhhVDitQK2HhQ
frFF773WsQCI2H/fX8ySPtVWygS+n0GEz3RZJfJATSP/bAudiRmqYBwU0drSMzX2VoeawDM3D93e
iomntDw7ZDSP91YKtECKdl2fQejzjVeVeELNBJWaqhhO5Vg6x0ghd2g40n4vs3gLbzL/zKXjRwlM
n5NPYKpZVsEiaP9EMGoHrZN76WS4UK+TYK8c7OiOoQHv9qKsbWWQyMyPGYC/rqGXVGigrhyBNCiP
zPk63ifZEzWOt42s7F8UhPAcR3IL99kyIwQyRl2XFOWFPHvJit6lHZZnCza3ZWThfrQobbtM4FFE
4/zApsPYoYzhbIxkZQ8DXY3Ni6gQBcolii3nhU1riRKio3WvkC2ArnO8JVuyYWOZpwsj9IpXE6p1
QxG+RM34YKfT6+0FWVl1DANCjzPWHcnGxVzxxIxaVmGusviVFl8b66UpviYbj53VcYBB2kEOFZHZ
MitHeNUKEH1gHJ1LoZO0QbW09nm8Q/FaBlAG+MzFBRChLjfZXcWDcXCL0S/5Rly5EvSBiui/7y/e
NEove4nMBQ86We4LK7/v6v55KHK/M9CYYk/f0d/wjpbUDbPz1C+PP7YW3r54TIOtZBH30aimThIr
O6j7XV742il/I8rtaw+ioh/eBIg0/rW03GdASNqxntV24CjyFIf8JTTlMQItgaBbgLKV/XZharFW
lhGSOM0l2vbzEtyNpj/Z0k0mJNbHH7cHtbIrLiwtVk0voOtTCnjP0fQT6ZKt6tTqSPCaRjyId/VV
NXYsOoVOeriyVph3CtSfmrVrG/PTEJE/2QhnluZfchZODejK1obZadbN96LQ3c75abPBB4OZa9R/
i63qwOrEnZlb3J52GJdJwQD5yziFVOn8YNjwnSsOGqrk/03dwumYWpiPzginU6bHke9p/y3bigG2
BrE4PJEYRYUnDi6a/tlqfjC2ESFtDGEJzcaN0FlxjEmSzutg/qUlzLWyLRjbWm/c+UQtYSK5quyq
HsGqYdQDHm/ylbHpTdjVQ1fqL5rdvDBb/SNDcjDMZMfAYljSLVmR9YHONQ1wIl4zpGWQVG9sOlgA
IDqPQlmHyIneZa9tPBi3zMzrebbHozQ2GNpngRWBbknq0J9Md1D0pRtHadUMQ95tBh4YV7zDujNI
apPWCpLoW5n8JaNfWbKRFV71C8CRzFADHTrni+MjYqvgcQekY0w+meDd5yYa4MQXmn257d/WMA3I
Ov9naHGKUtk2PbSSrCAcK1/Vg2fboVd3nxVJXDp+i/KnprXcGlKo44f1OXDXIl7QkJ1CzQvltsvV
4rGetjIBOLEIP035KWGe2GJvXT3AZyYWG4KmOk/KBibqyjW7Q6w+HjRgCEgnz5hHbOzFRWRkIOaO
IsQkSWi9S9F9o8YW/fT6CiEmma3M0imLaTLrWOpGRnkQae9RBC09IlXj1QVI03hSg84DeqvW+Dkv
yambmv0AtoTbe2R1LyLgxvjmMGIpApHRBM8LU1hBq1xl+vwtA+Cg3IgeVsIjPE7+M7KYyVBqhUUY
jPQQOUHXbCd/NIQV38rG6p+Jo7Xfiynqd2KsG+D+w2njCb5aJoF/mokGoIBwBUTJAMiiIpdWoA/8
Li7TAzpM/AZtfDqtvqCt+TDG408Zib+NoT6B6uRJZN2dnXdgz+7u8tb+dXvO115taF5DlxxwMXO/
7eXZ6Ptoarsy5MFE2sgVcdM9RGWSB5qox+c6dtghonIrqbNqFFicWe0DnnGJZSFg49UGLQWgMbtL
jHvoxKLQzthxyjau7rXFhk+bORNRkLrqXwYpdpHhR/CAIryCbq9EsxdrXVF0z1M3abuRlvtIb4/x
8AdNc0hIoLUMGQm0Zy8L7JFjJ1o1Rbghir8a9hMQYg4oOXeO41bgveZ6zi0tIkcxhYqrkXCgxw9G
CAYW//YOWaNgwlAAbMUFgbb9ZWSvhdk0Za3OAyuTuXRz0I75+liBjyCp5fcpVl9x56cuVVq962Mt
u4MmePbQm7V8avuuOzUiHo8qMaQ3kpHvVMafbv/CtWvy7AcuHwQ8FoTTFqs8GuKuKZEnKWpX8j9w
wedWFo4jTvWUgKoEBfoctWDf2Erbro4Clzw8PNoeIbpzeRKzmmlhbOCyh+7XXzUL70JevoWQk7o9
WWtnDx4euHYHMi9XOlIZkJKccERIDkj/81qCmGh8rHj4Uy/6N6OSW32Qq9vzzN5ie1qNYzZkQMdJ
NGl+mJePofoDGI2FwSA5DE2La4JMvLIbinoEBwbJE6Ffq33Pd2np0ure2HpHra7Sma35DjuL/DoQ
7o1mAX8pU9vl5XeuK49uhetrFyE0IHDUkFG3rsq6LLXRC58goUnkqQxjdyiqoxLENbqtJofV4QBV
iLlDNu2KdT6fmn7MzR4Ia2P4KUdUkCfrBdHo4fam2zCzvNmhaiQGVcGMzsZAseSIXP/O4FtB5upe
AyHYbyghiD7nv58tTlKkQ5WAXzzQw+GfKCsfaMY22rRWj8+ZiXmkZyZUU6BNVM0mkBwyPTvdEfJQ
DZ7cKrmv7AEsPiruAFPg/nIWHYJQgR16lMZ4wAV0ZrH29R4lY8Veb6/MynhgZkb1c1yPVyj0RAeH
dS0h85j32gnZA+aC4+2TPrZ7I26OxiQ3QHZrt8m8qaGdCQ4kyJwsJzBOtZbY5exG6TOj32T8M3rg
2eQri8fPoRbFd00Wo9vKaUFEnOtBnqf7kAuw/rFM+96mWn5Cl9NW8nJlh6LGiz2DZDImfNkRTqtW
SQhmI1Lg9yR8HwjELVAB/IPJRnfPDN+dyToWLj4WBlRPGnCe6+iNm9tpDpOWvU6F9RWrcGei7njb
3kr4A4nl/7d3xYUklV1OQsIxRilCSN9uZ90zT1jeCMaapPOq6XTb4MoBxPsKzO5o6QHyaon8ypFE
TxprQCxi+UbtFs//2+cX8zc0qVVoGj5vtm/DnWb9yedRuICsCcAnKP5fnm27KLtKI/h8bt075eOf
9Pkhb/nf9+ezeOY7eoRLYx3i+9mJ6nuV7G/Pztpqo/segI+5+AuKtsvPj8okAkGtGdRZ3rg1t/1k
qt/R5Lgr+m5XQJVOt1MTTDpbkdGaqzo3vHC7Tg/RsoGOwIBA8KZPW68zoU9Jf/Z26N8e4tr+AnAF
SFLA8ujVdZUWPeMAt5i46b8K7cnZuKY2Pr+8pnqVFz1V+LzQUoC2uKt9HK2Kt9ac6IXjg2tfLBGv
adONbW8EzKpsrway9GBC9GnDytp6wL/O3bEzydwy39HEEV4ekhgBzQ/ZtO/VkdZHFAJvr8WqFcD2
gf6epaOXY9HtttezrqSBRGJgMKyTnVNIb5PaRzFryz3P2aFFdQGJa2CJcRMa8/1+ubcFANEDmtlp
UI9GhMaAHlIy1jfVlu9QqjfcjDuRW+HhfHuIaycKlVkwH4MoeFapvbSapywCynQwgDyX9wowTVui
Y8AQ36GQ3HttUr4ZDjL1beZsUfCs7USA7eZmNPB7YbtfWkbjWQpKksgItLb9EufOfTrlGzfx2o2H
hByEv7WZhm2JPyqSQWWxHRtBUR+hruSGxG/j99sTuLZsM9QUpXMHOK3l0xG8NYAFOCUwThGyCq7e
5z9zB5RytODFLwrlrGMGck8/LCGectvy6uhwlWO/4N67Kt2CA840pIYzoNdD95e0q+GrLXnmS9pv
KfOumvqNs0I9GszLi1spm/hILaJYEKblp8TOj6ke34Wl2MjUrm6J/8wsc/go4A+VjCuYyQ+q8FK5
EZysDwP7AL04DuBoiyOmC6suB47vT9UnNd614Xdbf/2DRYGWK95paDoAWPhyV9ukSOoStdWgK6uv
JuuPThL+rVr7fzPzG4Jzds9OqHOFfcUN3OOG8ksaO/sRNz6SFjHfeA6sTtp/I/qdUz0zFXOtneLC
NgKJFlgzRoopcS2+4WnnmV86P6Dl/n/aftddzozUSF8n2hgBWZ1wRV28QMkxt0q2G+s29bQcMJ7e
2ERerQ0NOTo8C9GaDamWhfObIF0ww9NZoOU7wo5x9EmkGymVVRNA7MACLnRgoi73g2zHhA25Bvjy
lL31oXo0snxnQhTs49sOwPd/zcw32dn8cT3KY7M0WDCSXH1JE5b4Zp6T937S2y1TcxZouVbo50UG
By4V/QmLLNGga7lhxJEZQEqUuV3Cun0tktpTlpm1bhKJ8iGfxnFfFqr07TrknpRk8GpoZOJgj8A7
p016bCDPuRsi3WzdHpq5h7odSo+WWn1nQ6zNFbzp3clqkzteqieB1uzPmqhSaAKZ4TFCt9FeA3Oo
P5YttM/RTjJyHe694j95YvcRiteN9oxYJHOdvm+9PqbRPySnAKCW2l8m0cgbHot0R+KxfqjHAXEw
6odoz2foEUbuXIeooma8mGGkuyKJE58VXXOqzDLZa124la9acXvA7WNGUZcAsGj5picpjdLIAgBQ
6rvRB8n57b2xEsXg8+haABUXg+tbuKQKdPHA3g1moOoHLX4qy/u6Oib5Vgvx6igQuEDWF+mcq2d2
KhVYuSLDDDLDgw6R1DZeevNJWWy7WU4NSGLE/gDeLrZ4p2qRqr42g1w+Ws3rhA755OPB8ZxkA05t
Ls2Am/PyFKkGZSfIXMEEe6EPnfh4OAICEeBhHOQ/r3uex0jmdAhzM2jiH6o3PVBl+/q0MYaV1YYj
RRMDMJCYqmVYVapkqFkDOL6jOb5hgMKLVGimBbVF6vzBdXpuarEicRQz5fSxGUQOeEo+VchfbDE4
r90LSOUCmAhaBjQ1L/ZuJpxJZBZu7LJrHubMtCzDCCJ05ueis9m+MLe4J1d28azchvqgBuqgK0qU
ljVR3RJmBIDMfbescQ8Q2cdz+RcmFtPmJFHYdZmBqFTX/VE3n51BP84AxtvHfi0wnZnYbXAIQSLy
6nIr04EUrWWAhTj/2ujybqqmA88ZcP6x9Bvw87lZuoX4X50+uE7kWpkzMxhenqCJRDTtEjwneP4M
QRiz3Zi7le87KOL95pjHi2VZy4O0r5m2XBrByNFsaSduFSYbu3rlAOFRMpeHIRXl4FK9HEI5hC0p
B8Q73HZ+RrTRXlojl7tcErZjvc43XrKrI0KhFBgIvP2ulPz6pu6GtkPblmWIXUhNX3Ubbmd1QGcW
5l9wFhv0JJucPoOFNg6fC9M5tiS+r9rJs9piK8JeHQ1EO0BFgyczus8vbTmkbKc58g6szlUW2YWm
vr+9rdeuAbzm/t/C8o0AVT2kYChePaMIv0ccaOKhl9/sAV7uDwyh6xu4bgTzV223EPnqqywMjaBv
5D8k1GPXnozYzWm1ZWmelOXNBlf9r6XFAkm0sk50xI4jb43Ysa+zcILltcIHE/U0fhxwA4qkWTYB
1XAUbmePe7YbIImNtpwJkTarm69mIXcZyQBatzdua2ttJ8w6OgBzQLf+ilGE0alqEt7ToBm0zB21
HPhllps7DaryL2NbG15Rtprr1JPxbCR1+8XUhtE1EO83Lq/E4IbcUsiRN8R+ICJNjiKZFU+gBbWn
ZjO8ZfbAwQtc2w+GrOoTt0n5BTyaqadHoXzB4qX3+QQHy0BL7Y2Gio9NF4IGJhzzfI9uzP6o+gaM
s0KKT5YEtY8VM37Mq6b6DCKp7N6Jwtgf0+PUtKcKPZ525NuZD8aBQwT5uwHifsQbotAvuH0vIsU+
ITBEojuXla+BXuc5hsqlVxKtutftznwyazv6hVjY3pmOqPeV6Ke9UP0ITvPW/Cp7BL8tV4mH8Mr6
NZZW4jqloC6VLfEZq4edEdrZHsDp5HlIDOPOCWnlN502bazbmrMwrRm1gPSjxtl8q5xtD6YmodC8
hIYJwNqfVeQXYuffPlirJtDJYOtI5IIXa/77mYk6rGIGTS8z4OHOgsRngosiFz87+f22nbVjBTKR
f+0sdrolqyhGZ4YZxOI1lru43kGOMRW9lwzQf5UNigVbObw153RucjF7gGAYZQkShMDp9wAg8mkf
bQmLrs+eraEnFgSHyGpdzp4ykdUanA5BpIZnT6KQ+o6N49SLd8K2yJ+vhoM3K3paQD4AWgAErYur
EH2l4DZkjkQuuvI7p/FAag0yuq2s/lWQN5sBSAZ9LfC0V5dGh3Zim6UJOlu4dNP2sw2qA+euGi2P
bbEpXc0eTM0S8hBFQ4XuCm5o8dAA90mmArjbCND39FTExBUdZFCyrThvXuwLtz7b+k0yhOLvdbiP
914sE1VgWCa2m9/nuyh3DbXv0EaWbGCurrztb1s2NvtcObjKh49cqI5FqQrs5lVThWsa+9uHaW2N
UOz618Dijppi3LlTKFQw1MS3u3tdvDNtbwLsahz+N0vLR1gYQltSw7SZL2nvy86Lyn3YnqYtnsXV
EZlzmg7vYjSNLDa3Crsxj8ZYBZFRZW7Ta8ckC30eFcHE6P1MWHZ7XKtbz4J3mFnUIa+xsEd4nGll
h3HFxs9C+6lrpdu0P/RoI6F/tetQd0EHDNIyc/fbVWe0grAfNZXMgkm3HyyA03FFIM/1AqmwQ5yR
e3Avb+TuQBC23Omz7uhckUNpGY2fS/VRAG7GSWJ8ARWDvtcrrntlbbAj+PSQyO0iviNZEXlxGxan
cLQy9ARW5Tc7D7v7XvTCJwga73BhJnuWR5PfsYR7Rcpqz3AysafT2HiV1uGvTofUQmH5rM6+pVHf
QCmJE8Dh7Q5pGmL4GqrPL520ol09Adxoh1W/61iv7mx0l3lWSKjbDqN+GHnHEVrExcM4EbKjSdI+
NiK33jMtIzuB5+XYNOjWxUaX6b7WM6+2G3R7vZTDg96nz1Vpnb7FuynmJ9tSXvZMTiTrnzihp6Sj
GdhtrGknpw5pJV2TrtXnuddSM/cSTWbuBDcCOCB+7zBEwk+goObZGTJZAwR9XCFHzaU00704LyEa
SmzjIMZ89LqpfzUIaXyiDO7nTi33UBhtMaKIeuC9ND2FF9mBiuhLWkx8n5DJ9sqmtn1QqYEMV4/+
sZoMbQpjke1I2RSuzA3iQZs+RColrPakQ8meDvgDFMmEX8dQShqNynAlJILcAU33x1Jz/ikTDvbM
fGR7Y5ChW9ssPvUCwMMqglKKkRrUVWGLTGCmj2hrzqq9xkawIdMELDxmnHha18UHoqA+ZhfAQ0oQ
qrvQZh49wUvqpRx8MAV+8ptpmfFdm6MzvWqddo+wh3wGIS+6ukJ7+qZpCQgSScKHA0RKqx2K5t29
A4QvjhY3XCEmdgTDYb3TcA2AbyYTSVAr4+c4mNq73ZjNSQkEA3GPR9CgG1vABHblX9CipMPt47k6
16qXjVxTmMmw07siADfhgzkoF0n6J9m91yZ/AGzNFSV5kty4t8SjtFDEzA9N2DyP6qBpk0/7bJcn
hptzgR0Qfsorxxc1qACQgC9iZEZl4k5j6vcigoK55trDe5v/3eua27PBm+BeCqhCR7sW7eRE/xSl
j1FvwsFlLgu/RKrbheozjdHqVx8SJEklM5/1oT7e9nirMzBn1oHQMGZR5MtQpRizpJrEUAS1/Nto
Gi/vil04/YjiR1JuEQBfhSrzbJ/ZWtxPVoOeM93qiyBqHyjeFei1T8YPlywXRhZXU0xYKLISRmrz
m5W91Nb77Qm7usUX35+vkLPIWGv0BG4O389j5bbJd2frztsyMK/YmQEOfraQ9liRGE5pcmXr3x7A
1R23GMB8UZx932QoJ1sdBjBUCBKeSyDcqy+1ubGvttZ6EQJnBWp47YiT1VqzyqSErK3m1+TH7bFs
WFmW2GQx9TwnGEuqvFo9d+pryDaito3pWpbWjMbsuTXBhPql225aPpDWp/b+9ji2jCxOoW2lJfre
seZZ6CbGXk8+Z5XHtf9xtpalNPBIxU7fFrNOjCk8VrqAD9weyHVfweXu0hfrrpy8NWOhFYGoNAbG
F1KgqJSB8kHaxs7mNeCKFh3c3NLQnT0QEw9xXL5lAbq+oq6/K2j+6bH95gzWlmOYLV+E+vMvA8IU
CvbAvSBIvtz3hT46GeM1FjK3XqMKyeN+N7B3xBcoj3kORJeN/qN5nN8mgTmwkcZBQmwRTo7tJGkN
Huv5Fd3SPaQAsn825ntes8WokAPXLQ3S2BDEXfaGd0rZDR14GlijOtnNPY32ffSQlIlXAN5aFvu6
ejOr11485O09H9qN0umaswIaBoR0c0uVveTAKe2+GLqa5qAODKA85XaATN4e4ZaFxbK16RCHaJLI
UbLyq8lr1P/4/cWGRZwXsmLE9zXR+ROIxvXycHsEa4f7bI5+U9WcOdzBLpusMbQ8iOhd7CDwgpJK
ohl+aTQbrn3NHZ5bWuw3gJK6wYCqIbropl0J9ldmonWJ9htTtj4gpBxA4IfW8SWfhtBsZXbcyIO2
3qvuKTKPIgT2acOVrFr5jdifFf+ucvxamzcpiawsEAAz/B9nX7bcOJJk+ytt/Y6+2Jex6X4IbAR3
URSV0gtMUqaw7whsX38P2HUrKYgkbpWNWdtUZSUdsXl4uB8/h8/eyu6QsT9pf7i/Olf3lzyC3HFA
pW8yzr2StnUEAvr98IMJ9Waux+jqz8MB4LUHyJ0ojn9+sfii61XVoOSYK+8xTLdwGDOLcW3NL0PY
SbjAotxRam6NcEGzWxVYDJMtZzbwVRPQ9AM+GynHbwkZcG3wbupz6b71dTXTmY5k7N/YuaPIGwJQ
dPx9o5pOxFzNFQ3hguduh+QhF15K/q8Cl0ZnfGFi4ki6mu2ZqBlj/cCIAHue03q7OkvYqSiEgkX1
W3onyQafipqX7nNQKbXQnxC1Gs5kLn15bUOBpWV0tmBl/daCWRcijRQmTPeB6pt55whyOnPwzlX6
yZ2Cst1vE/zXPVtRD7cnDdI9cm+yUZVy76iVKJKSr6nht3gYCn361KY4L/WQt5tI7pKF1LeVwYcl
SjB9qJKB81+VKNXIICE9VFQ+q+exF+tDwKEBq+gCE/kI2VRaCm1o1e3ByoiOODRo4OHIKXNNTXOT
Nt6iF6cQDLNiAOvpPiuxNtWOVn8VgDVurjOxCR6uCoB+Xw0okPTtIkVN9qH0VveogWQOy89JNl8f
xciecjYyjXYbMHZU7gAjAxdxRGY4iOeIzczqXzcycpsAt4uDOPEnaUkRT2R+ioxoQ3YsED73/e34
979vrt+/PzmGoevWYV4hJsLr2EvtTrVco6VL7uW+mblhTBaEFdw2ox6GQZN3N1xL2uf93//OMnBe
8T/HobJfVzyNsrboKybZR262ChLXiMTBHITwkBScIXWxqbj8MnJZReeHzvRl5MHEzLz/EVddzpmH
5rxW0/hSEWhN3dxFbAShKD8kvfvUSnN8Cldn8sxDgyorGmXHj7g4O64HBfJeTtO95CK7h0SEIM0V
V6+O48LEGApcmBDjiIdrLtM9i+RW11HiKkv4uJmdN2dlsrOV0G/qvMFAtBZcqGmiAxeMQqF1f03m
pmuyv3mvl1zezzFdg4HApf3LePdx313M1WRjayjZokSZpfu0e460GKnTpZYdoznI9LXo68LMtAch
VRN4dtRcQYLob7uMJ4MXEpF/74S/8YK4NDSJWVHPYIpWxHhKwcVqBOtiYD7uL8nMwkuT+yxwASWq
coyl5KClFiFcLQMjCdUZlMh1M78fmJNLJoGZhG/xwOSyzTB4JOaPXPBwfyjXl+W3jXH3XZwUOYLC
sjsUKQQTZRLWG4aB4EjcA/Tiz5yW6/v4t6VxtBeWglr2IKGG0bjDS8gyz/Xw15m6zlv5t4nJsfcU
rewZChNZDy4jpswPdaYs7k/Y9UX5/QSfrL3HDkHVczj0FZCsP/3SqruZC/PakvDIHwOjDAGCb8Ve
N+28LOKxgSPOdlGR54OtlpoeQC/3R3LdDsjAoBOroXQ0cV+51noa+NMwElRNKE30Wm5I1q/zYAaL
dG3lwaT7p6GJBytEpqZSLsODsetSqfS0n2POnbMw8WFdj0REm8ECJLYBKInn8FrXFv1iBNMXt1uy
LZ/y+P1a+WD5Z6FYlc3MvhonYRrGXJqYuC0+4JIcxSgcj8wapVD4QltX8PegocYrUy/oz/urf3XK
ODwrIBwGhLo6OSsDaheNgtrcvmmeJSoTMX29b+BaXIbIEjBEAINBlDnZXlB9YIJESzIgHkuSSXbj
v/lNZFDtPc3mQoqrk4eaLg8QC1JH8sRTti06AEMJD0peWYUgAQwI8+bZwhvP/52tfGFonNULJwYp
9LwNeRgCmz3io24w70/a1YHIQK+MIAI0SU2cJKozxaBlMrifhcxwBQ+y1/s0fe9Bgcm0C8Y/3Td3
dROMTQroqgOpuzI1J6kRl6Ua8juo93lPSjyzya7ugYvfn2yyKJGB+QHl9D5G5YrRESJ1mhUVuzya
mbfxQ7+dngtDk80movcwDiQMJAt6knkHlklJ5s9k7ueMjIt3sfig8UFXnAIjZV8+NU21BTJV57i5
B9PorL6NRUFnGTqJkIX9Fh+jH4IroCSwj/vQilBmzX6yQ2KN5HY+KEgrKTX76C+TD+LqxAP9T6OT
lfLlsCyhh4fMMrTr+8ToPSMXUkMSKuP+lrs6ieiUH+moxe+9h6WmNW4z7vCa20oVioJ2QGcO6fit
3yZQQ8IEIEQJCY3JZujEOqtzlkvA3Q5EobYuC1AeJTtVPd4fytXTc2Fnsh80OUSklPXJPmf05yif
majrv47uQnBG4WhOUc+s17tU9Sh+veDWndgfGbWfCZWvrsXYwPiHicmit4EycIVf4/3/g/cfpXoN
voT7UzRnYbIUbNODHzGHhch7QA9EQ9eqO5OGu24CowBBsoDi+8T3UyUMxIxpkn2jvbPhqW3soH6+
P4rrS/HbxPjnFwc/bpPMBcN0sm+5ZZS85c1MsufaiQeyT2TlkbsG5aSvv8+AXEhWPcStaGByZAgd
9oNmaNyplz6z9gmkaxL9O6++S5OTWUMKmalDSGuAgq9Yc0VpJACJdCq3LLvw6f7sXVsgRLOACuE8
fu8j9TKubhRlQHAWAFpSvAmVQFDzvG/k2hKB5gstQiB8udKCKVToK84whaqbPbC57HgqBM7/ho1R
NleVxvblaUQje5RGsVvEe5BCDfYs2u7aENCCMraDozjxrQulThoImaNav5e0o0R3f5mfFx5+RJuj
E2lUlZqGFk2iNg1NcU6qmCQdQXf5X5+dy9+fOBOmy+Mw9uANpdhSUwK40F/7fQgioX8KhVYNTfno
p5ocEkSRXOXLbb3xGQjDqu9Z45v3LUzvjamFyZkQwq5VubyrN1G7YPOtrD2V60iy7xvhpssMK3hs
IbTDIoCSZUp52DFarwltUG+KltvxuWf1rnfkhNSOo7fEe1T9cB9DJwlR9ZJhTpLwAriXT2gS6TMf
Mk7Y5TU5fggIclBeAAma+I2xJkbPMtdBOnjjFtpDwmpvdepSEkG2m9AotCEm63Qgr0tCz1YK9l3w
I59IgzzX3TN1fufPQCkbzGD4Hrjwr85PrbQCEB58BgfYtKZodlOJkG3r26dupFkXI5T9VSnxiTAA
jn9/DqTxVfV1DtB9OZIEAJeO1vBvdHaCG0NNjpabAVhl221oslSqdAO6715XAtdmZOaUe5m6AcPJ
0g2l11Jofole+ZPr6FPjAdEUaC44YIOEuDzkoVyuLq0S9VnT7dtDnHO8EXNtCqTeYJQB40CtlkDy
0sqUYSlowxbXma5UrhHTAHWKLrWpXI//T03EXlsVA9Qig1z5BRWJtdRwoUEDLdRVL7CGXLIDAC2b
CKWnqvAsNmQdjcdVwdLHhFd8nVHid3AARjNT9n37IhhBZAUIrYx+kmlznkbdQVCHuNxUp8RbCt5/
EQ7/56P7H+9Xtv/v3Ff/+V/880eW92Xg+fXkH//z+istg/R/x7/z53/z9W/8ZxN8lFmVfdbT/+rL
X8IP/2HYeKvfvvyDmdZB3T/QX2V/+FXRuD4bwCeO/+X/7x/+49f5V459/uvf//zIaFqPv+ZBmOGf
f/yR8/Pf/0SN82JXjr//xx9u3xL8veNb0L59/wu/3qr63/+Em/sXy4K4CVVxpGkA7/3nP9pf5z/h
pH+BzAf/UoABQPVhJM3K2odB+V8Cki3Q1gbgHb2Ao0RzldHzH7H/kkBcMWqO4BoTRj6o/zfwL2vz
e63+kSLEBNV0XeFrvh4fBnBjBf8Hhq2vZ7bxOJUB0yW3ztfcrluD33nB7yOeyKv6ibEuZuMPo5dG
MI6LI/rbxiS6xiFjOz/yuLX8QLf+ibTWnCDXub71+/T//unR5EU8p2jQN2YG/LSwVg7uunnO1pnF
vnuf4kyADUmQG18/uQ3bVlJqiBoj4YWkB9JGPdpevLA0Q1qWJrRJapAUamW3jFtm0fNV5YAzwF20
FdtZUMv2ISdSiHZCOwWQqpDTozgfuWMrxSjcKDD4SlANLUmkRV+Usi75KBGpTR5bdaiqZivylTHw
YW6CyqaEfnTI2hrrtwZYOBRTRuMFoWVVgBbF922ulNVnlYsli69VDzDaOvtstUjWlVwSF2lBE4MJ
Ok9v2CQxtB6l6D5MCxRl47y0AfXepD407zjvUFfpotaa3ATjuKyHMfUXqQoywahhCgeBgwbRzyTe
szH7UaugLQApKw0f+aCQLJVq6qNXCqLdUBRtazRp/WQzWpluKCZ2EoaejpAp+wGtagF97GVu80Ay
m1KkRlu3ihkjA4+9XUX8W9S1jF3XamA0dcVtGl9Oj33ZiybjBe0q1sp8HTVgbGFcT9C9vtJgooac
eJKoH0pEM0MCGRswq0UL+gDGcyJWSe1AkIoV7wNOzbttTzTB9XTcihzJwCtpxi4nOKFQvCRc0GzQ
MaGaKZcU9v1TMCkP/t6rk+sxZGjjlh2egAq3ZsRNoKzKYeEXBXDjqsEoK1l+aANH1RyPzjXFjifs
2vGYRFqam0p+BsWedSK0re75Da+jBB3qJUXzkcwXvO3SrgGPAlfNRGC3LI5PiIsDScVMobTHgcQA
F7LBtkSweSOaozc/52mvjWi81C5+X+kVr+jHA19SvU+IvAmp2YFTwMNDZKk1RnjwIfNLAuIC5N4Q
z0DK0g+WKUOG5nB/ISeyOL8XcpLgBaSnkDRGG9ZqEZiaVx1bJTGHSjP8ItyIYmCmibZNwRhE2DAy
IkV5QSwfmn45ZMtyEHVgxQNJIS337HMuKUrkBhlgDAcle2mZfAWPQu5/6dfA7PeHspPJqms5FtNq
WMdFZYCguUU6VTQURGBBtZJ+Un5x3865CebKqkz7hvHkFWRwdAzrsLHL8ti0xEW1A80NP5QWPG8W
OmRJpJqZv1KWbTz2XvIQ0H5SmH1NF2XymEcz2Yob208e//3F9qjqKmMGkPiuRTtTDdoaqbCW83eN
y0ytde6P9hzfXxvt5NJBSyR64eKoXwukNqLVrrGYNbofDGkbbRpHsioS6IlDjUxvTQgkE5GwVqdv
C0OztYfCekwIKOTNx1JXt8vYRE/Lau6mnWBt/1xxeXJZqSxNaVjh0zgVjQimphFO3iQ01YHAyT6F
jAxozWmXIYlJwJHi/f6M3IoipoI0XZ+lzSCFw9oLdJqQoiJVp5lZIhAkBrOnFGmQlazO6RLd8qTy
xAmA4SGpK5rjANrewtc5gkewrsHPCEvPmpvLW65mWopoPCgQqRqsyLZr01PqlOtKz/R84T5qT+kC
nOdWrrumv3FNxpnL6kxYSH+v4NRlo5oAavh6WAPXAYTUWxDuQsEsVatFTOBvW6AGFOnoa7oQlISy
KMOgD6dB/X1md2tfkz2/P2Di3UDonqXI6w7rFE+PmsYn9BlvR8YedRReYEOwczqNtiqz18rTjKyI
CXq9wFqu2IUvywYyqWaAdZFahw3rt7gUVFJLiplEqyh90QR0Fmi9Benodd6/DmqgI/Q1QBdg+WVj
CU1tFpWjUocJ11V2UNMjP1IRxHhACTrNlkx+qtgDDXGEhIdAeg57Srzh1LIlYdUHHl+Yca0ZBSy4
GLwD1++EFvrycmT0wYfSow/MddzhB1XxROdXXJztw8xb9nW48hnXapXaFAq7HlRDBVWA4O89sXa6
qjWCVAHy3vGqTZ3Kiw7wp649INxpu00rUz13WQfkQlgosdcl+VHuuGfobrx2DW7yqh1MtApshdb/
8Dm6KfJh5iF3y+1O2anA4B7XdIDbVe1gJfGE3cQrbhGtKCDee25Rm5BS+mDX3ZP8XG9acOLMtQjd
8jNTzqMA/Rs08WHZg6wvoNctScFMUjpubMqnDHqqlWcOyXKcqb7YsMJrxz/c9zXSDRc/zRKDSltT
66Qc1l1MN4OgoV1KNLUYlxr1W7tUm/0QSo7WZkRsTmneGhoDzUSV1yXVFunRq4oflXYYulVaVq9+
1KP1cDA75ShJGaGha6FkY4WRRwa2JxW1C9aME4/kJTZk4xqd2Nh5Eem0ZNF02piqBxXQNtzA5y7D
IiIlk+tcHJhKtB28NecuPfBNuNFL2a1ZeedSMxce/RZ5u2zRi4Up+3RNeQSsPHhv56CNt9yxMPEh
QeH6TVMw3FrjSH3sHpVF88z8knEZbCIGt879lbjlqoSJp/AZsJ3mA8x4p+ytPQxO+9mtlYX8yH5k
R8aurOFEH+faGs5C2FduXWESzPg0GGQuhzXeZrB4m6Ei0kdMVzUaOb0F5UDsume2jdOFREOKRiLD
ojk0ujh2bRL+xDlR/IJSLHwBu3dZUllpSlpvq7Z7UFZk9UzIde4ZufKZ06xKQl1wOoout26XPSRU
M96qBtnwvB8tNQUO/0L4oM0+kFInk1dgiiWFsKdOnpA2sbKZgsokQ/mnDx/TBpdhENdmXRXwmCu/
scEjJXYPfLqQHiUhJlRCNLYL1l2xUlizCjw9mosCbt0ckxViVaZTmxpXF60yvYCQa8cZULYxIJZO
qmTDJS8gjsMBJZq8VKH1qkgt3DU6HJO/BLf6c9jSJJnhtklQVjGulkqW9KQz0nYtcMzMyk4w0L9/
fTKpENDRcqQ4+XVQFuxrF/rDoswCz6yb1CVhqTWW0riSlXFsoIMBhV8qvsAtYy7SMNpWIECBRjof
w1eqQxRYHBhS0NpNG7RvaqUOYXpKipxBWbjJImvQZGq2NVcdeEHt4LmauP6ImhbNo/dP79dU+e/R
TIJYCK3Kau1hrhAn981CRazmDwqJuo/7v3/LO0iTULRTY5qKJfx0v2y3mgXNC5PRGb3EtcSZn8zP
wPKXc/j0Wxt+iuPrg5wT2yru175nU859VUXZZJMHPPndErfTIdUk0tQgwYB46SoLd+VczeTWNE58
YOC3XB73CLiL1EYncsxQkjG7spt7wp199hV/MkVbam2TxV6q9uvELF5ZU335qJzWcADyPllIca9C
C/2/pDPVRUr2LCl13vjg9NpWDPoevSNY/Hl/Pc8O7MqHTJlL5CavNdZV+nXEbcT2o88sLlsURAle
k1P1gPZ+2VZWaKUmKiltZpk0VnAMNwxrl0h/sQb0vbnP5KXxFhVP0Bc+4+rOErrXPmtyKhuv9JhG
DPt1yHlEC18j9VSHVjI09vAZRaXeep2uFR/CtmhtCSxq1Ah8mx/ZhDXkjpyqM6RqOfhmr2wCniTS
DNLkVmby3F9+8RItPJAZ0BDrNljwB8wbtRozMfhnkCnMROo3hz45YeApHIakkbHp1xC/WreHalPY
iHfTVWikC20j/yj24SI1c50S3k5OkiEQz+Jmntr86Cmuzfwk1YO8NZuiMxUHPH7WfBu9ASSLIC4m
gqEHySV7SBmEQobgyyjyGWjsj9EMdhpQnEYtyFFBPVA8iMELoJNGKZPqXS10jIUu7u/XW/HCtL1K
kgc/6VSpX7sua0rMpt6BNGA79Kuy0pvmKVZxFZtQVdf9xqqbpWfLpSn1xM9tNtgKIEzwLTWyuvSU
ZgtJWFaywaTg8U5ZJ242lbRsUccL6n2VbkF5TMRsrqp368SLkzxhqqQAJ40fXlqdoZqhDtdlSEQx
FDIY8GFGRWSdIa5Rk0T3HGifObJhR06gD3q+xJOU1Ho8k7S8ucj810ii4Sqpj7kU0XYA1jmQNSjq
SzI4jPIQsIu+ZXUqbMtMI2kbmnkikb5cF1UA/DGkLn0gnbva8sLXgeJ26RGCpDHx0f8kyXjIoqdS
eGiBUmabWfa3MzLo2qac+GMIIGVKW47HDrGHjpcmh+yMZwzvxRY1N4iKCgYy2emWRaMveNpAudzN
dPbePPGT8Kdm3LjlKYIuYec+5QZ94xb9C+Dx6TY0Z/b0jQhLmAY4pdLyWgQTfUy8bXASrOKQG9Uy
tftFbpTOYCVv8Z5byaQ+MRt5D0jWU6c3J20JZbwtQj2jtbwNXupO9jjHI3Om374y5VNJDV+IUkhS
4KOybiEXdlosM1eH2iRKFbmRI7bG68rsmU9+D8ahCOoORuAZlKiSLXJmuQlRK24+WX7fRoYsmoH2
oHbgJ1nmuQX604xDkE5qf+GBDyYhw8v9mTw3nV/76En4IyRIjTcSPhr97la8K2zOQt7ApE+e+Yxb
1O5sUBRb3LJazT1gbuWThIm7Vkqm88oGJkNHBDvbOlvFdmc1jmBUG7CNIb0DVKCuLD2n33Nm3OnJ
TGA+7o5rY5046obJ4yEdDctLaY1EnNGZ4WLYKDNR962Nf/bAF1cdz7IZm43PTeBRmNKQde2Qn4TE
4MxwE8zkOm5FeFNwQZ0CbDHEMKI9MhkBgpJuZR1Zv5LIP1gjc7x9tJu7O84x6pUZO3vDixHlceCr
Yenxa1bbgmgVmC1XNQq8MHvIR5A0gKvb5CMBlMVj0+60csNk+1YmBcKKE98+epqJuoPikfREc4t/
AN8gIo68MBUofzGMUUVWkFhi+FJkxKsMNkTn1H5AIk9bgMala0khE28sH/yiLq8r2Jct8CNGQvde
jdrZzjtkhakKkMeZeQ2cX4bXRjzZnABVMDIELLh1Y0RmsoRWrJnZsZVbqaHaaFcyZOIfeqdeiUax
BpP8prbZlbTv7dfYzJ/uH8rzWl77iMlGlRu+a/wE0y4VRp6T9kfPOGVi9Tb95HNd4Ezk3cxOIsWj
2ujayxtSK+qufMJVE+oJT5pTSIYtGJpYPKfQLbYWFRA/6V50vP99t7Je50DsYlsEKMgrgYBJQppb
TsBUYbTlqSLMplvQweQdRTHqFV6FMrgDzfs2by7MJBpIABlC4zVsdiAAs/qe6onZVFaoGNIY/Oei
XjBEfhzUp8iGXal7Rjo819tfHtX5RetkAi7kB/Cvg9lD3qZzaeJbUcoUxDWWDJWIxXdJqGYAz2yf
OAtpGLMxQLyFg+lbqImRXxxKHpWRmyrJ7cKsjafOzG1OrxyfPN6fofM9c23XTK78JI8LaBzgS7LE
oAseDkEflnxiANKj+YbqZKj7Ek13T9VztAWplI1XICVpgvO180yhXyTg8vzBrbza7B57U35MHpJP
dysz+zx8FirOnLspb+aGJhGCF0NSFJLwSMu477lqDdUGmYNAR3N0rSPEFHwjXtbMo2/HuA4C4m+Y
wdb+pgOd0q+wAvisuvHGy0hrJttomemO9GAC1mQ+KnNPkjEsvLIWUyaVIY7KSBx3a4nN0KypSe1h
AdpOm0UlzDW0TbkN9uKPUo83vi3bqj5HRnnrbE6h4onQcKqrwrJqC8ZgeAvFClAVEpbYD7vISJe+
Kc1M5a0C8DnlceEHRIAcwnSM9IJt7YhLyYiP+VpdJkhvgJDtCCiZDfnyJa4kxzvmOrPSjDnN0xt3
+Xn4F6b5lqVACo3DfOCMY0fEHfg15nfouBOvrZ/4NdznvVJuyhY/L1jRgjV/KXZjajbjzE3drfh8
SmsOSWMaV+MGqa2CjDdLZcuGegz0nLAGOPPwzGGsn3N40Fs5u3MF8WK6PLfq1VKEOV5XbXl5PAx6
imrhQcT/DAZn7SJd3nm6SngjMSrzBKUfXZ1x3Tfex+fs/IXtELTKg1bCdkREM9ERk5tzqfdzzHht
nSaepO6rUJXHdaqBUSSiPVgqEj8sgeStk5jJITYq3bMqE4iiBUijCOBKuMn3MinfeAOEnHB90qZb
oS6NR7sxR9lxfodc+awp1wF4gYc6/G8UwZqp1a3pqSHNkiOo9jnBIiHgx7ZpTCKzOnEEt/lntnZ3
1ErWnVnbC+RfHN5QbN5C55/ZLnzHs+Zc0y3ny04SRXkRhFk/Xt7cbli3pmyLer4rdM7oCO9Uhqe3
jvJQ7PNNONMTcCsDOlWuj5iOSdzRYu4NhFV2IbMcyB69zH4FOJLhVW8cwks0m+uRqYpALM34p5tD
nQRzSuPFAYcWgPXwwfwYjihs4Tle/kS08NYAjrDLE8MfSO8Ij60jvhfP9y/im2Yn4RunsXldjuNF
D8Kh/xyMHK7fH3cdpwOjhhMWIhPlGeXcBI8/fG27TbxVmNRIvUDIcz2g6vTLFR5p8QBoMzbYg0QN
hB3I+5K6NIBC1o4zg7xlcxKP8U1chTFAyOv+QdshTk0qy//Z1HpHKI9sBxFeS4T6kXLo5U0wxxN8
y+gkC9MyQul2lQRUVffKSSctKBDy9jOx/61yITsJoGrwsytlg2mUODBWEn7jHXIr2oiP7I8SB+R0
f+bGc3ZtsSYuq4NYbCbHMuKPPgYFbMdEoLtif+Q1W+ma6tlZ7uKJ1IUz5m64fmkqZeoqEkK8EPaK
kwI20y3duqdiE+4i3DsGPZaLaj0sA6ckwWe14Bf5krdQOzDqJx8vm/tDvuEBwCP99TpFkylowyg2
S/spGe4Gz37hR7gPUzLYXUnyT2GZH8qt/yAf/qbBSVpD66RYDtBwsPa22ofmHmlLYAh8qq1GpF/8
M/8YgKcn1OWfoNk35phVbgREQCV/HaefKvEQqNhBu+YxO9TjHFdP8a41Emf41JbeY2qDsZdfZWY0
EBnpKjSOPmUzmd7rhwPKtV+N1y4nUjcWgatkfb1tDpB7p9Vci/2NrM032d2i1Yq6y7CNZJtf1k5g
ZjrQTeMbA9lX/+3tjV2A3MUcr6vZvsHrURjUCb+OKE5lD1IBGBHmcu2HaxE4UZckSPh5K36fvBYi
QWSptzv22X1WlrWqp/kpcKRD2y6alABxM6CqCKUYPdh0n8IJ+gf5Un3PJaN9lmusg/+QzGzxW5M/
8UxZOHhdj/bQNQAoZnQMZu6S62EuWLe/zgBDqabRCj8rSz/c3IqV164+eC+sa6iQiOjt+8flRk0L
3FxfzXhKCorQs+f7CA78lnMEiwe1rwNBa9dMjwJP5KO0UXci8Z5kIya4UpCk2wJYinhlk1kMCl3h
XP54PKPfHaQ0FfoaNAaCTBV2Wm8COov95eusHluS7RLZ+CXo1c43A6uYOTU3wEOgp/g6dqYPKrXL
YU4hgRngeTZYviUDnC8b+5wIemMCSGHIy8bAVGzm+nVulGVA4P7VbNxXIqP0WFm6HDNoPOHB3B7o
0dZvSLDSDs2K2tyKf+GPzCbYQz3jofyoVv5r/oDYEG9i2ZIki/1RL5NNuetMdyXO0ajdmv+JExOr
Rq7ToMY1WEOeBOE6YD884HYhy6JEMUeiIt8yM3FXVCslL4Ss6jqWAZHzo0YfVGZTMYEZKR+uPBAl
VDds50hArtdMYYZAMqs1sgVQkm0eax5854BYqiOShS5Aou0gUanX0buS5MRvYsD5a52rt0Ft1OFT
jnRIoFYPDMBMQqTqg/8O3v9E8vQUeU20KVHwiUsWJ7WLULU08aWJTLRwOS7Lv8WohsUNmgAWoXfS
FCIDxAvoYde/luGx5JauzJ7SlrP9CGTstMmJBlYrzrVDkLsXu8iHPjmLp4ZcGgyoyJhGCvT7x/b8
WLx2UiZxH7jqWY62FUL5D1EEvbnBvEOboXyslzy1kw/W1YfWzJ5nrN1asIk3TmgMsTZmQFjLvIMY
OWY6E3gDKN6XJK5MMPPK3aLaxDKYutHE4VA0NSIxGaPgHc7pqY1b8NqAJ16WrUtFylx8Ai1Bwh7h
TrCgeryoi9SaGeQNhzvlC+vaLImrHlNaWo3Rm9EChAWbetG8M6bofISHMWEX2/yKOc7Svt1I2aDl
96srEJPWL1OPIqq1e7PadituFT56S9/glrJV2+gV6VepfX+At9zdtNEp9uN2yBV0X7R8f5R61xG8
7tgPgdX2kqGFY2Y93Ba+aHNqrg+9YHaQJuOEn706EAG69zl0KAOAx+ryVQQ4FDqnTob2lZmvu3GN
KhNnnKQiyBt7AbkCBBcb4UVZCI/NLkRu1xCSVzlbK0j66q6/zgCtl0z6CEguZyWMPjy5gJsDUtWS
ZGbDj6foymab0vwVaR1G1MWyqP1bqR6pNndub+wxZeJgAzXLws7NEZH3uov+dGSkufTUSE6lPUlB
ZialeX86x1m7NoKJi01CpCHrDiOogJH2fbDqC5CFUFZ1H9uxv6m6z/t2bjmis4rWRYoH6lZy6GbY
VChK7bK3Ytk+eQ+KGb+pP4ZT8xrNrMg5qX5tQBMXBAR2VSQSZk60q225jh1fjw3VGHQN1zR4OAme
FA2BGvwqf4oXQDg+z93Xtw6pMnE9DUq7CefDNGixRb0ByBiJHe9VOaSLbsl/CG9Q1nDFefz7rbWb
RH5cGXShNA4VPDk7PBHNwegWvgXNLtJbuR0YL6A10ztzrrB4y97ECWk06Fu3hz0BdQyNHGtSrOe6
lW5URr8Jb4sqQ6WYxY/XSEn3WxC/kXDRoeVjLquvXN/p034XP2s4tHJhA8bxq9D+lB4Kp2UNv5lB
Md3ymucg5mKDg4+jbr3RRTdWtuwW5S5ZFsvQCC0gbVfNqjYzo92pCzQ3LSHC267COQ7uM6z3ypaf
drJITdXWIVhC/i9n37EcqdJ1+0RE4M0UW1CUVclOCKlbjTcJiUme/l+luAM1pxE3vogz7FOIJHPn
NsuE+CovhTvwJgDuc+TlcGNSdnOzg8bpfWq+4zhTQaOncLrGjF/j0Yx7h+0lB7RIQoGLYIUNpU3N
Tk/SeePYr1zHS7qLNmakiUasOgHY21Ut5Eu/09zkrqB97Y2LaA+HwSvtdkvEe6VrDiWcv29K0jat
TgQeBeHTHOZvkk1T4AW0w+xFD5h3Gj6mReqReulruZUQ3Pf/v9Z/EXIYEvUc2gd4Rye65Lv7104x
TQHh4X8MauoispBcnPJIxBMKHx278UL9MpCeMUq18xDM2l2zY3ZrKUHxXqG45j3tttkLXnu5RZDR
Um0cyT2fUiQHEpm1F6dmpZjNfsqCZJ9sVHQrF6m6CC18ziIOkgi41CfRYo1kFePu5x0or7zAEumc
zZxIoZaDDVHY2Ws8W/lVEqz2FEmvJfPaHvY0dg+bmNlSKDqgD7F8NYQLUnztcRhv4i7aV8WxP4Ge
2EtWdhGoN8sOHA4/oYBtwNMocjFDDjL0OnbKhHn6w89/91pA/CJ1fIsnchzFjN2jLXHQIjJjD/5Q
PhCLnn79H59wj5TfnlBmEuyOjOreDfoFq29ZasxyJGZV2wMzwRoDxuZpm9O7En+XIOeCjEWu1yO+
AwigzvCinVADXalfubk/X5Kn6IEeAYdr3uuNc7lyXS0pP0wZcqby2b1JQAIBVk+OAizR52YD8X4C
/nHsl8QemRtmgeFWAVcfW+o5waioOfA2gpr5e+MLra3ZIrJkUSpXMofIPgh2g6OeOR2ctgrVq1Bw
NmixGaH4oMNwaQxwO7syRNpyAGd27caxXHv+Iu7wQy7zRIgxE1TM8U/xMARRYW0JQa21fJVFaBFi
niUN4fhwPk2n6H2A6JtVnNXH8RoH42gK3gTNodrMZkv9+HlBV9LqJUI8gt8nr+d44tBbBloqSAWD
2qepVZ+3UNYr5ckS+51BVSDhGiwZ6t2PYp/I5s9/+spFurQr1ZnSllGL341G+MEPnTlwx4SYxpbU
ydrXkBfRoOGNxmgmHeINMCk9Vjf9EqPtERqXwYpCyPJ4lVOeuFu0RYlaCfny/UW/RR/o44spyw0+
LJTa7qYLkYg9qg5Vj2kCzQF7BsBLAFnyWN8S5VZtKfCsbOml0KAgzkOq3NcRY/tHHJgD2SycV6ZD
cPr8+5U4XRHLKcISxkf2lJ3rJwlzPYlZ83t+2qp/1xKcJea5aA0hAzgYyBhfdkAM32svk58HYmOq
BH1XOTOTPTnh/tRjE52mn3ffSiyVF4EAKh5zz/NYNepjYFE/Cl6x6z+0rZ9f+yiLSMCiIZv4EfmN
ZqA3xSsWGAfyR69t/PVrxedXbvB9r3FDB3cfdp9EstYUemsY4aFgAm1izvM1cknh9oLd041O/woC
E9off2+EWpkJySFhEmrcQfhQDiOY65kZ+8klKkGnQ/swBARz42krEWcJKma00ga+wz10L//AJdxI
nFa+yReG+dua6fzUtQIXITqrnUnZE9dkpvKkKJZhbKBhv9iP/7hBlzDfuhxaY8w1XC9BAwycApZO
GtBbddb2QBkHyqWym1MHPEhtNhYPvD6sHu0EIBFgcp/0fef0puZvYVDWpqDSohWC8Yw+Gtm93Q4s
SOXygejl6OhFt2bfh5hlWMxJXBokR3U37vodZyP/s2UAs5TXnw/ZSohfgoNhFK1TYUQF2bKzCrpA
ihEdcziciZ9/f+UQL3HBEPHtUsLVaMGYUsgdIaBicufo+vOPrygNwCDs7z3f1/AFMBr8+ly8pWFC
91PkaW93MznRTtAeB64Dkm5b86i1ZsvXnvq2PRlEylqDm1ASgakwO/olyxqzFfw5sTC8S5Fe5roN
f0kQPJ5g/7jxkvfE6187dlGncFTl8+4+biTjx7vUuqPoDqpL/KyxRSgL7Pr2OXpDef/z41b4AnBX
+ntNVZEqRVPhcZnuz4aviH9EyKpVjpw7tWLx9QySDTIz2OPksEImciDOOz73m8RE87MtAg4optLO
2zAF+FuB+iEnBDX8h6TZjDLNykWbgIXXE+xsLgTBKKOvsvReosUMPi5pXn5+jRX2FezW/34NymmR
VGv4Vlk4A4Y1GWZ91VzIENntfnQns7lhKIoGnXqe/sSv03t66iC889Sdf37+F27zH19tiVGfYvjg
xZCFCieXf+qf+iM03I4YVdqKU4dZgMbxLxVY2+rK21vG4mvp1FeU+bY/1Q5q+tq9HXTH+ir7OtDc
/NLsU4woqcW98nt6oV7k/PyGa6gCcRG7RI0YejPgDhDcp8FFSXKgN+Jl1/SgfExh5Ndhsqt94Ogx
+/FiKzv+f0B1VwrsJdTb6EZphjHQvUjRd8KA/eTPla/B/be2EuaUEBYi7H8rSL7e/9uqClEFoc8C
SWMiWXA/Gh6i4nUynsTnn9dx5c5bIrUb0kda12GjRKONMRkzoOpxBfmJbQ1O1y6Zr+7htxeA+hIU
0loFH8qWH2dffORzs/Sis/R8T7LRCAOClAHdCfA1zkWQ3T+W91ahAuo3gspK3v2F3vj2F3CKSoaM
1nIoyhkU96v4UHfDxo2+1mz5OoHffryMlEyG2i8GInUCt0q/uvGii9JO9iXDpoY76I8ROavkaaxs
aKNzjUOuUJ2syHNNnvQZWiXli575kxb0EcFoUrEwsKnmYEDbBkWhEg6Kmcr+5I2GGXM7ETNErdw3
rZsAwU6GjV22clEuodnwVEhRxiFdnE80fpTolUGbJHUl6KNs2ems1Qpf6f23lVIbbpSENBVC/im5
STuKXt6E6t4sDkhvrJ+381qt8BWcvj2k7tRe63qKWqHXLr0kwxX0EZYnVNmVMAxjf2Qjt/IxcTCX
ee3S8tpDqTPnzp0IfqlSnxpjKzv4kgv+Rwj+usa//SV9pSsJvXcw+XyvMFDbeHeob6S/EnZSI9Hk
ksnSnmVow5ZmmkGEzGvZ7NZHtfEkABgSyGDNnV0Vd6EaipMJ/gS/y06l/NlkhQupvizDb4IJNLmG
7pQ1byYArXHPvWFmspcKgDpS28BrFVYsO6r4yYPUIKRw4ykOmYb235iakhxU6aElk91DCH4GegCs
B52GvPz28/dYaT98lQvfFqHoZkNpGkyOeat9UIPPIaiCwcu8n3995WB/FT/ffp3JDGJbUYs4rPzi
6WsUbxzqlbR0CQyHkmBMyhifbi5PmCfUyc6omRlvSlSt3B9fJ+Tb3z2rmahU8DQMx8xXIrt8HAIp
EBwUHhPy05/XZq0C/OqyfntIPxUZpw3odQ4uxCfM3Gx8YVf6mRu5aDoa5y2XuZVibAnrVmu5F1o5
x2JJwMsXrxqs/Ibe//kt1oabS2C2Uccdj12EDYQq9iRANRIqdUijyl3rA5W0xxTAwY5vd9UTcMsB
fWq9/LaJuloJi0uQtqhDiFWuE3RwzeJuamHKT9VeD1MQqu/zFcNKvdlJHMCKjdctw/C1PIpftInq
PEsQO7CrC39wI6/zhjC7pfvS0W3F011ooui/WKj9j/uEXyRSjPFoDlU4omMwnfQgPwBSJJ+5awFg
Nv9snNn150+5clj5RasoaeshK3VsermITQmQqUy5/fzLa0GfXzSNJ9pRSY8R9IW+P+RSh4ZwAvxL
dNIkqIkpkyN1mlVHjxOvOmTGJDySbIUDZbLsUGnTsJElRx7+bPw1KxXTUuY/guaqMmcoC6k9Ot21
P5SHTzh6goKh74ZDsoFvX9uaiwZSnpCm7kR8tlbIQ14crG6qnYHM+3LK7VYu/aqbNg7hWqHL3+PY
t1AyynDGBsrgTp+SA/D3AuB+zJDzarBFlI2HfCXu/70vIdb990PE+i4Jf0fYVb7odN79IbGTH8RX
2Qbi0AMNtt2DRenFD4WXPWpnqGwbJkNJYWz8BSvzJ3kJyAYCCHiN+2sCegKKDLHgS22CPGxtxeT7
q/zrFe9J+Ld1ZHo28K2AJlneuqTE1b3rcrtz4S6n06BPNm7FlV6cvARctzMUc7UJK8ntOjP6+mTg
kQRg1kAEgtn5aQs3tfY+i9Axc3NhSCKCM+0cwE8aEGxTPz23ly200b+rE1gX/b1gShSVcQ73EpDT
OxPZ8WU6bAHD1356ETPokPdKVuOnJe1Rkp+GyJVyyDGcmuTycxz49wGVDfHvv51IWq9xEx7ABK+/
RhC3MNClIKBmW+qWrc9KnS8vodDTXGUc6issfulAWK+v35PC0tHqDaTKzNlRQIHRQfclhmcqaMfk
j2jYUENODejzuD+/50qvQ17ipEVFkuZRwN+QY6AsW7Q8aUUI2KMGvTu45vJPul1zT3U62tnk9fRF
ZzsVCg/lQXcHoAZQ+zQHLoQK0O+f/6CVcAVz+79XnkVpXDYj/qD5YbC5fX0UnfTiCZ6imOBTOBtP
Wdn8S4h0m6hcyo8omSh7Vmq/ZXu+hsQ09ARn9Y3ozJT7XZrUqO/sDGPYRAxqfce4vTbd+PdqNNN8
3KhvV2gI8hI2zVWaFosGegTKKMIwvHXT17RiFhw2doPiptJ4yKRDKl1YZqpIKrInyKyVgs9TlBKH
koe0wB5G3Rsl2MrBWjrO9U2dGLCa4EOOVVZPQXcSIXOugVANKc4tr65/Z+gwYP/7E6NaLQctQYhr
tN08Y2qnXEmCXo//88e9/8w/ArW+iDv9DAMYocE7VD3YSAIxOajjJsrWIPDfGYKsL2JPRQaOGveL
BhxMrwlnc9hLx8EC4dIBWgftj5/fYm2HLiIQZ6CbWup4zOD271CWNu/0BD7cmsut5Obw9vj7I6Cf
OsjCvbgToYx0jh+YVZzyQLW1l/J9eBZfNCgwQGcnPghWYVjQvMjtGBqDWzOutT2wyEpSoSmqfri/
HtAt+eRDlt1ISrvJNqZMKwH8P6DgTOLGJL2/HsjB5Ih0AC72aGX+/HFWklY4f/29et0ccyrlkObr
OYKDOT5Vrv4AUXRHH83engNqaTeGFqZyKXYbj1x7o/uR/ZZ/9HMCp5F7vSyOto7AsBN2NWcWUMCE
xyFGTeKuzWw1RsM0P3P3YMk2nrwCFZSX6F6xonxai3jy9At8u6K1BWDSMPR2Yk8+FS5nZU/QDcGb
Gof8BqsT/Dc4W2nKCpPnP/6HRhobLAezHFO3+K3G15xd2YoQIB/iXWSz19xjh/4AjKwN8k515S5z
a0IF+5DtVbfe9RaAi8nnxje4H45/hJYlKjhODDkRJUSu0arsyh3286VzJavxumBL0meFawsfl7+/
cyvIuQ6LSSEsj8ZLNWA1rSHEUXyKbGJBLjmMXMWR3QiwSYC4No7LSsxcYoHFau74bJqlUE/FPxwF
9lBnkBpuql8/r9zKcdcW0Yah45/UKhbOOCUgY3bhFmJzLYHRFoEkHyHImcko2KpQfEcTHCfjmf6S
XPTLmnA4k0P6iC3qpB6Mb0Kx3RWpVQTKqxiyjaVby1iWEvkagUrwF665hXjPO9SCYVsB9kHHmXCV
saZP3UzirYb8Sn9BXsKCWTeTpIXNENR8QKvKBqsBeeA3f9Y6cw5m9Ll+QSm7ex6DMVA3+7L3m/Mf
236JFZ40jo/YfUvSl/KJgMaBdPSXakt25FOH3+fuJq32/tX+9aT7/vkW5IZGEmYyAbjRXznoNZia
N+FmrQ4EYW6j9l57mUX20etsEOaUYqSsl/1OF8fZ6nLSblzba3XoEtCrE1hoZQL2Y/wOBTDOGSzI
GsXWo7AFPlkLx0v1eri9sKTvCR9qD/EVU+TsNv6Rn4BIgk1BmoJ6DS6hcGZBdRjtojCZXR02PXPu
2ce/vs8iK8nl7P/BumYUAUHrztqp9AynghBB7mqZ09pk41itRIyl61cnTFkxyz3wVmiGz3xnMvWo
94LJVVuCzisZ1hLEq2VaGzPxjgCIXIh2t5zNEgiNlkAkcZXVQico26gm1zbFEtTLYCY0Uw3hTxsf
ptSO2vdeky0NAvh9/Mq9cNNLuiUyuZIm/AeHGxlKIcfA4VapLYFp2vi0/N0b7qS5U1fY/1M4X7os
yiXsF/mISGEkJMK7mjWlVUwZZEnaMenNpjSGjepoLd4tYbhDIkax0PRzmFjZCFhxnsHh5KWI7B6Q
yBLGbbktQdmpJmZd+fJsD8Nr1Sa2tHXa1q7jJSxX0/Wu0LJhDocoGOt9z3izguRV5fAgCkJ9NWpB
kfRIkE5+GfnsF8J+H3+WRdiU/Mb2WbElkZfQ3YhqpQFdfuiGtjfwBE2hyexxfuU1J5HCbHLmCIJ5
+nzsm2NO3xiJkDTIllC/lKkbkdoaCvI4TpUl82BukspqmHbNip0EiVxjip22J04pEauMduh0QEWz
QEnmqVB9Fcq92DROmb2PmERVIiQbeUdMb532m/Xuz3tp9RMvEp6Ul1Iy5Vhhbh8F4p/qBnRFoFnM
LY7tTrjUtyo3H7YMT9eaLsoigqXGWAnVAO+P3op3PBScRgdzXze+6/hAbDB5R68XWsuQFzY3DsuK
oJq8BA7XQqQLMKCCXi3Y3+Kt69BJqqqTGEPgqXjsVFBN4jNcR00y36pM8RIV7PQqd4q0ClVtPhFy
gywJjApwBKAMq6pOLAGtkJhlNlnQf+uZ3ci1OQgVHBEmU0scuT8yqm6cwa8o9Y+gv4Qh61pOZ00a
4QEUUchNYJwyy+6s7PJMQyfipoPB03U4l2jR9CLzxOR3zh2buv0NlWYzLn7N+XtfCx6LP/XiuRLQ
0PJHmTNbeUezZy479ZBphniv8RDlXo6ufgolCyUb9yVOuQqR5Q4AsKiwifCsYpDDK9VJrr2m4UyO
v0jJJ1ROrCaB1FrCmWX1MrXFYeC8wnA6GGUw/BwUcQypOsCU1tJaRwWFd6w3RqQrgzp5iZ/mUo3k
VIEqLY9egGBzV2FX2WjYPhE/Ae6O2xhqrkT1JZw6U5naE0VmoQ5AvQxFYDOGDUZcg5rNbsbw+vNR
XAFwyUtQdYoNVYwKBIoHezzANwVG8H9aDxhUZSd6uHs7E/PBWdCt3stC7WUQHDhaKZopWvXYmGKY
o3npXrm79VG3GxKr79DMhI7GcKRQDNE3NuRaxFhisXuYpUKkHwcKATmvPqCJvZdPs8PfpYjyF82i
FER4cGUsuHFuFRortDV5icRWIpXy8ZTxaAk3wPt3F3nGcAGURfWUPje6HTenWbiNza++c/kLiSym
m5P+IguT2dH6WQTFEgy2X/DmtCVMrfjUHcYDY1ZS2CWafsohS9SNin2tJFkiuzMRfGhOQooodAGJ
ZxeGpJRCKA0yC4LTxa8GWPsAfLevPNlqiazt0EUUh4F4M+U8HglpsGvhxr66685b5elalbcEdGes
6vLqTlMYQLDwUH2LR6XBCvvDh3xDmxxq5NBU3LO9cjMu1Z/h2hbWfBagAe3V+60p19rd8XU/f6tO
mCoZddHdD/tFDbJXeA152UHwBTsPhn1xKg/ofHCQxSx/y/hTfj6Tivi1rf8Rf/8DB9dlwDqoCDX4
MrvBmPrCs5eGyz+qob/Ukko1oEISwRRyoIpmaBQI/YskXFMlDtq0s1t45dYktkVEwerCorOeunV7
GeqHTIFVYJVbBGMHWCeaElyf4mk6R5AeTUv2O4n6gMbs2CrlTq8xnc8auP9ksB4RYTiTd0iAWhSb
RmSVBDaUabufI4ouzOjEReyM0LwsEkeKQPXl6ZUTDGa2hgr5kdqFt7ZNJtmGkLupi35VhkVPDqPx
QED2lHgfmDaHVnoC6t5JiBw66RYnvuPKs2k0ur1ev/epzyuDJeB1Ff01y2RAciD+z5tR/1HWsOMo
ildmNFal/Yk7Y6dPnZXPIrFx3eTUbaZnvnQ5ip56rbeZVcSQRciH1BTZOZGL0pSE5hiXCXT92Aic
Uzo27kxzh/ZTgGRJb33YZQWyor5FcbGHb+fzkBW2kVePSjJ5jSy/JkZhTV35kUzjiU6JLxhe30AJ
lFb8jlLDBOFB7LKwSVsIKck4hUzMKigoyWnVm12tIHBJqlPNENaHxJX4mudeKQZZ/LvueluGAhC8
3M0k0xF9K1MbQNWVBzBS+oanFzKqb50uHY3WyLxW69XS0Uo1+zWUIvnoa1JCloVAqr8yJqwg1LRg
6sRNlR3DQNLnYlgrlKTTTKwiM4dWw78cRNVh8mAqEoIXiP5OZcDfhmtfErWNX5S6es7KN1rQIVRg
xi1Mil0Pub4rZPYmdKzY1ZLSvSQJNMINufoz18Sbxw7CyU5GH6LkNPaPrXpKks7i4GnQuIxCJ3nY
QdQdGb1WJeektfLIcKTYywUriwJWldDqL2GxqBs9JjR+m8Cw9ZITBqrZb5hji+lZAp042WexX2Y7
2gRTe+qQCid5ZEl9Y0eQe5pMaOYlo8lTG2qt2LoJ4rBql5w3QeSdpqHchzyzevkCa51C3qEQhQCc
zl2HKUw6QFpUT2ktNLA1B06+khXlT/x8gNlBOQIl2fJ2K5gRx/YFTw4RRENKzFEghXbW5+RqwLCR
gZBSN8cxf2iwb7UXxsNijMDf8kHR+7BuP0vyOeHMyS3cHcT3ZsImkYZrRxNPz+VnjOvAENNQknCT
ncoZ4H58Av3q3kKVbiU440Jzq+TzHN3qUax9reJPEBs5Fa1waMXWIXD58hmNn3tBd2MV/cT5mgvH
EsS2aXyb83qP12AjZpMchHu6p4jM1mDQPeNj4K+NYJQiw6eV+CAx+QpPW+mmR2MHL3LB4hKbk6Zi
r2RoSuDwNmUF55wKQlbYGjIGWC20njKzqXlLLp4lktgTy25Q3x4ZvnkCa1qiuTU5DvNMLF3jfU1y
yqF0phyOF61bTvPzQEBQh9XbYHDIRc0pPvavBVOxqOVpGOGhy0FPKhnQKk8BL4dHBxdjkEUdDltF
KVIX5RlIo3A0GW+TkLmtNtu1Ilm11uEj8cQXiF2JDn/nekH1pQ4rroohzH3gNHtAV4WHqLYD+x77
/jsyXCGnsFIgEi0aXpYqhkv4rt5JCRDthtq8kkY+NyKLQpjHj+OpJ580a004D1Pm5eSm46urKbpF
1AbvAKejVGtL63mrk/Yqt0v1KrKr/jhDm1xPScglhV+i2R/zeWm1qXGLYC5sD7gNJU59EGkHCW0u
D7DAo0eKAzpPRuz01GxDDZHtxKN1rZ0HCnlnMJeS4sIPJle8AZmvGw+wvuCHD9WIFJMDXOOtMDye
7WABAbZxplq0sIQP/J9k9jNqNXCG0E1htARAGTEQkMwBnlRqehxhJFOH/GzG5bUWzik0ryqHooCJ
iasLexpduPlPUoKiV/0SSsh3wLxBgwp73sePQ5vsuKzw1aR4pBmB0npei15XBgkGHaQrPX1INFcC
C08x4AA8qV6H+6qXRJgP5FbXt5OVQ4YWspwKrjQFUfAu5biPpRsiecrga8MgWfSmYJQQK3sD9ZVc
jZCg0BpLUXYJP1Orqhs8Iab0QCot/RAe2tSdFCcqwPVTLfE+ngXesvQkTfNABoPA7aRZgpqa2DxO
3MkWVwOBkoKHFJ9HRbRnjZqcDitF7dDBKUaPEURnv/xTzNB2Ae3j2sC7LYe4t0/V3KI1POqyanyV
u/40UailQ5AcrQ/mVEUIK7lchFwZnOwGpxeCRnK4xCESZsZQtaF4rm5YyZhSUCywau9pfuyg1J2j
LBrBwTxUsy/lqCXlT4mH0oBss/qY8Y/lzJk1OgE00FRH6DBiaR8hHeUpXRjLdpyAF0j6i1Ifm8Hp
INkloxEAY9QS/kT0Yb4MAPhk9AoqZhW1cM6rHKh065rTp3B7kB8ZQzyqJlcF9bwTe4uyCYbVds+/
6dlvDU52FGWMm372OoIEmLQ14hQALwDNQiBe8GtDskTRFQTHaG9t/KjUgXQPFaY6HOpqj2lUXB5V
5rTQ/UWHWjZrzWoaxLlXbnoo51uNokXu7SHyRXDaeq+iOwPOn+jxvczxHvNHGYdjTt5hg+TqohEa
Kjkgy4Nv74hOviZQpycl4lDGrg1T/BhftIn5k4wqtGhSGmbwnanaFuMojOcsmcyOMU9BBvERJ+Y7
XDEsP6k6+kZC4mSq+q6/Ja2TVjM2bWZJqriLu2IPKapguC8+Orr6mLs9HELJDKX32h0Q6Bt8C3Ru
6DQF0O2wBNLbFTsWmNIPRDu31DJoUCTUFifisX6oLNKSUEEfQIWTtiyRE6GhyD1EUrHvxHdYK1cs
AjufDmcp5c6gnFgEAqFQmbz1GnpKXKBysD8lkJicRsGUJyvTs8M4EQnhqVLh0Vm3+17UasuYGTIr
YSfGL72GllEva0iq+A7JHpKyRNRcVk7lxzzgws80yc5KF+Bl6MQbtSfHqsvkHipMnd3Pktmj+4+m
JX/QGpzf3McloMkgkddzIDPdFSuUlaLqJWQ8TeML5sUmkTuLh3ZgW462CA9GVstWooRGoQCXXbG9
MRPYE0NSBBdbqj40Y+eCWAn/SLjJohdgcCXsk/nkpYo0j4veebQM0G0zZyMwtAtcTj0jFmF8et/M
IAJFlWzql7b1lDIKGkP/w6RYsoeMO5eVHzX8u5DBSCjFp1YG4onNiBVDZ/6RYuw0e/oDgOSKopuG
tgfgmyALmds3xibPaCHzNDyVxpvIP9H5SWZI65ymuMywAxCoy2CkAqnpyE+gWYlUwBLV7DqK0ucA
fpfFwwoQum89UGnliaTNoR4M0ZQqzlcb7Fiu3WmDK9YeX2a/ZI04iUEhoXsfK9YzzONhztpWqjMW
amaCPT/B8Cfek6ocw1Ht4OpW0cRP2BQMcFYxQea9DrVwUClLdhI/vNa4w3fgXhpe3b4Lc+ZUmfE5
TfBYrTNrUJ8yFek7IPvos6dnWLvDlFMoP/IMhclQwr1thOLLQOyuAHyL9QGyWZ9E3L4Ssl3SRB5s
Rp8g37eXZc5jI1KcoUr/SAasZ2KYpSkwtdf0N55pSNKw7VT4kyNaAiVRV0dcznsJ6OKuDefsLTVe
eQWh4qjlRmLmOPDVAFNPiPbnToMmU6d0DkcQSoYJMjsYd++7eYK9M6hYZmr0SThRfddG0qnR2lDB
0C1uyv08GaCwoRhoI7eIM7sWKixfw+9kWmNQPrNwiks3nVNLYc+8rL41E8o0odqXAg4UOq6Z8pl1
rwkyJFo2cIwHE8AhiuLMfXcSU2rxkpuIHx1mvbpUPXDCtYF4Sjs+whM1LOXiPNEYTAMdvwRj0GOP
J4gdg41JwZC0Sc9dW78yydjVXf5UJeOTiP7MJJ5JH05V8glnEJg3wroLJk8Di3AvYn5TciDTmVFz
i2HtKGAHPlAYDOEs5E7eHBFh69oRu32OIbTgMsMriwcD5QByjfvZlZuAGuJOqGC+hdufjNglcBC/
aT3xSYqwSxSbcUCGCu8jf1OZ3WdgDsnCp1j0L8r4G5vQRj2G+GFFZem0SWZH+WRH5JeqwW5c+qwH
Z9ZIyJDIdWMaChJvcvRT1TlTgCt19SjplzK1Sw0q3Gh115ChmNBLlapXScnORiTA0oPLfQY6CVEZ
YhxGqGNti+rLnBQB0+tHkgI90JU7kbdKHoLWINEUiq0ZgYY8UfqVxTZiK83fZA2LZKWgYWRYuX7X
pI6c3iKwa6uXRLJ1CHjwXKjzu/IDA8ZWsWLYllavo/Si6D6yhHny8g6dDCFIR3h7dEmgGa5CcFOj
TNkrU3+eR/0QQzADfCO+q2wO415KkdJCMHVQrQFqVjSHZipyIvp7mj9VA3YX0kvEvAy68S3o4mkZ
O2J2lMm7CvqSPmRw9kNpN7i8esjRuYUIJgyzaO4SLVDrI6JnixtmyEIJXE3+IkJYcsL5aait8zAi
gdmerNuG/hZDUqeFM7boK5hBRu/sMQEwgdz1h0vR1eanCZS+rrAomk5wARD8BgeKHCPJVaKDbsAw
ykKl0yDjo5zda0cqlYhF+4JC7XY2jjqyYDknjgA9KDSE+za3hbyHkxRCNrLsroz9GBWXZOROjGpB
zHGseczUrqxC05faDYsPELrzOoqKYqIBRxPXEKCZmd4bCSlsUokT088ItphpwVwy1IhxtZm23hB7
rVJACfKxlaGx45WCoxURXqLdZ0Vs15mE3Di1VX46jbXmKzHm7bL0m/8/ks5juW0sC8NPhCrksCUi
STFLouQNikrIOePp52PPqqd67LZFAvee88eIMKqiDbjaz8KkekLuhSQszh8h/o22zLeL6Cr6rir+
DI6euWTtcCXg0jDdyigrNya2bZic7dD8M9TtiLi+Wh5dfVZxfZQb+KWe+i9OgHzD9J2Nbr5syl8q
jDZNpb8X3VaOj73wQbu3L0yUVJiEBBAmx6dv9g5FpKZ1kHImo3BvcdWOFSa1tK7AySot+XlGQ7It
G8Zwiatp+tQacf5Uw6YDqjQHdScIladMs5+WvQs+0dhxnHk67dBhz+YrY/lOqz+Tdy0qWwLZJ3WX
t/NuihJftuhE0tfzKsk4pjKvX8ZtKbU/q64nB0bgV0uMygCpiU1i02uv1NemmP6iiMVNJU4hDGPD
7+PyWpv4p0LTuoqLpW9mPWZ7WUJqWIVLJS92Rx01P5cjLsOXmY+xH4XSn2BKbjWEP8t0zZrj2tn1
P6X5hiMcsH6w8wyOktv5t07AWDq27jI8Bzij31d3QaangjQ6IupM/0m2mGxk6qFOMPi5hkB7mSNN
m6V0pdnrq0eV8LffqNKr2m3y2o7Vpz1hyxurVm6S70zJ07rIDluPTiEghqX4IJ+SQbBE8uv04l4C
sasbyuC3dB5b1rmosEv/6V/SSX1XPoXFo9xb8qXBkXSn7rw8uQ3pYdA6G+ZYO/dc1lrkAFbgZCUX
O479rDq2/NucH28Gbdt0+WFItyXRm6Ndpn5D4qV1UlJfpzwbUXFpuA01Q2zB0U5g0KnedEKlwuvY
yO5QbMbsO9G9ENW5tFUPCkrEaiVt8ctIs00eQnm+N7jWuiBV9kVRb1PdpwQeq+vUf8WDIyfbMP0V
4ke4vkb995it21ryWtKoaofVrwQmjFpCgjdUqnaNa9Wnylg5TpGzRWBg2Y5Bbq0rLzUf1pgec41M
YZ1fxuuhUXRQU/iqlvac8mhk2+ym1BEb6LVJXe6SJXXkkgisND6gJvabLn5RzRf9pNUvuMhNgnSQ
zdSO9S2MDVu2GxnvBchEeerGrbTSCJ9B1RMb1ujs4fs23TEmCNj2RXoOMFVab4W1rbWPWMKAmE9X
Xf02COhNAZgoqZ84zMoPtaWcUNBdtXkpSicWfzqZuN/yy0I/V/zV45kG9UHBW165BH1KGgDHQS4+
wZn6+BTW20a7ldmh1V4q3PNIwAvc84ibRMHl0lvarSRvGQjW6qcM3Zze8rxwDEC73iUOdSODVaVz
/7Qhkggfj7oT/3ElhXTEzepb2akcs94gALRQojscGEdqXGbfzHhOUwcSkWz3otqYX1wq3Xv1qzVe
1Lzm+lbFk0/PPQ0fPc4OIo17xRpPYVFdqODcKDUfJkX14tUKfRoYY/ONn8WoLuVNjd+j+UTWsLC+
tQqTTZzYaVIe6549nqVajwukTIOvi/xw6yG8l8KKZZryFm2rkhWX1SA3+9zKfaNMeeOJCLQcKT4L
O5UM6ZLk8Jeiqd51bsmcIUyOWWbzd606R8umKi5hzyN/0FlnSpVvAEmgqBL/THHkYkfmeclu1roy
9h1g1sf2hFxtYxgvS3UulbcmPGoMtBUsWO4poTPKQZHvE3zWgwJ4mHngVmm57a4V5yDhzJ3MI8te
c6tLz9D/DeuuEMB4/eZflwUTxl/jodD9JnJpYhuc//FzGbE/idScSd+lGgBubvJqpyUeISzUoFuG
N/zylgmW26sBDOjEBLKeE+OtLn+H/KE33QW8HRWC0r3Uva1mfHcf/F3L9HNW2k3TQhkaV8SiFl9f
Z4lBDBZRV5e5+FyS40pCSPTRldGmUC5p6Jfs49HGsN7U2QF2s45pCw6m+Eq5RZ1lG5xUI4sYIFBO
B7txl5q9juwoi/cjoyzniG63Hc/7S8q9P+is8xJnyio4QEOMFG25ZQJiWU54H2nV41kIZxzVG5LZ
Qb0sjGyWF3LXRQ+1+p7yj661VTxFhNBYp7IqbSJ6dbASad9V4Cj6CRHDWNLW5xvpmd2plLk29Xxj
KO8mY0VoV6stoojtLg1ZkgWXx1+mnZXqXOS2HvmR8qNZuaPpr1lk5+k2bv1BDSA5uIZHw56oc6jf
yA1Oc2LLhMNS3jrKoOvjkJ7j7q6VALj7TpjcEc9Amv+bra0i/jHRNUJk60wpMnNMvM9WLGyZI8xo
cOymoRVjU/LMM72IzCObuDW3U6je+iqCP+HnI6iFfjNt0/1MVcCbUsdO2vpmGrQtw8trRzFcF/2G
+l4Pdysi2Ngxcn/8aVJGNRKcsOlrbvw+UyQ7O3J3wjfMLNix4MmvFoj7i0KPr8mKArgk8i4nXIG+
DkoipNsmyp28fc906rwLCI99OjA0Gluhe6ymYevJriDvkBp40QhKJM40bchcp75xzGZXld/XXyW5
y3SCCyy/9xCbPOeyXtpiwbdPMaITlY7BiVUckJII2k8H3Pq6qCbY9qZ4ltlwjuY0u/aegGGSuk4Y
gflnVt1+Txr5IiEBAl585QYyQhLs5EDWv7P5oz1XXCxxkJDbwpgW/ur5fUIJDJSVc9SqttKHDhqd
UWc8B3YE/9hM3XZBLakZn5Fy6FQSczJvivmQ5jd52vMk5A0Yoa1gx2scqzuKPdJOwF5HVu8J4INx
HmeH9CeFPVJ6F+C7VZBkodGdcQYSQ4xhbIzmtwqPE7HS1lb91MFzYsbmYDFPFYWRw0Y3yR14n4TK
Qfe4WZefJx74iezXEF/E+TIjKWL1ryt/6dw69cTJrgQn7Nyu3xJbLSb/zHGbpaUzTzBh4nBRxnCz
GqYfReTMd5dy5g1j/dRoNkCld0rrazS6bR000659ayhlJWH+j90zRAqp3iPUiqYb3gYE5Z/G35A5
sWRXIgn1gWxtcPmYUzDueviDwZW5o3+VdCf9FirJ/YQJRqHqDtE/s/+YpYv6qhBDII+X7kNZ/Iq/
keKuywpUeS0jKWAGoYrTZosPk3+rItoKki3CE7TS2HIlg8uwLfA5+NkTsuPoPUXaQ0o4Kd2+2APW
W/JvHDl595XkPkgrFc/m/CYJ+651sjkIRZ+FT/9TM8NuP1P1px4egLx0Hm/SfyTn97esNHnI6qem
Qan8AuQ9P4Zzs231Azz2hsJ5lVtXGEBhvVoBH5xvmvIYSAAwL+JfVV1ZJXI9UKNq08x7reKantlb
t0b23Ug/inZ94v8EQXGyycX5P2Dp+cipm/QliQOiYyxbqwL4AVRcIsBQvH7p6Vak0lB8y/nKJ37z
ikE6u4E3b+BajfAm3uBNOkoO9dlv5jctv6U8U3FNmDhRtdNV3fb1sVZ8Y3HC2QMtQRBGGQAh3AXq
RnYZ3i7yjfxW3DaSx/NmzP8GroXopddcI7SHyA/r0qGit5pua0zkwd5qbkDF0/cQNXb1oao3vnax
c3KSynV/bD2g6gnLw9eq79OQWgMdLGGwG4YaoeFbW9416JnkvRN+VwrseXCMBd5j/ywiUJ86NtuK
ClupXUuqnKH4Ie3BiNz0vLZ3RQVfkbgJid7/ICtOyAKm6HpxR/RSAtc/9fNIACjqa7+oE7a0fa75
aRbkkm0xu1KRY5Iu1vumyRnt5ay+nEL0fgtFkA0+r6ZeeCDcAi2GwEm5J1rv8WPp2dQLuCnZHuNA
M44SMj/50DeBJX9P/Mt1OxrbOtuUwj2s3+pHKYe7MH2DOXkuPdaASL8l5qv76A4qkH47K7aSX1p9
L41c5hK25TcrvM8xopDK5ktgVpMYtFfNSaHEOIk7JmcdhnzciOMzAClxsgptN/+0Viaq+lWdi/2s
s7Sp3sSzlWFD3QivOmaH4ldVpM9Kwnubg+XNEBm4q1pZ4ebYL6XT6/XB+P/1TmNDRQPUMk12TEtT
VT1U+g9wrugXo5E/BACIjaANTw67KuyuhbXnGjJBnrUiAyWirSbqXlul2XVLvJXLytaHOmjr8E9M
63/WaH4JcuI3UMubTE9stQv0LPOKSXUN05X1kYtlU0aeyjZ7RsiEgHRjSk4V/8jxl4waQd6Hps8K
Totuq2ylev+E4WJH1P+g7IsfatSDRCF0G89edWpuQxO5w/I3jIqDAqXj4gJzDlT+y6LiSqsy+HPf
xDbxbd6oua3kraZXQrVoQ/I36zsZ6mQ2h89SdVnGm85WzemQNWQw9+N+6XmJCzAxGXsNILWcHKur
1X1GmuilE7FuTeZFRnYBAvCy4VnfJV/H8bnYA9TONBrX7XNOFon35wqa29mNGo7Xej2AqYXr+CmZ
t0RJL1W4TfnVmiZcVeFGtmibcU0QdH+O4wP35rR4q8WM9aL9RdPvhNI6AgHYMOATQWE4krqfkC4q
pGVFJGrZHLXPoRdmuH+iDwvAd3+eoqAcdwtILGQVVIISXawS/gKeZ6tJ+1UHcpfdOuMUXHfVAky0
XVfYuAO3cDLYpu6p860kb7vdhLpbYdAMaTHxR7HbVsux+jHQXGXGeAZcBqUYx7Mw7ITr2r9QZ4GH
cjQ+NTPi03Vy2S+MwKojtA2/OlEp1Um+zcq2yMju21Jyt8no5+bUGwePhVttX1XritqFOGnkBIJ8
k3n0mZP5jibVmaN9ypQhMiCQ12ISpQZhFBEkVW6mkV8IeN195cbnMAWGvF1IKqKua/4Z0QQWEHin
kbNcHZjWCjeDJg5n8saVOOjGU5G+W/phmY4ZLCtAr7ZTe/R2gLuN08I6N14+JKD9H0TjwJ7cGPIY
USTyGd/G5dRIt/7P+skTfTMkrh5+1zMAVpLcZn34lLgZFn7zEN+r+pGjBLOm/fhf7++UeJCiSu8I
2Lv60TZfmlFilPjMmB4ZI3MP/E6ZN1Zg0VQVnvLMz8ubNb60oyvkJxFuecj2FBebinlfPhpQz1+R
XRvc069/qvBXM+3MYulHq5yJNp+7qB3X2dH4vGeb5FzdXlQGV7t8TybakqTCjZPPujmIXya/Zsjc
ufgJq/eBRFc1O7MCQkLCHqnqYa1Sp1e5P3EMdtIuqrq92sIBkkgExViI23VkkwA5BurzeJd7ZqeD
nr9nK3Q6cpYBcUDeeSofb34n+mZWl33DHCfrjtW/rNIpb+x5IvTZJ2jDU/eh8ezuVt2l+ZxFeH5b
VX6Xp5wCRY3lsn0oyFYaho3nfpPJDBaoSHK7AvFjZEDpY2H0TT+7V4nVpLZ7JZhXV7la57F9b+6p
ZfM8AIICVkgR5Jbwl5f/SCWrC8/6LBk0pY8WmCVKA7G0nKXcRChkC0cxNnUsOvI5KaHDnefs9rks
XhgGOIFE86uhSPwEeo7FGqboZHEdVBIf+uSr/a4e2Ggsuj/kfTN8Ycl9Mcj8VldPgMZcv8IRtUT5
On0KzySY/kVApdHWFGr2XsKhIW5nVqVqJejvECmoYp/3DKyCXLvhcFijY7Z8NslHFLuW+E+EokvU
u55ZvvYyi+6swz3ucxB4C/qH4g4x0d8sSfwaCmEfNdw0IUGP7ybYvlB/6CnHrBMPD4kQ9PFBZH6c
OewaJSpD82XRiLjS+XIQ6qu/c7grUsEX4a/jcCtOfEDpbRgbzyoyvzHgcCDu1lONli6CAEWIPb7U
IedE5Oi82nX1ncbHBGQ6iuwWEUnUBmZb2AvtbCwMcfulCa9KMSEOmtDkY/fkDYkMhnekj2XspWvJ
DAGurXNLNbprZJO7aOhx8gjgQclOfT5task4DDD65DsLtiJfhuhGxSRcd2QhkNowb49Gy3qfXeOa
RIAx11o0UCAmch1kOuU2Jlt4kXsxuyLMM4hJfzfrhyn5PJcs40CKwnRoq0du8UwkAC5Mp2ZcHSVT
tkvzInTO86MeL2p/KvgDo/zBf81IkTGal1z9CWvSsu+piDxfYgGXXwX642PNm9eemCOWXebkEFU4
R0URSH8yoL0VeyAjzbIihwxl1Sn1u0DfurWvOQrXR2V9dVH0/C17nv8UVYwesSYcVIO5O7Fl9TrN
Mcqv4pMr25SAEw19MyLRLozsX6cDoeYzmTZ3cBBsOgjIIAY+xO6ljP86ePiFbXf8W9XO+U+oclq1
4wC1HrGjNZyJoml+VIxESfsx5tlOMdFkxelO5i8emcaeWsx9MUu3gUyCaVeqr2F2VtEyRuG72E2d
s1rSaejH0G3l57RZfcZ56hd7Yf60JPBrhG72wI8yvCfWVZZHb8533QpPFV7KCERJufTRrpJhDq+S
EGimu1qho4+/beXGsCu6sVULm2lXK7eJ8JbII5P2t159qUBMSb/VVOiWTdrSOFmCvGckwhbXfuqP
aSFfc3I9NtSXxcVOI0ax+FZb5BL9IsI6U2dfro+p4yKNrRsx1rxzc/ulz8mbYMG116vmldII/4Ty
UWmrbTPwhveDxrlmfA89SAk3sDQJZjBk5iOMlx09fa/RsJvlNwNZcYWFIGnumhBdOkDtlgUjMYTx
kMDuA6eZol0mELsZQ4unKWLs1bJ2NfQouSkqAqEmYqYv12qrWtGtMijvURGOVt9ylLmypmyFBjVj
sd5X8QkBceREIq3r8jGPYXIRQqnhUxnI3qha7b2wqNITzHGnTiNeAHLVNmopB4MVh3aTGpk9iM3o
x736FbVG5MGEolpY4oMZIiBRlZHuUInpvjyFgtfngSpZ+NscfAeTMr0L3O+hdl7GV9bPNt1bJt6J
JnFKFEnlF10bjkERwrrRWtapjDB9EyeM3UZ/iXBVKCliCcUqYynThYomSDgJYUMm4TGbe4WawKa6
5qawbyRhsk1BcTVyOWReVMsx+9ugJY5UBovy0Ez4L9nPe54G+dHOrPgFaoq6hCuBszSfBB0pxJVi
GwQZrXVzbOP6ruvSLeLejHrZRcyu7lJJO40EbwITLEyxJhAWne6MwUGiwxUon2pMRmUcj9u2K17G
aVBhtULYLgKGY9NvGpEvE8OcbZhFaIdCp27aRpXcOOLzNixokkFOFweC59CV7bmQLdvkFBHm+qh0
/6yUknOCRppxqGhw0pzZQoeqKfWPJrwYVbFNogFv3JCA7xe+GJ600UtpQbGwZSlUUi/CSTEJtCUp
oDymCoOzzRRpSAElFAq3xRwd8CklTJ1L8bboO6H1ZGtXaX4030Zzrw5PIdSGt62v+wuPdeT1FHZA
Z6krWH0qgEcqaMAkpFmSm84KuL9kvNEQzDVfEtKUrP+6ud2Br7CNVr1dtK81rRkR280Jelsw9mp8
1TW3I2qic6wEnAmiN+FmGdgs8jVgA7AwSGFpNU13wNGguMgfvIoA22ExHCXix623UWNuhyX2BhQI
g8xi2bzHk9sMQ9DkyrZRexXujZEpRXOI6Jnz9725VsCpg/ltcG4z/PbjI+8tAmuUz7r9ATgL2/LY
R8lRqoJcnl5W61c1AbsLNpRW3i1a5y06n0MtbM34S1EpbREc7GekRe1yqattqxQfouVT+ei0NfIX
qw0fbdlQoJOGiEhQ482S6giV/kgMaWXyoRiwG+69JAZyGt+WMLPDxqTtTrW1MEEJUQnocMdu8bvW
IO5zrgbrZ2xr0R3ExXQEKUpcSQt/pQo9Ki+1MnQUStY9suFUpG+h0JSK/wP6IK65yddCRNLZ0Qhm
RNYeCbbiwADydnRD4WVpGgyNtY/nGSaP8htUTBOEfDVHYGO1NttxV3lAbVWlIjkbgW/MsUz36dyA
S8XnBlNbAzwyZOVBgIxTRilYUSLOQ/U5SZaXmNkJee4xS9JL+DQoKuBOA+P9im+lQHWj67roikM5
eHr9VIgdZ20vqql5XZF2VpNueeVTtIvO3Z5iYvLDeKuPm9UsAgupv8ZApbKdpHiTKlQKyq3nlW+g
l8KiZWTrRVcfH+P6T20Cmb1TQU7WorSJGU/w6AlOpF87+TgbFrNO7dBsHcraRu75K/51NdF/of6S
oUBoGZRLgyldf2RCwwYj6M5c3Ms6e5PMRT8t0NxgCTmr+VO9LWWKk48noz7r8bvQglLvxLJ6vnBl
Qu5koX/VOg+a8oGmxRsy7GgiCuJYaf5qpPyZPZofSRT5SgJZ0YDCZaJq2UtvbqkNonnpryMTppuZ
cawbEo52PI3lTxZ+xSNwJ6+wufwiMpiYsIsUP34PSrGIktvq3jp4He4I8TyqvhFeQumohH18znBu
KqgQb9q8/iT1OO3S7t3M/T7Xf7UioWZl9DXkYnT5eSjlK+WkT/QGjDnEitPXdta/Jrps6+TDGpOd
o8bNlD7on8o78q7RhswWml/TTfociOFcNYclRvCEetWUC1j+wtHjNtBjlNgu8XbGQpMDT9dmIlzq
OdSW8BMizJ4QWLmAefKDyxfZCRKuFhWIyNZd/0tI9iskjlfVbcvpuE7bJNzL5qnTUjviiMnG97G9
QjpBLU8FRKpnlSBviE4tbLm2IGneKHKtwdDEY/ZvFOJTxjSutvtZ+DdMlsehfUnUxhOmN1VRiV6d
8CYoTpkJ2kVj1ity5Axjx0mbXyLd1IK+XckAYfx3q3CAN5Uu/PdHObYRMTEg89JWWf+SsIkVxXqI
JJK6wSkUQKB+TKFVl5OZ608Vk+QXYpBXj3Uh8WNW7XaVbUn67MNqZ805Pwcu2OxhGGin+I3dEw6E
h5T+igEBrNxtDDD5Hq9GpeSJAxi+LjqWU5COfN1Z9FfLq1PUMQQJQd6FGU3oClh7U+G3MHUUpKgb
EdonqR9HXk0+TAWAnSXBWC8m+922McfzLC64W8YuqQlVhdAuc4hrtWf9bAhE0bsFzEHxxvEvbgzz
ijKg2YxxOZyHGESfY3+G14piaXFEEZ+HBVCVvohD2thjrb4byFAweFS6dq5LxU/wuexaXMkYV4Qy
MAvqHAUG72ExeWFXRJSzHMbOM9Hpo67J/V3We7aOAuKNQOrFkgsQdKRNel+ODjNNTrWhmptGTk+l
4OYIRIaKgDlFYV00BJgF0cT1mLeBPApIWmcwQAaxyyBEt2jMnWVWzJd+Xh6zAG6oaGLrmDLq4cqw
ro1EdZo1X0Fcs/bePjflTo7+KouU+UQ6Kwyiaj1ldmUZZ7mDVc5PcviKSj13s/RfQ+HIfB9aLs26
uYXmRSHAGj3hINIkYL7P2XfI8tU293j6lDjcYvO11++zBqorvYmAhulTEXRPVchihT/H4bE5WhPe
gTBumhdjgWQKtVwKjCSWHyFu1QLiNFrh5KowdCyGK3H0lOdyN0Cch2tjgaQa26nN1Ee/Nu4kNxia
w9c5GQMlNJwim6VX0fwJB8HmWtCaJHlHIkUvg44go1VqA0XwJHy1YoQDJX10XfEbrTEo2b1eu22T
hu8C8II4vCYzkGysI7jptDwLYmOWeX1Q9VaiU/D4bTiHTM2QMAJEL6oe5OL3ElMyaCroipXvIjEP
gBfDaorQycwm2HKQvnGOaxUHpuGX5Z9S6hCMPZFEszTsxTmWCAv+rqa7PuATApPHacp9l/ndUgQ6
KF40PCpS0of4FScWcndUiCMfN8fD9DZMSENVsWRbSR0NREVeYYcMNQl6xmgQdLCp6fnTpK1XNhdo
2ZxN3jI/O0O8RqX1r6gLBmjwS30pBLQFz3AHRI9+UbTvvc54B+CW6uOBQOJU8NCNR/3sGxiiUDCr
ECKm07ZsO236lKlTkbGJBegNCO1CQfWi6ci/61QLPwB+OcCaX12uv0a+WXQcUox0lLC97EyQMTCJ
cBWGo0ktjd2xXzhLcyfXETWLEtnFBMpJWvKArUsaOCdZ5opKuxT8U8pWtx/77SAiAlnNPS2nG2zF
s4SopTXtvE/8JFzoMQaeEe5LxDfWSIfaeAGCPLQjwLepn6WoCpBPF9HUfsz0yJZDhX8ItRoJz0bP
/y5hP1iWl9UnEWrbtbxYGtGG9d8UAuRVs/UxZC3Uc8zWLeBwLnQVXEatPcwJMxmnR2TtzbbLLTNY
rQb4NVZfyhS0j1lIdKLKag7KgNLMlFrExuIulBmG085JU42tLuIp7MSRuRQnSqehTY8t2EI1vOiT
DoBkaEfBMG9G1thSeKyW9kVnolfM2OtMwGLT5hjbZxbzCgRY1N2bDHHKNAeVqpwoBYS6e4OHXPBY
+NP0KzfGvkgtVzX5huG/+PNeQXfbYgqisdkm/LWkDg3/+FZJk6el/zj4g6Uq9ollBGHnsxzHw0F7
C9Hs1DXd3qhWukqyQ7Dd1RhtZNi7OPwMW05HHhTENXGyvtSR5vWw2+o8A8WabzURcdVEK41+1pF6
Y7eGehbtZv1VUWr14bBtyn8WXUzEPzwnpwltXPljDXdBvQ3GDzqwOHlEIkQKOrbBSYTHRE63qlv8
qCAaLdUR2eJM9YiJLEU9DucGxJ+pZyX9DKcz42nVg2HVvMWILgTDE3vhJldtYMWK1xIfby9PLkaZ
oy1buq+YKOCXKhiF+9Rkvk6SrZXs5fm9xowkj/S6qaJtJt2T5tClvLXzUQCMfL70Ewd7SmDL8G1p
UxyocrjNNONfTL/t2OT+bKjUimN4KzHeFAjy5ExHZYYwQZf2CXOQinkz7KJDN96mKfHrBeufXu8U
LASYAl0CFZ8++EHlkxJGyE5kV4a6YUcesc9XoGWsSZE27zLUHhooXRHfWv1LSG6i7uAvQr72uchf
cv1twMtLDamuw2dVrnhA0+l7mSu89XX5KVXpuU4Ise2U/izNxlu8iuQXFKtdW8teyPe1RcRcR7ud
uZVAxVK2yufnEMX8NQ0siC3fE4YWMYp/ECVxH+/Bjnm3OD0rI/OjCvl5BpV5GOpzHN5YZuIKUnhf
RE/bpNcMqdtr6bcGcDrdFuGNeT9pwvOoQV3NBACI0YTYOuzZN4Dk2f93fYYOXJumi4gkdUVpay1j
0LOcmGaSb2SzPMrN4qxasVtiTb7Sl4UmVunxTCb97JoDClxJiji7c8mvteVbNo2vUn4Y+Xk1Bztv
BQQucockq7Cio6nNDxTsVWa5Y4iIPJxFUOXqOR1VYfEmtaD5rMBOlPYDz0X5ZMKf6Q5MNnO9sOsS
u6GUUFkLO3EdGYFoelJLyWKCurQ80pfj9XJrG7zNZOMTXrjPCsjl3gx3c6bc1DT2Mk1xImvGiOHX
qS8JKEuRtg+qI7d+mR4FM7xihuiT72kyLtHyoUU/WH2h8tlCdU1w5PgqaZdUUM4dOHtr1EdhFm1d
Nb1KF/WrMWcooWJD8VjiCHAqJg8r4r9kwnU1kdBWmKn6MMKMtNmxoQw0n/4/rgs5olIpYz0xGwHi
rMEKPAx8T9rsrTGaIwyTc3k3zQfKv1X5riELFCQPozMLzDAcKPW7qa+v7ExbnVunlOBGrEg8jpig
hP5rXrOjke+XBqYjqpykzLFWGIiGliCbFz82o6OA1qCZ04OW1js50vDIzJo31LLs4P9xc60BdRJ3
TQhqkNTxe5uJroqiDYcttfEohqvO64vpGHWhHUGvVOuCLn9NHcU0nLya0NB1jfSoV0uPgVaIeBXu
ndHag8WJGtDgAHC9lRG3TbQB6LjVnDwCpD0p0ycH7yDdzWWrhnxpNjZLhv3rGhPfgmr9yoBdRzee
D9W6oOc2u63Fyhyar3Wpw8bcVt2bq5eeSUJqAA3U3p/M8Mb7VYrE6Qm/FSJ5Zc7sVh14S/IaYaJV
I5VKa8GRFLO3k6jjA5bKYpd3E1l0gLxp6rRs7lHiNPA1zTTtjFq/Ur5VO51WXbrutsS+ovyPs/NY
jh3Jsu2vlNUc1dCirasGobWgJicwkpeE1hpf/xZu1+tmIhmMtjSrGuQlGQgId7ifs/faM9VTtikV
Ykm5L7OEJbTDRmCehLYyyTIsaclCpOuqmO00HOhL7FaU+Oi3FcbxRyxta0uMl44UyMte6t9b/aZh
bZb2J0v4FbWPtMPZog+OUEJxAPNqZj+1E39BuzbsNHSb5iZD+WAWK9GV3uoiRWQcbVoKMXK8Metf
jtIjP/feDTmkFi7w7rPggj2UibdvgYATSGe+uT2bNVvptyod/J61RNUe8btQRenmHS/y7igwsGtR
w4ogTbyqfcIyVFq/POVT0ld9UZwi7UgnkzZxh99YyA5uHs8UHPm+lu/D/pSr4ZLM13lO70iJznn8
bPgPXc57EK+5uQ0btOw5cnHlkMOmCnKTIuXQr1gkBtYpbxYOKkT6sxqLVlRoRW/sc+FTAZkb4hvW
c2wwg0ip8lK8+eYcB5ELl64oV+QMTSPPndPi7UhMlHHcLhA/y7o5dep6lvQHVY/5ZTpyNg0Rj3er
kFFaRIiKJTEOV126i+SdzPpGXJb9BmYshf1JDwfJaDG09g9D48uZJ+kah65HVVJbUzBS1WVZH7Nq
GlHmcm5VZ57FLLJRZ6sf2ZCNRWHEDO4F1B3oJFAquTvE5JNAeTPZP9NNQF8l1DRecxy6wqFykaIQ
fxsgxrPYlMsK94jugHekoylovF5RVmR2NPWKeNF0zS4taG7svWpbdM+dOvN1bSoH29I/F+1eRzAq
e8dUFHg03eA5jdS1YZpcvXcrPeVCvNENury5hSoTa6TwxrJjzbacch9GbepI8yJ0Z31pbhLLIhYQ
4xZb3KSkr91qD6L6qUUxui594zn9vZ+9WlIV4VvB6pA10gx36qyTS+QPwVLwEciaW2c4o+qNbTp3
Hr0U1Wmsf5Vqz+MyvRfraufRjqkMwNH5VqgdbGLC3M2dO8cfngrvrFneJuNKy7a0oOsyVfJqXSp7
U+w0iKgsYX2nIO0vWIllccBszOLuznSSJ4waCABoCCyIYZv78toOACXXGqKSro9nXf2maQrloory
gJMu4WJRT83Z+TcVpHJjKlvdWhK7bpY1KkjOeJf4IWQWl1VYXJdUV/TaaRe2WZK1lrHtzdpq2ZMQ
pgQ57k4qT1Vb3Ht5wmgvHJGEOw3GilrK8skRJP1+4PaJM539/cyptWptSRQOHItagmqh2zRbZKJY
oLCkCN1j1h+RdgbSU5An076AVIAePqP3/Gzwam+d24wmkIZxwsoXtp+/quUp1zFLdPjBmjb6iAvM
zl1hs0atUPZL2YNB5HAeVSy/mvLdVeRdnkkbc2BBpNEphV2kJ6a3SupzTuGYnlovBROHIphJ49iQ
eC1imWk1bZHpvwg3gnPkt2u7+XCwKFsuGzjXPls1y6TY7NJjnCNSw19fs/Mkf1bD29dIR3vYPaa0
QhTxOZS0J9BHQlKto9B/Vhz8uHHU3RhkCdxSNV2x9CxVal71qQkRPkm4GuYFYy2vbkxwPcj2Pfe9
K9eyJ8xFeW4a1ZruyjIF9JSG0a0LL4t1U49UDbYgS3SSGVD3deqLExyjaOYgz0YV6nWoG7qTB9V8
wjobfgDSX1cwTlHfT5XGnvrF3C2Kd7lMl4ylWV2424qdkxIIU43uoxHSus7spUxlyG1v1Y6FmX5r
UnWdFXbXT40oZIkNHUuI6s9oeOC8BbFlS0XfIdjJ7NtGJZTRzJbpsLyg6palL1h+q2ZherjZyKfS
qZFzrlgPMnmBiMhM6FLDM0qMo4iGz2d/IQXAnHX8x3betiwlsLzhX3S9cNbHMe/xvjgYjTB4Is9U
dxL/LssWGG/x4p88mqEdu7d79KLwA0TOunVkfGMUGRZOdGdWc7u7kWCyCGuGJZbW1FrkwktTIqzx
F5U2bfMXdN8O+b7iTWFv3Oauk9a1vQocYdZ6J9vfhWhPrVkr34bZomt+xdHcil89uvL6i6fRnHoo
6aJ6zy5zRfMghnODEKpmL1PgFGLwNDH72b5gfx+d2oiKuSkNIk9v5xgsbI4Bk4ZVn3VtFrcHuX6I
1Vuz1o+Co72kvDtD88AaeCbWB1qThVjdZ+6msh4VFsspdfCwtpN5Yen20ayaqVxw0zw8HpWMCYzN
CpF/alMZRysDdligsk9CQ90qg6k2y0yQn7TFpzmM80gqWIkWB0tD2tP7TFF9RI0xUo5ljhpLSbpV
JZh0opJiYxsJ00LVycsaAdY0w3YlRY+Z+B763TLDS9KlpPTmfQ8Ap/b4JW3bKfZa8vN1nmarUMAt
FQpLCROACREm2rlDHkw7d/tfrjk1bf8oJqVFiVnfpJLIzkNCPU1Vc23R9C8o66XNsxsQZB/LLGB0
ehvSUrGM2zphFY8ceJtrLIg67HhZ9AJ3bueKbKITPMG+e66NmOm3W5owctpoWepHRT7KytqkJEQH
UjR2IVv1otubmjTRsizfqIZrz3xXe6I3AXCENnfugpCisehyx2tJfXdkc+Xj8Qp6OtoBCny6HG6t
MMSViS7jyQKQJfpvkYnq1aU108nqkvJtqrKoNftNrgT7SCluPRXJrxDeC463tdFmaIJz0ApPmZgp
JrTSX1mmu5J7DBEQ1tqkm4HaqGkAxmfYPxMlf0h9/AzNPBF2dgUyuou0aTrYjwK6xOeKR7VmclUG
p7IeMNFlmY66W1cUzrO8obpNaz6Z2OwWXbnFLOAV0aTKxCchs58Fn7YwnSldh3bgar90XtZ5OJcQ
5lvFuvUWusdyxe0+Hd/fxhYKdowKrKC0hCJdNyg742VlVXMDGZsrxXNbP7uOty/R5mgiVYphfR7i
wI11ayPlQJ3uZAOMnIEWKKCwS2etzGY+nngyzDXchYXw4Mj5zKIzUIYugo2zwzdC1u1r2azv6e3G
3a/MQgYi0JIB+lJ3GKLMaGdQNcwRmFYekiJUgROFfmAUxvNCzW7sJD7qoXsi/nndRuYprfZ+A1Sp
qj4Q0vjCyhSOTqDNQG48Sba7tSNdnAYu5gRW+bQhrQk1rH1go3HyWwTFP+OopIHn9Q2MapwVHDhx
HxlWg91mIk7f+kcMz5MBmXhuJngGryATL+CoxxnBaeDXmihrKPjUhSvcpeVNaT9cOYELDG9lxFHP
VFfsQkWWtqLYpINAVM73nez6SBE1ukNSl2bPVdBgjdVyjRW9S8/1o3JM2kpq76I+uPI9LgBuleHf
v8DEglKO89pCndO3hwGfG+JnpwW46Gfou/ApyfMsnJKXTs/TFvY+9QbxyqGNS5dghEDOS0XvdYM3
Q6sC1oXdpTu2iCGvnVPLQy19GxDPSe8Ge21UhdtaWTfSWq9e2xLQQcEDJmTL0sKriBvEK5+yUJ77
gvWLt1jhrhi/FOZirqY+yag9qMVZ1rqp3LFSszip7MbtHmOm4eJVyaSVh/5DtDCZ+47+6jb3vEMx
P2HJnJo4zOy0JXqiWvmasAnVAnk95Pe+YkWLcZ4HW8GLH010545EEiOHcJYxsl/FGltlvMqqfCUF
5SZ2BbRIKiGtrAp/hewP5Gwj829tiPNOoYv78y39/Qh9NzbUP97SOg3CJIrFniBGd3ecRRv7lCy9
ydvsoVgF5URcIi0RJ4/CFGsdWtnJppncVjNzQnF66iw/nek7HqS9iBZ6/vM3kr6/01BC//iNYr2x
tUqVon13Zj7GQqh/ROlCZnYa2oVTSjqsiH8+1vdjVjFHIHbDdtMqFjhU4rvS2oxzrJ7QMdqhRP7z
Eb4HNiva8O9fRkwp5LFjeB5X6FOdCwcdJXS6R3V5Bd093KU/3z3lT+Rk5CWORF1o3yEPCfu3sLg2
5Xw/ZyraaMqxrSLRwyIJ95o8SQ682VlgYfWteF9+dncqb3RtZj86x792mUYTi5CA7/I6ziNg7fCQ
3wk3lGAHMGFy5QCyfmnuGsEeXVOQC8FwlJ0j1yvIZyLKISF7IrjgKTfkSWopFL2dOQXhobWKVhot
suc3+N4UdntAQemJhSVr/k1FE7RmQ7PKiFF484tHjx1fBCdXO2XuyZLClYF/oHJg+Xf0LhuwuKIm
HxBPn5p3Mb0PtW37qXXDAQwwcP0qim985UGAvZnO0Ug5R9GFhTaITg5yY2Kbe6xRfcb6Bhe1Ws0R
0Z7JMZ8bt/Q6eve+0xYi0JUACO1eYJlczQw2FugamKg2znMp4TNAZIbldd6rOPkXcUMjZQn28mYw
6VL9/2wMFFQYWqfkBYl75R2wYXpqqleFtz0rIqacKNiGtBH79Egnv02hRwgbZL652U4a0Hj1xIYw
FlNVo1bZPBiPiAI0ZaewOGIXUtUrGmLYKItmrUOjqoLDwH6LlLsWRDPiRPlXkTK1UlmxEamQZtej
wmneNBWVu1stvKg/YHxl3eK68kQUdaZP5xTmDk4z9SGU1ZPn750EpZV1jBC1grnwKTwW87JbF7KK
OvjWlA+V/UFEUtkelTaba9lbH28xqqF/eMhx9unExaRM++C58FpJ1Efl24CJWspuc9Wr4Lmbt3Ja
n/IqfpMDY2axk5ZYSEYxlQPohxBHum2gWVP2p14+b+FPUMJgXzAx/TfZjsF6pAuXzj0J6qmziuzX
QjzEbM8oBqWqCREZoJoMIwex3CoIeZcpB1ZGPT0fBUF3zLcKmiWaZcSevQ8dJ2XroRC9pzx2WEzw
AfrFfd5tqngro1vJUdCjzMx8YAKez1tZqz5NUIC2iIlWbaYEnes9NSbiF3HGGO2pUvdRdIYtJDlr
Swe85M3ZgDTGNitwNwb4LZ3nQvaeTNd9COJVLE6t9D4oz2ksz6TauRHYTUR1jZGegLnYnLoVfqVC
cZdtEkyQ1KcIa6souf15wjC+n7pVZTR184jUptWlCIVh/GB+ggcq1K9ewe4JDWyNPFqnj+yyDehD
6Syox0iCJQCPFHVF4+YTpFOtgp81oJIW2vsmMz4FFdV8VA4Wn9eUwqlIsYLdYQ3E3z0jZwe7sXWR
yePYCSpksXo+RR2cGayRGR7BWioKmoD7RtiU4V4wN3W0sXQJ0c5dSB83RHIVFue0W3V+caopM4YW
DaC0Kpch7YCJ5rpnzbPeE1ubJuavwt7aiMhETCNReUunYZ6W7TlomzfFrldq200VqAxtCIRadg5q
/9LGa6XcG33/F99cowVXa+ZNrIIC2SOK6pEQHvRn+Q6pfv+qXUE3X1iXK9po7RFkgmQqPodwXtv3
+D34VD+Ls3DDRquUluZ7uZeuHUm+8J4cTf7ce0NWEMDvm09C45j96XAiq76RVYjl03zjflRXOMaX
3sjDN/jywvcFURdNWwz2QsxkbcwtRbhyQ6RLHz1aGLmNLXeh0Qd7V0CKlzgg4wqtwkdYhFARC5Em
sgckI456bd5QxJ8JpUHSo15Uh7JI1GUSlslGinv7ykrt0hAcnWoFVzckk0ve2QGjxRN4izJxo81K
wDX+PMzN788ZL+AfL2csWuj3Q6Hd0ajDLwaKMQfRhzgZYLDm+BOzUPGJhwv0RvsYFU0a7ATv3YZP
L9g9gr52FtWHHq248BFkdCK8YO0UtP9yYWHGGzdgmpXoD6S4EArqvlE90yJrpiCf9ga/RxYvbZrA
7MQhLQaFeeOG75J06/r1jMrplJdqLu0LgHFKQbk88J6r+JAg4oeoYoW8M6SXnKTUql1YwkPqvkuB
eM57mr9+NKtdVJoSPG7Lp2kjVKQZPmTquSZzvYwOSG7alCiM9iX1gNeTilHRQOusjWCh9mLPs2vi
97a/l3Mad250yFtsTNQC6JX7tC29MDWmP9+CC+txVR4tYcWSkoymFzSZyqUrgDjElf0kqM696mBl
2tgRxGFwCPWVHcnwsX9e0qryAOv+MoB4IzYd4hpxWzqpfmvkQXGkU4mhJEoSCw5/HAORCY0Z8rsA
gJ5paKcrJ3phhSiPlryi0IvMEZ2yFYqcLm9vx4ug02+FinVLjGowNloHK+VRE0tqpB9RJs5roUDv
21BWqaiCJxRXLdEzrzz88qUvNFoVN25U1I6bKVu3KQRcumFpK6QNxMKzl4jQvjy6wr8aGSW/Whu0
AHVZRAejMRmoZQj8xVDb9zwIB2FVmK51iPzwU+Mi3pYNlskskPNza7BykRO7uGss3Ucd3UjoK4ZB
BybCQ6wZ9rB/KrOwr8xiv1/Q393f0XulkmTfFyHT7vVKh9ZoUJFLFgnQTWx008o2aM/SxBPTFwHt
s2YmbG1gPHVHR/GGbh2qnsL7iKvoNg27pYpgPUIa6ZJFapIo6aA6zvNq1eQ08/ApN3lK6wa0p+HN
I0ff/Pyk/N4ffncOw2z15RltVcsW5cBKQIM1NDFRXE3FV/sVHrlPkwhIjqngDTVXmkJZcYZoNkXJ
/6Hdpmevfm3uBfYQdHvfmgPDCpzTst8KiNk4fZwHnBChNGCU3vQcKMvK8F+pZoMflifWY/kZhDvs
BzyHH2Fy0Cm7sUt6zAl5YXv5zppTQI/TsWVGcCYU82BTgJjA+05a4RKPQRmD0JtkL1jec3ESnaCY
muo8KM5gbHrXQUG6pdkSX0ma+B0n9t11Gr125U7Kkh7s1w6c/0JZBRsaWDs0txOXnHFhcmcSEqdO
9Q1pu1N3YSGXnQik1KULncAunSpDMLMnrEhXVGCHv5pFU+yxM0A6U5Ua3qsyx/64DKf4UI8YXg7h
kkXyDi42MuolbeN1uKxW1dadmwtMd3/1CR6993TTsXM94azI254CZ1jKS/GMaRkyOLnwzQzA1lxf
c5kn7USdQbWdfjzfO7Ngwd52Cw8gu7LUkIaJ6bvLO3o5en0VtMz6MtF+9Kdn+IymwyXSJxRKpiAg
Jt7Cvf/5kZeGk/vuWKP1ds70EATDsey9cBuvCbA4de+g2Kfx/C9WUH9HGHwZVVaJZCiXO2NnW9gJ
suBgyug24zaQr9y5C/Pp77ykLwcoxToz26AxdpIwmGQrMpEyP4GkLyysMLsaDjRckm8u1e/b9eUw
sWLlgPl7Smr0xdOmmqndPfsDBCrGotHJtyi2JqUa69oi6cIb83fkyJfjVUlTZ3aIPaKuCBuAYSpk
m4gSPfhBMDvNLJXJpomvPAgXFn3SaPpW6MGrYUhvlRfHshdfFYgA+rVLd2G193vl++VMHFVPu0BV
iFVyjHOdYd4Eo/nzA3yp0Pl7E/Llsw0jMhPdrahd5wlsqyBHexG4ll5OcdoARG91ls2igbE6RYd1
lFo0AZ4GjoyYB3ceaS5rTpJ/waEr0CWqrKTikVjOpO3FCiW5DD6mQzZLqhEQfVHwtnohi+vQdMVt
BVtk1pYYnWo8/2DJYvNZlaF5kslsI0f0esvYmZEECda2gaWFovWrAkc8DdMWk0eoJhAugBb+fCUu
jYLR9EWfPO9RopIIUgBLgsLOHDKFNzGRtSvz/oWNnfp7KfnlWnu5pmPB4hCuEnjLHC0l3HZXm9cG
0kRNMsR50xrFXq5T++i5ebUJIzyIIHh9zG9pP/OZ2K68qy89r6N5y+0ihAmG3nLfMnbe3sZE8tZ5
2ZXV8YWLKY4Wx4Ku6L7YOt1OyPbkXcjtwrRg+1wLUvl+JhFHa+GittWkVYhu8MKcngK03mJfy+L8
Lz0I4ni9W3pRmKFa3ukmjB9VtF4KALZy0byFtX/lYbsUIygOF+7Lo4AZ2O3lXuQgHaWMykfTHyX1
xo9UVnTu1rT6Y690xgQm/UxWkQv9fG4XZhJxNE1lsH+yzJZbvIn3VfSc+FfqyMOV/2ZuF0crP9Og
N55nfK4jbYJ4gByimZfwwLpzvZ/9te8+WjXpXlllcTJ8dwHlgLnwgvjKC/DSVRkN/RxSiJFHfPJA
sSuD20a8kvV1aRiMViIV6a6RLUh8cDgDAN1JM3TfMA1/viAXxrA4GsN50TiOIPPpmuFOCCOxZbD9
y58/+/sbqlijAYxkqnX84ZtbOHBFfFwDMyC+MdUpktafD/H9xVGs0Sh2I9vp6xChkSpjw1do6uuA
MN6pHf78+d+//1Fq/HGIeXHTOwCJk72OcN8Re3siGYa8VmtghyQVmjyozL1WiNYhkaGy/nzU7xef
ijUa2G6IDK5X42RfedVbEigaFXElWgYhsIskqHCgQDj++VAXJhHFGo1mvaoSfFC9v8cVFRzE+z7C
KD4Vzu29MrnWSrt0l4Yx82WiSj3PTMmE9felkrBIjzMPom9mvvkGytwUlsG1PORLT9xoeIetZ0mK
XQDFxWKA6yn0Hox2K3RYBIun2k2v1FG+H+uKNRrrWSSEqor6dl+LpnefceO3tpXYq59vyfdDUrFG
A951fMdy0tzfq86i9u78+iimV0bkpY8ejXb6+qVgq6G/FyCmRkYLvXie5VfeqBfGijka7o3Bik6q
uSrRA8z6GH8b3DkJwOO0B5t7bZ69dJTRiNcUv0YsO1x72lv1Mv9F78MnO8OetCBPPn6+BZdGhTka
950plXUXchQf4lg+82sCKmBZTPAlVsLGxsiRXZnBLp3PaKwHXhkQEs2RkFnjU6BgiZfZLOYQ+HMC
M66c0IUbbw7//mUEWmQA20ECZbOzHuvwOQwLYCTvP1+sS589Gt1lpFl260URIIlTjfcYSrlbelcu
z4URbY5GNHa4QpER+e/VPcj8CrsfleaTmM3V5MoMeGEwm6PBrJZVXdcxR6jKB6hwuCWvfPUL18UY
jYcuTs3UbQQMJH0L5/i9wD9bXpmBLjw1xmgUxELe+KiPgr0vz+CBiBA6QOsNto1ZBm/wWtzxhWtj
jIaBGqZdbA5tkQR+nSAflXD98zNz4Y1gjJ56ZHZqrntVgOcy4nGhVGeoVN8R02qx/PDzMS5slZTf
/c0vD70iUfMwfS/YN44PVl2P6+4oCXGFDprpSHKp5/XOgLS2En+OKrGZW32srFixvAWlKawkp26u
zI2XLuTw71++iqXZbhXrabgv2qOg7sh7uvKQXWghKMZogBRuF5pZGIX7FKSGRSsUlwQggUn1bj8V
+IkJabsmH7p0EqORkvZS5ZpRFu59BPiZ8VAWV2aQS0/D6I1X0TjrXd0K9mYvLFVwOTllf4/AA+Pa
O/XCisoYvfiqUM2FNOYIlUB6QgmH5mQLn2UOeVbxZz8/bxfO4nel9ss97hyPCr+GHsnHil6pt4GN
VACVQ9Jfi6i/cAP00agP9KTTpdalAy5HD2FRoqYWnn/+8hcukD4a6a6vCFbeB+G+f6/vpLf0037C
GvzzZ1/62qPBXiplHeJ3D/dlp2vw8OTHXBWu1CAufe/Ri60El/PfIrAKERjxmA/6wj3//LUvffRw
Ol/uZysiycx8h5FFvAf9QcSfsgq1p/d14u8gQduh9Rev0GgQG2mkV07JFcKJRHhZBTzj53O48PrU
R0M2zsilgwjIE1MipNnGC/Fkxdv09dp76NLnj0auVRVabDo88+SbSnf0/YfA8Rz39QQFx8+ncKk3
r4/Gbp0mnisOOr9Km0SH4jU9CTe8MJQXZeo8m6upPUcu/fOxLpyONjqUqhdJqaRSsM/IkUUe9eTc
a4N2aYLP4OcjXFpZjhPCC7HBuU6Y4T5+x+uN2C00J+Gj/G6c7SfWyT8f5cKIG+eDW1liiEQqhHvD
pfZIMTTJ8ysncOmjxxNFKjZo3vn+IrXayCDS1LevfOsLCyZ1NE+IkdLl+H94mHrUHbGAs1+p0xZS
ZJPNfr4wlw4xmi4S0QAP0dfBvobmhU8epIdOYfja5uTSx4+mjKiKO/J0eRlHEV2WbectG/dKJeLC
bKSOpohIVEoiJfno5gyym0CdfNa+Rrc/X5ZLqwh1NE+0macJZoPQg8zG9q4+obgY0qCP5UtxrF+K
tyuHGcbRn0t8ijqaLsLMA38RcBLku5Ed0w3ZERMwZtLSo6dCaLNy5Sm9MJDV0UBuPduyPWSTe7QF
MLi0EtjgsrEn3nt67a12aSSPrQ9DeLUK7Y5Xpku8LYErOH6Y/+ZGvqClD+PfvNaFujDmxv6HrIoK
Ype5bBlhhLawqpgJf74jFx7Y3x2dL+84X5Ta3s6ogtcCKDdilYXnBFDWzx9+6WuPxrPSCFVv4YDe
lZDfRF4LtnTz+5P/4739T+cjOf33I1P867/47/cErJrnuOXoP/91l0T877+Gv/mf3/njX/xr773n
SZF8luPf+sMf8cH/PvDstXz9w3/gnvXK7lx95N3NR1GF5e8D8BWH3/y//vBvH78/5a5LP/759/ek
irGn3Xw4XhL//d8/Wv/6599llXvzH18//98/PLxG/N2EgDMvfv3b4rVI/vRnH69FySf8QxVNS7dM
w5I0UbGGvkDzMfxE0P6hSYosWqZkQUg0xKEFHSd56f7z75L2D9GkRstTqxgmf8SPiqQafmT9Q5VE
lTcGBFYcTxbbwP///f5wi/73lv0Nkcgp8eKy4ION38P8f4e/ofBhuqTwf0vBGPAncWIYuJFUZTJh
WQnLhhJ24UGJLOUDogoxK2FRAzaOUXvE5LJGdSA/x46/yCDwCxamJnia2MSyDpiLXc4tgEAzDJgV
BCMU2lJKnGYPBRVcLmR6uVOhGFneKg0pbCadQwnHJoq7LGhOx+p9TsRt10B1C2XXm4emka0qDF/b
pPBvXQGaeFvUpIM79NKSlmwkS1+IeQGBz3b2qYB/zpTS5mjWgDYBBtCuELwQr3Je3uSJ4YDjtM9d
1z3aMUQZAb8zEaaRS2a9LtnOo+UROisZ8a6TsApGAQ7mptflp6gtXLy2UYoxhXiRvlBaor2BZdhi
cR/VvnZsSmyBoYI1xNCjzyg0rLmdNcVJ1P3+UxO8F2ICw5ncS8CaElLcZU8p5hEHPfpWpRK30ARn
XbSkdeQqOS7Ror73jCgB1Wa3ELJsKt1AHTXtRnUiYZo52jn1mlmX6rD8Q+lXi3e7hB/VErMaS6l4
7tqYhnhWqPYO5A3UZjSRPbNVr+wtA9jgnB24juXVNj8zl2wrF993wCLaMPMJFmnnOTELOGVKKxcn
J5CNxzCzFejfXt/B5wujg8KocLFYp0ShOqAPC81sshOZnPHey41Pqww9FcoiZLX5QP0hyMVC5dfF
OrbkorRcj+QWw4GR5MemPgVR6RG1Gzc6Tn5fqmeNE1lPsq+a7RsJcvZMKDKRTDGF7Gb2LrJ0l4kD
OiQ3zrEuqPOI/IVsii4SF4/gk9tTOi3sdDsLdokH0pFoQMRUedgCl5BD/Vhb3A038FL4rl5/tPP0
oMpihMtdwVgbmgpAoizqNj25Y0ZDZBEhOmq8TCR1hXGUSMDe7haAW18iaAKoNcVp2fbeo2eDw+6T
2ML45ExSUSPQDZqLLRtr07L7Y5fr7qbrwfTxK7D9U1HtcHDFB7tRd2pAJBOcnxqeg192T3TB99RV
547pbWNgpjMD3J5DblYV4YD2sDIQIbtyaT+5PqZCsn96N2dxXGvZ3jDgatbGMoyA0wekGkTFnYFw
C9MeqCIR02pQt4cWhHSpQxuA2XObafkyrUnbkt8DpZ+38O71UHwSNb+4qYLqaBNc06rZkumoWuS4
90VbxmtABCsuRkch4SYh7YFXBp53eV7GUU3xBjiu59sA2DzAmhl3VbC2JnDRNbdqUYftlqY/qQUG
7uBAk9COdtIU4+waPmuxqVWtP2kux3V9sluEiOzBDHHfLcNmJ/mnzpEnpvjiBQB+gaspvbbsTG+a
VWQ80YSndLTuSv8omwlKWWMKNo2YWhUz9Scpuyujldx1QdDSfZMrOiEfaNH8bKkmhjo1CMkm3/Ce
RBbgN0WkMc8VL8jgpJ3rd2TwBCCCwvAU+inRH75hDpjkpzRrfgksc+YZo3Etq9W2baNZ1YaHOCte
Q88D5tP2q1KR3ro4gLgb9rYyazzkaJ0f2+E5CUhKDoQEGL+ITIEs4aWBjR9Pr5weSuJCEj/xHPSZ
fa4s/BTOrF8TXlVELpmycAWI3gZZTOUO3axD4lwJ7l0QoaAU4a0TuB+eIL7FHZdKcs0ALFszZeE9
T+26n8c6rV3fqMi26Ozil9LDwhRE+yaPbMxWDhgP363hwrDDBsyApbXea3aH2zYlvhibJthxowrX
jpNKD5YEVDKJigTeQVwDKR/CSOPeuol9UBXAUfrXIC+svargpAehNjVKGdJBWkhw5XVoTZq6R915
61JKmGqe+RQKZoX6HwRD8zvaoRZ3uYe6wVVSC6gDFCdV9tMdinFz4oYWsFtzWqTRnRQ2pzCrZ26Z
ws7py3CX2bF/tOOSud+9NzpGRiKWj1mULNTg1QMBrbnOreF18sRIxA/T01cOCV4xUUG1FyylkoyN
RNHbLRAO2ChBhj5a3ptB9R61HoGFhZpMgyQ455L0ngk5Wj2I2pNK8lZw0oXpIERN9YCU9I7IzDaQ
gJmpiNYN0Ms2RZOp4OK1t6jwIoLWwd5XMvEvNpHVUZ++29jbF2EZb1rR8n/VTWgutQQZfJ5smiAX
F4YTwPYFYBrV0OxFosxtpNWRB95LJGww74xpHbvzwOjgCaezNKjJ2nuQ2oe+fy40heAK9tdcbfCo
k+GhK4zk0aqbXZjzViuJ+S6rdqUhxxXipRIYbEbk/tEwA6zOzzo2nipr9ohw7/BW447Ns3jGUzLp
K8h3mrGsxPickxuGxmPd4yQNPRnkAFEkTonLyqm2cGX7iefHb4bhIukziz1KinVV5GusGSQ3sAnN
1Hs7c59salV1XW0CHuLETYAd4iLXLeguUk24ivhi5+5BJ+9SBUkRGfveqB69TsBRqtwJJBNSDxEO
hhV/9PVtVhjuQqrx9zep52D8Vj91W5srINpt+VWFvWDSMJ+IpBrYrXarKtpTV3xGRriqI4eUbaaZ
nNa/IvqHBFZmilgSJJl38isCgCoMcrKq4oGnpKB1/4+6c1uOG2ey9avsF+AfBECA5K1KVaXSyZZk
y7ZuGFZLzfP5AJJPvz9anpm2OsaOfbkn4h9Fl8oiCQKJxMqVa7ksc3ru/X5Auiy5SdSVVREWDcVf
rZue4kZDR2nOM9j344Jv5eDZQzg/pZu6Da8derxW9GmJmzDCd6d00JvG1qXAxMhBRiHDH8ClaRTT
uwS7FbV8WSy0UOi1M+0zEApwv6Sf+tKVM1668XQ/teHFtOKDlmCYvIbVfozCFxbtOdj/MSo4c7j0
8p50i/dXap0X0zSnJAwPDNiOqYGzQ3JCEZatMDhW6PRlHFhc80k73fcucY8qc85Xwkbs0kqYDN1t
5GJMVQ33ElcIH3tXpIpOC3q0Pl7PEXYiosUHrXZpVc+AnXvqAWtRYqjyisrt7Vz1X6VYDmO7XHi5
Pmh4U2ti0Z2s6nO3wAk2O8X+tJnBuuXOSzrMpwrF60UcL8xhBGoUXxvv2vfk9eKGyCCJ+G70x8+1
Vc55ab8hYHFeGrys1ISzy9w7GQ8aLpdD+cKrPOV4NEV1eT6P5Q1L62zusaHMvUvTR+iTTPlt1yLV
UCHIZiZULvzRZnuFuUHjo123pv6+T+R93NA5QGMmGlck1QPmO3hCYKF1rhP64NbEhU+PH4jtjwIj
AGNH5Mz6h1lJfV4PlobtoESqokJeyPPmCeUq72sYTtWnqfKqvdI9mkcO089MaCTUs6M/LSr9KupP
IQ3sQ6Me6hoHmUkeRme4SwJcIaW89gdkAfpNNN/D07DrLwfscUzc3nmdvA/S6WKW6ZN1g4+b4J6D
27V1zpEMPMo0OhsZe3q+r0sbfELyeDrgOPCyBfRD6SGz69fTsdCIvHXD57aSJxevqy03PeQNZRGX
XRuTgX0XoBtOwcyfBrStviCAd+a7Hv0HqR7RTL8sQC6DFjnhMUF10E8FtiCaqY7YkM7KvYPtV9w9
V8mG7Kz0dEaeh32gHB8rVX4TS/AkC6xNtF/sg1ASAgTxQmZfVIUgVwhx2SdZrFD7y4gL01qhj68l
O0eK4pPCO3tA+W+ciltF1yvZCVVz+hDLfh8pe+hztIRL1DiiWy++xSYPHhMMc9x++uNUOdj7td/6
ia5uSkBYkOycxn3C2+aQI/4z4ANi43Wfu/Ve13BzV4jzrdthEhacowqLvqNffG+NOmbzsg9SXoh2
Pvl2PVVIDSIaf+TYejGjnxTLkMljG9S6JMq1TnRMa3aNzEOeQJt9XvvRcfCQN/Oie799ykpoJVVQ
+YfVu1eoI9McSjMucgqHyEfyLV52U6rFKXPpUPD9aw54hwjkKc2hiAZF/thOAzpY/kU6h7d6aYOd
UzyHgvYv8b33vY+L5z+jtli4WOCZBFZrC/9ffFG1/K5zGnsq9Snt8uRQ0kjqSZ/6+qZKNnt9C0bd
qqckEtG3IMaoFwNA1JTOrFyOa8dBMpWof7Zd99DNfvSY1FG2fRYvVPAaFI/ShhzCDPVpGGM2zL5C
pckjv1KxXgkT5kp5+bOj1VdLfD6LsaE+i51tSuKc0sfpR7mo53L2U2R8WqT3/ENdW/Svbf9Ftsm9
1V6Hs0v+km17aUTjlVOeSWGPGLnf6QUhedmkWLTjItw6l11aKtzszJmmdzaLupeWJtSFKRTOwY00
eHF4KIQXqCrRee7T44vUC95mtENdowfXf8xCjntSOPlNNbXZbRN24cXSa1pfoAaF6X4qsjEUZ1lW
drecdJ3DVIUKGaVcPxRo3xxC2kO+DgYPGMTg0EqpsJdJPdnDWCOtHxpnfUICqt3ZaXL2JhDBzbQ6
IZIxukZGncbfHjKyNTh6rM61kkFh6RIbXYFPQ1rW56Jcvb+nJkGH0M8QU88zNWL/2KHzqNeARtKq
bpEqj3uIiWcxmplYcYyRRXsolY24rslzaaNGGX2sw4usnsfgPBryWD+WbkmVItBT3B2dZnFuIlxP
jsw01Fcq2q7nNCPvQHFo+tggvlxi9E0zdzJG6W2YKjTvfGc4DR2KVVM/VVCeiwTVL9nReDZgJNSe
UVBLsYurPXHOYInpzJn8mK5X4A8gDhKLL5h3b03ZueQo6hUOAoEqwIt6iSMqoMXa42sahRUVXRF7
iKclhWcONifZsILgTZI6XJgsbbxbv23AVOfMpKe1d5Kts32JL5bO765ClJRA0NgJemWcipSsXkv8
hmNmdF56GbJic+3fRgMuMKkJsZUq+OUFErTT2dQl1c0Yrzz8GNDDDYRUILROz5TNPgTC0ZQ4835d
P2lkWTE7w6OEE2SIgNsSivREH9cSnXtOtDxCu0Qj13ispS5HenmpsAeC4Nv0V/HqsoH5fuS3tOyF
viP+CtiW3dPg1xmdekgZd7m6yGiWa2l9F61obpxJ4RuK9DgDdYqqsCquM4t6KtmuWFHsylaBonbr
z353WyxDa0/FClX5IRsRGX/lAJf4r2kVEn5sX3l4i0dm/opviL0eBm+9cIUpR3Kw2aLBhXQbjVRG
3OMLQ08gkUBcRUKFRKZ0bpdjReUuOuohADy3Hj6miDtWWzxrquAmMwHiKWaQI9o884yiVs1HpAQ4
XaLM7hnehVmz/sb06IefhbmDM+aU5/q51goVpgoTjPEymitN8W5FhrrTCrcc1c6TRmovItfDpRLa
UD26/odmxpHt3ITCuTd9oV6rJhyfpVTybhFz/1oPZCjYierzAY8wzHSX/rJxp/pbIwQ2XYhzyPVk
3cXFBymMqEKWBSr/aO1Vw7GSK1otKWKoUxbFWENH6LAF7YqJi5ljxMLTWZ6qpejRWk/Sr2mR9VcT
TdR3Y+92e8+1CM8nhAFcNtaI80Mei9fBROFJT3n40Aw6uG9TetIkfMA716OSfpYjbHfZ9c3Y7Q0s
oy+DzfRdW1m5HbuzHHMH3XfYqrQ93fflki2Xpiyb7e1b9HuaVIcfOT8ho+Zk2akXMf1BiV9j7RPl
vneYfcT0Z50Mf7tdwFy3kUt3p0qqB8w11AeE/Z1Dmy/yqqQbMyWSpG4C6uXn5BClaMqTwcCWEl7n
blruRYymAeHya8jxGfueOn6Iho58xLM9/s4j2j4nTTJ+W6Yy/NqPC7t3mUYZgiXRHCMYViTHqeRs
nPW9+Cv3Cw/Ta6i/j1m+aGDGmNpI1uAOtirRvYq4+sA8wrdwaLK/nSzA42i261Qf5dCzxTDO5mCC
9NYtXEDSivhC0h43433Wloj6qD72vqm6jzpcawODaUATmC9ibshmYp9u2EZNaFuUguMbHQ0Y49aj
D27R4skB5oevyWcwV+S1pXWR/Ag72Ee1R5LsfVAGyTRRKO/YuAjxn6lxxP9w7ntEslN10nOssXAI
Ig5rqj6p9Snp7m0XI2MbKMw6k+Pio6npT/QktqzCS8SJ1CFFcB36V4zbcYkJ6isC76Q4s4iWS4lW
xccYQaYHq7DUDby1xwsy7T/NLh0K+Dmp/hCPer4pxtjj2Nrcr7m33ArdRiwuFVzpifMV4z3cKSIM
aUdX0UPxSeUgBBKI4aIIW7wRhtqhHRj1GtMBSfIu3PkqVyjftUGH/KiiDNqqktlt0W+YdASiOtyO
NrlxC7ZTnR1ZVjC4u/xru+iHDgNQWx8Rxr+ay/ilQvS1LyiAkdr4PZp30JLGEAaMRLk+pa3cjdYR
zUUKS3WaiR2tMJLJicRZ4AM4i7qbbrzaRpdet2gOP7l6MeXgfMloBCgPLvJwjzlK61aJ/SQ/Ru2Q
fjU9LrBB2yGFXCY3JdYRf1sSh03kwZ2u2kbmX4t6WV4LTxXfEAn2LqMFJdY56bA0iXKKatHidxdT
EjThaSgc9JTKJq/mI/OzTHDWDuVXWl2zFzVo3EtyRJq91dAo3vroX/i5V3x2DQa1pg43zykXSX+b
9c73uGt9ZFac+ZQk+fhJrAIqaeCE04dFxuud9YcI2N0dzHPWefmlTElj+dJx1Na9cGfPvDT0MF8n
ZEgIRMgcVY/BA56wQ/tBVUV5EbTaPaYr6u2976/HCslrR1V3M0px8RhdLYuHou2QbMJwc/J16UpB
FbeUuxBjIBrw6a0oILY2KQoXIRpxUYyXtxspGkv7SwRraVsoyNaycFuSczockrW9mSyyrFnVBmfx
RGt3gQ1hoGIE9wshdlMMxruOoXm064zzkrpopJO8DD5u5B7yHsOcYg2L+vVFHdFBnK+bEKLjX/t0
RSPSHj6UyNbs6qGfLnpqaOQKCRv7hAKOh3JRHX020suOxjPZdS22dqxmMHu4ROtHv6+/zWn3mk2b
ADhuDRLP+MKrqssRKB6J+rk+z0V8OQ3lo1M4iDC36ru/jABLCdYPZtxU+MZjHFTRqQkygBhrPgvD
xO+myP8wVhlIi4OTBJgWpvIDKV2AZjAAb/fBNPphsnGDp8mK8FrvR8+oqyPQ159bPaxHt3a+tQ0I
Zj3T61kyjcNm6ui8nc6GUfl79JozjbMbB62Lpuoxfxymuyg2eJBWjMtUlKgZBNOXGQ8k1rG+BbSB
HhSI/IjA+rQnvB+jFOeLOe6xNg2WewQzzqkLHeIiqQ/ThPi0JxCXrNWkT25gxCkE7L1Y0GlD+x4u
rTQdYIWKnY+F/ko79bEfu8sYaBfyLocbZZY7kYfDYYqzq3FR8cWwzqgNBDlCIm43+Lu5zOldLQLy
Xw9yZWeAiVP8YnPWUh1gB6DxCwWoC+xfSPagtGncA8fr5iQkNqYLuKH1c3FfJMN+gNmwl/E07x3R
7qnGPC1BvYCyNWRM4/DFy4HO27A9RFZSS/O0/YhmJtODPGw3OJgfuxH+mFbMp34eLnBNQo0/Sbs7
a5kxeTHfUlIYiHUmw1hqLK7LLm8e6NW+CcNenEan/NQjXofN7ss8Ix7atDRi+tdZkz2GP6A+OyAb
i9ZSWZfFXSP8+QVfjTMsx7rbHlOmJ3ia/gfj5jhTznSZE3fHvS6K4iooq4zkg4exY73eGZk/DyPy
0BErLaG6eB6GHqL1fY55Wx/fll3y2QPEd7O6BL+XZPbjyXex2urzO0qEF2XgXyQJsj1TMLM7WdIv
hQd43+1xJftQ6WHfzNnXYVr9uwVVatUt1V3Wt/p7PU/BvQ5Ro6XSxLTFFx6BX2QiSzx+vE8zJ4Fd
gecSAiGY7Zm6OigIAvuSKstxGorh2vrqUgLi7SbX3vZRPz6GYZ7gZYi5vRzSe2iQQG4D2udjM2Oc
My2oVITB97alrIhr6yJvrBWgOjSvYQ3vAYiJ86Fwn5YV5bxK4EGUhhIg0B6tisWhHtWnkVACNxgz
vLEqkb3P6AczA4wmPVb3KqW5vlqvA2HunV48SxUfUUHBI50Sg8PWOyAfFT7kFVWbOLVng5WnJcL6
Nfcw+SY/D+unZkHPo5qurFMOJOKYAHpNne/7FTixgfBq+KO7sEBOvm/cv9REC3rB02RZ+yKUum+6
/KpW6YciQRQ0S+czIH5z5LS04MCFGSXmT48L4OOUSPV5LMPLESCvyumkH8sfsCALYU5k/zgj/fNl
Lp193lJ1CRKs8Dq7yINIVn3ld+23LE6uvDqjWECFG3mmYR4P/oxTOPtyukP98SuGjF96ZJQ4zqJ0
Wg6ov2jb7prgZHGIzj0Q4zluEGeOr5W+tElzlQEgoeWFCvKIeU2Wvkjk2dOzrAeXaZfp4FfVbuZA
+C2d5PzcdTOmjqkdXtLYjmbfZ9C153nckPS0DSN0VXwK1BhyINulIUTflVUEkz4P5hBJ0bV2rqiQ
Y624BNW3Otb6u7thbgV3iVNlsK2noHE7Z0fe1vV7Gcr2vKFXpTyX1TKQwlQFUr+TixS8tKDOEY7W
qLsH5/DUXTxVTL6edz4FKa9w17/8hBQDPKZ8JRmNqSPSBDH4xUgAK0QcX8WK4iVg8KtLb21PHpQO
tUU7dpW7ZDCoTo+oq99EnloAN/EaciggYqRW1MPyxhf7Scb4hWLw3wyP9yyQ/5Xi8Qst5EPzWj0M
3evrcPO9+f+CDAKX5n8ng3yu0uH15f88DN+H1/5XNgj/7o0N4hjzn5DzitF+oDj4ef9DBxG+hA8i
Q9giSmuPN/3fbBBf/AdaBhk9cIuQMFJ+UkFE8J8QBFiEVNV8SCQIufw/UEHURlr7HyLIdkUBGwUu
iPRNiBvORt/6B/2oQHcZd9ZcvwYiGsYQVAtjy2LnNhNuAVqPTf7dczo8L6t26RHnHyTnNVDtOnKf
46rzKrQz5Zz7l2Gil/E8D52qvbBhWfQ3hS4bHBzqfNbNs0aimFSGsSoyWKPMcfHqz/UysnfOIJ/w
XproL1Wq1tzGJm3ZNEuBK26B0abuyg+JcIHEz2MsngmdtdVlec3RiHRgH5c0l1+hRl1xDuunmn/z
j1f6c3L/ky/zK+HPM6FL1SbEnjY0vD75vi3WF2U6JiYJXoG0qqxFwcgrPDboqe98UHkYBRRW06ZI
/+aol8ro8PvLb5SgX94RdB+6CqSnYAcZwc38+o7WTAU9Ti7pS4aRJF51Q61AIM7CUDptduhmGxPz
u2SIPdhvnrM21UdsCxdQfkG+b9XlYJKKNAvtJtUJVLyDlt/94SbfTSRfkFR6RrmwnsD+GaxfbzJo
ZT8sPXbMVaEdZkXGeKwkgYs7IPGtIs1M6uOxy7+Xma54RxDzO6ERTc6cKQcW4P1tc2lJ+FdVuhbT
lTfnDb51f7jRXxt2PG40VBAMjB9IH2mn9xT+WVkgGfb55x4nLNzns6FvivFju4IoVzvbLi03hyv0
xO/qhVIxAvL5ujgPtmmiUx92BbwK9PPd5apM2gqh3AouF/66o3ad4t7gKgSgJBU2knInnWwRuH2u
GFUi051Gtv1T29rG4fvHCiZxIokJWLxGeOEWEH4d+DlJHcTkFQU7p5tceR6vfuy3hyLwBoW6UTcY
85RrMIg/NA69WxXbdb3Q86WEQ4JM6PvrNuAnfu2o4CVeWO24kLtN0X9NvEhWiBBm6Zh+qKJkQIQn
YR+T5uz37/H9a3SV7wXCC6A660ASvX597FhPsBvmRL04fuGjVcrZ0+jvhDAQ4ZoKXHGbUvsRNypv
l/Eh710XYLyHkc2g/P5OfmVuwsrTEjMlrQOjDaOh3r2AwaRutuRV9FcEA0V3x7ptymjZO1HZhwsM
lQ7+zfnvL/nvhw8g/3gGb/AQfuF7cm2C6Dxy+m734hlLfKUl3WBocdCdHZFEApL1zBOOnhJRgh5d
afNUuzgDY3GFtFZj/zAR3nV3bQMQuh7xiRCp2Mh+CEn9Yw+JwzXTYTM4z5xW/NK5mIdkC0XlXGMW
vKM06q3eDleURTY4vwKFtlD73WR8KBuTUZyC9lo9hJwvseFpdU0hspzS6k+U51+JyNu6h/XouR4K
HOye6n2AGm0UdG67zs9zN3RMAnfMXQbLna3SONJ2anIegFwof59Vg623H2kTj38arI1g/c/lKo3Y
qKHGFUobzZD9Om8Zn6qd8B148nWtMzT43UAzIFE0hiFOwSseo5sMwNsaLkaUVM7GH5O6EcBzVKLt
oEx7GK3687T6we//9eYUyYgOYbFg2/GvIJ5jFVZGSd08NdRwunaveqDWGykStVwpEFOCF2SEYn0s
E/hitLglncX7jLBjzX3crjCjO+oZ6yP1ux5l0dRsCcLsTWURHvNRb8G07hUF9LNl8vXE4SNDGXAt
DPruZ25RbJtWSqwknNZVmPAhHQlkIkE5z0RapbOFH/3qItd/3ugeZNH4QJtyB78qJcFof1w+DGJn
sbCLQPvZ90geuHN4LFtuMDS6zL/PPV5uzSGcOjHB8qBD7Lrr8g2MLcpOlggoReV8EXtsrt+onkbe
4+ROgi3BD2LyjIliCinK71f1+0AiDYRgH7cZBTtXq/dSRyoCCRBhUzytouzBc2fp+vDNLCyw4qSg
2zBdf3/F92tC+qwIKdg9BGnOv67Yd26f2FLZb7gSbpMRE/ttEUogdrYQzEG1eYoytTIJrRwxcL7x
SQOYp7+/jS2d/WVRwEQ20id8aulKTPDeLYpVTWO7HXQeS48zsjob6lHjgtYmALVXCXYUuFVjLJJ+
nPogJj9oEl3HlLkGOaHc7vu2AJKScXtVRIGBQdEVm+8Wan/TPW2kHC5bOoDrKybRVs11vYhmBy8y
lFwu3cRlHtYTx3x1irJ82PZpmIho3LHrwHbF/0jN0/H3T/xD7usfKw1CaeCy6fHUPK3iTPBrGMhN
lFQWMtLnaaxckljdwZS+kpRlmbceW713kQiL6R4gR6j4EQ8/MlvHYGbEqhgzK6OHaDbblJZtupbd
RdpItSU07dq74tAiidGnx1UvOasusuWWU0OQKFmdvmhZRr9/JPkusgXswwHBm6jGGxTivZ4PTNoS
G99Kfg4wlWJtDU283cCA6dO2dH+sY+ly1heHKJm3JU6s3EJK17SkhU4iSONhwmwf1W3e598BaX3v
IrXFNg7tYmtzG7Uz30oT4GpxWOKSJqLc8aFHNtQAFHVbsjse9w+P9i7X4dFQrfCkYKm42iPr+PVt
DVD3OHfXy2cVT1ukGrqWqbUWa1r/NbhBjh/yMtTt+ujLastmSweYt7uYTVnEyx4PaoHwMmK5o/1M
rtQxHNbPFLNPQUHJ/q5SJ2SKebZotug2EjYvqJxvPJ2BfZELpgPMc471GtFBNJNjj6EYBj+hqVAX
Y8aSSEKZbc6WP8ZnC4X5998Pwrs1GpDcs8f7UgccO91/JVwCTM0spnU+QZiqiQ5vSZZMgnnKd5ws
E2Qmfn/Fd9KgGNnSv6NIL6lC8D/27l+HHQCRRKaZ/U/9KJghwzIMTCgydcbHy6jA6H2EQ+5MRahQ
uA1dYHhUccAg6DFKyGQWw0ff9JgGHaLBCwgGLMjpvoNjxA5QOiz8AaaZuf352uLWVgzlXAQVa4VV
tL2OGFlqhh77N8GPcMnC6R477Zo7wZaVvSk31O3/dOb0wncHKh5+2wQIEkKgMfavvJ6kpHdid14+
JcliigjIPVcNTpNulN3CxKTMtG8THGUDTJRlCI2q61ok8d1iVLM+azibOFcdzQMeGui4f+5ai//n
X25auBe4I3vmPPerunjxsmLt7ktUYbrvlnYF+8GbhDuv8CCrUDe7ltNePx6s1cEE6y2JoBMaeBvi
WrmdCM+rqgvFLpsHCvOw0ChHZ2dJNXW48cRzPrEYphUYsDiDoAZYdwilGL0HUwwLpXUXs207HpvQ
JsBXNT0d0DkSn3PUzl8Lu4KGJUzF5jTnC2W4tm9oYphCjA5QMoZb/cmaWqaPo1fQMqAwoxO7hVMS
nskmHvrwPEwlfuoxpeELJLKH87Z27YpSTOVi/WFFgr+50yNit2/yuvTwGsCvz/mMrfg8gybParhx
+qHCr8GL/PFFd8Z0n/FKjlENb+oaq+y7cF6LnCoG6MZhrb2grCEQ1EomO9xPehR2RJkF1Qu1sJoK
D1NlaV/DcbAWa6DC9iLDErxqdXBONqoLc4xKJze3ofAdBNcm00jsC1+ToFIDozwLFXTeDVXbiSm9
AjE2yZ0yVOIwi6m8pvFPkAbSpLiu9JwDrGZTPNjp2tJPgjNb5JV21PdRJVWLYK6XxMGBuWIwtYeL
67KtF32QIvMbO55pB1xFO6g3JxtDZ4Ftl5bsNjv8qj0C7NSkI6ZXzmh0f2JyWCfaWYhy4AtA5xl/
ZFjwEDUfCkkxmTbGtw8duoj5nRtytkRgvsZX6Xkd21Aimma6JpYXYnYcH/J+pvORBpIqEyWdwN60
7YsujTU8TqzQuVHf52ihg2aX6STU8YfFNrbxP2aRk9kCboNyZHPKxyUMpg8mU4jP4yUabidjv6Mc
mj/6cQRZig6BomeknKUlZN8QtdtEXzkq6vzimh6TVBSYTtssiPY2IxBgnplCPOkoWcjtlhb8ovHn
wx4Z2b1zF6OkLqA67zq6+ipjWXG9MitCdNrioG1xU/N9RlYGY8oOshMm2f4I90/KguVWuOX0XtLz
9LsGiQ5lDhmsV0YMRnDOj7pPBhRKS38L+d40xHSBhHagI2W/VuQbuAB1Jd9r3h41GfTK8LWZz/+x
l2DahytcIjjqVCLdXo9ovETqL6KYt3GuvDADS3LQaOBV4E8XJFiAthxo2kOHhhR/xAZi8VusyRKN
IjlTnvLj45BVY1oxXk6yQm0bV0/MN0GGhnV4lvKmm/UBKoTlCopftc+RM28TzHTQOadLvVAxQzK0
3IZmmgRfZYsNWss9TFXPZTGr/vHquk6p9hnALeEzPTe1ecg1rhoKjkcIDHHW+IlgLH7OnmjtQ/6k
D6Ob30VIevGjHZk13e5njhvqVW//pXqd3yiXkuTDz6F23r7+X4P89j3OqzK/8WVDDWsnKieZnvPU
NGl3TCsFweemlevMRWJqLqn7AFyGifyZfntR9ToNTDVwshFzD3Q4F8jEIk+mxXwIy7FmlCaJamEM
CgvSAzEuxA4hPMvB93ndcaklHxZ+7LbP4dsI1g0riLj29kyJTDmj7ZoamyFxsYzBhqW5b6/2bXqY
KC8YH0NxkR+wZLeHn82SME8h7m2XSbzE8CFt1K6ffF6d1BtxbHIStQ3v20Rax2XkLnnI7a+ItKPW
xNnMV8yufki2W38bUGe1K/9RF6qmnxynzIpWuFVqf26O8YaroJWZbhKv12EWb+fv3vJ+08mX7bMw
ccX0oc+MxpWzmHI207UHy97+oITc0O28CaYbI1JBNrP0TOjt/qvRxJBjxgLfu/RQxQF/F5lxESPR
3C++GK7U21xJsz4cKAy+DXmYTR23M6cq54+wA2x651mT5uzzk4Bk5X4mc8uC6bxpnQFWsEubGhfX
GW7aFUXABoStAN4DOOA1JZQ863hbziP7K5/ly2iy4EAPg5yXS4UI+VxfDOiplnQthx6NW4j0x4BX
Agtavp8Mbc8PkkZd3JYtpDl6OyxQjnbROIE7DJZf3E45qukwi7uMq4skrqdHvLZnTgHYc25z34aE
8uwwq1YSYYIuKVBwojDv8pXZqXBCOtGo163zN9fMGfEmLqBr5hc/4eQM/7wOI8wE3n3z1+L1noIb
kSUMxxFaD2umrYOCAYM+itrro0qC2kL/Vjax5gI66fbocxj3m8MyVIKcJ8pj22sEJV1BlBs6bxs+
eE/brAFd3qb4G4pHQdnyr8Uot+cd0lTyo2OC8314apr/SosVdDP0ZE5/HZDFYsob1CM6vmEWsZ1h
saLtmVdvIMsqdNFFh7Fqu0ie4ohmPedsfQOAIo7lYFet9nJQO4zPOfqWWLXXFVRSgAl9VeZmW0+0
aaSA8HEeDIRKTK4X9jyYJyHDzFlvG7wxVRtUIDfCZvUxKyBa4n29FDzlN0t6FjmXNkKGHxaryjao
rB7Z7m78PFJmQGmXTsRoP0cwpZODsY3GPRnoAu36M9wuA/OEjZfgSM5mGPLyV8dbeSqDvywDWupo
G/NOdoLJ9zaSONqChyo0C9V0aVddRv5dvo7WeehIpkEV1qYNzRPxlvnlWAzRl2PmudszRE3lEPw5
Xm4oVZGSr5JZh3SqNuisLxC+n725MMWtMS29tgdP1v3g/G1Tkc0Qs7DvLjQWHqCwDmxy4XeP1A9s
PnxyY5RdaLLRi0rme0t3nmpfQnohW/mtjwKgiWOXjxPNIo6EOPC4eqP0anqrDAcOfC3ghRRnWOaF
oxiZ5WUWQhfiQ8eHpGypTOE1/fYkb++ybTJgyp3Watke60e4gSuwxb9wibdoQva/LV6MLbdvVD8w
5CiT22dauIjzQApeti9GCnSi3HNy3xD2tMATr8a7Ww3R7TosotlnLNRtVYbl9pufU5ackkgUaoo9
ANE/UNktnDooSs5Lh/OOkB19F2NCl2x9Zt0KDJeGpiiUJ9tW2yqHvr7BgT11In54pGXDqV1d5rfn
goLfUmXY7jxPqTQ+/byQ7kK2tJap4jy8ndiqNFv9/CyrmtG7y98CVv4GNGL6ukGiTtFuIGTfmY5C
fhmXbU1LZmtG52FMdcMzD5Yq3kSPbLylcYk3cw1/wsQRsPLHgnPqnH3kDK+7bZE3cisznuNnuM1J
P1olrWc66auy3MMDYTUe3gaEqs0W9PLAbCmW1wsnu4J2UPh/EtB6d6AHyyE+MIMlwc1QV393oKc8
TnKaN/IhqWvDXfsx/cMPna0Js63jbSuogBTLKExpu93770+228H1H+jPdnmzwfduqLXg+u8Ott04
147tfaCqt9CYgQFzF5wDWEm/v9S7UgGryUU3gGsBWfH/zXas/wc4b4O8DSJSyf+aI24+w/lvG/pm
PvghlRMiskm2lzqmGW+49jqPV/YzOP7+Xn6FELTrMn8CoXl4yuHM83eVkmhSEvg2ix9CajubPbLY
8vG+D3y1X+mS/+M4//uCEjkFCu5Q0AAX38u45knniqKkrbWdKzaKOGfHP9EGSpj7ubJ//4DvlEi2
JwS7dbUvJJroFEXeAZm0A3hxNRTm/mfEsMm6gfaLUXQxHeh6CaatkXft7kYLLeOcXvAtnquO0OD0
Kz0/f0Dl3tkncEccpQIcs5Ufag+I7h3QuISuY/1FtffF26Ky5HWscQTgETQ4pMGU8goSD7t4eR4q
NgdSCyfZbiRrVDtClcK1MzroUtWarZzQQp845DK+zvqIxC0+Kpwnd/atqtK8hdnfD+v718iL81zl
aiom4v9Sd2a7kSvnln4iGpwZvGmgM5mZUmoet6QbQqqBMxkMMoLD0/fHXQWcs/dp2/BVo2EDBlyT
lCIj/mGtbzmO+Puuj3u3H93ZMrf5UG0n0/pnISQhX+mHBa+w/29Az/+3fy/4xduw7TD8O+8qmqlG
XGHr29/X3oyVhMS0jpMVGOlQZP/RaC2wGfk7gskiBzev6v84DghiZxINEOH217VEkbz9NKKq5r1o
h367MP71B/rX84f5bMz6yecNRI/iM9H82/FHFPxcqDWoLiI4loTERU0TeR8hPq1/+wr+z3+KH51g
3y5wd7Fq/NtR16Rus+gsRHr55xbLBExHeI7cvuF//vV39Td2En87Co2YlTCfIn0AJ+tfz7rWHvO0
nGX8zS4ZU/9+rdyw2kpF5TVbOzkJ02K9aXzlRviCazYdRIvaiL5HxFHRSznZHIL/5uv6JRH5rwM/
YIbJRxAj3PlzbY2c/69fmW2zL4pgHJzU6to5yrBg3nb12vZd3f0c1pZ17x7uDzNfUvrSlS52NwbZ
6DRXVBFIg7J9V0kmUteuz0zEvm/w6GXdxULNEnS30F8rB7ciTPiB8qnvG9ozVbp+22M31ltUh93Z
4dAkQgWMAMFfOvgy7uNfe8YqpEny8Mk3Tj9DwMtNjJRHm7BwmNWUSEguaICwgiW1VUoekd+FU2Tx
xzal87Q9onQOgkss/PN4/dUCVX9+mpt2myuFlnUrTybjQsS76FxB/9K6mo+b0i/UERL0eisyrV81
l0Riwc8N46dDWHs1jA0e6XZQcVskoYxwxCHE/zWK6bnO4VP8KrD+rOzY+E18vmsvtuIi6g0TL3qe
KkQ3LTr+yaai2zFnUGopEkw4IQN9HnuGuqxfPMrx2LsNlzH25WUZ2tY2pBiMYv6LUX7rD+NpGTx8
zhWCSPPIZChi+0E+0ig6RIS6yyY89L2Hqsm9j/tYRtMh60M/6J+DJTZr98weZNu0UZvabniLcpzl
xnMhmYJnCc85y/ZjrnrHQdLvUAz/XGiJcccG4Ty5H04wI1K9ZZyXyoc2jsuKvOd2sEAjSg40wBEA
h1DkHNpu4WebTLO7Kjy0FhMTs6dkdAKxXwA/TNdVPIzDukPUMhV0+bFAvDhD+xtIn6rH6Su0m2rJ
k9SnEWjxqLaNemuZCOHPRLO6rQJ/n5E9qposJOiD+6Q8ot8MXexbv+o/BvJb/Uq+1XYZ/no06j+r
1DaqK1pJFaMXIYZd2WHjcMKS/seX4VbwdKfKMvEzl0snnuCHWvWxKQJAxHmWTU/BUgRlshQTJljf
eBcA4dfLRmGWZsLSPUYqdPdzHOS3UYFKl1m2Uc8pD/WFnwUdMlSSQvAwyPoN1zohJrGT0iPX3nii
CWfU5ZKKjZ7zo6t4HdtJhtfhVMgk8nPCK3vbIsIqmv0DkA59t5b1ZgrtPQLjFttDrTqEzbdc6ifX
8eUVvM3sqjEQQ4NhC6of/AyyjI6TPJ7EQyTzHnWQLL4XQ58mdS4zTCDEpwZp3J/F6jbHJW3ZTreS
gBrq46XdYxskcYe/8lLQJ34pMklOqKdSgu2r+lTNDirpJS6DY17a3ZP02RnsakZHA16LLnuZ5lV8
1laLnd3TzfMk3OJgu6N9JiojL5DAWt61z/jwqMah/TGUUfrAUBMzZT568XeHFRR9liOdR4OCvDiC
KbYOztCMj4PxGYRwFCTDMuuzN6gFlB2e8X0axWku3lDixsslygj9bcAW4Rw6LUfarwKsyc54gfgh
xiBqEiu11LmJkUkkvjOWDzO5p/RvTXcVDH/mGoq8+7TLQV7PkW9fDaGzPaFpsO124QafEbHPN3ZU
mUum8ta5qLzcTQSn33dnwqgEi0M4Oe28tN4nUC4/esua924BrQSxLN6wOJXIGiEi8+TmNfpj9ERK
J3KdyG+BFtpDTHAwAS9OxEFMq4eT0au9sy/sWp7V3KujK7V7FZD/Ah8oeA2m5ZutU9zjDq+PGfSY
MPIkBSqbGxMlwQJvxY/G9lbmvnpf5EytaLN2z4adrtBmVPuoyAK5s7Tnf7Ix73aeWwMpYoCxA2Y0
PsxOWz3AIx6rfTWO2UufL/2bmmUDrGvWIKwcJTGh8fWxCRbMAnnx5nzd+7OYIFcMxMziui0/ywbP
J8un5rXtCvIBpHEeYpYbl9JV6NKVjcupaP3PQRA9U7KHMJvFVvOPpgQHoQ/fOCgZySsW0OoaB8an
smhSEkHdiFGvHPr7cArJ9HV7ApPjYo0uRqfL71H7oTkhwPbF7Vp5Mnp2TqU04afy0hdw2+XLStqO
OPUSjFLZN9mPhQ/klI+R1gfK0wXlMaBnsO09m+QqI+E9N+YSrrE89dTHOMCjIX6JcXR+eTjtnkuV
dl9mNesPzQOemKhzb3wEDyebmyLp5358ou61dsHUmmtLDdXHanfQUGpsb/uWMfdtvtg+dxmWOi7K
QjCnCipMJCyM9nLANlEFWr2gfPL4+o17duwWkk/oDe/MC/v7uM3VhbPUGIgaaEXZUPaHOeLIpT1v
itvWt8ez0v503+ITfFZC+N+8ynA4uGjbb/2l4eVh1nbneCPwIRVNl8U0ex3zJEG2Z9gAP+pDlJ+M
Y+LL1VLpNZZR9bC6In8RjHTe+1WMz1z42QUvG+QUxxpRQobFsY7T4JrNO2myYxPXiVgXsDQ2Sq3j
mlndfcVq4D6bO9mTlFzbRzWV/TtBEj52rIB0MBWDQ0LuWDG1aLrnzFvxdOdZMx887JsXDrvIvZGr
D7kt89gYKAuUkotC63oJ/LWI9wsEnY2BpRm1i+sq8Ew0HuxuS3zc1bFMrydLZvdMf+pby1/a13pU
n/wZhPBj4bwODRVMqaPydo5LxImBdIpz3En3Q1upxraaT/YNEiT9UrjG9KfcxS65j3MnuvLTTolj
bDdtfG5yIRP2y/jRDHv4RMRrE+3KdcSsCgaCOFQLHcLVYvURn3VoT6O67mHo1EdnVs502fp9c+fN
vvUQtTEch3BWeXfIY6key6wwzYFV9JJfNUXVFYml2gC9YJo61ikyw7A+4jJQOj9tpYedxD3Ara7i
U+umrDpXzAoADjkRlcs+aHRqbpjilAMQISd7nqIVu05n1+E1YjYyILAVFdXVyIBgfA0KulLFOaLw
/IYUTlmL3OnCjGF0DtzZbstnUotS8lyWuYf+dXY57OxL4bOpOPX4lVSSG8J5n2Irq0qUQVkdq52y
UoB/e8uP56fCQ82zc3MfxtXibBQ/GuByb0e9a19PcTm3e1exX7iB7oWbFZntmnRM3M4lLpx96ETV
ebQWoCt39WKF8UpOe9PawLWYHwFDQz0m3aC5G6EUiTFZQny4LoP/oeN9EKxd99pZ3AbzmK7z6ypn
a7xrWsbPJJLMfbvzmoWFVISB+aIt/KA7ZFMw3VQF49uknIv5wst8RyShsPOIUV1JqHmVKQxHUgd4
qN2JrTx+8vHWCuI52jdl6g+7yK8g+S3MEl8dIFnfTUxp4im5uKeuw6x+yHDQaHdPCZdb3R7NABK5
aRfl4eNi+V1EYabFUtR7TtKR39ARszYX3ziEsHwdckloepD1zhwfKqC/EbnqkH2C4MaxTKhfWDI3
6UXZC/8zM+YDmjtssFx+ZLHEw0ib0DxNaE4OqUjVyebyABmjQ8VaLlqvsJjXt8or9NFA0tnLXpLb
FiH2lrumCZongrLDRCkoxloUPucrbsRvY0YGcQQVDYbInN6w+RT2Hos7pOCVy8a/j4fcewIcoFRS
GGZQPA88MBh4ium708nqgQDiQRyGKMquh67tnnQ/jNDu5gxzFdPsLNpZgCYvm67s8c/0gFT6NHhq
K9s5xGPeXVVpYN241exfuZJlapcNLNUxhHaJ66bms9URuZ+z69Y7O+IS3vBU/XCQTtjdomucxkup
ANLGw2TP2PTwP0OfJkYo3tKe9h1CTX05hHxzh4Xh+9OaquJ7yj6+B4CVm0TxUk67danULbc8l38R
VnUCpqz+zpeQPnLrYEqKYmCHrcxfyyJzPpgIzkfERPGps+PmGMmovLdKG9xAE+Zvdtu81BtvJKNx
O0ZuWr53kzt2u8DrunfPTrGQuV4671I1l4IYZI0jWBKVW2U2k/dihv3nu95dSVtyNpNTfKtyL/qo
0sx5qxyPCEU2ykkge0zfjLJfWQq48K42P+POK+3+JkxTj7qVw3F7CP1vfrU16UvbbLf27A5fHT5B
IJ0hpIkdQ+4uvASKUHT7QRXzyA5s7RhiRhP2aK/mHNmFVlEGN7Uc3K88z0fM1DVfww5cXi7gvTT9
nrEcz0S+yOASArsbJbTwhjw4i+v73Mhu/EPSteX7Snqe/cHFi8UqBpRsLqyxChO899ZF0Qfuy6Zn
wIVsKtzaiyXvgmAuv7QRkuuBzhMrXopKi/x575qVorqSC2KXncooaa7nQcuvysXlux8Yf5JjBarw
2zguvCu8lPRpWjJdhcEW84tsCgmJLo13ZnieIeUq5pViHjnrDx9pa3psony88hf6t51FOTImddpb
wcHqmy1KdzXB6zjU9XskzbyvBo8AW9vqbZzqkfPE1k/EqJWo4XAJTvmGukrHM6dfOx3mHtskpVxM
6Ym6xOpuvXyCM6fTTSG4NHYgweoZ9PcoZXiIAGM1gIEqc8xMyIqnqfZlRZGmDlsba/bp0hcuNbXX
putbO+i2unM7ZxqIFR/SiiMtDrsVF5+jM+KILdstW/8u1F5Kdq3TF95njZzVavfGEnOZHlnkVbN9
U+UdjvI93fYMhkiveTMQjMGFSxpRzl6NkDyNJ8RfCC9eIIbigU8Z6ewHTQMm72vD1MqDuJXpDTyp
ZV+8ZfgduyyZeFVY7+AS8lq4l3PfheMxo1ZrL3Wurebn0A+zAW6KLqtpDwGE2uoJiiM7oZNEwDW2
iVp8yy7BtYHDC159CxkXeTZas5vAxqj49n80VkyGI3jCsl2SWIJhewtU4OZPv4bIltwWISNcREa2
LmZQeQXTd5MUoGPY9jO8h2v0PfNTew5P6L1X3rfegTLzruWUA3cB/rqsgI6qtJxCrgiO4/FVg2Hr
oUBQUM63NkCgxd9riDp9dVrZuvHT4soru/LLE7o1TRLUo17aK0/z7cHR61B/DHvEOF6TPnljgDke
gzkYEO9sayhqHfqoYqTGoXfI+qPEK855bI24y1FH3biIzCjdYZWcVmC9FFHCPxVj1CyLZDpsmPAW
e6Reup6IXG5nv6gPckIJFDM7aDtxvVL6iUNq1SFYidGksYQE7Pexf4iWFRIF+8jmVQqNrRPVz0gq
N6a4na95dw6oYJrvdltRZeGhAU5z6MIhzhOj0M/Mu9XtWYquoYY5h1fnHEOzuw9Q7V4wny6uO5z/
+8oN9U3pLEtzkF6DiMzELKilVT+V8TxFlz0lHFbjVi7+bm6nqj2pEcTKOAsJaA1pd/VdrjZUwFT5
TQrPRPg6Gb11eRwKa5opEKyagM+RDjEtZRCcVOiPTZI28GqtNZ0Xied/6p1HUUESS6aibb8pXK6E
IpeG1qBdLUM3okoHDoJCuHWh86Ay3zNr3iYuVNQuUL4qz474x0xqHRvtCERDbh+3+9T2O5zwiz1c
OOCj3mtT+xulAvhsB+bSLQI61GgZbhsR2jpx7UCPb0gykHOgrUX9t0drAvWlJZ4cvRPDrduMzrvZ
+T11+M3MInAGTFFFMCHC+mxlpNYMCMKxaKH5kw2SEnfRQyLaIGZVZo052bgLPxgi4/GUovm7gH3U
l3vNwOwLl6ri2UjjB23ZHd/nSuK1I+f7hR92Qri4AL6G5uMHzBSKgorQWBJxEbp90FxO+UNUNmqr
ujy3uKCCCc/Kj4LiiyPSW06e8ctHGH7pDfLN7HumHD55AbQBGV2qmYysKw5mWdjTi5gDfT+pOudb
wF7H1hq+MqdpBIwPzE786DA+jJK47KZLh6FFkWDZLv6YPB9/Y1AN/kXrlyWySRU89WnWHQkjsd9C
NTiE+6CPzFW94hwY1mWHOwicCVapInH1YLA81S3C/bgwsbkE8IVqDoYrMtUNKsWXG4OpnxTd8F62
EQ5pNlfsf23ikoYkM57h6LXwYRS7UUbIHr1sIBUrAxV042mprzPXgXxoB5mMjgg05PM0RyNq6LHl
u0SlEH0QNSqyHeGwmKCtreIdhA/xiJoaGnNYpTEymaovQBkbUaIIY1xyvzZMAHZrKCUQOYPwL/Hs
pjis/cyfweo8XCJnAUhoPPlzGnJi59Nh3k9jsLxHnBbmah5bAunhr4rHIVCj5p8LAoIM0Rqdvcbt
brwagjBszCpCvpRChlFOGl9ZVu5+LXVRnWdLDvdoCMs92jT3E2+dbtl/gGUkqxj/8j6a/GJJ9LSU
w65WYkwPGoApCIBYefVV6bgLXLhwCl6tNJfzLZOrymMYsFEra9k470W8Ia8aBCK3HcoX+xBNAcjQ
NXZxW/SpHTSHxinz5yqYFanjIJP3hvo8yT0FN4TPLbybvIkxtOd26a2oG++tR/0BRlTX7x7G9Tc1
wqzLi5bZI0pPBFyZ4ZGv1TuQVBtCzzBbe4vK40ZpTIIDc5ePNtPWpSp5qRNVQGAY9didx6DHg6Ki
CsoD0xErtcUrE+Mi4jHIwi/pwimYfXt4NGpxLytCU9x9acS0VWt2g6SnZcQTDYO4GMAphckab5DW
pojnUxu4pn7ExVskiuFWonjU4RV6gT5QvjhXBGhA6ysn5y1Pl/kN5oSzk4O2MRYG1aERdfoTubOd
+IE/vgjK/ZPjp85XhzL+zeaPBCQw8MFhRXjDCyRuZsQHJ2lG3jqhPxFOj/dSAyXbiRH6J+/Beh9n
VkVF4/jNiftAQdAVg5eICNEMf/p66l31R8mwA/YNjUoP9h4OQO50r5ao/acy93wgT0z1LyXp1qzo
UIBWnvdt0Uz/1aGSzIPUFxcUSJaE3Tzuqjc62q6Rj8ofOj+4G8u855QfhNg0U6rHl414AaBB07Nr
YBHa3QF/2+x8k4uHxE28zp7H/NLWeVOulwjMl/ElLeYp+Ba0flcBuRPN6AOnVPYIsscE/qQ4vCpU
Nuza0G0ApylCO0EQ6KyUjQLs815VobLnS73MTDF3oTsHR99vJ/ERtu3IodJLKCA151iQEzdHnYd+
IrGWMMsQ2vhov5BJU8aj9lrwaPPSIK/3AySquex+2L21REPCohUB4WGQ01LlbFIL2CxjIqEjstzg
GexZgxB/udr9g/HESAtTeHOo1GsnptSU4PEDQd+HlamYy9uy7AbdJcMEwco52NLTQ/+lYcADp+Vv
kQXIkM6nJNutMudkuEgxEZbxnon19p34YWbH9SnPZhP1f2grW91gV6Si4tfQ6EOLu7LGgYb5qlwG
QuD3kJBFZI7/ej33120vW8OIPT0Ozpj9KyrwzYP/3xUSRbBgTcqK6HvVyW2hQd7BJvxoqrjmB251
rKX+zaLyr+qT7V8MHZtl5eZgZeXr/20nynBOjDZ+iR/Nr38RAOcmwPCCVrGaB7jra0Rwxp4tLB/w
3qbh17f8H/EaTj+6LdBi+DuE4S+4BqiE/Pdf/pZ/yn3Yvpr/Tov4/dVtgR3/r6I9+KD/Ocvhf9fZ
D1Wwuv/xZ0rIFgXC7//FcHCcf4A99AiaRZgScJPzI/2d6CH+gXyIHyZWXJedsxfyS78TPbyIRA9M
0vzH823B8vcvGAdIRzi2RYCpiOfvP8E4BGJ7ZP5rwRy5tGKY+PCTbpY+gSP6bw9xhli/qYpzN1l9
Vj1j7PN9wnFnikxnNy+MrAogIywAGuoMHAflCdtuhUdj+3atTTA+WaN3y2bGfm+WKWOgvGtCSdXH
KNLLmrcuG+c4OsTcwHbPrJv/T32WuXbsBwY4NpuURrOIcz8C2lPTvlMexTmIHsudqXnWPMj9lwjx
f5TUDok0T97QBk0yNaRrJ/M6BeYgVuqqnRRtfwX7K51AXNcmPy6dvT4t2MFAu8Z5dhtWoyz2Doc5
CUZInlCo4N77nnmCyUxXMj+5hAljyWvCmkhJNCgSux0cz8BCZYqc+SLCzkkXHTtmvGFrBVVrzzEb
9OW7P85yzmHMqZUZvotg9xXKG3qZQ22iyXkCUTqL01D5XnZDJND0zCA6Hi58RhHxfY8a0z7kYzuD
vGO7Yh+nUYcttCPJhKYwY3V0wXx2m/4+IBOsleCT+rFhMKUBOpBRzxTkAvUCTBdKi7Vlp8IG+OQs
viDHhAUzDjFvYGFizeCimqNAv6/NceQCV85u6AnN0Qc04na2nrlzTSp35Sh9+1wHxXwpQoTEyEId
9VVVDhOevokG+Exs3bSNW8MtSDM9enWYkZSBIJ8e5cwIoazR4WV+Oz8t0o6y+0bxa8cUhwgxc3E1
t+4uWCFXcse1fXNrxwWp8aNU7nSkj148Wryqks3Oc7QN+Sk1JKPSvhqxb1wrbHeTJYS8aFAAwEwI
7b46VuEcrQcCQbGVsQ2NTbIuQz+dszUcblHIDdbJZryIO4a/Z76YmGmLB6eJ1+WATpcokTQzOC0G
I1wMrX1DzETsLu1LiHvtgbVv+S5Bgol9HgqmRqs9UzlVkbxfLWI8sdZ147WVKnWz5FwVu6hIKc3j
wV+YEgS0/kDOAYWAV6za11GY3L+02db+pEws2xOrwFnsVJr59jUCs2rYE2KAKxnJRx1ehGLZUkjS
Jo6JZwmtu9DqeuIYWb07FHtl3J4DWedvMyc+iRpFo6hQvVDoPTUsVLKgnYb0aBNO8w0CXebsV4PO
kse1se4dGYwtWR4Z0wz08PFwnHE90OE6RMY4uAuGXR9msb2PoSO2LGW8Bc6iIHmKfRxmWhSQhQbi
1QA6IXYio26Y8shSO/wa4efAv/lmaLl+VqIkgdkrnaxI7AjYEinGE1z2bBwpMNUgrOzY45B+jLtG
IyIRhCxcw4/L32vVR7ROCI4nfF9FkR08qeNPa8YRkxDi7vVHS3FiMqPr1Cmw27Q7RBTWr0FXRQ7T
wgHRPW/rCvt/6D9L9A0ZjhWHLlvyD/PgTgc7X31zxpTX24eq9R1wxAu2RazM7lwy2tDxDJcMVoH4
zAXa4jOau8bUyP07h//xedemAz3jED5r05X2XcrdWz8IxHuj2VURChlgZ0y/u4MStU4/JzOZOUUt
OVoal6aX5fn3ueeU4MVa+3UPBKsNsiQOrXgN7kReMBNjdKNs74INqVv9wbBVtBcxQUagJ6txUE+z
tShGWEwBiqto1V31kTNa95adhBrYP20jXToFU9bbkesbtqCXvJ+c3pwXbOnEAcTCRq4HBrdMZ0RP
Vd0lEao1jSdt4Pw+pK1vRWcZh6l8TUsT+icxOnl8WzgtMw3jssJcdgVF4/LWTAwHH8SWArJzxriC
UW+lAlXM7Dpj9EdUuKN7sR29Db0Ys2Ggr6XBIv+9sXi11G4CnML6oTFWuKPPmz1ULa0ExS58Elpg
06kq8abGD3f21Hfycmxb8TmWhftuJteynozZoptxRPgP+LX1dE9t7Hzmq1WJBAZ6VRy0meGkepXj
5m9Og375uGBvdBFvTAggcosSPckhU9a3AhrRdNKhp/3nWGglSLAOQyYf/pQ9oVZxnmvbYaxRimUQ
e1YYOXKaqoiILBD9TIIOnh4AumOUXtfpPLHZLomoQZsgG64T6U6GOQ/TdV7ITloJTQcrDhQmzcmD
1/5iuiBXBDz4fXFZlXUe79bJ8ILRpBQpXoF8HhKMDCYiukRF6B+cANbjZVp3sc+DpGzo22MqnfdU
1a24IH4hsE5Zz9uzrws01KdhyRAAzWOFiKXWjHR3AB4AHU7gSLqjTvFa4cysBZ9K3tWPec1sPgn8
Qh1tf5qz01Rzdez7VmXZRZv7PYqpqnOeA+ypPmkNlhfeOINPzoVjpPBOnlevPxuhe7arqXI+eI6L
AQogovCE5U2e3WmDaXhHrFVawlXv5c3k1MuLhfGFXBM+x+p2McLGwxuJGK6vXeTOQDAVanII6UUd
n5EWCYJtelbublGiYApg9AKdxQAofBZBbkDbWOa2umvD0bf3LLwZmtS2MU9lWI4jx7/v/NSirBvo
D/XkJQilh+XQ6o3uR3xORKIPE5CdRGZSHXs2T89LM+Au9duifTKlCj9wOGBsBYTAVGgsl7na5aj1
kGLMADkOmc+caqtuQoJWqAEfZauIpKrdpuF8A/3ytbppK46ulXoP2D+0d9YwqbuDQ1UVQoIdouGK
umpWOMBWLnIiw4zjn+FEzgX+934YqsMIm0sAzi/DZnrBW6mQFThd+g0cXdDt7WLInkfMZM5VFq1F
ezsa2etv3RxNP2nM+ZGydwxJzgA/nye1DgOz05jGCASkkNn8k31wUShGxqehUWOYSLKzEPVnjVM/
pP5SWRdVUBTRUZiOym9lY9Pd4aZqzHGomTztQiIqjjgy+yFJiwbPCXNiHOFTO2+a8oWZRdNt8hlk
grqHqhlmn05j7C5pK3aDF5nqrAiQoV+9M9ZYxjunlpF8RDY6qicrtwZ1crxO/YzrYSV0vnVTQiQn
9MrnahJFfUTd0sKEL9REWlbRIU9eMFeV50KUS/xZtBtMfsSb190D0kIoV1jwzN5ajz3XPSLfUj8F
gAnTAjZvo0y1WAerkZQC+SlnSQ6s/hR2fBsD7y4kg8LhLbTzsgjYxK+ZN1wTPlP+zCzUJ7S8WOYQ
YTmwLVem14ho+m68lcpmg91jSOsQN0JZR3yD5WMHvJHfMtVciUQbKZeRh2R9eKGG0GeYnaHMofLB
+m2tYf4HPuPqgeoKiQ3+Z03sa5YK+9LjyYIKPTCo35vQ9d9FJQCXzkHnpvvKDjdMZkz1zHpFik+Z
5t4IFwXj2d7JOqukuGosFv0BC/DIGAUxFmkaOBrHfFK1LPOxyPM62K+L339EclHPUY+La59iAHzA
wezOSRemzGNCQgIYJpXd+s6J2I87E+c2MIoI/WVqLG7ixuNzPXpFHr0hLCEdZpK+X277VwuwtGeX
P1FKGMmsqBlICix99TrPXjWiR+zg7+d1U7lHkaniJ3tkDgbds23bwSMT6EmCSJLEFrn2lxNgmdoJ
zXJrrxiaPjFyqloOa+19Z+EZ0QChzpT7KJSqAIaYoYgjZ4T7PUON0ezzPFwvsoZIAhIdfIOUzoZ3
zR1SqbeFMX27t132E6gnIIbvdd77n2Mx2z/AsUMh6YoIVnoJep0cdctozSAjNOEuptH4reL+j7r4
f9p9//fm+3/9f0ddRLn9zxv1XVcX5q+N+oaO+E1bDKJ/+AFaayBGPns316NV/t2qh/E/QsrVKBLc
fPhhNtLe71bd4pdC/LTxxrIKSNvcxOPoqrf0Tct1/yGAxkNtCmBgMId3/5Nm3fW8v6JSQh9+I7mg
NKfMnKKtZf9rt876mgYJGBAeMjVnhzRcuybcl67S5qbNgBY8W27FCRfVE9B5m4UqJATCCJcvokf8
L9C8afQxIopkkkfo5bhnwEWDUqMe9vSe1TZpNtDS28exQ8x5tKWsNFLHEqP5bl6pxsn+XVrnrq/F
GO/Z/3NPB8oL+msbqq0gW8ZjYftMek9wQ3vStxepUQHyRFL71tlHRtOjpBhNv1Svddf31aXfd6o5
+kjQfk6NHD/KTLlcGWNLtNcShQd2bmWSxsXtbHvzs9INa628iw5F2d1Z2h8QteiJ31q8hlp336yJ
ECRkT1Su2fJlo8y5WmfrnNlZus8jIMaICUruogp1Itg+LnDHP62ldWU7Ql6R3cB6LKvGoxPC7FtM
jGQ0qO+8iuF5ssEwIs9/GJa1SCol+6Rg4EHGymhu1wrlrs0MKOmi/CFtwLoC1b4NKAYBUyzqSRvW
I2jWxCW6bQCLSzAewRH8QDo/UyRFd1kYqMveWGd05j8da3nwiMHZ02FZRzUXL7U2xCCbDOnMUnYP
Tu1+xWXp71Vc+wki6/5FNgUza5f9NfEzX1YmPpgawLJ2CY0JocJ6MAPubBZBB2oibIB4d2mzDOvc
rjBPVazfFl6CRyn5VtWm08Z+mr5U7lJ9QKmIoQSFRNkNIeUM+zZuARznOxFNen4unDm3v09rX726
xi6oaqdIh099WyyIKJvUOw/GjN53FBoi4oFEJLxn4RxM7m1ZQHQ4EvgwjshjQvuau5yFcFxnfX7O
tYiemFq0DuK9xSLNJmE3XDikzBhHLPpGwIcP7yME95RGYnDaQPyUML6W5TqL9BC797nPBgXW+zTa
KPkGRSBGwkoX6V6PNSk/+NmqHzObnuVKsFZQSWYp5wnvrPsZreQ1WiM7Qs2Y/8FhYvdgpgFekhtg
4p9DNniGfKZ9WIzhG48tpGpLC4ZLYYDdF2HtRV6p/kax+f3pMRnbtQBASB+N7fD/MHcmu5Ej6ZZ+
lXoBFjiTtmwn6aNcc0iK2BBSKJKkcTKORvLp+/MsXNxbF+hu9KKB3uRGiZDkIs3+4ZzvnDUbpXv4
wexaklalQPjfhgLKQhTIkvt3buwIoXpxby3OYxa0TkzEUx0BpZqLnUD0A0we6BR/AD2p+UIZ6oRn
mzJZBYeB1d12xLKumMAsxoXq2TyGYoTFjoolcg1jTQRgEfZNaTfcDarL+uMAUc2Mh2ZJe2Sg5Sq+
RN4RyOnNaoo0cb0j4mjEfrQDSMy74Ufetx6e35aw7HomXE9pQ+/XSeWPdEfrITAM1FaGJfZt2Jh7
FikjvtZMRSFG5J0NCXWXt8XHprBqpGPTnSzNoK2HQbXDTIS6qimoWuS2nQe3punbZa4jwwe6hOLS
4yk4KYR1l9LrGXqZveZ+d/sPFnbGhQg0wjLbMbyGm5afWVaQ77Pw2GeIJy7sasXO9W7/y5YzRiL1
5RBSEB6GARv8ruyD4gIRKgRi34eH0DZIzmO+FMnJ23ZDocRduYnwvm1cJ26FJLfALeQF17pxufFN
fxSeOUZDlgOGH/oqgb18GvKlezF5T+hq+ZYlC74XPBQhA4W/fyoI0T0n1k7PovBj/hx832LsP/7+
C7aDMuHob9R49u1fMHz9p1/65ujV+WfZGsVl0S5BUm2uT1neLK/hykfC2ZuicoRrZZFJQROoilPD
fnk/uD6/X6f1XputOHjsXHaBIhOqIIpqhz7RfuiCWSdhxdNTKC+P1OL/DNNVfv79/Vs8n+868Klu
Bv4Ps8vE/d+fYZu1yytKy/EEaSZfrgB383cshOzaBy+8Ng7EzUWO5tNQBZIAsKqJBygxn+XkYAyh
6fxaatQpdZBNZKPBTwfTMfg/S4s0iTEzxGuAQuel3xrjrcD0sKtK1CbSClGo09XeaQsOfm2H+i8M
y9m1xBp6EdZGSlvfCBW+Q1EWdAsKm5dZ3j5jiJy86ltbzWf2VJAJotIj66/dudC8mD9XCnoFRuCB
mNrAK08wAMvXofCc8xKsy2HU/kPamsiuyueVYS3RDyhRQ53kHiTtajg1wbS3J6JAHOdLEXVFsk0G
3DwbIMcFhJDkKmQn3PGgh9YjbLr3uRBthN29J7TNLTHOW8NhM1gCujMzOO6cdU+zhYgtG8q9y0gx
SdvQiVbsGGRsMBUjzAJGf5i7l8Fph4OZN1Pkz8UtX4z5WZB52ZFUYXTOGq8MDcL4GXQM+pYJFX6q
1zeMoAWff/ta2ukvrJu/vU4Q4dVgs+p1d89dQnKmXpujZSGRlZPm6Q44ihFqAQjdwuooUNb9QFu6
xHa+DR9rPiomcQE4qWI2DkNLMF/TW8vBH/ITwpKVg9sN/1oYvWzkxJl0SPVKs71ziu15GNPpYvTL
YSCabUYGHCtEWQ820Lar8hbyi/SYRUNQhJeVuWWEPC2pa5+FhMp/pKSO7wydrjvdkewxyncCrQ+K
YR7ArxnYTUiYQ2eVvwu2EghWrYZ63u7/GtnKQEIeEE0PyJF6dB7YENbjhjUhQcJbJ6ZYmhgiNuoE
zYjBbU/uOtvw7/3qLquUh1qkprNh+ZowcuAYZElynk1mUWY/nXhf5QE3m59MFjMrgq6Hrs2jMVub
T7kWxAM4o/OkmQ0cMj2nEYMc8Vh7Y/dsIfmNGOCZcRNW4UvbB/aBHgU0SX0DaxkVEpmsHooYWXmw
xVXgNsfZtwSxGs6JajCUcSHIACgrVzN6VXlxvw119SAqCzmpAbcexJ9hPvXIfN/RupHF0c/FdAqL
QMQUpMw6spZrxF/t8Ywd5xtl7nqfEmx3JasT7XFJUlqoVP1UmETybQgcTxaXdJLWfVpx5fkjXrDJ
OSBN4Hl155yoG9r/3pT9K5EMLiM/o23jye+2X2SCoWSfvD5evH6Iti3Tpxml63l15LwvWO1fijos
T14zWBfHl8FRc159L5BweCSl8SAJ1eExzco74CDbnnPROjGuXAmmZ6kEIckQdbwBSWCYL5w1tscV
/V1eBLTVrD7WOLuJt3a2n4s7TCY461QwUSu26toWbR8jhqz2hDoY5K+Z/UsD2CNaHSpGJvXZLUN6
/YVZcUSvamMSzPoge6Y70HHg3RKUF53/YXTuJbqZ5KHrsLztcizMCWmuNPe1QvdFpR6nm14fmeiL
J5UOtxJ6gXZQGveatKDf/MPlIwSnKhk7zv/ZHLcf87Ie/NQlVqswwOVocXY06HW/JAsos2v/O1SB
eTD8ABt/VsYYm8AFynRgDpfqw2JJJG0au2ZMZiJT4YI7KZTpX6JGzuNXQQDYtvwAJzVcrb5on1zg
KZFu2reOoEZiZczlzAAnf2VrUsaB7RUnv/XWyBkpQEEX+QlSjCIJg+YvbvTnzUavgSCZE80M7zGO
PiNXyzEFyJWXSNvTse+5TVKR15BNSGKkquFU65bgvRLjK54Z55x5w3cgpt/YFai9PMNhNKTcqELC
TBCgvfkjx2XTE0Uhv3xNYNeUyc8A7MxebwDXrKl76HnH8MW5LqOMiZsWrFVEqTHcFpw20h0Tpn1K
yOI8Bte6aew7epH60CybRFRQ5W8s6a2CLWgVEqvAedyqbLwBNSPWcVBH8lbvl4ZztKe3Y3vSqH1h
2p9MFvn9pNl8klbCoSiq86qQVRg5QYepW6inpQl0hEmlAxZeNvyZ7DRmMzqfJxh7UYFlaYUAcGTa
CkkEyDa2MF3FaeXeN57/GVbDDzS39h4b20YwCZo8q/SNPSZBH/dZVfLSb+rZCKgpycW+/VH/OPCy
dtDFpsesRdMylt0fwgIpdDt2v70iJnMgA+TFzoPpaTYa5OV24dvnDV5a5HWh5GGb0rehU4ZC40Mo
JJZHgeFi605l0bsHEeSMlyrxe57QDpc+kUyuy99p6O30BL+U6BrHeMXlzWgq7M6pSyjU6BT+w1x2
V8O1toOR19nZEjhdEXkIThFm4UNG7ii2CUQo04BfhI9xx7XtNAlNOhsO5tQo7lIZj8VmPjPFMt71
SCwVVKintZk+rU1VPxpWUC6GvufBcORr5trEzMPy+ElfxT4sNL9xs/hnAf8pdoLuAX3FA36ue1yt
B4285aHJDCR5Sjan0q/XExbpnvDH/KtcijuTz/U9tXxvR7nO39HSu6EqxLn054GN32BF+LVXdjsD
QlEbJqA32jZsjYoUYu2OzbN2w3HfGRJzXGrVbBNKE5ThNh5LYuGZa2biMqcZ5ZnxK2jy6RoIgIEg
ieY/qQz7N6ewcG+j4Nq7hvaOnF8Zl6VK31gdN/eAefRh872UGbvBFcZkENdvWCH6peZJ+TAxJ2WP
+LSb2zrVeyjavMSP1LYD2TGjvnojmXGN5XhXzwF/nNfTeE90bBnlhsP6fq27+8Je60Ovbrp+iy4+
ys2N1DSxYZnJ56dlrYzDcutDKVZ83KujR+PdTV8uA33KN3tl8e+vqCLrvIkWY/zKoZFzF/pFtFqe
ffAJAL5rebF1yZLD24gF8kJpnQuvc3n+V2qd0f1YdcWOQjKGXzmz3xvYrwfdpcErTn7zKZtH904K
OP4saPCOC4E6gBjOS4Excu4QXWdYxfeNXb2HRe4f2WTdhFSw3CpiEU96DtlgIAXj2CCDYu+vS/rI
b1ck3dDeu1tN9MTkaO9lk+5PFMCo0Ijam3aTcsVj0zQbEcM3lwR7iKiRIR96baEp9kwqESTmUL61
P7H2yaqjNxomi0yZxuAr0HRhdHki5m1+GUJ2uEwrpR2r1lmf8zazEnrh8tg26HwDMkPvaFHHpAUR
fppZmcRTr8vXFibTM/F7XAMu5+y1Yz1zrHHFXQB3lPdTSloX2wvO8bqzj7AlspfaQ3RUbWGTLK1r
fIyOvxxbMTloKxv1AIiy+2l2rjoXk5ErOKggLq2Ow2V0vfxtyOVTbrZXl+Y/y81flaeGH2zVsDTY
AVN5Te3aiLQ7bIv3oyCaOCm9tf7o7Kq7KzMVogjQxXuHkf9ukhQBFr7b3p6BJ1Xpeph6b7tzveYP
nh32GmBU7ojN0kjKyaR3Shzu2zYFpE/xyoGOQ4NB+FLiGYiaVZqx/HCIbJbp19wN06Hq62tP+zVs
Q/vQB0vzFKAF+Cv1Q3iEWTbdoaH1nnBHFoegmIANmOTB/Woar7rjoyvigCyFAzpdEZuMxJ8CivHH
iWbriNnfvCiGDlh8xooFfTf5seHzstw+oxSBBLRTfiAWRrwQwkIH4HtENHYoalfZyWedD8sR1n2A
LtkaI+HV+iAavO+i74wPXI5uZHobMt0urV82OMjsFjPFB5N3Z0U5tB8UM8adtPVI3+PZPIQO8Fer
7OY8qVd7PrSOzBP4yx2hvVOKG/KmSSCVMW6Wxv3VkhHLmC1DTzuanX+0VVc/b5TVSZNbxg+fpVCS
91h7JjsoD81tSmBmk7k3JLftSj6s6MzxyM+VnwRaVgyUXXVlZt4fMnckDmUrqs8mUBaJuSMJj21N
UDZws5+D4vAxM7I0dhx87m8QTA7YQhzpIdv+RKpmOm7eGB7ZLbX7lbHNBwsD9P+FS7JeQYzdt5jM
mwBDIc5DTySeLRWaD8Bnzd+NQBjszSxBICS7fybGSXFWrlncynDZTats9mJiQmOnPJQiX9QbI6j0
i6g8QBq3rWFD6u1dxrI9ynSjfxdiescQWN7rrOiO0zhQ2OD7a3+ty+I+45eExLnI5WdYqJEjxA2/
yM7JL8ogl7Pk4q7JBV19NNGGfMFXwyHcovzW9a3Rblbj3C7WFqPwLoi64RJqcVmSpYzjB/FMa4VX
rLbFRcmp+HJI3cJRUBUZcRt2LR9HxMExhhlJvi2cTIqHHoyGb5TrRW8YTg85VuNdUfuJYY9l7Kpg
wPmdF1w60povkyG6k5uGFr1a1omHZpHBM9O28mqpMvus7I5YxMqoi12vb5m4aCbeaysz4xTL8u+e
mdurm/npReCIiXFqomQXmT63BVbXyWlI4TUM48+ErXtnm8UjnNX50a6D5dymWL98TK+H1Oo4G8vt
KiyRHWbmjXdgQ9MnzJEWRekqHm02/gw4fYgVU6WuKsV9ztla3+d42tA7dcsDrwdLsTUbvwWFkGqz
L2IOyP42X1yGq3dG07yPVoorlXBHZJUz2vlliYmxTMLc/q4RqiBXFr/8SSIhSvltYcVcGC5W7FVd
gKyeHZtl8IO9EkmAIUNDc832lgWoXgO/iS3ehsRZ7RguBXshlWdRXtk2tn5AGDJbD16HuEQrJANq
JbwXKd1Lj4dt5w7ldc4zm+Ou2vYz0dpRbtn2uXPsOYaQ/JY100fLLhjw95QMzbxv6UZ3VmrOV8ti
gpim9ZEXnCW7ZWDBHEeQJwy5L4HZBEcIEAivbOz0kYOCLBN5ENlylCeIR+MRdy1m4x5BkinKc9un
45U2Cf2GtbhfcyBlnGfc/MVkPzltp4+dMPYgNgoICWTUqX5z//imwkBaDkZCniujWYdGalsrGTm9
5R91jhTKGGUZ+blnw/ksBaP7qbzqRjB7rUe0Q53X0EVK+TGZZR2jezWB7Y7GtegMC1DBNrkJV4p4
8NFjJ9gpXuuismKLpModWg4YHONowfZ3qn0HUP8JjR0ecR0YMa6665ZR0Q8V49sJGshJEE50bZgl
7YNe00c5NNl9y2ePBAEur2Wcnb9/Mx6HV2KZn0VDqVzMpDZSd1L1dV2PsLwBX5LPSeeZAaaE5YzU
ZImHoFH3WrYnu5XvipSEWRnfapZGbGAvT8w1IAY4G55g3+MVCIhfw7BJdBQMjNjMQAvD7foK/QEI
Rth8MOLpohkmOk1UmJ9WJwsjBdd8N9T2vgVLvdumOsFq5jzNyuEB0DUj6ZuBjnYikhv4hQowzw4V
cxvuFh0+5LzckWsrguRlWYPDCMjYHvaD3X7o1UQhXgW0wV0YlW7xPsiiTWgfbi6oKtx3pPnuYRp0
bDc2M2Y5cXVl+7p4kvutZybbOHjMBQmfTs/GoMlznXROsEC9X4pEhph/KkJQuxxDTJsuhCOSJP4a
GMPPSTCmsx2G85mB8BMBxyVtS0Iv11DHOO+Hixtq2AmiYLjVmvtamR8IoQiZxLt49Cci1X1Krm50
Fvxr5IhG9KIH4SjnrLzpmf0u25Glmu8rJuMQMnxDISskY9ZrVjDk8685Fy9eykgEW92Bkx652mgj
m6E6OU1Lab5SPspDIX5voYck5O+AeVO8Uke+Z8XyQKPR7jKnzV+KqfnGgCXvSysw95MZNFfXsL6J
U2fQpGKz2HZWP6oD4rfmqJ0pP0MfPHBjVpxpPBKBVejDemsDRNXsK1d9IzE75a39I+1SN25L83lL
3fYss1reEe0bZcKSsS2aTz8kqBDic88lOLPawoh+KoFd79aU68MgueRuk/JMl5SddWCqg020e2Wp
16wsPueisM6ZMqxjqWV1BPPAJomC9ZKNUDUcSrU70y97PFqhPg6tmJPV38QDvLdv1B/VS2nay6k1
ujXycqWenBAxYdjkbZzlaM1o3vsnFP2kszfTzwImbXGnMx0X+StHOmnwNWt6p5rWg12z2Jn9NvuF
xM1CDYsCdjOxAVF3nUYtEZBB9Y4Hbz5AWTrBhf+JPe4Og+h+c4imhW1yrsrpAZmG3BVEi++tSv5c
W/eJz/u0OG6CsJ7HEzOQs6IMZOp6GMriZRnSGDkN7gnUUo9FfvOUTvWlR0wRG4N6ZtP27Cz9frLz
kwLRXts2YTJdmiBf4SfsFC5f3L3NlD9OwnozMl51tZxKQDN8dfrGrVHGqWF9DbVJ6jZvH4/GQU/y
qszwZNjhi+U7pKC69Rm369lzyiRwyR0Qpf24yNa6QXimnWBCGfsmMt4WNpioOv8NDd2HJ0HxkFPw
s1uMR6/MI9caXlyIL9GwWRBDg4ecbjFhz6s+zE3eA+7HVDbGXFHxUqkf5C8VNC5i3/jOvWOpIUEv
aJ/gx6/3Wdoe27FIox67f1LUOCJB655R5GGSy9A0uU5wRoJRnmdDT5RZ6Yd3qyw8HMmpX02xj78P
WEKGcHpdfta5iXd5S682bYs3m5hru5SzgfeoEgEb3FY8ZCwQ9mEXnLMwF5dusHCYr04TvDMQ83a0
hcWOJE79EAbmBWgJA2BazaT2x2LPqEF9EIcwPsIBkmd8vsVVkILHJCGQTFN9Qn0c/8CcpTjlg+Fj
5KuIjWGxqN7cTuovIB1QVRfmLjzkTfVZ+B7dOnW1m3LmK4CxiTn0Klko5QxVfvv+7JIXmuU3Vd4U
L2LL0KEM7HRrc2Cfx+gpn+FdO/xlQGTJpBEOtzelCXqsOCDn1puYJGdMM4o5eClCs8Q+vswJQQt4
7ksmDyypmFngSy4IM+O6qEkcgKMH+Fi3QCYmzzvbun62an9mpWHs82l9c9Pm3AWozybTfPSnrUzs
QFVRnXZvVT49wl37wSoUWzka953huzLurKw/NVu/xuiqf/dZR8QAgsnDLP32dWrn4Bxitxw3H4eT
cG6CmzSCHAcGwt2ebCARCYqp9tzPW+xX4Hi3xvo5j+GA7k7JyGM4P7hm+QSg/xJgLcV/5lG4ZsFh
ZTFKUioWw1wMUV2lZbyE6X1ZZ89Bw9BiwOWdj2gCuX2Oc16ZN7HTnlCgX0No/ZrmhfhAdooJKQTg
wuT4lrXTb2ECQk8hxyy+l8xuVvAcO4/5pNW+rYDgVJX528cYfjT8EO9rwH4uKPOA0sFO5nDrIHVX
l36c42zS/qkN5E+jZRlRVqAYx/G+N7RzcJED7rehew5Ti5bbe4aZ0j9kS7DEPXzyux5uQpyOjLfn
mluZ49M5h8jTAg2Vgh10fh7nwt1vVtceBdZXZnE1w/SUJjTwER/1WfhmCTncN6r0rvlYXAZ8+UnQ
ZEec5g9oohTlBBdNSoNBdlZCDknC5rLYzdBHmACxwS1t+aBRNO3awbR3MoAVpgE27CcW9knuUiiU
pLXw1q3FqQoZWps+3AWDtmCHgunOw1IHEslPFk8/YQtkzhiYbyCxwCBnyuU/bX4qZvvTWRhjtPV1
zJo6We2mupqZW1GACrA0Lo0K2FG6m9oAGrfLaOwKxsKSuafzNjtqqerHNlOW82ezQSHFacf2fudv
FTY2p52C8rIsG8QR1UGPvrKTtUhH8+ayP6Ext6y7TvWYPBhVdGyi+sww5N4bhO5j5ugYU7CbMacH
bfeeM6pbngZGSYosAs2cjC9q7zrSf7YJVNQ1f+R+T/uH3mjXv7YSR3bCql0xr6+DwDyCQOnLfZES
6W0DrrR0G9W4B81Yer1hEUQ8UhD6a5ATlo5x5n703Jt+kaUY1TTPfVncLV7RTs9znwoK1+wW8T6h
UWrOTZbDOBCsuxneg7L2I+V0s3kgz6Fn11wCxSXrmdnreq+XlF8uTXHc82a5wxjLUNIt7ASJCXie
+1EvLmg+vZlntKCbQ1mzuNaYUPf44UOBeILnWKPL3llGuAIEkgWa7joUj6gpgAkG1tfSeY9h7zUk
S8x+VPkN6U3loIllR6fXSdUdhzRNJY/TlP3CIqoeDeh8JQSAcSPr0uQuJc3aCsk2qJ43iBivdVZ+
ZH2w9yWUIzJeIrvGspKVzmOo628nnWIDBQ7kxLV3n1ict+fMCFUYcRpO2xvO4TD8a+57fCi7bvYv
ohl+aDX6HDD5HmbR79ydrENdBQdyKxAOUgP3FQSpwopTaY27GjQfq5B8YwlTMHUM7D3Li+o0zHyx
keN2stCmYvgEU74LxuWt27yjAqV3SUdC2hvK3ouuV7ByYrEvtZfncXD7kKCewBzw+0MPS4+49psx
1FFfjRHe57bAyUIQj1bUeHRHCwccJmpeSy9PjIxz1LcVqPucN0SPgfUjxfCHZ9b2r5VruhAnmhUp
g0xPBik67zD0Mnag27say++WoiMel/4ghy09BtDUMF5ACCg2T74DYPy211Cepna6b4O+PLSzfs2X
YrnMTL6e4AhViacDqIWF+asZmzyCSMot4xCPses3lRE2EkzNLp9l+xmENLTQ7/buwp58yYdTOuZL
ArtipqnqWER065mlnXMMBJegWG2VuJZeD8hcfaoELLa5pFNuhuUps1J/53t1Fvm2kIyPiaNB0SCu
YdA/u02oXgNBCI2cNv8JTZ846i4LCCCqut8pVl4IKyJLROct7GYG64i1B6AiNM4dWFH2fb2d3dAO
giBWx9hNfdeceNuZu4bhpUBM8w0DVDLc3xKn0Xp7CO3VjJpSeKDKDAiTafmz9Ok/h4KrrbXlSykx
MIN2AE5kAv5Z6voqylvqu4DpNwXTKGKvlstb6zo1xQwaqTML7wnHreKz3zEWxQWNqH37RB5mk2xS
ee0Tal/5bjPVt/YNSQCoBdZWDnvExObZk7X62mZikAZ0s513Rx7E1kZG5b6XhVWwYWzVD5Rt3gXR
4xQZDgvOaevP2+3I2o3AWq5uqBrWYc1dhVww6kxmLkqoIcYB1e2swdiO1BzyTZYqR/OU67M9pMuZ
A4zCGn8HpgPFc5AAmdR51E8WVdcA8tI8W9Bu5Q4/4BJ+0/Q1QzRPnkjCJW2gvJVx62LOWrLWfTY8
fziHExJwCFf+o6iXdc9OQt6Pa94856r5jc/evvISN1FZV8ZTW9ZPdhCqU98b7gtrkQOj4z9eL0Ng
aPLOnz2Ows11nxSQ/zkurNSINz+T6O6JCR4vSMlBArU/2DxOUEC3BKyVcSIKg51vUTwvJYs8d2U2
xT18DDvH+NN0aAxaEUTD2h6k3bTR0m36xAmx9zxEPSEvSVIT2jvxkJfYHrzU4mb2y2sWmC9ImhmA
VtaBzZfa2a6+KHe0T7ZjDEA6bgEEhd5vIVlSbD6H4hEM4Ew537CPJNWKBDvsIh4CgR+2GgNirnHg
0RgOZF3K3sRlYt8yPPDeDLlNzpQs34hV4/Keum8aoBGiFCCDoNUvOccuLg5sVX/8wH1lQARpin0L
m/rnrDbzKO1FQP2tXylB5a7GEx51U6n35aTeAfEJxrOVPqeDyZ8GHw9SbL+5dRe619hYwb6JUd5l
nocbG3r4D6dEkF5pr9ojZCgOGIwSTPffK5aF5DbK53sz3wrlxhx88tukRl873gV517h72zK+JhOC
GXOi8GQvhXkfTlBYdMoTloLOfIWEgTTNyUxYKZ5/dFAHaNhH6xhZW2ndb+34q/Q6fZ1KqzwgrMbn
N2XuhWXkcO8s+KZms/lueB5jNcG4Ix6Em75usj9+XqAU6hI9Lnsm+nerzZsmuhc9t8jZWFoc626+
C4wgtsScH2sHQYczbhbFOFYzMNUFjzpMDDMQSDP8FmPbcBxQ/rB6P0MePE6s5CDaV/GNcDT3KCIG
ab2IbLwPanVXk6bBZKydsShkCGzd3ivjyg2mJNuEupMS8Ms6ENzmoVSK+6Zjm5ppK/bztN0RcJIe
h95VR7DZe35fhF+FWN9qa2wj8FmM8/mUSljkyHplvZsW+Uxg3BtW1JX9lgBj5uF1GyENcdV7jy2u
9kvVeOy02JgXZBNfjFI3e8SgR1Z1C2QmSvK2ZVDplCawoTL8WeWmZIJi/Has9WUDchaNjN+TsidR
TEtjb2DOajHY0R7ix/lzGz6f9Bb8seTohpHlz2NSUirsIGZsJ+Az9TVtJrwz/3LT/7+Qwc9/4I70
f/5x/VTDP8h5+Uaa3zb/3d5++87/nxnXSXX4X+vh/0eDZufffOv87/9Sw9suDnRIfUylbw51mtb/
EMNb1j/9gCdQeC7UOeKk+cp/aOHdf5LgznLqFhxIYc329T+18Fb4TxMchWlapCrcvuT832jh/X+H
L4Rm6PBtEOnzM5qOaYkbKuG/xFO0uTk6rhvsA8iP5oExuCBmquZFntBzOpX5iGXYe1mHm1dNLtt4
WgzhGZHdifU74z2cooY5x2e3Oth0p6FcPvot1w+rNxu/xgLvd8wAXL/3MujcaBilvndHPw8v1TT2
9OMCORFFcG/8nl0jv6Hl4EXtUKc3nJhG4JEqJNeKUUI5iRfpIbLbBZiGligkBG+mbRSec0h1mIl3
k3zhYLdhVXxla2j2e7fM07+y0szquAR8utJUTBouGvubt5X1X4sVqeA7BIWSrwHmXqLcIOa0MUxF
Ot4lnSYZzxBBJPoppC2U/Tay45DshZmlvTW+kUSULWcFzqpOBjR0JSjG1hPsQhatsyuldXVgFTC3
S6zXUG1cS4Yti6RWjmz++i+P3OO/UAP/aCaaMvQAw99ohP8CIOAP6YHU51eHdYBLwhP/zdKglWLU
5/ungtXDA2sv/Z6mi1D/h0jQ//64iFBwDZJn4TqgFtjf//vjwnh0nGbbetC0u05sUHvUx76dhvyI
pL4oHv/3vxPwE/69/8QqEFfi8WzyVPINYSuQkPzv349E2zJNi+kL+EJfxZ1TVh+NCOrPQoihPW6F
0eZgZRu7S4LB566+Sc2I7F2JvEyovNWFDLAbanrM9U/Zo3SJc/5o3fAHr35otYDtVtEcVGVlj0t5
qx3HbAxN/Ljoii+Y1kZuwgEXFtPrlGcvW0TPEJPdPgbdflnOTr80OMHqKmf0XmeKNRpQt0cHnPJ7
6K6FgwZ3RLG2uUToIMBzLXYDAARRe2qPrhznefia0rsgkOypZpMt2BwMoaHqY+BskOExHffqWPVI
0M5B4c8qNlTtWHtYdNO3WWPmWnm2gAj23P+7ZkUSeGQR4VNu9vAMusIzwoPnVd6fkcjAs/Zg4MW6
vAmWZQmlQIyIK/CkoN7rGP/OE+FurGgjeluPZf1qsI7biDXAirvVX2W3be4u6zDHM7HzDehKjBJo
/8zae1yaZhDnwi8c0ug2PgK8oWX5NWYEdu590gxCNgRBaaLfs9Iu8gBDIckwHfsTyTgL4amsUZn4
Rl+4lGBGWu+rtWzs523DaUR6VR6QDatorhjaDN6dP9bzEJmzTs8DAZsCh9pUiktvV6ENU8qd3nMH
5OJu7QMEKW3Iz3l2lYPizOPtv9uAO9YnioDptYfQQJOXEWS2x+bnvG8YQ0NUdZOxsrIL/TEBohiA
EXNrBjwyD1m3LEOnRzC5IR+Fzz76BYiPXeDbVA4Khmk0kcI5lEUIAt0CN/+MQjDq0Izjhe3XLDg7
TRnctWNVNwCuKBRPN09NDuYJR81BdoQCRQiRKIIwAJkNUldJOQB8yXorsxlRWbaWf3I3nGAjG/io
eBs3/yZL6OtTbxtI1cpwUD4DWFwMo+kFdyEbPIipPVq8YfPuberv5ow8UVoEp8nyTJeMiReJtPfu
hNvyAzaEOtdAlRO1jPoP3fv0/j/ZO5MluZGsO7+KTHuUwR1wDAstFHMOkfO8gZE5YJ4cM55eH9ht
+skklbReaCEzWa+qq0hEIAD36/ee852Yu0gfw9YJajXHhtofQq6TyFjyjtEvETj0nGWvrxwvnbw1
HvCi4Pg0JRKZoNdHm1Yq77IV8yI6aLzHzDBCBeTfZ8oktUiZMk8TKuc5pL20CDpatSYhgl8DDSim
F3ICICcDJhxu4fHl3a6yYCas7HSKu3UcguwPzG4gkxCUb7prB9c7aZ25/shYYACfoigWm7pVlPee
MXLcsqS+o+Yf31XH/JQZqkMg3yiMcE+Al1Z4WfPsnV8xdRm6hwPyKVy81dab+tLe1JMTXJdZZCWH
ZK7Q/lKQcxQhGW1kioWdRW96WTJalF12hP02irNurpBqWwqSmRlW78R1VhoyKeihjamzDIFUrenT
ZUNWzGvHstL7aO700a3m8YOsC8iADHKCpyrvYcLyeMTeJhQVy9QsBnnr24xNpmriP+MlsuCUdz7E
timuMEaZKc7wLBxoB2Ut2NCdN1XhK/KP6tHi1IM/zZ0h12tDZv5m9iw4EaoPeP5mBhlwzDBG7wA1
+DcBTpR8VbgoMHmsR5xt2WSb9aYIzPoeC5WZglKwg3dnVg5yNGlJZ1X6GcNRO+tBbErmot0rAhi8
pUZdUz0HPK78N0OTe+eYpctrsxmRPkTAl/XBJ0EKUVQYzna5t4iOlkQIS1Qy6whUG2wZUxn9ad0t
5LEMkIOxwZ6oJArgHq2tnfvuWZotwM+Z7u21nCBOri2WgR6goowvZ1cNixIPu8MIJNjdVoyFX0D6
5t4BTFbxHjuhRd1Owuy9rg06KcIzsBXhTo4PbcF5ZGU5aVJsGJIAUN8XjVVd+FPfuRvUMzFIAD1N
Yp8husrpm5VOhdmYWmATROnCVA1iODRd5JkPQ9OKdx3UnPNztfgFpzC6tJQ0nsY+oWNsB0b8gZ6B
vj5Tnro7HVIMS2u3qcHx116T8wp5nerWeRl1HwBJ4QaEBvmeOy+3gUHYCGb4rQI51tvMRpm18uIY
OGE/E9SKaaUeE7gqDtPiPiBWkU6Iz+ofT3NxB2LFeIWQYj+jmGwv6XO7j6XWiH1oSNYrnz4WVY81
e5D+JCCCTdYINFFCmz0Cv9CsJ8YNA70L7MjJY4JS3kbMHqqYsW5PQxf3cUBuZ4mcZBvbtvU9cpj2
rZScBkq4RVVeG2Z7CUuTPMgwa6mxbMi65pnKS/UQmm182/K8kw04qfRaY98DFp6ZweXY+jSi/RZ3
BXmNoyHIjMmG5yrsFeZhY2ZaCq8CiZedV/kpshQjX0FDQBvLJpheDUmDLXKc/FKt4zRqrzgSU0/6
jshec3pezH0pkz7qviue0j4M3jyUzsShJ4iBPcaNiKMKw1wGwzlpCNItnbcsUgDSvXFBoVp+W8ht
lo7O3awz51sLlOQ5J2ueaVvTAlcw06Zud8qEqrSS4QwDAfs8k+XY86llehA8T3kROE+tZtXeAXzy
XToTWVqP2Vk6DKgAV5BegNQw9is/cqKDIbnYjbyg3Vm+QD+zXpU7tAuSwsCp4TpwyzdJbtXpJocT
2Z9Xnptp9nRULFeQkRMoNHOL3zNOkwOBQMhX7KHuQFX0UZHSzOmzZgczM822PqbIeU1rzC2gqXgI
zgJVZ4CXqngW58oaZ3fvtpnRnvlzU1WPU2ghtxuN2Ohvxqjwe9RfQ3GLGj2QF4PRjPVBG3PLE4kg
ewRR2pUM5SFEKrsVHJgdrcT3gjEGElhTkvhZrH3KSwozp54K1e3TOpFIxzp6gHCRJZrOme4eJeVp
rSoSP9nRvXBR4YaDGji89hwXoNDpOf4O4TWyD1OYWeMamDzRDBkYc/SQBU0GpgyUOEF+hfJwqKa1
QRkhAXD/aGhBfUiTYU2YgWtgIcpiaVxNM8PBc4/GQhCifm/m6E1qlQGdhXjqXjHxV85b0S7fxwuK
mBFwNrEynpheb/p0byO0Ed16RsdD0x/HZryrAgn6swQVSisg9iaOMhCvJnwxblfH940PISPbQKdP
uocZ2H95D40GNQtjOTO46xKUqGKVWnPs7ChFJFAInyiMjtgY7cnrOLKYUK0ELHnnJp45fIR0rkdq
b+ZJLrsoAi+2ujEFoEuqQeCUzf1EIwDdVBM5yJUtHGLuFhSG3RyR5kfFOQmw/XBs3NpF/14ZXuom
qwhRs3cCsrE2L7vaBvCQC2UN11XVB/JWNpXnHHMdZoRAWVP/wIiZNU0w7nUI90VS48GhzdciSGzr
EfHT9NHQ2yNrjH7JwpFCTnEoQmt4akTVIVAc/f6sdiZUe02KtnUlLM1uWMC3ujOorUfmE+bsbGnV
JIICr5XheUI8prm4++aliZkO+1xgPl9X3iCfIsZo9UY3nS0ONcEL89YrZ1WRsxP55I4wMCH/CEoG
UCWLm8/zFTisUa3bcGjFQhOTqkeE0GXdZmitSGns0+2kKck3cW4gAk7QxDGz92FdlYIT/SI+8JNV
SSLXjanyeD4gK8/lFuw1pf2E0/dq9Cw+WXmW9KQFsXW7AV8E4yvHhMGmDK6DKIdH79nZDS2q7lWS
uvU2c+4NnwwT6ndW6fA6LAsk1MAtU/wwVoO+eO7H4U2amEGuAuCd9VbhZQAvUaDq5KuXHbIAwe6N
Prx5x8iC+F0YY3zwwJ0CcdIeIr3KRMFIix7fKRpqt7sfbYtgDHZBxCYzhudVhordBefQDNceKvml
EeaYcg+lO8NNzGmXwRK4n0uBXBEYL7EDd6Z28md0yRrcAzuEgbikWqRpML95haJw/j67CVxe5u9Y
rssmoI/Qg8KyTyB7e6+o2MPrwIlpZCbVTBuYPD7SRjLfMtmUkhzRW2qJsd39OOT+32ifVe/Fbavf
31v6Z/8PNM2EyXH+/9w22xNJ//5L2+zHH/g3RsL9h66ZjR+EwpyplOfBbvw3RkKof0zXMS3aAWQa
muZ/USSEpKnGf27SEjZtUy2YSPwpC0TC/UdAkPRpnJlwGvk3/1HfbCFV/NSYUPAm+Ysc2meCz2Y5
5tIo+alvlrRj2Fl5dDT0oL8hciuIEW5rVjEnTIuBY0puXymBwg/CgRkgHs3dvsQGkSTfFSOa6QTW
2PC3WNuFlPpf3ZJ/fShhUaDJhZCJjPTXD5XnRY0kLDvOwGhuGfCo52rgPQM6G6QvPtLge3/I/Cel
OiH+0hha/urfLu0T97fwVKG9fLofgGioH9zkWBAIsQv9Qp0POUpeQ8bmFTOO6PtPT8rV792uP11O
YsFEGkHby/3cF7LyEZZslqBLyBJsCJHOX5M6Ll4Cr6yJkcrdt6+v92vf61939ufrLY/DTz+3BVIB
9n5yFHKOttR41YlTN/SJEv7x6ystfbrPN5Lv5Cq6xZJt91NeLDsEwpA5PRq02o6JgVw0iab+8uuL
/OlBkfTM6OZJ9NKfL2I0CVqHJj5yDiv3U5+ID4358HxKmuxEBi0M4doZ8MmhzPn6wkt/8LdvR0Pc
VFyV+e+n+9iks1kgujgi/2U2WOH+3yGqD2+8WXk3xdhBMcectwaibtwESVm7q6+v/8e764vlEbUV
78mnN4RAgAl/OtdPS3MLf2jAIIxV/OuL/OHhFLbNGuO5XAVl/K8PCwkbLYnv0TH2YvXamZOxFygA
rwmQi45ID9q/dEk/xa7+eDgFRGyQOVxOgjT+9Xpy9FKaw+ExGXV5psfKeCrBO1yVgGavPWmMzz5Q
tf3kIEkxuxSbuMtrgzSAtszu62/+h9eE13H5H48wQ49PPy/HEZbNIDy2XYYfrwKpEnScjzuf2Mv/
+EqW5zA1YWpBj9/81O7utEHTPXDPoSWGT9YYJyfan/FK1kly+PpKP16GT88sQxIa0UT20miUn24v
81BOi6l13ttted9yK+Fwpd73yk9njuAueVNuENEOo6JOvyHBHCsktLl3/fXHWK7y6VOQo823tTHR
svV9urUomFRROeKct8el54Gt8YUiBQWgOc/HCYoMhT39zDyzm7Ovr/yHx9k2WWkFW8oPOtOvj1c+
oyMhEwZvIMFxcvLbXUorFvP2pHeBKMKTry/3p/ttC9cCpwyzwWSL/fV6HSdbNl15DkkK6n9OPnK+
JseptFdp7XZPQ2+N5zry6EUangDNX1iMl8Alf/0x/nS/f/4Unx4w1vgAgapEjlexqwdTVH80U1zv
O9UojgZTv59Kv9q3MJH/8sD9YY2yQVIrB9o1i4f8tAM4RRrFA0fkdsznUxTx6iBQvsV/+X5/eFVt
djRUPi5pZSyIv97ldtABWCoBa9dst4Hq5b6Ncrq/MEhPv76T4k+Xok3FIZHKTFGG/XopN4STq3px
7hdzAhA6mlymeMRR7fCoWUz4QMceaeYSnijRPBW4cs5VQiITp2tV37lDWV4ou7YuUJkYZG6ajTv/
5Wb86ccmgNUSuB0s0qs/PXJewbjBVuO5qPR0Pmgg8KLwwRPGA7rlMBpvhgldMmDO5PiXe7Pc5l9f
a+a4tsX0lf3QpVn0672Bu2n0teGcGbSrLwOQoDAT7G6rvLq5dtiUz8w4tG5MBhQnLrr4vevoIuD4
5A1/KQn+8NoJk4EyIdk2s1r52zI3dkPJGPsMhA46kyntjiFu59s4r+TGcaPwRrtud/DFBBBaDGIX
Qw5/+M/vBkB+absUrxZD6U93Ax9FQ2vcPVPa9qGS9zC4GN8dSzG75zIkuVU1GrqRcosbn3C+AxOU
ZeBUhH9ZbP/wyP64Ez6p6RZX/DGX/KneS7oR6EZnn6HTSN4CR1Xo9keMO9UG54XuN6SZksfS6vpg
ESD74QvdPzEYLjYiIgE5gje/KnpbX3jDZP/tdVpuwqdHRrIZLcciSYn4+XUSMRY+xvlnCnYFTlWC
jDbdNHGI7cbuWOffwCxkwNyZKNhjH2yJpiR21zI73D0txJ/S6qdvf/ndls3nt49kCddhg1Su435a
skK7HfE8mqRhxfiWLNQ3V3MMTLVqqTPCqspuYILqddc13yJSE1eAfPyToC+n60iHkfWXKuT3IhNN
HAsOGgnhU2p+0jRUAxYqIHMId9Nwr93AQaPOEA6Njm63yJmquymI6Z3YVXGBftT+y2Lyx8sr5ZEG
sKx49rLY/PTsMLGy3WaQZ4w97d0UEc3pAV9PN4MPYXjC5nStu9DcD6J5TgkT+Mvu8WPF+O234MIe
Q3NzOZz+evm4sGk7u+KMQPL6YBttvO+J896RwGheZ9oXLwKB9TsUAFbh1IyDk9HPTuiL2Cu6qiQi
5377l6Xl99VVwXT0kbookG3255UlKwxoaHNyFpfl/M3Ugkd1nvCeOSkNQbgmKMBXLuXcwWHiuvn6
0fx9M1ULS5LFhFsh2O5+vRtGNBAL6idnopn0aYCn47QgdPH71xcRf7wKKTGCJZT7bi874E8/uYrb
StZ4jmd3Ki8mp+lPNPZ9JGl9zPdz7V3GM7HHWR9vAgjkq5y8kTWKdWsECGzNz/Bg0XgWXh1uv/5k
f7j17C/oNCiS2en9Tw9DFlSZgyDnjLsjD2Mp8ovc9uMdPsBwjS9iXBFMh3wZ4MjX111u668PoeNL
alXJxR22lE+3PW0tLypy49RzUiAYY+npdl0NOPi2EXQhxkMDjH68sTg3/vL2/TjCfb60t5Q11Ovs
qp+/cgtJ1J7H6Ey7qjy3GBut8iFu1yoRD01JjF/riHqbz6ii+9o5G4gX2yljanYGRwda0Tq90jWT
tIzgyFvXri99UczXs1D6iFqRkNg+fNVmd9cNiXU6JQHuIpIdQYZjwwUnkfylGv69+HZNdmS2Q0oE
qrTlyfvpycLhmbGmuqeyXt6PTGu461GAZWWhim3RIf9t6/v9UV4uiI6IlZMT1pKm8vMFeVxyCbIf
PBua77Dz6l2a1sX668fjD9+Kt9KUipjA5TTz6SKgLavZSNRpbojgqneXyL8a1hggEtCLC97PuP36
gr+XoO6iI7IcXtBlUf70ghbpoCk69CnMwBgoGV4vUkCcnaEY5H59Jc5En559ChTqXHqD/G58QevT
O1cXGWLQzNlKXNkQZ0IlCWgNzeLRLBy8QF7cK4w2QT4/SoZI+A156OTWHaACnThN4Bwl3hBUqUZj
HcwhneWB/HIdgYmto27bOVNyKVA355sEctE+c8lUOMnRU78xEMvfDbru9e0EyZ5c+a4KqjUIa+uB
UIX0vLda/7WhjMRGIaLqmxhtt1210mmHrY06iOyFwMteddVBaQZVzfzLdkRyUfFzdZxv28bfyY7Z
6lqPOewGezbCdUmW6msLJeo8FzXZpYVn6SUQszEDdtwFwDFUWXrlmgiz8b5Z3Ssvv/6os3k8S4ld
Ju21HNDTdFmXfTRVAe0iQgn8jgEswcXjmB9NMWKCh1kdQlzT8JxCKRj1tSILsa/MM1nJy/A0KR0i
s3vDDF5sJp0js5EsszbBYCZnhFum1/jL0JEQR2XcceCX0T7IsoqQlhiPxBlImXJYg5daTOuLQRZ/
oN+htggSbh5E5FWLueAk6bB7yKQ23jUnnvu2tKOAyZWDsaiGrNdjFctasS8rUHZA9vWjBDxD6hlK
shp7R1jX29oOIAZIK4GePbWJy9TeWTQfFGrqw4Kmf2r2GSBU5BEAWtkoPaQMBX+kbFA1wZufcDeI
NmT4bHjWcFYaBLZv4Ahi5WvNjKFr1mPocg2nYtqqighQHSCHCD8BWyHWfA83cQMNfNWSZ2tsSivO
S9BTKrjEToh3ljCxmEgQI5ZXdpAb0V4n/XDaJvgMV5hU68VGEjtk0Faaz1MjqFwQykS7rFHxiOCs
94m82CIKLPYo5b1XlcgYIA9YD0Rj5JYR4ZsV/QOvAce50USNhVgaGf7W0vZ0YqHueqaqAqzKygMX
REXLTwIbikSkeEpPGODqBxbFERrLNFp3eSGip6ghIgKN+2i9OcXCkADRYt/ozMJaF7Rl3G3yeRqx
lzTmvHSlCpXydE7qdjBt49mLLC7fpRFC/crJhjP485na9zGHZJxdfZ0ewl778Wkc+TiaCAShJ2A0
HekOAVIasiPddHqtnLhBqJBnhPKIsBT7eEhR9FTunIfI+8LY34Tk+ZLSbUQF9g4enu7Mxu6/RL6h
1l8RHFKDwoKeg6xbk5mBkYBAHDYwP0Fc5XpLjMCCy0B51AYgUHHuEsESpv13h9gPE3KyG724s4KR
KybUuztf9+G5PZgzbncHXU6p2uA5QBXnLUGG2WVFMYgNqcyFg0Uwss+tjKSIzUBoCijZUlmHUU9O
iVEHBvSWMJEcfPtY6DPyw2fCBPiRe8JEzOA7WXJJtUW77qWbUDclIaw1QXsHWVbtc+B5SXvptuFw
o0YCwRk9xuSxIjtKwp1hecEDfsuYTKS0xE/Qgof3UOrHLDTBQAIvBjGL0inDd+yt4soz800b911K
lWWCZu4bB6QkW6X/Wk2mYNY3B5679SsXOVE6VSC8p7ocJjiCgoof5U+Plqbyvoc1iNUVerPkFWOu
ROtWe3dWYqfkC/FEEtGepka+FwFgg62uHeSGaRpKWG5d1dw6TuzqTaZLt1q1wkss+mKAw7Yoc0Cv
uNVSYMex7Ji1pwyz8S0ias7ThIqkE8V0MRNNfG95DctOCE3mEMLu9zjPDcaHG9sQ//BAY6911Ghc
J8G4ACEmSmz4DCy82Nma/tjBfClYeMryepnNxgiP/eERAujwrKSWR+4UQij01sk9PwDmlAAXjYwz
pAheTvozRsrCLLcQ+u1k6zkJ2tnAGjGikAQN3UiSyndLjACD2BkwlQNXM5HnjqXmZ/A/LqlVfrbk
o/b+AlRTYibASKOr2JTxQCxJj6s330wAbrL1MATWm/KG+Ij0OUFXxzesDgoBzq1EQvrYxLP8jkZl
fB3dHMYhkO383uXoemUn2n/ALj1cIBDx0IHlhQHPvDFBeSUgcFAo5eCj19mEjGPXxoN5bUbkOK2I
iOaXIdtDOWsNIYxfI2yW8FDe2KsSsw9bHxCUQ+xbyaO0e/FO2zW4yhiZMfslPPqGtHLclkhegXdS
5ZrnhBgAMwL5Hbt7ynqsN/0ws0s6HgLUzWya9cdgUh0eWHWxuA9SgLSp8Ph2m7ht0hxJVeWWm6rT
aXnakPnw5A/N4pbGh56dmLR/nurET/sN71XXnkxKOJp47si4mxDDoxPsrGifDYuWCKV+4pNiVmT3
qcC4iViOeFRSejN0TXkV4ukcTegsmJyw9+RenvDQQ8Y8p2ihOZ8YIybIYVoSTBCqaHj1pG6lTNmH
8n1kPFPATF9Yb+Q3aeLDtSJKtxrT4hRfFEH2LHh4WhmgvCun7w5w3olaKEyz6E7H1gJMSPI1Ynlb
lN7lkp4F1d0KWdKttLJebCNPCfacCjx2dUES1iZNnP451U58Mkg4O6uahHH8or0wboosJ259gv3w
5jETm9ZjNGLaJXnUJerLJh1mjbW/u+HIPaPUby3y5KpO5a+Ng1BhZ7u6b47DpCbrJMx851DUaNOQ
7FGXsqBl6jWag/ACk331OgDgrFd90aXXdu4a30H1wpTw5sLGnGhUGqpoB1BwcVfb7ZqWcM2C4ye3
ltOOFzmrPJMr6nU2ha4F24GtvEF1WGfmqclpZOb86Q7GI4q1Md2bAdbjk2CowNIR2AI2blCBYR8F
6w814cSB4gomJpZay8jKRQrmB9GwGXmi+jXR6JlFsGqLDoQwDJ8XNluAFVFHo3wb+XP34JQBNUVf
xxWdM0ZP28xR+qmpgSVtQheM3U67MKhjRBNvTkBg9rroKXtW4xjLN7tzh2vFSNBbRRJxPKRv7Vz3
gUvsNZAAzHeatHsYcgV3cB141NHE0EGeXZGAVZmr3sVyiiTRUk+REUfnU+h4t8jfp1si2tWdJSJb
wU2oaMJw7MIrl5sBdByvJaoUxFpfnbUAbSG/WTT3icCZMCUOLdbb3lJ3IyBwAqRCZNZ0MVn/ZhnA
K4CuElwilxYDhm6Iaze10iEWLaXapcKCT4rJbW7IUm68ql8XLhGwu6WwPhrUCqQaJcWy94C8vXaH
KXrJDaJoW3+2jwTZNdsKRU20p5ZnTRkG7OwrnPzywvCHfl5seWSyEOdjvpB2qHFzjaY3EiCQw3Ps
+v5uVmZenyQm+txDPUz5NY5Ud88iExf7ZKpsfHwBRIhVICMb+3eJejaIzPymwmq2rewCLVYbeinC
gmFmn7RYPgd4QwapFTagV7T8hgtLZM5bI9rhLRRiK800nSlxO/9DQBMlUStocmR9KHmqFbLmVmCq
tWW4qyCBOmsiUW1oSB2ZDihwAnVbkEZ7X0X8qV3Klm+ve6Npn/soITPLRrmVn3kBKHhkDzGq/a6f
1FuCo3YJY8ljOsb8JhtHeM13Cl2f3LtmwAWAq5CWD9gkfpNs8kqMy63tPpWAtyFGO3N+Z5IYSJnW
U6vDKqEPvTWdIHys4kEcGRLPLyNi7AeAntYpCXCwtSo5AItCqNavyx7aoINWG1AhvFTKn6kH5UvD
NDhYfXNHpJy/twydC8ScFFsEg0ljW1B6WceRm3MNsCRODqQoeOfstzZsn9gk02kTNaBfLTK/8gXd
ofryppp1f1fYoYnWiFSIZuOB2Pue22X/jGZ4usl5qLINKDzs1gb4pGLj10XrHFhegVk1kzDBJWGw
JmozDwyE4w3dh2CqtFiwAeObzloeh8huxoWjVc3bqmn6Z4ueogGuPZRv4xSmPNGjVe2qGtrQ2rfa
4NaYVEkYYDOlF8ydsw8XIB/yV3e2n0qpgBIasUiIRBDALE9jshEH7CTTOBw0KirBwapuyCapNTG8
tLPTHiL2WNNG9EeCqXB6aHu9SLVzJBfmdI5dvuOJ6gPCuwLY8yFzySDfEOUZopkHgE8MEqwzUGrG
SHJ70oFxHMwAMX4vT5Q1EQNasB49L9OIi4i0ifiEXwFWjd8V4TaScnzwNa92kzX5pRdiO13r2Y6G
c8szstsg5Ox7ACMCxZwkIudILpKPxSTwmmHd15O9jtIu/B7phgwuuyqls/EjZBtAUYDwrH3sYGtv
KJJu5UgSHDtpzwBPQs4zG443AyQKvCE7PQF0XSP7AGRdo+J8Lvh/jtNQNzdNn4krouhamv0yze0V
EDT/qelYJHZV00KL78cSO13lkBC5nsPOeEKWhAQ1qhlr7wbLzD9Qxxp3NSgJ7l1HPivlku/zNynY
thShAmcPoTHJiGI9mzNSLajVtiQ+QnEwcggWoDGyaKdVR8Wcl8RkcUZy9VLz2ZTZTRGpHvamSoat
Q/qBv267yH+xYUaDLckDwqlM3ygvQw2LY61rLyb11dTVxcwab6zGLuY0WZKI+NxqXE9QWkev3A2A
HO90G2m9E5EM7380UP6/Hu6/M/z8qZe05DD/O+p4yYH+H//99lv3Fv+3/6m/ff+UrbT8sX+p4pQi
JYmeHA06Gtr0Ipg9/EsUZ9n/EN3NIBeTnHSEu/ybf9tJLfnPYhN18QiiClNkyP9vUZxw/iGOADvE
IqFgWPAfaeKQW/7S+aLhytBDYmdFuyOwCX6eKYeTG1Jb2cYqq0Vp7IMwzN9j24efVVD/nI6KHC+J
CtRcS0OC7RRWOz3MwI3ByjPwxZvp5NkHy/N0G4Z+bu2k3SaHzpPJfklCwFZCwD2BhjSPVyAp6kNl
0zRs2AAB2REn+KYKjq0oeO8LkHHQs8ziTJBjRw0FX+YxTmp3I4vYeCNC07zBFQYYVY0JaD7xbA2U
+uyf9CI8eikHzPNWc1JpOJyE3jvPLLd6QdtnN56YAF8HbZqeMMCYIMT653xuH28Q2Taas4ZUH2HL
AJlDfz9sOA6iBQycnEqusUEJomnGwblEZXQh3R8rKPt9QzwFJ1mcB3siJVDYRyMw8Y1o5zw5qep8
ZhbZjK51CjIfd4AX6eQWAhaEWQs9crVxEdq3R4xMMcjZRqIc44C+igtXPZmtG4/3UnW6OJmDJDtz
46ahvCB8xAbthPvMi8DHQxvN7kfCZBhSCT+ybvMkrMPhUBR1kL6mdZmyEuNi77L8gdHSRDBwMAS5
U+89b7aDO6IrppBAy6qqRbTF1tHV/cdAISRBSUrTqxodrhVNLmG8C780uitZK0XUBD9YKP1tEQdd
yXQ3p8ddmUcajB68r3DGk3MRG11GwAOPt1ESORNKh1Rjey2Z0otj4hFZvZr7joLR7Gw09bIwu7dh
MCY+ME/QMUuYG5/gU/CRH2Cc9M69uYEl5zo9A1KDCKLHQHnsrI0DQ29Tz2NIOT54/reOuBpB1wRf
IecI1Z5X7MszVEdd6G4XRG0ORBxCDHrlWjYMOC2ZHVuOB/2NY+c9j1bOSeOZE9a0VXMAP6IkJ8R/
9HFH3Hm0Oy6WzJRuZ+L9u3Yd+N03IjEKdTIElW4ecOA5DwEnvbfILCz7si776mXEFBnvZ9dAoj7G
C4579P1hzVajrrzKAfjZVcD+Nk6dp9F9M9Ca2ved1+I+csHpOmAQQJebBsawMnM9GsK4L+lXyDbC
V0UW+BoZhJrXLR1o/zSjA/3UkvtyrGFdg2WVtHNXhp+WEHs4K8RbXRgzHCFsEwTsih6gclVNq9lj
JLiz3EmDcerkvVKTNAiorKfnouu5dl94gFIanKi7fsj9LRbrVpwKr59WxTxyZkWUYt3VMUTtde8J
/x7Oqky2dTlFJ7qcBgDrBpbLtULBB+0yhLz0DVkExl9tzSG1kzuFWK2gxQONyPErrFHWIy8vwra6
JNETwxpx5Ol8V6BQJ8p84llcDaIW9iUbaQc8bLLcN/y9GYnfWQ+/WA66ukMFGrYnlRcTfK67PJo2
Ue3GOZwyh0wNAaIPO7Dv59t2yRJaVcKJvlUUB4dSDNElWpzexudhpM9BZyVs14VvYxkchORHCejr
n8H44vWnLWy/cya1rio5ylNfAegAw1cnH643mt1uyEridVsyIjiczxx7NhHhJeUpHsNqQxCtdjZj
4+YHrHMVFqcyLB48Y5JPM/wWGr+zVz4iIlbPnCdbKPmcvEMyaihrVpUKoGkMgLN6bD5xQ2JYGYKd
IN7HitZFTKjOVNtdeJaS1LGZw7C+nDvHfzRYWDkagXn1dlFr5xDcKkaNXi1ozlAjEtZDH5MTXw14
kCTOEaBnvqvzFlq9jIusgMtvhNautXuiSft2DuMzqylD9wTYQElZasR2RiYU3MaCdMsi4PHZW90Q
BM6Gg5AKdm2viezEN2xCX42HSVBMI8/EC742TLN3zqvSAUjF8mF7S8MqbIYXegv+NgZ/DQa/kyaM
lH4DtapKpKIWnED3X7mDtFJAMgSd1T1tY9y4XUUiFKF9tnMR2GZWCHJpCuqmu1rLpsQDA8wAACw3
19vGVpe45EG7NglSnBgWYKalap2eJIrD71qyLSLrMxlymNsYZXaFdT3szQHwto14kmWHCGWpcgCn
OLuw8+6Rb86MzEzdLYesMAzHjsEQkodhYWQt0ERsTZyDrpgMBJ5a0fzK623SCONVRfRKwEmHY31u
J/ygeHfEixrKKb2dMIU2+EG6iUa1p4vbuPYxPTtRZxI6xrHMIcMjb/V14pUA8wLLdodDokh+PxAy
1XxkBMncGbBroDwDnKBlAVrsPcqjLEQo6MDZEXMGrbS0RvlC0Ho03xnDQBJh6LjpwORGpmqfN3bg
kk9kYd4PKVTTNX0szPhhRVsDwyIWQH6CDAHR2jMa2e7rhg+PFzbOG1K/cq9XTz3zddI+J+3M7WU7
dyIDKbGEM1dJPiB/FVlOnhOxijPtxITl2JJR65xY8+Tk55FJ3sVEb2tAwt4Rjywkf+e8N4uYVJDE
qUd5hYo5twjh0NGSWlw4znUyhsLi3NDLl7Cx6BFkYq58SMweMMHB8eEfYdOHWSvpZobIrjGxsEuo
C4DXvX1KZjI7VKrBuUUrZKhmcdmmgpa1N5jqEqQDZ725a0EaJssc/rUB4VXSw+2G56w28D3m3Rhe
AN2YblUVBDtQziybeoojsmBsmXDaXwlGdy9AYfFosejY2P/cDpOPaMnWIZbEwzUE4cM5yQmLja/9
KipuxcQM98FIyOoy15DmMnJKkO7QYa+dgbiikFygD7oVUj+UNJT9bZnkeLwbr2WatBi+m+BME6Jk
wvzDCr7zmhRMcBs0Q5+vY94IspqyGm3faWibyWtFqBTealASGBJ5FqerngN3+NK1c/aSOOP/Yu7M
euNG2iz9VxpzzwbXCPJiGpjcF2Wmdlm+ISzL4r4zuP36eeivZ6acrrGm+moAAyVUucQkMxjL+57z
HFL3UBDyQeOsmL9TeDrlumDLG0Fp7hrnMcg1rHzIK5yWMExAVbSMBjVsyhb23Q1sVTHdGy4H6sdo
BK6znipYVAQBepX5NTdD1dxm+AZvW0zuX2NocNV6aBLT2ipSTyzOqqi3IbjZJIH3VoZXusynHjmT
ZWRR91XFugMzGl6isxldT3W7sNZSa9klUiOKRw9GTOyxlX7xGdv6KQuzGsqvh/l0D0efnp4rSpYC
gUlpth119DcX6BcU+d4NfZy1FThEzkfaaG/Yd4UnY+jNlzwd4guMp+zRLdwRErBvWA5ZRr0FiFZ0
7MJbgyVYL9gPNyEqy6Vwuzog7c22qtWYePWL7rUlEYfUDoF49Y7U6J/AY7skDsi7Cwga31woMorA
bcBJPIwehPHMpE64GQgFmClW7jeENXm31Miv+VoFvoIfzaARD1o3l5xQ0hI8SBVPbdjOph+iLYOd
rzSq2JQEmo9Cd4anUnXGFru5DHekd5f3E6/quLEgz3xJozl8T3AL+8DsiHfxI/0ORZGCGGmQXBRS
818YegQgad47LrVJA6oNn5siLQGDjBetDxn1boBYBcYs8JAFqErdXAstnwI5G6ADsUETYR+n0B4w
tzf0Qd+zJKsQh6QJxVnTBgG/lFnWePuqswQlqyQmI7GzGhrFMBKWwCIpQfXUyr45NdUHZHD4/Wgx
2FiPjSYVtEIMv8anKPAGIHwwCnrnmDwX+PZAMuRAN2/ZpXvfsiwpNvHQMiRa+l4NxW/F+0JhmHIN
u9zuMZx6tJhQTcZbqu9MPGNgxzu4LYrBH/rCW8uW7PNEj71in4FxSxeNplnVxisgfi10p1fFoR2U
ka37UoK0qAYm9k+UOL/q4GAboZxEOik8piud4+csff2LdKWoWeWrHPTGMKRM78nkBA9x7uerNA0J
7stE7lAJ1LJbK2phubCw9598gl+1LD8/gUQFx7nbQEFj2lfiGRZLsrKxPy9L6svnRsvsjd+Mzcdf
Tum3/5IW/ZW886vWiavMI4lYAEsaLmZJaxa7/OU+E9sYTHpfGfVfkvsw3jbtx+D0PHMOP3w3rU4P
CtZ9O3XbP1/5yvnxr0eMpsWTBu0K/GhXUsMJ4Eli9xpJPcMEa1BWTYYPQUTejUmhkbKiVihSCaeB
588ujgnFqIRFXBtKzkdSdkGM/PkT/f7EbTkf/V3qeth8rrXrbawVZGeRKzSNlk36L8f3HG7GJ/Lc
v7uK5WAN4GEjtLm+SmKEsJFDTg+YqCCbAbBii+Pnn/geftXxzA/XsamwoRgyydWT+tXDdQaXY2Ps
kjcuOLczgVOl5NRSjU/xGATFJ9/l7/eE8IQrSmwWs7L36moWHUTR+qAptNxj6IyOPaxpinTNJ+/E
r9Kr+a5mY5ktaUkaaMrcq+t0pa5Y7uaEJoC68aagAVhSeK4VDboyXydU5v1PNGzzr/w/iryfl8Q+
Ys1CQHRsnHd/fUE8xHosrRkRaSJvPupIWLf46bsjCHTxqBM09Z3lZljqGuP0k/H423fIrSLlwUhM
4DeHq6t3E45v6YnRpo4A9YGZesCfszCbDPZ6Da7j659H/5WGnju1sT/pNk/VRvNoXg9M0AZlFhku
e5sOgg7Hs4GFIU7H8cnpAJYvub68853QeXYrrP1bB3XyOUL68OXPH+S3L5nPwbSLncAzPSx+V098
bPTYtDR8M3ELWnnR5xNHCKNmL0XUbILmzEkRM3wysv5mHkQyKC3EV0xImPt+/Zoj34LWBVZ46bSO
85wV0gjos5B5nq3SnEinrRe4E8K2pPaC7PznG/7te0ZnBwLN8eZRzetzJUA3YkSuehRmSJ+kf5wz
mwoOhW7zEYQ2R5g/X+zq6VrIFulvz4YoIbicdzWoxkYA0baNcJlyPj0q1YFUrFzxCk0hXpH8ySLw
5wtezQ3zBVm8mPAo+HKH1xekTdqGpipgYraSemjskE7z+az6220BcZCsYnM5WMd4evX9OW6UhqWn
kaOaZOW69mIDbFlDaE1BmOSOXuU/XDipU3PB+XIMVrRL11OeoF9edPR9oa5b5teUA+vLwBRExQRH
Q0AdKOxGXtQ/P8urkcJFSVnlxIFRwWZvcj0jNI6sezquAcXY/t2nBLP0AKmRTT188qX9zYVwmaMF
5w8z+7WFJBwjozTrGAUFrwXw+2BcpmkLZdkkBO4f35MQBk4H1Gx0hzzz1zev10mRAbRMw8Yv49XP
m0rZnq4Qtnx2qSvjO283a4aHLY3vjbWEfc+v10oxw8QNyRyQ0rkjg7BGl4Jn33anuHKm+OCT80pi
UeOjb+KotTCciYBhFy+bv+3sVKQnNGdpv/6nT8C2TWHPfmlckkJcvf95C5I6biJKxBPHOl9HyZK5
aG+8+ad/fikE2Txnbh4OwNUDiKY0HPKQ8Amj6lAo9U9dpp50fv7nl2HzytplGLTJr++IPjT2FNwx
y9aIMRwaabq2Z5OG1xKH/s8vhWvBkZhmJM/w+o6ULt0ucYMl/K0R4c7kn8GZghqaf/rzpa7WCEYP
NjtaUEzUKH8ZTb+OHgosaVKbBgpSCCc7qs283zNqfp+RmrCjvxGcHC3vvv/5qlcnkZ9XFSwOAooE
M/f1ytTlCSpeq4Fak6LfXOqcNc+9o9TFIx77PIUASqeIXGnybsZl61bZJ/vV36cCGyMPcE4BbpWF
42p0clju3UojOSkYutJECp2aX4t03htkIuMD/fluf78at4p91ICQ4XHdq8U/y8hcJ9ZFW1T1+KRl
GoVv0T79P8wFv1+IVh+sRiw9HqvgTKn968GHnGM3wM1JoXMafr4JNM7+S2+CAGnx01Puurp5/fTa
kswo4dD7r8QEhJzv6JnEoY62FT/900cn2B3D9mCscF/XA6VvW2RFBp3vqokP87ud6dHhv/JuMxBs
tosGp9LZqfLrg4MMxRmRuOk5erc4Um99zyw7P8Zh+/7n+/lt4wANxWUfyN6b0xKnoV8v5CC+whpN
uSO2jXhHmjDRe5/OVH9zEQmfBVALdfPfL4Kqe4xQBPik/OT5A9mYzQdvlL35x7fizqd4AdiF7uj1
7iTrC1QuDUjtpLOCO9aX/Fi16rOT5e9DGvaBAbVp5grw4/zf/3KWZ38Lbits/VlVZ5I5xr11W2XH
bJ9J7mQH/+eb+tvLYRLxOCtDpbm2pfhjk/typFRqIk9+Svth2lcjpYpUEOD2zy8lwCGz3aJk99vL
alUTFBafWaHOiFJYpV5UHPWE43MB6vwzE9ZvQ4IiAF47UAVo4H4/8SVZ7I0UvZEqEUa+IXSas2zI
4PvzLf12FXaNNmKIGTbB6L42WmoIdDqbyyyiebg1VFxX5Yjs7s9X+e074io8NKp/83LMmvXrkFBl
3AF/SXxi6XTV7xQm6o6zciZJFMUf9knR4bdNOFdDxMEkxIafrePVGzsoqyFVoSLbL0qiZ8sq0C7o
VnWPtYR+e4xT/s9393fPEMwAehJWCvZ1V9fT49hFGo8L/2dJWcNBQ56W+xlD42+uwn1Z3A6mQOu3
PZPP0aYAuI1TJtX88ahnA8dB1x+qMVj80/uBjU79if0Z1RtHn7cCf3mBx3aqSzvqeaMyEhdorpkA
5mI3Q/395wv9dBH/paox+0n1eWfmUSdivrgeF00AnVALeXfTee7G8zKcIt833zLUCDdlY/nQ8fqy
uJBpT3oBauN0ZQRjjL6j1mN3MeF9EAsaJEDsCI/UjvqYEUKlYVDB3ENynCFHdVZt53x1CmFpyyRM
m7M0suk59EZqBxQ+xycBk6Q8Vr6iESWrmJNnL+3ojpY2db82wJCLWUVUwT5p6DTs6F++VH5vxYfM
d4LXxmmHcGPOp6ynASDEmZo6MXI0b+C1OETHPPXgaoNz02Y+MZxKt26rwHRJy0XQcOMNRp+whJGj
trYLC5cIX4z3Azwc+kDm8t7ECCKGHbLfwj23UWN8jaXGdseVirLon7+O30cY5ltgYSYVtLkOczWO
m9Rthhjx80IF7GGbRMtpPH06jn9/O8niZS2lu0i5FfX9r6PL53FApGJ5sF1gtaQnDv4Z7B17yF7z
zwZBUZ+Uzq5vC6gPBy1EVSQEcBa4ri0XNYHDkpQcZCNJ8zF4mb3FOhV8ghT4m6swkVLlpEJGtfy6
jBy7WjQ5yD0W9QC9AJYgiAdHyx7+/BVdT6TcC1xCjwogEwEluav6AnALE1sDrkAE9kAJmzIgfg3/
SLTIxKcHjb+5JU5ovKAcONgIX28XiHZT2M0VcUS9Zi/A8QzrgMblvyaBf6RVfCwy/lzj+P4aYfEf
p+h7XTTFR/vHv7X9UcxCwOb6L82f5v+zOAyH7/b/DvZb/gD3+S39t/9BLff7t/zf7n+U6i2NvqNi
zNuoHffv//2/zb/hPyMy5L/PzRmaaxx0TYN//i9No4Gm0WAPwfpkkILB6fR/axpJz9Aph1Fe4WAg
balz0PxP0J/576ZJSWme/4FhIXoU/yQgA9Hi1ZmV6imSSs7FIKCEQ2Pjqo+lGrIrOHRvcclRscKd
5jSWtmtLJLQavqSdXetfRWOVW2rN6qs9oR+uetFeStcrXgzZDZc6QHiwSAji2wS+4T0T8/tmVWQ+
r6CGNysB6nILVcNYZT+NGFGtOz8ktZuDgy9v9fM3DlU0rFDBvY2JaazGBvXtopaoeMIBBc1+tPNy
jyxleA7o2t5UZJne230NJN8Yk3jhFnBEtVhD4VjV8aUoJ/Hkh+H4DFhaoglu3m12h0Sbg/LcN04s
dyWdzRPJbdaSMtaw0schX3t+mp9SJCKNn7aXEHveJXLUO4nR8izTbCCE0jL3canrOytt3rPA116i
PGsvRZvJZUzn8QUpvDyHTpBvVah1e04OkjWubD6I4njr8Jru5/9T6/mNOjm6j5rq30kPG48dy+gN
DsXxue+5OJxm56PSIrkjWVHuqCu/yYAHOEkrudTuNFnLn7cR5lLsypDn9PNTQsZNLrpZyXM/lu99
xP+VoN0PSstYRY1qVsVAAlIOQRJwdut82LFevHgKw9cyNPv2QsNU3zlNmFwc3Dh7ExTvCmo6ia7S
+eBbHYj6qrkJXcMrscBsA/d7tJMndGc8AHJYN6Lt+k2ERvsczB8cFnpyGf3aX6tqTC44/vCOQjuV
50mY3InGx3dkqVNlbnAMzOUTZ1Gj2tyRykkaHCcmgMCVxCjsz1Hqit/ZJ5ZvLQRx98RHzV8eZlFc
rIVMtvPDJb1A7MhUwxVZjjiOY5m+4Vnnilb/ntXxW00ndok2s9jPjzXHLrcDyZVccuDRK6vK3ibM
7LhBuKgsA/HhumP94ZD3SW4kX0g6hnJHteXdGnxxBuM7nkettjHGmDxFtzsnrdPf5qOOSL/p0wV/
9Vn39VsjRQeLbr8w99KNNJjofZU+1FUrCbvq5UWLquSIlizayq7Hzewqw33WE6Mm8bXWL047umu2
Xe5NBoNuHQiYcwvPQkUFtoYgcF7bc4Uabq2Xg38U9BNOaBoIPTdV/RolQ78U9hDtPYsoX7ZNlBdk
O6A4bmTwPqHU2OUyhwyLtp/gP+Va75aO93vRjkVpLmpA9OvMr52VVUwNiZwIKtBjtD9iQruWsvPQ
I5IdgiMfRciCpbG59Ax4F487Vhwke4sMrPIWmYS4q/TeeimV29/HtC7WJLbhDE6tMfwGZHo8IuCr
j27qGLtAH/t7giTiM6NevZCXQJ7BYFcdumJUrEWls3ODxHuQU69vkKjMWSYF+7vAENW6MHvcS2Pl
33uFDBlarXer9ChZVXHiLIVemadk9KZzgOmDw8F8GE66dllHuk7Ca4d6uSZ7do4/ROei6wgH/Txw
txFgfVgGsTi3Qlkol/z+QS/8cFO5Sl9OjgwOaZml+L7cQZx6lVhviKyizTikzl5lxXclRXNvMFXS
se4G55Ai5ll7uXcmVkRb5WgtKLw2jyh/LXAFSV6vLd231ha5A3zCvN5YHa/EDA1EjWXaxDyHPrFo
WU9Wsv1cICUkktYwEHIV0ROQt/pg5pr91jRoyTHVonTThB4ai6xqk0PWmAiS6FtZe6M0nhpdRC9e
Kp0XVYqDNTk2yTJ9+CijvEBL0roMOK0Cj5WNu2jqUaX1edge7Lzxn8H4Y7RO2nGHHb29VajqdnXm
4vT2M9KGCdFol31cJkfqvdpJsOu7B+SMJJ4ecLXEU0ryq0CeSsSZNm1KRdrOEhVq+l6WPqlb5CCE
2rCzQkOuSAmPHlQTeTuFuUdfurz7LctP7G/0oUXLEtaCmPnc3Bttjiq4HpIdvUG5bpRen3n+aoEs
J/XwmscX+hgkRZBb8oTOdlqIwXAOYaEHt6gOtWXot+6qplj8OlgyOmKlRNPRKG/dEKCwcAYgbkNi
pnh5qp5kSLJK9cKE3R7I4NuE42bh1CF5KCZWO33SviQkEViIqwuNV2UoiCTBQYztC9ADdmbSsfNB
rOqoJS6TrBl0gDhf11U2oB5W4S6wS15vv+0Ik1KnOnZBQLTcL/bEYzoMRHs2abfXcVHvSj8dWl5R
pzhiqLfWtRrrExp3vg6DTCd9UXaWccRoiv3WDDOOZLXJgDKc6j7Uy3DHpgSouz6My9Hz+32NuvSl
7vRsrfVu/10bA5c9QPnYdHmEWLnMnprSm54p2LrHcQj0+ZWwzkDVTCZhezQPrZFXDuxg8rQXotec
O4S3qConzdkPRpTf+GMx7ajed2vT9NMVhIZ8pTTy7c3JSM8+0UNYAppqi/RVrDXPZW7VIeHawNb2
NTnSzYTGTnS+d6EX166HCrF7Oa9UrHfxHtNhfKcFwX2qFOnjTu8do3ZK3lVPhg9+NUIdivyRlCPm
Z8Psaf2Y2Y8AG8SJ8vWAm61kFMPP2NRqKm6ztHnIghH/UiF8uaHc1P+ArZ55C3eAMLtkwm92np+Z
RzcX2p2egc1ZMFLlQXBB7Jkd0J0y0d9jAKDHBjDJsymGVxg9NofkWYHr2yrfeE6EjbIRBe5SJjVR
VLAX/AlsLWG/99SlbNxiBsZUuvL+pS2qO9JtSLgsw5Mu7OoukgXWeR+Kw6JuzZ0zM4A49NwqbcjJ
Bc+7h5x+CM5krd8CSr+UdO2TUQ63AEa6FVCIdDGHDSxDj5ARFlx7srIT7ypp4RWDuHHtQy9rwmfL
MrvIurrlBD4to8x8DAkLEdn0xg52XPlDFG5Isv7q+QbDtHWtdVnrGi9tBOUjHb1lKdMHK5LGpqZx
vsY8rB8ILHYWbNO0JeK95tnvQ3lkpqF32hMNVSgb+nqZdG+cxYuv5A/ArPDdqL5MjjHsyY+xL00O
A0Dag3cflZ63BUJA0r0XTh9Y/w51r3cPhtP4l8qMtLOTu2SjV1hFu8AaV1nFOid61yKkyC3WTkRG
i1lo9bpD7bgOUR4S8iusTdkr+7sVuTmsHTlW69EanEXaNk+Cxe1Efms1C08MbW+bakSTWiAA460x
HXStAm3imOtP9A3F95GG4SZn47t0ZBOuG08gcfdVs1VjW22oXg4bq4DL7nYuVFvYq6suGQ6h57Ro
RHmlD5aDNWbqkWIquDwNjdRDHOfZtiA9O7U9uve1aLde10CH0Jgn3KgRT1abvcS12a8ng3gx3P7a
XmRtuXUgWFBxHLM1vn4bdYeF+rajDiS0/m6oinhjeRE0/7mDZgQyWWkVUxy5cNOuyDUSWYHTLDt8
sAC4al60sIuOXQV2pbJ7tXON1t0Cj4m2ml3p7yPVm23ceONCb6wRZ7eDeztS09Ex0+l2YFOQJ7jQ
A4G6Ro/qr42HK9q2x/huYr+ytbzBvilGm91w555LJ7wQmpD/zJ9dxE2uk6FkXMjjI/TCDGacx+hu
WRjaejFKk3g9T2u+e8Nkv6asbt/9cPT2edkxugp9MvZ53rvGRse1yjyeaNapTUiooePruObK6lR/
JJyi3ks7tW55Y8s9qU/OyS3JMlvgCoi+6HJGfZKXe/Y7H5cAYJvhsWu16lsEH2pVmkW4IwK5uFUN
wHKj6OJTlvbT0XXpJi/qMhKrkoy0YoF2tLp37Dq/yzxNezWskDxXWmT+trearlizqsgEm1eOojio
tHvFK4qHtbD8N6dI/B17wubZITkhYIs0jXstauwnkiudS+SJduMTc7wF+xQDlYjxQCLCdt3b3iv1
ndT0tJ8DuKu7LvQIILSET4wOali1nzJZvlkAGN5ZKKa9E3WduWoJEkK0aU7blgiJRWi4aptWvXzu
B0ya6KJ66mhdYZwCco/2ue/FtxFBM9nC7BryCiKSurB5OSdDq0Nc1s10CDMwPhx3pLUgxTFcDRyV
7jWjxTzGxkooGxN/mX2jJBKssqbpju6QR2sZtvVyEB6coy7yF1i3vgxNBHREM54yNAAY5DvcL020
JtGWPWNBtIhinb5RfmKvB7T6lwzN4bqS7re2jKd1VcOBCOqwu8EVnd50QfstUZnBN620zYDSYxFo
bNZ9Bu1719rJMsi6ezmVZG2TQcRnJZRR1kuzTw6BEv26I+5q6YaVNtv5sYt0DvlMMMttc+rfyP5O
zmk42h+GVxp3hKtHNx7RiivyTdmUjVGwHrDX7tj+3Ml8/DqiEFpYURecBt7X1RSrfk3ujzggZAoO
edVqKN9scxWp6mYgXG6hcyhd1QGJUzgJpnNZq2Q3ys54phhXL4TEC4FPC+qB2d50yfjO3JksJrIw
dxm4vwJjwFr3CLDTvGcYPo/JMD5krZNtWoEAPo7GxxxLuI41GU5o/zQA6cDOH9sA+8PpWGSxvMUe
nT9pA60AdBjPk+peQYblt8qRIefAOcqdV+FUljGrOcbS0inWSUaGPIHqGHdx5ykXKz9GIMw8WZxu
Ymuqn3StyG5i7m1fsN/dVFP8QIlhL0MF+iPpE7TW8bLDBnChgmCthqh+GyP9LZ/3UpFmPdYDq6Tn
A+xgZ3uIwXhg8U6+AuOOESo4Dz7wGtQROKuKS6EPr0VP/K4Y+tvMKYgdkc14g19HO4jW9cmmtlYp
7dbV5IfcPkLRhTK0F+g1TDDadNMrKAsJ8nmmmwotB1J86DFlt65IAjsQgpcsWr10DjCmKFjYJYml
QXxmW4qHXgejEMeDT99JH9elCMr9ZKbE87XqxsLA/30o5JgsEqV3ixj17spjkQP3MAyPWiDdozt1
HpEJXrPqXCdYd2lwqHST075nfddZuQ596i5oS8EhKU4Qqp0L/v5uG7MXXlIG+hhbqfb9aFVwVeJx
4ReTufF9MC2DotErvK+F3T1MtU2oimeeosg7woD5QJTw3UKKThbxAZloh0M2O0UtBlNSWOBnsm5S
yTmHnr9NKQNpVnyMK0STtp5lWBXwZlN+e85T7ah58VMTlf3JLkftvvRjAoHN4oOgso2qzXfAO/vA
c8NVAmoOp19yVqrsV6ECCjPOTKfWMF4q3XuJ2N8uW7PadblzLBOWOVd5ONHc5jCjfwjpZvvea+Kh
Y5FMGBC4prTXhHirBeHk9jYY+i89HlNIf8ByOBYGoodbFgccrcke8G15QYJKUB34uYUVZwpYQJqt
XLMfCEuMiB5spg8GOBp+VFusAfrWz4bnMnCyO8rMaqt5+cFFukoBIH3SjWBL7kW8ziJ7xbL9rLXe
TanS4WDq6gf1Odga5fiawpjWFkTJPJJa8ZJZ2nRXxvoranymq775YmjVXeEYPzI7e6k8760fg4/Y
dm86fBmBpTiNex9BauxdgqUXZmqaQIlwwwx2eI9J51tYVP2xnyZGW2mpjUgbUMGi/lJqGiFphpFc
WqiB7BV1/0ZmRbwm40qSzBcmbDSbdJWQu7DQ6srbseJBMEKVs7VTOtCWu9Ar1cGm1LYdcWVDAwiy
sA+EbXOq08SuCqZ3zJPDko/TgEufjrFfvfIwH9o83IEOOGO6HNZh2m2UlbKsqn1Ej2aZhRoVAeJq
d+kUVps0L8QlV9oy5Zy2iHvjwTOxcyF42uhRCXBF18sNNoplIMt7jGavgbCW1Dw5NqXytk39beFl
B7cT+zoC88qpYuH1pDR6oj4MYfScguzTxhBWgQq+idhiEdFnIlW/pdjkP8kW8hnd0Q2xTCCTOlnu
2MffYeuAjpNt+S33YsL1QgA5marO2Ya62Q64/EY3fYmD5r4rWSj94kjbEUBypVZFPD2V9KEWYxhp
qwBLz6qxw7uMdWsRJeOzOYQHPfUvtiK7PbB00vrCbukl3j4MEh9ko9oJUQaPFkCPJeCpV+Fj1Ow5
ceBhJMmuMMJdyVS2hasKnbuRjN4wpCRclPQ7pimV3+ra5AyexCAYJMLUpZaY5X1Tdk8UCY1tk2rG
IQxSHfmRbm8TDNbp2s/j5nnS8toiH7CggOHhG2UjD/eplMyKodZORHiY7l4Vervp4IRScJg97uB8
BlK3JJMm1oSDSFrvB6mcpGtJh01A2AxvbZHD74L8d7A9SGLsVPP3MbHTl8kL6j2crOjQSirD1AgG
QYbhkOUPsg7D71BkjFdKbPYuzZV5C4i4eaqbGBhXTcai2cYkZFGmO6T4jg8BKZnKa35+pOKZnYlc
yoLjj1Fx3GvYqGJNbX9MIDaOvLbOhuR3HvAYjBvfFcOtqyT4FFXA2tDCuWjUCo5yoVFj1pk6WqT1
dEmm0j+N6GfX5FaGt2HFSdkuDe9LopRYkoTbeYsurJ4lCXWPTZgm3+BCV1tAFu0mTFmVrL41ATT1
2l0XaXz6UFPRFnIX1EELUSG5waG/gvAEvrI2XSzLnZluPGxCB121/ZYGXXfDaZ2CQ1OXnCir19yD
MuKSpYtdi47IiuwG/0Gapbfy+srARUSWXUMY3oboK2dHAKZ9547TjxHD2olb8vdx0XQbv8jYaegB
B14j0Of8efJmWVGaYw6ecIt7b7aw15bxRcR9d+LQAV2XxRfbKCUCkqYpk1hBck+7eHwIiyLYS1ml
70q18j50mi8WWhE8I0o74Ue2VnnENt5nY3woc/NO1D5mXzUWMHwCXu6KikbNB/rmEy/3UDqNvilb
YICUuoYt2xj1OlE3OGLSGpe5mdU7u6q1pWpdNq7SaI51oKVPVdVwHjaYsctchDdhkeo3WIfNm0Zo
9sqmx34IknEfezGVG+U0ezcvFa7I2l0ildCgO8Vfe7tmtyqih8ni2JKV1aVN9eCm1EsaGW7+GNmt
ed95QG4ISCOhTrVZQOglB4YNHd125QMdXjh2nO/TzItWUBKSm1oU6HIxNO5kVhkrZEHYg7Mwh3im
l8X3KelmeHqBIJmO4hppMl9sncf1IajRnGgxz4GROSOcjFPflNPSs/uHILNASsZ6xWqObCkeM2ef
yyxegR4v1kFDdKKCu7IAW90vokz9xLUHQHlS49tgcEZsUQ+viRykZtGK8jTMQascKrHnu6SUkgwc
A91R7TbyzPrgEt432wucSzp2j6ocx/vWAgBWBPqwL8a8Y7dcxEuZ+nf4ytyNM+KszcZkOlRwKFf4
xLJ1HPWcQouRLflcXI2pti1L7LuYLsPonpHbvuepAVsGQcHsZKRfpREEEpm1sZGpevBV2T20hUjW
E82bZRr2+UvixWotBNHLKubboGRNIpYkrLCW8JE6y6y21FpomwjNORsVFSYCQqs7LdHEyR8wdfN5
TkWTJNQRhXWKQb3dmG7y1a77cNOOdrpXfldtS11SQOHMlWHXY3b07APvr3nbGb26dEkul2bZAt5x
+mTXGmG6cQL1qgQ27j4R7o2f2/kuAkWwjcbhrSOxa0WIb51TmZyCYwtT99x2SfcexA1UpiybjMPY
9eBNbWithV5XJ1pR8YYN6oYa17rrCO00bWWw386nlYlBfGVkrbvRAs1Z56hClsL39e1AFeJI0VJf
A0SLNrGT/OiizDq2cTjsrQEjeKDHxhv0LXddk5i5CgMAIrljABkR1GdLPXQ37lQNhw4D71L0k7tq
mRs2QzlhHNcq5vVQuQQR5fKps+z0FPikOfRhA8+MXhDG6+a+hs67rLK6eUz6uF17baUtc1HxBsZu
fRhH6Om8PirFrp5+o9mYbgHa9aeOv400KdXWsSZBFCe68xihFgG7mPqbQjg3YWaztZ8cNeG+qZIF
OPyB4NqMN11qDTfZCeTM9aAvWZ/EHSIlAYWkbAJ20O0YPWA3brZALfoFnKdoG4rMaOBQlvmdxHO3
QmYgnoyOrplBvuVOm7z2u96q8owMvf+hKTqZhtahCMF9KHc+HcMT+oxq2wwpxzBqKkQUkDNoSKlR
+SXIOjZyay+KyfpiTHN5tQF04uLboe5qp8+Ck88q1ak/8zG9W5zVckdIRHrIEOKsJq/rnrqqe4+i
LDhnDXsZ6vqify47bTiXUTwtgYS9e+HPLi6/RIlcW5lKAm4oRGd/mXjFb/VR+kx3Rv3FBv90a2l2
Zi593VE+CclxxtbcSvSXqg/M1VCJ7hWHbF8ty6KHCqrsHhu3HhdAIUEB7IKQnGk2RdRboUKtcGfj
QTTK9gCEfXiO67ZZzSyprwNAt5eya9td7gbtQQm3e9URmtwZrXToWmGiOFtkVoOEnXFg9OJfM9do
TtLr7IssDf1ggLGJqCbzME1PZ36TlDlqupCnOmiLl07n6dGc+/BqOr5kIfscN2lw2gNPIGjDiRYY
ITTkmQ7GO6YNQWtmmPnXQfxWuV5/V1l5v8+JBV8T0qJvK3Oko0wKDCm8ukdaau/vgyjEJpuh4cbw
0zbxCtmmWMFFYXslzRwQT67hO52oaIQMHQz9cA6kSv1laXCwrkf+xXLseERDOMYrfUYJVHEe7Ij8
rW5DxzMvnWf7e0NST1XMyXtLr+0vFXiC/0neeSxHjmRZ9IvQBi22AQRCC2omNzAymQmtHA759XOi
aqY7K6sma3p2Y7MsYyUBQjj8vXfvuWvePK7sYjRwHW5/rzcw5160XrxWEUNRXOq3c6uLjjxKd2JC
PNIQPi06SOdgtvBDrwZRfAxyzAJmQkiLHGxMOOE/rZqHhfhxTj8f6mbHmL3Z16Oi+pnZx9vYKY0L
i6p3rSzOhXTPcvB1IeqP2YKv99nbZdsodxxGHnRLsJbHqeo+a3A8AnxEC9xWY3Hk5nZVKv7Wa9Sx
dgVNyc9v9rV6LUnNvpqjy0zO+MBJi0Cgdj2v38yEiFkwS1JzS6/PWJEX3CQB0BZtXd9m5apRfED8
0YwlaA3CQiNau74H4mOmlwNP/wtjdmHdp2oTTydRVE7Ddt38PpdD7/lMq5P2mEuZjkEEJEKsIm0e
xdmbmuzbUslyCnGgNMWlsKAFjS4+s0M2p4tJtAfQvXu9cPRLE6kIKeFFaQQ+s8kd1l1VWB1fk6Wg
XmZdMJeQqNDpOaKLEj3gCRpg2LjxfZYileS72ap2HZQj5Bdfn8UnpreGiSxv0EQJXy7i3GdJruEl
7MSrWgLOu3W+i+eFqoevabfA+YyX0XmpwDqWYY4uYWSvO+SHotbZbcxlY/MgepKEdAKmvNfRynVx
Ykzz1MP3Cm6Csua9jLtqOYOmtdwNIQr93k1rLEQNCdHaczrViuYDA1LbHaLfeA7GIhO+xW15WmqW
XQAMi7V2mj57VUmteh+sQZ6VcVCMLWZEvWEcm4O81G8gvVU63BLriAO/c+MY0anlaBEjWKjb+haJ
MjAOZDrE2wD7DgA+gSa/9fRCr5DbrlUOC5RGsBzqIsKkpy5iBAnQMIlhW89F6V5pbrNGWHNXUsuM
6BRn9hnu3jSbqXgZuwgiqol3voQTmWTZemT8UfQbWh8VA9Fatke9hUoInY7g89TPJ70TTO4AsQbJ
kKVG4KJaGNF5JSXOTgBDp4TTgDAdm1V0pFfikgCR2Pa3iIBq2vdjTSEHgxPojup4xQfoEqwfta63
n4nl2AYAEpA5cM6T5rsFL+JCHJWJKJeD3XuzTY1sOAukpKbK2nuVjZJ6IDV7zg9MTxubTk+TXhrT
jM01+jNvIHSkZR4mozb3K1Wycc0iwMWmVyd35gCiPDF53FdG7cQuTGaIr+tOZ2FWV52AnTk4i4O8
Jx6LcVe2XglnpyJ8jt/VKJ4XdhOjju9T7WV+JZhXO9YIZ02FJR1Fc6BEWnlDm8jQI4n8Qkek2yi1
rI5a3WehRIzj0xzYLEkjH9klG1w0mX2jPKk6ErGJLvWcec3Wzk7YWxTP7NFOC30DYeS0jVN73qHu
FoFiuZ5fLzYQToAod1zNG2h1flXq2Q2caL5zalC2aUELnS2I9JXe+Mo8ku1vLV9avsRHABTbZE7M
MLOVN6IMLGbr2p2kgfEpehaLhqVTeiY47rFDuJBRmdC9Pkw0QYJhtKNjYxsPwMMw35ruDlWqHuQW
FZJVVfQlan2VO5ibFroeeEOnGngwW+MgaQH50koTOUV2DGWIrUq4YKD5MjtV4xea6vmLSXXN/TPA
uPKRLW33cYnNFq0KHfU6BkmusIwxn1o70yDXaly5L+5vAONWoyKEXwNvuSd3uJ71dSfyGZR/yYpY
pXSBRL1U5zQV6UvDCIR2UtMVR5Kk2kdrsMpTMsdPZcvm0JmbZyKn8zECCDkqjm/CL5oh2sCtOruR
4xYkxFt2Q4coArjGvBp+fkdS95LX1tqstelK02DYLzWjSLY/6UZKC9BQNK0sDSZcP95ZZRk0mXU1
l2ZLx3gHNKkmrSAz/U5VrjTHAEbX7C/KUtxFkcE6kDuwMuD91ETIzKNPvBC4Zqa5nTuG0oB7wcD0
qLpe6iuJdkE6D12vspswN5fYrxayIVoz/1iyzgmraaoe1AH+ctNMuj9Gs75h3EfQtrIc+knNN2Tn
litkuYRI25KtY9uBrXWThR05JZAaxDMYrz6Os2vr0fJMhNzEapPdlYV9iGHSQTeddzAQ1sDRzF2d
Zi8mXOdRtvGWNiAdLcJyir2XuXT4tL5+ZlY6vutpTRNNkrWgu+mL0iT5oTLyN/T0yf1U6F+muhK+
7Cxl7Y01Y7NR7Ta2iNcAScOmXfTd7FrwrWq+Tmp0L7QRJ0SbE8BgDsumyYz+m+dEn1qe0JGqyjmA
h2XiK26ecwbIu7Gz3DOqRJpwS1IcC4xst4EjKWRdvIPiPoUgWHXgUEwY4WAsn6xMKY1g1BV2W2vH
0hIqIe9OQJ4a7vc2vYHVJwA0xXM/JfXRVAo6HfE7ddRr1MnM7zVkKJY5gmvTWprlRG4sMzStDrPM
xUwZOEtzfncnimajsikAMvOboZd6zNpVQVVbGFzD5Qq5rfYau06+HaZJAwaXvTsl8DXGscy89B6F
jjVLringOkweD4yNPgtFsKmYJpcmYyYDZ15OiV65u2Z2nhTTmfjgIyNEg8MoQjXcL3WuOxvTYIox
W1u6HwqkUvMtG7pkkwqF8uF7XulHUXlf3R6piq1DFepYpVdA78Vj1jNU0rSURDtlrYk4BHJF11vZ
z6V91T3ueqe7xW6uDf08J9FdqQ8fWfYAQeySK2yOWs8MaLMdVDU7m4YcgjlTrnrcKNtSzghojPKD
VJIAp/Gp6+rotRnql1yW6zkVbBRHxu2t6gSdiKKvQ9aH6VDMj8LSmUfO98J1aWu5zl4T4pzoS72u
+sJXnPyNQjhwm+S7KjMNtD1tG/AH6xG07srNlTCNxv1cGBabLQPSsWmxQ7frSzZZWYg6Zd5rxEnQ
zoyjNWSL18lsXjOhSR9cGAwNNTNJdzCn4yRUznHwQntEJdM5egwyTgdlTVFS9tN40e30YlvFkxu7
uyQzUyDC5W6hIUUZMlBrDR9eRuw7IWMgoZTsbBUZDWpHPJFAt5ciJwWreTfY/OWt0q1kV33tLOg/
cQHXHo8k854quURS9ws9e46ddmPEDSpCeeep9YGIyouTjtvF9QK6JVvwMWeIbfahU7vcBGLVsfNB
Y05BVwRxle7NEqFeXTH+RywbOIIWRlXXT4krN0ZlRneiGMt1PSvh0pl72effskE/k0RxoMTRVrlb
ZUGm2Jh+Kp76IqH/76roYrLpQ5vwcgPia9aRUVtvRo5yaEiS1I/QNKxQIBV+ltUO5bVu3+Z1eiiU
Ce5p7Iz3Xh8bu2HU6I1rErmj1paIhgaH3L5WN492L7VzZ/Ld0nkCIj+2wCphuJZYL9JgFDOEKwcN
6cJAB9pqfdBLXjQPYrRBlwVEl5tWOxxfF4HI5jIWORUPAhEv58QKKH0B4PnHZbDuCyt/xh9UY/wl
YsqlAlGAffNVQonE6mku7VG00L+pOW5fFej6WpIhaqwieqhJv2N+OVxMYZi+QSl97XuoVR0R6AWo
f9/prfZYla5LdELbAWQe71Iz2iyMwqklchGoOVBoWjjuvieeZjN200Ea4pxq1jOftoNaWc4KZCwh
D4VqImLV7G1eSx6C0SzvpDEa1xbam8/lH3w3j45ZrK3bPt1SnDCapDOUR80macW4mpoPmtPMGjJS
EeBh+XA8lSC1xE4641GRgi5QfFIXY1fL4pkvEXq1ibjH+qkBHRJMxGPS6GefvZqjyP003daqYO1I
vV8jlbG+jaaRnjKvyo5MJ71TzDh0n6QtocsDe8IgGizz0zbYx6Ut2Gf8cT7KkzIoq5Sdu9O5dxq7
YxIZ8ggXW+QFfHTc88jI7Fi6dfm78fDfMi78z1wJl+Zb9SDFt2/y9N78H7Am3NAf/701YfVNlP3n
+49OhNs/+N2JgFj/HzZB2jaDNJNcL/vmx/wdr3z7Ecl+cCHxUOI/xWf0Ty8CfGWYyqrt4Noj8hoE
8j+9CPwI1A5BFCZcEhU6jP7veBHsPzoRLBjNDn4gUA+0wjQbAMMf7UdtX5LpNEkRTlq+S6x807g9
2tzINwmcQTw1Wfe6Y6N+QsTn5ttykBtOCtons6wEUC4KcMKiVu38PCwE0nStX00eL6XHvLDbUv8H
rqLsm7hg1PhpyjfPQUrQIkpK4pcmF09EWRF1YIdxkm01FDYVH++svnUbkbWwxwNkH2dyk8jkJTZ5
ZWyUFjVdV/ZtEQkgio1kbDKOkC8NbyvsEZuYPfpeigvQKmmV6FX2aKjWa+QN97jyN2OKLMOTqLU3
qBFWEpZcz+/RRhH88BD8BcLrj76uP1/YnzyeGPcHu4w6Ecq23jfoAkYbxVK2HuC//fpIf/Ql/flI
t5//4E9s2iZPpoZb6OlXRf8yaH/jHzX//Ke4hKLbDA0d076Fhf/xAO2N4alnIxOy+JSqkPoI3sjD
HL0IW+ZcfYxJo/OacQV8+NwQDFnTnICMn2UXyVRSsEMxoMKLItl3CjK/4QVHakC3YeLBSXBwQkzA
CUshLhF/87tkOx8h1LMlj1eOcafMpBsxaMhg2CJaXSMNZavRISiO18JgdKzk24r+h4E2pbb2ba38
vrLhgYq/1X9xK3/O4uQl4QIQEM478huD6SePHpYwJ2rGQYSCkTU46830NaOh4fUvfT1sc63ymYux
neRvjFZ0ZwBfRyGduvWvb/Rf3ocfTuP2Lv9wo0uAWPYccx8youFuCS000mk2Dyumbn/zTLH0/MDX
uj1Tf/yLfzLWoeSBGx5PLAs03HBYkdbFR0f9u7/otjD+xXHI+AXj5cC5+slj6SWMCmTOle3QsDYW
cSaYX0emsmWzUZIXAQZdAxtt7oXa3y/Kub613ZYXnfIPQDiKVAK1onUUfUR/y576I+Hjvy7Bv07t
J4+W2fXTwAxahKpj+cnkBDnqAsQ9q4pI1Rhh9GAra2WI7/83N/lfh/1pQfaUaUaez01u7SKw0ODX
Ojz6ZggL6Ku/PtSfF47bTf7XoX5aoiorTZu451A4segKVUhO/oZe9ndH+GnlSHqhggPlCOP8JpzH
rv+bpemv3wj4VRZ/BQiYn15M2AowehwW2R7N6UxTmacjtlZe9PXXV+ovXwfYk7dQA5tv7k+vQ+qg
4kLnyE2hJeINm6Z/VpeHXx8Db/xfvQzgLhxL0272xJ/e786KMSiWPHElM4AuG8PmFuyRumQbq4HM
VXIw0UpRcvYlhi+KE0tdgSUnos14nqin4sb5rlspIVqUbqKhNFampwHBxcpG14ILgf+VOA4/j4at
UljHcnrKcnVrFlWYaHT+ErS8RRfg+FoXjYX38DOWY6iy++5x7Ujnq9p+KoQE5QwNlIYpTXIe3AIn
IJMVyd6zIGZ1rRifCF0BkS7sgq0OTAj+n8XbDRXn7/B2t7w1Co09PCAxE3SEhCzhzY5pmp9Qvkap
DMTy3CJeMYZsCw52iyKiadQ1qaBnvfqm7lOt/kiFg0FseLat5QHX/70kPU0/j+lEJKfzPes94OU4
FjSxjjL1IRm4cFlykFw48GMHOlaBScs07b2VWaprt3GQn18FvQllfBMY4hTT2FijhdpmWTWEBubx
WW+9NY/IFUrvOe/0Y95+4jVaLVvnTrZfb8FIfBtvfwJzLeDUsI9RBdfvlf01Xt5680XkHh+ndzwG
12gqSN7rA8TyyB4XPJsiqMdsDVdlPU92OHbZidkHTSp9MyZPqIJCwP5729voJYKtvmX0l52yeQxh
ERxvj4uSfrZpGU5qhuUruef2BC7fTPjEK/jDhERaR3pZn7QtQtONHsYpLhCyOHRwNCpQXT/VTOVW
SjyejWF8aNpx2zvdZmofIsCq3nwo0XU0NIJ6vBrYvQ+lS4IX0iGMfyRSETTG5yHlbuPscmrLhz+3
6iMRTKrCs/GhoFGYEQWaip+2n8wQUScwTa7mwP2QHinH8bhOPW3XSnPnxIeatwxN6i7L3g2KHQ2v
Gde8itmHypOp/r4jgKGfKf2W2DFfUBbqaYx0w1iXaPXl4D2Ww6WzxuCW0MOsklyrtew/9GQtUO16
+rmGd69eVar4heF01iX3dTmEhmGidS5RQQ6vWWzy9cPoTQG+UFXVFKuCvCmd1Luo91iP9ZOXEO1Q
6CEJSWfhmO/Qcd9Sc7lUdn2ul5EAOfdYspVVza/QtfeOZdHvTzay/9qbND0r8UxfPoiYpDPMrkGn
xvWHnKn7EohSA36ljBSlio3Q7Cuie9AX5DgqYayeCJJrn+KuzT41OAoQNv2FgC4kipMjIWHFjD5s
rkOz0Wx20l56nhSq7Lxe6TM46JlGBkzmZCF8AqOWLg9lS7WuIwmJq7eG39br+tpFcKsrnAHxUBh+
Y2aklPw1Omc3Q4N3CydQGDhmz9T7u6Qt8YaVPJBWmDdvKPivxBGsExvp8jije258SW6G6z6MOup5
1QKg72wGZCyzRQv7poBmM0nghR0XdwJhC/0sPyVhL4+ndSqqEL8AAIno2TDF1s7sAONtuOBiqJI1
nl/MJNPRm50LNBC2aBjFmrJZNUyCh7LbkVaFOrDcLjW5jcWCGICBjysf7G7agFcfxnidVQ8WU1Fu
TjOeu7q64qjdETj+5grlLpWoDLvoqBNLlsXjZlKOcE38lplyt7yB38Mri2GB5VrOYj1Yo887BmUq
xJLga00TmuW4Q0IVis7cGlG/m1A60nUOTXxtQ4dLsPbWLoZV28EOi3XPRkRIO38us22skIgwkk/V
rl3T3ES5c4Dh9uKxQCm5PJb6d2brdFOvidcf5gH8vt0yZDtaaXzn6MPZaN8sPb4X/bQbhlPjdgQA
e2slBwirV6EoiFGsdhWt/brAzctyN2bTWcmyZ0GMe6YlB2EPF81hvpzn295CPWCla10pdmn3IOJh
++uvoHb7lP6LgcK2i6IW772DY8bVVCh1/PyHTa4yL12SktoSYrnaZ3SBbSRHFpNF5sQrFZkcyrJV
rBPLCA9bISuMif0aQ9chH9TTxF5JuMNVSZ7z0fmbU/vT5/mnM/vp80yaGfNeovhCm66aIaILNhUy
gpaV1SE/ZW7ZIQKRRfDrC/KnrcdPR/1p60HSgxRz14hQYcjsmc+yzzamXqx+fRRimf7ismPtZmHW
Id3csp5+vOyJ02mA0nL+OIIG7B6LuMJuu8dVqgr6rQ42dg8r2Hi5bQCypFsjj1wRCnkYWvc15lbg
02p0BlhzTofuoMvGp6v4W42ejJDTea7M3nyCy0/RKFfCmgOD34ofyUpgks/2brSf5b1MH6WGXZMh
U95pK0NbD1uDknDAfhgxiMYRodb5WjNfm2htmOxO4m7dozJsGA/NibXp7PksDHk1HaIBjG9pHl8T
pbve3jlbG56tuHxVujxgAHstOm9deOUpGnD+xeNzYmvrmzika/S3EeKLkzzYMZ6eSUxhOS8PnaIy
Ge631Rw9z6P9Wsj4fqE0UXWxUXQay1RjzN2RlrNh6t0gLltf1jkBEmw0+JAQdEvAp+H/+s5pf3Pn
fiuxfnhhWAIjMavF7bEkoG8ME/FgKuGtjeMu6Mu5xstzTyu03rD2Rt7XXx/+T/0jDf7ib80oGyK6
9Vty/Q9H71oX3YXJ0et606V92OySc1paR1n1vz+i/1Z/8f8jGOX2Kv6i+1jLbnyv/tB+vP2L/wSh
eISxgY6+cX6wpyN5/6/uo+b9A6vJDUrogAc3gWj9s/moaM4/nFvWmgfziJKcPJt/dh8V3f6HR8sQ
XAVdSJQ4lvfvtB815kN/XHio+iFKwvmjsNIQPRk/lYijK2OVFlGDbXuZMMEaoss/lCR3cA8V7Px8
02YqzbzfMtwLrSCiaYl279z+OjZZihC6VWYtqLU4YzLDRVBPaclnYcUbHUchlmuPkXSpF/0x7mN2
4KoE7IRteOjkE9HWtoqQgc8pKTlTt2VnJKOTN8bFO6mobUmAbaKxUVMGl51oWSI/8Xp276757pB0
sybGIX/F9Wsx1rIRuuZJ/sXE1lIFVlR+EKHFtmxK6YE6RXZWYi99jaZIw7Ah1cAqPIOEI6t4S7ui
Yv/SFxQghOZi55BrU50wvpizYPQhsuTqzkRU4Az3SGqbbfZy3LWcybwDK7PvFfNRn5r2IkqiioKi
reM7wlvcA3Jka7PYy3R2KqYZ3ZLhX836zkEdOhhnbZQdM452sj/Vtvvi6dC1HZUopGgU2hUcGcEO
JOPVYW2y8yRbk3aE2bfTZoHnPNCni7S9agEUWzESdC+dE6UfWqVqq8gpHi1Ys7sqmeJHD3YFrdrW
jbeGPbprQjndp3RQ+XeCkNK15UbfCdn4Qh2DiKdfRvRsWb/vaF0wvGB2Z2BS3Sm2VmzKuMmfbGMM
FUS/SW3eiFloacJaKZQgIf4hrKOeBNQmLTfcMLZOOMOfctlqlyTSTmmdP6UG6nfEg8IL9CmNn8lF
jg7EX5tQUqKh/BQDwzCFXeIWZ8iUgusokpM9gplZ6baoaU/Twk44N+yxZFRfsD9O+87hbk3FslAv
NF6CglgQlWDqyoNnsyXziDAMNDO7SfvseuORUxS2qIn8flatfVTg48hIKQsNBB/FkHocrzvb8USp
bxD4MeXZBl+MtsOw6wQuGJ0KY0RgM/I5eq19RlhjgL6P8J0VMwSFTugbWejxCWV681hlTnmOapl9
LuZik73V9eWukOmwmQj9XZNJ2z7bVaHeLxWZxS0Wrq9dV7Y3AWK2qaraCmTFRLq1NR5ART8ILhsG
UrfbdSXB9YmytHus1GkoyvJIpdRsq1hr4ZmhVF/FI0NbNsigVnGncBNKp12RjkCpaM3IuMVMLqGX
dI8m28H7Vhn1TUZI4EZP5yedQMYVkxN7RcYWqWiFW+370tIOi5I0QaVrb6Nh4tMpjfg+yjyijWKz
sHzmtjm6tWa6uNVEyFhiIL9USIEuPHVDUmR5kYRLh0ObGSeSA71LF6OIq5QWmK5hdYclVZGZNKVn
ftYxPmcSbsZd107poUWhC/sFN5fQsM23uYupGWQB6bnSZwj0DMnOng4ETRKhN3oZ8uyJW7+PVQUP
tdfOzY5UlceKOC0WqEQ4YdTH06tcaIKThEMd03LLkzQq3lwSIn0Iw+lKkgvIs8PUvF5i3i0GNQHl
E8F4Ez65nADvSugEvcXVTZ0oRLaLBF53Eo5Rwdm9sW9HzTzkk3Ibz+TGvtZwMDrID4f8I9Ua59rO
fRKWipXSZpxpu3dV3T1PZbbMG2KM1SiMTcfLfyuCt8pYxXG1krky9h8dGpPh9ppZyP0BgtTuykqr
xAzowWlbb1Cr99ycYyJeTTSYmYn8fhgKNcgKFW86g0zt3uk89psN144eRj442pFIF1Yd3ehMehMo
jJO7qYsnlwE3zRkDegRBbgXm/P40Dcm2q9Vmq4tmVxT5hcxApGA8dls9nrWNVhpBns4Y+4Z9q+m+
zTGOajoAnXI+UAnuMzMJG6y1mVSp5cx5qxbJOSbZ2R/q4kEauLKniLDaog1U9nT8dNNpaliOEf9d
b6HLr1xn/mqmD2rE+uZaX9pF82FxhJoYNvWgE/MtwgqhtlswA0FGiP79gP+HCMniMKDKj6YaOTon
vQjUcu1uzpgsgwxwidt1ROY3sEjQ7oUEIV9mzPoVNTG2YJaNQfcVGm6a7OpVM8EGUrtur1gWtgej
SSGzRPdGNrEo6NucD1CPZJF8v0Ax56uk1p6kaj6ysHnaStFojvH1MrGr6ODOHcTHFnt4e74zytGg
10FXRS+Tu3asqvXgVpfWMI51nD3kZU79KDZCyQQqIxXihUqeWVFYyadC9PGyT/NRu9MEH9lEoXVA
/9J+AvogvHWu5U+Oc0tmEiOLn2NodAHtWfoDi2goRnpZlocTQOZN7ovYsdaW9L7rVVtuBmhM/lIR
cGfGXxubpcSuxwWRRISkYF76HREZHzjm5Ym8886fekEToUW2YKOsCloHuEIFwWFyvcqfMO+u0bhZ
oZeZe5bDZGWPLWrOpiMYHU+JBi8gbrxL7YgZ7xHQ3ptUBw1yTExY5LTISm9vsBw+o6U+aekEaSrv
P5bK4I3wLqWx6Nto9AQvUf1A++LBUsrOZ9PyLiGvrkoxtCuSMyjt8DuyduIfa8MxU87apC6nwkFg
mBXjHXoeAhvRm0wVi0gxxS/ZMMToZTHBzN0+jro7NTaOoC5YHIcCzYVBx1Oo5ctI8iS9kmHcyjav
Ti3IrfeR3N99gbt4gz6wox/mkbxltAWTX9lrX0C38EFn8e6MNO7XDtmTpLQi2EeqrJNLizHYatP8
NelV5cvoLCe+IAWqdBf7XwQR8RvugL1dqfpOElRLR5ieMw4Thnm2+RYNuosHpdfW1njjHPROUdHj
dL9oU0xPyKE3WXg6RmtWPQJgbilfw9AEtaBLMpp1ebV1VFZqL3Gf80GC6vASeSUjX1EgcKJZO1jK
m1w61j5DoLcwjsNIhkBBFt4wwnFIyY9U2x4rVxcmlGr0/ow7NPP6ucyMIyku5qok92CjZLgBPV35
3jWjeUJ3fY8D6b63PAIpG43ntznIwg5xEiLw9/Lv2MONW0yYTVgCeuo4XTbZ4NXbHLNpkLA9ZW4w
22zmJKLdVp2xUhMxjB9l8LFTjyvK3i+uVn63okwnwjJzt3PTHKjGPbz27YudpZZPuAUe6IyJXx+V
FHwNkYbBYKotfxOTtFNDX3mPGl0L4HM96jpbJ7wx75GroW9ru2VHj2QKHOBPyqDdJ517yTIC8PAX
avNR0AO4do4jwhw75JqdcBHAsrE3uZvXn7G+iMLX1GR+0lSJxA43X/xudZVYMQMwaFfFJTIhaCTH
eprkXc0VW3kpwBEfq9OzHtGjslyCdrNFX3azMvDf/dguylbLvRKabWzmyAUsJZB97TR0g0sS2Ip2
mNV9YUPAacsyQSeTtEBhs6o27qrOKN5MJeaA+uJeoiwXJ2mZ2CVHEKqxPS1X2RQLwvSqvcmqC7s6
dbPevqkT0W0r9ro7tKZIuopp2LWJyoOmRxbOAMU9KooDE09feLYdJTc2pdu0IRtuZz852SvRhwPK
Am3BZDuYGuqx2Hzt5paNTlHYKxTm2KXIjly7SXpdEoBH1jR9TGOvbfMMTeo1lkAGAiuhVfWsTa6S
bZDfOyzaij3uFyHoSqpDVp/F3M+HXtMU9J7aNKtD7NOZpC+fTfWifU7W0m0VjxzakyZRk5DW7t5H
ZlqOaBeLuQzMfhJo0uDX0ISvtPfBa5PnwogQbyjFZB3JaVNGUEM4RTalE8fi01Bym8jaXOHmz5qe
FOtqJtMTW2qZ2qe6rqvqwFotFDwzMb5nJa1yujlYCGgnuiaO9WWQKsQpFea43AicCmqoOx0kqjq1
W++lmlq3uy8SwS1J6Kwo91OXiWbLhNjMUYdXeoq3Wtjg5EhMVpz90qeN/ppPjWZuGxuKny8sLMdB
n1Td2zTRz1w5JTadIB+yOIEMsyz6dTBJCAGABwy9p4iiLlu1i41tcEEI0/DCxonqR7llfZjEjz62
uiKGnW2z0jyg/Yr0MwUmn2mntfPxWM095kQk6zkcPLUTwzuwWTjNfBnN9C4pvbLZGwmhV7tFGK7Y
DmmBPHUe0mkPaaLpDwiP07UhGCHgrAUlIub2ZqOVcSAqtIoGAbLfsFPGO0Nq+UeRVAyvFn24ixRp
7dy5sq9J6aJaBtAWcn8YV6Dt8qMB3e1KqT0vcCcluU7kGD6meGoLaB48ljsXIgND68VeZUqnBrlD
hnmhXAzmHHoOoSMyOmfb5nScs66+8NmAC4CHFpeqeM0Kt1nbuC7W9Y2Uknt9SIewve9TgvV8xGjn
nLzN17omp7Hr3K1pD8/VZLR+qTgi6NGGX/WoTR4i1X4oSs5TACwjMeqGNCTXMGr3Xhl7SNjHq2Ro
gX9JCw0YE1qOFTeDCtLpdNpNGDXEHD6PNi30OZ1wgXqYnaEk3iGi/SJKb091gJkerfZKaeqNnstv
srbXU32DenogObOXqJ8Rorb9JOkbZM/c6i+yxdRdW5R5cIEKJCIy31mV/Aqac1va83FZSms74NO2
M24AeqZSLswLHX+wbzSxpt1lLXyyLFGeyQW/b3EuJwNidA/YgyyrfeSN31SvsVdN7NVnXekeSNet
VoVaXmNzvM+X9qS1+oTtWxE+vNbThPc/cvSrnFBtYrz/7tGPtyB2wNWfj4ZBBnE9sImvGYUo+k12
PdwtdfE6e+4bVfm4NfJoZ7cEdDqArCpeQ1ttNrePYJVuy/Z7FpUr246upJGcYsNYF5LxV8syMKr2
WyGXQwLQYtXe8tcRrIZEm2wWyoy4YDw3cz2seefqxpcZRibazPTLjN3fByy7m5foC0zsr2Zd6QdN
rd7oe+xm0SLaKiWWuXhZ63XJdJogYnS8G3Jh3hVGigHQKAzPdjoiIh5R2Br1VvAVbGJ5dhCfTP6g
L+/S5HFMq4zzJqxyrHpzx0SUd1m1kUkuRlB3nLLOb9K76gu033o1U7CuXLf4FKkSIg1W6SErrk9g
/IFo0aPrKEHWMM1S8JX+B3tnshw5cm3bf9EcZXDA4QAGdxItI9j3zQSWTGaibxyO/uvvQtZ9UpVM
jWn6TJOSqbKYJCMCwPF99l672pRioFLYfRj97LnKvXuTDUca5Nv7dEB0psLmfglA2YTpyWG6DZZ+
u/Dv80b6x6ArHulWvQBCzvmlOlL99mgzutuU5mb59DLpMXou+nJfpBFE0OXGDVdoK30CXXBOBhta
jnVMl/bCX9RF2+pi14KNm/xiH4+mOtrOeDl00QWg2nPQd5zp8+fCIdcaFKjf8akKq0cnaAxSTYGn
O90JGFpXoS3OXSOONmkE11jPUd1X26ZPf0zSyD3wDvdoy+4czdU+dsIHeECGgAwXOM95zWpS7rVg
+c2Fvy3m9i5YrOB2UOThtTgh1byR8fhin05k1m92AWyuG4Tt/soeB3zCZf3eJrN7GTZOdQFoedcm
3DGygaRylszjLmut8A7CfQO0pSK6YhtFcAGEwyTcrXTZJ6TjtG7SOiB8cAyRCZrLlBTNsSU2iNGM
fF5ps7NjEZbRA6HMNd3NT17uHZYxDB96PIRHcBbDZm7s7SQ0+kZ4LAegdKg756WRZ+HHW2/I9zLv
rAuEHdxDhbN3pPdIiyzE42bLsy3eaUtfLjqQh3xGR0LuuI9cWml97usTyuTFApJsiqx9mg0XXlVW
R237B2ekP7urvc9FJm/GCs9+3uzRmbhQIO2Rralu3MwFuxmeNCBLzkPdJlb+2S+WPWUCDDXkMYNw
HwfFhWRvfm21N22tr8qR3fBI9invYIlJEezyMKT1O/qqUr2xiUeTEw2YJrpdFs3DC5vWXajjV1O7
fGLN0fDIrjkz+p68436Nfandsa7f+bAW9qXvWteOlz8AEoLRovZz91A0/qnVwbPtLLthKR8cXnAZ
tifiz/A5mNEFI6mTsynqaXhc8K37NauPIfIkZ/NlhLPBJ2rM9TeSNPt4jp/akaM4QS11EIT/Np7F
vt7YAIBq50dVWheLWH6SztvSPZrC/MD45NjR+g3qftNNwxPx3+sY2A8IEyboQj0kzdxi6AiIYHpo
gTY5/NTXX4OuzsSZwBMm18VIe7tYAdLLKyazdxHmNBk3DCuNQpCp6m1vjXd08+wrr7ucKw2aWu99
2m6bWr5MSwRaRaSv4IducZFsZQ8jQ8ublGj6tUchw8aLEDHaHDKsH8V7NXvvcytpOG5vqtmZNvj4
aFy2qZdvO4wNKn9pamIohKYwM76jo53oNDiCqmfpDB/mFEXjlR0STtIKiRfyTs7J1XmOo3oHbgJb
K3/Nhk7L62yByRJU6WNgl+8BBbG7dLIPZiS5JVLSjjCuz2QcxUE4MeZYXX4riGhsPAxy/cReCgc/
DgYGkXdJZcaWwNl4KCTSdpVyFJyHpj03peRlSSqoYHn62fMWQJgY/eOoDNsv+Z6zCsOy3+5JTka0
H5NqG0x4T8DrucIaMb6FHKMYZVMJ7rc7LEUxFpq/Na0jtSNKpHkzL4ISfof9WJqkLMTeCpppBg/k
p63rbnvAKvlhCUqn2TnYhJfDSLvxg0mC2YXOWFM0IzPSw8cCRujzUhLb4/2AoLrH9iCeyqYg8JzK
wkr2aeT5P5eVmY6LwOCForUz+qr9aBwOeQ6QG5yK/1Avw/ig7QAoRIIFj+uc6ckndNZwj4gL2aNs
NtZicKq0zfvo4prZNu1s1ZykgoonXTnmN6lq2CmEg/PM5BxKLCmBoT5uTua3yW/gUbKRsIqDX/YJ
p3pSZtB7ZZA+O1Ct842JjNtsyB/4CupGtUQXuda8jeGUVXwiGum1+lgli2+gmdRKbHjb3WlPiUOP
kF8F1nGa6/LDyWR3T9Z1uSVJQqVcBXlAbH+tmP6jVdz/p1Z/1uv/Ytn2o0qrPxn9+c9/37S5v60I
F5JRGP1DhUeaPdbvPn+bZdraMRX6ISs4ZOyQL6rqtkv+5y9i9fkrviJU7NMc5f9t06Z+c9y1CZQW
DUphfM8P/pNFm/t3vgqfu42k08BZi6FsO4Bj9ucFv0MIZOCkiXiReFN6HLw2gGcnXC2qwzI7isgv
53HyTAv3KixX5BJoRR/rH6O18NzLidF8BzOKyJ5wq+HQ0LR1v/WmiFObCRhyttCWKiBBleZhoxft
eHtCZ+TZq1JMgCmqQDx1k6duEhdK8D4f46XgVB5oNgpTy6A39lTCX+ejZInCNwa+Y4/8lRdLgut7
63ELyTa+V4z1Zb1yDNhEtXF/8k3qJHeZtnh0NF2WlwzpcW5vfSuht934dvLqQNzqtyYkZXs244jy
0HAn4BHVtcjdFt5acOkE6yYuI5jjk5wvOXsOJdZblaGas2b8qf00e6AmdVZ7/gpptr12ehQZAVfi
oF2pn2QFN5LwaRvRgwAnD4/DhLyqC0+2zKerfSuUjbWd424uMEQYjEoeoI1vwG6Re9mlte5+sm0I
kBq8Fw9MacRPxqK2R3Ul2YVpISv0MaFzvN5PmQWDSPb9FNyWtC7LrfCigFsMRu3+YBpff5LLwpJe
YVWceU7NBKyspm9eOk0A6Tj1wiaLLAfy5N4yQHGTDkC/OMSOgUo8QMuOx6BywPvM0bx3WmOcoxOs
ax4YIsLnthT5H5nux+s0c/ofiP1Ocem1me5uEbZgMk9OW1Bvb3nFfAoJoXUXPbWW3cFdRsbVKiLl
iCIkZ7Q+4CLzTvTY748VabGfc2RhfJx4Rd/QZDqPcTwpP2qPELpGRqMflOlR+9PzOBl8THQbuGSP
iWIRTcarSzYhNRE5hWG1vXZyKO+8yY/wzpFnf+fDboaNn2MphhswYE7xTed+wA7wv2WgzbzjtLj6
Tgox2BswSbhYsjBAzUII5zmsUcOIWKWDugoGryl2toFLiuM/L8BKBHJBTsWrSarU+rWxAHQR3Xq9
17FUi4tHG9r8Y8ULRAatG5JnLxv7x35w6/AwB3kMl7IEcbqBLR58kTuVr5CWxwUIB7tVYu5z8mmL
3rqBEg3fhLwffQLuMJBuDgdRvQ2L477l2NLAU2krsK+tZnKhE6XRT3bayaUEOvlF3bjz0AHU/UYh
R8RsWVXRZ2dV7s+0aNp3px/02aStfAarWb3b7mz0hZsNseCyScCo1Z52sn0bVtPZVgYw+Rb9vGTh
Z8cE87vBx70puSBHViF1+u7XihwkAiA6WNpCP9gFsY3iVw9Dj34xliBrfTtTzTYyGV8aWMHCJk9p
qISEaZuZcylrET8u9JYWP7CGwDWLOyyBNCqMbJ+SXUO/72dNEcSbC9/xmREwfkz6MC13OmkdLulg
7n+oX+91J7S5icvRuePtBYNiRHcqk6b9bDOvK9kIy/bTyigRo5YASiGfDRfYGyQ3LMuB8b0f8ex2
1S5pa67wpGG9B0klFR+dW3eXHaNyvktyyRiXBHHk8wPHfkhUxstTarT6/im1Kb7a0v7uRlfV1CbB
xnAOD3ciy1RLpD2YePGsrptvg26i/fqAX4B21p7lMU3bg/HTFDjL6v3L6vyW5HLab/wC8fEAgqn9
JL3jY+P1GiN3Vo0keljiuLwOcQioK/ZoTKyyaVmrq0pkDynVBQJul8AnqmogdSfMh9wey7oR7j6b
taOxEBd1Pu0l+GG9Q18NDu3gsMiOqHx4LkVTY9UaMqH0M9So0t4pP0iAHa+ipDaESI5NSnz7WNIH
L14byxHzd1QL593Vrd3A1+P2RheIrO9CMEwt0djSUA/dWSzeqCfrb5NGraF/pBLQ3lBBMXxajqZu
PBy6b2BFnGq/ePB8+MMItyAP8ISqjjFvnlM8MR80iUUvToH2wUediyVy0NhHf05ueOamyJWsUMSV
kwze77W0/52R/rLmFv75jLSlb6pFB/7jmLR+xe9jklC/CUKP4lc3sE9eCT/Z72NS8NvaFahoXuSo
T/On+zdDknB/Y2KhHc+xbaYY5fDXGbyH6wD1G/1J60RDUxucBtuR/8mU9Gcvkk+PoON4rgugmVHN
lmL98z+Y2XA3i8jllj6AX7mAx7lcanccoJEt8+EPr8k/iJStLta/uVz/33fiG/FqANKRf+cl7cRI
uynTUlFBfdgm2vvFoUjzQ+nbn/SVAhn5199wtYn+/TdU0lUKb62DEWz98z/8aksP0F+G2S5J8hQ9
ZSKhn3XT/HMOgOgU3O4JJAyOBLPchtbLv/7e/+hlVTQ002wdglDz/+5ljQhO14nimW+ndrEzjWyB
zwrDbRQvZ1z8m5f2H323QNl8gOQ6QYd/F6Ca6A+pZFPzUGB8ebUiIGI7Rhl0krHp9XD3r3+3f/S6
0gjGr+Yo5cnVYPfH1zUVM3R1Fuutn5X4cnHldLn/JnOE46j2yy35JPcud/jHv/6+f/Zd/voASd5M
SfKJ3C7//8/fd1Aei3EW0QMsTRq4eDQCvNtmyv0etVD4Zmv5dzWY/+A3JcFsO45aG1+JCv/5OzK/
mzZgiSHcig72VPghB9Souc59yqpIAIgrYS+EBeOx/zeFokquv82fPr3SpUiDbm+XfwZ4lP/8vX3X
qyWlLwdA/qbazFOLr5+3n6onCl/cr9F3ouuktqLwwo8ctm+iS9QpiXr7ieVjPPLoNbrdaE/NDygv
WFAq8tA/BClmBjC3s7dN2g7kDOfcdgC79fUVtrGY1I/oq8+x9VfPYe3IOytU7QSR14jyWRY5enNA
owchAMOog49tze+rKWLjO/fVfCtBgD0kdPNM8K2y6r7nY0GWtS28aF9gijtbTg1oKs8KTIF26lNi
UEjE9v3UGlhDS+6Dv7DSGqbk8AvIEPxOZ5h+oRpIWqzcBtbzObGEes4Qr+lNgDOYuKU9bKcpgzgA
chPOBP1W5VdXtBNwDotquFSk+YO3SKPuh7DxDiBQdbVrEpXLXTIumJk1xFmAiBquf89qwmxo7Rna
i8bBOYaRoypeAkuD/rYKf/kYWKagMEpu68QHGve9JjpZHxLkDg/lqs4/YqW40bTkix3UyUo8s0SX
1TE0RgUsPvGfHUBbaBdI1QA+arFZBHjz5ECuWak1Nsa1H4kZunnfBWH25daCsIVmYmTBIIU6Ky8b
oosMBLp8cZO4Ivw2xXl1KkODAW2xOLO+s2ebOfXR9yLeQjdhxYRei3PvxvvFPWLIE8SLs8lUxAdK
rEWgkxwvinZTR7Hk/VLmdKrOOis8omo93Je1OVrm+s3KsUqu3KuERByRmQgWddXD5Lmppk7q29wZ
YM5xbJPZIaGI1dsVabAgodWTGrkXVr0d7ma7C/IHm1Bmci7tcZbwxgZYwvSPhTVOL+owCN5rOyvj
K1E2nvWWkMbHPmdPVkfdQcLx9pfVQ3jzO8vZYmbb0TrF1ahdMx5hYw76S9epxpSaTLkdL+xfOAFU
vEG8LzdCRmn83e6tWjzKYIpcOPQpCt6m0WzDdx5bvPFtsWmx3jSh3WoQQa2M3rm+Wsa23nbi3ewD
YtmUXe3/7AvJ4E17LCSAWSwjl2PIIXZrdxCjgISOwxNOwG7ZYFsxmh4FsI2bXMn5LRnC8Wme4Mvg
R6O9cOs3C2NyGlXWYxyM41vjpiwi6ceB3U5YRECFH1iEBEUeYZhp1bsbm+gIUNXLt6y+0d1mK6OJ
a8LRd2M3NFLRPQSjknqdFnp6qWrAwXEw1Vx92SweyQEsz6VbzN8tMYlvYZsX7y53ke/aCTGBan6m
bl9ndnEXM2t+tiYIv3JCu99G/ANsiIuWU+4UcOTdFP0cERgulXWvcCC5m9r33O+x73sOjLxKPlZ9
0uiNnYS8nkuWjS8Rbrd8G7DPwhUGmgcBIPHWg3rgffO7AsZV7FHou5UD5b4fGjPrzH4D7ZMQzyCr
7F30GJfxBfvya55wKW20AvS0z+so3YFywYiZV6X3ziK1Rqbp84Rx38sii0nYbl4a2xMExDr+B5h9
ElUAiZryJecgZ2BwF1SRDdppSMFXilN4HC8Uu1gyWlhouNDG2NnkvHEhFhoiIiBUzmNYrX1ZnOSe
cF1Ck8Vvyh6tTQfvrUEesjFC+iT72oiRn8NQ6BMCQf/kAKXJVGmAWh+GXWy4p5gPV5jM6rinLSOx
ur0HoRiqMpSr+jLiuFJeB+HCqnO0VuolHs35GrQ4Rwa2UfGDAca7sN02ySnwmya5TQP2j/vShAkp
Db6uoPabPpf5rmn7lupBQXXBeSp7Z9kscvLHM/YjoY7GGUN1mLjaQPpSIgnawHLIdziYoK7x/kTR
UziGNKpJMKVr2xMH1Uf4YFikKq1aehOtGSpRORp4ZxKuAuE+raZinyae7PZjAcudpkeyifGPsBni
8Jlgbxxf0TqRE3lLlrA4+njOe3i3K/begXeYfAlphhasTjCXFH2jq5yE1uDB8fiO+i5vukZecs/1
CbVx0gp4TvdheZHnlmm+h3OTX1nc16x9xDxImwJcP7u6ZCFWymt+r2V5M31AELKLo3jmcSK9tHvI
s6h3bgf471hdUiNawoZ+O1wq49jzmaAiFSEaf0oPFXh0dfxJE+UgaBwKpKGnt5+9EU8W2seuH0wJ
ODsd08caDLtLv+YA0cFDSo/71PxMmiR5GMc0vez8FqphX1vWl9G9uRABxd+bGZtehismkf5WzGq9
8iSuejCoMQY6R/GtDrg9WDCHQdxe1oFX0r8mylqS38uJ6w2Rnsyxg8iN1zaV/vch0A20nxiyoUjx
C+8nXK7vlEvKl1RVgMytsQ2+m7mquf+kRn+OcCFc0CKGs6mMRVxexHbQycM4VdGLQkRj/1LHrMZw
90XTm6tcDAkgqvNLN+uD9f0elwI4eNKY23kpljNP/7UYIVJRwBYra/ursK/Ncj1mlRCP7pQELxzo
2cgTXg6WPbFmYBvVMg7OXi6Z6ljywaR8HDw0gdMiEYipeZrYjuqcNN8ZXOlQXteVoJmm12gfr2kb
L+qNmzfpidyqKVEWTRQA6JtC/4uNjfemly785nXKuolHUfFOdkrcwLuC9KZzRbkcVQ5r8BuO2z7x
VO0eurjG3jmpiQ0d1vCgRfhDHNjWPJiWrWt1UOZyW3gYgLjLF5uYy2fcLMW8vqz0OZJZUKhN5GKH
+EN6/ozaiB69GQaGH4BvifXhNMq5NoXIOga8BB40mStq2NxILV9yKc1VnZP/wPjYr9F3XBzWQXnd
VG6tMg7a19HqO+tgUuOqzymYQ1rQrTkqLvDEKevY9csSQpkxujubAAHhPGH/hPsHpDM6JPls4oPV
STz6Jpq1d6lb2uOeUi8J+qs2x6F8aacTt5mNVNEaTu5jICWsfkiUxzLmwuhqi6MRpB20mp3QqXyj
55rCh3Lq6HVwkZIwYtk+xcAjxdYJg5qJz/ixfXfbhUnz6Ytl9inNcGYG0nC+xncUtPs2Wq1s41zm
4QHJfk52hNa5DWdTmgrcv70704XVRb36GlUqViMilF3EXt+No58Z5Kv26KiJa9IGg5y9liEEF8gH
vHzB9zBVWbFnm9u9sHGrPy1sNfw6zjygc9t+nW9dTvLfwMTPy7kynZ+y/0+cn8NUpDfdKKZ3o6sS
Go8HEv6BmG1b7xwLiu/WVFjKum4kQkzpwHxc/EBZF35mkpsqzbMPpdzq1aOiwWdx5vYgr0HMwp0Z
4vRjRgTFBU+piYTC6TY3UxAEPxUumfvQEk1+COu2fYf0jFRe5yO5dHKIkrWek823STuwPuX+S4fh
POcxZURAkd6NkQX3V0ED3x4aZd4dh7aGYcpoLC2GCON8g0m7vBYqcKqtNfvpV6CzQe6pXnR4D21v
vE60XgWtXAff+iTUj6HUFO3x1tvosjXYfrpNFsLGla144Lf2BQt1xACiDyOcPNyIn+Qn9Qkaezht
J/w6uEw538c0m+XFN+pWQnjKjmfJrQuhWltHnuVUHpucoK8jOKIwcpF0YDfc4sCi8EHvQyZGf8/6
niqUTsG8JFfqACUgR0zDEWvIt7orx1foE9WrLKL8homMLRGDKIkS8vNwTPuQTroUdIDndsWTCtfu
MyFHj73m1NKqQTGFw9N0tOIPblcuhafukLyNcGMhNIatf6acGSOPcSL1Kggk3RvKbZ66OOchSTyY
1HQItA9YcD87l15ZeTj1W4GvNskS96mJ1mqsRnLcuoRrL4E36Chf665CgA6a+m1y0jzI74smSrGr
SZ6MpSMlLEHXwX9bxQVuA8no9NSNPceAkIH6xg7nsjoIOPMVBvGiu6KHBDMRmwQY1r9O7/8VB//i
Ihv8c3GQs21ffaV/1AbXL/i/FarNDpVnf7jGCx1uNX9doTrhb2h7gQrhoYW/KGp/3aBabFD5d/yx
cLi52GDU/ioOWpS9A2wSyMk2s5btOf5/og4GwSrm/E2G8FTg84ORVcRPyHcTvzhRfxDReAanFreW
lxkh6B5P655qwJFnZWpDBwhwUhXynKiOJSu7Dj2+u8GxrLut60yHvsv3ynsc3EcGMsJe+Y4tYIhF
YN4utCHw1N4G1kO3PDbzdLDb8lyXl7qLrup+YNqdYvHqxmfXeRDWt6JTF05H/Jnj267vB+ulFl/N
IHb4+LRDqbS79cynpdvLnufMqSKeu/NFSxdjBnS4pV0rIWDoB9mW2WLnquAHGtmmojIk6M3KRXDr
bNdHGU5bpgsd32Ykm1kA9KeCYEAIGlFl3F1b9IOH1E1pfVWsW0gFxcN41oN1Jo2/WfclHkeFDcwJ
iyNht2NaAyNJXyMOdhpxiJ9Frb6wuv7YOiA0TXFMPPtSU8EbDR+DP7SodmbZWuEa7Iu/akL3FQAJ
zPg1cZ2qPVFPDpBjFWzWuNWCQ8sM/Pymp9zb24oqRsnAUZitETXrMK4pGFNsbWfej91Pq04oMPjZ
Jy7TEiGc9plTXELUbFGr3WoJH7DQ3rAtIgWBEn002FazvKeXTT0vk1IXrsAyM9lBTGvsiiCmPJUS
S7dPkClGbFq4sT0G6dzPXrIRfAvnp6rKLoKZJa1g3t5Yjq+v7ZQ1UprFZ4sOEvghk/emFBt1ggfv
S/mZhdMOv9EY1gzKOZXUDRoO1qLPqF+qY2Gn/aVypbmhIxf8mffSC9gkClar4k32VsWr3CaxZz9p
aCCMFS8CzVmkADcS71URUajNeFP2bMw30jdnugPuwm4BdhtcMtiC3wtPBfwJypK9y0lSG8w62712
ecIRKDnIEdyIoPtr0Zc10NE463/oqOATXXNuUtXepmLA5UPKFu6nyIi8BWikYbnF9XRg6FhNLVir
LNzxm3ihPCAKrlWRYeFi59fgmqQWstjmmM0tv9+W0udgacdHMXBgmllGVcGFT9EJ7zIkmGYvCnCF
kHCTfmX4Z8hn9xxxFIaeeTMtSLHBfLSaAL0ovY3osUKIOJSDuEdB3NrBo+RcYbejsyWetLPwFkr3
ZI8VPAmPPBn8ed86pwPtrDQMWumhMt9N/USSNrFfIgzOjpxOzI20FUThnQhNdcLdgRlr4UFtXTaB
2PQMdFX/MRHPUmiBXkNJcsfn1KY2khypW7YlMJP5YrLHh37yjoLCQ9kIoCf0TEpgL2hKhHrsh7F+
jVLrLIh+cWbDmDzs2HWagz3dAIvgv8Bix6Vksona9J/W8prabw67TJ6G+n6EeNjUSUeEBnqQxRIS
TNNDbrAKlaXsD11/zwN5Y9sryuU80TrU6+y0mHvEqw0KYMdZpLrKpvIiTSgh9G+dId6nmLB7xi/y
b1Rv5J9UrmETgdweTWhoabMHxnyMMnXCNbJpcuuuzt8VI2EUY/qDwdMPT1NEONrjagiWik/VZ0Ub
tr8C/jkesq9A9P3sGgLZUb4vabbZsFnZaohskfNccsTQXOYN6chZs3ZefkTWzwrYzUActPEeBkUe
NrvPsohbxM0Ac/hyccUb+z8+2hWUqPhTzDkQW/PM0590l2/vMSnCuu42ZIc4PmwnzUmlnZNzIMe7
lqKjiI9L2dGsaiVUtFI/cjFIeSjmcdgFrj2hfXIDpFK2Z+nYrT67/L5bXsPgW4gDcoTQZSfVoRb2
ns8dpk8b47GuUbsmKSR6ABVxfjn8pLrrDFP2apke7eSUAN/sZXAv3ebJIMMmcfu+epGT2LoAxwj/
tqzUqSCYCgwsDperQLRyx1bnpuW8ftN5KEPQvItP4yWgIimy9kN9h4D8ASp6ixHu3sZbvHGV/W54
1rQkAT+I4mVbqwrFVZybvR7iY+jWUFlWea+rk9uy9O6dVm0qj+ppfrH0ss3ymzYq548wozEX53BU
mutxoVjXa9WhIXgMxq+hiBLi1Rl2MJWhnX2hpej3QMGoPI3Ngy4TeihaBr7O9ouTHuk5J6k1eFdu
k0yviiP3kZRt++xWYusSP9na7NR/DGPovAqYzRftRC4QSq7cerWTv4GaoqeRoEbkkYCKq2jXRYXc
Dwal0Ixlz0gvDhKYo9TB97IR8aVl2viENavZZmNILQFw73Mx+P1z5AUd3RBLCvyKO1GdergjOxCW
yRC8JsipaUKmhqz/C57MrSd4+If+eE/cnysyudaTeEbq2oeeTSaspiMPceyFPrXN2MoHk6r4iN/x
bliC8VQszo5c2SsyY4QriIj/YeqIFzc/wQME2G7t6lNoau8QPO1lE6hecGQICZzywVo409nof0Ei
nlGxyaKAB5LJxRQur11La+4yfU+7PNjxG8iDk07b2VOQkuhU7oJ0ZyreYOywu3UDwCqKU51nrWip
IgXW2u/IULza1fhWe85r4zT7OG/Jt9JvRnfwXbnyamrz2vrjMWnXVmGHQgc4ksEhrvRFHd9OmC1I
IRyNv6yPl01js7BSnh6TrbQAnmOLTVbgJwz2jiNRvBkW9K5JBT/LIKSno6lAiFI58dJEVnCgAWja
ac+4e9HTvr4NOQrzXO1StztKZbr7DnVyV2KCvyVSGS0YhBLiHzYn4KdK1sleZmn8oaSGRUM5Yiu2
TSLZFRiFGR7u3LbBS1tsiEc3pyb1x53XcOpWfePc0cjDQJRm5roac//YylneB22OLtlMSf8SNUom
J9XJ5h6CBX1vhrrZNdPophe5ScnC0PlFICTn7Ew1ZsEtNEAHqdIILF5EuufsW9jaeCfGkG2Xyctz
rrmO0DEt/5Kr2tzmYeC/y9nCGmXK7gqT3tRzCzPeR0UPNi2gwZLCoggIDGqrf6v5MOyHvgNBkWA6
g1KPyIgoyfP1HAxdcSV7VDS8I92JeyI9DwOen3xhpwSw3ecpms/H0soXoNpxfE/1HVw3MVfXNEfi
UZff2/Ap98dLj/Hipa/o3uvkSHonJ//JFti9cqdofLRMMr1LfvoblfBAQhJzd2EW+vuAhdB9vczB
dWim+p4fJTql2fRAy9ywKzOPu1TWvrDwCnHBAvLwyp6gOD/A8r0nvnwshH9qIg/ccBlEdzyMsUYn
4GaBBEfMg/Zl3rjWTS/q6rNK7eol8ev6yhs7xaWX0fUwB3y/aplp4TBNX26BfMAYSJ4x3oxXaaOP
IeXCkDv2uUXnV+b6FipUoM/Y9tbGkvyZo+XrLKzoGEax4pK04m3W7o2XiQ8WGfU5Lpx031be/GRR
o/GtdELvBadftK9RJS6MzaRciMTsiC1FB2cO1LNfhckB3oVzEapI0Js4wt1r8ehQBGElhzCP78NM
0G2Cde6aPV5/WUNOfJCF+o7h+kyR+Os4pNim7xdt3pP4icaicW9HQ36dJ81pzNKaEU5QaIYeG8VR
cttFIRkJVjRpQH0ImlbPNRomV3KST3iTRtZz1NNFIwegKABw5kFiHdL0hya4TAUJvF4396nXmR7b
etrKdSBhNryAoBWdGtGaqzRmYC/S73FK6KzJ1Jvo/ZdsAArXTrSOZt5dBNrjrAZ5leU/gTQFu7lI
gTyY7s7OeBJHWVrtiPjk+yxeXj3Lea28idE2i7PLLtGoUWQQ4yF8KIJ4y23wEiM6ASx3vFee/VoN
3V3HhvfcmZ7TAdn+WFTOMdTmeR4ky0vOLQ6HlNjPz8Jhc5xC1WCBmV8PiqgF2RsOTNR10vXi80FR
4RlrGMSAHAiVbMUCjqSckfB6Dzi/84Ls2l6zAHBOXZdQvu6zk9wtfG5/ZF7CkjWJolNL5HQ/ElUi
CzZX5Py8Wp94yHosTYmTHbjozXVO7e1NnqbZESslCD6gfTlXRrlGAFjfxq3fw+crSuRvHeP5x/I2
bEl1iX3ZpVgTEgz1V/PS1Q6viWm/hnHCpVc0tb0r+XzvxrZOPk2nebXdBGi1ZcxVNyDJLETt+009
sv+12gjKU86eEp0fE+5y4QGNe7PsJd9raziqWfzICJ+1Pa2xeVJ3G9x57xyK18zV9C2uab9CFgpP
/1VUuvn09T9/kYCH/7misk2+ff1RTln/69/lFMddCU8hPFk83zYSCGrG71Yr/FQ4OZBLBNIJ0ghf
8n9+dL5GerbPl0n+VLGM/6uY4v8mJRnikH8Hqxk+tPpPtBS+9E9aiu+sPxY6NX8psDlwt39nYKHX
qZdI7OfeorCDKUVEIBIxhofNKYgY/oLcKSmrKoKuzJ/ctdUqXfutlgB4DvF3Wq9YYi/hE+0JnryA
AkFHFkWX9GUtv7qz6rVGy/nVqKXijEqrDLkQ/OyyWB0LwbxMmwPMY4eAtOhp7oqtlFGNe8Za/RVT
Bs6diYD/TBuH6smbeFk7GnOi7ZOMzVp8T/eeshkYaT5BWCw0TSycZzmxJAH0yP9l78x2I1fSa/0q
Rt9zgwwyOADnnIucU6VZKlWVbgjVxHme+fTno2q3raSyM6F9bdiw3XD3DiUZjOH/1/qWH+TlNk0m
63VPwmBFLpO/JUA3xXhOlaExYJ+aET5gmlCqd92XSqpe0+CYEtL4q9RLIjairwizpyZdXGvmVyQX
/otXQxNV+rqlcV6k4hY1XbV2hpLi9nVuyXEFgfxzwy0SuVPiWiXNHWWUmvJF5x+xwgI86Pfda9Yc
d4RM+VqWpktF2XNIqUsAyJTktmAnAwZcN0V8qSJhklN+NbmAKWJV/15VBnxgVIm1NP/ZBzL8VRSK
yr5st5HRo5xjpXjwfIc7pVRKI/2We2U2bAbOD8t8Cu7jDDiF+EVl9t0vrOE31j4D4mXcoBtbY9Qy
b4whVneVmwPXNHU3CTZVJZsr0iYJ6Ea03VcgmYS4KarAxTpm+jBIQy/Vhs92pna/Qore+V3smj5S
BPjFFhd+TsyPhG2xF1KjX6lsqjvVaIM7umXRrkP+ij1+GHqE5BUuIVf4+sPQJZWaU4s2CAcMAovQ
F+7PjomtR+Oi7lxhpXdcTFPolyt18q1XLperuCfNdOH5lmqwCzsdGmbuKgTkDLUoBm1hYxDn6uOM
uUPNACxQPRJLlNIbukk9gmYXjTRia90T0mJ/qr3OJ5TU0PuBkCndqtbYBUzlUxOYSbzFNGRjsq7N
5mIk9dW/oMNUuGhi6qZdVX5DIIBrE0i5s8qoSPdV1sknswNyFLAOr7KMfmdbg/1nF8nhZqu5mV8O
QBaulYRaAkpfQAs4mpPrRve4PEHCUQCqYO/etLE+PAzlwLkmI/R3h7K7vfPw5N2EJkoREQ29cm3T
nr3r6C9ay74SabRKkMM/aYqS7gTea55VyiexroZE2RptA8LRQLn2IDK8YwviHop9XgjjrhdW/uKB
/v3mMrXKJQbeEWFITODtYkBvBtUp9ZSBlmGm53upp5wmbahIHMt0B5dpgIZCuQybqP5iutJ/7AdM
fHbEky5bgX6IQ67wq6T4XDcchPqfvujJ0aMGSVPPSpRFgTAe8+qS77Ko2x+sCjSe1vT6iikGNtQ5
W3orAi4b5ueig3Yec44gGdPWtrpa1D31IQ2ny7PQRAWcxa8MtX5w8BkTxsyRykR65imhGNcuorYs
2dNARn72Oy87znDIiCKX0sKqgkuCPbBPQ862GBTttkzXBMd3FUZUaEpO8onOcqGhvyBmNyEQVOvp
PUOOUkEX9HpnbHKnS5142Vs8fGLw1OjR9bhEald6V8mue0pcH3Mdh7XS0gTGFD9Wt0FaKfSIvNzw
iiXyUAQslQUS73NGrBIoklSYnf9iOF6VPjk1QrNvY2xk0aMt4o6StwbG9cqJ6qC8msS0AUlBfqnF
nCOatLktfQxHuD1DMs7qqEvAWGlcnN1Smi80pDm+qFFh7UDYGVuuGtDZMjV59nm5aL97ZdHx9Fe+
jHM44bHyACehB2EeQ1kykxDzKEyE1UCNI6IpGRVXiMTLCzsy7XsfgP9qaEdzXQY6ulcahY2ydRo1
3Vl9V33TdYqASUmbCk3L2KzajpN+0LQO5O0q1bboiOInf5DWDU6elKJhBoFWZCAW9BoDR+Jbxh4L
vnLTmDnSw1IANjFTE22eZ+/VvANUXQy9fG4HDp91h38hQbOzwvyZ7KiTZZcOy7lCSso4PEal9Huu
s7Jec/nRifxJYOZAdhFbkVZWucA/42wMvQy39NO0zzKisaoiq8q8pLnIG/W3aSjao5Xrlk7XgVIb
t1t9T+c4fYqH0Ew+AbeQW1e3vsOeKMpn32MlJli7RSzmxnqVXeVB1sO7CS1eODBJ0GCo2cIlLhh9
+Bb8EZ1huk+xI8nEcK/o/xneTxw44QvaVaF8Nfsm8ghNi1J744ah4q74QMRK75gyi8oTFlEyXtCR
nhRU6V1vERYelCqO74xE42szQpi0MlIDpJywLfJeSXsKqB6pnn0VB2OVrsCQAS9IhnobigpSTIlT
FuUGdxGCLeFdoXMc1/qryA6/UOhASoDTAkxisPWNAjAcBhYdAwKXiy1JePYzQafqquhwRCFPU8K7
pCqsSwAz5n1djqRBVJHjTTXZtP9OYh73QnKpXjhLI+lrKKlsXKUbcmwJQ0S3hySYZeP69Utrqrz7
XeqzzRC+R87Wj+pVMui+ygeHhIP31g2C4RMWZwE3XBJUFXogqQZL8X8Po+EN22pMSz56sFVNcvu/
R+g/R2gBpfTEGfrhJckOAKqv//4/p2hFs7S/8LNxJMaeiQtz6i/+OUbz/xJ/2fQVIahi+HzVtf99
jlamIzZ+BPCqJghrKaZe5t+WBUUz/lJpJXJUkHC2TFXKD52kZ01Jy8bypGuq5Cxto+KZ+qlvFej0
78YybXu64gFHsW8KsoqboPdoBCS12+4jipZ0tdz0JQVGQ1syIYCIjWHKW3PH/GceuD5CHtQ0mfAH
dQkcC9ATsYvQv4dARBZpbGpB3gT2HGWZcHfFXdMlSPVi07w1JIZk8mfRG5DIPgB9CMWQPYSj8oyk
AodfKrrsu6qPtHSANlXd2h115d5BsQQ/h85FQtmr5WNpVKBxiZnbyFZSoKiIZMrR3nCaymFNGsmm
qDu4VZ1o+2b95mXf/unf/lfK50D1uK64UB3cRHilksuOjeGd10itZn4TKXmxwVjE2iP9NHdZiaac
OiHt6vQoh46PP6PQMaZFzWVME/pMPh+XVDuLPMCcnnJkT3044r1eNRtF+JSY2kQ5Y4Mw3s8LforJ
D0M7D5zFmg2IuCMddTjbj6Bghk8e/NdvLEaKvulcmKGLvInY++CiOFtwFD6vWbNIz8KDjgm4J1yU
XiPn25CV9wfilPqXq+KeZOudvI211XHb8YbMoG1mM5VEbgyfG0Kd3WWv66ioka7RzRq6Ejx34pgN
agsZZatxRJ6HWrgbQZqATTEpyhvhTaVVqM0NPccNqrrutQJZXFuZBgQ0AWTv3vTdftqaLHK2q0Yn
Q8MsfxtJFBYTJMgifKl1cU1+8I2Z0sRqYBsaHcDpKR5+WHhLtbpBuoYsJf0N3e+Tp/BsRuHsOJUF
f17X/ypC/mWdrF9wxiIJ8GD1nf4DfxZfQ/8LvDgrG4od07S4Xf177dXNv3gnrG0oqyaz2JTI829P
vf2XSpwUnjCB9GMK7fnvpXey25uGJh1eqsrqq31o4T1YNvCioFnGjEINTtNt/uXMwhVICsC+YpOF
Zyti02GHXANZrbcfmYT8YzHE8d+Mo7PAq3O6O9ifTNSdNMhijYuvtRP3uwnlTE8S7/LC4vh4Zp2a
26cYDTgApRkDjgFWn9ms70erSCw0sZw/Eek6gCv2ddDVFxHZvGeGmv5R/yOnef1tmMKmn8d2qNvz
XLlhQL+cKlxHsEqkzxVkS6owuf94+glOG/R8GHqmVLy4IgMYF0yvtxukRmaaT0sEuWjk5LdkECE8
EJ1SPgjwX0s/zrJfIIfayU0vdFAAVrOJtSr9iiLU2hjaGJ8JxTryhJm7Kv/FAzbE3PsHVJOo+Ia/
JzSkaBfCQnyfVXX14jUoXU//+KNjYQfmqIhtCgL84W9HbZokaYjHvUJcdZMXXfOYY31fBVasaGfW
S+1wi3t9nzj8zCmwkj1OTjCLtw+6C8phyDqwZ5xwdaBUjvtIzrS9LjMlu5Jtm91G3MIQhtc91yIN
+U6hTknBU6exVUJziWvJpcxMwg752PGwMXAUnEkMOzLnQG0w2SYgPmbP2WmJiNsWshmqkCJRUiJ2
PcLBRdZ8fGZztbHRpU2JGobKEvT2Sahp0Fg+l82JIIgCwhoNemKoZs888emPnX1AzCBWM+qxJjvV
rIYKIxOyUkSbyRRgdsyx8fYhZ48feMGQRyWDYiP1Mhx6zUI8nJ5Yx74qzr42zgkWaE5P08x7o4UT
Rt6FtYfYVi19boZhbVo7B2O/tWktV7uRpOaOVFOFXDamjVLEc0rgQaalgSEywYq0sso+/tSZdRYm
A549rJPpRPTmT/Js7BVZRF6znUj3Dn9kv8orOzmznhyZ5bYkt5X0A6miBpxm2JtRFF/vUpy0rPua
kuw4CVMuUcElcPMnjGyDfPtc+tz0T5y9ZuarpgmNH8dVZDaiW8Rg0gIP1TB0b0C3CHZbjlOr02/0
2CiU422NLdUh/GG2TNI81azRc0h1iUx1nY8IzYaM3vo/GAXtL22HaWOzZ1/GmLRCo0AlKczl7a2W
xcHaLsbi5vQoR5a9iamjUw5mkbZh5xy+IzFqcZ6ws7xKgTUU1EsXWNMKjIP18R+EHZt+Bnuzpr9b
9KxUy02lJgItsQZ3ZfdkLUPrzs586dNjmU0BR9U5ujDhHFWdL1tqD1u/VmtGqThLYw9EAa9Fa0wO
QEXFA95MhFS6fdv6zpkF88ijdDQUtuwhKHLFfCmzZQlJJA+I8OkoyOeSkKNmbIkeh116ZrOae5qZ
DyzJBM3aEqO/Nk9ZtJLIqif5E3zAbBM3JrI2HR+YSutRScVFUTXDmcd6ZM5zYba5PHPiYVeYLaDS
yey6Bk+/0KGrE4yQkBSnh3/jsv5jfuyxR0inlos6LTVDnZ9zhJkUo+gwb8q01XcZ117kwEl5DfBI
P/MRH5snEpGWYUw9P9TQhxPfM5KuJavCQJlqenvHs8WeHlSHakFolyGBGEtB8tdjOXrtRs0N9czw
x34p+VEORm2biWpOz/vN2phltZGaNSRHdJdsexDqr0ynrK9ijfi305/4sclCY9OWJqlVHOZnh420
U0eiXVpeXdnd9G56PwTkDSKd+m264aXtNdGZAd/PFYv2J7sL12lScaau6dvf1qSskHaLY6xzE30T
Rq74FARowE//rGOjEOxN/M7UYsXYfzhKH6GzdnGGYrAnhxAykdhksWtdnh7l/XuCAGFKbPyTMp4a
weEosvJTuDD0XABMmg8h/tMfDUatn1hRxjMXmNcLw+HSNZU8wHfQ5qXpbM3mhKDmz0/lBsPZ0CJI
OLDzZqUH+gjhSmvljdPBAVr6dtciaJCtXq0l/ydaDkR/9YSiCp5Hl3/KwnSyCEGYiqTI87iVoUwr
yyeqXpq/7jsET6TVNYmg8ZMk36LO96BQm3HdbjKnDK4Gy9GjlahbIg3wkBU/HT+N9WXgqzR6Lb7b
yTgm5KM71DDno7RBPpoGRhJv6iCQ311Tq3/r7Iw3Uqbhl8zuwEfl+YQwSnjM6J201Hj0U0hPtI2d
tJrCTcU3wlFAwIo0kJeOpXj8TrPwIInafrRibpMk0zmVglTPM3C9NzpotpUaJ4Z9cfqFH5lWFJ8s
DmtTnJOg5HgweeM+tAIfW9SiraS4Spr82R40d396kCOzStNMlh5ynKiqzbeKKPdx02uSRkMbDZ9C
HQysTZ8TdHtcnZtV/L2zSQXgg/2CEuv0Pc4mVVgEaglzAJh2Tys0MiPwtS7hJaukHUAOnP5dR866
f0qDlCVJE+TLPHx6aUzHsou5RaVWbv3oGokQPqIbfFv2OTUzDmhttbQcwE4aeFdSeGwx/AQwEGzh
c4V3hXTqM4/69Xg9fwCSbwojtrD1ydly8EKbXDfqjHPuIq9FfEHPBdVCIIv6MjfG6AdkK/sKNyRP
RZehZS87rKLXhZ1OBTebe8PSCyRwuF5PuYsBDHfvit5WhzNL5vs1mtcNGQVPD9YdyjWHf2Rm0xWD
gABUv0jE96oAxxrlivzNxV/8ou9uXoPsbX6dflvHZiEXAG4kFG4piM9eluXHAbLHYWqTSv0yCRtj
laiBthsJrfnDePqPG/ux32dTVFCpTWEymrhEb7eECGgXd6zJ+uFzmVVtUOuO1d+Bw/81yPDa6rLx
zBM99uNgJ1FxwvBvw385HBE5hExCbyqZAGvcVbkUE88/WY5NT1TVxx8kJSeHOc9eLud18ZQ+NAcx
FCRsRc1eg721lJ2eXyrF+He23398kMd+FiPQvXAo0HHUPPxZNjseUheOLSNkpJ2VqMyOmNtbjaT8
H/wo5iJSGj4fQlIPR+rGZAiHlruUMag6oYUxzALSuMNNxgX1HHTp2KpL44giF47MaWU8HMy3iCxP
Xdajzsqjq6E34NhyUf5++icdGQUzGncqx6bAo88vO1jNtVarWJ38QktuojLKEExX5JH9g2H4HVPL
ynKkM1txHLULKzAqFAYpbRDsJvRLEwTt7uOjTA0zLodcdtVXjOmbE2RuVlTBVJ1Pimi6u94Rw8or
yGs+Pcq08MxWT8GVGscnhWXqt7PfQvJMJunQI47ydfZEI/ntas2tFliXmUI55fRgRyY3q5A+bbwY
B3VrtiDBa0adrjMY9SL9q5ZZ9sZR/W5b+uQunx7q2FTglMVdlAo3razZgtQbim2GHaJ1DML2ZTX2
NsEwVXvmynvk6ekaNyaVohOdzXlRUZJ3koUj9xk7Vq2drZTNvk9646GobTYW1BNnCqZzrSDfKcVF
OgDTzIOWps72ESCL1sDTotaUp6QgklAlsIEDslcoSt+NuTb+pJuuPWDigU7Tek276/j7tqcf7rGf
TauVcoJG4Ysb/+HXPOqQnVxOeIuC0KFdEWJ6sELkvYh6w+Xg1t2ZT+HYeJPj1SaS19TRah6Ol/CN
uDhAsLOXwF1KG0avQ3LN53oElMKCrdyd/n1H5ildEVU3J4mn0OZRriUGekV5rRXTY9vYjaMRKuCZ
GMXNr/9gJCpogOjoqVOYPvxlQUjqikUAzaImn2zZwVxdOuQEfIqbtjvzRRz7UQKVHi1Q8boOHw5F
/oZCOg/fdKEat5WeWk+KV4xXpt2f69RMr3+2prBxOY5Gf4lT9nyxl75wQjFp/kuS9W7ZFR7QqhFa
aKDpWfiWmaxatTR3XYtd7PTjPPLVv5L9OAeiQqCuffgbccd1EQ0WSQRab39mL3JpqvvjmelxZDoa
U6NrIlxzL7VnayZlDYfuMWuLbfUxlNbxq1Vw+PU0/1fldh9foKlhsFhSREAPOq9jFPrIvUywZqLd
JQkFneKU/Qz0IFS7dU5F5cw0OfYI6bZM3cQJ3z3vEU2q4OlGJxdRWfT3kxFn2zX+uS/62CgWm5fK
Sk9Fbb65cdiKc5Ey7+PR/xy5ZrPuwrNXg6ODCBQmNNRsFsvZCSdx3awqXK6hWewPV2beyOsSfOb6
9Jw79l1R+afCyq9BFTObc2g5Co1EV7kYuMxujcA0LvrCCAniJZrj9FBHfxCLIEgci66uOVstfKM2
OZtxoB9zBAkRzBv0nIo8UzKe/uD558spnvoOHTnqrLPVtixt4lEaZkAfZMHOgwyOF8nKSBAex31X
kIKKEeuyVDsmYWaerZIcGZ3TG8cD9i3Wj9lv9OBIeo3a8gkDmXuK88p7CRpH3KSO7n74CoFMCAvq
61Jvvbu0qGHjkc8nOS629gClOmgf/KxBT6zj7Tz95t4via+KJF2jEjetv9MkenOY6wrhj4EcqVor
beEvOx2yBplS8iVQeqtetFPBnCSNqW24+fDI3Fs4ELOAMEm1WbGuhKBugtHSF9gj3C2RGKRVZtL+
zB0UOIGf6cGa016wAgZOJ+f02O8/DS6EHMBo1dBJp090+KudFIpcwu1iUQciWE4Xs10dhd5+yKzx
zFDvP40pjNsA588Z1uR/HA7lgmeCjElFy1Ia6zZKu3rv1tCvTv+gI6NwAkMUQFGXb36+bFFozcNJ
ZcydicwuOUjMUBBTVv9gFDqZ06GAb/21CPNmskBVGliYOY6LGMunWSAx0+tEXZ8e5cjLYeqzitB7
59o+b6QApUp0LbeJNU1Gda3XLWTPoSRXrzLG/emhpg3xcEVxdIDEVNYNEiDeVY0GX3RJR618EWsy
fYmblCIkus0X5KvDDYDqeNP6QvvwRsagNCbZzGjWsDjPZgS48dgre2qckNqe+wHLTNoq3vfTP+3I
jOCYgSyFhg0qs7m2TBsUIyDTihnBNXpTjYOxojH0NyXnP1YFjo/Cksz1iTvffJQ8MyMlrBmlTENw
J1qOjCGJxzPz7tiMoGzJ1WzqrtKfOXxicM1Jm6+FDpCvHddULeGSwftfQojtziy9R6p2CJK4CFoc
aThhO7Nds6NzNgwUyhaFlYHsDDBwrxUragB+cLDc9+wA34LOIGNCU0hp6kTyk6sq8asFXPotcTbx
2ixldx/izl5BWzI+XCbm70M8xf5Hod6x58ummQ1QPjyaKpiEdkYGB6HSgnOr1vuTJKPwPVDwoWXK
wzx84l7puoEDZgZ/pWd+0S0rvYiqkWj1WPUTHPNGcOYVH5lIBg1tMTVVuIXPS4KDXRNBX/CKc89U
rzriSje+DIczTZVjo3AYmgoK3Nr0eVNF4IwlodHUYb4k+mf+jK8N8d5nvrwjtehpIZbOpLShhqXN
juE9U2aQ9dTEyHLjipxYc2+Oaf5QlTVWByvw0i9JRL5WmaTZFZTX+Cc5SQ0WaxiaV9LykzOr3JHP
h0rDpBaj9kSJdzZlBvAoEfppXiaXy3sDH+k2M4v6wahHcWZTPzIUmw+1u2k5cDhGH84bjFGeipuC
oOqkBjwRVvGlOcTVphvd8syHcGwoylDIUVAKcqWaDaVnFqyVqQ1XZHbx3TbTajuELvBT3LDhme31
yOcgp3M6xUAOZZQ5Dn9W08EbRAxDdUNzy12BmesamxWe3tYETDgE55q0R+YpfVMKrax507Vw9sYc
bAscXhJCdgpXroEiBztTHcoza938CfLMJuQ7PDqKF9RZZ78Khl9RW0AFQLjRByoAcq+AJQWPITFB
H/y8gYJDDJsUOQavSsynoDnQ9SMHhqY3TbulEqnhuq/q/MxreqV7vd3Pp2EoBascszS6ztZs8UZb
PrZRyzDktGB1kduogUIOQ2bsSSwrLcJJ4cREOSLpkNguw/08cStGr1wlhEae3oDfP13+FrZ4qvKw
xkhMOJwzIsa/pFo0cGUaZ0uddijbfG1vM0evP/x0KQYxMQXvkqKQPX+RZlpjlkWVYSd5eOGYfvWp
EvG5dv58Uk5qPHoN9Flfu+zG7AfpcVzAxYaiW1Rm/6zJofpSGOmZutORQZiSJolaHMgmcffhUxsK
aMsNYN1F4lhQ0iMBR1kGHz22UKoj14EmDbfvKa5itr1h+qrTvuOBRbpdrMlVGT7J1InOvRZjvm5M
4yBE0LlZsfi+o9EJEqo6etr6wkTw/CND1fjcJlb8PJq4dhcjxsnfde70nyNwiS96pxUvgHJC+mJd
OFkskbABC9MSQleKzBpuWfBksVO72IJz06vWY5SAKVuaaW6V28BNlL03Zrm3g0pb3wIas/plUNEP
2nMGTi9hmyW06PtW/zHEkTKuA29Qdmmb6RpZr4PegFQM4orimCoqYLqgClal6IpLX3bFBKn26296
SVjLOon7xtvlHUGES/YQexeXlfJSNU4cgX1NwHf2wgzkJlVj8u0wiA+Dt7NdBZtVxqEUtIzTRNfx
YA1PINzIKKtlJm98PtxqE0cp6epxUo5A2MCTlnsQzZhm+yxJvmR142MjJHEIftoYXCVloT/C8NVe
8g6bNTE7Rd9he9GSZNtzdHHXtuxrOGFm9NzZddHDxekNbVM6veZcFaHLuucHIgv3IUk2AuR1Z3hb
18axsNHt3lGgpQgS66GTpskKtk1qr3KIEO1WILnyPvtF15MeaebwHDynjT8lPX18IHgB6Ulu0WTh
IleUMl+aZtG95GquPU2s55bcHBweMBtS59GQcJD2fpWNP4DbIburQJgLApu08k76cXRrtHiuYVz2
yVeOLXgru7DMXNBL+H+xZeYWyRJBSRQ7saTFlVB040mAQMXVLom0hAbPHhnVrbmrlEjAjYZ73mxG
YPPlqnVcln+QHSBs62QkdwSuC28szbquQscBV55UemF+B3UjnloXDuzOayYfYWtlPQg4SxY/U6/0
oZoIOUbLRCcY2lMjtV+LJHS/WMUA89/Scv/eahv7NncjfR8OjbMPfKO8UAHSLkFxlYsOPfbzoLjm
EyX8ClaVaUHIwnzdlUv8SCEtILD4xZKUKyVbIE1L+m1Fa/mn2lsRXOqk65nsNuHjLIKl8p29Lfoa
qa4DHAqbfLO0UXxg03T87r6U7ZivipwTJ2bZokguqJ55w8LUpvIYt99IXQxeaz21VRaSE85//kcL
GjfZjoCeL1M4PRWuYyfcxWoeuwumHqQPNyw1uKV20f+s+9j63pFLxt7dq2650XHKf+kpNqQrtzOz
WxOxDSngKmnjgLF7cmaItMgB1g5h3vhr2hXjZWkHSX+DjMJ88csAXA6YdnIz6sisYduDdYZYXKS2
eRkKO+xuZFXq+qOMtdFfmvbgTdHoce2RQhuS7BqbDqRDEkut9A6ZBIyZqUW1xT4RCOQ4snW/hXql
JlfB6HftslVKgFyGDQjR6ws5LtMiGL5MGVYZ4KMoC+3nYgSfrjlBn8FBSODi5KgPU7p1VUvG8Ohj
Y7OGmPWhTjFSR7iVCSHs2/Jro/btvafJrF84PIt9qod2gLCvsoOLXEJyX9WaZ+F5z2MD567B8Rm5
Ttxz+MLw0cH18gJ7IdKytoi2bd32Uvpqou3CoEkvs6JMykVbh7w8jM7PSWKqD6z/1XNeJ3RLbL2Q
5AG3+SRhyvNveTtUDnF5ZuGsdR8PGteqMiqhLXT1TTiEUi57HMUemeHcK7BWxf2TH0TebTuYQb0A
GTACzqFFHVP3toeasLRSQsPJNp5hxS9wyr1botSlWASJmg1bt495Jp4aps5i4HoAtsr1gTKAlMq8
ZeL0hbuuvUC/qZNCiBVpAl22dAaRisUYDE63qhH8ersEFufgrQm9aMSeumjshXhj0+5xKF18/loD
Q9zyS9t4Kox2sBehrLVnVzO05xKbfXvRaLLXX0wTf7+6b0nJ7ba57bhXA98vfui0FN8UrW3h94gA
oBSqz0jCAZDRLfU05mah43DdRFIxedjw3WEaOHF1F2CErxBZRI29FRW3G1iUDpyiTguH69IZW0Bi
7YRHhn1W9OuiT41rJXDzx2C0VDzjaGjkhek37S8UXGOxVAO9ewBVgFrjS5PGhb8vakLvkmSV5yVc
ElVPfg+kvQI59OV4EUVtN4KJc7FsTI0msebTADUGWh7mWw65R184rgoOqdW16ELHhtkvQXTYe1kr
qkb4UaE+dyOrwCpUBvs7pJNpMml9/Cs3XEEWtOxBxVUUuyG5JQbq3iBrhxcF9MnnWEJkXnS6DbPO
44OiFh7HAdnxI/Akpk8cmGvkx9b9GNA1txqNZAFk+e6FrqhRtCxUm7/d8MLBWePJzr8HXZM1Wxst
TorLruDuMUIY2Ae13fkbvUgqirOYMynNOqPmL3ro3P2iI+tzW3RRcEegYEdode+U5DPbg9y1TuE8
2EBVPF4kzvuFSv9JrkCzEO1rsOTd5X2gZUs/AvSw5FAA8cVzLALoif1RPkV93oKRHQtoFTL0nbvR
bXtjiW2/uCaYvrxuaouwXIIj3LWKFt5ZFlllQoJKRzz/KRv8D033fXdpUMVvrwfI0fpV1ZN5cTO6
WtePi5oMm98GAQfKpulzW73RkMaG6wqbifHcx1Dttkxrq76Br0i0qKMxS6+E6YcCJbzpm/cgulj7
AtNsho0fuIb5tRJRP6yNRmmKLVGXNV9hNcrwSonFoN07TifFFqOgL/ZcebJmj1E2zjeaH3QSG3zl
ddBV4+6lzEFQ3wxho9/no+u6sErhW9q7LO7hNrl4dNmXKHKn34Cd678/eI0gYNaiJIJmj//1zhql
R1HFcj7gZRg6IGACtm9keNGNZXbe7emhptvRwe1pGkqbKksIwmgyz+oWiq6hG9Gh/1ooTdmXTHNl
ljpz3aidfgOGprkIvErsq3wgzKBq0vXp8d/dmKbxES1Q4Jt0kHMNAdgenxyAimtMMDq4iaX+uXB1
gpliYpVPD/XumsFQdOO50pMIBnhpds3wozQD3IY0OXNpAOMHH7ZFXvcfLFFw/LepNqkYgGivIHY7
vMwoJL64VsfOJaoMDJrF6atpjBrRlFosTv+gI+8OOedUL0DGRLdhVg0ZVTse6xEJbxwZZKImOtpY
cooG2JKmfs1CFmzCMfevmtDKLzpyaH+cHv/YA31t5iB5ABw1H78IFSudLLoAhN1iC+wxX3eSNurp
UY7NEKwvVC2wDyFBmt3vc7BI3KQ6Y6GUWb42eqVaGxYHiwHD9IdnCMV5mhl0IJBSvbsilrWB+zq1
kXYETrge6QpcmZW0f53+Qe8f2zQK3gZ2NqpLr369Nx0VyAacYKg4QeBFWy1ackSAptRnHtv7ughE
dBTeIL4MjLgU0Q8nYhDYqA88hlHA8txw/7bWoUwIeRrdXFmVVW5f94RLc9Jo+2sz0ZR1NgDlWUjE
Jnu7amFoZR45ZoqTnmmGTJ/A4ZpDJx/OAn1jVBkUkg//smQoKiPjAA2lzlRfvFYqG5UNeNMAPljZ
+NTqhdkA1f34YwcNQWltYjOwAhyO6jpDk7GlTiudli6rJOMQ38MZ/wej4LujJUevnwzxw1F6PPQ1
KycZxmlibyryGlS1P9eweF9iwJ9KYQYfNc4jfs7hIGxoge2Z7A9o+B2gI1rzNQV0s9CqyLojDKn/
86P+1wX/L8RHb97v6qV++a9f3NTr4Zq81P/7r8eXdHxJg5e3KL/X/8jfRngVnAhzicUeC4qgdvVv
IzzRCFxM5JRxQPOKjhKbzb8hJOpf9MCnLhOKHbY+yGr8Df9NIdH+whHN20UjLZBWIGf7f//noDVX
zf71f2ZoTK1u/K6WTtuXlYAGxWyHaINIeLVC8AchIlGydkgX2wRF2p9TFBxOyGkcuoG40tmIUAaB
wzuckMTCj3Yvqbs2FkEBIQ6QJ7UPyidjHLMvZKxEmzdv4fbPWnH6d9Gq44HTv6UyidfgcDxKGg7f
cheSfiisdZpTqhrdJj7TOTr2q/CrsuWwUFNf5h2+1Un4FQAv6qPw1UmnvJMVWUULRwT+TQQmBTYi
d+cz1cPpw/2flZHnSE2XYwNNqOnrxsd6OGJEPcsuSkDEoVHBgifoD5apHsJVJ4yg351+iOcGmz3E
gkJbN0CIWSC+GPptLDL9c+TparAqeq/46BtzBJoWVMr4T2wUXbNd3K8JLmskwZc69aW7EMYIORKy
PDPKkZ80kQRQPk3ea6x9h89PSwZsbrTVCN8awk/RxJkuCUJd4q4xzpT6D3fx11eF6oGxMLJyfJ3L
SbQg1psBhR/Lb67tJT9myUfdfWjT+jMKgjRcYQhNpyL84Q+Kk0bGA5FCizI3NDobdgzyToZnzqz6
9Kpn805IRAPTUZJi/7yHIhSLgGM1ipFx+XbO4aA3gTjbpPHVW8xfTY1Xvm6rq7yVxYtXKjRpoyYt
gK4VOYmNyZiU5aPo+dqXKciYdOP2jUs4ZJvGVwOhrnDBYHprizazQQzXPWWyLezy6fRRZCUeIUsF
rVZ2mvcbdh5I6FonIWop29B5MWMKipRN9YCSlEyqe/j1RbEPgpHUQswQ1jdMWto568M0H+dPhImK
kxydI6qU2RmF1cCrfAXLmTNENkWgwSQR0SK1KoN+f0+UHUFTdaNtql6V5DoogXNG+HZkfqFJB3+E
v1hOE+zwzSOzR4HZyWjRq/ACRFfCpdS7c97eIx8MudrqlNJDIg+0w8NRPASWLdHU0aIpGhL54AJ8
Ine3XakEx/04vdy8W02nThImWM5fKpbiucUjJN0tIBk3XhicsX9afRvVpBPolPy5cAYPqXSFPCNX
PfIMJ18vp2x4tiBnZs9QobqRBRO3XZtiThqjb2GG2h8TGABumNLPOcxj/UGFS1/68BkGegqwUHOn
b1TRolUjAwDMIPZb+8zuMP85lCJ5RVKdNiTu6sZsdSsjs8p8JUwWoWb6FxoA2YVlVP3D6fd0bJQ/
hwYU4Ey96T2+uZ5kfVr4vgIC13bQKzVNTnncboMPLp/8Frz5mAS5t2IKm3fyExpxdSqAQw0dquEs
w5c8wos8U92YHv3br5gOKXd+KZCqoyjU5v7KkJDLwgvIcnCq8f+zdybNcSNpEv0rbXNHGfbliiU3
7hT3C0wkRexAIIDA9uvnpXrapkrVU2V9nz6qS0oSCSAi/HP3J+4KRkSxpggBGs2nibsHmp2Z/PXV
Q7j49TPZt/nMpGnv4BM5s/7x+rWLmzkzZMJwZibhRsO5gh4KcKupxBdG0R6x8LvP9jRBMDbPCbyI
N80IoNox+/3WCGUzA6vNmiGVNapk0o3Bj3s38zVaOXtiq4VtzX4yEFmaIqma9X0IaOik/9aUDf2P
svraeoCYMMhHacY+BMFy51pbiX5mjYOMUSiy+oQ9JBcxQ4ppDmn+BYSzlKZ2A/+xFfAqPXuMVio3
v6GX2m/ZwBe0U3jn+rDOUog4S2DNB2m2+Gq6UTZz1NJALpN67ocfqyFmCFGz6a5ROs8Uia7Cs+oo
MCZ6mBcWTT1aUoLEoUjr/KX2e3dLjECUZWT7PYz4ujekSgY/R94scwM8w3oGGoSBPGu49KnMAf2y
rGNv9WKAwOgmX+hAgxaHPtQtJ8dP6Fy/8jfbe7fpS+8fA135tDaOjPrwGHYteIFIGm0JgytrXbWd
oMx1SNcO1crPVL+5OT/hmVrkweYTUbHCwtzTUApYJquX+WFjIWoiu4GeTQMrUgTDuhkUe2wq39fi
VEgd03UwLd4hG6y8jQLRWh8WN0Eda/7kvkPYzOcnrWvS7143bWM4ajzaTGX89T6oXe1zAQe6hKpp
+odJlbb2Llx9e0Buwbw6Dr3fHDrXmEEvO1N2FOVMXSZAhGZLpBb02iOhUpQYn/bsl9Ed8jdtFXoX
icAUrz2lyUBphtGjI7ecZ6+iHYWUMLK4R7cU1bKzHREKzfydW+Z1nkdmr3oLUsk6lTuU1emN+Y4u
3pjWjXaiTTYAzJJpk7NXm7DWneae4UH9MFnaTqNJtKUeY0NBRVgozb2d95MZBrrmvcG0HmC8QEKe
wiXPuM+DyrLu8ZsVbtSW+JU+7UIz14uhSS3t6Ds9DaO9XmcjIq0+1tTvV9st190on00WOf2Dnu16
fFxlNwwH1Rt1GZlCa414TVfvBXwxxRzZJMpvjbYW1pFqKy4s/bv9dGxWsFZYmKZM3zk6VK+oXytm
5+VQCO/LbfSG+coAdOIDpgBFylOnlx4SDp7lkx/0Y3nZK5UZqOHuJN4HbSAQSqur2vognNycPn6e
ePHZ66JoQ7aL0gVGvy1nvIpRiDvmPDnFR22jFeHsriaWcyd3VFwZNdCwVtkS8nMPnCDu16Z/NMzM
7qE/iKa9CJbJT0MRbF6WOFZh+6Eka1WFnS2K5gr3vjlc5UVRNW0S2N6c2fvBambXic/lU9rCeL4D
EBsxykY4LzrHbmOudFWdMLs1ZZxx3IMUPG4dMM+M4orSW9Qtr5x82JmTNCgRanPhQJL1y9SRr4Nn
qXH8IQvFQcYITad0OqqzXVovqkMu22KrnkoI0xnYzKW4wbrFIBUrM7w3PfRARWRBsm1VDyRuMiVM
vIvNbTJC0fVWf4cbXULYgQS9JEKY9Mxn5wFeVqjFA6w69k+LP9GtPDcLYdKts2poTnM9GQybXfBQ
OJ80GdkcE4LQRvyGPuRIdqpBLj26Mw1Nn6m457gAAS9wZKxopFWf8ybXOrKmXg0XY3UmZLbsUvU9
E42MKXjGPjURVbFCterxSsbF1vQAgCcgQYfF1fQi0aehvNaWjiXbsWZnTihpAlpTkGVomZr4ILTM
2Qpu6eg9j6mZhtJDxq5lCQVA+28j1rD5nu4QjjHgqPpl7zppT2WTaY+8p0XVL5ErhH6n1fqWnkQ7
p5g3dJHdlm7d3BQlDwG76bT4xr/hMjNSi34ue6eG+6Krfd7NxjogiPmWS+HvXAInOm4DxdY7g1br
b1wp+qYZEzYv3Zp55Ok7t/4x9r2HjRnKKSfVLQ2K6JxkL05W56fvmu+tKhacJKzQKj1Xi5gliXfN
VF4ZjmUOPAA0sNotxdTrx9E4w25TR5uutDmF+TEORTZxGjlPyZ2MZuedx1vlafRGXcR6Kc2HZWk5
QwpjIsYl+4yjxNC4tkF78OZ+FyydAtCrWehQBs3uDd4j7EfoYv0x6IuOzuKBk9DZn8/bGv/x9qR5
7MZhq+X5zDxpnC94OKhDL/VWXNnUNAD8UDpYu81MB4f2m55IGcBuq4ooARr4JUcne1QlCY6oaWew
jjptnfmPouMZeeTHdLqjbCav5gbSSudlw1YvLjDSe+qiGMZGRI3B8D45kzpJY7Rmnr7Z/DUVG0N/
hj8N9JVHjH23OQ5cBdxooo3dicpeN7NvaqHxNbEgJ7eRh3+ni5y0rvSrodK84exYtPyo8zXqEERf
md3Jr1vqQrF6qCrpTPBD+3O5tQ7FHJrDcYXLMF0y8rfKC58XT5Espr2WSYeG6rw5ZnEeN1STU83H
RrIm78CVrcWT0m0m2T2N+mky93R9XVPAjvsVXDKF55ekRfuFNbyFyXnnZL2Q72neURgKZUiN+9aq
HODcrA5L2PFiLg7bYDDGxpGPW0Hj3WIc0K/yR1llKf2AmjtDNBz8tEvwfmpY7tJAqyP8TRR503/O
XH5bR0Wpt00tf6gV0hlO5TnoFXqjGcxRrvDiY9RzWxZU9k7WQ6FbyorMBT5TSAmJaRxa/MsFS/O0
WVFjYlQ4lrPuc3W1CqBcD+Jw7zM1xYWC70IlLYxIzEJ81+xhii6bTlQZ8boHNFN9rbmGqSJvmUBi
k4DQjcEjLZOJbQvo5411i1lnVxager3ua+U160c+7SCPHqZz7kneFOkFtQfA2nj2K7gtuugCeEhD
cJVN7hnzh1BEF6/RpHZsrG75mOvGbMWbNTiwmGrsgomgV5zri5HpqWk2nhG/BmuEV6DG2cHasMmo
LjRnb8uxv7QyLUU0zNfJSrp5wSw2Odb6pIZJuxn63ndjytjdL58vTQ+dnq7/ZHTdVE8mONew2VJE
g+WLZJfzevaBTQ9LvizaHmhaVkcavfYroWBHymRm6/dsVanzUThkiS8roXjLb3rr81qzrGU9Ue6G
P8putQob89ypsHFowY/w3/lV5NS41SIlhuCxlHWOrybI8QQNS6G/lIoBRuSxlLL/XECa7sA1eigO
aWd9s5vGkseMQQWN59JogHJhgDN2XlNbWThMG3GscfBomO80xZPudLnzULtl9w7/ai5p6E03FCbe
qDoo6Y3CKh97hJeYgb/4d16LrrNzs2nwrimnYQ00qqVOLAUHIaK8pD9tBSyysLM648EdMfGF+Va1
36fRa7k+I9jn80IstagCdmTy+9iIdRLK4YLS70O+QI2xPlUvPWymRW23oZE3BjAA1YkXOVcM2N16
o3kffF8ASNCn7B22/Qa8yNBzliKO/xXyKYT6O2Vxk8fmpM5d021ulHE9GNjVJu5JuAPuYD8JpZMz
YrdWX0ycbfydMwi9Dkd7Wji9dMV699dHqZ9e5D+c3jgYorERLCcURCD5F/FLd9icGhsOC21k03Oy
eTjyCDhcul7amu6nh1WbgzRZRWpvMaCkvghVta23mzEu7OVhmVQ7DDcgXegU2py9vzRgFG1XjN1t
TQyivbenYfIp/8loCPTPwIcjoBnzFfp7OyXbwtvwjqM2NMwG+NMYWp3rvtLtnHsPxuZZWEiwrMW+
EtkTpfTLU7lZaXADEsvQ94DjM3evpanGhEbDjBjSCqmm17++Rr+KKibqNENRApIBsgrxhj8eNvM+
F2nWQoz0W8N41NwtPQAaNPHVNKX+WNurevjrD/xVMPr5gcy3PDKfhKfOE4/fqwPTWuLaWV3AI7Ve
f2yabGIOHeyTOzpC/kYj+DefxZwLJy0ecj7wV/Nx5Vpw7+yCobbU7aTH+LYjEZwdN7f6OxvCnw/t
eO9x7JKbPXvJf+3tCegvGGBbiDD1xUtQVOvV6hfyb67dnz+ECL/9c1Z0nvz82hJTgj3o3WlhY5Kr
8qspzfxWNmI+/vU39O8+BScFQymeGapofvmGGl9ytOGQg5W4ng5GUUGC09tm/9ef8ktmCiHKPP/7
SCoeES3gVL98DJ0QVYD/UITnL6lLBgTkhS2i4XaRO0iyiL7Sh/52EGgJj+5C49k3WhkwkXBkHxl7
Y28xL1mZeve4KmP1jrmRVV6Ues0SxH/9s/67K3Luz0QDZKxm/NoYbgVCIwpzvu7eeG/hCTsOWuf9
zTTl336ISSEVOipK+q8qoDEFkzkK8JbuwDGEfa2Q8NqE8P+zqhwuPGmen75yRGkieL/qS1XrTaA0
sh5n5zgCIMyhsRa9r0WbTR76P30EEegAIp97NOkb+rNnhpq0lm2LDBGQZLLV2hDVyn+SJmy6v/6S
/iTV8f46V09gV8CAgeD9xxeLaUuvYCSlQm5eFUL5nI+sZuVNkXfZVeoWAWax4O9ip3/60s4vTfKY
qOznEY7zi1aX+VKZg8/woGgAW9s4uHemzd3881f7//H5f51F/P8bgnf/Q6h3cJH/6L7+MeY//hFB
m+l+P0o///V/TtIN/zcmAniz+N/ZoeUwiPgfKp7x2zmoi9XhLBQTJ+LG+J9JuvXbuS6ReaIREOdl
s8DX+685uvMbQXqGqXQge2f3UPCfjNE56nH3/W4roiNVMwYhqcg/yW7k18i8qbmGW0qxc911ia2M
U/AVHUiWdbnQktteThJDJ4hs4k7JHGz5clog677ktioGdrBm10eBopQ+2tZ5LeM5VQphZXNqnXxQ
53axKtc1iKqga76tDUV+4bKWfZdU5MyezFqd9c6sQZ7pzBl9wSJK8NXi35S71VD2w8D4zAtV7qmr
0erSDhAoPY4HRT7F2nt2t074pkZ2iSVVwtDYg2x56gua8Y5q4pD17HuyX0/GOpJuxWqfuXFfGPbB
pAeYTmOyCkUkSmYboblJjqVAK0U85wo+cCkaloCNlGhN2zInHgIIDSBQ+niKq0Bb2Zm4phIyBDCx
aewmteq9YfV64zhgogJbDm/MUvrB01aUxUvP6XfdUSUxXld+KxAkgtr46sA4gxD3ZDdHgd25x3mZ
R7C1RVff5p3hd4lFWbgfWSID4rrZWrcCQzFGnTBmkS7wvn3sxuUiJb9SQSjatXpmavZYbd/mogD2
Bdok3W0z57ZklvwysWHUmptYS4GrWReKpE1rjW9DMdVNGLitdwufT163yjWZlg+bhiCuZCBAlc8V
UA397Osv3Lr8zvlY3iOe48oDK8ziKOt5WmOP7eNla02b2uNnz+xIMRkwYyP3Kd202kCSV9Gp/N+b
PQmFkLNWWd4vchrde7SluTgUE5ISK6eGNjAoEgNRg4ibJ1lgqC1e2xqEeRNIOLGmmIBxD2LA4u5K
zZHRNJmL2EMCttfEQdjT9ppT6ONlVQdqvCzcUmt2OX7kJTZcqfsx+d22Pw0V0Ki+9rTy3V8hOiUE
YYo+VhrCfYjfqzeS3qim/JCVVl/GNE9lPhkCBrlJPcJAIydi6epyxUhsRshn6KL9UsOYQQlY5EFr
ZoCE3lSiGU5iKgwOgGOfaQ9dh1a5ywxR4beHfVqeZDVrz0XTj+DcC9KHoXThMYEBZtt6z8RnUI9O
bZZ5vAgMtK9NUSKv5PU0Fg9ktefyqmrT4bTM3tTQFTua03W21MF8I0fQbUfiPYO/E1urSLyoykpf
kAsq+4ufW+v2wVr4RjxwAzmEQFcDg1xnduKOclR0m0xfzWKXwxFDM1ln9FuRZ2NxNEoUPlpdc76b
xl37+tqRjeff1K0kaZS3i2adrC3jOK9BQjf2OULLl+e04xzbFae3RHcavcZ5XcLSlkVTd7seURn+
lwOo7LAwsy33gVXnXeRvDVjbLAX5GNWpEs21uWCX36WZMZqfXdme90E6igsSLqftiCKMNt85vV5m
yYhKfq5kqjv6nYdaH4+dNrp5Itrz/2taXVUc2DD0zRUkuaE8zLocumvT4M1zpg3W+XEY5loc6pFm
1cjkPoLtmE+Tv283MRsR6lhvR5ywZRpXTOO02MEfbqBh2GggNa3j9jcbKCDG/cJeEKiX1X+yQdu0
Ed8+f4kBhX9Kl3bqgeZ25WtlevKrJ6f7tVYLBOh2WLtnfT5/Opocf6Dlk8S6rac6WVAIkXbk2ylL
PUWl/L+oJrxucthgfBM2cZA+RQ/Z2ZA8b1A1jZ9ESO86J9T5KWzQv4dmrQQNACkYpJDe3OKHYfbe
dbVyXcPaVN1z7nbya9Q3PT0Mti2/YC46X8AvyX5U/Tnm1xqDzcMK3+LZ5xRP6Ksbus+0M7l9akfw
kLatviDtMkNiHsRhnWjgtr4Gs95SWNWRCY54fnEYlktW1rSLbmQhUK58/2gqHZ9sXTiyoJjML4l8
tenyNOuoapcGMbIHjr55tcd4M2vHSRLkiVgwNOaAqW29MHmuLO2QmTR0eqEsDK1Ey1TdpVor3QyJ
T6otsktuNvTPZnps6GL4QXqu0mM3UOv95A1AmdNFx0SfpUp/yHPHObqpSYQp67Q0ONjGkF5Npm19
SlXPdYjffC1DaYxDG4I1WtY4tRVzOHT78dLsXIppjGBt2l0++N21mpWJfu6s1gOkQ3mOdJjo+O25
UBBtqJHA2dKiixSMhTv5s2N+LAKFzNunFe+idbG82Fgsq73o0yCvwnrRzYeej6+AE7ZOvqMT0LxI
M4IKTKWCgZqYrIKzrGvN9sDsdrjz68V9LrXzCMAKpHfK0qIZw9Sa8peqNSxeZnLJ3kze5Xzf1L+S
BZx7xqAopFvDJnqsHzZdVpeu3lNuqclSvo6Wn13NwWy0O6tOq+t+7dtnkkvzc1trJgRndCCYXGZz
q9wexoDbUfICBoboBEJbNvWJWcjm0Rh7AnPMRy3WGJ+wUFylWn6UZdn1oDxXTdfsyGYkAV0K/AXv
NmESJxJb4xhx5ZamG/UUf32aaYsQvMzudDd57fBA9LEVIRsg0tVuLs7uA3/2b9gEjPKgD/nE/Pqc
FAuFT6NBWJOW1yMDmf9anQVwcNuFvB/NtHvHvWQR73VptGWTb4EKDqYe/jREgJTJL2Mlup6Nwni2
CSN91BzJO5IjdnHLiRrdLxs7Rq5TV0Cdt2z93UTpfayLoCji1i96OLacuabEDzbT2mO77q47VLyr
eejBtguzagbSmY588ws9eN/wVT2YNLZeGPliPXVBTReDvdTdp+OZjR4S3ckDqmoXi1EB/3C/c4Ma
i1JNAPO55z3cx36bnb9k1zAOndRR6ZRvDk1snhcOKq+n4aPwvIHh6dIxGmGMECxhTbDNPgCM61ek
Uk4aNEKOyzetQJeOrLopJ5q1y+m2NyfbTrifMlJRKltPBMvz1zaj/iPUsNdMkWAnxUZwRaaIHSa8
SF/oUh+Ej8Ho5FKzb8d50bn1sw4WZqAxz9tt1uKXoTHZ5RjRQDGQx6+wbIUbi9GpI7SKqjMLXFWG
TnTB6NHVDmkNGb2jzXje1T2PbKSfl9NQbx2xRJvbzq/EFN0LVZoWhORAK5ZIbsTi9nLubRFpXlcu
uwqNOw2tNOu9HeACs4otR9RXGvSzamfgBb+3g9arE/zn6W2Degs8mSZ05NQOIwW7kMIueVcU2Yum
ZdaX1POliXW9XMDUaSU/zpJpzSMbv/mmZVvAnLYa16tArPIcobEK/rPUQi9d895qon7a2no3QNij
bKtZMyJOcm6/F7Xqm6OtrJk+iXrwZ/Jtvvcm0sV+KjuqzWI9L1sIeFxRFS++5SONtzSiQ9Ct5mgY
B3RiaSzrD+Za8zUNxyqNardY7zunHj4ssqiEB7tlevG6geUDIQHvxxoUuK/YNLNPLVxz6cMF8buL
vcFtbklYFx++3TivVOGeQ87sGey44gXLPptAoUgW4LlDyO1vmxcde827rGmqjfFnTyebwqdiw5/o
3TssJt6ruU70KvW6m3/qORDwuC+n7REpuHvcCD7ZMZBXYBJ6PugOvDcpPqsCUnHCJopFKJg6DIJL
nZGoI81rTSEJg/WtJNvehrnf2hSzG4WbJuT4mvtMsayFma6Tt+F4Ul1jGHFLPhzJkv1aXpOmWxs2
9Cml8R9icdD0M6ebXsZ+sFIysYb4mEcsJeGMFS0L5Wh2eBtY4AjnapjsQzwQfh6tCyPwKJUrbzTs
fNpzZ4+pe8/EI3+XQTO9YXLNbv1xrbY7VOxmCqFLz7CQ0o5vVOmBOjPwxpYB/JiepzatMFjd5LnZ
ULfTS2KILd1XytVPJEGmap+2i9S4tJtUqPNmdmfROkmVMIHQMjLmufwoxKL/yM2VWH0Q4AaK6y1b
LkdN8V4ZqpkIdbpa89Xou2aNMacavpXuWnwULWFFevvq+cllvv28GGX/bk6Lhu+H1fmpU9JkqqjG
6ttA+HSLgpalIrT6qXout5YDkUaQuIzUOalnt5Tzrp7lvzaVuwyRhfHY2ZujP716wNhnovV9ncWb
lhVo/ITWn3saTqrIE1b+HnScGZiYKQcE+Ro4JYMGe/zeDEVBPtIq3xk5jS8ZUAfg29p5AqM8p7w0
JCjpkD9u7xu/Em8cb+opan1ydI60h5egLGtTj1tMBepFTUU2sgxwfGPui3001AAHPlZL4D7qbae9
U9huicgfCmalJto8B2CT235d/K0kaJure+R97EQt252rdW6ar404+DMT+e3dW4Y6TTjRDz9U7kDJ
5MYi8N1Sek46dSJrwzhR5mE22F4ZzYM+vdR90L3BrnO8yGPnh+fbyBU1vUYzMV926ppd88JymzCh
cR9HE7zFdcBcm6i5qAP/pJqxGGKMQM7XrOFlSfRCMz7pDyTuu1EEUt7Ruad5kdlNzvkF1kw7YA/s
B5vC5Q/a2c84epq1cb3k7dqwYRi7Z9shFUmINQ0IcOpW9jFUkyH3eMOrGzbFpkkCM+Uap4rRZZJW
Y7d9s3GKEvjPxr7m7TNirrXMdTBjk9d2S9nBxoObuyIdWN08Q12wqLpJShY5DwvMtARwaPyoksbc
uvQq2FpG23012v49RlkcWcwyc/11MceSvRSFtESG8YbU9RbN0u+oA0OgN58LgAm3GdonPhbpVGPz
T2f+/ytq/4Vj8K8ktavv9fe5+L2G9vMv/FNEs5zfaDdByCSBgVUcv8K/RDTL/M0lLuGfcwwONVjn
MvJ/xVFIqpzRUj8xtThL8Zb+r4pmeJAeEc+wn6OO4hT+j9CMHPr/ONIhxIz+7p0tzezQdP/nz/H7
8VEDaLrczA0r4uLz6KXEOLbLAe/WLq3S7ilvdWw//A5zkuM82C217xzzthlu2ce77PPMhpYbWTMu
LfzdUmny1Bs4WdpMGJfYIHsmlefDxzZwgrKnfjxxsu+OAh2AI0oZtXN/Ic9UELcxf5jB+trQRdFv
6f24tQk/nIg6vISxO5vIWYt4skd95SdhVTZ7+1Tz6UJBiJ/nG0tyPl1F2x/Jx9WYAkdoSJUIdvM6
XbDDZ7NvaF+aGTwr9jjZhp1Rw1SzGgNrKD0bCoUoWTRXnMQ8qzAvi46iIplBAmFsUMn0oe+/ryut
ZUvhHCAQUmOCkeFC9Ma3rKl2gdVdj7Zm7za9ecCtv88Ee+tlO4i0P4zlCMx7PXRnc6RiUJNM80B9
RZ7ftBrbNKjvMb3dULHdK1urHlONaC/+QbZeN0ZdPOc64XQLGiAYsK6y48wVb6mLo6JBDQhLy/yh
D0P+qmduG+ujsx5Wx9DihsJvekRr61hknh8uaRAtgZ/gKmgOa0MhTtHm1X0r8wu7Kz6kbjUXFd3F
iabYJbfsFs8Omw9rtPN4dD5z4YIk1O5E88CmJHaa3VSpK96KMah18tnOrPaOZWf3viGv+2o4ifG5
rU7pSqVPOdBJjMiMLjV3x3k0Xrij4Cb704UZjPet2V6KGUOiNZnmHqLV7dauP6QX4HQe2iOuzelA
VcV7Nq+Haqz62EurE73DG1vb5rMo1AeJg5vN5V4i2I6agvpWFlrKlHj+cri3oN+2RwwwO3x26H76
BtLAVuWBIohYY6lMJEddHDSsN6GA+XxT6lkbqmyqT/WwXZqtZ+/beS52s5XeS5fNamtwduAsQkVf
ddDFcD3MBVOSuv8gVvHRdnas1vVoVerEmsRxMeDUKg2D0/iItUxk5a2qqh8spncGKCYTAZqTwbgk
nVH8sHHwBCbxgg0J2hEBfr6hePTt8RG56ToT+tn/tQsav8E5sxqxafY1RDUr8dL82G2QI932fVDF
lqAuu98nW77jbn6ZKEHCHFUaN3LmiBbIh6CzsJJjPtBgLxhUjJfp+JlhYDNJUxB/+VbIpb3FsI3u
YbX06OiKio/M/KhyyzzlGgO1dgF2LDrh0tZQn/rK+Y5tLpGUkkrFxnA9Bhv7meJ2yy4cxvbeMMRt
wa7KOKRVwPnE+HRX50Qf+F6ok5p2m7GE0wKgRmkmFilUbLdg2NU0x1buLQ+y9iZBuaW7dZFvhsU9
M/tGzxc9hrgK48XSL9v62Rq+dYsXy8YguMVhgz4nvBUqqvrvM27LGqa3eJ589zNnH4Exk8gF/xH4
b9FHdkaDa3Beed/mcTYCHk+2P0ZYpZvJMLGSJaO+unMUesVq5eu9r6/aeprkxpbEstbC+XDKCZvS
zuatQ8yh1QrfPgbIMPkbVQzu3ET+6lXtnY6Jo73xDNH0rx3WUAOHOaWnp0ACqOjYpTfCO6Qrk9lI
jVZaXWz1CitzmM3M5LRl4/22pzznhxoz612Kxr/RMdrI2NC06W7MlQ3GzLHFcSk75C4LqKATjSWb
odAfsRTu8962nuuqXkysmrqQ+6G33I9Mz/Qiokt0syh+mCbezuXWj/RnSRATERoJxZs1TSBMUjKq
gOJhWrUmGRW5xh3pdwOd0IT3JHqRpahBo6VzuLLq7nZjN5ekg/T3Ob7KV/av7LxrHnjfiXQjzxA0
7Km9SuVwrHnKnXWsXvCJ1N+Hzbhuy/rG9kvtClYOehNI0kigU5j4R9ZvSIsYzmxvfO2k38YACJ7I
CpYRBR6fgW2LwyiW5sYYJx4dxCXpsJMNlkNrypPW5MGp33brPETjUl2MznxlY2sOCrpg2E5iRo+Y
yhymskyyiiSO3t3O1hBOQUBhMt+7ZkSawJfFm3Y9ZNvJmNuRU9Su9bTmagqooqrE+FBg+MUglL7C
tU2CVHiX88QfqOHHZtcHz+csMrv5oSm8w0xdSE9xcryUaDoRdnBVFmFv2TR/avOIO0ulJzpOOR7O
e0tNzpvn46I3Fwszv+OOu42n6Ohm6slFf5bThEhYnAhcxHN1LvGaeCTNPr93i/TKF9mOnMe3VHf0
UDC8e8jWvLlckOYiU9folV/u0Fk4h9cUa0kiQgjBKdkIDOvTnO75Nvd0pLApXocfaV1/+RVtTRYe
xUMOrz42gqo+WBlu3cHzElk7+IbFmoiFZ2+b68RP8+Z2btadMTVfUmmXdjbuUxexTOrXfv5q2SuI
sK64aAZxO7ZOZFl5VFmK4p5yr7KbtnanZGJclWvLpRDbvVtjm2V/McVSNiw67hSNotrXoCg8XX7p
63jrWU190/LBMaSZ/WBIPzEW7XJy1LUnxzKSmLMgB+Ggegjs5Xs636QVSppTasF+bgz06SYK6IYC
VaDaKZ7YLrGU+tMnsJQnu8QxKDxe/uMCcE1rzHGHorXz8rbF7dc/jt5y2lCwr1OwqK4us0sXi75T
mLcYVvE5ckYOtaW5bZyq2iMNPWz593Yak6ZQu2mbjxjdsM/rKkyFQHovXyloJhniR1pHroW+s+Bo
jPhEO4ZJHldAeAWnbypq1N71eC8venNAvM2iQrjBhVblX56FCQTffU2xGO5J9DUjmZc6Ft0ajUHf
RLLnBlCrqvZ4qp+E2e/WLosz3ThkXvNK/ORKdPkBhSPJdC9ctfZHOWURR8CkJnDINmZj8Fc9Ww59
1Q7PYtreVPXZOgd9ZUc5XHu0nGVv9d1hHZbdnAfvY+Ux/b8d0su84N7qMVeQuZzRgGTwMCziclt0
9jePRB2SVHf34/zcW8NBX/EkK6GzCt4Emx7sm7E79ql2ME3t3M4TWc0Q0av9rPffp0b7CBjQ/Td7
Z7IbuZJt2X+pORPsm0FNSHonuXopFNLEEJJC7IykkTS2X1/Ldd8DMguoqh+oHCSQeeOG3F10s9Ps
vXZfnluWM3/RGlzbFXPrARHqolMJzWIsDIbqtdhlcEMOTRXWv9QcvVqzKZ/4TqJzZ3cSs2W9aT3z
kEn/2y+dnakpaboIbyDe5JirckmavH8s8qFb08GDyuWpV6MLe0TB1i5c5+YAnZwQaI0Ht+coRKJC
xSfiwWBqBdY5evfZ9lTXQ/EA/HFXTh5iSCBhOAW27H5W7asXFrdjaVaMHt0DjxokPEBaSSHGa1aU
VDztn8VV10qHt1GF3oZoFjSuZX+sgtDfWJNhBIRAit4ZiuAeZOz2e8Ysyk37Tjfdki1kZTsSCHdj
cMgGLvLJvHU1GvYA79VRoDB+KWdxjIqjapbfW+0/EA2+pEbrvkXdxyRZS9r5cWpXvQO/9BCoYk6J
AuJkGKaYsU4OQ28c9qUvghQRb1J4KwNonp/Vjv3Wv40s95BFG9Jpz4S0x5L7pW0aCXzMd7dPFbaM
5PnSTWdnmcoUSS3yQUakqUWM583QzBLSnPvc91wxlvLu23pd3jZ72L4LhgTFCOIMMNJNyTPESOue
rePLtjIXK6OrYOtOEn1vXNp90ltVsnZFWq7Z2ZFEOCt/z6gg9Tq981yJC6YOjIdt9TXJnvn0C7rT
c21TYRnrdafnYdeIfkzaXCaCsTqgves+EEennk697lMZGjKug+gcLvm5RGCTR3gUmvB1rJdPbAe3
efMQjWQsFsXlcvndLRZav3CHeGFXhlxPs+j9Z2SUxhFCSxEPrjwZWX9EynptlduNTdY0pz8wv17Y
CaS23eSZT8iB7+oZgZRo0g33JrlVth/bZtcfVYhGf6C/SzIsIbMX3KvQOOSum0ar/mSy7R/pHnJG
rSrBEHcchjJRTI+TSfHhDUDkSbau1qMVLi+smmnm6hCCnK6eMWbf5HV16G1xgqH9QiF4NbaofcTA
ZLlD/FBcRtvWa4c5L0EbS8TD4H56hXE1c35hy/lgQJ3vRikO21rstPfAtfLs8S/17jjvKhZRKHMv
sBVvimfi0q/UMr6yTUv8YrzdlFUmXm99z33xN1vM/ZiVv8ZoPI+52Vympr+xcd6468R3O0LVShUq
jlquVBzvItgXPT2BS3nbEsbeT+ZOS5tlKs3dTsrmtWvH6BcTWX12AFS5NQRQ4Id71zLvNtRTSXHx
T6Ow1ikhUK++ct4b6VppEBW3Uht/uq3Y9U0N13JZk7KOElYwX6NGceJ0wdUw3XU2Nr4ABHLfmYlp
dOms3PsQ1NwTKNg9ius53myqUxWoB9mFcJ8Dhk7F/I2anLco7JYjYqtijAFdbEacWNE47brF/mOK
CiX36nyJHKhci+Ep6Zf6aFQYTxgbsZUkPr1pIbuFNB/OZV9vLQNVovvHDRrOkSikw/fWp3BzPrK+
faa9t1zSdINpYbaw1+O4r2VXpXBR9tBsHudRIZ63H2fW2RPkCG/G1TA6X83QH8N5efKF+q0o3KUl
KZXokRBid+F1JN19r+WLgHs41A+wg7pH4QUYK6Zj7+pLiROr/GPc5KGYX5n7Bzd916Ed3/zyvarC
fudaAkmykXePmY+no2eZF0T5Z5YX5sSxLfO/mTNuN6Vbotgw28Y68UQZ6OnLkV8wBQmb39k55ZOI
digQ7OfBstW9aW3muap49jrBYl2axfhaN4Avod+YJxn4a9qjt0iJj73pakpcVwU4UpG57Knnczpq
HuDCzqzUD+bhsG3jwF1h7ufI/CAOeWUXYGbWqaot0G5etxy7oJCHfhLvhp03L/gSDBq6zP6Qi+xe
B0S8hxyTyz7KwI03QqGxccPh5FZje08Laz3g4puPQvjeUXRTzmdfd84+z0PnBY8kGn4DX00VG9lq
P3qbYDpK9Uubg6rUe8Z2k+NswrWzGc3FmJ/ZHPMSU1MsKm/l0vCr9szVUnWHoNxgZ17GHGyCxptc
5dZd44v5qmZVWO+x961fAIqCpF+75cQJ1J7YkKynqc2Mq00jWoIFlbRDnzEwKOz9yp5gZ+bB8lpF
W33yKnv5PahguZiWWy4AXuajj7H1W1BPpQVMdvwsQFDNYl5IQa7XrwqMJG+nXndr24Bphi8Z4kso
6YJa3ll7Jook31mt2g46J5A26LPwYPA8/MnGwT9E3lp9cJBfTZXMd902mUcUm3pJuamWv64Xqt96
mrwosVFNP8++XpNlbNwz5glTATxzxXEKCdAxWRSlNa36UGLiHbwJVwOGX/rfrn4OuQ+RbhWlAMVU
ejd1MzQsCg2FdIJNyW4KJqCWl/mi4ijxnSeGMKJKqs279W0dfCzgX5/xSfJ5+Y6NIMVUxl7Zpnie
5ry9bktF8GcxVWltmdeVUVRdvGFG3jmGy19DooJ+CFxlvmdePr7lgW1ypmq9PSAMpSEJ51p+ZEVD
sbEMrZHaVLfHoNMo68vVOXbuQhOLLcT7AkE8rWhinTlPhNDVqYOVe91XQ3XlGW15LimPfutqXk/g
/bxroyiyPg5EhEmttW3ojPzUeAMd7O5l23uU623nvNI/tbEyuGSEGYCfaJDLbCdCgx7gmsL/7aPH
ZWz/2KI/dL24mtH/H3ILLCUchwB/L9ag+qSFxs+wDiMTgDZowzCRtbdeKyxVyAgmbv94cfLyxyd0
CAtMRjTy07OPmTrtIcAVcUBfDx1SBx69RyP2ERhLDI2mOrgMcJ209APx2M5NfjD5VFZvnVLFd+BQ
CZ3JdKxGmp1sNsTB4OfseyzpaT3k7KrCYP4TsnRgR2jdozpwqQPIfmNTpeC8xXYldVpFUflgbVtw
Y7jBY+vW+zpkdbYM0wFihx6PbdcRV4TRIbghSqir014O41PWqHfkEZdvKnLlExvkwU1YS6ggNlRf
XONh81gzVhypMtz6g1rcD0+wdmRKFC43GZzuJV5l7Z+pkK1dsxpMW2uCjFE+T7q7wqTYxWOrxcGH
8ozhTDXqS9obM88t8DN+o4u5YKrrH2aTUtu26aUoRnBj5ApnR7yNcuP0E2OI+xkca4qBA60mGKMX
Y+iQ1wT8vVci68sdOxx5xh0/HUs7O+koCOIuM8eb2VbhzrEm+9lxt0vpsYXTaXZxIKdOINYrzaCC
67VSw80iQF6P5E2dbSXAA26TBY52pkPku7VZDFW0PjGU2RU1bWCD5xA7r3nog2n8sLqxSIeZbrhE
oBdrNKKRP+3Zyh3Gbj63oz0/2rqmux8dc/kMJJ5aT1KH0DBXHn6gjJ1pySWOdLDq/nrFgOglHErJ
q8gu3i8vvwF0ueC5HRiX2HY+dWgN2uzKX9t7gDuK4qfO+gdJ2Px7Rg/GQnnsGiDACyhQUWbXjsWJ
jftlurMDfDFj91K1A4NFnT1YEzLAxrDRl0KKcVoaesYdENlIx4xbq+fpdp60fUBlOr9FwmjP0mHS
JgN5ZXPW0toU745l5MdZ9m9+Xd5bi36ehPXNMZLMfJSUpfThmLP7gH3dinPJdee0M4ffjMD4Iyti
PmGR1iLDGX1aybPUhqnZ+omBe8qjZPMk7EtBlvy5Y2HeokdzpHUQfQflUDr38xIgtppbqDhBMlSt
cYQb+mvoZI6c19UPzJnui2bZF8xWS/PZ2SyyS73qY+H8s2TPvNfw3O48Nkb3YBgM0wfQMXhW+UWi
b1d7/EiHkI2vBbPZzNd5n9vCfhdrm7Pddf1k3qbgpeh9QtCwhY3m88p8Pl7C8G4ZqBy8qP6Urn1r
uq0CYIBOYQwR0RCqslegDT49nhXFqZw6o7wzq+ki4oSXDix6DuYn6bv6gOtOPU6ISXa2u5xxi742
m/M5aP+PLl8GgWsUx2WxTc5BBq+tZAMxLoKZE7TbJKvUmlrenw1QO4nywctsRuTr1nOMqJi7dkqY
Im6IACyGKSUbSPSNLbMxL2vvJ6Z806COi1I73ure40QQbF9qbe7pm38ta8C9XrtsOzvyDuamhomF
AKR03cegawRj0/55Hsc7ESHcpIE+z5tzKEz6hYK1865Y5d98mHpmkcHjZHblsaJOOzNvOAIlKm4q
iyIvDB3A0I24R2uOUibq/5IuWh+3tm3uGRA/LlT9sT/RK4vZe/I972pVDLcvWuqdNi265PnITsf9
PbYTXYH6Jf18T1/UpWSw/p2Lcj7IXOmUm6k0sWU3xotjh80JG5tfHxzfeGNycD1i14utcP4V2mOy
IYs6ovV96Nb2S41jkWxipkRr6+8hwx++mN9LY73Cdwc44Qz42xAQETPlFYeeOPs9E5WXGZxlbGbd
Q2aq6orx83YDgrnb13M27F2JOhY65IiQ2Tm36/LuS3mKCJAE7bsOaEnaZ6bx+Clr8wojBobHxXWT
YR1YHrHMOHmsq1sXlzIqG6+9aUffgePgp5hzD6YjzNS0Oj45AaYD2Ryfs8csZ/kNWTpLmyk6V+Nm
3xiDSYggaY8Py2gZiYbYTD+67tetdXd0Bog4UT7wDjfIzUzDVCcfhCrC3ZLZz4HdhTGp3/b76JEO
ac6mf+s0WVYgwFjLOwTNSBjQaSA5QV+56K+wH7zTZiC9WAkPeeMiX2DQ5B+bIYo3d8vCWzGIYzPy
uGSGT3uCadbcyizJVHdFV4T/VuwKAVXauqjgHUR3O7z869mPKmMPoyNF23UWY3MhYuxIpPizdAzs
GHsYjKRYjEXOeqM9qATL/BeIPqqE6jcwx33LeiiZluq4McXhRENBhNVml+ejB/eY76larN3gVl/I
m/fNyrumzIuDWeylU710vfZP0lKJazGoRgq4mw2DXxJ+QIM+TjgvhWEAFcn1wDxaf5dD93urovwc
BWWKsd/Co8ilQoURgwAuD3ZhYe8srxos+oPlMdXmiM7pcAsQpu9eZ/QoEIc5Fk34ss3O5xQU1+ix
rqwyOJayOkQVdVU1MFIZjjmhpB5Y9HNB0uvtjEwQu0PGMsfmqI5MsaWsNFa00FmbmEXEoVbyJpld
tQqyxnbCpyOpWkfvaEXnxsUr7ipZXSFyNLIYcW7iq+p5FfWr4SzfbLF4u9sd+l6SZ9xLhZD/jhgw
jXCrU6fuKfVn8wnLwQtqHqSDTX5yO5zvi7gWjXXj9f6BHA5a+TG/Ltz5iosR4mxhleZlr7nXnqPS
0qUVCdhulJXDxNGMriVYDjwS3uuwaZ6ceYahtnjWFeuQZ1jdyYRHOemM7k2w3U6nQLg3Fe9k3/oK
PkKNPir0qNvQ+pRvw/wNQSVla8yHYm3oi8ls/Ksz/73XF7yUe7xE5rHAahj4uk70gmi3vvIUX1g7
u8VZ8EyC0J/W7N/MhbVCDZx3HNZkzm67SfJr7XygajJ392UWwl2hw4wsI7ad0SDVYHApGzJrd5E1
e4P1gE6zjms+h7KYUZKPMSOqpDPNa5259RFRsUG9zKihak0aCMz4bmPuPGs/+10ylNsxqvGrD6q9
CIeFTmn7b+ultlLpWWy6CuwyILwOee2Sk1sxXwbInqdGFQx3ru98jmw7psE4XFacl1S4hATmHPe9
1aSD2t69sn0oyzN+511dKjMlA4AGRrbPHZ/CeassDnDLf7YIIarWkisPBS5cFcR4fNA8d+Dpv33z
k2yM+UOzP9x7QcUPvzd9I4ihYkS3mGEfSB5NqsC5A12YsxKpf1VoChHxbVTc05NBrXHczJYDZ/xD
HMFaYkKffzkMZMsO8tCq/QdADceNAAP+2IGZKkuNnNAUOPI86hwvFnyPIkGgUcVbX7502AHiYna+
/W3fDLxjkh/aKm3y7LcN0GmWIZtF5GdbzbJxWayrLtseBSWIa8KKr1mRZPV35suEiXYRww6aD95I
2cpVc4c/4T1QzcEJvbQb7biNFkIjSnGdzfU1nHnaz80fU/g+x7JxThg8hrgyB/nJhYIhKCIppTGG
Q1swXR/atk8jG14Y3QnFQd3c8dUCg9Zuj/RCCUCACOLS5qa6d9u0lXJCgDw/MwFm3DWqIxj/2LK+
KPyPdW7cEIlBQxfIr2yYb3zZv7oRWqXViQBe3LMRSqDo7CrrQjEYnDRbu3NDUVi/ynk8WYJFCqJH
+vex+FVbcu8QbZIW2hKPKNI+Z0c+ws2KsTabJ9fXDB+L60ghGLCy31XABl9Z6rtukSOsRnbQXCF4
Z4vLqmxl6O9la2xPxU2dWx9j5bc39tiLGD3/tZmNYyodtAxTjnR1Xt99s+5fC6CJh9lg+BcwFEqp
GY96Nd4Wt9o1wHz2rjen6EDmpC+BzwTVlVt/yVLcglcCy5xzOy7PuZuloTk/tVa76239zayTfaYJ
AmMQ68sclsX7ODX3K83q3DOgRgJdTQbtUNhdh1pf22q8b7a3zNwSBTTKVFZsyeCBsd3Byd3DKIrd
RRlj8ywKpz8sFsM7coc4nXHBOHI+Sc2Z5KxDWk/FrZ7CGEUc/yPUt4Piakatj1zhjvUAFCprv7TO
J2JjTr9e30CJOvec8QCpGKc9TPZAnYmko8nGO6dBZuv8qiF0ZCz+IvcJKNeVXs2rPL+UAu4s0Pf7
dIAmUmtuxND4bXQ1e2Vruh6CGfXPerCchUppOJet2HPLAo8ehxNWwcSYjmZYU0Ty7BXhQa/55zqs
MZAFpmvIPPn48A/CMgueB2b5RBKQNOB6e5BJOA6qR3voXvO1S3SV7XJYFMCYupQLMv92Mk7ZDJH9
4lcnevy4Rz+3bUiaMp2den+9IZqRb5aNfrjKXk1juqosRiv1A+XmvC/ZEi8kD8R1+cfrG+L5jGdd
DwCC0OILVrtkXZoOvUVvsTawr8fePSl/00g1Haa4mA0GXuYF9YZrxswTbyqOmGtiB0NIOGwHC2dT
DUhNbH4sZP3Hk+7rFKx3zNwkouXX0W+up747NqRXbl6XPxhDIwz2P+uyC3AvJbCC1r/I9W125e43
YsREbnxQnno0o+pp866QMaertJ+KZrqdWZpwsPd0VKSrLFGhd2VVIYtoD6waEQtOmA62kCebvLxo
13TVrSO77WWgPL1QOhi4Mk5xM/fKW5tdCG0Jo+D2SczAoeirp0huT+EwH3HhsSevo5tyC7tzZ47l
LZKk7a6dluvF3ih1xNe/qeru/3F2/jtg2PpPw+ePUM22LpRwE2msSSLff9qRVTRtomouzos28O5W
UsG7g9uM1VcT9PK1wzzmJ0WzBucFsxoVILwZe0eEZS3/MQ//B9L5P17JhZ38zws8ff3P/4Ga76K8
i6BYErING9i8SOr+jccIz3/wa30hVdne8CeS6NFji5mgjGXdVI9dbRhfjO3DZ4nk+inUzrxncTlo
8r386u/Px/L/dZf/w8U7/H92Mqd/6/az/6PxMv+/Tc38Tf+lx7T+hVQRmi6oIDu8pE//tx7Tsv9l
XZgd+G8Dn+y+iF/6f+kxvX9hWEZySfMIBIigS568/zY1W86/SCHnifRD0MDmxSX9v8HA/29wcAjC
//mUwxLwQ8flp1/+A8ThYqD+92drCknZNZaILyooY5FGGcg78DHFqtrv1hxopAcEzA1+LNYoMYw6
S6Rmb9tvyjdYqFvkkWR4ZSIU1bBJKoFExM9Pk46agTC/WvYpec5bcYhgSdy7aM3/+OOYPeWVYZDy
XDFMY4mIqwwLsMxRrAn2onRqbNQ9ryoDkDVYngChYXtLwMOFXPgQFxFtlODmJtZIWQyE2X5lekOq
FiZk+TLgeMl2rYMFN/FF5pI1Ni2bsV+Nrc9P4zwx2x1z5M1J5m/+J/E0yxsfug6v24pgY5igrfwS
fVDp/URLeDOaJUApXfkSdtUW9FdQsThvMRxsLP9CTKvMI1GQx3PPVrpwiubTc71tPE4syXGtFNi1
YnPA+DUw7zKQuXOaoTk3mvfRZXWbLqxyDqa2NVoJBKX7Hqc2Am5Pz08swpg3kCfAndwEc4foIOrV
rtFQv7j2LhoaS9PoMom2oGFFnbeuhxaBhkxsjY8k7vCV/Z4bG4uJW5XLhEW9kO+hS0ZAOtk9PyeQ
k/u9mtV2V9vrxXhJ0MzjAg3KPeKdU9+BERrYoapiWk6dYvNyNIRZbPtoBSOJz3wMNRMHl2CvUvee
vS8GQ/KJ2OX4BD6O3QNVtImJrPLei2D6mQzq8Jc3MYo5kMF3qcCH4bNyQ3bYJrPt662X5V+nz6Zf
E+CnkCdDbAynWRs/5KQ3fAXj1FkxI3skKUsE8hJ1FWPFdIQ8SWbH1OKatMcxpHKYLMt/yDWgPARh
jWuIE8HfWCyTqpgLfVPhcLVQi2Q4Yeq2Y+I1idDcg3pUzmGqPeMdh/F6azJR38TBokdsjn6vKAKl
0LiQnSzyueHM1SRtMDPg1Azjho7Tldz07O8zpgdTMBe9pEFegJ6Jfwho7g8OjSr7wkZbfkBpvUbS
AOr1AlADJonpn3UC4wD5A1nDZH4hrpEXCX5ttS8otugHy9b+INq2H1wbzEzWEeIH44ZkBqSb9YN3
i35Qb90P9o11Ogi48gcHB4YOj6D/g4kzyC62fzvQzrKnDaOUl4gfxBzSOXBzo8il+TJBQtyS6QdM
J1mK1b/GzrfnW6aUgOzG6gK1a9oiktfNjK0MYetI2t7HlpWqfJRBM+X7JeIEejRrRuxJPiNUPpjs
zOZbpcZgulZVw0KPAA2i0hGwGgYnwRii7pyHlV7dpZvjsb7ox2Nalf6OVrS4XP3BRa0mtOO9oVbb
st1Ydxaqz6HwP2q3VjnCj63x3zIcfQAQyln+mplAX2Ke+qVgvIMhfuvrNTyvPqOMMtCYoutZWvpk
NYP+605VHd4ASWVPkNW4nxO4UotxF0GgslgFKVfve5E74581d7cnURYBglafujzFVK6KG6urUQ35
E/FdjyaEuDmRbeg+BHNLLEIeienBX2wbaVqUcyh5+OiIa0AVeC6EP7NEtze9t8XEt7mQJV6+wuFX
GqMZwTEFMdF+YmJS1k9eWRSPRdUzN6rwzh1RWIYN0ospmwC8adapexMP0ANIieGT/JDxt1vlCo9i
aY772VvmD2iLeOpiPQMlAtFY5MsbjlAyx7IF6ubRqXzqd0It+hmxWsErwfcRGDvUvcTARU3B6Gik
UKdYHBstEr0WfFgGji3cv8Ji7eViWLrjGRjcQzG6iM+qzq1vcnT4RcosfAsSLJVAHSOa9zsdelGF
aFx10fptq4t6o8TjjEsuE0uYTKGs0UWD91aHaTLlFQG/RLfzebritiIb9wV3VdPDHbU5dEmA8+9l
5Qc0KxLdYtJFhmMmrN8LDGeT8yaD1eaf+ZZ6c31Q5bt5ZSsag7kcukdMa+rsbb4Gk2nV/sIv0G4u
LI8tj1LJ1/mX1eF/3sGivFjD7GLGqlkGT4b2++GS32CtN5bKqttC1eK7RYUdxE2YMaHJ9DAfOosH
7wjsiuA5EeYZoxdrrJ9FRth1Wizj0sc9dw7hgYG1BMz2JoU92ZlaJGxjBJq/vLxUFG6ySPJSFyt9
JUIxDp2IR4mAPRs3v1CSxlAQ6AtxMFwf8lqubx159eUur0p6A5T1Dg8XYLXsKnQQZNDYDKpLMmfx
hoQBZPDCZpLNlr0GUwHpydGETi62c2yNIeJ6XjjPcEKPc03HtGr+22hNHNkmIw+3jBrQcXYx+IkG
IuIf8cGpLi2UyVCu3uiR8SYPvkrxTAeHxTPDINWlCp/tlglfPM5r9Chd2G/I4IvyQ3IzN0yJSo6z
WmyoC2xLEI9aWs7LpDYnjFE2DHc8E+Z72XmowENVrPTYfBofVDQkDs2BXt5kM9cfxEkEOTeyPfMR
g6W4PMaO8ZwPbs50tIvYJFYz/nTKAx+IRcaL8BjGazxatcm1mYen0u95PWRdd97ZhEbK+u2fPEbT
B40WEfPHc79Asx6Y7+A0wVrvPYV8Z5ClNVZO2Gym+jwdlm6oz/gpM0SQtWX8rbLBb/esSViIZNpQ
J0bTM/Ma18r8JEQtjsq+bO/GBXbmhVsLbaaM2v7OxpIaJiXXdbGzl3K8J7Cu04dFOW3B/JviCk9h
1kRYx2VtJlXG2dRrwLI7J0cPwyDeqhFXTA3oWlc5/HFRsNBMmnZEYV50ijqlWpZc7DMydM8zbDUm
QReDdzrjeGWZSspUc4vjbX2begRnBw9Z8LfTB4AF3KEIl53XXZZswxL6iBgwrp393lFf+MaM10rY
GbrgTPksa+boQ2ETJi3LlutfeKliZLOgmKFe4g8RGxnOuRcwKXH64haP+T+L47QM2x+nR+gd26yo
iOtFecIzGiKIp6Q11a/RCuA5rzZsRslYdkwKRAUFjhegHfin+/LaWUCZ7rqiE1emN3UO1v5JPzSU
s184WhijEOpYP9H7du/RxLAaOwXWE3MKENSSt1y8d3MG4qAu+uZlxNP3t4UOdl/OhdBAOszoGcNJ
dQXmePxD+Sr4/Vlz/8mt3D/gb1jAtLRWwJ63V+Wvwiusb7tft6eLYeo4GzUBykVn2O8TbILH0SAY
MQbA4UJKzyEyuYNuqcuGLPrA75i9roH0/gRjhhF9GYfmQ219L5OxWqOzdnzqK5EL5qpUlxhGeVJY
3rOgRjlYQjAonVnXSUMuKRpOExoRdbAKz3OwIrRd2UF1jI8NbAZmHagPv+tQ/IHJCJxY96N6zoxl
ZrK3LFgTsiW876E1jAyp+xE/wbZFT8BqvItVA/cGoxcwA9ChgR+oy1gI+xb8DiiL7A+NzQkomJxh
aneA270eWTdPi11N2BI7v5AVAuTeR4gYIkzZ96vSf5U99O+uUSJkARuKYnjOoXDQSmvjlXDl+RO1
p/mM9SCEEKM18O2CIv9lZX/NpGUrxxaBhb8dEQegds9kG2XEug9MCgXJ0OBzPD0FMfB0ZMNCmCia
lbexF7DnldlhYfWQCoGW6uioy96hYAbSkLM1oJ5m6FexkkKKqxjXrC4KN+pjA52T0HNiGa664l8R
gJqwuiCQzFeDQVizAsuu0N/vcHiu7s0iESce+wgFZtwZcs7xJ0z+q2+5A7p4b2L2G5I2h4IWxrAd
Q1Xicp/qsv27LJMf7Ygmrs3UDnuXknWNuFkM3yn/aJ6SOlbOwuWDuN18X4yZDnDKFTnNlVEPsOVF
oMNEmfzQHTIn5ze/Z3VvVYX31ocGdolxxCNrkKb5W2ibKXOwRTrcYSXNf+V1hlAw2Ix8u6a3bOuU
Dswl36US89/NxO/MS7JM5J1Dp7M9X5fxKFrEqDthy5nFBfgBGIIZoeXcjSaRASHyg4ISmTlSUksr
BMfSXZav7oLaP51ER2M52DX8DENLW6GeqnsEzZ5GZAROEgOSO3LW7AdPltgVClSasZdnRn7ZUdTq
MGAAYnJq6XBflu66YDQkxiaFzRAB/nKNzob/so39reHpoTvIaKhvgqWc7Mt+hYjVbjEYddUeR1mq
xxW0P2nuVrFHpEW9GUyWHHaVDxk3VjAD/CfpYJZOHSOjJQ3mrciOYGK5phbhQ+2dW38qD4R3I6lZ
2vaCsnFqvznpUIZQiBr2HMi2cZmztQSFBECGrXjqcbM48MeXpjlQzAzPQD1aLHO+GcrYwZnEkVFZ
eKukUpyysHm9W+RuDrYrFEOPC2YRfRh68ATx6o9VdDOurIsTMlt5a9UcRV9lb6gp6YJLP2yZyFv2
5EtcdhBY71d2dVZXHKWrpxf2naNxUD5zNrYPg21f2bkZZS8mJH1zhxxq7mJ/veQm97lXEiAhoa+k
fF+gcmzDGuLJW3oXgkjGNQQKoIjaQyd5tPa9P8H+lVNYUnY6pNTiBbowhgY0nUZKS4i8Z/IE04F+
nEipnnL8QIcaX6a4yp0BCepQywqGUReU+clmv3eJcFi69lagOimPW5gp+Ec1qmjWWmaR8f2+MJJI
9Fr1CSAusCIm83CUdHf5p/qHrxT+sJZszxj0PWX2DFHFjzr7SziBUnuFCq6+BYSwobczMtlhAne4
KS1Zs4UtfxhP6of3xAus2j1j597ZkUFBo69HT/eA4gaBKO+CjSpNtmeH4HK9pyzmIucK4Ba1DwB/
L7wb6dXlrREUekuXrVM11+YKLijyVndEd38hVxnbhWLl/hCtJpun/2EA1laklQTRvFdhGVgp+Qui
PbimEAgHIuBozJCgFIf7yRmH+TQvbTDfrWo1J0TG7YhwlzNCPkQtK+RnAelcJZoUivkNcwHP42Wj
vKHL2Gg2z4CsPJdgmAp3xrRyxK9q6ksUdWspWYorz9s7USHE8/gPJ6wJx38i24E5AcKckKDDSFY7
HiggYws8BBvHXr6N50r/gMj+gZL9AMro4Qm46Wpf50e7hLi+s6UGaMbomYn/kBfWsCMzOyo/qv/F
3pk0WY1kWfi/9LqUJrkGdy1688aYiDkgYCMjgNA8uVzjr+9PL62qIcgGY9+rMqvMRDwN7n7vPec7
TW09K0kgx0VTdyslRah62pHNzTFEpZUxV9qF/cmOSl4cI4fYnfdL24/NMXBLqkzlLRndqBOOTTgy
jDltp7a9H0eXh0EbO0v2nYFLsg1aRrbnJDYwzWCD73nTfK2DezxZSXbfywqjswv3qTzK3G2dg48Z
dNoOfyPkEHKxc5/Qcm44uVeWmvp5B64H+FxzAtEN0AvuCQbIPo9V7CMN6xo0w3O/Auz0CWaHhgOw
XdAU3bUKoN3ZU1wiWxyK/pMyEAgWFH/qKE6QvOkEzCP2pqn39crRixPcKdux8uYHdHSEK0Rkz3i7
WRRo/INFNY+BzcSRFoBjbHRjYTXvMxqCyNCJqlfb9IT089KluKU9ANfCB7p0TusNpT+grSDezl1W
flTThPXKGmEFpgsOi4NFofucasxZTPpnqIQnxGCEtfKTk3r5y3xCELaZIpCGBGA8SsWQDhckpGP5
zAX3mdVyBRnm+D2aDWhupB2eBlG3E2UYfiosAwKRUTKnFeeERrQy8DTM4uvuKx8/8MRQriBF5mNA
FXW6AhbnlbXY98zOuPk4BLac4LF9b/Nh7BlGZXHeZ+/4mCpmQfMwmfG6aPq0R0he646DVG1TOcMu
Y+5LMrNVpsWEZjKgbjtGvQM3z/CWjNd0t7L4EYgMR4tb7QS1e91ZTjhYKHtLL28OeVg25mAHvU+v
1vLjrnnAF74UJJsJlFeQ6PPxS68WwVycWUQd612iGV4d/ShtKSOrfrKrR6cu/Xav3InpcBvkXrqD
BkNAzqGetY05tkPuNxOFk4jGsw4e6dHQtUloSA/AxqyeHYBsm7NCulGxG1pkDxfUgsOy93IKOEQn
PV1xxiyOr/QxM3JxPg/FHA73RWyXWBuSyPd42EEs76ucidW3DkMWJ1Rd9FSVlyMwwPpIY8CmhCnb
2GfnoUBOWC7yZlT9lyRMhvGd3WgqO+1Km1gQSSw9lCpO7bFwN+MoBEoFxNBz+xJleo4+GRHk/WMe
lYbmZWpHVAlITQMaYxsyV02GOLSCOvzMgTrpHv14Udl2IS45+SpS4LyQYTj7Bg+yCTl8h9CZGhxq
JkzJJU/Bcd3EvBr1PRtS5LfIb7Km2bFNmr23FO1FhpXxiQyUKTsOyq0No2vAWrZeG7xYxOheWt5y
RunfIqkUVu9veXDlOeP2oL0gAt1gpU9WdwJJt8U3e47ab02dOu8NQhYQJ2O7qq9bj+Nh2gL3YnGd
suYYmxzTAGHri4V2H8X1TltGXsnGaOeigGOFOadRUUfUgAcYaHLh9B+VCzJ0E8cN52SHOpxVzGrm
h85CcL8Zu3Y0Fy46W/R33G/OsG2OMhGmt1PuVBjm4O1hIwgSiugm0R6y2+cQ0c5XKytQtYPvsR6a
pA5rhgFNKfYzHSYIODkf9nk11cntIPiTSJuyzDvaRPEINmgEdTDWJt3T0Jz820rUqHNo/ytmtrEb
TZs8GYuvNcPl992CfW6XFgrLAgqTCZbDiLSETztKXx26oPwEmVgrwx0aKlEQE0QVphcxuQq1Gr60
UAtImhAu7m4VGcfZZ/Oon0EH4XtTxSDus9FMw84xs/OFMi0+pLLI7/NqSsbtqBLkMyZon0AaZuW2
X3w57IwRHbWDWGcr5GZlyFQbFR8Y7KET5m2mGp9cZBDbpVnkp3oa/QZLv9DfBtkHZtfaQ36H5tXE
e7VIXrPBXpqznPf/PlqB//uZFvu9R4FS7yjykm+GI+I97RDuzmD0+GDIS6YZSKpXzi3p/FsrBTHB
Xw6zM1pUvuQtp4csPTRa9YgiqxQLUGHV44cSNDk1RuMt70Kk+3Avp4UDJqZlTqLLkFE1jgmtv13J
9pfv0xy07TYHAvuZFMVxYslrylcAf+bb4BJAHdEk2s0tC8UVcEwExNDuwBckJKSQH5HOFbN0eEPI
9vJo3rV1TLd/tObxEX5cmJyHhQXyNirTSe2E02bj1rPk+G4KVyW/wWDxjToq9bm7tbpCpjRauOZs
f5fh1xfY0htrOheEKrXbAqjCq1+tKp3MVIxr/Manv+K5GefkbFw5JFljI6Lj0XrZLvWClnQsuiTO
XrP6JRe6j2uOyIYGUp2HBQWmnaOIbFkb7c3SWs5jHBcDxoAstc0KXMAaisuFgPXGAjS4YRYGCpQO
DeOgQGlKzkZbND4oeoOHaHTt98pE4XIoFze5c7Xd8hZlC4Q90GPpV0JrBe2QUeGew1NFOU4bw7Mv
dNO0XyyK/PchRQ5DvcikV4iqu+umLyFOyaC27kBYkYCTyRpAd9wZRl99IaJHja+pp2vrom13tUVF
34ZMQq45F6q7Zqp7bzdB9Vz78x1hEjHNX3m2BGVg49xpkeSRNAtjAZ3H2RJ5Y4MAl/bw1hbYCDYm
mMt8a4asL88pAMUD5RvSy5hzMhLIzJ92dtSUkteL4RzCnAz8SBZUS7B1W1ejoFtqJI7tUOYbuyyG
r9Jbyvw+MJ0Jd8Jeu8D0YpgGKVX396ZZQusykJV7TfATYVKtZ7JnkmPsu5EizBy9xtPpVcff76pV
WUjaFHHl7z1mT5h5EuEiDByq5tVravxj9igWBLOWrWHioxq5H8qu/gxWGi/abLfde2hTRFrZTVF/
+f8JvZlXJYQTMAn/v0f07+rlc/mStj2Shm+nCO///Ed/T+M9+y8FyN4llh2OpQts/t/TeNf+iwE9
1H4CdvkfuRKQ/k1Hcuy/PCjjNnONgNmLtwa6/3scL4K/FOYdYQMn95QDKf9PxvGrjuN/dR4r119K
BMBEbInQY7QPvOn7WbwtM9+KyVSix4YQM7Zq/6rsVXbXBmS9bL67Nf8gb1lh+m+v5eCr9UPPRuLi
rDD+7zQl+SDDoSto9qhwiFDUa8VRKKa//wW943DpqjxufnPJVUrw5pLK9R0HJYtr8wTeCGp8zOwI
tNu1vzQa2hUz66xO0t+EX/zDD4PyFwrfFUIiu3gTGcPJkhGqj3EoiUM0vQRYBFvaG36PkaKiGzz6
FZzdX9/Mf3hwiDvI+/SER1CJeHPNlekCMk4ig+7nEEHXXKLaTphNbAwt1+OvL/ZPPzC0QdoHZIW7
an2Jv39yWUS9J3LABENXNYjcQ/8rDuj2rLWG5qJPNbKuX19wfS7fPzfXl2siNBQwXhO+n/DHC/JC
2oAfme/j4bu0uxkrS8S8t8f1kvnhVVkFl0nb7X990bcvy3pRJW2u6HFNpCM/XpSZ/VQHqyoWfBB+
m3Xm1oGH/s3L8vNVFHEDkqwJT/Dhqzc/beD8YqGVmDat0wzXKZSAd20nX379U96+HSR2khAeYHhU
BAgI7817P82VWhqNjKPxHf0U0sS4zUVQo6fvy7M/vpRExeOpkPiXn39PhywmyUZ/XqtK5J4FeE2f
cfE8PuM36ZffPKP1TfvxxSBknfUKb57Exmu/uXtjWrclbJxlU+SpdyywMOGmG/oPXm4FN0uP7HoT
ZARj/fo3vn3/uZ3IpVyQdOQeBd7bdJuYY3LbKCZmhROYOyQP02XGIO3KbRqmDnMFufTXF/yHl4T6
QxCzZFMJev76z79bKqdMtfSKawT+UQvxlXDyM6INp9981v98FVRfq9JP/PRZpz7McTJIFmCNdOkN
euQdwNToz28eJyy8Swi7XfY68eNviQrsCovdcf7WZA3XuW9dR3iXLkQq29eEQPfbX9+7n9cOFcIP
ZP1Yf5ij3ty7WaNcrJuWk7K7nHGXV/0Rx8Da9M9N6dxkShtU4c5v0uz/4YsLhUfcN4QDm43gzRcX
eLYodUX4mTIzDKDerw+1DMKzyFr6p1//wJ8e27pGiVUtKkmPsuX6V/nu5WjxbfRYFHEwKrd7h/ok
O1ZVm/3pK6g8xIPOmhnl8AeFb27jYgHn95ySseyczgCgS2vaNcY4D3/4Y9ZVynbXt5wdGm3ijz8G
n0IKTwHJBYKeehMw1GWHZsDyh1cJOXhIcLPrBh1Ie/3Av7tl5BkZmXu85GGbYeIeInge5DHvfn2V
n94BvlgbVaG/roQud+/Hq8w+xmuYETwYT1kERiwLxApvoj7ossOvL/XTO3C6FPhMxYFKCBCZP/wg
WqPpPGYVKRR+gg9oLnvbOye/Uv4uWnxdUH9YcMEGrIlb61orXY6iP15IDwqLs1gIemmCyGFNn408
S70SJ6iQM4nbBgXfTPNYUlpaHkoqPPOZmv749wYcPnjvfSY47M5vbi3fq0vaBr5n9IRTfDFHTWgf
hVvS/v31jf35GQZCIpMNuN6qk33zHVtRhtHYp9IqppoEgLDFOtMjrIzdRjz++lI/P0NikAMmbcJ1
OOWIN6eqYHH8VpeTWjMfmxvJPP6sznFK//FVvNCjyJBcZVX4/vgA5wrxqlusmkbY8YA13Y626pj8
5raFztsbhxhS2tQQkpMtJxv15o30UzRyCA/jLUgJfMgF+xcGAybfXyUNAv3R6tIMkw3sBGY3Jm2i
gHJXI8OHtZQn1QOqJVkeUOm1LJ+WZdUbVGUW4MeozO0rxhLLV+kPmOyZGOf6WxQVNfx+XO2MCNLO
1g8xM3p5iNiNyQzL2olRshM7ub6wp4g6n/6w2xYg4sJB0guZnWFGETWSTOGF1yzS8azOW5GF6V2W
TN5Az0vFeErZz9rhzp8iODkZ/9jbL1XVO3eSYRZtiybrh41sQBQQhOrP8ji7GaxRfMbNeyBY9tGt
kfJtW35dcxN5oSU/Jnqci3c2WPWFKWG4Wi8H8ku3Nuqe8CxPaYHeLqFfz+dTNy/5nRURsHpwOpo6
V5y3Z2YilewnQj3GrAmPA+2zCf2nIyL21Nwn9tpMIvXv624iIj3pDAlQ7uJb3l3OQIiBmojaO9oW
DmHUZCrB1mi6cdnkHYcroixV4x96vxPVs4ij2L6oDfkcT+TyJQuctUmnxWcMfGs+i6pcd7PEDDoZ
u/p9uTOVas2Z9uhrc7qta7okaLU/0d5SyBL0BIK/ZPz8hGrUWs4VCXlYVucMC78Wuk5v5ZwETypB
cnMGyQAXEI5693XpBjhohUuvJN4UssZvRJiR1rsuLekeT1Gf3JE8LuttKRMkxgHEePwjJX/6XWIN
9IGsMmCYwDgMYHRSBDDtg74sSHtK7CC8qBpR3PZt7waP6CG6+byDWOnTbvTKMSz3aBkz3FDzGgDf
78apS6wXlenec0Fs21N3DSqy1IwBLN/dN1Y26K9pOS/n2p1VxOANhRxSEkIWmOqsWLQFBqdwDxNe
Jv3QGNAKL7P2G9ddI1iUDve+2xgwb3kQWiLedVFtkx5MwkAsh33cYvCTO4HYa/gKjdc2VzQJC4jj
baZplIaIPpb44M2uc83wokouuiZOpv2gA6c94y+B6hmFpn+MaJLewmNsX60uQLSBFdNYOPFCSRua
A3ZZ37aO5RiPks91hy9LFmU81V5boXUeTky5XuyxFNUx7ukp7kSI1BcUsV8GDCgyHPZhpiHpaJvJ
E/3MgH6mHtJCbgl7buO7qXBJ8XZMOITvJoO+45jEZf1V8VENx8TwDX8hSgd3mLLa6tIssT1fFVNk
FbhMmkGdu0lO1NTMxzPuyOEdrs3oxvHlhDC8uFdFHXgHTdSlQA7YtmLvuNBtdkuiERFEYaRm+o35
gKMvCzzyd1zEtscki7Cks5Kyg009IC14ZuHCkaSOgpspH533M1yL4UhHng6rh0UWn4JMknyvvGmo
z4wgQ3ALB7SHfYBULNqqbIjRsGGx+4YDM10b0AWdV5JHPOfM70diLPzca7vzhIonPEuJNXUvm66M
vds+jMfgQ13jvL8HZ1A15wEiiwXx+oh1bUFp5x+wRIUfWt+kzJZCC3YekfbfbEw6MeihFojzYjw6
xXkEuXY/xp4qHlqtiECw7NpZH1A/fvaGEKFkmdfJYz1mBWpJ9GEZLjxRXcPDYhTYOyqdz7A3uAQN
dLiBYIBQ8J+NeQIDteqSgWwyvsbnWgJm554V5V3X6wp9H4J+QoryFsczZQFkL4W90RUDq0aFyFmT
g4F7mhh5wg8EA0p9jEmW6ECDqKy5mSPURzw/E3SHjhztcpu6llL7xs8YVhsCERS0saZlWgnjL3om
CgGBzFTj0L1y4dPoa2cM03OMoqtr2fGxp82SjJyPJu6BQFX9En4MCjbOrVBqDF7bdk7w6jtYmy8l
URkDVrQEAE7bq9K6CpBVaJRQ6NEvltFBiRSPNtQ2NvHZ3timavs9CjMzH2z0HYCuIyPJS+nIJt0Q
JoRfMbZrs6CKKAwpa1ZmY4ZHuGwuQNfgb2eQ7ZdgEjs3O29tDK3IvopMPBmjkWhO0ovDC5utHCLB
WFL+AkPgMFQEc9gemISJYJ+LRr6wrLX2u6CWMbQ3mB9bPhbQWmvqSL5NZO3JT0NWDDCyrdLOL+Y+
XgXRiVPT72DyDM92RjzA20IeEiZR+KNbf6j9ZR9qL36emRGOhCGMub2NGA+lmwXBHanR48h0O54E
mUOL03AobMJAf6sZ4wAhg4FBUImoAs74oTueTUMHBWqYE9Fu6jH344NhD/iUzsx/MkZrZLZZAZ8i
OhzrprEiZhsCQc+4KQoZMxXPUJ9eFOTC6d28Rr+wdnl4k2UytIL57gQ6nFZj9ipWv+LWhM6IsbEv
5xfVtN0AJdsd1T7Xbc/aDpnG2oAFAH8eNk7X74VdiOLMLpveQ1oyUK8ODTI+CDcFkUP2EEasyEjd
lMGYcZ6SUwpjPSHji/j4MQq2ck2kpuuHICzo0OVwiLEahdee/GqDAlhhTe6893LB07ApuzXsuosL
G17PsIZgl0jRSJVugFIlp5hsvgGf9CnE0sBxZcBUITvFastTxDa5f1ScuMHqZ8HWxycPNqUiWkMT
uzj65HQnUhNBY40uba1uqLBPQd1HNkY4TmtBFmczAPFEwsw2XVPAya6pEYOt2eCDCrHc12tiuLZ1
liAOxMawD9ZMcRmv8eJu5yy4dcM1dtyHxcZg9QRD7gk/FfumlXl2ALcUtbdxZLfxDSLRhqlqrEo4
y/oEXW5PAGaL9R0tpl3hfMpPpOaC6f/0IE4wZ3wLfnbtZd4yHAFWZdPZAtCFsTUeEOcS0laYXzac
JcxjlYUCHFd8AkwHbh+vqCcU1ZIodR80NUOqE6YaNWtt4itx4ljrkaMC+6toZQy/no00YDBPFyjf
NpbrNZ84toh6p+E6wcdEP0xkq1X2ZykbYnccghiuXBpbeO+bokRli5mAoWhf9ZCMghoz9RZE9vLc
WnPcX+hCJYaLaYeuMIbnO9WnbQicM4T9F1pJmmPrCFDOIPhK6x2NH91A39Au8Rlthl8jaLkFe56M
f2E6t+vwD5vizrZqxu2B9pcPhMXDsgDf3WMdRvpxr8txuPC7nMmTYIW6iiPXy0hY0YFBVErGFWbT
Tuv9yBRveO6Z/D3je4f51YqQVHrICbDPQgBrWNPSmcnuOu0TWwk6zG3j4Cu9/iDY1NPcd9vZdtvb
xEMuTfOFER8LIFvjxoI8tOoHkKeVGH/569VksG0HegrxHuNy9hwRB0QYiwW0DoYUh8SNS+wlNCUn
g2zApj5ue4THAFVEaXLiLKPxA5oab2EZFsjkcdAHjzAfMBpA/OthSBU5SNiiLlPoD0ush/2M3HQg
EgA41qaAsvWIiwVC1TygnTxw7JO3AdECNpLEAi4BDIXsWZBxlm2VP0zuRqkCIxbpoDNXZzizafuJ
eJKRuMGdV2bAdhY7xpacJO3wrUC/gcMc1BjmnzbrNFGrveT/caV53/X4wutc0zJdCJm1d9Rs42ul
5uZDkGbBmRdFnKXs3Flxgw5yj20MM+aKJFK+VV9baERtY5AYlhBmUA70Ej0dlqr6MzoEeblUMOn2
gpS+YD8VfnJLaBsQ4TDVbbCdEsnoNuln0MMt+bYH6AC2ddAJLoMDfjzCWiRIxH4DTF2Y7SBadj0U
cMtdX2UxwFc20ytpDXF8QSyV9QQQVdpPjRLRCIk0H26W1nNvp64n+VAlnnWfZmFi7QN7CA5h0vfY
qAevxxg0w87xEbe9eBiJbgfgMIja7LygGBZBC8u7XwftpVMV7rodRNFRkGUw4Xmg0Lij5zF+iwGA
vRbN4Pu7EqlAuU/9XKCGcqYKDjCRZ2y5niaGqIqGeQW/xL6hDJZztYAWbnTFMs3rU2fdpWS1CT9a
81Lquxwt5MJfMcl7kkFTZedPblVWOIkaoutwteBFEuYmqayCr9Jq7K5ttxyA+CfSjuT7EuHB0yj5
vFZOqj8c8AgWIAiM7z/HXTY8epSC6PKoQt2ds4AC41XCurKtDUQtHKOQBqaFQzs4jIUyhK815aWz
+yDBLS88Mo91a3WM52u1QPjp+q9Za5JhCx4Yt5hCBc0Z02qharplvHJw2rwieyRKkgOGbQW2vSoJ
zIKBzAl4KQVuyJQp/pCxem9rVdjlMZRFD4SjcvN9S1whQi+3KHkODewwtKnl17hHGH2UkDmeG79w
EfwY0s3yxkvdbSCW8Nmfequ5FXlAauUGaqPfvPQphdxjUTIk+8S9nckRtUYi6ZKJozeJI33wlDQa
N0M9YJXbWK006DCwcQwHNKqLd1nK3n/0AtFPx4mjINDtgW5CeEcwV5JdoqbGvhPI3PL2YujsIw3Z
9osz+x5rG6g3MG+mJ3zNc/Jp2NNs4kBeI6BpIH83VApDN/ln/rgUZJFy3uzgf07L40Ls16c4CAkk
qnPbgejmB++qmT9k26aGrSIdg+E9dkub3C3ED/6eN46zA+1T/CuqbzB4ERfdoxtH3odChmSF4tiC
8ST9EXD4lxLPPysfU9ppE/gIOra9kd0F7Kt+2s9JKOFgqrIE2gSB/jPaLvQAo18jmMtmEpRRQPlI
Yzhq9Pe6KwkvJM9ruibvs8RnU7fgwPXSTveLSZ38uFQD+MsR+3V6pO0H6ILTLelLzjIGZ1KO/kAv
gsbzxrfAZ13D8oEflKoikFdDCa2kWtOWdmnQNBjA/FI8WjURlqyhHHY33RSsZ7ci05dpScArccNW
9p4j38wBNGEPxQ/j8/G32BrhshGdiQ7QOFADcxX2Ek6Rp79guRi7jeMipkT44eTFcWKvbna8lyyH
NSHSzt6Ky5B8sxgUODQ6rMVEAmchUi6PY/ZiL8UT3PHlBizg9E2X7cJXThykuRibYfjKe4mNgXAi
mb4ueI+xg3I2ti4iB2DLpjdLwnx60E5xpnRvqqPCaI9zz1G9e6Dqte1PZYnoBytclrd7bZvlZWpT
1p0eQMttEaVkv+S4voH6Y8/aOgPaUE0sRT5b0TtrVuBKH5K59/i+2n7OjmPDkaS/RmY1i13eIoXc
1QuV6hcaB1lJlkaAXDzWTocIPoYSjOAro1Z/JAISHRuaLBFYz5jU0uSBoaIEIBc1S853mvh20d0X
qJrBIAYTA5c2H9PmncLg+YpZ1pq3M8ZJ1mkRUS3LnHollUF6lS8q+uajYHnlcNt/bIYwER/g3/TF
azZx+j4EkiP0BrmncM7nrsnqhySJm/YoCmUSAO8Mq+kCtNkHExskk/PKgB8MSks09ZduhfLZzUh9
dEIfSHDjizPu86euROJS6RtSZV6pd/Nd0sivVSGmj1mIcAyFWHgM5EjCA0dOq3GOCivzNndG4X2J
lTcnl/9q/oPPwBEJpmnoUuvWCip45z7WcDbJxqNnmCGH/0hbwqeUkbRgj6Ib/Zt/IauOtKb8o0DH
MrTB32ojZdJZfxP2rvNAZeZga+mTSaASV91tE9ZAMTho5U+/7tj+1EmF7MRExPHsE27BftMXrsLB
580MyPLmbqMuhAw0YcPedbY1/WFzmMKQuQszpBUUETI3+7E57E/uZBZSiTYOYNx3MdvgzjPz9Icj
b67CSMRm5M1YBEXNm+Z9Rz4XCcAZjkoPlAFFUHWFsMX9zVVOMovvRxVcJgwp0DmcM2gUzpvZcBfD
ehKmw3g7WkV00Dm7DnhbDMB72eXzdYoL6HqUNhSsPG6tJ8WG92oHWIx/M6z4pwfo2AEN93Xg6ck3
fxGMHp5jWTxADsr9djSSQBm7s/kmgGuf3pX/Z6P8l+K1/7+FV8fPL3X1veZq/df/llw53l8kyq3y
KGAmEpAOr9v4rTP//V/qL2kL4YU+LwpDLYbD/5Fcib9cjtqeDYPLZorr8kj/Lbhy/wrRakh26VUA
47tMNv6Af/Lj0GdVgAVMSICpMI8UMHbezJc6byjKkEwHPuj6AUiuejfUor3+7l7c/v3Of4/vefMC
2gzqGJUxo0GUxOAzfPPBGVIiqKQoWhxaZSdOKXJsSvKEfsyvr/Tjz0Fcsl6JIQViHe6RF7551VWa
gJTwiVMB6UprhqJQE6uz+/VF/uHnsB+vs3zJuYyx9I+rVIwwn45GuPFRDJzFiBhvullTtIkEV+Vv
LqXWgeZ3qwjKnCAIcNEw8RTIgeSb1Tdym4TWGYrXSCh35Tu3JFKe0inbCan2LvIpaQja6siHivEd
XTKkhRXXpgvlQA9RFb8llgqxAzhGx0DhmCy27qgp2OjOk5UZ/p2bOXOypRBe8zTjpCNac3SFPpo1
cLM9ZW/6/prDaQHs/hD6EbjTeIS5em2BV6HZG7fBa3rK8gTIBf2eOZP/mp7SPvkjvOxuLlsu7ICu
/rrKPGIkw9jaaQWNPuvfKT6UDgaQxh5jznhtrwmjvRn4s117yaFj/h1Cqo38ItecZIrBiITSCQ1x
uM1zOX+cMNw9r+2VbBuekk313ymnp8RTQwDRxZD45KBGkkjUKh+JmCnsaX4Zomj6QBuzfCXw2n8H
YJDDOVVLD691zVnNT5mrxKok1pY4dP9Z0TFvIMbXFolvrXyK1tBWaBVaY2aKyHIVvUNxWhKG1T+T
EUJ9vnOS0jyXawzsomrudLWGw9KGru6FXhNjBfb2q/KUIzt6kkxZtMLmWfNFvkDxSF/4avrPybzm
0GZLHbhb4GQNMS6u6D5Lp0OLDGW5/kCxSJYtWvISYJ67ZtwK044fMdyTfAvyYO5g6RKIG7tofIXb
hXcaCXzGzXTxGDFazD9MQs04q/Lphp0YnOUCcvah6hHL4EwtvffOKY3X6TGHpGFoPkxrWG+bW3ic
0oAIX38N8+3QjRd028z4TkM5oE1MPCMn6zUEmBAw8oAdFp5ukzTEBNtrYPBwyg5mrueTEDDo+I7A
tRZ0s1exg2r/79ThDMLjKYs4NKl1RWuUOSXeDBr20ym5eMRbemdOecYYtd1o1+tZYCGs42qV3Szl
cjetUchV6Qyf8lEmBGZMGGmUJlYbnodEiG4IjaIGO+UqnzKW294e6a+cspeHUw4z3gAymZHlNV+6
dk1qxnTTP+PJgEYiJAzYvDbVyJR1TXgOoolgFiNrCX44s3KGuzQdqPUCsqGLaSnvK1clV1HuEQaI
IIUIaVd1lDE4wGfa4xhksPE6fPwTDIKClbpgklWcQqmdNZ/aSYAgbSy9xlZXvUWEddL19RMdzeUp
Z8UPd3pNu+69Ygw3yZqBXbptcCc0GqltXUgqYv4yBGavuJ07m6JUXM6nSG2TO3mzp+Imc9huyIrY
gZVgXBmuadzdKZcbcdPt3Kxh3TPW/nYTdljd4efZFJT+KdzbpdSH715PAxlFWFEwkdjdl4kX6N7N
xHMdRqRP5wb/VrfmhqsBpDDmowhGTHSKFg/ziAb5KXCc4QFldn4KIm/XTHK9ppPrCGTyxu9dQsvx
o+D9CTERf2bsSax5F7hU2TYNRhKT645mpButMehk+IFzjRpazJsO+dI7YjjMmotEfjr/XfnknkLV
8V/D12ZNI2yd4QTj3zWBfcJTiD2yxvm2m9IISk91CmxPi7m4g31L30+gSL2P+QH5YViFiKoJhl1A
ry7feacM+C6A7riJsbtMB5fEBgwJs8rVcej8DB9jJihqgnQILt3AGT86p6x555Q7jzqQyBKKXvLo
6bPlt0RaWd6ZWAPrQ4wiCvDyBDjV9nV5QSwxRFbshHRu0zRhmMhIwjD9Yn2WNI8HtwWDr7DSDvDW
iVcfJxuc5Nz6t3rAqYVxUcNS4G2lYyH6MGXAibtsl+W9S5MnHilkkj5MPhYNGqCLqfLjb+na5tjH
fjbcAtYmrZDuXyO2yjbTQx9Ahd74yqPVUma0xc4gDJJs4E413jCEmhBVcofBcESAUAIql/7rDl82
i2+H9/AsBI8T0uao0nbXSO19qGjZ4baT2IWY49vfaAXBqZ8pZ5jqyODMVYzxN5x/qOy9xbhn1iLa
89yriB5pnSC5GnBX0+WNvMu594tHun7hC+0S/clRE5EQntXF9Mu0id/5uFGuGamCxgqduB72NaHz
7tZPQOjsSl2kT5Zs7JexTqd7D5AFCdYeHe0jFrn0tqzw4gATF9TSjG8/xMnAgNCQQgH5YGhxqJBE
D9q1D2T7so599niyXWjNcChfSNMa72ptuzR3tXPLtiAhj2obgtMkDoJ+zReyE1IGyUxAxXYMTE/O
mBrVzUyzifc81mwySEIqfPOy6gAslMl9WPrTfNCI8r/mXiSCrYPvnlAkLUBIuZL1i/ZUQ1xjilYZ
VJy0sZ3CFXcRSBgoRBTRmjQPx3ohnWcw2zDAEboZXEnuH7KCdIN2aU097fybyakI9036zj7zCcHw
oSiE7UM8SPk5bREcw+rEldjQpFiVDsL4e9dk5Tl7b3csMTPgCU+z5QPvpvO5DlsPs9jksIFk9I7N
0XUGXif849gTVZNRT895jMtkZhKySfUA9bQKvemGKYFXgnf3MaZowZhv27Rh+xEaAJ+pXOriblZK
vSa221z3bBS8R3x98TYc4vSTMOv3wbyOEGbHjjUh6YFbfUB6lH4Ksi5hYR9Am3tN7B9St4y6naXd
EboxeCaSlMOB3WFURLvTUqIzZaOa8TbF7K0Tb82I/yDnXsDyz2Z+18hpMsSuHuurmXEL1ATLTWtW
osAmIoL+JrvyfjBLmOBZGO3hDn5Ind85rVdAhqUXk7vnmD+9OyGhq2xs0fHs3DDpaD74MalarPCE
xAEaAXPHUFgpjch8WoqhZlyZpIDXbaHyy2pwx+BcoxTAKoVP1N0bQupuCaQl0apXDJQvpznE9QYM
1ILpAoCZXoyU+rEhHwEgHv/JqbVubg2T4mSvSkXIWSWmfD+V5GtsZkbha1Kix5Nfm6EvpDMTjjEj
Nb3IkEtkq1GuTLcEKCXujZvxxbGRIKYRnQCLUQ/ZrGn2yUzcMubgTETiX9LhYhbqSmNFG8ihgGa1
y2I78K4T2RTzbgaNkx36yQmK67INps8oMZhC+uyLxS63XJnssgxWvRZehBWYaQApTsY1YpMwXGEA
LNe/c/8/7J3HcuRIlkX/ZfZocwiH2EYAoYM6SSY3MKaC1hpfPwfM6ukkm01azbrNallJBACHi/fu
PXcKbJiEDlAC0rbb/mCMmKC7Gbs+ZIwlGTIJYAitVYqLcFOaugFy7Ii+XCNyMRsYRMzBopjEfkhT
2sfZYNFwUEJZVteQpJrm3PZ67HhO4+vOJpGi36V9FgJ6CSFMJG7aI/Ndqaqpf7PQAFieNteJ4fmp
Q8oee6Ym1i8jQB+bDunOvM+mPuHDoLfiGnPU5gfdiUfo9SRotNkGlECkMuVovbHzTfhOpQs5J+/W
FhR8OLvsKcxnGJTQw4gTqvAuO+Q1m98oHetjugrR7FKtDRLHOFegQPhdflo+qlQ9VW8STSzuqRyN
5XNEbbS6SgyiEq5KbXHBijJgDWZf919S6/9ZuiRnzv9cjViT2lcXzZ/1iOUf/GUBox6xWL9eahFI
tlUE8L/rEYb+Dw2hOqUx3FdIuRfN5P9ZwMC4cg6lorWYYNAB/lGRAORqaIJyneOgHUVy+bcsYC9m
kD9OvCrtF1MKErQMDVeF+fZ4XVcNnA0SvFZl0NXmSihy2rWqPd90cyRuOKfIjT90UvUMteq/i1zQ
MoZWcKvljQS9jMZrT07lV7pd7NyMoEZS4tC/c3uRc5wJZzNkSmFrc+Uj/AjXlH2tM0sSfeAZACdQ
mybo7jiV+vepOsCu7/U2faI/x8KR10XnghmghZzVMyxsYzyzY1/496VfnlM2eo9TaBm3He5Xi0++
cBEFfkEeVzwgeijqtUhL2FqCjQeF/pjObrGoP+zBf4hkkX8fnZoArj/e/TvVlxfv1esHigFAx1OH
T084/ybsDZ1MRQY1YYORqXo3Fx1FT+RX8ZoKvH1dTI36gyAwmvmzMeNnb9kBriu/qW44cycPU+IM
v+Yqhf/ktyXpGD6QHXZS0W2tZSPZNbnRH+IwlTo8OzSZH//4pTT05rdTpzWWgi22OfRcr2stLE6Q
YKYcon0OzGSg8rDNNRqPJm0Kj0Q08Ult58X199EF39SqiGoJQ2sgpo5dBxZv2HbZgrfnUNYZ15OB
IMKijGuM9oGdKZlT+Smd04s01Q61Pz3AqPQgb60R6O0+fhBvKlt8FdLg8GvjHHTwhelLnegPy4BW
N+PAgEfvtnjPZz8rDpBx/fP/4yoqkhBTX8rjb6tNpcJ51rJKhgoyhBP9hxo5Ytd/8lL1pWj15iFT
oRNUOGnOYE95U0HT9WSOwCGaYBtthQyjwlB6RBN+cIRs5d+HXaiChtCq6UGYtbivpUmDpjNF/Fzr
My4dIUme4Qo6khFoZGB3Z1gNWZb8VLWU3qgxE/I7dyOy4A59pLvQFoDhOymkZf2MmrG7gpqfwYdK
g/K2T5v8sSpD8zDJrCas2E+9INJQgFB0of1HaG1O215N96PotRSywzjvKaCwPX55+v+tnv+PZjJe
//OC9bS4lp//XK9e/sHvBUvXqZPbNkfCf64w/1ywNO0feBdffDoC1ZRU+Vj/uWDZ/9Co/1INXv4H
FhNJZfufJXTV/gfiHoyxwF4darjS/DsldFwLy3j913iWAMQlPGucPBp2K1213ozntpyUTjE60rVJ
GHQICM7y6ID4i1Kc1kSULIjwk3OwUlH4/WpqdXyoWj8j32eIVKhibjRYww9KClO7XWwR1QGolhhV
fP+R/VPmnREtJNIgCy9SGLBircACLO4jpMMN+9XAGfcQDkz1SSP4L72C2tzWG/gjhCKilhXXUPz1
YO8oeYKK1J/D/BxEil67RpXMnQc659EogeptEBdMhIMHKV1qPDxJhrhIi1W0p3k76qYb4HKp+UQz
k0qQOjSsr1kwKdW1j46KowTBSkrmCVQ4todis6OJH1p5sjVnClQq8qynArn5qqAfckZZHd5x8uiP
dIabW+Sz7ZrgifGxwpN9mJzc5oc13S0sppLNafHVWHIfsi7/QRJe4mqTOhwHHu4K4iUIOsWqni3U
3egAWP99sOs7kD31Vo5FfBaiu1Qiwu1SrQNVk6HmVDkKeQnOil3eD92xaZLcjYT+dWqBEvrUUI45
oIUrigY+nEXxLTfTzvVF1e3y0ZIoIfQHB9XkUZdmf0Bilv8KR9mSiUVtIKl7geR00F2EFQWgUodz
Q2W1j9QP/FXZshKT1TGg0wEDV1Kml0NhtJdtaiacc+O2rFD3KHZMmBU63H7akAHEi1rVpShqsirg
RX4dQkinR4c4z0WNn8caGqIaajRRINw8IEPg53oedxApgv4y7uFkAEc6Gmz9hl2dZFV6IafiKq+E
DxzF7ErfA8u88DY7MKPSQbtERxyG+0rLK838AsYOfTlJg8kSuWjTi17hDlAQ7tLrXlk1iR1LUCMZ
gR4Hogo5SLAkjEMc7xUPpZvt3ESRlpobU3G6cxMrvTv62nA9G2SZrqfernTa9rVG6U8SSdnXvm3s
cB5E/mGOoQefm6AqogMvPLFOZLd8C0WIxUzR/Y5A0xI48WrQ66dmSdoszFxamwBhcLBNAxvQIQB+
YHZ2Tm2uhlUVAsWcZSv3CVuP+4Rdz4rAD/Uql9RyuynfwUFALehA0zlmNiJZTdRwwmWx5LWkA3Dh
LlAocFIMzZvvjU3oDwXzkCRuTAFbBL5klyr9kmM6pFNNHQI4h7O3/anUriAMQYuPsOYt38F8Mvrg
RtfKC+K90q0Rtz/1hlJZL6j3opfRHxT+XPHY2HNVIMYnD8BVVKTSyjT5+begiqmtdqlRDq41GSkg
/SSX1ZHUY0R+4HWU8QWjTXk9TRJCvQEnKUWhIFkceokWqEP2vzbgkldr9h9PUyzDyC0m63tUaHui
EcsTE5RKgWJueKehXZnOugyqiIAZtvAPSPsOdCuqfDNwivzWTyyKFDlguSh8l/r4g7kA0Ws9c7B1
MZhMLNUACs1NkOH0XQW9BigZpGnfHCKHgFvGBHHFIcGtNQH2L6nGOimRXt/7seY6ypzIFWdeWbis
GL6zU14ClAm7hMq5SKQB2clTi+Tymo939AjlK86WaXVbapO4UoN0/gofd4q2rTksAdkNuXx68MNY
rAadTh26qQyxD9ndAwAa5i+4bC4VGGQYyPGEaIk6b6Yu/ZnT0DxS7lY2cLWtox23+rHNQuNgVJHy
HQ2tZOJc8qobaZIapxo0Sza1Ohv6xqoaubGcDqpx4riAQicA+/lDo/QUjTJrOqQVwdRV41jHBWdL
8h/3nUgSQ3X5YxiV6Ny3FAnmARUBQ8N4GASQ1nyK5oMZhUjLsp7OXl+MMPh1sO0ndkmke8EG3qW5
+OlERXjDfOufHBz57PJH0uaDyQS1bAu5RdFt7mVGkb4lb+cpboNiowhrfmIfF6Vu7PsEB6d5umfz
mFzDS80PlMcvVan9guEPOtOyfftggsI8ZW01H4axazcFDYUbVDzdY2UWw5aZ1gbr10PY7kv/C8WD
wJNMg2BzQmPYq1MzXEYsMZBtB3XChqTJ54RU56/6BKvZ0aLhaqmWshcnjMb2s42lVvpuTKN8l4hK
OZVKQgx7mBOSNJg8RPI2G36JZZJS0x4jTD8X1tDcARtWpAvpusE9M8tfdjjeSJkb+xgc97aO/VNI
anDn9zyLotgVpfZcqt1aNZsr5NZI0lgvsyoXt1qde34eX2djdQxsfW1ZEBtnZxqOOHDmTVyWHDr1
dodHi1Q1FMsLfZ3yXyQ3tJTI7uC1bWpjuoFP2a0Q2ri1UXUUvq29oc6Nx/M37h1j4E8NUIumwXC2
YWQFROgS1MCqz2wRwu00xwy1t6EE3wy16w6kMWlbORFEFPZWcVZTdWcBrltnDt3NVE7fgz4YroFy
7+sovKtRq60Ipb2UZbAj+GS466JlqxsBKplAxM9bX+9+FX1xnZSIWBqBIlV/QqdNaR9TV1Hi2uio
9sGXGufwIagGt+8I98TXbmlEE7QmMinyKs5xqtNLq+Ob0KpOTjwcQlqsnqgDJNZdca8NchfCaJQN
TLeVJOQUBeUxBn+/HxNkkauoySdsR/OXOOIsahcT+VaWuDI5yJJdv3HIPHElgSIVv+2rqePGxKFr
upIcZfTNkww5N4QJ85IhbkL4XXcJgSF0yKPpMVWq4N6u8khZ6wZWx41aLq2GvI+NBtG7RRQFUQZt
uJ8jssVIHgrxmtRkED1r+nxZ0qDxzDAjWRGINyFcTQ2WdInCyHFgfteGIN1XrYpF7qwmOrLDDjEm
tYUUMGw2JRt8liqTdSKOIYe7B0r3ExW2GWdoPWcdZCwri8wtX1C5UadM39sTZjgFGdllM3fUO2lJ
dwfNKeavda6JjawnJ3XrqLE2RuEo10DQoUQ1KlhUKplxZm5tYY/P/TRhJ1oNmsJGco5VmrzxlFd4
upJIPwe4o6yHPjArx1NhUOVe1DfBldDa9nJGGL1rg0i/7F46j1UwqcFqmGiQ0tXtY+Jcl1wSA4fk
vtHV+cqJJ+OiDKvR7ROEvPOYVEu9cHG38dK1DP8n9cQJP0tqLEVmcVkGrTiTyaYT8hTX7mD0Hdrg
PL0epuS6LjXlMlkS3SadsYtQUWx74tCPspf1eZLdTaSQ3cCB+tpmC742iuSSLeB4gs5oo4AIEkk2
RZtvUkpHCKEZ0C0UK6yU9wLwuKs7zkkTc7iFqZx5TWEINx+sgCB7DVG+lV8MjRguAz7odVEIQu51
nr4//8TC8JxCuzqEFmlmoRXtplrZNyh+nyU4Xhfrg+MNYm73Y1FNrq+xcEImHOBKTln/NaNFclIC
5/toEMLYV2WyKxr5wMG8vuAIpO+pfOFgMPNbVTBQrQmTKhm7Dcamgtl1rZRtig/KiDKPrzY82ZL1
ZN3LMt6lANmvago5t4Ock4MOXRceqX1O6dZtkWQG+15nLZHRNN1lZJ49qPAYt4NpZWuDVrcLRtvZ
jPEkPadXWFyd9sfQ6dcRVd1H3Fvp2srEk06lbm0OIrv2fYXU12wMvjux5pxQh4tHGbY4Kwv2fmZV
PEYzKZdBHtg385jfiijPHtuo+4GjYJ/aOHycOp6+iqbf4LYCmRxkxrciaQoUeyWsso7aRF77wbey
taxvhS67yzo0jC9OUjdEwvrIQLD/yFtaZ4Qym0V726HFPWJbJpEIo2H3S07KtJEKYH7cm80WtwJr
mkbGpon55gn8b3eJ8Qe5rknY9aoANe/pRnpH94hzVVqMt6InGTDqtK0oDfV7KsARaramfKX9ioI0
qUKvmGx05WMXX/alcLCdGdllak/ia5RlGiRSwqGIPn4g5UdFRE7WqmIX22IILaB+AUTY1Kz3neF0
a6wbeKIwjq8LdPiHVFjFdl5C9qo+IsEFMpzFjOTU/nHECrctW2wJTte6NmDCtZbWOMLMQsxXJDaC
xze6iKaeknyZgSESJmICHE2tm7BMmsMklpTX0r8OJ9qNRdiq7hijZEYtIY8jG3kE8bMHX7ra0+T3
4i4uAc4K9bqtyUgWWXUc9eAc4HFeJSbhWTiHlJ3e2slloejSAwM0riGjO8+ywS5t291XDKukWpLm
cCxnVbtVcdqeDJaOdYJGyDWjoPYKYh6R+B8oUw67uAj1m5gt0iZQ6FXH6pi6Zr7QalNcFKtA0qSe
cn+66/s4NOhvqJhMOlTyG9XgwDex0PyIacx7bG0jAgar8IZjOqdL33KaCzOpvsfJqK27WC87OtVh
cKzgG5+ICBSHqKJlxREGl+lscOaYlJIZxJivon7qjwoQ4lOnVje9LrR1O6icfQJJGUDJ5EVSpcHZ
jqHoBByyWB9VsuLJM6XHGDm7CukyaRY1SZ1a22zipJQ3+bL/icBIrwyt/I6NiS+0Ut0ocfRV5QO5
IYHbtPawkxdPYiU2et3cE0UAiTIMOIe2C3Z5LovdlBoRC1E0or0ejZ+kVj3GItS+IOzukIGigk/U
afzG+5IHBZsuB+XoseHQ/8hwhqQaINsjJ5fgRsPcKn1fIvSAYLiH2p96lN2y2o2dKRg5DhKDntLk
ita6oGgqwzH1HH/UD0RvLRymwF4JMz4FvW1vfemfaSzcaBqh0rEAmdiF9pciAhEKG3lfOvZZn/pu
PVY2mb1JwpPKnWvHR0Gudr3vzVX0TJ0kY9VP2605JcaR9Jkd1iCy1AgyFkH61BPYS2e9bZrLXjj3
ShppKKVC63JiG3vEfF1Oa2yD6ZB+x38T7ELZdme7QTegUSx48q15IDpdKdwxm7c4sI9lV5e3ihlH
34CJ+uyCRg9rSXLbBFjCTas80Q5PcIhY2R2OwzsKRw0WK2e47FgH3Knr9R+cD57tUrko1Pw7juX8
GRd/fUqnhOa5Hg9iVwQlvXhB1VvBauXq2mwfQKR7Ch78h1DU0XaRhj7HqikfqQqLraJVp7THo8Mk
Y4CBnLF+k3Rd74a2V3ccwp+wUHbondtH0xh/MER8Pgu9uCwbTdmOZKmforw4IaRfUuOKeCPb1PgF
zWK4MynqrJy4t9cdpIpVMQWIeToUhkGUjLtW0b/3mHzHlZ01ESAAoKG52mdfxh6DXtyH9RXoiXbP
kc10WXgVF60QaQqlJtfkt9iHlCqKp+BIpg+TtuSOSXUtCqG4uIUl69jiY3TU6ksF2xatw0zHPB/m
ayB06aFMNE7A4tc8WuHGoSW/KQTfg1siqb/FOfwj9jXIs5ONwgcKxzlXMtZKu8qwZRNAUytyXCEo
JcNXVJipIU8f8QqJbVDNF8jGT8NkPbA9YlMOX+YC23q2b9PaOKVQiNdFnkLYA91hPSFFydkahr8w
HRL8ZFsw03szP+ENLT0LtMGp4OZQACFRCOV9Gvok09bzYr2fURF10F0kgoFt0uTjM37s8aKpinSH
qyYDyj4/dnM1b/Sps07RHGdcWjN+wkJV1iKDopF28G+JS/VdRIfZmUatSbg3kFCaiUtAqSg2NNQw
z4nlXKfPwGUx2cxuVSr1torI4HbQ1bgW5wzPsK3rCtWfi9SErAqNrNzJn6t9hbF4r+JdXteRBqJh
tjlCxLeNhmqMsBiDhhbZzFaYj9d9Uqsu1c1fsEidRT5g7jLNanfaEhteEQvkZU59ZUJuptKigUg3
4c5qCN4OA/unC+BLhMbCNseObFLu2A8UGl2DiuZaDG215vshnGDMu+slt2GDeDmnXFc7lEdxtaWj
ze7IJ97ZnfXJwnIx9mtLpl9YoMlAx1EH1xa9heGTQe6YUAHqUHlixVM8rRzE0QYssA+0Qd9kMYGn
ebYvQzs+qsFYbusinKieojxFnmdxtm9t8uKNgcjWxI528UhlySAOjUCqZoRqAkV/Sd3zMtl8gXN6
PwVUFikvak9BWhPeZF6Sn0DTf5bDPemGzTK2mr2mRt2WNuvlONeCrAfjJ/A+ALBwYbyhNpNNqVhk
N8IWWAMzqQ46LN512CiJqyOkyEjAiim9Bj3unHEgKWmcCD2ZKCEa4fOI0lU/cGhv/aM2gaDAmd2E
xTbBx92ftNYcb6swJ1gg6ZJuvvLx3hq4On2Ru1avBUt2iCqny0af4xMWPR6t6etiAltcNfSkmB/C
+8pCGJf4Ponwk4NI4nFsEpMjNKhZ3PxmZj8Oc1MAAqCK+0B/tbzDV0tgS/XCGEbrxMdTByVSmZg8
bk54oQrUZIW3uGe1fMEY9/Yw9RsrK5nzGpFyTBmm+BbjY6D+VFrqddcWmXEKwTGFRtso13Vgy4uz
RLsmxIUTd0xLa3ZVhIflGSW0ph0qsss4NzoImo7lJPWe3PYFCs2sqc4HCPda7w7BlNYHY+BjWs2h
mY0nCL4dHnfF1y7b2Jp+9aaJw37oRZUTaLkgqiNqy1eU/p2d1YCtMPPgLpu7mEAHk31advYJFEtV
IN5NSgWOpKT6hjCCQ2Wo33xM+7xNtfVg9yJnGa0fmJbme0bC8IUCbrw1ES9r7OrS6UFtAM4nMbWO
THHGTTPOGq5D+DqrMrfLsxOj/snXRTTny74cKo6roI2+H/2qbq81koYZD/VokeVBJZn88j6/iagg
xV7Q52l2m9dDeUQAOi8kDgQ2dZA9JC+A8Wwou/NQzvQlQnWnKSqJ3GHSr4mBUTzWzuJ+7PsHfM93
WWX5WKcT46ajt3hTqiAJtHA6jRp7RLMyAWEYMZuLVt6OQbnE0vlVyKykZduqK/OrDCzLPgFYRL2T
mvn93PjWXi9tuaELXD9qczj90n38cyjP4NHrxAOsZeE/pnE7ERM0AtbvAwxiMpR7ElzjX3jr8ZyF
TBk2TYOiUc8gP8pmRQqg+mPUTI05ZC7l9JyBYNZ2WdSnmsdevJI7WsFhgGvSd0ilihqHDmZbjM0+
CjO11leYz2r9iDdNEisuVWK2ISbVnCA0Oj+ckc2CKm5uaPzcFfAINJvMCKt87BtSTQoL13aBuTK/
SwwJ1rldJRHL6uQRS9uNhFhU0zzjOwizvGFfFFjDcLKr4ZlekJ+tNN7NZpGFAVDwZ3qgaObC4ora
9CGYBNHtIZEq1lTUO3WmVJuJ2N7n9JQ4syMNnAlMPNCkiIxVGNlsO2U+bM3cJDwgoI5NPAqC8iGZ
111gn51exKAT2QRzXvmKuf8ytaSxrvox22oDeHeQ/OZOLDmRtezgd1CVRNdqCxoJMTPJ2kS1t/fL
0m5WZUPMdy7m8mnOQusx6H3rVAHW99RZH57Cyg4PIzXSghohZVmIvpR5s7nYBJ1j72wA2gfEYRkZ
jmVbl7yfCAEUYjqoUCHhQW7KkCGy0tAzzwqFRtJ7LsBY+MkNTrSnmWRG4A71KVPV/TCFZbeRMOl/
zXU9btWafbkgIXTNHjz3es0EbNu0KBaziKRwFtDykvgWQs5mW8EFTalqY/WtTkEeXglFfGo+D3Pj
IBogZrNdj+xvv5pV87MpKDKndWueSoj5a0ZT7LJNCagYasW5Hef2W1/aly2SQTfuonbDFt3Zx6SF
HrC5oCgMsiUNVr8wnVrZ1u20RTp9USXNri5N56iSO0Hsj4irS8fug7NBe4B8PwcJWuKQ4kTjW10X
fUPfh5DKlcIafadY/gXtDlZFTtPXIPRqpPhaeoPn+2xW5FeQfB7Rz6sxxEIzC/OvOMhQwE3WM1FU
wLMM2kyhEwc3KjKzHWWA8Dq14sJzekPbmqNG+TbkRztOAf/ASYhgi/cA0J7JOVvWC0qUiIMGpJ2s
0sF1VorxO/Nt9gB4a+BrrPyNKaZLFLkS7U1rZ2uFEoFb6wllJF2ow64ra3mrm6AEVkBr4r02qPoO
2Mjggi7T7ijL/hzM4At0fvpffHcnmU3jzgqgnEz2DFAgcy5M3wqugpJ3CO6UzUIqu3rfhxk8tpFm
U92waqcV6Hu/Bw9RtLpy0amydlW1zI6jUg1eaDA/80Hbym1qF9Vt3yc3UcYu1i8gudk0N1ehmpAf
VCLLg51EbJ2VFfu8sx7yGIi6mGw0gsOQndE5cgr0622qGQ1mBUSfahdcWMtDrdXa8haIlCsyfUL5
Xm/LTHmswXnt0E6zf4uLe6STzTqxccrE6vA8LHh4sEcRPakQWIPJFHLM4Qmcg5bIKyMwv+eWpEuD
fuwut1kL9KQ/mzLksKVmiB4Cf8MNUo8245da2QXqK4rHhNeAMVOeLIMggpJJ6zD2MnPVDoKDWyVh
eNfjkWmOydD39cXUsE8i0abxzWNGud9/quvel16bjmN3RFpIpEGvGqy7eoPfdAjGrTLqRzEgFFw5
JdvdyhjMg+lnWvSFzkcIIcrhJLxLJvwFLkfCkOASVG5H4CX+YirXmvI3X/W/Uo3/0TRkf/9ZqnE7
/Pzx85XV8eUf/JZqaMY/VFSCGHcdKNlwkRFk/NYWgpB3bI15Qdooftg4om/6S6phOv8QEsIljlwV
oKa5aLz+UmpIguAhvqJGlCBfkT7Zf0eosXgZ/6XSWMy4mmqhYVT5Ywuz9o3XEUgtXSHK0hRJx8lr
y866RkffuEY4azvD7DgnhnrTou6aO+Xqj4d09fsq/9kC+fvaIKlVVJUGP8LgGb+Sb5H15zTUdNZg
U9DQaUZ5ppYeEcmq5n8L/fvPS0leg83T5Im+vpRAVKtqhANSTTIqN0vGmWAbcmaVniyYj+/qtSjt
96UcJIULo1TVNP2N3VIlYbWmXy3x9dH9pDQ9oSkxpk/so++9NwfWq2osAGqcr69viGZsEEONk+ty
hmDc6pPPBlpAegfWvMcWybaAAooOQy2G1PPxHb5Wqv11h7g04HiQbcC4fXNttA9pHNMiqpS2QYNm
1PmexLli02e6gngzwrkwUGL9+KrLK3o7UrGOS9VWua4j34wWJx1KDntcFfk2WzxSntaAGfNdWSfN
/uNLLa/ozaU0FHho5egUqthnX9+g3arRpCLoWVccCWESZGa4jUn8vV7i41xDoxqH38f3HLsezxyb
de/j678zhBg4y4SgcbvIPF9fn8ScWKWYDnV0JG9WK0gaXfMyMYB8fJ3XQtKXF8l10DsLDW2ZId9c
pxcdsI44lrBH03kP0pLUNdtsTiTa1y5ne3v38fXeeYV4u02Ea6oBymDRX//5wdvKmPhdbJGUTp12
ZwYDQbuTOX2RLTWf/8elSIyi/7PQq18sxH9IQ1NqqByE6O2OQ/U9rUtrG9gpxLZFw/Pxld4bLFjG
8VXjXJe8sNc35VPSaWoZ8RDZoXgc9VUSrrKAo5MjGppGglDyQZbhvSDm8lRRcnI//gHvfI4LnZi4
GCTipma+eYuWkquxopFPGdL+u+MET2HaCqc9UBlia4G7pC7h6Z/x9t+ZgBiiAIWBT2O0fMseByZW
joHGAyY2jO1EAAEjQxK4ocSiHBLw59uudgiF7KL618f3+94oQqzPHAD03AEj//qBT0bM5mUh5hI1
Srmkk9s5pXFZJrb5yZTz7j06eOcR5dog/t+MVxTOzKGqb6xb0yk4ZFb9fikc/SopZZ6zboqu+lQh
5jUqDQ6Bf/sumX105M1Ek6BsejOsyIDDnFNydszJWt41HODdhhRkL1KL8JPP8oVE/ma+4wxhoW2W
Utjm2/muQV1Nt49rBbWNZrgiydmSsY1WiAqmmNITzBxtS1abeUsmr/DU2PqhgIP7ZNp9Qwd5mY90
YCegIQxmB+g7r98s7Pm+n0N+R6iPDGc//NKToedFISehmV6OG4cwRg0nfoqHrNoonfj58UN/Z0Jk
j8YP0QgZYe5fht4fs0bb5WAOaZiu6fPgYlVkctSxWG1oEJBrrgML+vh67wxlnfM/4PZlhwhx4vX1
ynzmFCjxw1EqqTYiKnVXyCDyAqHYn8wS70xTBvtQdgryZcf35tbmXqlRiGfGOvVTHBZWb2srQ52G
W3PgKOdn0txVVl/+tMohvcTl+llcxju3agCHMFhOAfYK6814Nmm2hWqa8tUGJQ5bNsorOZu4Lpww
/vu3iiORjTGcf51x+2aCwATc50KBTIw8WlxOhh65lg+pMB7CZpMGhrYmIyDwoDTaqzIJK+/jl/rO
6v3n5c03s0ZZz0pQTIrOkr0M2UAkaNem4pObfD1UX7bqGEAwsr3EQwnk2q+GqjCnoQwnvfRyEpBX
upaZD5YV0Jwmf9fzEzM5fnxXr9/fX9fTeXPsa1luxJvrAclFla2ywtldUsORGgJCA6NsTS3js6Xl
9VB9uRTyUMsGKALmn/7Km1sDai5iq2s9UTYConsSbBBuPSel4W+aXqhHwyHY2+y6AHdzaHwyG75e
Tv+6OgubqvG1LBCI11dXOnQPESJkz5dkCob6RLyGZjaHDuu4F6WD6tWy0a8+frrvXXQ5ITJqNYOD
w5tbpn6hTHSD0CqqOHxp56WeaAzKoHA+fll2nFxbczd88kpfL28vd+oIiReARVRQ/8GO8Ods5xPv
aCdJWXs4u4HLRwWU1HIy16Ka6eVAZ4DbG2jdJphL/ZOH/M7opfkohWqwaRIcAF9fuvOjdsrGvvay
NgjXraIEp7YE0C96i6DlahafLC3v3aqqcvqDOyVY4pZv9o+J3QrbONa0ofZU0cGjjwLrYMmBlsto
micCpKp4Tc2qviHqXPtkjn/3VonD4KzGXlRdjv9/XjoNlczyQ17tBMLyaOW0cMO2He87fgRpoONn
j3bxKv5xevn9WrFwMLlBxmDCfzP9UZ008zwAqViWWGQBSSIwMUM0boGcyy8k3lT2usTwuEiinPBn
iOn/KvZZzYFATJ7a47j95G2/2WD8/kmURCgxYK0E6vRm8UkUpKjzjCDLyoYvfF/2xgkoMgQxxd/W
wUY91pp5igNd92xBNGKMfGNjG2H3yaT5ziRGIh++TJO1Ydm4vn4XwGStuab56CGGn66ifNDXYx8/
+3FjXX78Qb9eBH7fsRQMblY7wX7izVtXnFyEQx+3XhZYztkYcIbD52sfP77Ke2MLH48OxcwEmvW2
CqCyyEFYLqAN1/TFtchJN6mY1C+QSDuXXOb47+1K/7otaWOFI7AM890y9v74jujfVVYkSCEe6zTf
dLMYD/jyiHXX43D79+/NZF9kmthuNcby60tVepBPcWc0IFqrysO0nu9myvK4VzvHDUgV23x8vffG
BvE1KhZ+KkR4fV9fr6knSCy62XhV3Q+bzpLtjp5BufY1P/lkSnhvNmLDR7qcga+XCsrrSxmjoHAS
hq3XFqbmNnLO74oGMRj5v2C/2aqvYzXFotuOZOx+fJcvBb1/7fV/v0FSt7B5afyHgP31tefStszJ
jBqgA6ZNo2E2vDECgTfRoAGaoXR30dT436cobHagehyxCFqTjdIWgIBCP/Uv2xAwPhpGyz6a6QLz
NpTQR5fd1msztSb7k1Xqnd0A5y9JLA6jgS/qzdTta42/YK4bb8gT9QzJ/DTS1rhy8jy8HIOxu0Tz
qT9HzZRv8MM6n01d/z6bEuFIrQvMpM7W9e2wQNIxUcMEymaFiYK+GXyYh9ZeokmDrKrinW5Ij1b8
xnkmdNd0m65rG5LSY3vrpHn9JZazfv/JO1x2kK/fIYsnR+5lN8924WW6/eMrNMqyAucKhsgnUxqq
fmevwthqDwJewQYgNuLlaMiCdQLu87qcDf8qpL/x9eNf8e+DeFnBTZ4M1Vu2EG+2ub1R6oNTNJQ8
pFWtZYWVhgelb2mdKwcEtvZuThvsfVOdf/KlvjknLmPY4Yr/y9l57DqOLFv0iwjQmylJScfb8hOi
bJJJb5Lu699iDR5KOsIR+k66G6juTpFMExmxYy/X33iepFjdbVv85/lXMimejcJsx/txrxqnXw8c
W7p1wC2y+eNpq4u4eII1gpQt3ZENtj9mypgubFBvN4zAYEraOm3IWEadeoCmXmKsdbXUO0trPOyF
oK4PsyEfqSQv1++/6/NDsZMGuBCY1ukkZDHX9ZAwVL7aw48OX6td0nd9GrIo3Qvr7dx3dckl+cx4
H1eSk/WGptCxpIXvNFAsKsYymSAPWIPrhUvirz/xCwMK1c60Eplt0F3an96udrI6OhaCfFtiEP/k
gJll2dNcnza7Lk/N28RN/SjTBSwLC9M+sEjaFfdYDRsfLb21K+Pu/fe8TZzTheVz5SDj8vdMPYkP
JP4v3mAWDQpev3qg3klfCLoW83Z19PrKgGhx4SQ4MyChN/Uc3jTVidOrKvrYAZYrDaLS7QTdmRoy
kX5G7zd483qbCQOd6/uP+PamERD/6L63baime4pexDvRg24NNGkkvRQrzu37RZYeibo+uZUNKeAx
yPP/YcWaTCWSzIzLze7k1BnrRvrmmNc7D8j5AcPj/H62erGfHezVNEfhfByMhYGgaOxjWQ/5gzuk
06/3H/3MKuLAo2GaZC2FhNPsTo9jElZsA1ViezR+QBcrD5Y3AzRzuu7j+0Od+a4c09SAKK+RPDRO
FtEKqZlpSuPnmCvxuzeD6qZKTBy9Br2j3UHSBvn+gOf2xC3U5HazZXko5x/viX1B39Ti0wFHFnh0
Ym1rpo79JP+QOBo2/Xphj99a9tJml5EFOtCFlwwxtWuv2L3/S868ZVw1NkwvATY81pM1xJ+MWuFk
7Y69O5gj9PdUwWbbiC04qWn8/mBn3zNuIpwxJNE4io6fesVgp63V2O7yZXDuVVlaT6tL6wy/4Udu
Agx4f7jts53sDxaCXwdDcRase2oFMXtrko00PexqZOhXtIsmceHb3vP7o5zZgS3PY4ztXk5+++Sh
JOb6dEvSOqWCzkIeaeU3SZ5tLpUEZPiU8md0cKmiOax+Kv+HmUsAzOZA6cny39Se6NRKwdwTcVtJ
f1c2CDTHdEzmCGaFcXDTenUvTN0zOxIBxFbGJNHO5D193IFePHwpySx56IobOE1wKbwJ87zkl97T
80FPrHaJmXlmlrIqEY3aJJsdYDTHE6dAqK6XC7m/xsvm6zIPfPhka/XS2I7/5f3PeWaOMjENk1OF
Kcq7PR7KanqD/kuPCNKqANa0uRFujZa3RubT7osn1oVg4cwRihWy4TgG7uTk0U8WIN8KBxG/6Hem
pJkE8p31xHV08TASTN14oCPqDplMzRkDTXu3LmBV3n/g8z8AwiT16W0enTywM3opZxg/QK1JhRNl
oe5MvCtDv1LlXRPYOIHNaF1URRO37MzP749+7nWDZCb7QQWVGOVkdKkKqU8KTzeCizUcUHairYO6
Go2jOd+w15cX4sC3CZetqGmxTsnw8A+nuHBavHRaGoog9tcc8GrewO6ZZyPGCx7eUWUhlFJztKw0
DcD0gregtCyCZtLEreaP/zXxwI+hoIuxuY6Ltn+afdbzqVWBjeEGVg/DfTdLBxUX9ID3X/KbjZBR
uCiyDW7OHtyaj+d0EuQVRrquH1tQrvZyoLukxTPy6v1R3nxKE19s06dQStXAwsbweJSaZ8R10TTj
Gv+l0Ef51pWJh/wQLgD9TuLCcG/2BBPbFPIonCOobuzTbEojPLY3VzfjLhDVV2BL80dob140tdml
yuKZoQj2bIq1BNowBE62n4C+ZPJu4CTaRKwg4LVM0YcgRbWJIWnw2P3XF8lncrZ6beDaBGAndzWn
wx01m2wr7hb3h1ZiyORMS7PvRrBbTTlpF17kmw2AkSifbXd2EinsQsffzcgXYa3ebFJ2SdM4q9z2
Adn78KhPzniv131/g/KnhCzRp+vV2HWafWlJbiMcHdTbs/IZHT9wsKLZlFX/3hChszVOZitgc2yy
0JmMBO6dhzvu5xRasoxKu7M+23K1KYWVODyjBsJicjfin4koOu/wC3j/C/jnfhA3KgOPOTKgp+fN
BOw8N4qSJmi6uL/5DZws3FPbJzCRLwvNI6/ISIbf6YwE+P2B364hwlC+PmIyh7+dypHK3sUitqUQ
VYC9u5kKLGtaXQy30rW0vcQi/cL+8zbXy7aPllSnkIq6jLrC8asP1GopQEFrTDKNtElnIJeJyrVL
qRUVqpdh7zTcLmmwooFgodBDtgQ1ThVr1up+H2mkXi68+zOLjV+EFMSidGUTLB7/osVA9VyxS2OQ
s8jruoXX0+gLvgkstwtDvQ3DNz0NRz2fmRw8Z+DxWKZZGZ3Q6VO3KM/tpJ+Ou6nOx9sFxsUeJg7W
edpY7VZU5XE2DtjcLn3/3z85EermPbjJs958gVHDRnWskL8qbCCu68RAAAKgGNwf9+pJ4S3x/hQ7
s9zJJ1KztxxkEoTix8+c9di/uFhxxpYNOc9z0vbe0Frtpvcr7Tedq1a7s7WgfUYoMk/RSnhrX3jt
ZyY5qoUt5CEvTZLuJKEqEeeDDmSSkxjLb0wdU9LNNeVjNZvr76mGnHvhFZ97ZG4cpChIx2AmejLJ
Bfq3QLIFUq4vffmSQ1i+sUrgupHmOvBOqQZtNqh1mdMUtRrGE0Y/6tt/fu1cQThFdGIdHnvbcv7J
gqUS09rMT/VY2xz59WJFfr10hXtoXNU4YeJ43SsW08mhNcc1KmhuurDNn1lXBBo2L9030RacvgQb
jBTyRDwfp0kB0VMG9Cfawna+lU4X7nlnYiybpi5axag5EAucxpSzwKwnaGjMm1VFP3CO6fpuYv7f
+SkeuULm3te+wr7LTzX/CrfqwibWMpyHpfNwSXCG9IIp4Nv9nGPNIvVIUwYRw2n2cyHTZ4zU8ujJ
FA3WYe58RWRLH864Fjegc2E2pN14IEt96VW8Db1ITpH35YCjnAao8fiz5xaxNV7rODX0dnblFc54
o7EsLwhm364owqBNfLzNLmyLTvaxbKHG3WS2E7O0zFdftOZB4kUTS6uF3ZqziVxYwm8nE8MRuhqb
+MYxTyu0MEDRPFvCjcc1L+MqmdcdbahZyJdu9u8vnLNDUTLbYCWuSbR3/AYnPMQ1UJE4VhelAeLX
Z92AAIj82bu0NZ59jUQgbEr47hFbHg+FVTVwjzRx4jq37rA8ELhgF9jK+wnk4UxmF3bic7OS+A49
MGWzLXtwPJxuatPqGtzyzKVtPqAKLiCwwOUYzF6+NKuWgmu0kgNmYPLChnj2QWl+5fgjRY0s8Hjk
FWZOZY0T7zQzcExrrBzlZarfV0NfXFE5uVSXOTselRkdb10UwadVdQPI3SJIhcUBRc4rmhvLD4Fw
uN8VSXXtZk336/0583bDJ7e2LXakPSYFoZPNVpYiK2hPceMJdsKBxk9oCYvT3U1rae9FgMGLpmhQ
94EjXg8UHC5M2XOPSwmUTBf7PbmSk+U4zE1p5QWvFzeX4CpJHOuArgn38iGwb9ZZXCqUb5/rOH7G
9U7HQx6HM1bJaRGgWabcFmPnxnkiu/uCavar1rsW8eOQxPQDYDPhiksx8tlBudK5ZAapzZ/mvawV
qarj0xSP7NK+CQQd5akkgIK7l1wtGqRnWtnMC2/23If1uF5yd+f299ff+d9T1JilFWBo4sQ9Dl0b
Sz3r9j3iFJtertH9k0OMxS3LyHJUMjSOh3bnpR/en1vnPi4qQLKlnKKc5SfBxJAu0zqkphMD8nVu
ajxP6CzSkrjRVlwc1XDpdnRuPPJR3Mw4RsiHn+wSwewXBZRlksSmtfzUMW/fI/msvxrI62lozuv8
x/sPeGbDJf1FxmDLFWBevf2gfyKVvNCbulRY60y9YXEwLtneIezdCU/9fH+kM49GygD2MesErNhp
dUMOeVkY9YrfAVpr2Vff65WGU/zVy0i27qU6/pnREF4juyYqQb1lnISddY6XIP7bXkzPM/ksi7SE
pyxa/XPMknqArxeCjrfjsQPRJ4NYf8sdBCfjdW2Slpg8i928GMXe44COgBtrUSnlFM3JOF4IAv62
xRxvAy6yHYq8xPdcZ/STAZti9FdL58LQVYuJ/VLm//TXvnyGV60/6Ktlf4MuMT6lqRTXWaPa/IBd
TLrXy2y6oxqhU2vAJbjAAO8zASx33ve/9ttQiBOVeUXzFME4X+J4XgUWVAyjSpMYsBJQ5o6LnbkU
0/X7o5x766wUm72fg5yY/3iUvh5nGjIWoKpyqg9NX2fXXul9KDHGuR604cIMfrsJUpXjgMFR3jNQ
D22/5p+1YlH+I3Lskzife6yT0JdHQVJb0HqqeZ86XrmjY+uSmPTtAiUtRNzAV+aAY/UcD2pbspep
C+DE1gsd7xcs4GUu7D1hxqWKzZnng94GzpJuOOpj9snmU4/Bioq0525cpPPNIDycJzC+2q1Fk4f5
pLe3ax1cOlnOPB+G2mAnqY9t4peTeSzndKbw5mbo7SCJm3qpIjF56rUchuG/lpC3I5PiF95qLBz/
9CrqL0ZvytVMybCpYSNTuSBgXToGdqrgXN+7Qfbn/fl5bpVitczR4XMd5B9OlgHXP3eagP/svGqu
fzfu2D1O06rAwTmOdqARtuG0xpI2mn1AO7qq6l0P0ruKJxjvWLxx3gSTrT4uYkrv6bm+JIg+MdtH
r8E7ISuCpJalqpPzPJ5edVFYiZi1dDePC6CjzrCym8xstEeZObqM+glETTaX5tM64fqadFN234MH
ObRgD+5bq14eA7lB7zQUqrPeYbQjq049mjjNfzUdzTJDQgdqmi3Wrhfe7TYzTnbArRJGW8SW8Ta9
k+XY2Bs+ORnwTNer17rRi2uD3t2tYSqNKkDWYVqC/c1VY2IGBnVH42SlTUH5D0Vlih3akeZCjP9m
O2LDo6uQwiAVdf56EolukrFqSlc7kpOXXosq78cQZwH4IRCwXxxavPfvv4NzA7JmOAWoYm0ZnuOv
lwxA/dSswUUDjnZlpr110ygTdnRR1dfNmOaH98d7s1jpemMY1Lpk0Vw23ePxvHZVtpPQUGVn07Rv
aVxBpoAuYZ38OX5/qDOPRjjNKDQmWAjiTt4lka8mRwxOo3ECboWXs7n+CUAevQalNsVVHfQXBjzz
bAEEQzZa6o6c4Ce7n8Y9rMekBQCSpvwdbVpFbFG1jmxbqZf3n+1NYMsIrDqygHBU4YZsG/G/B8kg
OzJRNFzoJe5DE74de/xFil1TeisopQlnoHKpX1IT22lflJfE5W/zwIy/4Qy4QzBRkZcfj59qSYtq
CJyUS0tP7JhK3AYrHuyWM/QvjaZhEsbaSfp9ZkzGh6CflvvcazDxyJMpev9VbEMdLeLtpyDooaGS
jAZ17eOf0qCAMDysEiNhAktvGwOrEfAF/31hEiUwlQBRkGo+7djSWyhjiVfbGLGJca8gZG+meGS3
mzGI89q6dCc8+1Rc0sytV3S7CB8/1bLxQTAHsPFeaszrqRLVnWrH4sK7e3Neb++O28ImcGMXPI05
DZCgXjH1dsQ+m/zySyRQUzXAbsKBRWpACk37aUFudKG/+dzK3Hp4QOP69KjbJ3ciSdhn2Aswi8wY
3C+9WZVAaNxG3692a8jdYHWXskLnR9yYwySfKGyeTBJYnqNreLTttONKeTGnEWJJJ7oarRWRukyG
Cy/27ecDxECuBJ0MCRNy9cefDwOwfDUrxjMVfnO02w2Q2j1n//7Uf/v5GIUKI1qVgIjrtJfGDhKB
7eHWC7WK/NHsfLmzumB5cClvVlEVtN6fWu+dCxrCt++SaMviWsRKYPtxT56N6w9rWrEUsAYqrlTS
yStbB+qT+Yl+6/jFfOEpt29zvMAZzyY1A7GZw9o5OTIou5dB0wfopjFq3NneXF0rmE67wJiJihKS
pbWDo05d2pfa2s5scwxNW8lfEjFavZNps+AuPSGlhnho5kkshsmDYeaYu673ynhBlhwKY+z22BRN
sVOa8x7ouPWiO6h33//Sb48W/DMN0hiUnlirp/vtMCJ2BWuIk4Mx5rukbdNINwbvxnVgwb0/1LnP
y7QiH09Eh33Dyc7TZ/A5zATTCKEGJ/YaC+M1Y9GuQFeNodEPl5S2Z8dzeLdbu/F2Iz1eKj3+2BN6
UaYTE2sHiJQXqNziTvFV6Y/tlwv33nOvEuUIC9NBlETYczyecieXewIWDrmPqTe40wJrGJ8I3jAv
VebP7QJb1zY5b/pAETscD5XhUudaFUN1nlA72BVjbFX+JYnVuReIcIHMIWEsaeGT9SGmZbMO65xo
osM3TNICP2p7SaIukT+80TMubG3nNh0USAisqAzxEref80/oseL7LwEW0kYLD/hQ5JUWaXrX39Re
JXajIYLdXBiXugbPDco5Bdlm6xahHHU8qIFHne15gx1l9jJwypu2ujdpcfvBpuHca5hPOpCx9fnL
+2th+0CnWw/NwgQWnJJ0bG8/659nxcJlCfDktaMlW9K40OGzlqrNDoYWBB+43jZcW6og1txmen5/
5HMfldQsYQ1npMdDH49szX1VuxO8Yr9o2n1vD22YZXV2CMSAG2JvjfH74/1trD99VKq8WDcYPkeX
fxK8QtPUc1cXLEMss9LQxJqcLkmh/F+TzzU3NssCQ9JWA7Aeu5ZwdHg5WfWAKWIN9LCSc9hyncGP
20x6SZK38bg+ZUM/YXde4/McpMU0RT6CvM995hp/CnLMQB5as+yv0PjnPZ2JVYNhpNFiS+Vhdvni
Z4aNY1hSIdtw5KqqsFnH5oKk4W0kvQmNyJZyGWFynSrKcBekZr3SFd7OdAal0F5CKyiGXSZSGkRb
VUVL4LaRSXYuxD39klbo7/Z28t6R8pGhwaGHNXW6egOrDxonAaPQrHr2dbHsgTqO2+k/p8LoBZ7M
nXodDMSoeNPlADLKzDI/tMbigukaMvtL7duC0njatQ7+xyp5cjJY0qFJOhtFcle0eBg2XnMtSqcd
Q0G9hdajtJwuxSJntlXqwYid/toacCk4nrByWUsn7YjpPM2e8ZpcilfoHSLkAr7s3p+r54ZyKBMj
R6DQh+DmeCgLc7vGYFkye9Bc8v2oz0CE58QohgtJ2TP7ztYa9P9DnRyGld14mPLxVI6jjNvRbIov
63YpCrn/pUWInHW+mp163b//hGeHBQW5MfDYZP/i5P7Zd2xbYKSS8YQFVbci7BroBvRNKggreqOa
L0GQabvE7vwL477ZdVj33lYWpqUVJ5dTZRVFBezqyGlhNpdBJ/AFDz6KMt7kKDtEBt5//ZIu1T06
QWjIo0DzJizvWU/wm7UyXoci/dLbbYNL1SCfKkQHF46tt49GWxHANBIP8HaINo4nzWytotUEOCNz
astD4mN86i3GEDtevty2U9JcCKP+2jscLWwX9QgpO4vDn0P5dEO1wAGVFkCeGPCwNj8sZrd+NvE1
VIec/+AOl9bkRx/gOhpbZL3EU7HUdhnVPlykyHMx6v5Y+/P0EXlnVoc5sVNya3ed8atuWox3SRa2
n6keyadsrn1MCDOx+g9QtCfx1AI6uS41OUEUhQpM/Ja7rR4OtJCSpcsD55PXW+IL+E2XnaSrEi5f
JYr0UkBRx+taOp8QdKk6ojmu+VlZU/mqy0r7Oox0q4VzOfmfsNd0y7DLRH+N10exogNU3bOQ4MhH
d+3muAkSZKPeUoH83r7GZ1PZ6lOuTPemAOH1GwBW2scuVM0fPi72gBPmFXvIBvvA/HFNfRrcLNl6
zymswk9On61l6NOHV0YNaPHqtswN/+OKNE48YCiuA69knjavq+JS9+Ql7KJ5WNGJgThKYCv+lJTg
dqPArHKsMCf0PIUfzJ+sAfdzvPnb8YvWlRk7atLBugJTBRAEjlaHDiOfwQeDoCjLULlJjoGaDUbK
NhL1MGEvr6N0tpY6NGjMtva1o3UflCaLLKpIJAz4BW+G3mrsxO2qgnp6UjM+sUJg5nBhfp9uikTP
bKVMboKGLTNzMr/BZ3tT3i1GNLtdc2MMQXE3SU96UUdr+qXa2Glguw22FTURj1CMIxt+vJiGQYgS
djzAgk4vorlQ3t5P1CV9xZvrF1lvDmRu0NsFkDV0stF7IOpbY14oWsgq1XaVL+Zbbp7JzhFzgMYS
+t9rIhx16+LrDJKZdo0JO3Jdk5FRbejQ93dlan8mD/bvouYXbe+ZpAXJS0xzTk45KOtmNi/E1FWF
EdYHTxXaiEKARqdY0njrfJ6E8Pd2j0Asxv+yU1dicqr1CiGfHK9ajosBt1xTW+KyGbrm02xXWFBQ
1gLU2wtSv7FJ2x3cmkZxrU6yBNC40QywFbDCHpLnxpG5tauxCAU9N2dAP/PS9fZ9P5RihxZFPXVj
L/i3qb+w5QQFGarJr8VegVcZI7vIFjzdEPH/mXRM3A+BNWbFTmqB8cxO4VW7YpiDx87s529lImyE
31nikKuvBTC/rGmefNUG30dbY4mnSc9Ln4TbzxEII/t724w47AKMUA9JYXL2Czg46kM35uuHhIrA
17wW7oM3KwylXdWJKTIcoQHlKpv8jog6VVFeVIa7s1uzvpVpOo93tq78L3XX2nQ5lV15jaiYqChf
U+APeufPX8vOI7eCFH7C7iUxPijbH8AIqLp9mHNRPxZDW4NZE6tX3rS+n2PbrfzaIlvoyXup+cyu
ES7NB4T93o1IbTHQCqmgapR1Quut3eQgegZuPQpG1kg2OS+W9RZiZPUBqYReknvx5TfWA78QA2RM
+nTliGgoyn7F9FuryXILe1Ehzc3y1RVkMOEBOdSNjFQq2Hxelzcxzqrpk6CFYnxRftt9S6U+Ynhr
WPrHUuPOiOLRnL5WAfDJGJR89UuH8eVe1YbJaZFruIxje0FrcEoPXB6NdMV8Qb29QHod/IfUH4iT
Fm0Ifq78eNCTjdmEY1K5X4caS5JI1+zgoz6vSbrr3RQQ+lKthhcBqDdlHGRWU8XdJEiSLV4iHhVV
WZM8SIslL/2WQh7groNkwTY66D/Vpd//oklMX3ac+M0DZgwGcKHMcO7KtTXzOFBtaYVd225WEI4G
+SDoATB0paZBl0Lqa+3NafB+VTgB/kad6PG/bk1lDTBynEVGK65gf4gBq26X+jPeyFZrLR+BttOp
HVSD1kcZ9t0aMANS5JGHnb1EKO65zz3F3VelFtO5dXLeXkjBlBbXtcMRBsiCm5UH1pF46azRd4qw
6tZBciYO451jqzK4cYQNbwj6jEtjzbrQMT8NsOF2Vevyy9NqGa3rCqf+L7oSPdchz9MOqaTTMYSs
mf7I8Ph9AH4NSAurDtBAlYnXbmlZ4lmRwIfbkJt2zIIAYqNNTv9ka05hRi4+QL/HrsAE31Z+ZoVz
U8gHM/U7pmg+Fq+YgfQmDvpTcZuPie/ceUYyTJgo2I1O1F/bTiRlnjkS2pRXmZEDhOxuk8V8K7XZ
ZL3OuXypyOeXHHbr/CHR8KkNM6xxG9DXGNhGAa1xh9kym5Y4xLCn2K+1tCXL2CziKoG0+Zgajfu9
ARfVhcPqwbsBgWd0e5eVNHIJYVLd2NA9n4RmwwdLLdV4n/tcmIdyynzBQ5dWlGauUI8qMYvs2RxW
wFw9hvYFjmX+VgM0NMOPtWGcX0jPd36sCw2s5IpR3au3VlqFxUuaAD7BCbDeTB0ZGPlPVuw1EDnU
0/wkXW97e+qKm3K15U8t4TZ2XUjcnHboIFJ93/oTdT+D0DuIE17ZGvrzLChHLtr0YtORUu8GO8sf
sq7gXm6mmEvdVF7jNtlhc+ukX1usQXk/crH9Uyuar3elKReQ2bbqnYNXLPr3eRpRxKO+mpy4g4r2
q1sksVC9SOuwKvpXIloM3KcGE/iEUkbCrb/3Jg/+FsmOeYdkc9BvNA0CNEsRo/BIUm8v7wHBz7R+
ghN+aVLTeyTpY38TGeC7q7VpJvdpoi+i2Ld1kJb7qmj15yV31gXAmFk9elPKN2mbOYW/lhVQOiaa
pK8BrJbfkQ+NGDM7i3q2x9LHKJNWj/kGcEilQq0ujU9r2SHp1805vaGTsMSm2jXrL54/2zB052r6
lC8tvNRppTd4twglrqfOYrnUmEC3+9LO/eexM0YZzqQznRjPmtXfFapgdheZMzN4X/l/ullRwRNe
W31iWepjiLWlVlxPZqL/lPbaNjerKo1nZUpL7WRfuzd5O1vNoSmK3ucl1d1L4rpEj3oHgvR56iDD
aoSoRBYJn0X03Vxee6IpPgCJ0nsOxL78npHaMMOmbfQfegoGBBbGQtNVwjSPpzlw4J/xNRGNkHhG
85QGwZU7U16AGUdCLOxBViX7dCJ3GzUdIbKirZRXbCedfRuk3TDDkWjmNqzHNi9w4gsgY46an4eB
MQyf7XoZHovUWDgraaIx4lwlWMDWtBtiz25p2VeiTDTJuRHAO/NG0pA3UzamGXnUrToF6FK7IUx1
5jlk1q/FYRFFnYfYmisIKPVSOxvSpLERdQ7Wp65r2QuzVWW/kJLgVKK1diGuMWFdzLC2EIA+wfZI
0ut6Hc32XkLjKz6uhN7ZHWwnwOC9la3BTSvhKcTemhqPOQbaQehaZaJ2C8t6jMRoFBY3g8GHlFWs
ZK7dccl+ZwoDnZ1mZivM8azvl6vEllu6DXzjJx0xfhLmbd08kk31visbMmskXeHgtDR3y2ODYWQd
CcFOtYfXJoMQ61X5OdNkgzuGwOprzA1v3ts+w+zXIactg8MpUdee1zgqJsuGPX4mSeMXDbKmByHM
lD55f2Z2dL0z3TdkpEZMP2ZjujOMmZsinkDsAE7TJi+6yeUqNLC9e9E0g2yRoJTxfRYysOIR1rC1
U43OZ1r0rnsw2lr3DlPWZd1NQ73A/ZxlGZGcJ5XzuQcIBfPFTL0v/qoVWmw6BXwTz1TJCskKlJZc
pwQLc2mr6d5JbeWFK/9Xylm1kz4Gg6kVG+fHGgG4ZZpNh0gNXosKpS65vAOL5xztePIIH/350VOL
NPB80d0nLlaYxZgKQmzFaL9aCRWpaIXs9z2C5mJvS5OVyOfHc79ZARiFI/0J33WJkUcIjCb5WbJb
CGLaXE9f8S7BNLdxreazNLwCICUd+XeBO658GyTKn1KyDHO4aDlFhcDDDFGZo20d2NDbO1hvdhC2
i6H/Jmvg/NEIF4kHyEHG7VwQO+lWkiZXMy1vOqo/Uk5R40yOjPG1Nn6R3dK2TwJHRWsNK0fhavlq
v/RO9WLVDqLWdTGXhgxf1gJ67oLqG1UCDo+8txfC0WIcad70K/xOayH9Cdp118pbf5RYNfRFX8nQ
tzLvZi0RwoTL1HYJ7BgY0FHpDuu9XfVANHwlMHQnd0l5IfPsjuwGitiJXI5q0gPgbuhj8FdqvBB6
ZzxsOdbxKgMl4u2NujI/OzQYiANVf1ZCO+v6M3ckFKqegZfXXZrrZYXVfzHdF5aT59cF1n0go6ws
HWm5y/pXHVfTYZdi3/S97Lif7cHadN1BFlP72dNnkd5ykRBPzsRtKmpToy5DJ5iaK4KWpY+DQa8I
jt3KvyG8tmpwDg35kgJXI3rL4J7Be6JLlpgm5dCBxjqiO4fqh4aXXAbr3TdJx9FIYPahzcUjC6sG
FBWRnnSHqK/7/kMCG2rhXLOsLzB7nIoZmi5+RHLdJ6qsnG95bwI+KvwU7zB861LOc3Iod93cNuwz
eu+K0MxdRyNV4YF+y8HH3VdzAeu9Rf6QhaMLUR21NpMXfULhWHvkztyE4Kipafv2+hQzshjDZmrU
j15mbsX+UwafpKt8oJ64GiRZCD3IlYfEnXwZkkNuwDymmKiF6N3tj0TPNtGa7Y5+2E7C+tlUo6mF
ptZ2/d7X2kZ+8DEsAhRlwE8PHWecR/Q0TbFnV8SWQXlW3u/qQludkKYJ4Nsl+UD2NFARfYTLZNkf
Cnxib1ZrljyGT97+UDo5JUBwZc0arvSbr1GFbMaIrEqNT86aTiXeQNYK7k64BdeCzLvr6pZ0rFn5
QMflqqfFU8Je/lU5A8eIZF7iDbhC5WZ7ILa26o74pFxN83eVp8lzV1btl34ttfIOLsICNMp05t2U
whba48RhJZHEXfajDlUVtilNf4jkEz+4lWJxnvkiCII77gJ7TEgo2GbVOH8ScvGA59KuZkT2mFgy
mh3h3Zpz1rgsLr25p3uVE77LfHQIQ44OLwZ1AMvDTBvUV52mlghTZveP66xOcOs0Q/opxZiOr6/G
+YtSlI/ifNC6X3DoyW0Zo+1dG3AozMinXe1ptlDKkPZrizsqRrQs8qTNB7sWxJqjkHzmaSgp9Lpt
kOVhZ5klZYq5gSDVrji4TLkcrDib0xIJnmjT1xEEfRsSwAs7hOmtACqlakowbHOBaJLcHF67enYg
SPapXd+ABnR+Q0m18zgbqGdErjEJ72oxiERjKiPDFMIr0T6uldmBBSZrWB/MEkKLa6rSh8Ls6mQ+
8oDUWAmDNezHEnbU6o0zxAsLXm/M9LR/cP4l31NNeiLs5kZpu5RNvQzrORl+Oe2gzHuvxMJpZ2E/
/hs6Hk5f9OIUXKeJTpGJSyyJp0CSdstVADhbjCX/ymqNevLL0Fbzp2oF01inVc5g9K0Ar/nZ8ntJ
svRGyMFtHp3KKcqtMd/9TBNwgQ8g2lMWml5pbIy9sj/qVur/8YzFod/CGPAPkePce3dTaQ/PlXLT
r3a7ugWtlHqfh2RvwVoDd5x/m8M4XPuEXQFdp3rxEz68PnEIZyQWFPzPV7OZMnE16EWRXvmJNbEA
9bn6U07mJHc50VlONrSyvsxVMX5XYEO0iCYfvSETUwZkYoqpm698RLxN6GCx1YbOaI+w2HwICvgz
CTfsYQU6oUj8wuD4Bv9dEFyxudQdEGqcEzwokwLyED7I2Z8iMWBjcWb69r6qm+HXUAzqh5KQo7hL
5VURV5oOIVMngVpFTH81x/O0XXvSOR3bmNCskCQXVfsweQktPwIzXxJD3kasXnjl015vR+eL3oxG
c+UCL6TfPKu9mr49fCl23aw7f1oXrSPXV7HcgqEiLStlZsAeW7ffDVpp+gQaHe6lIIp61eZGG4gO
Zu2qtRKHRnJaXzmcRyVDLUeLG1pYR3E7Ic7/1JaIwTbsNCjbSrQPRZuJn2VeJ5/nJcu+KUJmEtbr
XHxsjcxeo6QSkObBQvB89I4eMA72AViJVQg00ct48LigZaGRCfO+w8FihbODXGG3zIY4jEVdvXRL
PbwsPsVgMmW9/D/Ozqu5bWRNw78IVcjhlgRIKli2JGtk+wblMEZOjdj49ftAW7VrQiyiPBfn3Lg0
zW50+MIbMjJqHPu4M8q+92Gb2dE+knX92XXkqCAqWE2P3NcUEtJJGb/Xiln9xvUPZ+mKOxJG02xm
5W7Gju6xnRTjOezD7IaUAMfcuTOeYk7Qv1NdldiEUj/BGbZTqd96sWGLndOo9rgLywm9YZVEtPfx
cHRfGtLDYRdTc/iuITWOsRdaa2nQ1DYxOI3flvaKNYtPFHNwMquMLsW3DwdM8WiRhya3hje7eITq
hfFVxHb5qdf14buX1fjWNTJf+qzkhdZObVBcvk9E7JYBOfjgU74bKz9pG6+6yegf/MI71brzcOUt
b0UbOY+hqObFkou9vTflrKlBg5H3vQvY/XM2KvNPLRvKzzW+f9mhhOCY7ftscD447VxFN3OK1uhO
75MMh7q+tF6LYuoRfI5s7plR2sNHTLip+2umUooT92996MwiVnaYi3GDTzxiuEKplaLSR++9x1nj
rT6U6MWWOxCxFtYLqoZpY4RYwpNmi17eUtcwn2fiZBA+AylzMOEvluwiiu8ztcZ8uhkKqqX7PEHZ
d6cJhQJ+UTQWrndClkj4uYqXB+jsTMVe9Dl8G12mysdcGI08RZ6XuQ9mkUy/82GeX6qGVJcDuMTQ
sczcmygsxpQ4TW3GR44AZaEGx+aHNgKjvOfFGuG9ezF+hVkmjBfLxOJq37mltXRekO6/b2Kju40p
YYS7UUD4PEoRzU0QJqWTk0xr07iD1Vf/HOWUvJQYVjZ+lztR6ocxDmK7VqCRSTG3l7/DcZzuJfC1
X3nGRYrSgjZyLOdU6Y7Ev8OtNVd6e5JNrpxsqUY9LSG7Dw/F6HnlsSVo+e7hBK3vjHrWD3VoNIVf
mE36mKm28tF0avO5jYok2fWN7Twi5l18bZJRSYIyc7DyahWd/yTUFGfe29ZQkhSOZkgRYJK8F4KM
EY8Ebu/Mj7uQgh+VNBrmZSm7b0Sy6SugaV5DB4vsiEPv0sFKRNrDcJUz8pStwanIspQ8y5FqjdmB
Cq5+zFDuJdFOfobGYLW7boAxGzTDFOX0YjAw3oG9Q8d4hlTzQkxiP+FD7bT7Pnen26iqMVivHUu5
yQfZmXej3Yw3Q1/0OGtLPX4pZkpI97Fits0hcroaLvfiKLszjdr6OpOtgPKnxM2bkFKqOnWOG3p7
OeTuS170VnqIc7OyfIwpGyTkNT169MwadrDUKEvVleYdwcz3Xy3E9BBqUUCEga5Ub8KB14bekuAg
ZIWX3cM75A+QT0s+KXhhUhnthzbFo6wMv0eg7utdMwhuwylLknHn5rNZ7FRiqOdQDhqxY15mXWAP
Yfs652WM2RnwbX2H27d4Ad+u/EzZAD87t0fenm5F+MXM9PRj2xE27OexMQyQFWF47GdBdS9O6rIP
BjtqsdjE5fY2L3slOmhqq9y63HZ2EI6mWWL26oTlKWvzudjbnVCKXZ3YvDZta2n3ptn1ThBOKgEX
+W/e7nUnwa5W6BGUP9FoNzMlejoLVdMfU3pi1q6PJ+JVuxhGl/J605VUzmyT15krlhAD02rcl1FA
o03spR8cAef/qFuz/qtQou5HZUZ4sSPAoREIdPWd40UJNzV83H5P4611dl4Vwpoo5kRDkyIqnF0n
pEDV1OulebS1XI3IHOL5tYPkpe4Bh1aG3yGs1hFCaAiKIJZtvlZ5O4d3sVnwbIlQ6T5gpo4/LFon
2sdhXnJLLh8rvjMSbMFDxLtUn5aK9mQRPWOyCOr9pSry7HZYIh1YXZ3y7DTYDuzxKtM/5qQ45WOo
F/OvwokN96Yyy/7FTZLok924hySq1fYE6T0GAWILtI9KE/tnjLU970PnyfELzQoXI0BVL+7Igppf
Sh5xM4hJ5y8yXNWgX8wtbtj60I2gYPPyY837UwW5O1O1DYkcKOc4Zk6emRlxsGTZgx/hu+FzsUYe
ZZuxb04VkjbUjerclHupFlN+LxaTKY70mD5IM5y+NrzVTwYfJ9nlSqf/rlzM4XyIY919Z3jVdGSO
1UczTWti13QKqZEb/JuaaCFV3ghLX3+G4U8O6rDNd4tTETZnxaD7Ex/20RiRceRST61v9uQQNugi
TH5quch5+2KppDunV0fvA61dyn1uaVKasqMB/QrJDrW4vnNF3WVW24mPcRkV6q5CMZeS9mx3WEGX
TfcZWG043PW0NNpA5gOXjY6ulnPCDrQOd/i/ut9xQMrqg1RIrAN1THlsdBFH89Gj3P4SytxYCsYW
6YocaDadJPWqfte1WUegK7QIG7/IgYSaIeVF9Ufh7eB5sCPQrXMJSJBIDwpgMmeWpgeq23tqszOa
UVqHwegK5aGg6gwUqM7yrv4X6I+IH6bIHcPT2OJRjbehIE/lFk30TEdheVJwacULFAmDB0yVXEPu
7dZo+pemb5r5SNRSRwpaoIbafvQmxF/8mgqN8qx3k4knQK1naIbivog9cRQ4jVamT3D5mwH7kDIV
OY5bsjE+m3gMlw9NqUw4TdLNK81Tq9pt9BApQie0xrVBeVVBHhU32BPitcjfFUl1F8d10T9jjTkT
X0F3cqt/nSrBrlqj4ccYXY00hLLrq8Vrfkd9VdVO1pTp44fGpHxOr6Aeyt8GJu1ztaeRTPZ1ELUd
hb9Dbwa5QzGxze/aslG01yzKo+6Xq/F2PqiwzG0Emeh5/EOjRaifi8HOBkRbPLvQvlZKban2Ic/p
Dp5CbRhoJ7fG7M6/lKliPSUxXPwdN0A7OzKMoI8YNewKyZNYtOkXw1RUDjfUBJ0iWUbtTFN2rjBb
LP4qoAmUXeilxLWfsTrqqWh7xzoNFkZsz4WlV0Qa/VhbtEnCQUgXQ1e14UhZIC7cHzB5bedHb7uZ
0x0TOqQoz5gTDoUtZafELL6gA51Wvzzy1TCY3MlI7qYkybuPlmy0Vtl3ca7pp9iZQuduEr09HRNj
GIp7lbTcPLrgqscgp2g+P9o1v7/aqS5NgujNWfxXlERT/tmOEUD7FsqJZ4MuCbx1wf5maraWeUcK
4v1wo3UDT2as6jRRqKmN4lYq2Njf2a2TDae2GCfObJknI08l2kEPChKSzaEanb66FbM6pwGeikb2
rRUZBuJ4I7oioN5pqicByAT12pL41TcUWTh0Maiw7EGJlu6XjBPzhPt8Ot230iKFmVXe16CbOqvx
E7OTX/toiv8V06yJGyyKi8yfzCz8qkSiUjEtHcYXq6QMfJhUDx/LqjD6XejVueOnPH/4DBtGVn2L
WoSKSbAMbzrh30wHi3dDhrhp09fpLVSkfRWOgTxiAqS99OZIYcmiWu/hG03xbYdYovKJHmqU+5mb
zt9k41RPGBlrn6UbqbislW0StE2clLQPiBF3cePhFE7zJP6AZ6X7yS3zuvBTs8XOBdvH+FvXRq0G
L1B0w66oa/ml0Gcs22M5qKqv9XrzU4Ly/DL22XSLqnGSA4ip7Ju+LVKfzMwOFKDYD73nZjcGFnCg
Bbr5ngbQkAcYbJt3FacHr1K9p3FTy1Ccekhc2X3u6N39CG6R3NGo62I3xHrdkcwWoDFqKj8/ilmb
PqPaBR1UOvmAQ2ZudJE/x/R8n1JuxM/IqbZUo4saDczewuCKjoYB/CDXbOAeMav7OWksSOZZNYgv
II7cpzArtOwQlaHjPFW9Gb42+ZwC1TEn65dXDZmkAmO10g+lhbqwNU5ZICIP7S8qb05EATCjrjZO
U5zct502oruQN8XNoI7xaYwgAn+w7InChJFYPN+eKClgoC9Hp0aKhoLPqKvxvetKfO7rPkxRCW9a
L9rx8Je0PBs0rHeN5YhvDVbHOZzuAiRHSr7Oa5x5mNYgnyhP1LIiE3GCtojvwFEhFWyZSZHDrJ77
lxmAQBuQO8ofBbofP1Olwrl5jK3pDtpKPRxk0yTfRDcC13VhaX/qajOhaam7FUBdCR1rZ3e6uCNf
ImdVw9n7QIdRi/a434FtBeNDB4a2Kn1ePHVGisiIxg87PG1bHqshN5VdE87dc4wserZTs8rNdw6R
jvDNSU6fukVHmiWZLHUXcwPNu0hgoLvXNA+oFVK/XOeeV8v2qFHHfKWlD+ZhyPSWSt4sqVanc1Lf
RXB3tWCAnjlwucneJpVPmq9ZY5ifVW8K8x3XPvtGb2Wn3yu1EEAg6QF9iaIWZGQqWtH5VStS98Bl
5MYHref/ehWPMnSaUB0+5JrXPlptNC+oP0v/UEXC/iTivEIoruIS3ylz5sogTiSmERBxn42kaYo7
4dlVDMZySKN9A9xgsYwJI5cuD0HGwRX0w5e6AbX8weqjmgKmZjUHTS/S4tDXpkfRhwSQymuHbXyP
TNm3krcXhyZNDDRGnLGc0WoD9UaxLUaaRo29BLqgY7R3tE8koOp0dpNgNhX3u4OBANSlBsfsgMM9
QnUuygL36qn1zJtGrboPwxS62b4SA6V1tyjKW71SqFvHGpncgQBB/6exBvEvdyhtrSxRlwoR5Ww8
AcdJc/cijZP+JU3FfEoBUYBszRSasgCDshcRC+uzNqG7fKfx3j3OhWYTD1zHVr1DlMGbRDvCxcUF
1SnUlc8RZWXeyZ6giuJrnUKomTAtH9LNUda4WghnSJmZPKzIE0P9WECif+BqSVIau5hLLFJqCs9O
zte3Kg3UUwaaY5JoriQtgdX1qb1D5i2DvgFBgZlTRlz+/Y9B+0jjJQpd8DSd19y1aVE9V04bHgua
938/FEIJi/aH5vKqrGlCSRhpuQTuva81EAWGm3THyM76Y6w15QYyeo2nZSmxp8L0ZaFeYmW7+mDx
WJccu8Hdh2ld7rIQPQOIWslRpqm9q/t5i+VyYYMsUGEbgUuMb4BXn69iJus5BDzigRyQ+k0+D9ON
y0W6sYCXZgWWGSo0qq/wa1ejlOB1nWxKvT3gvdmvR6fcG6GW+fmAcZ0F6fZvUZusIh6Eb04HwK5t
/XxWekUNvg1xV4Bj8CMx1cyPRrfcJ321pYl8af3wcYDrycXOblzhQyO62DWWkd6eCoh4BgrgfMgJ
ezfW700V5QwguUwIPik7AtVcfS13A1DdIjvkMykdlfuw7K0P4Ie1APUf5XZo3GGvCcvZN6FKFtcA
eCmyGFuJODOX7mIfQOxpn6+fv4sztwB/I88MY/Edoa0TGGS2rHErHAg8iQdmBbiWYcRbk1/W8Hzy
hrZsUZdKHnZQa9IuksxukhoaI0216mM0S3VQwbsTrFZ+KNVQ58PqFhqkoImh3Faaj72thPteC//6
nN/fOZxKna4XCF0u1TWxV4m1luYK+b4SZ9MPOiy0P6U3N18My0i2dDHXLCnElbQ3RwXDRCOM6Z9v
4jRttZBGCNUxzEQ/1E75vaGPfSAE+kmprNjHHiiTLBrGDSbfxXHRX1sO64J8Xo3rABKnBjez3Mg7
+C6S37Q45/YIXbT2lQhRWE0dv7nNlB6ur+7FgWGj4lMMLhkd1PMJgzuZzCaj+9RR/fDnElQ8cEB5
mKrB3nVmhjy+1gA6LeFvXx/54nfFHAWaFuxpx1zduqXZeJFdTB67uO1fpnaa/pFGTu11nMZigxn1
/twg+YDI9PJg8oCtKWiJ0ab10ODbRr/GPaqjbI7aTLfh72dkkQJDYebCeCezRB4fUnd1uHEnS+xp
QdHd6sviTgKl33iy3r/+C10IrR8DRs3SMTr/bDMaGo2j6ly2ALsepk6GDyYwoa8abmJqMJdmOO6I
GtItJ+ZLCwn/E9EqFHNNZ03xUlKVgmlPKjyPevEt1yOr8HOvM7bEI9dUtuUcYjzlmAsrk+tn9Zi0
ioZ0k7Q9WAeGfVPZCacu7TSfFkYGtBVBQihE1i8BXvJhNNw4uP4l37+dwGugBTj0N+ERrTma/aDT
xKUFvQ8L4jizIfxMdafzuzFF1U7t5H+441CgIF7kAcVYZvWixRIyh6xcnIl6dTi0ffQYGr3ml4nt
blzsl07dnyOtFhbT5TmRDQuLoL8VoCuZ7psUQnjR1ObN9UW8OBSuBXCGYWCho3S+R6l/hZEITW9v
Kon5A6k6NaB8U/9TJ7G9cYtd+l5wK/5vqGXb/hGXIkFj93SmPCwgPBksTpx+RMENp4bYArsZbsnt
rG9N3SLS4X0xVDSUeCVX45EN6ZrSZ30wKqN2hKg0AeCS3gHjn/jGMKbh4ETUfNC1bDdusvWivo3s
YbzJXuFcrJVgUr1HeFHX+8BtM/d3UVXeTUaP+KAjJ/eXm3IZymQI7mb0Tq21ApateEouO7UPlHlw
f4O+h7IcWp+7QShbecX6+y1DwSyDOUcATky82irobQs9iQC8orbygRaN9o8oRrGjm2E/5W6+RaBb
354Mh+L0opYEvBHph9XtqXV9VKSYOAeTkgCntN2j9cavgG5Bl7Wq+B20+za+3PpKWwblOiFyM5fM
cK2jkVhDg1UpIE6Xrui9jmfzaRiV9gWiKUgqpDIDqkLVbdw37vdYTuPz9dN4YcuCL+Irkk8hTOys
Dv4Q0XXDOrALCim6Y5cdqurJKKL+UxG7VkBvtgJYgoLV9VEvbFcNoUiEizzcnCFYnR/MoSf6Z5Au
yERKY8fWlRkFgdL+jeAsiIPrg136rDwaixPvcsU5q13U9MBHiM86OFVGsvcKe3yoRNx+CjUZH7oG
SJpSV+rGDLULe1djXR02lIr3w9oWJk+cSI2yGpq1KfQHPI1AwYJx637kXeWdmmEcPzvxnN2mXas/
khLmr1SRjaDJbKXZFR69NVyuEkpZMDuCsAqNnYYm2lYUffFXgmPjYkLLxVlv+YmsPi+LFPyyCpev
6dx5t8hXn0SutCdhW/nP69/iXfa0bPeFCIuzEmgH9V1414JrFHLqgxhGGTzGyXnpvH54HqveeEiw
E4DOGCboKVEDzpupvDNmSolwn8K7LMnbE2Y7o3fY+FHLJv8zq3n7UQtFHQEUPHXWWlOCQqkeD1xp
WW0Xd5TuioMT9sXJwTrSr1s576sWf6ZWnbGVyytA4Hz0oOn7jHYMyKjrP+fSfnVRgSf0Ri3TXFOj
gf9HYaXTpp7HuLgDdd4d6g6jFfKsHxkuH/SppmZju14aExUfwmFkaHjAVi/XmKvqrIxRF8ArSkHN
6MPSzuqcR+wjh2xHA5CKRBGazsZjcnFc5EDxGUOZDc3e84tAo5M+x5TqghK7BXoQKDPBcOlncImq
G0O6VdT4kGbNlvjUxXHRY18uPmjg6y9edfGU9FaJR7eeGycnRRQBPHKX3oVwxv0BYUEaK1DRNq6i
ZRnXG43TxquGujV+A8tj8EdAMoIL7nUDnghSYsNLkkytr/e29XJ9A114UtARgXTOmUbE6J0oSznk
VufNbWCLCg9us8xuIBUAxGij35CeB7LJCRN5GGd+PPXGRnx3YWnheqqay60C3G8dihA6SJFpuMOK
PLXx6QBz75ZteyRobYMOVUG/atp2Y2Ev3GMMSkWGQGHhwK/2L48b4jsezxiu6v3OkRkPtqQwnzlh
snescfj7M4oMhL6821iIqutn020RQMWdsAvMXCp3mJSIR0RkZXVQYVYmezXvooP0MGm+/mUvrS1l
HqI8FlbHEuR8/3TwLSxg+F2g9HN3lJVWnDqrVgM4uu4nHaA79EIhH//DoOj1kli+iX2t1rYu2kTN
LR5rO4uru8mkdi5cS/kZ1fV0VEv9wVFY8I0PeiFCIDJgC+uso/7OB0qGqWPnZtgFVVi0FMqN/rmT
LmxcwxMQWK/P8EIQhC4KzGd2LYOt6wBDB/SwH0ZiMAkz2YB8dmuNs/Gs0AvddXC/94ZRqIcum8WX
6yO/OSmubgSaqcj9oO6HUtw6xFXLmVdfemCSKB7Q45DNQ0Mj8zfMDXmIa0O1faMW1k+3DmuY74Cb
AYQounqbDxm2sFKOd7U+lrEPMgqiwfVfd+lU8VJzsCh0klesbmdrGFWFm5t30QXw5nYV8H9wER/o
rqu7MBqmDdW8Sx+d7gHcoiXmV9c+64hUaU7TkMXEPXVvq0P7QKeieUz0Td30SycJWSMAp4giq5a6
uonpNxltDJssCAGnH4mC/yk55UcuGNIZT1gfPb3Igr9fzkWFB6UMXlraNOenF0JcZYP+7gOrqCgf
aGX/cUxKGSByB4RXomZ5fbxLc0R/FNFD4jv8cFflA7dUEf6R5RAMZqieprjXYOC33QvcSQ2Ovhby
DbVxI8K7tGfQR0azBrcopF6Xs/bHEzcksTdGcBECCuPG3kahDwRfouDl6SmLnoGxEbxd2DMGyGL0
T4neSCdW49UuFzCd6zGwZJR9wDZLvArdlEcqbNnX6+t5YWpU163FIkKlEGwv//7H1KyZ6uc8pyOd
TBCcjts4cJBt2ItKD2g8GcJ5Iyq7MKAJRZs3fDFjffeUlpUJcwWSRZA1UXgo7fHfwkz0U1YXIJsB
d2/szwtLiRUMckM0iRGkWCdK9OJ7WsfqGLT0PwLAgdkRaIQJKt2uN4KEd6JQhNxLGIStG8Zu1JdX
SZkdgz6zk2kKujSWJ8tA8qBJlP4x7VPNR92xJSFVy09J36q3bQ0vx8LrHQe2PvqWzNL+ASXcRB7B
EKchjBYxeSt8jkLRP7ikgbfsh/RUQn45RVHWbbkev3PzefvxS9pKGdKysVc/3wizZhTSBkIXWKKt
QBmFELgsfbLuSqMtXyvAIASxcoq+eDzHOHYliJaANlL+7YwqgUyCmsCWMu+FJ4weAZ02dIc56vpq
PVUFXzBbsFU0u8OncSrcPcjxAUkXQGG1ZmanWfFamJmVsXHgL41MtZ7SNh0KZI7Wt4zVx7UT45uU
qs6vPiRUh1jePUBHtwINN+pXGxPU3dh6/cYeurBdF5M+1Ovowi2yeedfIYI1Vna1NgVN08Ug1Oxs
59DzClABKzdOxoWb1GZtl27fmzjKao5Gl0cGr+GE4EO44PvNsTgC9ploA0/gI+UsTk6jDxsTvHD8
l5sG7V/iAlVfV9WlZvUiq2DF1xJ5FBVQLXBvtD5O8ziV3ADogtT761fcuzVlNxNfWku3ggLfOkEB
PVBpk9tLTl/SPrRaXB71yhyPoDG3eomXhmLDIm9BEOPyHJ5/vjrNBzt1ENFYcJu3cPbQ5B1coErU
uDfimEtDIVOF6jiRpEVgcT5Uibhi6tqKDOARU7MvhNnvLXAvMUincctA+l2Oh9Y4pUr0xrniwO6u
TqILvQYwLZoLCYjrB0DcoAXmuUK95fqnenfuFk1zZGoxFFNxuLBXk4LUMEJ80dF2kPPg224Y3SZW
Xe1NWGMwaEz0qfvevvUmsM7XR353GhgZiSCUjQmccI1dlvuPd9DOPOQMloo67Nfm1PVtHbSQNP2u
V+SB2rh8VbV8PFwf9MI3xBWQdxcEF3nB2uMh9gxwVbUGjAlAHBocevJUSop6Tgfc9r8MZSD8u0yO
yGk9P0XVwEEuiKlu8FWrBQeleyD0K8/ZaNitZ8Vpw8ELeSnMD6ior93QYrctp5jbbc9TVpwyvLl3
1Hqa+1BXN67piyNxW5LFUZV01VUsn2GO4CHuZKK3OBVf83pyDp7ZCB3cfua9Xl/A9RF4m9UfY62u
y6mshjLq0SSJkYh4RvHB/laTN/jXR7k4I4+4aHl9qOSsDpqpQv7P9drcl1oEeHZqgMRSN7tNqrD8
y823TEjjI4EGor5AUfd8R6TQihCXBNvWg97/GBViDMAQ2idwIL+uT2p9tt5GWprElG6oj64LYkPh
TKMOCRsnGIH3pprUB8UdoQ7VQ3TM0kZ7klNhfb0+6KXvhcXqsi+WstTady0BTexUA98rl4B81WRw
ffLyvw0vl6kB9CbXXVIgQtrzRURsrrdlw9RaIfSvkSj/rUvdebKb7D9sdaaCTpwFY4dG+PlAhjNw
hwyTsa/iIflQWQ08LT2Kan+eQ+Uv74plUoj7vSkvgj1yV2PVkKft3BsR99FHpBbpAe+4ELtjJWV8
/PuvhKzzEpvzPtPlP59WLLXRakbw/hqskgNsofjodOEWXuvSBuRdwZaTZonNnj8fpS4td1wUmfZO
J35QqG8WVtd8MEer2OPYiBKIPdSn/zAzwIpkqYtB3XpmtBSRcnJ71PIpAN+XPZjwfZg7oepfH+fy
3P5/nOVG+ePhWkRQdUNhHABbSFFosP50s1k4et58mGcPOhi41o0s/NI1ZQG3swAO6Bb51fmg4wCZ
Oi9nBm3NGtUaJCxesyGuvoDKb7aCgmUP/FlOWrYjStlAFy3efsS/zwdLtaxNe5WtH6coFeUWHM4y
UvUNWNLlUdglOEoREa+dxmkJwDOHYIOu3dDdek2KbbyeTfu//1oLTBG8ioODwrrRjG5bWSSdDr8F
l7J7hwgRzblE+KWMIQCF7t3ohb+vD/l+Yku9nDInh5qagruKqVLylVqDHLvP6ZT6nlXbT9pguJ+v
j7KO3EgckRZH2c6j6Ah+bXURtlC94nhU2e7Yzx/jGv7XkFBBLpsQaBB2yzsctGzsd+nL/YeRyZhw
NuE5AyF8vj2gOdYj9uZ8OLcsPhmKkbxirt3fVV0jbpqhcj9yKKYP1SiHjWj1/Smgr74YYVCmx9ru
rQ76x9HDbIOOHqdvL7txEdmGcG9lunYq8qTfuE2WPX5+BpahyM3d/13o1fJCqrehLC1DVbbYI4YC
XocnlCZi91Mq4ZZp6aXhuC8B7XJd4nG5OnKdlaoCro6xz4a+2RN/2b4NNX4Ra8hesh4y2/VveGmP
LlfJW0mI9rJ+/g0TzUnVMQIt78CF2XlG4aGtEOob79r7q5IuCgE+RU/Klfj1nY+CCElJxDBgd+i1
yQNy7ONRGdN0r85jt0+SxvVHC5GRv57aEiGQY9MaA/O02p6E/l4XtoIvp0TjXa7nceANXDPXR7mw
Fan2u2i7gvQgJ1xFwiaFkqKDHQ9OWOL27JDZJqYNMdCxso3w/sIqsulp9vG3jgVi/XwVR0wRBrvg
pOupGuIQj4KJG7uzj95Itdfgvy7SMNXGUbuwIW30KcjgSXnBqq4GLZs5MWE58waY/Vcti9xbkDzl
q6IgFOGCXNvYKctHOT9uSwEdpRA0efHYWivlOrB/8wLRqb3uyvGTmVIlsTvsiHOTml6OCMVegR98
iyxT8YTgUbGxZ95/TaqHBA4q/SkwQmtobo58MjKgcC0BlACFtYFd+yUyo8FcIca3sbQXBwMjwEEn
OcRY7fx7FuM8qf1cFr7bZOJIXc+8F1Qjj6ima8fru/Rt3c7XlU4xmF+wEuBw3wFISsXR86pHXTse
Yf4uykIB4td54KW9vIu6Kbu3pjG9g0di3o7KdG8OrthoN76/ahgXSOfyTFFjWOMPsXJUbAORO19D
N/sGAnMdRMkcH67P9OIoy2NLyEnstwYDoQ7PHs3dwh/1vjslxLn+iN3Uxql/fyqWSIUC3mI5sQBx
zz+d0S0SBSXWDgasqnuk/IYbvRuomdijLHZIcrQbH/DStLjDqHdQcrLAsZ0PGJmtps/Y2flzY4in
TsvsD0Pttn/92DEjGnTQtnQMeNc1wiJ1UAOdYwiHWWaeaOdT/J6rKfDUqdjRQNsa7/2Ndj7e6rWT
Ff5mjsV4jlSgV1jeazGp8pRYSBDDbP7WeRQpr++Pd19ugQm9WYLznpN+r14FFYpFXUQq4q26MNEY
6r39aDriZC7251pSbXnHvzvkjEdLH1QeKJwl5z//cE5czi1iNewUJU4OsagxIUIlD1Ke0W1cXm/M
jLNDvowFpeJtkyxIsfOx0HsD+JRitQTRSAKJHWkasJcQL5yhF+dlgpyUA91+L4veC5raM76rCZo5
6GOp6X03x/rLrBv5fY7U4T0im4v+J6puvmGWxXcbssYhRtXqlbS+PWkArx5baND7KTGaCXVTseGb
dXHluLMWP4DlIV+tXFk3OghFrqykmOz7UV1anSiTHNy23ULSvNuHy8IxDNIqpCD62hOvnxxjGkm+
fWQlvkE2Lr+PYSGPJWrEWLc3LWJDSIGrG2/dpVEXh1LA5/zPWW9F1DqIKdHZ8SuFSqQ3T7Wv5cj0
hU0dHYpOUfGK17Xg+v6/tKqUSzyyU5dESF1dJHOW0lVBgJl0zu59kerSb8e4pVAIBeU/DOVxldDm
BsW/rj6hnyFhw/O+dfPSgI8RosgSlN7iRpN/ex/zAReaG0GDuRjDL0v9R0IAn3Y0R9fMAc8X7tHB
4ckfrG4IlCyOD4ZXhP9cn9r793QZEO9ck/Yttd13uPOJYpvuYPWhoV0KLdisvANu2/ltL5Tqfozm
9k6ZoCNraVb9AgKgB8hzVBsv6oUNxCh05EF70EBcMyW9AvfaqnQzBGYSxxeJUfnzZKLBNibywQth
XduFWW4MemEDLU1Kiop0JRbQ0vlSt0U3IhiERkmNiGYQpuH4GfHzdt9MmPZdX+WLQy0NXbos5hKX
nQ/VlGSXcmQo+sgRjIw8OgyujpyUJfK/v2xwj7SdN/dBIqTVrJLCGEyjVBgKCs+ugpZ+UJoGYe5S
bNU73oW4RD8U9yjSQ6uh1LyaFahwkNNGiJRdSLYFrNc61gg07q3B837aVjPhChab6EMgqoh43lZa
dGlRwYIaxIALbnDdbm6IiGyVLrcvYg2Zk14JD21NR1Crw36jsnPhrUXJaYFk0yLgEljd4LOTxk1h
9bm/6CD6ZSjq5zycHZZXlCetMPLj9f1y6TwsvEVgdNgsUns53y9GT5XEziYEIiK9vi2wfAmqWi8P
miJQ/dewJEljdBquD7pMYvXoghP8/0FXj24iixmyAoNOqG4VpIG5fK4SwvgKJbCbDNrkwcscrdpN
pr6FIbk4NvUsj84uOdO6aYHyiOwGfXFtmTrjbgZjuyMytPZqa8R7UfbfM6/UbvvJ3jKRvbSJqB3r
C0dkQSyusl5PlqWrIJHiq90cnSS570uqoiLIdbVlS3xxKJve5PJMQhZZZUmUtvISebMcX3sNLr3q
PFcD6sBzr4YbMMxLI0F1Ax/jYCPHKTjfPizaZI4z9jX4vCb7ucV5htY4dh+TIzaexksfjlzMRPDW
gM23DjhKCoOprXLdxNIub2SRIvDm5cUTLg/K0agzC7KvptAGENPL9e166eWiGEnHheEdF6r9+Szt
ZBw6Z7S46WZU0nUvNQ7IXONLJO1434sJ9XkncV+HJq7Eohts7wbqaxuh6qWTCrnYpPOrgdzxVjcD
HIpsqZtkPo5M3k2PiLePUFoMyqT8rmGj5dPM2QLaLFf4+qASGcCkWuJ+Zn4+8TrRiyGqJWPCMELB
pu0fEft0Nwpql74sIEAcQ5Y6xrtGOr4ycoJInHG99tPH0uR7unIKD7yW35wQdVR4EU79IO0MS5jr
n/bSw4KKAbBGWjq8YasJjuWAxrEoch/tXgGio0OWCIXB6GRZmXhNu9r97noo+QC4hfrbzhj/bPyC
Sxc+2aMLLJFu9zuGcddnTTxFTubbPHJ70mekgOMeZVwk0fZpaSYbd++lE7u8oETvqBBQ2j//pEmO
PEunMJ6Voivjwtj2tcZGa9AT+caJvTQ1kFAk/VSHOLaroVIxOS1wJ8IeD1FIr3Lt57wO21Nug7kc
29nc2Efvp8b9CmIA9h1LyeV+PjXbFBrUxijzh2l8+h/SzqTHbWTZwr+IAOdhS1FSDS7b5bLbw4Zo
3+7LeR6S5K9/X9biokQRIsoP6PbGgEPJjMyM4cQ5UdsND71KoJmjLfn5tttsWQJeKRfFXCi14EtL
DBNXyMjARFmk9XAWSLMFMHSMJ9jEzB3/uMK6UbjANTl/QN3Ys/W953WlSTEYAqmOobifepeNjW8O
iZn4bSeWl5mO3j9iyqcDAK/klNjW8Dwiu+br9DGg5hTVzm14fQ/xY2ggMK1jQgOyFrfNVdjl+yXj
HlaS/GtVWvC35lZn3tmCcpUfFnX3LRrqMtpx3E27VFhs9PUAG6wbvYNO178foV8yRvs/kwJtKNgD
58NgUQon20buCrzry/v32eTaB27jvdaPL/cZwQPDLJoqC0yh5R8pvWcnJxXq0wwv/rujaR0EhQYv
LzGJzJMuTS0AK/lH2eYWpd2T5UKz5FWNfYjadm/M8vpcSlPgg3mxabQZq5ek6+LekvMogZA6c2hX
tIeeGDeA0129S5dhr5WxdVrkqwXERs75r9kxmCgcdCRhOC2l9QlVoerAW16e3D5e7m/v19bKSBTw
DikcfPVezWViuIpgZbmd/ELVHpESWJsjH2q67qXPRbmDD75+HyVIhKiZCQIJbVttmqnPkeJUThrY
WtOcRkfpPjVuqz/fXtXW9wP3wudD2gDKGPkr3mTqml5R4y/qNBhg6vOpfNhHK6PVNXDnHG+b2lrQ
W1Pyp7wxVUJdV8Y9puAMR1+lD9NzZtjjHxxlOX+FPgXj0gwjXlqZeAq1yPSghAuz6REyKPcpRCjj
AX698DdTqNmh7qs9tcwN36BDQQ7JiB1iotbqdYi6slB57pOALto/YUjpplgMFAPybkSOjdnDd39J
WcE0EDom6bde5zDffMnQNhS3Aq+BTnGDyElsT5+dON/jfdhYFFYohBHt06xYO2DLkIQZN1gZinps
fRj5q0PT1umvKUYQFNHjvY7Ehi/CSiI5fqj7aeq6FjZBMI9FQ/ri1B5SiAGRrIgh3UMGYOcLbpni
waOwQD2T1291TdVTm4EdZ8PysGiD2o670yzJwsGO7PWwth5ZWcc0OcUSobruKxkxPKGCSzfIBYRl
WtpC9BsqZumHCTVumiP1EZLZmHE9Tz1HotAPUrXmXA4lZPoogf1923m2li5xCUzg8LOoeFweEBOF
CwE5ScL4pZJ80pY8fOLSWwgKkX68bWrjWYXJkdAXHwLAvsZadmpcwVeGpkM9Q3ZnOE17yuoBBfA4
accgY0jlWGXecnfb6vUCeX1AYUioPEPaV8VHnTaeq2YK6p6Jd9SnAc5C9DYJSpN0J0W9PiJMd0mA
mISSWqT9l9+SCQKnVmG2DopJ5IhCNOMRyFp7LKBIPUAWv+e211eoRJRKsoTXJ3adpxlhBE6st+Ce
XNr4O7Xe4mgvsXJ+9wekSkSuxOGgxbyGc8Cvaec2Jy+YemHAEpI2aM9A6u3lTerfNrW1ILgJSMyY
PCdaWDmjKOc5LTUFPkuYAoG9GeZZUOYPbluR/8plqokFqsJMpOCFePPlNhmWRVsQcvSg1MbyWW29
9GRbpQiYVY/P4KzRwIiU8rlrZvf9DsIjTnWRaEi2nFZpihClg5yZJwKW7p48puHRpOrmf8slVe+Q
tZx3fH/DIYmGHGDNsoOirYf6Eq6YjvFgEYRtMYOhqvJDgZ7jvac389nOXef9rRqSByI9+q9Q2LCH
l582r3uvhM2RrkXahOcaAt5TCn77ECat9UCzynwwkiHdCVqu7xUJ1KVfSJ4AOPNqpDMziMynaQrC
aCqPegZhuwOBTqDZg/LBhqj9ORlLdSew2LhWLozKT//m0VUZVlTRnpwk13Z4qJrFfaQJBWM98yNf
bvvr5voI0xl+4WSAWbs01Wd5K8Yaf9VomP/WNIE2qJso5SnREVDtClyprByxc+w3fIeBBnnkqUUz
KrvaSrOaumqK8ynILLs/0nWbg2kytQdiULifBsvdsbf1Qen9wmkNew2JvPz7Nx8UkkXPox81BamD
/BKhDgPXpVMcBLLPp9sfdOMCILUDg0Dzkr7COqcOQ6Ubq6Gego7ezeMSTcoRjvHSCxCE1LS7OtSU
c4h8yVMFQfuO7Y0rjvae7IZRhqEosvKbTJ/SofEWwXsnXjrI7j9NjZl+vb3AjW/JCKhKtYDr2gYL
cfktiZrQ6RKNCIbYsA6KPSRnnnfYuSF+2slLNpwTzBg9S3mxQRW0KgCjKpXNlcftCSe2+dBmI3J6
iCI9FBb9vrxOu7+UYsx3jG6sz6WDILmmyYl4cC/XN6sKc3lqIgIbuSo/LnM1iBGNuIOI9r1sAzwP
OrgxODoo5PNRV0+SjXys5gmF2RDbSH4hHloezGWsv1DFg66awv9OZen62GEP2CZIHMBHVD9WSwNx
UYuWeMicLfehyKfkKc6jOkXsKip+N95Q7Bi8dkgM0pt1yWFJmtcdpw6WckhzGSvS2tY6Rs3YPybd
1O+8RBtWDNhiXznjyCzX2JUY+htDb9ATwmHzOwmDeAj1rty5lDc+npxOVEmSSfeMdcFoGY1uQCx+
CMbYEAYRtUCRUETZd6UdkkcI0sOdKsDGskwwRoDq5AwC7+zlblWWqBKaugMSpKZ6rp0RaTKjrXfu
jOszRthKIwL6QmlnDVVeXD1rPHsZgt7qks9R24cPSjsn3MxCo5w8OJ/LrGt3dmzrWzpcVZInhxms
9QhHwoQu8QqaopQ13N9eVOaHiOGYu3gekMcap+b43juLDIy6I7vGJDmFsMtP2XmNHUMBPwbdUExH
PU6ah9bEYaje7sF4N3aN/gpIKupt0IWsUT/zkMKY0pe4fDk2qLwa2jmLSUnevSBOMXAwDjE1xPWD
tlipgioYC4L3O/+sp21/TM2qPdZxvAM9vb4OJfkKclMyn2Q2fnVn0KyK4bOpiEVctf1kdqr1FQXE
RfcT0Xh7s5xX49w0TugeyF0ywf1Yaz6UaWDSptWKKRiSGIKZqiglRn9JXMdn/pr0aqHLggBngfaZ
RUwTH8o5sYZDVKZqeUCZcUC3txtcMGsL6tyHzOurbzrkyy8Kwlsf5tgc/0Pg6oHUa3IXKU5qzIaf
C91Ygts7dH2uHPIvSV/jsqIrXllEIkRmREkfJEinIPsyFdW3jOVHfuG4hj+2LXNYntg5WK9cDJf5
B10uKGWoblDUhfvp0tM9rlwo8hEVGJnx+j6FCyxgJWIZ2rEehhkNjEHYJ7NGkfvUCkiaEdMxkI5t
a4ZLs9j0du6w64PuEKpTXwfDAdWBtTp4UxzlnaDFEFRGlzx2pMpHxJXzgzFmPURcTrTz4GzZoykN
bITeOE4rT+ebQM9MtSTT0p7oC2kQGJPhUPQaK/RjwJP+oHfLzqNwfdqpczNNSlrCDXP1onYjfRVk
9qYgcZIGsAMqN3WZ7YXLW1bkXSnZ0bmmDXlG36wKiRpw2qAxg7FMvbNUjD/Rk9rjcLs+6SC9HVIs
0nHg+mtC6nFpUTVEwCmIdOj0Kby1z2bYQKDFIXw3PESaIkiF/IJO8BpEkM6g2XOvIf4vYHW2lkL8
Kpy0PRKTT3d2WEV/3T6MW0uzIbQmOAaddcWYUquFwTATgXFtTlD41w2M/Tqs7Eil2HvUdFu2wLzI
PIPqPTWby83qlHrAYRQRzJ0ZP/L8hUeqT9nTqMyIO95e18Ylg0MQrMLPBR+euXL3dppKboKI7E0d
1DsFGj4/1CGRqEEh3Tcouhx08vTjbaNyAasrhskmUnDyfibu1zCwUGsmtI/lHT01A2jFJH4pMoGu
YD64L7MVJvc12m2nDtW1H7ctb50DGBoAFoH0o+u7eouQsveWJWcbh2ZAJ0mYU6vxAAj39207W1tI
eGxJF5UzY6vPCoOmMyQCO+5CiRjFbp6I2q2fTFFPOx9z68KCpwg7PK4kpytTdBBmocyhoF5UIcQI
s88JRgNec7d9tDMx/ry9so29I5akmi/DPQMA4aVzLrB0hnEjs9PS0h6ZJyx4aT2UiSCk0e7mHp0F
REw8fzSWPWaRDV+VkRd5B8eeFa+6JcAzkPxoMwKJaMmYkjTyHrgJYAFD75Uf9AhLf3JgAru94I2t
vLC6+r5GHs3LIqg0GG3n3GWw/DxqEXy6tYeAym1T2wuU9WeuGAL2lSkWrTTqzKU2qVFymkx7BstS
UdQYeIPrThWPbqbtUY7Jf3R1GGVXAWYm0B889/rlhjphNeWRrU2BA5ED6Lc2+hiK5f2AbJ5UWpEy
pCJFWJMm5JNQZ1dNeOa86Eefp86XfHHCU2sM+l5/6zXpXa+IAh/VbgIouO/kZ37z2EFdgJROBUTG
7tzikxXnw/0YhSbY4aT6qE2T8k8PxWygd073gHISNLMi65cDlwMKVGhRPuuh/U8Umyj4Zn33X9qs
FF5zaw48Nxr2Go1b54khOrIzet4Q8K7imzASS5UjtBzo8VIEcyLsIG/BVVbgi4LWbqojFO3LkZa+
svOEXnsb1WUuQ5WLmKbH2tuE3Vt95jiCWfE6mX0pqPaslqiv+tTqk8/agpDt/cCkT7Rj+PpEUYmB
rkNWQ2G+XAMYxtEALTJT9+1n2z4tfeM9ktjn/jKG4bsvR0zJET6P+IaWu7w837iC3auhPU3cVinc
XMzvOiNqBa2wP6EI0XRIxRn2u68LLMoUEVwIuJg1CZGKKH2vjYhKa70lgiTx7FNhxMJP9Fa7u31d
XLsOpmipwl8FmhznuVxcFQ56apa4TtE75qnXl+zfTCndT01Vdcca9fDA6pkBVdVsD51//eZgmTuK
vhx1E8oml5aNyGigaOc0oxQzHbxsCj9UBW9cHEIUi8h73b7cXuqmQQe9E1k4oda8uhkJWmEvT2SU
7DrNo8P0no+oVHUo2kk/xQm44Nv25Ct2eYVA6c9zKvsTMnldfdrI1FA5q7mJC2GkD0lriAdPQ61o
bhZwN1OXv1TgOM7VWC++ubR/v9u6CZMcY1T8AJojqys50vNmoB1I5mebtJSjhHqtbxQut5fX9oeM
0Y4T02XlU5pAhqnpzR5gbeOEXvyA9UsrEHAshNQTaOjf0RkBPtIX44fOmvZmnK6fH8IJulb8XrCs
NJ4vXWnSMscrvHII4tTpAvTfzYPq9nsghK0FcdtxICkiqrD9X1oxhLBsBDaGoLHp1oczF80cDjWC
Sl66k9BtuKpsetKVIFChXbB6fRL+EpYztNHVzJsOIYRnfilMy6/RFzjESmnv2NtaGlOEhAysjGhv
FZCNJYrpVq0OARTx5Z2rcJHGfbU81YA0d0y9MkSsjoUst0HtQAsQ6aaVXyBUVg3gSigoUj5Ribto
X/vZrDi/6WZ5SAhamXVyen0uz7POiP8xhnfnkzvEUHaECVSaEigBiyfF5eolm0P7Qx0R/u9cwVsu
RcGArjCPKoVx+cXeXPo02ygB5f0QODlIy5ZkwC8qvdp5xTYKJcSFUJQx4g8IkNr0pZlpdCOv0XQ2
uqq7E/x73SFCDfa+btP6mJRl6rd6PZxM1Zw4sqp7cOFafmBIq93Zlg2P44cQO1BhIwNYPznNzODt
kOMB1ZAji8hgLLLBOo5GLmswoRg5v2/fTxsux0y+5Kd9Reuu+6ixnox1kUYiQNBxuHfckQrlCLWe
YoXKzto2LmJGBUCcc0uQKK4bHKi0A8ObxRiUNmKuOVNh90uKhiYaV33AMGHCFIE63jULFN2GZKl/
/0rxdbAFAN5J41YOP9gMzyaVS38lidQHNzd+F5Vd/jW2u2drw2nJ34A9crio/a4B2A2MLKWaoAPt
lrVxHPqs/rqETfLuWiyIZ9qKlJWRPaAHfOmzVpObMcnoGLRTsTykixDHOE80yqTKHoHfRnRCcQby
CyZcgHWvQ6/G8cqCnssYWHZcfBuWrnzIQ8/4oiGU7I+1aaEeo01+0ZvvL0OxSGonFKI0wHVr8l5H
waPAmI9BkTdawJANIS5khcc57vc07DYvAaY+JDMMAB4u/MsPas4OHEsWvb4WwcGTqhXRuSjT6jhl
8UtfWdnn0UKxVU/6IkBHN0OP1q3OA8nQjqNu3QFE04yUSwY+6E0ufwdKnG7jVrkIqlnROj9fOjpM
kN9N3+MSlVGEaeEMu302NvIHYH1MDDM3STd3LSMJNb+NCixtXK/pE3r8o3GumJJ7dOdSBWg609oN
4Yi6bXTrmMiNpfWNgh+Z8uU6Z4YHB90a+N6kTX5uT8oXBDzTz7etbF1wBNTSgYjAmB2/tOKkKNGa
bQwSpo+sI/yqlQ9jXfNx0qu9mfLNr4jf8I5QKQLKcGnKi+Z0qBGPDvrQVSIfZfY5QNAZsXit+7ef
ivFbrpp7Of/W+niwwE7gMTBerrzFLCD0hBlSBFBxTDjl0FWBOtj6xyG39qSIthZIZVvKAMi2wrpT
l7dLqAt0kYNWG2P33rb6JPnSII1qfTMm+UpFFTLsli7yvV7Q1pkAb0odgCuN12MVWoplNs0eaoWg
VsPuFBG7B/XYDach0SBpNpc9To49e6uwPdTCyahT7CV1nwZqM8bHvGlh4p899xSNxh6J2NYuMr8C
dpA/5HZeuo5kEBqHuRoDBdTa9zKcmtgfQnM4am2V7LRF9myt3NSYGPjPaIPRhhH6UcyW91DOFMCq
Od5D5W+aojpMMxleKpqGl8uKeqOBFJKWv1EX1rd+6JNDPEptLsV+/9QePV0wGvTZZCq9rkRko6eI
Ssc3K6X1zjDauWe9pe/vcTxOt6+UrYsLBhx43iXajU7C5ap4gNzS0scxYHTK1I4l33OUcwd7t/KW
E5IE4O0QMgG3Xl1dcZZQWzddolLTTp5NJbdpI1jpQ+2YUecP3bJ3vre2C1ADPToIMHVGnC4XhoJZ
B0VNBESWCO2k2oN5asrSCsJp0HcKHpumJKIB1u+N0RB6uVGpLyGBrjqXxyzNnK84xkApwEp3TG1t
F3hceiJURUkYV5+xDV29jeCfDLxw7O5LUroXRdmFTmwuCPQ4oguE0nQ4L78dnFyLG0McFFTMTZxT
GzZ13R6Hyk+qOtt507buYXBl/7O12icIvw03dYAswC+Qnxlech8dZXL/7nNGORG3cYKUYbI/8Hoa
dPAqACinzCmDxDepWJ7WfTOkXFFUNKp/C61lZivq3XAnKtj8jq+Dt3KUGYDNpRkrz9OhFDg9M81p
eq/lkfngRiaHeAiXJrh9kjeNMXkl0RkSdbzatBZQVxXNNTnB2Jmhb9RW/DD3rTKfTY1b3v8DayAA
oKOElUhbj4hoUFapY5a+Ak+qj3YoPgzNZDxE+S5b19a6+HaoFIJykkMAlx8x1FJHU5iqC+xIpfLj
zs7drLrf4rFSdoDGW6kBuQcpJCm6Sbn00pK9NK1dJnzBGiGx78oEl4BT6RmEwG1yHPteRRJRyQ/L
lH+//TGvtNC44y0ZIlswtlC5XDc7IttTskKQZfWJuTzawp2DypqrczqMyVkbFOucF+b0uanH5AeM
SeFjq6fJcrAQfD9WcdWd7TQyfiGtU9gfcjsu/x2Mcf7v7R+5uQ+yJcAdDjnI2pmboaxTzeP981Rh
vaSxAE+bK9E/3pj2O+dm67GgKQOsAoikbEFcboRVMoraODxKZehBSsv9cLK7WTkoOmCHqdgdo95a
msSyEOkCRQBkemmvL7WEp2Tiac9m+MNKO/1uLmrys+rdP0kCmSGkZyZzT1guL01xdGN6kyzNbtJo
QNXLa78LJKfsQwJT//uHiSUhBpEYBEAMdK3Tr6hiuKOdNfzKityg97ooKPUE+sACnoPb7rG1Z+De
ZN4FTAWE6eXCxhGJA1NQHB5lxz7SG+bRS3Mmk45QFc28Mf912+DWplHQpGoAQIuEYXXfjWbTu0aS
DvCVmcp9lOuQQJdjvHBI+3Dnkdp6diGbg9eAwoFMTS4XRzLvVLOJrWo0xy9ZhoREQDo4OjuOv2FH
tlgZFmNokVbU6l1y9G4uCwhqA0sY8b1VzM0xD5vi5+0vt2kFEAC4G/Ksq9YqMzzFWETJACNg11Wn
sYr1+yjRhXf+/9lZ+ToVHLCIPIEBWKzJn92pBqsVJzsFz9eJ+FX1lyIz1U6JniCIXXkeSrPJiLLX
ENS6Ec8Pdl5Nml/VOdfS2OTZD7VPqr/FXLXDnVHlGsnIEDNfbwIj+VuUEUou6mx195oaKXFQ0GQe
/DJBa9RnKqv/1SLtrfgoqScvfVLmehDWJcWFVoPC9OPYZqW8Bmdj9MewNJbDwORsRpkhNe/djlTi
2FbZ8rWd8zbcCQU3Dpwc8JNk/0Ro1EwvfVJYHYOS49IHYQkrrlsk80tbRe6dKmDiNzqtO71/NwkH
8ZtXAPm6gZCFpenVMEAEnRV6z7PRmvegLoy9uH0jHqQyxygtkTT1sHXhQe+aIh1r+dK3LZNnOjB/
gjU1aMq6Pyk1gQwqW+2Op27cJYxtOLSdqT+S3q0egIV+4mL0fEsVEo87kU7Zl64uNJ+BAHNn27YO
H3GnbPdAgUAQerltQ05RJTOjHm/NLOpfRfYdzRR7J5TZsiJbAJKIU47vSed5E+DWij7qSlTSqmtU
5QdQUpH6guJ4cNsntuqMMmqhYS/Zu3lDL+1YXp+Zne72cE4ng4rIxhR9HvMoyQ8lItz/aTrB8EvT
dpF4Em3Zv4hYnX+ntq1oR1PLxj0NjK1lE71R1TGlWusrUcybZWtTWy1hTNcuNNPZXyJNv+sGXX1/
0QElRcpvINOgyNWkC7+x0gh1UsMlApZPMeznqNHfgk82m/ywYyL19hfeOg5yH0kfqIoxSnxpK5ui
LO8MpQu0TnG0Jz1yHICLY6qgYwKPbfbFSxU392H6m37ftrx1v1A95YIBzsg7sUrM5i5vkbeZ+iC2
1Dj35z4vAju31E+aF9kHxtDnnQtm6xDSAmWi1qEdymz85VJjS3FNRRmJIHI98xVEE+FRhsi/tvV6
x28310ZsKaf1KcStGRbywlbMTFh9UPVmf++I3D6EVjyeR7se7i1JeHz7W24uDdAutG9gBehyXC6t
pSBMUMv9YnZj+BhXiuEXiac9GLG219/YWhotZWDmMJ5KaaRLUyPERP0ITUDgTGZ8N5MTHpCfSk5O
F/Z/KdjfCVk2rwAQWlKakZYlRlcGR0dAacrIQ0F/51CMg+v5/TQ91lO5RL4ouulbuZjzfyxnCFvf
GKb0TIM2eraNrNw7LVvf+e1vWZ1M6nOdGVGHD0a+DWT4jGrCEGzBfxJHf/BkcN8BcHklSlhDP+LY
GBt7ZGoGirbhkJilBmwz7U5NO5nH296zdatB/isPoQGAbP3Sa6pIYUUjA45nJTtkui4+UHpVf9y2
stVFBx8t2RcoqEgg1GojXSTjJmXi8mwrxz6mQkOsKHGbAJg/w8W2Kz5YRlp9iEsAeV1jzdyw4TD1
pzYbHGYXKLWcgXhXX8vQsu57suadKPwV5L6O9MDHAgyG5RMfXz3T6BsxDtECl0j1tv+3WlLnyVTn
eTqXnONzXXeFEhSZ041nXc/ar8DwvR+xaWSn0SrTv5Pa0IqDhUhqHbS12JNA2/I9WpckkRqbRCp5
+fnKmganRuUbBGrrJIdGhO4d0EzrV8dY7c59snXIJSEAaQIvHfDIS1stIoCWO81DkIxieskQJDmU
bhj6ea8sfpMk5vNt39hYG9NMgIbhH2Du7eqM86wuhGtUb8c2qo59M3G0rZQQLtCMyc127hSZ5qz2
GWJoprm5U+jRrkdNTehcxegyapSGrunbA9zppSkcXzR1+QSoVz8lmfpTn0S3k0tsrlMyuMmCDMHT
6glyuorx0JzpI2qSIjD1ND27GcB6dXT3GBZeY5GrRQI25HWVghPrdnDJYNJsaA2nujSSu2YedL90
6sH30tQ8KL3rHLSwE8+Rwn2iiARlAWN+t2wTlulXMtQLtxsDV+u7OwTlFPf0uYbB06AYs/8ehq48
dhBc7Hjs9nJJz0BnSHUPc3V2HTdtgNxTch0XTflklZH1hQkv98ETiKOocZuhATc7QQFRvO8Ys3N0
03DvedgIpgij/vcb1qBWl+kMcg/I4mu9a39MKg1oG0mRF9gMygcxJd5zlxbZ+wN+AlEa0Rwbkpr1
We1CL1aKAqjI2I3Ch09DfwwZZdqxsnEjyLkF2lMUDqREy+WNEEHB2uc2VjQ0G75GcVqlh8bsnY+L
mNVjGFOV2dnRjVeJyV7ZQqWOJXv7lxZVNemGsFP5mGY8L37htWrl67Fn/vv+u+etnVVAw0Bg3IBR
oBho1fVJTEV4bGpQNqIQzQ7H1+aSdBA9SJWQCa4j0Dpe8nFxBraqqRAKhXvvZDbJXnVzywthV4U7
BldEQmRVTLINuCnrlK0aTOL6SA9lsIsa4TC3TRBz1d4hnro3abV1sxHnUqBjShrSh5VR167g4hxe
q7dV+aDO0FX3FlJjSCTEO7f3pivKIgHQZqgp18m0tgCR6Ht6VHYF03lZdx6Kri7XG+C4PIiQun/5
Aw+RBEQGwyag+VeeKFxYohGo5tZuDMbL04VOqeJE3+wuz85/YopYjAwFlPGaU1mbF1eZZf9N67KM
qd65Cho3dY9OZeyNZW/tGAJV8KjzP2Vp+Ui+yTLNFp54TZGXVVM1fw3NEv1CsMP6IEot/Hp7VVt+
L0N3OQEO/cj6vSVp751ByNaRmrpfGZDO/1JgJtjxi80FUfIijYX6jST9ckG9qjBH0vPgUbFTTmh3
NL7I2vpOlOrea7PlgoyOAFSGyQF2xpVHRGiQTJrLO17nQ3SCSV25y9s0+7oYQ3uChCvcuTi2jjSQ
ABYlGWr4jJdLaxk0j9AiIBkwpyaoB9X7hODv5LuUOI5JbMSBYi/h79u7tvU92S/zdeKJgGX1otqp
UtcTCigBOmnuV4b4hR9pQ/0YCvjSb5vaCsjemFpnICTLWYOoNvGfGxfTKYkT5WNeOUrt26hmHpze
Kp4mtIU7wKSaF9w2vrWZvJsQlRI7UB5f+c1Sp4lZKxR1pDLQE+nlp9xq1UDV5+Up0WNrZ61bhwEA
F4MEsrQDhP1yL3XUEOF8FSC/TZVJINOaTkqnvp+0CQ01Ujk5OMZNuY7++nAkahdKHwxRrN1rbo1k
TbZL2rTll/ijJJ6j7gBs7HItcQhDE8pe+OUyzOBx5vmY5mnp962ln4zMQLMjhnj69n5tfkBAanRF
gDgBkL00mumFnkYdNUFgetm57hGZYOpjr5G2ZYUrGLen/gjCY+UVIfQehp3kNDGmogYygHrM3IfF
8fZats4Y4SqMJADMSYulb765hKeFAVtrxPFTGDi/J2k5IR1ez5HvZPafBFRyBo0xUF6WK71nitNO
PtgUL5zatU6pVRUMz7h7g11bp4lYlJvRYEaZAORyRbyeWhoPKjNASt/Do27KQMAqznWRFfeOU0U7
p3erPkQUADpGAhOwuXrHaN2pgCwYj1wqGzxmsnjnXEnsD6ayxEcRgtQ3lto6NUuq+H1ml2jRmeF5
0ZGEv72XWyunqyzFOyCAo110ufJejELPHUFeZ1rDP4aZp4cCWAvaZohMaFFq/rxtb8t3YCuTOiEI
GAP8v7SnznUYFvaIvbxSngjAs0PYuMkXN2UG4LaprcNAF1TCJKBHsNdPa5mEs+sJRtfiqfVOkddl
3wQiqX8Q/EAxRZQFLSCB5GpBWp7HhjYx7VSHuuKXWhoFs+ISvSreH4yrMX3DuBqeI0kzVndI1YoY
lB3sXandh35qhZXfaOH4NZ/FvNMq2bgj6RfQIweiA0nnusLeZR2lME8ShcWWfTLSrvTnvBYnONBa
Rhcc90ALdo+EcMsodIekT3DyS9GBS98YwyHJXa0XMCso6S89dY27qh2Hg5tFym9bW7qzFw7G+1H2
tO9AFNLFJutfd8xrYA4CLmwRjErCpBYUWocqresDadzf7/RHCkVyuFFO45hyFO9yefaYD3WSxNTZ
4rw7zB2IgIru6pfbVq4OtLTC08augUGi7XNpJc6aklp9jpVxEA82EJqPJSogJyLDL/GovJu+XJqD
aoHpcpyF3O3SXJQboh3rpA6q2HXPijq0gTKaKcKrmnG+vbKrq4OBGeIC+KW4PXgQ1jHITK8yrPo6
aLxpeDC9Ygm6OS0eIdLai8rlP3VRhsIUgT8tSTh3ATesTKl9VDhFVDfgGYSUiagt32ntDCpXxbsL
gfL68LI09zVVbl9407tp+qR5EkL4TRkWo7h4+VELmLuqpAPlU8BldKRK1nypCzk7ShwWtGVDm6ud
9yKUrc+r0RaVQH3egfWaa7VFMayImkBKGR06Zs1PlYJsp5GE0en9O0l9llwEa3QMV4+OvfDedpZR
B87iLOcu1blYbCL1unXmnUfg6k7hUxI5QCNJdVzq7Vx+SilNZYPiqAPVi9SWIlrY/dRphk5+VJvK
c2X01jPzF/G32yu8enuk2VdggEwhgcBemm34Ka2ItDqYtAoigpkHL4mq/g++o1yWzog2fDTrsy6s
KSLvxU/KsS/PhqXogZu4mt+LyDv+wYIkGoArjPLoWq82mh3FM0MWpKtO/cUoOKSU0myIhG7b2fJC
ik2ANXnpoERfXV+ip8wd52YNd1dSHN0m/e80eCBQRm+vgbRlSU7hwcfHgqjjX24RFMKeQo2kCnhZ
3DsXdIrfpJ76YUyt+r1vDN5Ao4o9AuEg0aGXpiLePEU4lEWsOhF+NQr17C4TD2ln5ve3v9/G9U8P
hIF2nIJhmPU8JS6QjPCTl0FU2UPjd3Oupk86Ad59Bt9wcqgdt/75fpM0BoB2UR687saj/WYkLBB5
004kxwQJJT/tpsXX0MU+l6671xLfOtJv7a3ChCkP2cwR5U9r0His6145pJM+37tDaMDHEMfnusn2
OIykN6xfBOoYOL/Gi3elQFLyXFud2pSBrpTlkYK4esgppzxOk2tLgu3CF7nqEGW60cGYbH3n+F2v
malRKQ9CAsmou7Nas5NYrV23XGMlTGL3ebQYgeiZ8BijvH9RM9HcOzrn5fbGXp8QOapKkYEkmam5
Nbmdp4NTaUZYGPjToBNRKg8TmYSvQwPx7psMl+U/ChpwKGHu8oQMFfEZDk1bNZ+sv7pxmv3JCouX
onXqnRPySmJ/uZUQfTJJQuMOXAVTx5e2UsvOlYWVgb9c+gQpic5N/VKpsp/5VFbM/yEEfGi6IuoP
w6R1T4DLeXEzBs10Hqwo+WmHGcwJrgkQduf2u342SKuJDbktGHRx16cXLfWmyEybz6AY6UtKee6g
IqXy7fa+Xt8R9JqAQ0BcTZEAyqjLD4AeZJ/HLtFNquqMhCeK5UfO6H0dsvqHLnp3p3+4tSgMkqlT
KwAkLd3sTblgme3WbKhxBq7dm6eWae/mkxq79h534day5Lgsk50wlVzVN6fRLBccp2HUuIFXrI/z
zAdVGvklEN+P3aDs1fRfI861J5HGw8ENHAjXXXktrE0qRTe81k3j6H6KpuqjRz74tVcYs0GTsTa/
OnPIpCAMWd1TOHjDz8z2uiDMvOp7Wrr2Y9dH7qM6lqRyhteI+7qJTURy0+hLXmsJfatmF3Yj3fvq
R6O5LauyUDisxzyckFzZMJOWYdu+dHzFy9TnZtHzBwNNzY+e06sfSms2fsya4u1klVs7BE5BYtAI
/Mx1d2yGVWtyR4Owujf/O0yR99FbmvKYuOZfLSDfvXLiljnARczY0mqUKOVLxzPKxAvVNumCGQGi
f0rFmu4GxC3geTBcfyjMvarOxn35SlXmcFkSwKwLDklpm2U/Ki0kHPr4Me5bzadsat7XrtjjEt54
DzAlMzyif/Ku1ZlSzbhXMzRwwJ2243Jym6E+lir5wUPUcIBzo3ODLkqSnZL+dd0KNi/0M3iJ4DCj
YrS6O9sKRdk2YwBgQTAVxqu0A9GuhaL10zwKv8VKPX+p1KEKUhGGDbKWXjc9Wsbs1n5rRvkedfr1
q8zPgS1aNnflA7Gqd5ZdmLtdpbeBKobhRzqYsKa7xfSh1UR8Sumy/YydqcpPlS6SL3OZDafbN+nG
WeKt4gZVqbjSZpMe+OZq87olZN6664I2mrMfNcIavhMn8X3jKNHBTdLl61wP4q6unL3mw4avgcoF
Yir3gid6lWAwN2hp/TR0Qe0qTtDYIvqsq1H8CHghf769yE1TdNzoZ/8fe2fS3TaSpuu/Uif3yMY8
9OnqBUBSlChr9LzBkW0JMwIIzPj194GcVWlCavH63M1d9C6dlBREIIZveIelWLnG8LQQommhCARf
SqyKizky/Q7oXlAkQLvfHuqVHUvZZ1GXcZfq6LpLKjoNaj6iG5tOxXfmbFbk0HI1W8A7tXYqto0e
n0p7X9lJvwwJgur4Fbqpge0SUp5YJDs0SiUAwQtNL7WnyLKVYKgQj7DMdLx7+0Ffm9O/HxRwwvGo
tWNPqaKEchO587yJbEmTqJ3mSyszTh0Vr87psmFpAj9rXR0PZWGRkkQob25k7ol94nX55dxXCj7U
U6IEYTyEyYko5rVdgY0IxW3yUg6o1cNVsV2pc4Jiaax3iR+KUpx7ffKY6Im8gf48XTiN5V2hgHCK
2fNKpEH1Aigp8h9wkY1VlIy+QdMYiZSbsMvsMzUrZICe1u8njjDSKMos4KCltb46e6e66AybzHsT
qdWDKPP5naFpIVTNqd3+9irBq4/WKUUvHXzf6nmaphJz1JNZ2SF+kgjx1ZthwBkCjdtTKKBXTlJi
IR6L3h505HUP35w0HeqExgYwjK4JRi2tD7KD+ocWkNJcuIhnfYz7obwozTK7TDtgdm8/60ss1NKy
YnxqXiTJnADH63R2nd4pn7EKHQQpqHQ/+p7CXq0I80wa1G602Ha3EWGRX7a2d0bsfsq28JWtApWS
LJbYhO/wQkksVaexTTBqN4sh39mpOVwPtQc+edwmhZfv337iV1brcyETojlbBYTk8QMjft6MYcaZ
g3BFfMiFHX/ouyY5Mcorm5FRIGmRwlnk3quLIu+02CES4ZkwDP7Sq5nte0ZRv/Ocqjpk2BzcEcpU
BIPzqYPntSVFpAfXnMMAtatVmjGN7hQPUqUuEGnWPpaVuylTWktRkg77JmkUemyavhlnQ+wcd8w/
vj29r71MaMY0t5b+GjXN4+nV0ywPK5MyQaoZM0eO87kmTt4hW/ukKrF+4sx75UBfyO6cd2AXiW5X
LxNkjxmXCYfCzLIZfdGUzYVeZsnVTCPgxFZ5+UrpwjMKHRidaGxNjBWuJ9O+RoHNG8LpNratMCgw
zvBB8VlnCLVXmygJsUkN+SJvz+lLODSxNOAlaiAIBQFDXb3TOoyaLo6qZuNYEbZ+WWwlW71TJAct
rt+5r066uXfmwdrmrnTd7eQ0+a4hv8l2mYhNX21rmfpplzm6Pxpxs+nNoX048SWXuT7OcED/Uq6A
5UkRkRjp+M27dpSKZEA1VI7RdNDn5SbqMuF37VgifuW2l7N9R4t/40HOjH11tK19YshTPsQvIwu+
BgQgVh8lArojx18DWQm7iqIO6Sth2Oet0n+JGoy7pt7Mdxqap9s0nE+VT18uemjaC11k0aaCibN8
/ktAGs26SKKwgeKE/0y6Veax1/wc6Uz1DOQ6IpBeK6f07O0Jf7n2CYBN2nbAfOikrdM6QGaOkXck
3h1+IwHNyCgYezu8btLcOlFLeGkZYDvkrCQXi7w3zZHVu+0mtoRXIEMVKq2Jb1EdFrPfhIan+1oV
DxdtggT5GW6QNRn1ADYm6Et7/DZLpTe2npEi7KLOlvvO7aQsAgVc45dBl/hQKO7kfrSdwXY2s1eH
W/yGo9ZvSrW5Fn3unsoVX74oXpDFrKEksbQ7V1c7cF8R5ikrs0vJikyGDYBKKU+RiHP4kn3x/rff
EXkKcQR1r0XrcHUaYpbMn3cyuXFSM7LRway82xmpw/fSGpi7E4O9PKFAspEm0tvh9OU/jpdhlaWp
NUkHY/NcFfW7TDdC68uQDVjWo6FRuFdAYazBV7DgbTdKrmA2aRVdGu4cmunpLh8WaepJ5tUnnb5i
4wth67HvqiJ+FxUJlfOuj0NqKcp8ZXRFj+GCV3kf6goat09pDduFcHCdG0CP8fu5myvdVx0k53dh
asXXTuh2l4OrqNFGCIIiv85jOW+y3HDKAFhhI7ZAjywMi0MAf8GgdJaFYTlOf/se/tcUjNUwJbs5
LtPKj2DQRhdFlneGnwnkygMvH1WYYQjCeQcsXaIUf+wk7XetUrvdoSfMiz9LQKB4FehtpG9r6aF5
a0RqeGOMmVbtkSnDBqPUculQJ7Pdr3OFCtLPTOs/vo//GT2Km5/HYfPf/8W/v4tqkkkEZP34n/99
XT2W9618fGzfPVT/tfzqv3909ZPvku9SNOKpXf/U0S/x9/8af/PQPhz9Y1u2STvddo9yuntsurx9
HoBvuvzk/+2H/3h8/ivkzI///OO76ErOqrvHKBHlH399dP7jn38sHqn/8euf/+uzq4eCXwseqsd/
fHyUPx7Xv/P40LT//EPR9T+X2hh1Sq5zgMgLc3p4/PmR9SfZBYUdYhmQXMueLYVs43/+oTl/Ltc+
RzoyNM/6jn/8oxHd80fmn4ueFkUv7iIklPHo+NeXO3pLf7+1f5RdcSOSsm3++cczPubvuw1FbsgJ
mATzBWgOwwpcXcBRYeuDZTa4A6uKdZ6ZBf8ZNp79xaowzeqz2fhaTVOkB7k0dAxi6jZIvMwwdmXk
Fg9CSy/isLPrraIIezOmeaP7Ra7m13bVmg+mK/QDFpdFhSvcAIglnPV6xjthcj+HHgwFLu4Bs6BJ
FJ+8cOgulTHcUF9x/LonqN5LzVM+dagniSAV0xm1L+tbqprKg1lMRuhXSHmZaoZEhz2jsZ/30zmF
XPzLbD358MtL/Wvefp2nZzDr0TwBR6DASCkd3UJKNEvw/ctFKKYUzd/SeOI00D8YapkFTV6Pw5nV
yTCgElVIdlgR7yOrrFHcs7vv1uR5g5/TmxS+gmj8vZKkmuqnjt5/VO2smHzZL+6xSvxO5DDptyli
LyqoQRmFvtZ1ybbMzPlExfTV5wB4T/pOz4m26+pCN/omcrCGeqrx+rkrwvAxRo7jDDc0lJRsxQq8
SPyQ1WgGThkZZ1Ef23deMQJfmxrFn5wqDcI20r6FedhfhFZr+l6xtDgH/dyNYnnIyt68Mco4PY80
cUqE4PiOY62CdKHRQImKbQNgcHULkLRRh/Sip7IIi8uScPbSjWiqTG2vX2oZ+LK33/kqg1zGIzAl
Muad8lbpIR+/c4T/E8IDB52X/LOSWR/iHCMcC5W3fUuaDgR4UP2OjUdVR7D2x2L39hd4Fqk7XnRL
yEWqTp8D9OWapl/Q9pTtKB6TOVc1fI2tYkDFK61/CJybnzDErdUgbPpzW0GGclv30L4LU4+rYE6s
6WHQ6rjfFrJwL/NRhw3kqIrfzXn9tQ/7fDtnkxNvTLXlNpsLJTn0AIPLrdAc5aNIlG1vqwj6RkYb
t34kjbvZU5RuX+Qy+lSWZXSnhG6EfCCuwCeKws+3+dFjg9glvKX8uQTc8PeP5900BhHFcfvd6CWS
UUK3pwtkhofPcqwJr9GMAUliJOpTrI56z606osSESUpzlbu5fR9jCBv7lDKZsmwQ01XXlqnrSyqn
n2xFba9i25zn3Wi5t7bbWB/HeByu+F8yiOPa5KLvxHlZxfKdBmjm/ei6t5j4OOdvv9oXSxk4ECsY
LCGwDpKf9bGrCRH10vpW1Y7pW2E+b/NMiX0t0kq/SkPzRAD13BM7ntKFQAuCBBndZTmv0sk6xbLH
mOpvXeuNn60QYcspS7JNmbdFet4Vnv5gZJ6z75X5ELdhNQVZ2NzpfVlJX8c/wdedqL8UlaR2hLar
vW8Q4Ig20jQVRJM851xR3doINAf17qDLvCSY6ZHcwmvt34OlBMhYt9HwXhvBdVmZe6cqem76fdnq
gVQMmsGWJy88DFif2PjatWX3RqCk0juVzhzHkexo0HKoWwGFQsSEvvsqSi7MxBwRv/0+oOy22F2o
m4nJ8sdUxofKn/yGi+XE1B8nM38NSQ1xydjA1a9RenGSOK1Vjd/VXLrnHl4TG/CxEYLd4SkI/6qZ
8jzUcj7yhpdkBqTl8b7hli4UJAy/T17/2ZaijvyqbfIvWhkG6eyJLLAxnNhTtnGxJHCd/GsCXePd
ZNp4xb69vJ87lcfr7Xmt0SVbQCpkrcdfJfOKRaff+ybMUf2STXPR+p1nysVrrhz8sa+yPojHyfmQ
hoNq+IoZKZ/jshk+6ynG92U+1Nej0Yl8sSaaWaBj+Wi5oeWiMp70OL+A7dz3dSUbcHSyPOhhYlR+
bsRp4uthaDNk4Zxspr/ctJDv2bBLErJI1q82rZrMbp0r9kOe6bjt2Plo/1AbOQeSXX7dT20r/NIt
CXBymrvbio3zOEqI+k0CwW/jRDpsQallnl8l2XCFIxf6/bA83I1VauXDkETT02T3HAg6eTZBxKzf
m03eXGXRZH6eR6P/WItQv+YY7nU/1fYZGtG3GYLviu9Mbl+gHOgyAaANHc2X1Mn3+tRNX8glJEog
U/5BrVrrYFvxfDAr0V1quVNgZdenOJV6VmoLqC1meqsVeTv7HT6+52DMcJ85sTaOyynLMkUMYkEv
MQuLAsUqlDL6thmaSH+Qeqx+MZ9rwlps0tJUY5pBpMhkehvNG4uDLezx3IlHHNLnNL9ICxnhjg4t
H1JTHgZ5kX9y9Na6qxPZ3DVZG8dBVRlN64+R3R3AUcIJV9pG3D4/wW/lOv9jBnOU9byZEf1/mOss
NdX/OdfZpMk3kpDk10xn+Y2fmY5p/AkzFm9flNLBw3DT/CvRMbU/UQ6jRgCQeHGaXzDt/0p09D+X
ki5eF+iE4O6x9B3/leiofyJrT9RFy31R2AHD8zuJDgfO3wfSoj9CMIGs7GKSsDhlrdpynlCiLm2p
EtbaEO2p77a4ORe/Kcb1c5TFHgVDpQXWtTr2avQCvWFiFDczp8soauKPuSZPlUN+AkF+fRpqvMtJ
tNzlQFvBFB8fr1jEJ4Y+2JOfda2p+20sJ21TVaF743ad25xNmWNuavrqqGSB+w8iRInRFDT79qby
7AZEZ9+V7/E+S+xtQYop3vUhGl0XdaaavW9EcnR2ZeYY8OpKARGzbUMcHiQw12YzWnp3jlVimOzn
eezO8BY0YyinrTZ1lR+OwuGr9E1VoiodWncJJZv6EHmVEQbA8OfEr0wzuuV0ssq92vUYjTggHbSt
jYLydxP7U3dvjq125oSGJClxSzn5Spel16EwpeELbqvDAGTxznISN7lWxah+nPSF4OvaafYB60xP
3WK3Lq5MwEf5ro1QVYSPWIzNWQ15qdgOnToTN46DyHxJmxPCeNhb7iadVeGg/+uq1VbKWDNrP4G/
bu/HMA4/lkPb07vVuYXOqswV+DzkXpieIQcp0TMMk7I/KFaSYR4KGLpEm2mKzqU+zO3lYBUm2bCw
PFpvDcnDx1Ka1UGmWJ7s0QGZbsJEJYPU5IDGWe5NwMgcHWtSX0Zl/ZBWoffQVB4aL66snvrCsAs+
afOvUa9zi6ud9b1PeuMJQQCr/KI46J4GVU6pdquVFNP2kOOlhZSE0iV7bdYQ/m/doUr3la7I9M6z
22rkwXJsDaPabeqDmnJv+QXhGgpumt3pX5E4NcuN0EfKZshqm9HWRF9eP1O9uhq2ZLpw9xBr8vTA
UsmEzqUd9smOCFh1AiNKAZf4WaQNn93ObTGJs7Ky2teVnV5bNCR/5rj/ezz/Qarw1vl8L4qHPHn4
9Xh+/o2f57OlcT4vgoQwEKgtYS/57/OZk5ZUF5wEmNClBsSZ/q/zWeMjeMRYPS2C0sYSyP11Pisa
ha1nIU+81nCQpJD0/3ZAOwtFATwIhJZFNer4SIM6PzSoDukAXib5LRnALaSdWpwSiTqO4ZZ7gGEM
sMVox3DpqKth9CRtwnDmzLSpll8qbsMeHVpt06sRjjXO5Nz/8gZeKxyZy83y91mNGTyyI0ttngOb
rimawccPFhLyD6Ekuas9kSK5FzbTDB9PLTEw8eNiUlrCN9h7EUFNUaWpj3ROXF8kNnXlLDBbT9T4
FBd2eyvNsnAvTG00vZ1p9pNwzzI3poERtF6ZkcD2rRIq/SLoNbQWdlle1CYbxYzRvtuMIAdxQcui
XA6eP1QEkfKsTbTUXIrLnan1gTQ6x+HkqazEGQ6yz6bhu6ZVfR9SHTQ8uBvFwqfpg141gKRtwH9M
zhwMrlfYxhdZFijgbepExXQmGFVV6ULfanLPrv1Fw0BqS+HaLbz9WObRmPox9bTwszVRnP/o1JSn
jWBsCCP2rUz4uUC2jRqdqWZtGykX1oxXFPZihgBfAnBgGtWNtYhYV7QKU5scVQgnAyZuWWNuUdsf
nOw8n9EG3KjSsEt9G48QE0sfXLM1Wj7fhdPKVUwjTH0zlp25gX+Nd61vorgrb12ZqPFF0fWKR8OL
Bw9RExOyOBSWln8ysRexz6PUy5JtWs2agFtDLBN9bSK1aM6RV5r0lNyk0MXTlLbyvVa0pX6upHaS
+Aj7ADGbaoTJfIw0By8oMTLX34P8quCRIHTebVNoJukPEaW2DGwEu9Uz5lzR/JEEUO6qsPLi70NG
pewRyTNTJBhczxqGrWlpFIe2NjQF1hutbNM3SrN3v2XUILIdXn9tvDP1YsokNkGzHStBP6PYdJUg
/cN142TQ9kdz7Is7jCkUcWE7pUIUUag9zDa/jmolvzTGsuvuK9Jn+10OSK2+m1LQnZtMyTP1Kh/U
wTgI6NjUSK1EQW+XhCkrAXwruNsUbmPYsz/pQ28i0GYt1Ry4SaF9sLmp7esxiqFBBU1RVuKgpMLT
cz+xrLY916ZMxXO6zwthbsehA8C+NaME4rCfp3oVp35e547YEb008xcPc2Wo8zIzO/WuyBrSylbi
IPKuLnhtN4aode+KS7RSfEW4WUF5lvrDFToAhvYekS67yALdLZVzJZyL/UT33Lfsygtirc2iLWVO
ciOI+WFeXiWQB5J3fTJFNpM+WdV5PUL3qt/19IMhpOaSa1IGzpCo+ZnrztV0XuOYZ1/Au5ynq4n4
CfyoU9naZmi6nijKiuaZmGquazA0Z2Q3ibOvtMqWX7y6WfSKMPjLDRqLsuzvcUU18c/AfVBQxY27
PPuKJn7RHtDAzNwPaUR6zukza2EbbjpDRdjFn+xUz7qAinpRz3dDP1rNTN8TDK3o783CRO7+fvJa
I/GuOLMENW456FHe3YaKV47doa6cSbrfAO631nxe6nEo33d0DJTpvhYj0gh9YhiYcApZ2YOf9k6U
bmt7VmErIsZcN1sntdPBb5y0H7DipWZnB71WDUbhC45S7xpzxYQsd2LxeamvUGNqgiZTI6SOFaOK
drOsQ3nmNK2jXntOqqQXs1Iqypbszw030sWNaj+2UQ6/LVVwuFShElbnEIVL7YOSKbV1VuaJk5Pm
OqF5kbWVPJSRKrINNXcz9h1FS0kwYbdN7mYK5xaw9zxXpWfuhZFGPZZ8shkjx59FZMr0S6T0k/QO
PaWXKL/1iNOG8F3UF2EMWnvInZNGGUuSfHSrQM/SucTJphdk/xqpSoeja/FmjNH6syK5LYpOTNQd
5uTT2/fXq+MA1tQpmqEUu9b95d5X29xEz1dk1VJQyqv+PhXylBPO8bX81yXpkDkuHV7ikNUl6aSU
CqF4xr5Sw3M+n4vxUKv1eSMteWnGZn/KxPK4EMh4tJMXIUXQWaRQ5KWrS1k40TgvPWCDFMafE1po
/mxB3iodDbmgIlJ9YU7qQxZWpwCixwXB56GJCThFFhGYBQN7PDT2FWAZMtYY0kA0fYaMFKUW6k5V
5bB5++W9NhR5+IJepGf4gjVopoqNZyRD9RkVIRsS6uWgZfElrZnoZ/+XasbrjcSXE7o8jb4w8QkH
Kd4fP1U3TXnjGHPsm8Pc1FxxFU8UFtZn02zLwBWSq25K431v5H+1Sf433v9jibb/53LMFqOJ9tdg
f/nxn7G+Yf+5tMngPwHqZp0tzhE/m866+SfActS3gPMQDCOw++9Y3yCgh263IG7YG/zU37UYnTSA
agMoalbuzzTgN2oxx2uF1cjfoDqCYjLeRNSD+Nq/9lIRdxKaNO2IyNH03dHYFyK/gKnip3Xlmzny
nsn7XybmlSj8+BT7a0TKjkt1nI23BmJWRewCyXAiWFfuwVDFWRGewgqvyTs/n2rRGYR0RnKxJlnb
+tz24ULXqzbp+Yyhvb6xn8KLZJ/416P/yJP6nf1d+hdV4J3oJq06lc/PR18DGTDeHrDMNXp/yrUq
l9Dyg1B+j5vrPMSO164OlQ2gJFJo8l0RiAbFKbeKl+MivcEqo0XH4IhIrjqkSddNcaYybtkamywU
Z4rUrtBHP9jG1jKi7ZhWtzogQtf++vYLXZbI39ffcqABpFkgg0B8eZ3ryW5dBRuWCdsQYQqyk16W
vuFU27zv3wvDGDaOFlq/dcL9HHLJhZliSm4I/x6v2oQKURF1DNlU07cGn9ELJ3Vb4i3lpledD5Ky
411TpJn/9pO+2CwLKnORweZMpaq4BoJimFE7IknjAOh2ivytpn/Lwq7ZhmN2DgJqY3gXhO7K97dH
fbFhnkddZCVofINQWb3YWnOVOpvAGuWoGRtBp7X5pymHCrN7e5zje/95UllAoF+4DxE3XyPsEfSC
qlCXoAqa3K+FthtRpRZqeQD0d2Iijy/DZSgLoyqscrmdbM7E1SPhUgXBuaYHUzqtn8z4+XHYzCcG
eTlvyyDISmAauqjUro62as5zoSlKGiQy2SWtEwbNMPbbtyft1ScBMwQ3gU7UC1pCMRap7HojDWQs
wp3Sj5U/ztWDkarx5vdHojfFTYJcOKyg1eOQKKU6e5xlEKvkysBARB6w+U480GuzhtofVxU0Pm4g
Lp5fLwRHpKjTVIhpRnr83rHkPSZwJ4ZYyxo/v/5FfwOJLl4Nyg3HYygDqm3qyJvpG03S3jb0G/AT
Yt9LcY8AFZKJg5dtJg1hSgMO4156kwz0kuRRl72mB2NrtdsxnMSJL/bKy1xia5xfoQ6Da1kdK4Wi
GVETuWkwW/Quo9hvlNw35anm5cvraZGlxPKBvbxwy9ZXYKtWWtskbQabfPgmPWfcRW36XvVyawPO
Q9nqqnjEgAXgF5mrHyMjReu/7pqLxFKzSxL/ZA9tyTrHrDbonM54ajtDktoguzdjRvPj7YX38ny3
EBxwabbqKECyXY/flu1EZk6oyaxM9/n4wwmv8kDHD+PD28M8X4zH9wjjUIamYYNmIvvpeJzFagkH
eyMLrN6+ACY77Ia6GOEShakSlLLp6wCBfsehXjEOtm+Mct9lereVILrOEAoX9lbNT5HXXx75xGwI
+yzRGLXX9ZFfVI2uTl3D5baw/uQU3Yxe/5C1+w7F7wKZxbLWTnktv7IM6cIhRwDFiuv0xemoFLQr
Ui1DhMPZigG3gzgpL5DHOQG4fmWrc6dwmoDsBte0PlHGBGtyVa1RWJ9L3F9arGB2hXDDu7df7HqY
RbSbv0/GCmh/YRkev9dUU3StA6EbICOnXHuxQeVj0E8pWa9vr/Uoy7f4BRQ4ZyI0ijLmYagmbWKD
umcuZvugw0neAgk8RQ9dv6T1eMvnv4wXq14S4QGVBpZ8Z2qHuf6onZq4V4dAoRQw6MKZXCtI25Bt
oUwyhJdf2iWKwxREhVmcuCZXUBVH50mQLqH4SjdWR4JsderpWUZHr1TZd1Y0XDaGYp/Brhm/YHDV
X5EJNw9N06i7ZK6xIhtvGo3DcRbdSU7R+px5/h6LcPSy3fCwXO3/MZ+0snGnLKBVe9aXlvTdsOP4
U61tq6v9NvVOWse/PiRFLEyG0UNY7wBw6uD4y57SvtONZ2ZVhLdFN5Z+aBs5lYg+vQd/a22mLKSF
i0+obSj6Dkvpm0yLqHWnV3NZ7w3nlg50/b6tw9/zXfn5ZgAcglTm+AGJd7zGrNkkNzIHvl44NN8V
F2F/4TVchWE4noJjvbLYTFAg/x5r2V+/rOcaqXJLTzl9pzoJJtX4YU/ebkzEiUdaXuKvh/zzS/5l
mNXVr9rFEA8zkTsyRu5lVFYXWRIGg21eTx40bh3yViu6B0eCN/rtY4ie65I5E6sRu69GxjqmtRRD
ssxtpfNHJL8OEiOfE2fqy93E7QWal3LWIonBtj2eR+5gMD+JTlhTxKOfFNSrSft8S6iBVdk7mUYf
BKgHLywv+i4+y7149/ZzvkgECd1ZOUBV6aqhJbi2tYiUQo6za8pgjKIfTmte5UZ+rwo1QRchvoaF
/V7t9E0DnUKX4fnbg79YRauxVyu2Fb2nZk0v6V99H/oc9FTiA9s8dWTp61W0GmY1yRSnRT1QRgjq
Ydo6Trd3lOShpcTi23p1YRfRNgOAXufdueEoC7ixjDcaLhlvP+yL02P5FiBo8GtAoQty6/Grzpy6
QROeV91m6Q343ouEojfF6nsjD7ehKE6RLl8bbzkHXKIwlarNanKpjk/Yj1mAY+3M58g4G9GCsllT
trUbsUZ/++meca9HW5XHA9LC0yHLRzVxVRyNlb5vGpCxTLK3j6vkIrb628ZLoAnXt1rqvaMHUvna
7FxWSaj71UTDeJKnzuh1ALasZkQ3FttysL0gbFaTTPuzoylcB3ByzO592+icUbPSONdKVpvyY2kg
5H2fI2la78a8r6y7t6dhvaJpU1OWZtYZHcLIutTQxv1kiIFZKItrZTp4jRnY8SkJ5mW9/jrVyyC8
UtDtnBhLSeP4IXuzKEk5liQnOS+yZGOpW3pmvjOmwdtP89pAcFXAgEA7IMhcRUlVrpuFvlwh5lhv
IyU8S8tMXmVL3zAJ0xOHwSuD0TlDFF+lxg9mYXWhp6MCjj5vGaxXd9TAAsfYNUIGhWGcWqvLKlhN
IBB1LjBKmLS912p5qpNOEcUx2u6fvesy3NnyA9LIVYyzoTzkY7JzrXNbOyUl+SKypUiCwByXCaU+
Ntwqsi1xD5rblrwkm4dLdmDk93b8m9W1pRBDcIK9AMUuSsWr9S/wrgTqw5Mhff7FsjrwY/GN23p3
tio+t+F0YoG8+ki/DLecvL+EAUMW0ziI0oULk9CMyeqLse/uf28Rrh9pNW2ja8YUosBIEHVZ9G3l
ZiidbR9yUnNfnHigVxYhGBaWIYE0Nef1IkykF0G/o8yQN3G5iZta/TSG+hCUWS42oUiVE4t+PYFs
ZbJ6SulIHlCYXENMYgPKaT6xlb0sAj8yq5i94zP/9gy+PogNUZZ0WUdn+vgtWWrhoMcHIRdCU+K3
dWZtjNg8BZd/ZerglBJIkIkCl1/3BjreUTMYTF3pXhf9XTn8MOM7eYrL/3y4rfYuwyBXRq8DNtT6
WlPtsMiqdKwDPTd2XZp9bJLhIXdaokKEq9L0hpBxB99I+DkoFke6+yy1L3WnC7zB/aCXTLPSoOrt
Ce/GGZoT6wct8vXhglgb17tOLEeNm2Rpde+G+PRBbI0VX9qQfMZm0rUN+oSKfOpme8p9LVdcZdOg
xxtuvTYU94KyluW3dmcZfjVD4QCG3qBNF7huWl27UdjFn+LItfIraGilc1FNfZoKv52s+V6fnRHc
hqZ8nkrVORizOmc4atVhvEFiTVwPMPBCP6lCEftTmqYM37jdPpO1vHGdqageSzfRr0OMq7IPnoYl
JCFJN18Oo3fnpDh3NPgMfoDiW9wOKO64lwniIO5+Gjzli+YljTgDES5upSrgkGiNHfr23I8f1UHv
SXdmd7o21aI4H+Fvb9VaD58SgvbP2KBX73T4SlepY1W+QhN/j4fCkwWWwTxvshH6XdVrmLBE8RzV
EAvtGAyIqWbbKY8i+2zSqXIFJbWC+gxsFEUe6WWg+wHYJJBpLkp6PsO2x5mRxkoT95/VCoot7PDy
MtTtCECIW83yom8T4yZroRnrbXwYrDC8qLHd3OWZ2VBCk/YnVQGdtbcmTb1UtdK8BdtubKZ0vrcz
0V7VUDfPhzlu9E0m3R2CCLuwTsvwXEP1LQhhLG+HoYzbPRRvMXxrrHwqgrYTw67vsCAERuZcy77V
b9owq7ptYRUsad7oRpuUubuP4Ip9sNqxGSh3JxX6Wi441HOsv+aDllUI9tV6wcQVW4gEXeIrsh6x
tlXjm6GYLrDba4O57PzaVeuzosqcz7bImyeptgbSA7CkgPIHTjVvYnWqb4qxKqC+U8Ic8/HJtQuq
B3FW4KYZl0ro10jgW9OFrg6KP+em/aMqpjgNbPx9s3TON0oy2FtEfKsm0M3IuKoLPbuBkKbe8r7a
6zFJVO2dV8/fLBW4ispLi/wkyplns4S+gAzeheGVTwayfWTK7o1YatZCaYMoRWFxECYeZ7Vqfsqa
+ZtjJPaXNDfKS60Zqm1YLl8wyarzXtjVeSKcWYMwo5zrlf5UGSbIo2yIa59QaVsBQ+kcD7559iEd
o9y3K3Hu9spEN8i8C+NHb2rc0lejSfk8WuJ6ErxjLjYAVJPxHnEoEQzzVF04VdEH/JCyL5xpuJBL
MqHMoXuo+FErrDr9OvEaHACFmIK5i8W2HFVtl2r9NZBMPWjsSdsPBeXJfCDiqLfwBN/nRt2DnUzp
RFrRUlLve782xuRr2ZAYNfDigzGsvxuqBJKT5NU7vM3nC9Ky7BpGi/FjGIFHB4Ydmxeh/Drn6YGi
vzYEXltG3mcHJc0hLK6hiHygu1+FoKm14YNgeZS3uhuPYusO4K1B13T7uPH0ko1ZZvcDxqqur2q1
ft+pTyb6gBvVxbQ69jB4jb+g4PwQYT8Cvk1FVRkvEMSpsxabHNc6NGmTf2hCE/3COrX/D3Pn1SM3
sqbpX8QFyaC9JTOTWb5UKqkk3RByTU8Gvfn181A9mFWycitRZ262cdBo4HQrMoJhPvOaPf23OLvu
uNrqIYm9XqkPvWLpP9tEsRBwaN2rAk92Gwx44amZdtdIY4+sqYd6TO5FrvnbHpKbFimJMo4O4yz3
S9dygDJjj4jkVOyH3OwiT9WXwRdYXiOkVX2OBhTQLThPnjZ3njamDQo+bUGVzOG/H5fAiOOj4bT7
cnGv4sLwUNr7Zvb6Ad7wriPAyJfkgKCkP6T9y4QxtpomDJfuci3vfvVF1FYUQKDVWfvOkHtr6o+y
P6YYP8NC9EDUeXia7ngIvKGqxu44SEu81KM27cqy/cI9tnOtXB2u1Tm6ppDWUMFa/rGczjcSKUHt
2J/BeA/3qcW1EFkm0sRLNskDJHTtB9aXI0EkxCL2xbXRGMudmgmrPiQpgQXhBEWZIerbnzBPfzoR
+tZqnh8dMJdA3cOifpBGF+4HJdWavVU6H0XEl25NI4bevSiV54zQLaFJ108TIEW+twCAVs26+qjj
duAbs5H9WBY7vBrm8JfTailu9oP1GT/M/LiI+M4ow9suVj6XpvElrQZfOtgOR47zaIly2tutOEbz
Uj+a2VA/1YotPNeduF5L/Pz8qJ5q9hPIdO3KrLWmuG7myfhQuPQ4tClsYpQeagNiM+8DfNqXrqx0
vDEQ0dgXOJBP1yFFkwBQVxBOHO9wUfp/jEL26j6dkzl+LrtyfhRqNgWKUii3kZWHVrC0hX3TlVms
7GYHvbekLYy73NCvOXLRreNUyg6Sty9bemlxOnlj54A+0rSf4O9e1GGy5DXNSmPfD2P407XnqYZW
oS7BYpqPuSgk1cAi242ZvEdveg5ImXfKNO2oReycbL4mC/PyRu67siS3Kwx/mGMkQNrpmAAp6zy3
CU06GD2seoQ71Zc0L6H6qzmchKc2EuJ3o9WEyHLs9+THe7Wx7oQa31F+Ddqw3S942UDTCmtwj/dJ
S1cCSomf5nF1lecAJ/2Rmi78NKt+auamv0YMYzQ9VSRQzUYn/QJPfM6vW9h/mmeYYMowO0qh57pT
zoHmiJphrTdXjXmVRqL57E6ZeQ2pTHi9Wuq175Rl7t5Mkbn4NdVPj82spj5Q4QyAEVViWj2WF8fL
MR6j5dkZepRRc1l3n5ZmHKhnN4zmtw5MZzeyl2MY9faO0OdnpIryZ1stQ+tXmvzCTfWdPpqkQ9EZ
KCNN7vwh0pXxuFhFfZ8rQ2rv2lAF3NqGs7hXgDVV0HenueGKycZ818wZkkQpPBFv1sKMkpRSYd80
qzBgRQoGsalGr4B7d8zd3vYripSQddB/TY56bSOZ1kRudJ8utfOtxkg1mFxzcXlS0Gjf6e2qADpq
pYYJb+LWq/du9QIw009T60sLknQnchjTcHen205XrkxZf5wcrfqW2GYX5MZSHyT24GjKmisZBMeK
+8Iq5se4tGERqu6LSLv6TtpgKMtqjHdTjHmNLTPd59+KHrSpqhLf5qZWoPTAIFxFc/RqkQdQ7Z9a
E1j0rh4l7NraTe86cNNeGkXRl0ivCFDCxOEOLeqjxN869XRz+WrM8305oZt8tCJxREvYVwT+5oCD
huqxG1FYQoM8/YnqA6yikhCccvT0IcTCxh6qG83s6qcqjpLdTCFw18VGdiz6OL4tnfGqi/EloY0R
7Zel+Nqk/dVYIuq9r7MPReg8l7JsH9zQfoEBH4G9FofFlADYJgQpw4bGB7ZcQ/ElWliVm7wd8Fri
ffC508L7NjPso7EMD24Rf3Qys9oViLBxU2foOMjSKp6ENgxAszlLHkZetuK5ufGU1kCaFajo18Zc
NTeOHrdf8nl6inLtgwinF2UWwWjnXXTMc66cvNubAhYWf2Jkfc/GRQz7EFW9wstULX0UCY9NF141
izE8Jl3Vrk4uSuh6GcypH2Nc1i9d6DRPksD3oW5LUpx2kc+I2NzMylAgGj/KpyRxh53edYHIOhsV
G5n9s8RqgJf09EVKu8i9lWuFsI3xOTbTiVqR/t3uk99FsUy3sT5Fcu8mZnjd2P1dkupjgJWyCKpS
pwaTJZ/FKovfZH2xGycFFRDM671+zG8iszIfIsDbgWlmvWcMhOPtnNxHqnrbNTqSkhoPG2nnx3qJ
kZdOpgkjHGnv0OP6bjWxbw3S/qexLQqRnYweit65tpJsLx3rQHHDt8DJGH2lBF1KPJDXogL/KMrj
ULnDwXLi9ojiVsk7jAAtZoYpUF2ugZ2COCLn0a9i63GGGztken1n51ZONzqrU8+cii5A5rhB+CHn
4cZFQx9usLCqYn9qwsCaLPRStO6fKa1oJqlYTiI5NKlFkIkOMSubpORnH9mhN5qj7ht1PH5rQiIh
M4l+WPo0eH0YRQTO7ZPrVt/Keo738FOW4rZumhGurzp3HIA4u2owDLlDpgjBoq6bHoCDRzsHtnl1
SF1r8qxeHbJdAmyaHj+9CM/Fo3QvNetQG3SyjYT71J6apvanJSz/0UWsXDWTdPdDWqcGz6Ydd/tU
cKtiPErRu06qvQ4XArhJl8Jdbn+UM6l6FyYvGYx6Lx2JqOak5hLP4kEe8qY3jkgHIDTANhjAEE+f
S8NFRrtS7jGT/KfS++YDKPgyP4jRzR+ShGfy2HGNxn7Sj8ShWkeJd2eNNZ5ZHJzy+zK6bg0tQYTR
zbDosrydSkzqKgJ7URbHzEzcJzdc4V+kmNG06zVnyP0k7PCcdce+mXxk4cva9lzezO4uKzqbTnuI
AO7OlRm/bYa4YD01VIbFgW7uoKFlqLpX0yRy/VpKUMGPcOLg1CsrYf1IHdWBOJF2yi62oTH2+Szm
l6ShUONH5sgPSBW3hVNJt1tiOAxRo4TIElmqCFGjKoYEiks81oEWa+lq3W7L77UVNpGXZllJeGSq
+ae5Hex8P07z/IneYSaCWs7u70jPhm43GLZEgUXEj2jjdR8xSey/9jqKnvtomePpVgKxv+bf1JRv
Y+RERZDGjfMZqvUw+3OVT+JHkkj3kbSj4laWqRAPBCT2+Dnu9XIfRtBkPDQ7Z+fzoERl+BBD7nRw
O5nsBN3O1oruKzGr5o7rSXIlofXDk9TdyirWjlMzPo0QVK6UsjaZS/O76bLJj03EijwsaHhfwdU0
AsGrsnZfqnLo+xtaXXnpwxVxgywz3SAhHuuO05JA2VXIo3RpRtmexzu02I3u/Wx04x34HgRP0ptS
0aBYlbXeepqC4JPHzZb9HJuo+ZQg4nwrmzkn5dIQbWl7kNEmpubTp2QQ5jgEMnxW3I9J0sC+qkjE
oR1xFUgrpBo1Hnj45BDfV6iLpMbvJKo/NulBhNeUcvRbUvPomtd02EUGWawaaOoHMyMtniI1n1Bh
EXZxjJcd0l9RMpKwKa22C2O94Qnu1V2rJ85tiPFpfSg7bT84YilXFu19noQ3IjH3Up1vRPNi2N/m
xfWXRksOoZir+yhpRP6haXQrPKaFP/bQFNh3911sVh9kaeIw8MiA1ZdR1zD2HdJvWUq4H6GHNml3
S/jSONhmSmrzN1hShLs4Nanwpk19iFPjBwUPNIuHGQ/nsilvZZvcxrXa3XVkdZbjSYVVsvBY8bSw
SXxl6qDSJmowYOn3G7lwvYe6s4RQQIXTPOfkAmbGwZtpdg/NDfU58YTSVf151OtP8oaCYHNrI/rA
ayn50zErSMm30eW71UUnkbWryhWbr+4zXbu36jQquc4tbE5lOMbaIVez8CGxYEVDjkDZpiHN6Qn2
YuWHbsWeVU6dB+HGV7lky6X30PP2Z3hJnabtR1T9uN1z6SdD4qv41vP2eMgQah6slgJC11Ln+6Sx
CoWWfeJywUVJTZXSij/M2BcqB6Op4u6uMJXrWNe/IYY8/bSjPIMzq8jMi0bhxD4bkuTGLq3vZaZQ
dCkrijINvb7y1smSDtfUKY/3OmduN7h6BRAyn9v7KKtDCjoiBEwYq/xgArd836Mc89zN002GuaXj
2aX8OmXqld2EIyGc0U/jvorY8fcKNsRe3cfPNQBWuR9t43driIBq7ktXk4Udi6KLbUpWsbWzgULc
a2UpPKzDq33GOXkmJo2eOlcezNyC9wsV2rzSNUpQy6iKB2du2+aQKxCHPVEXw/RsWJXhUfqq/URz
wnHX2u1ejbrnySql9aPX1PA2zTBeHxEp8gUvs68vq5qAV7Tcd+UhtstQuepN5S7LWu1Qxc31WA33
AzRwKm/udY8j632vGvuyUrXdDN0925ndMsho1yumhiZRNQqaMIViZrdUzpdu10UKW2opzTtZN7Ce
CBu+IzKfTv5MpH1tl4VOPSEDzUsxAbWJeMinh6HMuBWdZCEPs6t/8GHI0w8lxfWPbkjP2dfapUVs
I1deqiyNbyc4euVDVqozUV43hVe9Uzd66DV6X0PwDJt+uR6wfIE9V1ARDUMkXYkWoADa2K/ssoEA
95BRvag8d8nK5zhzx6sFYtRLFYu0vG1jvVKwrstrfR9ZejY+zOEQpauHoz1fazJ6JnyakeFWYJxD
bp+Mf1RUUMZ9m5EfDoqe7noKplduqXc/QzRfnvHUCX/lapMpweAoxYeF+jeB6RBqu0xmNdlDa0zr
VVMAyF+Aw8VRHrjmHP3Mxk69cbEmPIYLBH4fjiuSpBAKdXFFY0Tbz9BgTOeQtvZUlwdq1/gMPsnO
jkMUz8bF5b3zql6SjX4dE6ztyp+KMaFOTV0ZLher2kcAGbVDHC78EWBCMkRPgsUKQczEUlIYMMsk
fiSGMj5RE38U7VIeM3p8N7Pamg9TQWKk9ULZ8YaO6TVU+fw5HdhZ1CW0qoXHOjgG+VmRmnu9nqnC
H6dclSMiAlmjL7XyfRwBACqwPvPCG6bRxPuDG2A+vt1TOdPt+APKtFDuBPppb9rdCD8scVzRU2k7
/DMof+E/51vuc3hJH37b0V6bvQAGENvFWmDte5w2b/Sp7lB/oP1FV6HzbeiSfqGlL1lsvZC04pAY
kxiYg/HebuWfcU24KHSl1NVI9nTcGLJJpOR0poaiyAO1ibL7Yq7kBQDMFqSwjmICJqTvayPwsV1G
pFWRfslZxtiwfFFqflTo9WGxnQO86eGqG9RL8uZnPhztbHCpq5gWUMNNhzTuirbuOdnkiFpxlCVl
tWGW5VUDSscX4IwubJS1uXbar1o9QCxkVNBSh4Ow3SgIXlS6JONw2jRwo9nPHec+hYYn+vk4zt1h
jpsfXZZ/ee/+RLYc0PBKd1i1/jc9v4QTWmcoLPmFLAK+7m7qYt9sraewcy60F1+vKEMZiL6t+oou
orKnO2Uq60wf1myioHSDiIYK3kRrCIUv7JXXJwFYBchQNiPMSb7e6TglJWm3laARRI2WUD7vul7S
A1r2YxPvZsQpeMUuIQXW5vLJ1+NwI7y2Ynbgrb5iGzqjJRrF5vRhMCa8edKCLtayNUyhnaV+arXs
a1u1x4jaY60SU2Zk1qJ7SlP6DW9/0Fezx6kdMQIIYRAg8CferPKgaO2crZ19M2G24kM1qj7lfE80
hFL5sbxEmnm1b9fx8FNZ9RPRP93SVE1q0WpT6VT29vljd7N4uGT580sXvD2tVxcAw6z97xXfvmpz
bY5jaRHkW7zt2NEpWKaYte0DXHqSpvLMQ5H4jj7s/ncjbjALbimcQqfQ7lv5rwaT4yFXqHFSKFS6
Q1pcxJqs5/uvHQR8ELVlIAWwvJy1A79+178gEkCVENCDRemj23WtWeG9aIudJI4khamio75gSCyV
Qyz/WznwXeTK56rgf1upXqih/1feN/hdrXq47fZfWsf5n3/r/w89X22FT/6/WZVX5a+q/N2eyqj8
+W/+pVZqqFnhFcv5QaIScNhKtPiXWuma/B+aChsbOw+Kiqvb2n/LqJj/B7QBgk34jq8UD9Xm3P2P
jAp/ngrgbHVfQpJkvR3ewa3cHDj2hymIJXjlgYOqYvswmUgcUN13zQNRfefgRRn1MQZ7LtW2EQWB
4tAqyGbej9qYFMc6Vgtiyo4A9BKCYbNh//wOtiwSszz74Dk2JzK20RCSYW8cIPzaehBn1VjeqxZR
rucmtfrPXBYJNOGwy38uwuUHmXNS7eBSxB//+nqP/56Rv5V7N+8Kysu4VBD7QGOzWBlnc1AnHaPu
emqNg15XPxUA2T9zMxu/kopRq3FJAd4e7tX6M9wf90+VeASxyS1uQ3dwfEeQ4RB3tn6PH4ZxE6N5
nNDDi2kTQOdz/SxTaD+XmFhYRuh8ePsHrDf4XzfFn/ly06JyA6oFbu0m0sPRKLdqYzQOSAe6Bzfv
8ycjaosLF+7ZUUAmcuvSyQRud3of2aLsnXnUWNW8qV4q2l5rizV9n8/pOpcVaQQSZqWK4EJwOkrF
5o2isRaHamzb61FtZ79Xc8uncNdfeBhfTwhVZ8j4SM4hq40m9ulQrZtSQ4SrcEAyLLsx0f+4SVL1
Eg95/fqnH4e1cuDJg3rHY2sLby1HTboD1gGH0U67PWQL+7pTUFzDXyj/+s59sNrucKkQGxOmvpIZ
qKMIORazVQ6rFKaPskXhq5O0Lyzbqwm5fJoVE0YoQZBjbd4lsbizaVZ2eKBsr1T7Jq7pdCHhRiV8
Thzt13vntBpN6gLVBOiIJBWnHylCJcJF8D48pD0Pnz/UUTUSbXfdp/ePgzYUwhCEibASN/tumBrM
bulYH1DZKT44ao4qlZGpL/+7UTZr1xCmRIZsqe0odX9VZeZ8GOr0UvC5/UK8AyQoa+rnIPYOL/V0
zeo4FfqQlePBLuSMJAnCq/1ilJ9R677khHpmKAhdeGmA/6eTvDUoScuoyNKmGw9tWND7JPGrvUbt
1S9g/cht3149sb1pmdgqdUs6yyeCvLfZDEVhk/Sp3XQoF5EA8o2rNPRiLN1vMoG64WfDatR0t/7N
QDk0DvUbo5XmcE/jCacOKkSa2DntMqpeEqr4d6e0xV4MY+gH30pl2X8Gl1bVH1snc9GD6TKbkpKW
1TNN61Eue2Hn8kNF19BBBtmV3VVX28lXnN7aMTA6ch2/b+g2HMZi0cobUBhueFWoLeiA2HT7QNqj
VlyNKHf31EwHtamP0NnLz5COmltLa8rOyzuhTBe0tbev4WoOwhsn0NdGEgQ67Olu0BT6VVWsUMy2
c1rSy3SfzvIX7dt/7Fi9gCJ+vR3WNMNc390V3GtsTlHfh3pKtRZ+X5gKFEHwLTLqxDngEtBd2Azr
H/X3vYqBsrpKyupIblqoha4J2F/h8QxYsox0Y6SApik3Q8cyh0O9HMqyUR5V6aAkhR7G09s78Mz8
iPZ4mVZyD7fFZgOirlFP9Ojmg5Up6j6J+mrwKBhpR7tHcOLCDM8NBlNO5S+sYcVWt66N2jJmiafD
XEwrgGucqElbgvw/dXbvnhepvkoevBIweLBOF7Olum5FdTQfZsWNg1QW2Vc0N4vjmLfiwhZZt9vm
u8EGZRDeJwctwU1ZA+WIQQxymg6KmWKfNOfutRxBZSRUZG8rVZle3N7pK0/H3fDq3bPElY20kQ8P
1n0boKYDoCinKKdDU6RqthNVKrG4ausZhx+3GN/J2V/1d2Dr8PgzX2TXtsPVeGzpVQ8noeykvhex
9aFZYrGj73XJZXvddqdrSjeFt5joj1SEy/j081lOkmQWcq0HvTd/tYgMHTplzi7cI6+3I4MwEa57
OEGvtiMBv9W5M6pFVSLRFmus7uj2iFxFam+/M6BdV+7voTZnu2pxvUrmQj2A5TUgdsUymCBzvns7
MAqRDJh9yE54Xp2uGjFA4aidsxwW3J49YXZ9kFNp9sLYqi6s3ZkPBLeIe5gcUax78HSoVqKCqyGT
CPrOFPuyp2Eljdq8cIpf3/RUnCwYprz6BADbyovbKJ3acl8e9DQtK/B9o9C9UqrJj0ab272YFyW5
MOSZTQGfFw9LzjI2aVsSIC+XpRa1pR6cVv8UKUl3Y+fxN91um/d/LFJcIk74KeC5zHWF/7ruzWJu
owxphoNVJvPzMEf99bB0cYChxbx/7zXBYUKPzCJ5JJ/bFl4MMabZQo/lYERp6B6j2JZ6MJldYyNU
B1rn+PZwZ/YGOaNOnZ48xEFY53RmAFiUqqhM8JKKO6EWX3/txsq6kKOe2Rong2xy85TXNBH4xB50
LQZ0hsCotqvjyVf6eXmGrVpe2Bfa+VkhI0MSJ/homyupbOVSN7a+HBrRNrkXljmos9Aclslb2469
D4vedPw573XOnkQoxk+MWGa+bdf5x1BTsxsjAfC+V/lQ4bfZaOTX9647EdlaFF6zWQrE69b+a0fN
oM0cSWB3aMGwBEkrv1hiEhfW/fUy8KevVQhbhb/FfXM6CJoRaJyY2XRAObz+VoQ2cINIXiIfidef
l7uFWACzQJRFYLWfDqPNBjLecTQemtKJhn1FGx4B/SKtVs2bHsmbIS6qMZCyLapjNUurup2Kob5r
1EbRHyOE/vJ73BNcq/N7yMvDTYS8AVC/MnQxcu2jufCsxjSKfa+a7E23cOR0lfIF56Mol8ncdZaa
6EEjTPkRK0cjAus3RAntbxm7z1Zdd1TZQWWFybVb61OPfgjgoF96Y0kF1emsbn6SYUjhJVxvYNej
OX0y+yjT33200VMSLBN3lgNxarNOUTuDNbAN4hzHyPciClO/TwwX5oF6aajXX36VsF+bYEKjA7St
LuDyonDj1+PBrcopmGfEc2sTee+3N/GWhU2QAWUKUgpXFT0+XpfTL69XRhrJXgwHuqg/inGZfulj
WxysCBQHhqzyNurn6hYB8sVXdCyBSrW8+CNePwJrA46EE9oqv2Kr5Eijqs8iWUN/mQBwoiDUv8QD
oOzOCpMLvP7Xq0qdkxqnSdV1ne7msswsty6KtgTKZ/S9p6IitFsid969vapnJsRjxlts0DjBtVw/
XVSD1k2Z1kyIdKYEW7noT8tCQqMDR7vQmzo/lEnUjYji6gV9OhQ0obaLZMtQ6ZCDBwUyt6ayX1Vl
TP+TWaGPwhWBdhvf63QoCKajIhM5HGqcc4PKmosvEjGVeyvSYOu8vYKvszO+E5J/2MzxmKI5fDoW
gvBO6Jo9Y7nuPgG51GfOR0hrDyaYBuAPSCu/PeC5dVxvvpXWzB2xtUdYbLufXWsdsAL6SMqb70vV
mI4lGda715ECG+VCKszc66+0eurEqOdS07FjjNGRdnLgoYUZ2/tCTsvh7VmdOd5I2qzC7Wt5HyVG
93QdXdC1sawn/UDaAvQkTbMIkl+OrqE3EbHWwCbqFWui6ZXwUvwD7mdtcXRkjI1lfmdp1iHGA7XA
WV+FQvhVp79l6QxD0R1+i0BYGDaAAh8LWHd3Fdtg4N6e+OvPiQoSrG76eryfBHynY/V1gqZvs1Dj
UeD72B1TGqoMmuOI8837h1o9Gilf8TIga386VNnmOYNI/YD61zPW9s0xhslER9GNgrdHWn/0aZqG
uhV+DCweYSVn8HSk2exi2Uwd0i5a3j/mVgswMHeSC3vmzCigBWhFrXIR6Otu3jiNNiWeFA3wNF2U
0LhNPVjLxu9O0ZChI+RHu58G9h/h0L+jp8SuxKKMbRTQ9UGNWycY0L1IqcbqwqK93gmusAiP2Xf6
2oTbRK5mIV0soqM4aAHEX1uNke57/nZjgQW9sBNeX1oMRZJBFw11FSpmp9/HyGoRwp+MAlHDA0VH
qidSUNqcQibWpNrnHkG5JJhxdr80ydffbO0Eri84Eq70PjbPmjJhDWagEx/gleUgk4+h5ETmNlfv
3RtUAqkBsgH5ZJSxNjPMYp67bCn0Q9Uq035eVBOYmjO8N+jlcaY8qyOBQ9xEde50HQd9CBO7pRxR
Tpbjd8Y4+SMJ+IWcer1uTk4THVoCeFugBrpiyzanKe80N0ZPajq02EANPiBgOGiW2qngfIt0yK6o
PrrK706HJwr+3iQgGWoU4pP37hp+h/gTKaAdIugQb2YruyYcspzfYRS39HzN3Wgiku9qj7BOoDu6
7SXJlFe7hSOHgDUKrPDY17hrMyLpfzdbVBPE5NTBMANU7iYRXfANfTUKFrYaXHlqdeuR2GpdWOWg
lZZaWrjd1Coi2TUnAlLyhR25rs7JV2QUNgmnjomgD7d5VJJqkF3hLmYg0ZX1mmRFierNrzKHMff2
7XtuJLBUa8WHcg+x+emqjUWtIXhHY9ou9F8W8clLZcPkSBe0a98eaV3/7Zy43/9FppFebm7gWokb
AEe5COLKUL18qhIclGyacUU6fwSjaqFHPNe3k6zeXbpgNYFsrRUtqkwonJ3OUeIUOkDUEoHeWjlJ
TuQch7koISTgA/D2JNdJvJokUgXEdusUzc0kJ0dfRA97P4jRF7+bXVBFWHg2n2Klzq+tBQT+2+Od
2Y50MhAM5R1YQ8vN5+uWsTRSsxaBI5RuZw1tsRcQrS9cXX8q3ZtpcQFTbqCRCjZjK0bRRtMQ6oKC
TxdilORbsN9VsK113yDvBBnNm+HlK4hgSjc/qFFt3i/mXL8siVEVV3jr6Y7HDbskvhbqzs8KacnI
nw21qjxkbs3+wYRQdgmAcGZn85t5iDlHFMi2PjqmCAeDnqweKMXUwWgAUB6HanRjtsYlSaxzXwGv
s/W0rh3mbQI9uykbcBn1IFT6HKjB3B3Ro1Cv3v7W5yZELZGCNpcCooGbpNbWsxbxotqgKoM5ah8V
LqYpVJEA6qfH/2Co9Xrj1MDl3t5yLdlxkWjSgPCrl7tcZNIrE6EEozu+N3WlgsExYSCQazSRNpOK
h6ZBEaYwgryylusaX1I/y7XiQlx2bulAI1ERIABcffZOb4AUOThuWUUExjwOmOHaSFaocbhz41y5
cM39qS1sz8rqqcTOwxMCmeXTsSCPtKPbpkaQVlZ3GEfL3WNugu9kpLV7XZvKGyWDf2e1S/qMgcT8
IOOx2tkK154iTLxHqtx4/61EJZ+HmDUmxDH005/kKO4chYRZEBHb5MEwJ+trDr7/yDODYvmidBce
yTO34No5YKEt0I70lE7HK/Vcq6GFmAEen6rfLOV9byu7PtEqqIvJr7f36rnDB6SS70d5H+TK5gp0
e7dXIGSZQUyDjI57LJ661A0vTOncDnLX2I2cSOU62UQXSTaWqLnMHD6zKe6HxWx3YGfzozJE2oWh
zkwItV+ijFXknH/aPFeRWw5o0jAU1FcrKJScvVMK60IG8SqstwCj80qBSkMtn01x+o0MmeamMnGb
YG8I99Uep70RJwWiHEV1VcW48qVWdan5dyYGWJsia8edAJgs6XRQM0X6pmoyK5jwMcUeoO/lj56f
guXpCP3yKs2dbPCmWQ+/oyq2fH17p5z5hqRkKPhRwAJ6uLUxr8zJwZvcIHbTO8ruMpYfC0sxgtiO
6/3bQ63faHMJoCe3AmdMrgCgQacT5QkWrrVONANkIPZtvRSWD+Ex0m8qcDu656JqOsHs0vtHxxjb
KYCmXYQXfsXZ5V7tJcg4yG+czaaNq7LqqlmzAmuWWealedjnuyxf4jsV1k/lNXbdPxGky509Qfh+
ewnOrTafU7CBaWtT7TpdAhCNdarY0g5Q5GmDtpHjUVUQTFTEkl6Y57kT8/dQm73cDkNH3a61g75s
LF9dJtRJIqPavT2hc6OswGNB9YAwcpsIJ+MyQKmILQw50/mI7aN7pae66/8HoxBD8BeieuSKp8uW
uCM6vDnfzC2M+aoV6Ze1dnXh8J+dyl+DrN/ury7PKBYbG/jJCsxYGAfVnD6qC8IAb8/k3A3jYMxE
f5cmpbUlo4gZwKmxAn2ysbvl/g49SOO3lMZiWIDJd6PPLslCn5sWKtfY69K7Al6wOXV66iSYYJOc
AQpOXqjzZ7cj7axLnJdzOxu/gRVNS/vwVbm9VDCdTZOcYRJ7urbQdURFJgR0rlaX7JleD8XrCVR6
LfOsZgqbD4UMA4JIKnuuTAgmVngvMld0/5Fw+PX21zo7EvEKjRnCMYpKp1tiijsM4TPFDBJ9rJGv
UdBs0Wp719XlpUbC6/CASSHaCnCcR4iE8HSoXGhLOvGSB/NotZ8mzpofY8q263tNP4RWl7w7cGY8
RuIixGzvFRQ8rxpn4Sm1gihTu6e1XbgD1T7eD8CD92+v4usd+KerpQIYAm+AleDp1JCAKwsEUNga
6MAc1VoqKCNV6u4/GMXFKoRMjJltT5a9wCVpcXQM0iibj5iDDnf1OOYXmjCv3zBqHDp8sjVtJkLY
RHFpCo1jrdgG2iKE58S26ndjNARlmoyHfByEP07Qh9pm1I+jRrHp7Ume2yW0Zf6FUVCBW5f6rzvK
7hQqtfbIHYUqDRYEBqIvbV/fhUlYB9BzwwuB++vHEik7CoHaaoyiwk46HQ9Hy6oiGTID02nA80yV
WuVA9KPsVzNQt9qBfXA+ANlD7oQGxKU75fVluY4Oog3MgUmsvhldq5rOcbuR4wexdLjKiB7Gq2ms
jSJAnMlEO6t3rV/23JKKvb3OZ7bs2oO3CYxo/fJPp/PO8hbxIzKPQNdLB/UsibzWlF1qxp+5XjTO
O1q+ZGGc/s2ZN9IMFkYem0HLVNk4gDr00oDy3OGK9vaEzg2Fbj8X2froIKp/OqEhrho1N3UmlI62
9OwqL6/cxV0+xrPMg/9grDXEo4K5whk2Y2FyTSLYFFYQh2LBIyjLb5ORJ08m0yUmydlpgQ4EgwO0
mB16Oq1SkStQWlpB3agT2kk6iWxNeGVT37iwJc4dBRyOqfaAX9KNrbZ2Y6cuSs8NkU5nz3d6NOo7
uPjCH/Ap+2QYq2V1IRZ0MC/eOec2I9ViogHqkeRAm/Wc1TCE/EjcvBhoPTQVOomppV4i/50bZXUC
pHNCzYzxTpcyR8gHKRO2vDYs474eW2c3jtml5uvZUVCjRVeV9gLFjdNRyCr6uM5NM8ibNHloDKO4
U7RBfHx7B54bhSo9zw47nX2xmcvoxIbBVW0EkRLB11DHZGehyHPhcjyz+SzSUbYDbWSCus0lUfaI
kFSqmQZ6ZqM2hOf9f3F2Zs1xG8GW/kWIwL689kI0SYmitVnWC0KWbew7UFh+/XylOzOXQCMa0Yrw
G8PKrkJWVS4nzzk6wHBxgfnubeNJI/yQOlgWVWlj5QL0UmM6zXK6t8yCgzdEzIEW416h9mrbsIIi
wa9ZYgr5Uun77etCiK/zoDmRz6VUXwZnSk7e7KY71a2rbcOKDESpQ1Kvu5q5CtGvKRpninwCLwj5
xyzofg516J6yWG33usNbSwIrx1Av54fPtHqvxZC2zFyB2qqDuPyZ97LKLiIo5W473HWBC5QEE9j0
A3WiOGL75daVgY1UUJfGMOBTFf5Su4mjwe0W11PyVTG8sDlBVZLU/0FP4FgHbSrH4uhZHUowdWmP
4wUiFFV5SEZIrj5MllfV33Z+oDxYi+SbKp/UBJARGKTd62qfOuQdrDI4az3mxTk3kqH415icxoBC
axRMVke1JdQvM0cKBelKmZJPU6HGxseuGMWA/K5dMN2986Ouv46ELBAuSXUVGUcsd61OEi/33CT2
wdHGkCF1dSagfwqYzqVg6NofY7cVPxuUQrU/MyUR9bfKciqok/QYfiHwnUl4ViItsJ/mmLjwWXPK
ag+FfhXxyXlwxnwkkkGqN648SKldqFURovZD2InKcxyEiKG7lqjGYwGMo3jVityyoAFDbBqcP7t1
cqJB9U47eyXtLD+gZDGgZEA1HfT9OhjSmf+omxyKuRJa4OZUxHj1wYX3JfsLmsLR+ayNOtwmBwUV
+widi8Kwsh9lqdZ/1wWwzT3C76tIlFyfai7XgQ0uhvBl+ekg8lGM1C1TX7emnD60B2nSPAfaBy0O
p/ddF1Q7znLtKzRv5ctLRCHVS+V3ehP6gvzo3crl7fMUCzK3Tst+4ul31zNki5hxNUBdnBK6Y0sr
QCPpP8Ot7RuxGE9M6c6HCo3rh52PeRVM0IsG8QRvAkgSOZ2+NFMms+l0hZr4xIBUFTM7diQNj8gh
5jbjRg/hg3YgMmREXrOeKYVV2aPJQfnZFzDVQGGiG/OldIVXHUMHnXsAPREEenpniPqcKJrJpx8S
FapZYXROsxcrXJ8Jur3skewuywbi6qGAFyewrarJ/dgOS+/oaeEUH8I8sFToUSGfPVBEdcRZ0bOw
PjNVpNtHzRjNO2XJiJzJW4EX0fmhlEeDf7mLHqVncyKu9Xtrai5D0/6svRCt7+FeRo9flgBBSHFI
at3U8ZeWOlXMCYD/1M+EnX9h9DM6VWqefkn1CVX3vlB2HGTD2SWqCXoEThcRjPz7G2ef07yumjlM
fVQbo9duCqz5bCfanJ1vO+LGKaY2JLv2zIEypLRaF/3nJBwS6DstcCTnCU0u6MuSdHo3Jt38XWTp
XlXy+vHnU1mcLiInmT6vFqZ0RqEH5lz6da9lL6MBJ5GV0TIovLbbuTC2TIHgBSjJOXboGSz3cNA9
nHROSr+34+hsTy5MhXNpMfUnkuLeUFBKihDKMEyLTiPzu0tbddiI0IXJ1J/doj1Mdh+fO4sxx45E
8nT7k20u642p1T2YK8o8WU3KDqKRdyz0YTw4gw7D/aju8XNcewerYoiCE07A7umrO34cSRdKuyn9
1MrqY29lT6kmIEzuFO2Qps6088GunV6agzeBeRRiKG/ljGabU8Opq9JPumR+Tlrg/mSo7U74eQ2U
lN/qjZnVrdHPxBRjyLcaPUhd2iEJfrjjJE6zCe1zRlPuaBCxwYJnJ9OTJ4ru+5Bn7s5at74ifRCS
Y6oM5BCrtU6p1iv0HHGYOe4/ZBOQ+ElRxaUxtT1x0y1TAPigpqDpABB19dZMUQlaM0hl0pi8Mv3a
+FojEU6j6z3cds0tfwG0CHcMW0zNaGWp6aPMVTQv8+c+QQREyyeI+8sXomC4q8x4Zzxwa10gr8kg
aF9jcbWFMM5zW1d57ivC0k9qDNu9WvT5pRN6dL69sC3PfGtq5TJpBx2rXUbyveslNQ5Y1PwkWpHZ
O/fI1g6CZUXag7KTi9DJ8h5xtMbTYSPOfQZ/w88UGpr/Org6HnSlHZ+1RNg7X+w6DkE+BA4FCVGm
vbrew1lJQuY/2EMIFMuTAmT+EYK95rX11PBfQrz5g9EL8VTFnbVTSN3cUjoSADdwP2BWy5WORpyM
vYJXNhBcQ3sXwz4yDhj6jU8nKVeYIQV/Td99aWcuFCuyoBnxpwipatMJwKF2ybSzj9IBlsG55Kfi
hiT7Y8pifZybqqQAmztYIWg+Ga1lf544+R81rdEoPbTac165yGfc75ZAj4hSiYEkCdBybYY1WYwV
25mvKUAoGxqZ54YU+vNtK1vnjIYEjX5ydoLV1TlDqASSgJS1FYlof1hDNmY/ohCg0ivV9jg93ba2
dQKA7lLpghILnN/qeeMEqHUcuZk/2Hr2BYqK7JJ6VvMgKRH/1HPYoG/b2zgBzGnT7pdFblr/qxOn
5X2uNGECd2GfqfmnWhLQ/akgbU1OkzVzDgu7IgVjxFxEP7oqqfYe2Y2DAPaG0jrjOeTm6yCWgIhS
2dRnfulO9pOatNWLic7AzjK3rID6InckscFbVnU36D5SM07m3AdZ8MNkjBXqHeVuPDkQAjk0JfHx
QL3XmEIjhWbHKnVu5Co1qqMRuDrk/G5wpyo20bi0gxWqlRQ01riT0qDEEgGu9lMVlYRRn/TnNNa9
QxvX6eNt99jcN8gk4cwhX7uiMCHJVZyoHXI/dAxgZUlZMmAPfQq0Wr9hCEAmlzCz7szkLs/yOBWV
ayacsrasgzNcyuF7UBLij/utMMdI5E04APnS6tYlgM0mAKfcusBppL5E9YC00V4vc2vT5FwBAxlc
ikSOy7VQNmgLA00mPxZ59GKFYOWB5g2oEtxezcZdIcuvGlOjiN1RUlzaqZln0RJFLXwq7+0pV81a
nGLTrKJjOFZkMnA/K/pO4La1Nigd6D7TeGZxqx2EudZFW4PosVV0FFf6eDhDnm7uvCebVugKEbDR
6oYQaLmy0YKp2CGN9VVBrQc2YP0wFNpe/+nXqV89W+C2JS0e9SQpdL40MxsQb/VhV/gMD72bnHw6
KqYHIG74pMPJq3Ttcy/Mp9KwLvOEDHJjJN7OJ9xcKO8mnk+9WV83NJN2bI08mQvfMPLuLGbyDNRc
qp3DtfGEyfCXGi0z4bSh5d/fpNP57PZo2WeFn7Hgh6qv2peqpqNf2skeSnRrQRwtug/E9qTVq3Ns
6WNCAaEp/GSo7EPf2M5hjMK723ncgCYoQqgP4IwEuLVcUKP3UzKJGs9vU9c6omAedy9lOPXBszJZ
xb+3z9nmmlzibK7cXxSVS2tTqqbUWgsSM+IzVNPi5l1VGNPOE7X5kf7XyjpSA7lStZpJ+lebpXiY
NX08ZxYSKnaP2sbtBW2EazCl8oIQgHKK10PQDJRT/DOz0teFo73ANdeNSHAEwaGtAhdFc9f4xLHY
a1ZuWQWVTiPdY2QIRrHlNkL9n6L5rBR+ZTBGee7GLmk/lyKbv9pz7n2fKLY1B/S1tPo3bn2yMjnl
RUWJIGNpGDOpwkfj+yVZf4yBSSAiYTnd3lTUlp+Ak4FAFCvgjVZe6UXp3I0OI09NHU+nLA3bc6b3
/c7H27y1uC4MkhbeMRrNy+WAME4RchKlryS59tqbKUIEuVEfa6+1Pys5/LcjHPuPWaUMf5kRtQp0
Gia/cztn55dsftA3P2R1fSKsXYOhppiVT+IbXHTowXjKx1Rp/uzSAfGCePx622+3NpjCmedCPYbE
xJqIgMtAJDhQ6ZtVHZ2GlgF4q633kNGbVqiBEyeShxL7LPc3iKPartBH8Kmvj8cqS/9SMy/+jdMO
Vuf/G1n5pA240oYTrPQtPUYmzpzao0YadWkcrb4/1WQsFAlezIGcWQ/ZgNuPY1vjYjFsxftC+Sc9
GHqQ7FySGy1AKFXemJHe8uaRCc06qDQID33RDz+02UYWQv/kqfF3R23PtRK+69r+Q4TMQKB3KKAP
p0L5r7T38uqtW5QatXzMZWdt/dTZyqSj3VQSn0xD8Jx4onzURFo99cBBd/ZVuvc6eqDJjj/SAGd8
dPXUqX1pITaAcE1mdP+phlAOiSoetWL8mkAst3PWNo1RF6EFzkwExfHl7mr26BZRExX+7NRtcvDG
Uqkf0Q2cpWperItLkhKX/UbcQHwJjN4mG7X1VbDnNMLtmmqSdR+EMxwmmo8tElfnEM29nfOwdejk
a86ongq4bN2ojrpMr0xBSwWRzJapIQTV4GF2CpRmb98hWw5C40RGWzQT6YsvN3KyGfrKrKTwR2KG
P1pzMM5ZVyIwaEDEftvU5pqAM4LUlHjr9UUd1I4eMfdQ+F3HFLpRhMqDNWfWTs1sa0G8bTzozElT
6V9lAU3kdWLU28KHKK9AXWREHUj0zbnNlXknWt02BZ4AbBO1iSv0Xzl1iP5UBfC7ujAPYQ1e/RiK
mk6sPpp0wu7ePzZNll4kIR8bufxUalpHkeH2hW+mAXf+pE9Ii5nzToq7sSgyQijdQMQz/bC+HrVh
ZvQHOA69JtuLD1Y/lNVj25eGflSbMd07yPJHr24NmgmAPygTUyRYj6aMArW4eBZoU6RhprynGO+i
8hemTXW068DIXsoKtcoLzPJ2czGCyG13TtrWeuUcLpBo0C50G5a7GlqMjya6kfgqgmyvHZKPj7Hi
uBedyOv+95pE4FelQlLUrqlCC21UEHihuFRbWh491gVCfNwd0R6qfGNJYFxQw6GEBWXdGtwxWG1u
OKmW+d3EYIxTuYHvNrZxRFdvj65j40xjStKCyOlKWqLL3cu0yc7Q4cr8UbdYkYD6r/TGu7H4oPnw
RwI8ifO+mlPMdWRixgYrqDPmR5Ea1hF4aXe6+3xJNicG7agAXrOgIYPTyN4rVoBd/mTmKz9aaeD8
d9vK1sdhipgHBKJLcu2VvyU9QmudQpU2yL3kE51x10AMpekfM2UKdyJ9ufurw0XQRmyIHRrH6z71
RDzXD0Oc+cJqq3dR0ZDjlnxJyFVEcO40UkNG3XfpVjeWiIYBsEEqS3I6axX4D0BoVC9OafxkyXBs
kyo5FsZQHCsD9ZDbu7nVvoPhQX4xmpI0LmSg8CbMQsetaEUSZCQZ2t+KFgE7gepeFM03F7FjdFgO
2Yt2NHcemQ23lxBohukYQWEQZfURPWhGkn4aKc8VwnmYbUU/20bj3B9RSapLyQIF4TuOuVybB+2s
Soc182NnRhV7LovD4M2P8UABzcjRn7m9l1uLkgVhejAgrBmtW5pzekeA4dVTX43c8tXJbTM+5pTa
xvNv2IFs/FcATgNy9Y4NIKNckxFOWpxhfwBkiBhsWO/JPGyu5o2VVdUROZ4xBKmNkExVGhc3CNJn
w06HewcRaZLJWtkvUCHo9NUnyqO2ylur4KqtyKXTdqpQMevbHS/fOlBvrax2TNgjPx39Yz/oAxiH
Y5jUknHIz3o4/18NB6QVwn/L1/+5HN5S4F9vG1cFNRBaxHTdqdwvnUBMRawiX2kwmjtSuQ9r52sB
W8TPe12A1IjoVo7/MU+zpr6oRBeF09DqfpjjAslstOc4ifdonzcuB/p8DM9osq0oSxHLxRRNP6SD
Emt+qJqHQplebTTDpq7p0K2t/FRP3kPVfWnt3AemuROtyYtneffaANQk5SR4OJKGtf+FUQl0mnnq
THGd/iHtjPSrAQW0CZuDWTwFeRru8UttfDuJaaWoyRtpU95ZLlc3e9KvEJNu73VItaVoCc5RtxMg
/uKUWa6MmhUvMgsDsnvl866XIJGtx7Xv1QnoUE9GZccs7NvUj8K8iE4AmbLGH4F0JKip9n1zMlLk
YQ/WYGTJYahC1LHVaMy6J8TiDeUSwdCkIkyrp+iMDhPxEAMCrXeInRTpvyRW6x9xOZX/CW2q8lOo
SHXt3NSCFrlws5mOUVOgs5hTukiPeaBn7YNXJE16bksj/VlZQH4/3Hbfa7IHiq0glvi2hCOA9lav
Tk/o1lO+o9RDtw7VwNIuw0eltjoGUrouDE8pwNDhWM9D/KEzqhIhXYTNPwcpbJ4nwoIQVKg2ZMkp
MYq0O7V13xsHSpCh9hyI0omPOpo+5o5HXt8i8kfTISYaYOZ0jSIzldKIw8CjojqpznMbDQg1ChE9
qFqf7pi69kRM4R5EAHKGYF36szoAzEVnlL5j1NUp6+f+2KAfvPM+bluhV0EXmu7wuvGXldDSjY1S
+nbWVT6Eit1LhIbQ3c8iazHQlpA811TZV9/aE4JkLnZLP4NO4t3kWTaEq2lwL0ea9CgGnqnVABnj
Gy3PrpFUqtfMrKVIqViWZYFkwVygQU6N73Tbe6+jQkwxLcYFT7pD+2FpKnORtO3nsvLjLmvei1HV
PrVoXZ9Da5j8RguMYxy3xU4oKv/R1aUh4R2ye8W7Anx6abTKkY8EEVH5Yhj1TzaP86VtyxDy0NA7
hKrSPvQlPUjPUazL7eVuFIgl3I8rGLwmSg3rQnvtOa2CqjXl/SDLqkvalml4pP1NLWXo6vabaQXW
X3nEibkMQu1iuGWDxD6jS4o0VEsLwt4JgK6fBn4Qs1BShI5W2zo+7kwnGmnElSCvRgZjcy8A564V
3RcKZdkDOtHj99tbsGdwFdmpGooGSYFzqU76Ry8KhLSDQXxUrXR6CYO9uZFNaxL6CGMCfrbmxav0
wGqanuVFadF9BEbf/2FCB/VZqOi5Z0O/8323bgEoJ/Bn2cm+mi/TZjMqiohrzRVl8GcLVOo4wBH7
8/YWbl2eBEWSJptTSvd/6b9qMhluoHLNaHQJzzEik5/S0WjfT6MSfrttamv/mKFXCSvh9SQhXZoK
4soEU+liCkKAf7zGLS7oMCHfhxyU745hvgOB3FoavTx4SChq8prJDX6TQnmQzU51WJd+ldvZ+ypw
9CMsWsZZUxNrJ3bYWprE1lA8JShjgnhpSokDoVgutfeIrgZkvubsQevAgOB4QOzGCZ/UUvGSndd6
y0GoRxOuSMQ2dAtLo1Gg6GmX097LDdG2hwa+4up5UNWp+Hz/hyPI4Eo1LFDw62k2JZ+GqU/zyneV
ID+mdhh+tiI1OylwwJwVLZt3Fra1m9Bk85wzKE6TbfXhknmuA6Fz0BpqqcecLlGNOqFdnnKgiE8w
B097g03XFnnN8UtITGEQsNeY3Giax8krpGtKUe6g9qYDU4g/oaX/0jMftBNFbFkzaMzinED77au2
9lhHnTG0MNXNepEcnQa+aOFNzj+WkrpfxkSxX29/wOuTgHfIhiUoFchP1ievCsqKnUwa32gV82y2
avuxrYbmFDHT/eW2qa21Mbsi9W9oOzMvuHRK22hNrmSr8ivQUZ+CbOzSQxCoJvoVvIiPDuI4e+o+
1+eAEUuwbXIgDUzCml2xbmZHjWs+HsRb8dkazfQ0j/Oe/ODWHlLXolYH7p2ioPz7m9uESJ6RQfTc
/JCpeeErCNH/yGvFnU+BYSQ7H2xrSVD3EjtJ3CNt9KWxwsozIeh++lGBcngQleOpgfXz7jgTqNcb
K6tz5thQcCVKWfsGxBynwoyNUzKm2U6ceR2WYYWhSj6RbuAU0mPebNxoznFTjyPejtroY4oQ8p+9
FpvnwWrKPyZFawZAP8G4c4ds7iATR/RCNSAQa6BZNDAfrmRF7YcIGNUHTVhQ7FshY26n2w6/5Rdy
tOn/GVpd/aURGqnZ5bWfd0H2VLaWcu4hcfzqdbtcc9exJjtJRkCEhXoKhG/LnXT61LYsYVe+NWlR
foakXjuOWmueCk2hN2O6vfvQZ2bqOwIB2dvL3PyKknZW9rkkBnhp2xagiY0wqWEjsR5zQ/0Xqc0E
uqbOr5vkIQ6HH7ftbX6/N/ZWJ6DvHW+Oa+zZQdWfTDcGZK8He6OZm1aoKzgMi7rUCFcBpCigSSoc
Pp4QTQHRBAj+PjS0h9tr2XIRUAx8MLBSdHblr3hzApx41o2sMiu/KPrwQreQq4rxyk8N1bdPt01t
LeitqdUthVZBOeU2LtLnYYK0PMiN/pjXZvD5N+wg1PmL95vPtKoPalbjgGPqaz8jMf8LgGVqH5Uh
iPZEA7aeE0IPyBWBgtEaXJXclX4USW5yRallPf1EnCOjdpe51Fns2vGVZjL2rqutj0VEQZeJcV2I
flbXVajZQyZ0XAIge4SYQ2NdzDIcn/VWtz7e3sSNxUl+SmJi9MG4QVaLc+LAUAMyfb80q45xaVW0
76oehpwTfebuZ10G3f29Vqn1BJUdgi6SQWZ1hfRqnNEjAreX5yPKuRNSFgfXVIo9qa6NEiXhFIg9
GTOSCq2TcUftuYnMsfCVtPc+apUdnxs3rp9NtQ7egTVwv6ZtnTyYo+36wO68r9akxPcqMxIXUwog
N6bCQR61Tm5Cw5jAtwK7tDMgnVGvlA+TCKP4oATOeHe2sbC1JuYpAjtxylhjZwdDOU5eahNHduVx
bhhqvO03Gy4qUyg6JxJ1DNh8eZ8YBXxnadSWPlph3aWxuvZRD+PgSxBVyc6qNu4TJj1kG1sKL1OM
Wpkq5z6bk4npwpg5Nd0Jyo8jgpB3dxskt+n/Wlk9LjGDrU6c93JcMrEvo1OO3wpFuDvHbXMt+CKt
IFD7DMct1zLOTmqYKWuxHDEcajcwzr1TDTvB/ZbnWxCIUCOX6QTOvzRj5nyaSsfpkFH8PFlK84dO
c5feQ3To7eGpboaHQWOWWbOV42w03c5DvbFKzINVIswHmb5+bJo2b6YOllhfyUTcSqIW72RmfVXv
rHPj8iKiY9hC5hQa0KHlMocO0Ry3BdkG/ivyPXdG3bxV3QPIceMxaLL7J5zQOCGFgTqMPSXcX9kT
FJnhMSrAbWvpjzHx1I/qNDun20dra/feWll9PDVgjLyxg8KPRFCd+6ESxy5v/rvfCBNUGkeKwQ4+
03IpfTYqVhk6ha/Xgf6uUIV9xhn2OLy2liJHwRh5gygMc0srNfp9SVZw1WsgUZ5F1kXvrH60dwIO
+WAs65/AuWh0yeSLYvKasTSYZzumoAi2nkGJv9MkEd80PfO+iy6sm4+IIigNjOKp+0xkO3j+7Y3c
8kE4+4F40bEg61z5RGAKxxqSnBK2ZzwXcxAeq2J80fX+W9kSKdw2trWfSNIw/4wlxtBWl5RjFQnQ
PFCpcZ5Wz3lom09FqyV7XPYblzvVa0Ir4gIqqetmF5NToooE89xaEU3fh0Yxj7WapadIjb37cyTK
RpIvhSoZRY9VMOB5ok9bFWcv5zD/zviP9pgza3q+vW9bC5LkQcD9WBWZy9IPldzK8iQz8MNOV94F
Q4MeQC6MF3Tewp07aesTUTJiLhU4maQyWZqqK40yooEpsy7zU47s7GlOdyNEWcJYuzxfhykvQimo
fVYljihAxj0KvIIhM3c4jV58FIZzQMT4g+00/5JVI38T0vdCyvN+KAOFPlwAKjVN1o5We+kxoatF
FV+saqHfazShf1dgA98505vb+MbKahvDWYnmrGGB2WglKFvGZvxsJnm4U73f3EfCQ2Ca8npaKz0V
NRTtVsWIf1RUA/ACdWokjXz4EEf9+GoqUfSCAkj7lHmCuNG0e3fHMzfuLlnOp7rOjhrUpJfu0tm9
NkG9S5c8jb33ZaglZ6Eq6h9TM9jvixjWeNcpHZ//2QsPdx8KyIAobDPOahGbrkL/KEYVslWAp3ae
07zoDI19y7XR+l4yen3/vcXtCIIZVDi93TWUrVEs1OaUGMyoZyPR2+vli5ro9pfbC9rwmYWV1V2C
FmWEkgog2Llq0udQrUPrYntVEz78hh0uX+4rSRb3SxH7TS7t9bFo05rV5IPVHQyGPppDOkXTHq//
xq1Faoa+tsonAuy1OmlVpZbuSKPH77vynE2VeXaH5M+qLu9HDdHm/UUuDkUCAgurjdP0WcMZMBRH
hfcctfWHQPOcnQB7azXIt0LZwSSQhEMvPd0lDIj7mZFVQ+UodVX/wZ7t6JT3yfTP7e8jA6TV5chM
M/PTsghM8re6HEuBrl/ZaliqxTHomTY6GqVqnNO+6/pjprkF8rUwSj3eNrvlftRmJY5RChmua8CI
hfXcJbFkfxjtg6tV6cmEYuD+98UmpeS+kkN2tLKW25jNXporDuh1K8mTY23ow0Ps7EYAW2uhHAWe
Vofxh1LEykoPNsWou9x34WM4OHVfvg5GmP64vWMbty/lFGqjzNWj8rReS2dnVQWmAyteJt4pU6da
ZxJO91uY9uUxjGr3CwxU6dGKQiU/uHWi7Wzmhk9S2EZiAqAZONv17as0s0ZGDqB9npk1yHtm4KDt
GJ+nGjX422vd2NGFqVWcWFpeYiQRA6DM/jknt3F+GLzgv2UEjJLOcybv2+Vn63Ozyjq6RbAoZzVY
9vaHUEP78hsrcShLgVRC0mIdAFRaq+cDWqR+oUYAlQZeC40o/3zbytanQRhI0tFKXfd1E8fIDdg5
EvarzUJ0k724U47Cyrp3qKgNX27b2vo2/zN3LgUjrtKU2KjNdtBIl7uupq/oyfEyNaw+/YYVmuhQ
dgPgBa2x/Di1MjUVYAycbUCw5aCZdeankzr/fdvMxqEC+Ef2DQSQ4Z31WKzamWOVxIJYN+mm13mK
7L4+NOnAwKoJxVB7yNWon05e39b1OY2i/ln0wRCPO0dra0+5Cel6oH4Osnx1g1RoDUflEOT+PIZ/
T0msvbhanO90j7bWSseUa5CJTdByqy3NWxV8o8HD5fVGdIAQ0IWkTXy1rO6PSDfeGYl4Lzq9O6Ta
vINS3nJPXjIOGusDdbN6MgeGqIWW5xznynJOpGPqOexKMOB1uscctrnIX4Bvei7goleLZMB/rjSb
eazA6v6pM8h3W6d5cLzg2+zMD0o8whxj/JWb2c6pkEtYPaO/ehI0DMhvKUUv/bXrg7BOU4bOgqKt
82NthfNfRq23n9xGaZxPUacm9kPMkE5zppgwzTuPw+YO84yCgqbeckUqBhkIKpOpl8Om79qoGBqK
OKpaJs4WCBT9cPvQyLWs10pjiYlFelsEJ6uLE6GotHYMYmEtVq0TCmtGw8yRMA6hSWrvpJa1V53e
Oh/yeMjCgRSYX33VKTD1ORtw3bGUdA2TYolTHqhGt7OyTTska7Apywd9zc3GCFqvTIqb+0LzCgRH
xHx0wSreX6N1wICRAZFlw5i/Wo3ZVwbLAexbxozvKVZVvQuTcY8Jc2st8swRDPNek/ouPdKc26jU
O1yiVNQUEtsq9F0zdT7e9oUtx3trRf6KN+F9are02YUB/WXrJf+UFeQTnheG37NgUO/PiyBbp3zE
GImG1OTKlJUrfUUdl4/Tt95pqKvwNAPYvT9fgdyQY2zQBGH8TC74zYLUwM3KwmLb6Oim/0DkFRzs
0jX+vb1tW0eITgaT/vxHNW71cah6RAj+cl0AnPnOgOVHTbTeMWsUcUjGPSTERojPkiiFWTKoumLt
YCJAdTP4LPxJtC+RWwXvldye/uBBtD8xKQDIw9gTBNhyC+oecJ+gOkAFf+Xi+VA5CqTlhU9Hqz5C
I2QdqkibjxJxvHNmt1ZHRQI0HDpFRFirsmmkpaIOFZ3HJe77T7HWFNmh063w3AZz8GeH4twZNpG7
TxcuyLiPR2qBZeZ9lm4yJ2KMBqctLo7bVh+MNHeO6LI359tucnWGsULWDFck9UuJkV1aoaTUqGi4
5pfeNcbsRa+Gbn517CDbUw28+l4Ygr+IY0UGwzzYahMVAQa8jbPswhBdw5yqGSEY65WHJG33Xo+N
NUnoBcMQYGGJdlau38aKPiS2m12SoPdcdCLU5KEZDf3eE0aR9Ne0OQzO0PCtB2LoJoF3r6P0gutE
T8VgBX9BHtoeQwshvmOq2dXp9re63kIqU5JsW2Z73EOrLYz6drTGvk4uVhQ1Hz1FHX4G9dA/Mv3g
7WC0r5HENJ+BNUlyNWJW0valXxTW1IkoaZKLNjLpi4rk8CzQzv4gJrX/qykN96wqvffsiaF9Lqou
vZRtEb+GwJR2Fn39MbkqJY05TDl8y3XPQuRWG1h5zqIh8n5SYaJ+iJNE27FydcQlMThTvjwlTOwh
4b1cLsTolugqN740qq5AETK6HwdPTMcwnvu/m1GdXsthVu+u3Uqr9FHBilMwvFIecKEioXYwxRe1
n5pPvaGOHxuqzK+33WZrB7GDxhkI7Ov6iwLPp5tZZnypIUM7pnXXH2qKFjs7ePXesBYZP0ElxwFn
yn65g66dV1o4WPEFPcX8tTEiFJ4KLzIzIO/18K9lAhG9va5f4leLKBGTksIRwi24MHHUpck4Fz0M
uFVyYeLaC74gSZ6Ig601hvFBoXI8X9y5MvKjAc3vfOwd4f4YTbsJTvRT1OCsVmnTPev0/RXf4BOb
xybv+vQwB2LMDj23ot5TsE/K/IPauwmyE4M+FcqnwPS64EVD/HJ4ziDns5+0LlXicxLEonm8vcTr
E08ER4tE7ielwPVNRjrezKoRKb5iIwt5hF0m/eHVRQjk1knav24bu0owZNzDAZO5MApd6xQ/Gowq
JLVJYCKpqgdn7qrnuXCbD27ZindmFqj/TADBqBl7wr9t+dpDLaAnCFRjHFz2Gg9oDxqif7YaXzQl
c892WwAAQeX73mecRglPKlQa7KQcZ126i5W6ta21Nmc89ObumSRRTx+YbmrrA+B+FKfAVfTppbYz
kHR3LpCcibYGZ5DzJ8/80nRuhPzbgRJePMUO1EMqFP2UwV28hzS48hdI8sHYygiM8W4m15Z24lGJ
bauZ44shUveVchFqZ13s6g+d6MAQ3V7U1Yn/xcjPeD+vBEXDtXPWks2vMvr4oozaT2RDGeuatJfB
Uz7MSrPjm1sLQzacXIYAwsDacmGNN/elUtrRpdSD5txlgX3haq6fA9CPO+H51VNA6VMOQUnSSPrX
a1hjUEIbjmQEF9mUaMn7dogt6+OQ6u4PhD1iLpgpMpJD0Tn5Tu91Y43UL5i9IjUEMLw2DGJZz0dU
Ny+iFdrRbrinReemx9Ed96gorg4ca5QqNHw38PsMeqy2cxwiWg8cBTeB+g4VqeYQaMOe4OTWgvB7
MnjavLICtrQC25zpQuWeXJhNjc5ZqLAWQ03Oc1ruofWvF8SmMadO7kbgRyN2aWpQ5rn0JjO8VPko
zvPkah8zr9mDOF4viOjfATrBNUVdct0Byu06nBs30v2sS9O/M5e83TOq5EvY0PG9fbiuvRBTUCdI
ug5ayr/GMt8kiQVxXqVCpM7TZH3Om/Cp6uOPRaF9r6fipW2qu8+XKQFd8vbnerya/FNjqrtMNWh+
FXXuJejRq0osvXrKIJ/duTY2NhGHAJhDoICb2/JTvllZA/AvAv6v+WrhfEZkZ34Ea54eNKWLdp6V
DUvMG9CWkVkA1+LKKXoms5hL1jQ/m3IDhfGqP9qVrfqoHOwJMlzfhSQceCBcunwyRsGWiyqaKRts
F/LaMhTdsWcIRsvSn26inBq6ADu+seHsXLdyvIGYWGMqf2nMNkJdbQGU+a3qGB/UWCTvOhXB6Nse
uGmFBJ2RX6leuAZCa+BoK2Z6NL9r7eklhiPnrEbJXpa7+Y1AQBM6SlaaNeAEbmhExZkv8r2C+aED
M7uU+moviH/Wtd3udVa3rUlCNCBWvCernYvckOGvytFgWhycozZozcOM5tBDVt3PJUcKSsxGYAOx
LZXilZu3hlkoMbAU340a6zmui+RSTM3d7MbSikyMIEyVmreruncbe27qJRbbJ7ThsS3M/iGY62Yn
g7i+jHAz8MEMtQIWIPtcOlwU1KMbRqnOdJIkOVRzNW8fZsfK3+nBWGgHkTN1dggQaZ52XP36g1lS
WZUyO8Uw+JtX64MDSYmTxoTEMAm95xyShkM3eu5TNFd3k//xRgE5kTgu0B88kMtFKuMYOL05Mhfc
0N/X3M46au60p3l9faokvAWHYIaHYtIa5QHkU6WO7U1+HmbDwYm76pDl0x4r+5YV2iDyU+kogq6t
VFE+w5AezYzxRMORBF8/VZ27Vzu6ShgYAAduAeGrJiWi/g9nZ9brtpFt4V9EgPPwSknUEY+nJLYT
54VIOjHneSz++vvVcQPXogQRanRgBGjEW1Ws2rWHtdfa4j2VRnG9vlgWRiVM49WNKvu7OaLiULl1
+q1bV/fYJ171R1EPezMAt8cCj8GcOlBT4iXyo+tvpSLqlRjMvZz7eOleyileD93otKeyyZ5GBEnn
xFuFh4InhAzp2lQRdc6cMAp/7l1GYpnNtVyf/nhxEX3fHtCwcAL5Y8rDsGTaH8+6YBByROkEo/yP
f65tm3q9wv2W2jxgWvRPytwUAmBD+8/TVijMET1hSgI3N57KUTNniqrRgnIqsWEkc8vpy5A15l7r
485HA9wEsEqWlkCrbWL4wiuzpC1j41z1iXpi+nU6dkKUxxRsz+mpJfE6SjQeSGvpPeTLcr1xyliL
WDUTeBKdJFp9YUxxfKhUsVeE3tyzH3bQR0ZgRN6FbY0273C9NWCqiyFc5aAliXlKmKLYcYIb9/vD
isfMC2VGpBBvKGTqdV2SDCtdlY3/Ya7LQR4piqfuqJa6+D6Vbm5cUuFa5Y7hu8v7yfDGJcY8L2CC
7ObSwOb2W0Ep5PNAE3knL79nBfFFFidVRpnuvf5Y9cD09YIM06VySOaqofRekk4Rfz1/JH62slmL
4qCv05dle7HMcX2f1K73KYNCY08gbBMIvn0rMGLUUABw4aA2ZvQ5qtcBZfNLlkzv7GH+rWJlB2tE
Tm1p4Pt7flG8jLShiXCBzGysuXERrdlQDhcmHs3lCB6tQQBPrOreQO29I0h0iyfEFlWMzd0FvzUY
Tp0PkJz2AKkqBd4I2n71In5Jxnaq3qtREjcnNK5M8fJ4jXd21ALCBaiA9gvwp40Drs0pN6nCjZd+
AJ50mFSgIYGzlNArd0NkWH/nZTGD8Hps9c6COYzMTMAuRBt6y+Rf21q7WjwplyKLMz+37OjsECGk
PpEiWm9am726itk/Kb8sjw8QLMSK6d1KSYRNYr4uXZzPxYpZXZlR0aq99LVMVv3Xx6u7c+UotHE6
aS/xSdWNGQ8xvdxLk+5iRX00+mtPTPIlSUW8x4Vy1xAgUgr4UFZTbri+2xA/VeaU2tztyUn9JYYa
T5mWJ2UX5K7RKqO9hNfHSxryV/ycUooGLR+INC+GXr9bFGd8sbQ1Oj/es020gxHG86UH4RZQrt/e
7Hx09KgVfXtZrCF/dZr+77FtKQchf/bqFvrafIriyEqORaXXe9z6t3cAUB4JOpUNZkR4p68XWHt6
PygUZy9ZM/e/Nk2B1pqizQLKP8dBn8CK+/rJrufbeiVeU0I+iO62ebpll6ozG6zXrAlEDi3F/F+b
ktGXU1PM4mI603Ck9zn8/Xib7y0VjUtCZMBsDC9vQrtOGVJGSvTuotG47s7qIkCOliZhGIQPRar7
Y1WbYuc+3N52AC2kODw/suSyXSuDo5obw/19EdnSfWi8cdR+qSAmKN4rHvxWPlNiSvrS1KvX/f54
ubcXRJZswTrK40vlanNBwKPYSz+V9SUeovI1QpGKDkbz5KSU/JYMroIZoo1N9rGV8GY8sLPFPNeX
sV3ys6K37ad5aPdadXc+nRyP5XlAqBT/svl04IzdKiuK+qLCF/Zql5X3HWXA6UhaWZWAhconlVF/
LAt4g0otjnR+WzF1zQJcvq7Xly6ec7jRRvR0UxSHH3+iTdz6XytkOtRkuXrbHJTBFMsccujEa1vU
hzq2R1+PgOwZdbRXRrp7GhhXkQhzvMzWL3dqpBkMxrCDszUG7jhXF6NY9qKGuwuiVcOcMYjim9PO
g5pogCfqS5QRD8Vptx4nc5p/nbu0Dx7v3d0jwfeRY+6U4ralqjaznJ6RmPqiJ/M6+2XU6QECwhAv
aMJy3mlRoz9XRf/xtahqU8iEeBGs/rWr1OOaOBUxpsti5M6fFiTcfq066a+l5+wpdt37WvhHzgUj
dTxwm6AIlQeEq1TBwdC16QTTlX1MAHT5j7fw3tdiGoARfqIvqYBwvaBeDossZtxcmP4dv2RFZ/86
xV4fxq26N31+zxS4eC4UVxUI56Y8NimD3XYFphJS7kPc5+NJDJV1FGOV7ER19/buZ1Py///pySY3
W1tafvXFM7K2PlLptrNjQyC485zcswMChCvFC0oxZPONtEpbtUWL64tdGkuQJ5Z97kzYXp//RqAl
gBrRU5HFzOvV1C1A5rbNUByomiZ6x0xxZR40Bhyi17lC1fB/OBIQDkokDYfceaOt/GnzMnUe3MpZ
OXhibI5m7CUvmd6WvtDzYucC39s/YsQf04eyt3i9MiY3IPPo8ens2nqsjXL1u2Zoj0/vn+yK8gzK
sg5czddWhnrwsNNyaQdltlAxGYevkPfq03sqOlq8Y+3Oaw8EiQCb2ilcOlvNwiyz4kqvPHxr5Kgv
WQn9ZqwLX8SunyMVf8jNON857jd+kIYs09cSRCanHreVnFRhYgJiuOrilIr6yc4+NM2hUdfhOEOU
fnq8mXdt0Z7iHaFRRSnzejMnU2+UzuXIu2tC1KQUY9cEddXx1fo4Mz51ijPvON2bU0ISQWJIeEq7
QOIVrk02hZWYEQ2ciypS8b6gMnwoEP345fHCbtwTgYJs59BOpBCCnWsrSrSYhTsUWKmt+KB3g/mh
rkX1knmt2HEb90zJUXbmqsCYMF1xbSqda7VyK5jrlyWufYrfXdBI1z5kafwcdP2NKlKCAhAp4j7z
Rl6bUqtJr4q1jy9tWVgvkaJ6H/TRKd51g60+G2zKAj6vvuzp0PbdbqDRqEntCCu+xJmDmKvSfq1y
saeFeHP8pJIHoSxQfNCt1O6u11NUReSk/eS86Nb6odS0MI1m10e65POkRE/2B/DpNIdoUJErQ7RO
J+TaWATeozJQ8bhkhPcne4iSwnejLDq2/GdPzgy9GaMkIGPoH7ija2OmNsRSW6a6ZFamH6tk9fzV
qPaAkm/F+Z9gTdIM7xXJLEAAWf7dPCbMMc+1B7714upDNPlFNfbNIRnT0nwpLLevwwH+kuUVgG9x
7BpeN7+a0+RDm2iDtYMjv/mWMtnFYSGeDFYY53W9YmuVejSuy/aKykMIO/LUF3B/1jc365b3PcQx
Yudpu7WIU6ZqKyNGyWS6eQka1YmGqh2KSzrY3R+9o0XvmP8t89Adc6c8Ap9JtR2TN84LsiLmOmX5
0YMubjsN6w2Da3WNWVw6Jqj9Mi21g7uYe4OCNx4F+mRm0EFzgbcF6bQ5qUnPIV4ia7rMgm4MkQrK
0AMT2/Vq7VESv70m1yeInB1eKbIwmRZtV+QW3Ia4b4dLMsbLe1MT6Pi0SR9jUc3eeQUCgK5mjb6B
mui50avqHXmb89ccW46fRmb65HAFJ5paGgzaEF2Br7yZ0GWYAwBpW3aXqhq6b+AIdb/zhnznsN5+
R3JowBlvYYQOAOr6sKq9Fq2LF/eXcTLH5LTYhoL4E3QGzwZ7Mo0mN5OEtvTftyHlGqUIoyb9cEHy
e/hY1lYRCKPPvyGaqx8fv3i3S6KFB76KaiALo5t8vSTGAuZiVqbqUmeQJfv2qli/9rq6fH5s5vZs
ErmCJ6CF7CCisgUWi6I1CPRWzAy2eSCCgaN+JMNNV8iBH5u6ud+UBliJJGQGX0zifr0isbotc5D1
emnjufWTZopRSjfyI83KDs35+ttjczcrAy0Gmpd3j84JSLVNLNSbLSAuzxgv+YqucdEMGgyX0O7w
uO9BiO+YIsBjpEN6bQjBN8evHWPVFZaYLvUYi6PDSj+Mpda+1k30dNFIoqHpH1OJJw0g2b3exKSv
bMjwMv0yljASQO/WMIVllzuBifzBV16EvhaDUPTQbJCLN9CM1W68ptUKnWxwiINkjhzEUPP0r8lE
esyqGv1d2eJRd26X/CI3VinE0VSWtEzb3MZYDE8R3qJf1MmITl3Sdad1cNPAa4v5g7YO06tTmeWH
zi6if+D12CtY3Nw4Cjwg4yQ7OR09ddvuNesmY+jCExels9UjhP4LJIP90wkcVsg/4JUFB8WZ2eT0
IDLdIte4BX21VEcx2d+tvtWPs63t1eS26yE8IlGUNPhQkkuQ7fVRiRjsL/KlV0Mmc5SPM/c8bAxz
r4W3PSpvVqgsQiskmYW2D85CWFt6qbuGkeo2Et76uTPnX3TgDf6QWH+CYg4e3+utG5EGic4p1hI0
855uLhuSDJlwoN4Pi9Je/NhJ7KNYEsc3jeJrXyW/PbZ2ZxPl0IVO/oaC1w3lYNdaje3k7RKOjPYf
zU6JDkM6tDuuUX6Kn08+4Q70PjTiKdDijLf9cUVG1MDv5jDOq/ofq9bMY72s03lpo+IlanvjjyLL
qmCod0P2e5YR0KKSJFscnP7rQzIYUVtaTjaHppa1x6Vf+6Pe9v2RnyMCt3TqT/0Cn03Udt6Xxzu7
dZpyzcRFNG7gipKD5deWu2JpVmOepzAfKvUEFF85INyg+lW0Puuf0dSirYbkFe8X6eo2slxSYCj6
WA3h2Kz2Z6gOmPxuteRz4yx7E35vf9f1p6TkRAFcUvDLBHLjoL2hUJN00sZwMexMRQ91LZMwU3p7
+sLjWKTHxJzL7LM7d3H8IiYjWf1+KTP3gzZ5iXbwVFBCIUFVrJxEoS7x0TLRKNrxtLd7b1Bllgg1
Hq3bEZ/ZNOdZX5YxZI4K3AfSgc3HKXPrwBuLPajQPVvkhcAkOMT0cTcbYk11mvUo4oZpadeHkVLa
u7mcE+5Ss3x5fKRuLysHGUg6cvK8/TcUmnmcaBUT5xypvOl/89xB/yKK7EmdNtpFwFeRF4GdRQ6g
bEELalTWvRvbfTiNXnRIC7s4xLY57Hyitzu/OUhkJOTRvPYk7FszrbdCP14gH9NAXBnos9q8qIia
fl9ieDSHIRtOeWOL1wRZkICmtHrKa7UIPGudd1zgnQ/IrNsbXRD9MUb8ry9qGVnrkrlqH+aZWn2w
oiZ73+nDQj2rXHZYBO6YIqohZmMoEf++LSYVPPcLnLVe2GZDEeoZeJrWUsbzGptPsoPxFelsUrin
Ckg1hNDtelX6Wg79FJVuqBaN5sddnwVx3EQ7j9U2pJFWeONxc7JLjafbWHFM0EHE8mHijHGAWLML
LimrX2DWjoK+n/IvJlFP6JVlGjTCzs+PL8Std6euynSbTAhJ1rfNzbWsJvTvIidsAQW+F6P9riXs
vpDgrAEhQxusk6Z9NBh2OD42fPtI8/HkjK/kmmJCd3Nm9GjoLWvN3NB0ij+SFqJ0iGxzGC4L4fex
uheE3F58bjwc87gyiQHYvp+w/HQ5KagTKmkOj2c8zmHPq3N6vKi3MaHrK0mJgFMj6fGoG2xLg0kb
qUTBqh62iyb+ZBSlTw66gVod6MPEmkLiVnU8OqCaceTekvzb20atQYXcuvXHyh2M7lKWXZ2CmuQl
ooU+6NrHvOyc9AJiPfp9Tltb94W7jMpL39XR+7Wo4Yb2mZqwYmjk0j3ujNvzAXyYoAY+dt4sktvr
40lpUpAOWVpI64dxExENqoFy11LMHzVKL3NQKb0F0qBVqD25tmi0nWHT23NCsk4XgzOKXA/J7vUP
mKN1gPc61sNCQ6/aR4t1cL/ElSt+dxfHWQ8JGzLuOJmbw4ItKRDFSJgtYZ3SCf3UQlGIEBhvHbKw
W4vlnHtJGvSgIV4eH5Z7VkhzJbiSXPeGuVGYUW3RCspDs1GS6GJG7dgc4EwQxc5DcccQo8EM2XAB
WM4Wissk2KDl65yHhdswRqdWw6mNu+Tz08uRDECgoTgtctz/etO6umLc0UiKMIuX2TcyYzgQdO+N
b9/4f4p/TCVROwbnAQBFrvWnT9N0qWUuc5SG9Qw1k501+vtahyfD0IsnNQ0JRqQpKmQS6MWE0qa7
1Rc5cuR2loXAitaj0i7RATUa58kC45sVCfAAeEGFccvn1lddUtOuSUOMteQoWlG3h3xJ6j0PeJOG
sRxeaQnlpdzBd7reucqdisorqzSc5s79ZchX81RkrXVeTDV+PztKe6ZHqj1ZJpCroz8Nxkuy/pK5
XBulFN4uGepvYYLY61/Mc4i/CndK3iXOlP3WGvb8KbNh3Xz6JL6VkfhoEvuxraaq1iRMLTezsNSV
MojaVAXei9t83gpzgEwCAgUEjGRcL81bXaqzZpqHTpYaJzOG9DLSzD2U7Z3zzjknngToTUN3+0wm
SZKPonTysNXnOTujFWaugZH3SXwovXIXx3bPHGU+iuwo2/B+ba6XAy+IayhzE7ZdHIXzwrPv9loS
gDqqdpzszctCvRcny2sMFpYsfeNkazE1/dA2bRh5xtwcPRAZxUcmI+zyAIhZR7M29RqdkGsdp3Ns
NDABPv6At2tFYQQEG8UrGeltO71To1ujy0BMaEzWemSn/1Gbpj0k07p3x2+vHpbY0DcWSloYG9cY
x10FkeHQhrCsRO8bRTFRZXecX9rBNY75YnkvlrOmz3E4ylwKUg3ebWYsoYXY1sqSCUizlQ41Gdy6
nJl87A/tAihwavNq58Ld2UkgxFAdM8pJ68zc3PIoVyNPi+w6bDVUxCm26Gt2mPW570/aoEbKTsx6
ZztpvRIuMyHFvdseUqACyNh5xBs8N3OgRYN4B9JGfHIYf/xkr4X2CfGn6T+PT8tNnE5qijeTEgUE
6+Rd19cdDd0pr6I+Cx3Sgg/QthkntcJVL3kFsUDVJCMq1vnaFL8gDKVOp6EsnZ1tlpfvKrhkdJWX
j/iSbqYkMrv+CYLZd2OeXOUCeVqKirnj+jweey3GO1Z48nDVnhS+p2p3baUVOt2XtIsuaxsnnxiz
+8pAa7aTMd4zIltQsijOI6tujOT6OlitVUSXKi2LoBLFcDByWFoff7Pbc2kwEgFWVEIPSG42G5bj
UhLdrOJQaJBbrNBXhnXJeGdiKXskR7emcJrUj2TeT9K4xcB7jMdUljHXYcls2HKwETCC0dlSrBRi
nhk+7scruz2NpDEcfXSloGwHGHP9kZSinYTduUXY5IV+LAvDCAsO38mIl+V9ioJcoDmJc2z6eD7N
8fwkRzcXgYyVJ4IxcBwyJZVr82Uh311lXEOEswrlWJsG+BGTssfko0Ah9lj1bk8L5qjaMCgptSu3
OXLBoHs6OPUaloUwX5LGc49okKSnx3t6+wmZBaIfBGaU4hBB7PWiBmKGuRDJGsaRTeOkM5ze94aS
hlAE2ddeGfCuNVSz5Q5S/Lqp8g8L0t+KI0JNbfuzZU/I/bSc0h6xpq+PF3a7fbxxCJ2hhAxAhpb9
9cK8tJph1F8m6uFGG1MQzzIGhUyg4Y/t3C5JvqWmR9jMcwNh1MZOBViPTG0KjWhSfdQU65cCooJg
GNU9eal7SyJFIzN9K/RvKXm8HrGnFSBJ6Chj+aJ61RjECuy3jxckN+ba4cq/nwTQlHImN+9asyiL
wRiLFjoqqHooxIwKta4EiW5IzudlCgjW1SfHkLlbEh1NrAzEg2Rq2yp0qkRbIrfRwhzIxjFDNfsQ
d6lzGL38SZHzN1M0dylTUIIBpbo58V1ZrupaplpoLDR0xVSUAUqD+c69uv1W0h8Sur6tCaz59bGw
9EZACmyo4UTJ9NTFGuRejdjTVbtrBSwiEqgymNsWeJJUg7MndtXQyaMxEK21+sbQ7ZEyvSV910eC
rZJkOxKwQQNysxixrpDBTIsark4XLwHn20y/L0WpV6/Vog/G2aEUY34aFDG1h66zIMuZFLh/Trie
ZP5YqGObvDRVM7ovcW4B0EysKFEUXy3b3mKAsyzcr5qo8vKkwr/OfzBViJZkfUJkavWNtydfdW/b
5Py0hiYXxMpbdp1s0buO0FBQe8+WrzoD968SqL93k25dA6NEVOBAZPFoUMG9PgMxQWoxiFGETqRU
gVp5sn+UuwcjbvcqVndNycAFNDTT2tvsj88Spahy4ljNGlB5MzOFBv2Ub7Rd/+mxf7izedSiOWuy
nwOwd+NYzUZPnbLPRKj2SOsJ0eq+M7l7iNQ7CwI2QE0R4VYG+bb3Jy1EDOmLWMKh7toX0cFckjZl
cqjFsKfkcGsKugCI62gzEjndcGxbpuKNdRa1Ia5B/1AUqvZn5i3GK0M3yg4g554pys3EL1Dp3AmY
RLp4zmJ0YU/Y/oIsS30YJgt66sbdQYbepgvwvjAGiS36PoQQ12cPDYxEz8auDXUdjJWfx6Vi+0o3
Ka0PHLEug2nRkjoAe5x5T7+IUvqT3IiOIiDzLTlkPdSuNXLlw7YW2gWg4nDqFc0JypS+0OOzePtW
ITYK8EhWIpjZ2w4HxqiymUljd2FXKeVL7xTey6BV1aEcy+kwjaq9k77fnn0aTrz3RH9UZWmfXu8q
lV5rHmuzDJPZKy+AwM1TrEyfHy/q9pBghG9Gk5GeKa/wtZE5L0uzrdYyrISafPPi2TkKRlYu1BPm
0/OmSEhkDx8eyhukLUDoVCW3KkMaV+MhKVrLL7ooPlZ1kvwPpgB7M/ZIFkvFb7OqXBLKzdFchqNt
/Wusnf7CeFl8jJvB3EmAbg8FwRhob3raNNFvWLg8odcFwsRtONMS/bt0zKoO0fIYRaBqfZaEJLya
dXy8kfdscuDJHSX0Aqjv9TcDAWc2GeIKYbwm42co1/pjVhppEGdN+ieyzN6OvTtnRGYGHHv6A7DR
bMq0sVWr6qpUTbh4ZqH4pd44q2+2apuTeanN96dXB1k7ZSP+oTm+jXGnZaZtTnMgbAoFumtTL/zW
1b5Gi3JZ1qUJHlu7szZg+tJ7sbBbQJydzmZjwG5GrwrNrKAZK607oRvQxS/gMYc94dE7dxosIS05
smUqDdvmqjv2q9cUKSATt1g+qzEp7Nx01W+PF3XngNAZh+XkTcjyJh2ZhQlfyxCNdDxrL9DsNCEI
aqzzAJj5kiNE+vQrDSpHslcBykSwftvNMauU6tAYTyEoA9ePDUuEVhP3O+/Znb2TXLngqJjgAMe4
OfbOXNWGzrRmuGQTgLjS6y8ZzaqXx3t3+5Yxc8DfjoOScdQWjJPRKNBTJZ9CBTjrV3UV09Fcc/s8
RE59RNW9f68IQ3vW1XMm5Gwz24gLgVzq+kZXaprZKTyP4dxpxm+pbiSfutb59nhlN/uHEWbApTob
cSjf69pILNx0qBJlCmMxuy8iy8pDlSd7LLn3rJAHE+9SSQBvsmmClLohPIXYPHTzujgOpTn5prfu
ldBurq28RBCm0c+HUJKW2/VaoNVxxhp6Mbr2wvmIgCh6AE6bfZyrMn7+21APAWpMOVS+/htTWaKM
bZl3c6jMSq+HqlcOyzFB4OjZ+QbcD/kO5V2+P8WYbVlwMJWZL1/NIdfM/M1RptY3kNv98vQpeJvh
IVoiV6AUc71zjDagdd9x1KwlFgMF63G8DLZtpTuZ/c05kGKbtF0BNNMKgwP92s44RtPAU7KEKWf7
SPK4vCuTpnvWfWMFL/cGZ6bt6m5Ww1CzN9HSV0NNFOlhnfvEryevODXDLsfhzZGTprikBO2A+7lA
1wvKYmMUQivU0IZHrPRLN5oIcvlABLwJRZjT4+90U3+0GKqhHcWfhLfUPa/NLSsy2FbKyoA7ZoHa
j8qf0zyan4cyTYKEoAR8p7YcDSP6t4MT9/LY+p3FEl9QB5fSfSST8uv+3ARelGoBm6KGaaKZr3bt
eCiIVekhNdJ25/G4cbgs1KJ7KVkqAHVtR/Az28pGhzGBUKUyeBDV+HF2zZOi5/PJccp3a1nvcSXf
Hk05dciFlgO9YNQ2qXJq1KUhQEOEXTcurW8r2n+Y1/OeRRlLHVEPbJohyQ+ZeNyeTWFkGddADRWj
AXI4Odzsmr6F1jj9zqN1+7ngqJITOwC2ZAtzk4BlUCbkyDtroVpV0b/zsMynqnHqg9GM6k6/+Y4p
kmRJTc7uSYzA9cnwqmlVSreLwmip09ZP1cU6qUyu+1HsiWf5WNhCmZHTiJHoGGp218ZQdcT9e1lE
Yq6k3+3KKENDb5/U46P7y3vPnQa+BFaMuuq1la5gsrGMcifM07k6jY0uWai7eidTuD3nzAsAqJA4
Pk75VsbcBX6aRGpuh0qb1kGexvng23PunhgtSS/ROC8HCgZPl3ERFaBBz1AE4Sb/vjnrVRwPOc+O
ExqNMfucnvqsmI3YWdtNwMk7QhdIGqCmyoZe7+BkagCnI90IjdbQT7bRJr9kCb2T2FCcd25s1M++
ybLSDlpbAiJJFra8NonsQxIV9K9Gi4I5Q5Q17CRR8fuTTpD3UUKWgc/zxjDJdb2qKKpmBblNrORx
9OcgzMr3ym5+t4zrvLOB1y6J+4TrA6FEjiVpZ2/Ac7QbI4iVtDFo3KXEDGg6w1+0WdkbD72+vj8M
EUK/CRzK4ZzNl5qriOxgnaeg87QqiJcJLMDUpu9QLtprpt43RRZCq0LC9jeX14izhF6GmIJ5ME6L
YfQfa22Yfh3XPST1vc3jhQTqLfHUtEauv1PcM+yR9y5rGqjiz142+KUw9thO5Pv+/3XpHztHasBA
JrEgz/JmOQmaPugvYaUfzPg1XkwrUFKjPwAKsw8FsINf7FpZXgd13MnmriOBN8PkwzxUHA/ggdtj
2CIilOmIkQSxZihnoNUJgeHQqGfVXrpjlrXqC5hBLUCJ1jvahbmnZnTnO8oAWHbQeNBuugstCp/Z
umJ/qJTKV+c8P/RpJcKyarKdsGOD3P/vWum60vqUTestoWqjmJ2RFs0ciAqqkijSvbNSddPZMOP+
aEMc74/aKl6l2LhUrXROqYaUgnAHx7e0pX4ZSzhUqjV3Pj92BXeOGMOjFBhln1vmhddHLMk75iSm
jD0YKu20xm7tT1MVHR9b2eDNfywfh8ab9sZytf3UWpLbuVuNc2B2oIEqYB8fTIbG0evuo2M+G7kf
F719Xqx+OCg9UmOxp2enzOmGXx//kmuH/t8fwvAZM/iUmEBDXK93yZWhj8tqDpwosf3Cc5XXlpEp
MHrREEyN8twg+Q97Nszu5ArQ3NpbjF4M4WA+U7AO7DQDqRTTiBu1uqElV+3xM9weZzljRvBHCd4F
hLG5x/26ajDmGyzNmtePRpF7X8q6yE8ZLF/jThJ03xaNRoZeqIxvm6iwU4osWdw5yMyWXKuH+sEH
hYEcmDNMXx5/ss3YsdxDFiZFheFApRK/7ZXMNIG1uGBkyO7XqHktpi4ePwjmcucgSZzB+F3krv1J
XSMv9a0ZqLFVaVZ7iBVvbQ5GEsOb5ut5TZyyswu3lwcwGYEBTPQur/UWuWGCCGkM4cxBZBX5L26B
al3iec+RYPxYPggw8AVgEmnCb75rYZZKN3hYWatyDA270v1G9YadK3p3LRQB5CsArHdLTJg78WQD
ql+CVXjf4XsuDp65ZDvRwBuS9/qt4c2E60AOKMqBqc3163hTGkVrReDN2dhAXRkl7cGEAG3wF6P3
lAP8dwze1f3sNidTjfLyXDRG3J0jyMX6V00IvTyOapKbn4hFW3HI0ZvuLr1NCd4X2tTv1ZbuHHQ4
fuSkwduU3jbMnNZVT7oGip9ycX8XKwTsZjJ/A7a5J7FxZ/8JWuBrY8qREHDbrzAYwSlMN1oIXWrF
b8o+P5TRsmfl1v1JaSlK3jDUMDS1RU7OWrvYfd6JYJb3pFuB+KnlqxFDZmsNxg7+XoYnm49N+Ac8
k4BWQl03hYUY1YlGMEYUlEpRHpzR1Su/d431ZFkie81ROgvyfkq/PXYXb3n1tVnyKvIROCRoXTBm
fO3ip8zLh5EuftAOdfQ9Ysq4P5tmNmV+7bWa943HZ/4Kc07hvNbpPMY+PMW5Fni9lnqn1I7NfxRP
F+ZhLEQlRSwKI/qQdY6bIU1l9sNJ61fG2jQpKfyvO+rrOxpMxddhbfMhNOsshjjaqhC9aNXSfdVL
pNf9plOM+pxGuv11zSKl95d5TvSPZdOsPe39lSkBqUfUvOijsJFvjJrZDselEbF2Mpa8/FeFRy06
R6XRNNwOKxXdzs28PX4uiDBKFW8NVQKq603L9HWymY00mNxZq5dkLdsDyfBz8GrpykgEmBZC94ak
19728hMzzxZHF06glWr+oWZ+KKzVZm864jagJWhm8Eqn6wekyJRr/anGM7SdVjiD4wS10pSfzHJR
glmJxYcE9fZj103Jt4hJnqPJoMxO1e6OZYbbKUOSbcu8alMZqWG7qN3JdgNTm17sxUx90Rh/ozR2
gbnrwxLZjR9FT1Yk4VtlwkUCyaU8D7X9rUiEVrn6UtmdFcxFpx/XeRFB2mrqzmO39YRYkZOPcoSO
+h2T+9e7GuO6YvqcVqB1lEOUOHX/HsbSoyFtJU9lwW8LQjbENrEm/7A3eY9oujqbqL8Eao62BkyF
0x8ic9c/HzuKrS9kQRR7KLETwkBBs42X4hH1VzmDEGR9Z9mHcV27z1E957Pf9ov3l2s16h6v9509
lBpAsIlQK6GotXFNc8HYp7ALm4AB1sIx7bJgxs2cALjsQafumWJkjSlSCrugwTb1kcmuOs0RmJoc
Y/SzVZ8OmQpRdJKte4jSexspjx7ciHJSfxtTIxgMemcd7CBZluLgxrn+Z9z0KCrYS/RpXmvn8PSH
oweOB5HasFRl5O/56X6vVWE1msRC5OYcH+IWRnlby8UZXtf+aJAt/g/2CLxoShNWU4Tc2NOZZSgi
oGNBm6XOO6xUgSjX5mw7oziVmlJ9fry+O5+OdBx+FskwIsGr1+szM5uQXdojb61+r9sCjmqtEt86
F026x6Zu8lIugaT7kJS4oIKRRb+2pcHNOQ1tEQXOMnV/IK0U1RXkv2M5/DG6TeH+OphuZ8F9FdX6
S6L1sEI1zNDOF0uLxWvNkzFBOFck6lGvMrOTddOu3vmR27eJOhgZKmeIxphHFXjjz00KR01rKk6Q
WmtxNEcxHMu5//fxTtwzQnuKwQcCJNKozQMIuR4tMpg3AzNDQIDRSMUX9rBXa5F/y8+xiVyKrLXQ
cJEF060VETdFVk6GFxRi7i9z0SOcmIzqabHG6ZOoo/hiro56ckY9/s2ZtP707CJ5E6lNvUkkSXz7
9dfOs6aZijGLz9lMDprHhhbYTf73YyN3zhSnU768ND/wP9v3t1kLt669JT6nSFIT6zCEFPsF3c70
2I2r95cWdap5nubB036NzFWNMtJhaxBHBsEhoI5rV6EeMWfe8G5p9fFfZzTm55TK5BODsoLEUIPD
ZBRk67PQHI+y0YyTc7/M9tnISus8dmXzFH/hf62wE4ywcVcpS17vdxuZtZGuRXJOhrQ9qH2RUApP
6qe/KmthfIaIg2FNysPXVmjgC0fUdXI23Nrw7SWrDjN1wx0veHtBQBQTzkvWKIjNtuDiEoB7AydM
ci4piPNH6x4WY6h2ujA3VqiVMJljM2rId7nhcZoWL4rNusOK5qWnHvzvIUME6Nm18DeDJ0XlGYyY
bGNd75hrREmTZUpyVgo7ggLOU/5sB1H/9fgibIRE+fxvZmiVUWkn61I3D8eqGPYy9igaqFNpf1+9
xVq/6E7SWD4BR/ypjbyiC5VJWdV3WWO6/zIA3tszkQj6034xpHN6HBaQlH9PNaqIQexp+W9NZjLm
NpXO9D6Ol3UIjaSaM3+1Vis5T2Cw04Nosrj3VaOC0k79P87Oq8dtYw3Dv4gAe7klpaW22F7XOLkh
bMcmh2U47OXXn4c+NxYlrLABAgNJkIxmOOUrb9HT4X3nD7CgX57cxSPF3JBF2zi70LsvFJi3yqSb
kDIxtwalQNuuH6EzrQ9aXdyiS14bipb75kyMaTUwu/OvpRc53m7QYWKndDFKqPA2ErRRwjwQt3gI
+5R1k13Dt2B7ejcBoP1TI3PPnaYugETfVKd+s61xRuc71/GHRbrPA64Qr17F37XXTX0fn6h9QqQh
rqh8u8tjJ3ebcMUkG/XDBCcg2rZ3Lw915WQRcG7AH2JPotDdKuYBYqN50eSxKswyDvR2OjiF9Tpj
ht9bfos66SPgBLkpKJ1/q9a2yYjNPo81aLQRAvHy4BldcmPzXZ0L+Q5lDDht1N7OR7Hmfhm1nPKU
IPs7TpMxRbmLoOrLK7bP5tgMW2uCSIyMlbLYLjZy0BZshDDyePS4hhpb2o9tWRlQe2yt60PT6caf
i+GU9zY6+H+/PPa1GTIulSdqNSgt7q6OuprSwmsZm+ynOQSTuRw05KBfhTz7/9ciAyIhIbNjsG0F
/oik62aqG13zsFxBwfpQZ3AD1xX7qf8wl02iErQNTYZ9OleWVrqOlZ7HReXokbd6cBZWPXjtK0gU
SxsJIgjFYoKs3Z1etEM/GllZxOaqZaegGsjAu/Lzy1PZlv0sfoPSQzOdv8Dt00DYDTIJ21rGtSnj
vhkQg12pxvSWUy0hqCBx56nW+PflAS/vPqoyaDxjHEfvhG7V+RfyqjGBEELxyMn68d06LNZBaXnz
r1uUN66ii6kRBFEwAURHqxHE1rYj/9gLEzJDk96aRWzMWqc/2tNgYEeboj5/sk36xU+zHOGZvDy9
a4PSQCA+oiWDhvVueumgw8jLuJT8Jp0Piz5NsY8vJPRmqJBhz1f48fKAF+vJLEEjbmbN6BmQsp7P
0qpLL0kg3MblbKrgmGQeyKM68/y4tyX+uy+Pdm16xL/sR94uLpDd9AhkU+HpC6OheBai5t9/Vl3i
f+eKtt4kmvtKqwwONNP73Snm8iW23fcKehf2SoraWly1c/NGSwzjvQYM/ZtqScqNtLrlLXxtgtAi
yMJpGmySX+fL2VNBLlbwQLFclryBu6qN1qHv0/xUTV7yfm6m8v7lJb38gJSGyC2IRDkQoAnPR0yT
stQMtJXiRK50hVH1fSh8Id5py1LfvTzU5eQYKoCoisAKpfJ9Y7xLoXGVsyVjjw8FBUNXXxxP0LYo
xjSRJ2NR6rVlWGgRGzORbhelL1gf+9lReRJ21QP6HJaU2knwGbhcdyMrubKEG1nB9rfnk3lt//6P
k174rTkL+kjxbJBQh5pKxPPIY/dptdP118trePGOMSEwOvCPuDQv3X4gBTXlIqo6prFjR23B5X1o
m0C7pSPwW7367GbeBtpg2uC02Y37lbO1bDTZfSpOgzL/OLmi66Jk9cV8IhxGFW6ZgiKsfdF0D9IX
XfqWqy79rDzhL4Bfmubd4BbW8H10c+qzSZk62I7rUJnCunSc5J3KJTytMmvnL6BynDqCxJmuD1Dy
VuthAdntIvY/ts5xaAzjn9ofhkyGFADmQIWePdWvraRvG4WkDwNdYrrNJfD8GwZyXZey86tYm+ma
jUVivFG5WD+//PUuIqDdKNsJ+WOnAHUyTVlYFV8vyNGedfyorgasVqqqOPrIqLGumfokG1XGL4+8
XRz7z8lFDWoIltxWRjgfWQGl6NJyQz9jd3uCIz4fE3NoImNW7gd0RZZTY6Tikw9n+E06Gmzj/zA+
hDkCQCwlL4SPlJ1OGiK1cjOVrBDZqvJ/Mq2Yo0pp5VvVmVnkYB/3ptfG4Ivg2X9tGkyBAl4NDwek
dUrTu4djAEHirrLgiCaFf+9a4/puKAgzXp7kjpK6PRcAcDYaPuCiDdm++75dUNKAwxcoxiRP9ff6
WvZOKMTSWfc0WtUSuoWpjT+ywdLSUK+9tbonK22MB2V2rh7WxuTDMNXcTEUSmD9/ZnZXR0pChA07
z5sRmC8bXURTacN87gK5uPdo7sn8cbCK1r2xXbdNf75ptleWd53bjbx+30NlhfBWAGVDJXisw6Us
vajUhk/I0qzHl1fu8mnYit3bfcaFYyL5db4922JqkVcESolosWOEgVi0p1raMm5UokJrMMrX2fX8
/lSUEUBychaoge7DMwQG/HVGJiFe6rQ8rrn4FLRaEAVmdgtvcXllE+LywlJ7hg5tebtEcYYyNZC8
1XEKKf84TrZ+p6vxFlb58mqhiERsBADMZ/ft20nmqvx1yCwV90HyNy/9GNmjceQe1SOErczIrLXn
pbFvRA9Xvtu21ZGCgERHJXn33YouVWpCHDZe7UXEdm4uUduMdWSvVXocV0t9eXmfXFnLs/F21xh2
yRng4UnFhdfp96s1YmpNXhu9PMqVfY8uODERdASC6P1uHHwCoHxaNhmIJhCHri29BY9H3Tqg1+Dd
uJmvLCEdXC4lpBc3mdLtx/zxJtSZrHurqlVc1xaotXn6NVvpFyHlz7VPvr88sSvLx+VP84qrELrf
Pn5GGVRLCkmUJZXeRinGoIfKDm7FDpejQJSjNrLB4Hx29y7Px8HG9jGiGOIy8LpNMLfXwsQd69fC
hVivzboEwCiwKaKVXbY95lXhe4pxRrMzwsZdjZObltbh5TW73AxURH4DezfRtgsFwi5LXFyc1j4W
5mKmUTLzbB5Hx8zt2F0r/xYZ4HI70PjdqlfsPdpVe0RJP7T50NnzEHsZHKXQb/1OnogZSvEWF9yi
flad0b6OcbtdhltznxYY80Rmcd/H0HSvdDtDx+3ccOXBb4UWlatlUPsebr2Rl8u5Ybs2/U860RQg
dxkO/TOlN4amx0k/TlGWCHFQld/d9xCybshuXexDgjkq3mRwNnpAF2zzgs0uZ6ricdo286FPm+Zu
w0zeePR/Q5bOXkn+96QzICR+C0juNV1aIxkK7BIwcZ9k+5fhcsHHhkxFF2XFlNrHQdrt1yWxzR5a
TGCty1OVl9I6WQX41fTGr7mcM40R4huSHhoXFz6VdtVMmjWkdhwMqP8nvafHk49vw8tn4jf563zO
gM7YnOxRm2t/r73hLVnt6sC34rFyivXY9V7avs3tVcgDPSrND4WblX04TPmsPYIHDWzCeWUUTx1F
t5WMbzYG47MuWunq8bp4zQg3pF+0v/pBhy7vU7S1P0oXkMIRcZkpeMxUDUGmbMDXq6buZpKBOu3X
Q+GZjflPIFbvSwtatBRhO5TKi7LVqJZHCuiIIFfYmXyp/ByC8OhOSoVKup13VEo1xqnRQTI+Dnpu
FMdxVO7wtgoUyPqmHvMUQWO7GA9rk5nq37rq+i9W2dldOKZO1sZN3hlj6DcajHGlDDABUUAj8AFv
rb47pJTvJMwkW/kn31uS8v2aZr1LmJ8s7jEx2qT/PKDM4x3IpMT0pgN5ENxBqMEqYnW8vj1KWebB
YfYmbaWUMy/TabRNNHaSMjM/W8G66pyaTbe/wSbyl6qBdH+tdKRgvyVWUupPpd/m5bFNBpn8+/L3
v9xlG7eNaJ5A4zd7+PzNmpUxdzltwLgLOnVweyONcKtRp5dH2d6J/SZDuoidDMWW1tIuaG+HJsm4
Kdx4mTL1E0Vy+ZS3rkL2R5VPa2YZx0I2+fHlQS/uJ5A/xFGbYrhNIL/XLMmDbNFUbdPDRJHwNLm1
EVcQVKNxkbdUD6+uIuE1oROMtotqcWbbIwwBDhE6POOTBNqG/qGu/4cJbW05YCvgc5AUOf9Wiyqz
RhSJGwdjuglsuOWxAql/J7tl/PDy2l2b0EYdgg24ucfsy99z0XeGkr4be1gRvm3QknxInEC99lr3
CV+op9LCorhq7ZG1jd6Wg1ZPWjyWpQm1QksOQP2M1y4byD0o1nBsNnTnRV0s81dYHJPhxb1fe3/R
0kwOonGCu9lubjlWX2w5hmIbIGVEZEZ/YgsJ/ogA9bHjoQxqn3dqSr6bSbXkKOQZArMFJBxuPBCX
g8EpY2o06in5gU0+H8xXa4WxtxbEErpIPLqa/wNt1jrKekwjb4x1sR9ARlDG26rtFPzIec/Hat1U
czvhBjG7X4FI7qgk1U1wCwV9fRigS7xGsMn3elNK+TngUyuIq2qCb+vmNbLlif/qDcFkuH7BdG4k
wz1PWWgB97GRBPFk9zqIgE2nKx/74aCKpr1l6n1lStyr1EnZ3sAd9icJZpLQKWwzpaxRISjjATnq
4tYzfnUUgA40DFB/vWgEZ1aBIlCdJvFY20lxSGuZ/qA2u96yR7jcc3yaLZ2i8sOO24eX5ew2KOfm
bpzkwg5zE46KtPv+NOuFfQMjfWUoonXgV9Rf2Hd7/VP8ASbED+0g7tp8OhJnL5EhEherjqF99e52
WTSMdIAAQVDfDwVNFymotAti1fVBqI92EKXGTXDeReGOcA7WMyD2TT8GzNz5GWo8f0DhQSYx1GdL
PZVFoTVR3tW+/k7ZVgpK38ai66Dspfu22m6RH1fP1G41Xi6XFXgx7GQuxA3ZuZenc5Zas4x8DvB5
57pVYrAjLLCDaMhvMvUvNyXpMMW6jd5IWrdXn5COzAuN7Dw2qk7vj9lU6BUm0bV16/m9MiekyRiI
3BuG6D7TSlonbT29TmJnqLqo9Kk2VaqiH+gu8+Hlh/HKUNzt5Ak0U6kx73HMHRe7Pdi6FuPehm5Y
Y/496QA6KzBZrx9pKz2S3m/NTdgt59ulKIsWy68mPXUDViNGoLwjIsPe3ZRrr04auZbgC3OiGc/H
luN8qDEZGzkYZnoq7O7vwgfnO3eLdtz+qxslkitbYqtpkTAyHOyR3ZuVaRLYt1jSU2q3XdQ66xDZ
wZQeX/5IF5k3v4zgBRwhQSfgyN0znM+CdGwy0pOq6zsNIF4YZO6/dT+StMjXqZ+QcdMsAlK/LR9c
VDbG+eI5luyhcgzZKUsGPwR3SxV+mIMbZe/fe/gshCZ25m6in0FTkXRt9400M+scrW612NYsu5rC
MZhF8W7REWV+Xk28gMMhb0eXgvyaN2GNCdKHvA0GGRYd4rkbgEaWcZ252CDrPSZl34ZSegbw2cxP
bgSPF2eEB4KIhLB7Q8OhbXO+IsaUohyVptUJQbG/lMzJoGT1t8Q37EZ172I3sfDcqdQfYI5S29l9
56Qe4X8VSp7moMgOXt25x6C36hsH8WI3baPAqKedxM6l5Xk+nXYxVlk7cD+syWznCGmHug/XEfH9
EMGgsXxY+ZG3VEQv15AQiJcWQDxvE4Jw54MOrippTwifjAmdoMgNJmqWyIHP652w+/SWqMoFDZWG
GbeavsmbI2xGGfh8vGA2gky6qwcfqFrfiGpOH9rEqH7pCwKjR4h2YkC3dwzwfq5l5p2CQNRTZGla
1t1ZDeSeGxnjxWPJ40TKxs1HGIhwxy7grBKBtQJAk3gRybd+WWNTag9Omv6dzsWTaN2/rMZ7qqxb
XebLEhDjcmcQxMPE2Vrb5+vgd5YM6jQNWAdlGKGRSiv0ReJHQ6cbp2rIgkcj6MRjWZvze2PQzK+J
XTmfXr6/LtLl7UfQ3gKLBtAKOOb5j8jq0bbxmwpiv1NCv6Mu4rdHzIos51SV6CaHflZ3z0VWwYV6
eeTLE0WpiUIQuuxb/2avWLHCJYSFtARxYTSqCh3lLfR8V2f8L+NwWZIwI1aBLst+hm6NfGQfwG1v
ve9psQ7vdaurboSQ12ZDTEDJkLiOvujuzqQ/KoyOvRXXyvOeaMTj0F6K5fD6NaPIwNEhSuXW241C
oFr6ZkputIJ8so6TLIzpUBvzdKvzenknkOnBlqY6SSKB8eP5os1OSnNhJsgnaxYRGDn1GHhDc8jL
5pYW+bWV25xtUF6jYENUdT6UHRTaIMoioTvTiq8unMvYKWrz7vUrB9lnMyRECJSy6/kosmsTjOOy
JLbGYjkKK9dPg5a7N16Jy/ubZftjlN2yKfA+HQlREk+ekO/k6tQPKrPNu15o5hv67N7x5VldO72b
7jNxx0Zt39uxY/gUzFSDiLANd7h3V/9b0YxzBFoFLv3ykNfgZF4e8crX2hRfNu7C7zLK7tKCA4AO
hVElcZotXezrbX7I5mB9//IoV7YfbBMGcukuUMfb7YkSGy7TyVUSa0mXxtx/wWmqMv3I7rjlgn51
KBpCFGs2Je298NbUT4QN1rClSs7nRc5Ulr28JeaR5Y135urSOeCaN+QiJJ/dFrS1gs4G2uAxjq1t
OJgaDhT24Lx+oyPxsIWHEGm4X3evedm67pLmUouDcmjcKHHT5Mm2NobQqz/RpmpJkMjNutm1nh8o
nvhJBjJLT0AwqndaXk2PuaaCaBk6+c/LQ105VTRJIH8RzAMo2NNErFKtLGifnQZp6o99svj3UtO6
D37p9v84XtveqhVux/QsAMZ1mRj49/y2Avpuk7e8k0iSFtkJg+RZhVNj+dnBbDMbsryrtT+IZhP/
rp6cTH62it5rQ4QQuvbfwRtaeaSzrTd5qJKuegcXxJqeB0Q/UAKDOeCEsq0nGUnP69Nw9dVog3Ya
km+JNmf9kcd2pr6GdJ46dLmZ5qFerK7/3W28ZGNBG3r2NplMLhhDdUMfp32p/QiQJvB52FpZ3xld
nwXHvOh0GP0p5Bp4r6Oth8U0aUVk9TO/YLKmbojSKc2/SsTDsSgOdFHGvlYC4375y13Z8mCNwdBA
tNyISNu//6NI2QLNtWdcXk7BlNUfkEDN76Dp/IdXcQvNAQmRJRI077biMHo1SL0FXfY6c45UV6qo
WSly/Ie5/DHK7m6HPuVapK7ZKTHyb/YwzAdFHePw8iBXbiMKGcgZAY+gwmBvR+GPBUNuss0o7rPV
i3HaSOmKdmplHLN6fa16CMXIDYZL65bLnDrRbigsjRa7KksM5fAgOeUOOcaociPeGnc3lu5yVvTA
ifS2P6ie7RNKCcqlFK4pTnmWiqOH/MsxmYP5zlrBNb92AWnbgjzc2ha/NS7OF7CE/O36JbqtiMVa
0dx4zjFIPed9b9vixg14ubkZiibuhmMBv3/B1k/KzmocULYZ3cOQF7oJjSG4hai/tnYbxxbePkUT
ut/nE2r6fJSWgHOaSEHHMA+GyFzEXwgl3eLNX4601TKQit0ktWi17x5dmKkFUoJ6fWq8ycgj0CAo
eGbSmMaDXgX6rYx6PxzfZ3vfodvQ1ScA3J0nmtyFdMsgiSt/QXnEN0uzOIm0TPHH1IdsvVEO2odK
23Dw/0hxaZvABNvd6Y4yG91rqaahCAG6qRLq0Rit8tDVYohbH7ppp5f6jThm/3L9HpTD/HtdAavt
zphGrQ6lVHS1usXIPmre2B0Xp7XvFQSGN0S5t/Rjtkn8+XAx3m8iyVYkspnq7iZMEFdYIYJrNAcF
GlKq+ylN40vZtc+TX6JoYai7Kp/u7aq4kWRd+ZjkPluRcgP+Xch9JA1QhbRe01NmWmWAa0NafVgA
bHfHaXXVrav4yrJuuCeieax3CEZ3MU4z2Elr9FZ6MlI89SZfEtGLDnOotJjvpjFY5hsX2P6ob+sK
8Il9Ay7kUjXc9bJMayUDpo0/h4HfYvRZVrcsda+P8luKklIimcT5Uff9RlaIoKcne8EeECez9oC3
42vZHszlN6yV6cAYoAhzPophkdc5MhMnF99n+Hu2bB+xIUufMtep3BBXE+f1q4fqFvEoNOQN+7H7
XPqCTWpjd4zY99U7vEwHtDCNWyJqV7bg1vKg+g+jmxL9bvVKEcz+gkb9SSuL+qhnqfN20UwzNofi
VtH3yl1Cg5JUkruS7saeoKi1QG6LQuc9a1TzIcsAayguyKOVtUkZLhgjx4PTODcYA5eHmy+H0gJt
0S0Q3h9uZ1kDs9bX/LT4ej3Goh/N8dFOHUPcTSiHdw+TO5Q/+kTgI1YY7eAd5h5m7StfPcy0wV9t
NRuQPFRDd9tnEppr9FlVnHpH1B+nzF8+DkOvPrz8jP+//3p+lVGsCYCKcA70re59vk0Hc7bsxiLR
LGYp27erU47JXaAJNX5SWOD+1CgpaI99U+f3c9KawalxlFzv8xU6J5lIn1pHrQeM/zR1tte8r4bF
LNuQ5xzOvXDd1j1muMkH8TaMOi65mEqCkjH4MdbI6EamVFMTQpzwm9js2taO9HFF6b4u0kZ+1ZPe
tA8pYj3ux8SZuBOAwDfeoV8Bfd6nljm2T8aaIf+bDGuWfUD5yC2+pxJn9TAdbEOrwrHSzO7RtFYv
QwcpAS6AJoG/xHnna/1H2A6GdXAaXSEbkjS9/k9ipstybM1p6Y5ZJbwSpA6qOlEBJ+L9GBgC9qWp
DQhTgvkhacmT2vYyivHzYMKSVKmxhFnZTuIka6/xf+apssbDnBmt8YRMwOpEnXJHeZgqK+s2I/FF
j4uyrvT3mY/jxUEGsz49ZlIPyrhg/3mHUdZIfQSaU1mfCjeog9DNctuOqJKnWTj1WN4MYZdjCPB2
kyLSnxyg7QhVBCbOZSi8yO+InVfDu2JUvhlOs147US9b9XP2KII/GKu2VO9b30ffgwYLzh6awnbj
EOQzrLTKhQ1wmIt59Y69nwv2o5108k2jVd5wp2muZp6IMafq45JSU79P2sQt79u1cKbDtAmHfJxh
jptPgLRKbKC6ojD+RgDNm+A2A3xZ3jIKCl068O72h0Y/xv2GsHPCtTymUh6RVxEyxB63Lo8L6tlZ
FgYzsVUKstgYpre+Q/vjqFC5wIKxDFKsalouooyuvOPmz0a/WDpifW6P0Ee3LBBZS7CT/WHqjM57
ky+AhyGxpMo8kIoW03Pp1GnwE1JlGrxvGmWo94E1jmWoe6NVuOFaaV11KlzN9n50mds3x9m3+vbf
VnNqawmTKptzI1KWodUfe68P+AC+6qf5oe4Hq3so834xnlqoDnVcaoFIj4ka8iS7L3jVzS9wME3z
32m2cu+ti7e7hQGWYQ6fZ5Pa3V2r5SiXZOVsTF8XwGP9fUlfT3DW9GHOj5sUhrpH33zOohUZldwM
+zTjMIVjltc0Gsy2nn9RYpjMQ8Mb0n2stcS37qijyuy9tlUN76oOENwxo/OaR2kwWYTA02Lkd/Xc
j19aZbT1sQ+GzI3YM2Mb4maaY/q3Kr7K2NVdcVc0gyX/AYWLi7CyZ0+7N7Wyf7+6EnHw0C5XP5lC
0+/G4N1ad9L/IAeE0Z71ZjLhXwZy0sUatqvvUhiCdkBAI0bpvNVHWmOn2s0m80vllNNyMNGHD0KE
+7b/U49UxMEQedY/zJgwiDtl944e9t7S+fFoCS84UjxJ5EfFU2yGXWeJf1Q99BZWYUPXW3cIMWbf
yaqwSlyNrkhOq7EO6jgqHLq/ak6f5UdfL20H5E872H1UZeNUHY3B7Dy45VOh7jJwJ/k722w0Kwtp
xaTNAYFXNw+t0u+n7xO2R/O9WSGvFtmebMmR5Gi2xkEIURvHKYFih+ALBvZfxiEwym/+oos5Gtcs
QKyOTq7306haHIrCufInEUvRG9FodfeOOYHZ8JvFP1pO1zxbOSiPSPZukx5q1x2DQ15kaRehy9k1
73NsrR+pkUzF0USJZcQn0s3FU7K0qwhXzStyQDPB0L/3Vziw4VTJUYP1k6T/bEWuTIRuO7VrREks
6X7lWp58GoxWzA+rHJJyAMbhj7I8eKLK7IjCz+i3YUo3sUf3ZZmJf8JhFH1VhNxluf7GEKW93Bt2
iceIu5hC/9wmamYDJFU5rgdXFhpKtQEE4FGGhl3o7jMra673dQBH+COqAc70fW4Gtz/I0Qd2GvZd
1gwhmmTSjdugcq1IDv0k4eK4q+WVsB8QCj1Ytejyp3xNZgU3W7Xb9W1KV8sjoIvFsyhbkYVeI8vv
6GONaQEvuO3bg/B6lHJXR/HburFSSOx1c+Maj02iZcP9apcuq6i6Vuo52zbp/dBDW89/0FezNh6C
oqo/BQBfxofMWDoZimDNHqpm1rVTzqo6d2oeGjeccoY5FNIyvnaBXQzRjI0NjTo7G8RhRenefVPw
6GpvRcqOmMNGhxP3xrdbx3xomn5MY+nlvvc9L5J8fYvF8NjxYjVm253mfPEVgtQjsJn3iRsk7Tv4
KOaHoC5IrOVq93/5o238SJCsTUPJy5REGNxMT106VF+JIbJnNQ52FbaK/sRJE7r7FcrV+KWRcp4j
Kpir/YSji+c80FkZRSjmefyVN6vzM5nmMT/Z+dAUJ4mjNdeSyjqd5ClwEFZ5W3j2vHxpjREGB8Cj
1L/zqzXlFFnZ6nosk5sMH0pnscSj3xsCe+aG97jCKUTN7hvQWGPxbwlj27aQ07Ta6osBtrwC6Nwu
Xo2VmXTNMeTErVWsAL5VHzI98/uw6JPVjgc0tsz1udn+5ktZ5wXqFFqp7CFj34LkuAtkO4yRjrDI
D+kmDmZhIxDjMO/yXnujNVb/bHRUMB80TzTpFg45RZg3qTkQWUipH6x1cL5rcy8Q/MlF7vywsVMr
IiwuMvVBSxxVho4LluzNkGSiMw8OZhu/jCk3PnGetOSLHNtKHBfDFPmvguB0jiRQ2Nf2oog4txgb
AKJPNwAkx3kk2KAK7AjDFie96YZHdFbWCH0s861IpHejenSZgTEUNxEC0Ztq275e2aEC1demJ06z
nP8lDmwONa3C+EZsy+/dRbbgnzeHiI2NSwnkfD660+dai938CWlH+ax5Gm+SK9dvL49ymSMDLiMl
37LyTRpmlw7xbDY2HXU44MoRz3qZel80RxkIbXZO8UbYjX0DNnJtQBrpgB3xryN235WP7NYtZmta
CspHTv5klqnx0BAPPuDC1t9Jb2nuX57glW9Fqoyk86bkhdzJblukC9yUVOvLE3F/e2dOQ3ZvCmO6
sYxXRwEIswkjAMLaQ25yfTasCqvdk/JHEoe8IrLQp7b4+vJkLpNXI6AbvgECKWVDBT3fE0TJOkHf
Ik8mkd9BOZob0UkCNFda7uHloa7M6Gyo3boZljAWCoDyVHFBvJmzUv6j+9Otyv9likwGjjAz0D/O
LXXS8wnhupureRmrk4Bsc185Aw0RY3U+LL5svgi31w/5XNjvXzs1eq8bYZ+DtZGhdnteDXo7ermU
p9aY8+zQmUOypTX6La7axdfasJtgel1qGdDq9/BKuSryH0PVp9njTUw1v/zO9WyhJVmtH1+e0sWp
YgkpcEG+Q3xkgxCfr2Oh0GWmONOfhoRwydb0AjrQ9AUde/R0rVcTGRD3g0gL39SlyICd7K5U4yrR
zlNgMhwW5VE2r92mO4JGuzMYN6pCF4vInc5FQQ2Kghoii7sEX1+6HMsBhz58sXhH0lT3UzCV4qHG
TP7ny4t4MRQvCB8LYAbEXcbc7YtmFLpZ1XZ2clLDnw8ODh8flD77+mFZde1G6eLaYBCgESRHvxBI
5e58mdDkoWsl2clHNkbjqbfSTzV5/hIp4HK30PIXo6HqAGMLiDRle1RNd1MLYBx5w8oq9gEjFIMv
wqEsRFzn6pZs9ZWhtpohEHMUamjL7z6YNtfjkDW9cTLsBH8Eg5BVbKSn0RG3ZLJ8dvXZE2nRXcA3
B2jSpvi5Zz8bxuylkobAaVhso70HR2x+k3rnqdBM0/yLlZnJ+yxlosdyrUV1fHm7XNyQ2+g0CcAE
AEdB2OH8zFVG2gsrY/SUCs8dZSaPsMu9BTu7NgpwZUqWjIGHzrYGf7T6yLOVQ1nEPOklzQAEO4eD
jirIjStxf39QD+V1RIcb1Chv5B5EzJWoNo6rfxql4d/XVrPel/bwc4CWf2cP8tbS7fcIpJStzcJm
ZDDk23aT6lFQ82ZZJSdgMPVdvfrLQbfaNs6C7JZK3H79GAqI6u/WskU1dK8wLuYBvNBC6ZX414lK
EKn3Q9tmN8qdl+u3SRhwbWyKwWQK24T/+EoBIsiBNrv+ac7cv/vMeOoqtw4pj7yf3DW9MdjFlLA/
3x4V7mAufP7mfDAh0VtOzNU6gSxQ06FfWvKsWpT5t5c3+P+rp38esE19FL4nt+IGm0fE53wksy9J
JgI/vS9Nyat1R/426fm97lRiKyctjT/+5dhqWD91zTrbX2dlSkOE/BNhvaWbWzgH14Ew+FaUtP/f
wBbM5shJ5lTeYymyGs9VlpfFaaDUQy0qwEHsWOc4HIcTyDb5YywBLkQAnPXuHXTObL6vMxpTR8PL
GxGNZpMlB4pEmfapN5WPk6Ra6uK4JJY2Hmuim9wNg1Kffg1kA/ahLs2KVLlofOc0Tli8RnVqGRPy
AkOXv1nnUoqnWjUIJNVOwLPmF6uVRWoB8QMZsFDpWy9FAPDoDMnUhqLUreXRKaE2oKMs6ES+8zrP
r95lXWW5zyZOkPjGpW1SRca0pOCdfbL3x6ySjfZhcQJhP7BnvPrRzvO0ClfLWr6RgSv9mI2enN8a
KNX79/Q5AZeERgtH9eRAsG9/FetMKYKypo0CvvSSNkqKoqjuMrjA+WEltTKOqdxsWrLS934BqGPW
EzKuw72eV81wt1ZLGUQYxyTfs7JE9M/KMDwJF19zynBaXMySxGBOftwlpvGNLS8r7JGFbE/66mBl
D4EOT+2mK3v9w1Qv7idtGpfyuS8TRzuKpKi/wZrSf4neTD8sud4iuIYUKdVlbfPyc4p56lDd6MVn
QT00OHiu23zIvXV+bmttgKjmzNpTv/TOdCdxiczQOOH5Cs1xaVTkVRLmbOlg9h1V5lgGT0XpOT/0
iir1kaC7NP6i0mIvT6kKku+IJ+bJwaht0UdBEWRrhkiKt/pRMTrdp/9Rdl67chtJGH4iAszhlpxw
eHKW5BtCkTk1U7Offj96b3xmBA20WC8WNqwedqiurvpD43YQthH3FyLSRR30O8NYFmqzUM7y+Yjf
RYButJ7p3WumB2tzg4jmgn9zutbzcelh8N1kiW39swhbVd/cNPPrK0prnXbl2KtVPc8BgQ3bDN3U
wqH3gkfhqtlS0WxomfEG+dN8revVLg4VQjlNGraExeQfv+v94icV1fqtyLNiOuptuTgPa0qraKfb
HV3pRhUsyapQ635uRDGkUa05GPTMuTQUmYTeovWgdRrtJbMa/bsma8rpvi00/Z9agRy5MrPWL+YI
rT9vegyk8LrvS9AU7zbOP+nDLJv+ZfFXw3hpYJ0LGpnlSqmpkMqNfdF3EJh1b6nenaBcnd06BAZG
fNRhf0labnO4mhM2criEW3oY6Joub1t7qPvb0pvzV+Rd9JzGNjs/tIo1cV/lUgfjr9xMwI3KtdKz
UMxJ877YeTfep+NsuAdXn3T96Pel61y3PXjTW6CFjf1UtIm4s+zOQXrRhY981ybZkO+MAfYZBaGe
+ptFF0E9dvAey1cK/JzGiuqyEbK9Mo+bgGz6zkn97gFldJobDsoBIsqsxAhCAw3gel9pJUxuDMuQ
haIc3cZLihXr3kyoxu49HdZelNtNbYWjpRf9jho6VfrMy/3vuuao8obCXOYcVi7XLBrrwHxChaly
diqrxwohBHNEe933RwpKSzqIyFo2nBhlF/9B2hUdDNdb3RljubUD+z1Z7Rzl5kB/yJ60YQ6dsaZO
1KWusHY+oF9MWTy/LOLF7Gt/o1ggk9e77njl+UleRXmm4esxlbmDlotnFlkkaHv8MBdcGEIBYZyW
IBW3InKKVL3k3F3Z3rKE/pAaPG73lpH391CXmd25HEWMQ1P/3R3AEu5tK7cf4Ye3Jariqq6iVerq
e68yGpEO+jGxaSEEt8/GwKd8ZKg61FY8M/Ze0XV7pMnVp3RKK/PGWs3EOnrUrH+WmqgREpnb2SEW
W4m70zLpfZLgmPto5VoywqotxzvSvPrL1Jm47mRmMVOGNfsng3bYD/TS1bexmbPP5kh9PxJB1lvR
4I0uM2eUVb1bTK4HHqEeBdJcd76XIk+/FKW/BNE4QkXGs8acl1BT8DB3lGP87GZJqvUnwdPqQlAr
ixG2tjTooMFbm3b5rHefnEn5AXYpSsEHaLJPvqcl9S6XaG7si8kvQPfN2G8jsVRTcsns/snu6+Dr
YonWjKTT1TcDHUMFyj/rr/PAnIydrBB+x13BVENoBMmS74NCmN+QLkLFn/cd85kFWmqEZREEa+gI
Cp8AEmmkHxcq/AkJsWcte1PkfhDRGVF08E137nYVEPGbBMeG7/WiZp7heTGHzCrslRX/2h9Vrtd2
XLrGVEaj24JGbEmhHpwSAPXeqqCaRXnu+T88szPfPHvVtTBlC9NIM3nLT6oeBJideSYA97kGnjBI
HGeXJ8s8hCMOyvjWErz/SSbPsygb6+XPYFzML8mC7cy+Gsbp0zwLmqhz5wVvVbp6L14zVZjPzqq6
TdQE2Mnvp0lE0KkLeZ0NLZ0dDZTGF3yuTP7vgkD1Tg1YS+361JB3EEbHajcB777S2oCZgcHG/et7
gt+ImkaT76bU4cLgyTcY3Get9EN2iP7U2273Y0i5u0E/FGYdJQ2Xz773tfWJlVs+jUPjaKFRiO7F
xGGmD4VHHTYUIrXuilR6ch/0Q9HsdEApU9iCjcVuB67ZpxZnuTkslmy7V3WUuFjMpCcwzEVX7UHK
ZfdiGRHdVJnInnW7GLMjhDIn5tFXW5BQvd4JhyVxs4NbT81L1QkP3em1ovo/m+h8oa81Emhkwfvy
WdR1vQcQkFS7ym+cl96jKxiOYrCqSC6r85wP2oIUMOLK/kFpduuhmFpZnzXFCeHTpy6P/EFv36vV
HZGWQ7nyR7u2voggHc80MBIF6cCY6MLeiGGtv2rIkDkcFiPg3CZ+ru9Xb7CYYU2uX61aN5Iwc9s2
2YMBLfUjrUjkEKQ06cuVeSbKED8xruW+s+sJaQ5XlZHRN901nYK1DMVSZaiRzFSoIkTohmfEwVca
1MBx75BsnkqK007vh/jQ6OVuUL2fR93kOcNRTczZvlR2IaLAxsQvktq4/kIe23kTaMp9rmkBPzZ2
MA/0u2YxhiJwVRs27bxy285l/5Oy1fRTp/QRELMH673rAQhc63qjm8dsnrtba1DAc+FHcWsqYdMK
chM3p4/bNfULiVf3VpfN8MVJTGg9llHNTzh+9s2B17r3UvWL8clHXN0L54UKTwhxgDS3qFftxQMy
8DxjkIzEsSiRKDCknuGdlllS21NvsG5VbnvDrnYUkuPtrJqRnpRikoToaUAkjpvIrafZX5fkx9ND
bjRBimFEVT4X+uijOC1r07hSbbXUu3nRZM/x4O6LrNk1f5grIXDXCbV8cQORvCLfGrTEdHKqcFQm
Xqg2amtzaAxGbx7VECxaFrnSWeurwvLH/DhpDacR7Gk+XXWzUy7fJ9RM1jsScFvbFVY2G6/JKhF7
5WtFctX35aQOzFJVH2Wduiwo3nnAlydbJF+AaGTrA4lD0X6yHU1o+8aXtoimQBTytgMPNDzB7XT7
navPRhL3pl3ZbYihI8E7nNpi9PetbuZ1lIkhSz/JruhpiHOffHeTQCXvcIkX2i5NojX7UdcX+Axz
KUZIYFwjd8CW7H6XmsLz35NNdOtgdebY7Gt/7MvrKXUzc78gG6AOblKa/q1Nk2786oz+oO11vzSD
Ay5qg/sdwtDEFBjamoZp000VvrxijJMCOPgXp8Fy7D5IU03Fal0XM8Y0cf0k2D/izfaU0aVhCZWj
u6shB7r3IDvsV57ZprZnkgo3C1OZNFOkCWy3YkSQg+HGHXpeOihWN1MsFqMpbxbNqHz0AJfGvxUO
zoeRNxeOe8hL2rRc1y3pJuj2tIj0YurkFUmEt1CA6bpmZ/C0Wr7RbNCsdySJVgAQZlL4tx4J6Fvf
gsPfOpUNl2Vr8Poo7Lbh0aZRZ/uMT2uVvk7a5gsTaTxf2qhu26F9d2CJGhEF5J47LsWFdEbrc5yW
fSdnrf261hOUOxxluuDG5rVq3ePsp1XHbjUzSWfNbrR7xHlwrWMr2iZbPvP1NNjLvJVV3BAu53tD
1qR+ltYv/g2OyEugdn4NyPVtwc9r3fV4jVWhmTitcwMmJheHog4cdQVdwkFzkjd486M2c+yGMb+e
VJg6c2JEQPnt+tAAyi12/sIT9qWyu2FFd2P13Puy7Lxpp+SINx1oBLX+7HpJ9yqUzYrslxwaO9uD
8PL962aWRb9vU108i0FrrSMdxY6XjF8O+MB3GVCre0prBj9UNSI4aNZaZEuIjUHQXbtNG7QXyg9n
tY6NwsyEQycCrQ+u+WNRYEYDydAnVcYq681Xk3f/O12/7puvTcULFpqX3ILPyx30MPRNwJGSRwBr
5eN4XdILK6GDEy+DZkVu5/kvXdM0F4odZyUphLZ07iAQlRQSuXs/juI2SatoZldxDmqLe2LF4S+0
xi4DRIQE7iXRg/OPotC8aUOCoPYgV55MouxlAIClymMrUVjZZcEk/vFRfPtb1i69AIQdQOJtvMaN
Tvvxs+yOGg0N5QI1J7Rn02xgN5oURGtRXgK6n+8LWALY0qFwxKYAWP9xqC5JxtHACibW6rbflXYw
vRpGP+xmN7fek8C/BDE8X7F/xZe3b6MBAHz643iju9qjSqcidgXhoFLL0iAF2Oi3Y91oX/5cCvvt
WOjHUUkEw3XWeMso6wWJaxSxWEVKF7xo62ij/7xmc+a8/O1YdGIp01NdhvFKBe7jdzn+VLt1Z1cx
epTW9UBP4J4ESrtZSPkuHOWtfvexvrc1fdEChA1DtV4/2fSluS4l+6KK+7HOjf1c5qb7Le8TAGyK
Ctaj6FDIeDDnpCxu56ytnvWxm+erv/7eTcsekgkFdeLJyTqqjWqZ8iKMraHLMHXMpndjhCgWFg7X
5p/HOj92ONAjgY5IAjB7gFUf5xZEDpoLGeXHTs3pQQ6us/Nk7h7+PMqZwDUIBJJK6PB4pG58y5Nh
En6Ca9ZmHbcLuCSqZzQpdmutz0UErs5/HQOc4mPeYXkftouQ662P7Jt64GlZ2CRlqdKv1Oq7b8aS
jYidljjX7kZ0jvJdwo0qr8nW/f490YpFR5UoLYNyF2ReJV8br/P6vdPLtb3qpD5KhMKnfnnFusSZ
bwMSsWRvi/ZvrVf//8HQT5hZAyjNdn7+W/+2ILKi/VTH+dRM+yZNkohk7o3i/xD/eW7PTyLS9cQX
TgY0SI7Jx5Gs3NcnavB1vBhtdmd46ovycr5MrJ/+fiDkuQgsdHiQvj0BKuS23xo6aXsMLGaJkkT3
9w13XZRBJbywX7bf/PEYEi49k++ieUAIPYmcUpZUTpqqjYMmcO6gWAVRWQ3vyDzLmCzT2gPe+/Xn
rzs/CHAwtjCNJgmX+Bm6hEd2S/GyjpNk8XaTlU5kk7P114tF/YxeO4UQemT0OT8uVqlryN8UXhNj
w5FjdrSM1XXGkVh3FnIcF4LZ+SxuzSsYrTbZFDnKyR5MHfhVaUOFbgta/k5zW9RPhDENV6kaUkqB
wjEqRK+C9W8tqjbXMKR8+Qu8O3vypCFjCz6slFMbe+S4RVgLmjHh2PumvBC+zjb/1i3mjKHjtp20
MxkGw3aVDvIxXpN1De0EeJ6fBE2kEaEvDHV2mxMgYUluthvAnM6aTM4KUMdz9TVeZWv+krJ2o3pq
XZwGjZ4suZuf/nJDMg7UT5g6qH3w7DvZKqklkL7QJhVPdr7s9aDRdp5d2xf2yNm237jT8N051qgv
GKeCyBk1ktzQeUDNKCJ+75Jy/YxSzeRdAC2cbUVEaGFggJFAjAfJ3ZPY4cgmN5fW0eNkgStTjEEf
TxUc17BuShUWNL3ScMlT9fNv53CTr+DIcZ2DPHFO9mFQUufATEHE6xiIw+Z+G3Vdlf/1Sm0hgxkE
vQV85nQOWUNrqsB8kv8j3z5ICsODVl7CfZyv1HaVMIHscrBBp6e5yanLlH4zxLatTbt1Gr0IQMGw
+/OMnS/UdowYBjQfbZ3Tt0xd9SWl736IdSG9qBBImi7lTZqWNz4A8qgS9qUodX6umLItjzQ2V0O2
yceQ6OY23THJtagV0/pci348BqkUh9ZLrHgs2+VCCD6fR480BwDctu154ZzcLZDcRkPpxhwXQ5BG
Ht7WIXDZ6a/nkTSc1yBABWIGGcDHr2LyLDQXvDFGvSL95eUW6RvKLWkfTTPGz1e0EoMno2ntSwrJ
2x/84ercYv0WLrhkoBydSu3PQzK1s6wgK6p2/aVbc7cfs0bd6KtRX61kgejsloXzbvBMPv5575zP
7DY0GpTseGhO/yaB/8l5xrYuCjXkS6wHXKFVM62xWdAV+PMo5yGfUYJ/XV95LdJN/jizWZkJc6zn
Jc6FQcsdfbZbq6dLHAzq0pv0d0OhTQOmFXgX5pEnW9PwcZHgobHEZmfZoS6l2K9+7kUi8S9lyGcP
D5aN9zYbEmI5G3Q7Jf+ZO4Q7WnKeAlKBURVf4BKmHe1bV5MROlO43SS9Sh4Mb3K+zpmcq0hPx/Yv
gahcoP8iogAQMb3ARD7+hFHgVbggpxwvGbyXgzkjqP210qlXe7Uzrg8Lncv+Av/1d1vG/3+ogaUN
svfjmNaYm+NEJyz2beqC+gTZEYMN76+PPEAU9N2hEyO6flbKWCn5JVPFKBoMkH3bCnr21fjy5315
Jv+2zR93DTBUbgIbit/Hb/HofzfoVsxx5mUQsxttIIolzrqoe6q09hTW1mg8Is+yGgRWvUrC1XXR
uqu8VBsOBg0gcUwqAVA2a7tlDEcpsnIPH8AoLgl18EtOYwRm9hQJMBxC4+9kXyst722oK3PMRl6e
M8MdflbtnF+Y9X+lTE6G4ZgSDUBiAm4+zQLx4ivdDJu+GJiukfK/HciQRof2E2bZMLVRqcs63yGf
7eZXva3W74uJSMQBb5JBj1rHTy69lX6z3YCGOQRlm2IC0ePjEhlFL72RviNJfuMfSlfvb9AwFRcy
xfM7dLN7RlmIN4zNA+bkhvFKRRstJ2yoyc5SVlnPjUiKygzCrEfa4w4wiepvnJyWxYXg+LsPBGy4
oZRYWiLKxw8sE2BQa1LK2AvEeEMp/ikoavH3h5ZUh7qWvb03KUJ+HKSxzHRZilzG1bCi8p8Z9b7X
CMN/Pk/nwRdJWW5q4uFW6DwrGUggI2m7Qk0dyQx3MM28IvQwAHD2Hj70fyubi1oXIGgKIRuWfAMp
f/woG2NrWeJJERvN3CDfVvGAyFfTvk5gw14QPft3n304GQwG4p83GVsENZGTGSybBA/c1PLiove7
XznNl+Y4jYOvXekzkX8HB0/znsfWKN8tFPSsKEMyv4pqbBU6urZO+SWDlEBNcU2z+oG7wese17ns
3jTTFmPU12X2jLFTAOc+7yf3zU2t4pM+KCPZzePcjTfmWJZNlPPM/TKrJfd3tCjqH7THqzqugqr6
ZGUOndoFYwVth1YWpBfHWpc2FiiwOIA99DJ/pa9kY5RBb7Q5CFcG6WcF5+2nrcbK/I5BYF3FU7Om
85PZ+KQBPfzvCSNQLbefFWaa/c3E4wOElUlWu59UMoyRbdBiCGfpzZdsZs4OJVNuk6Zv3t5bQebk
UNbTtGRFbjmxNupvyHPaRNn5qJUdjMcKt1evExfi39kGZkQCLBUZFnoj13/cUU7u+Goeezem4b4a
h8EjKIQphLE8slQ6/3X2Ba6ezBFtaQCrFgf043C5vYhqBe8UV46PrkMHumWsk+9/PpRnyTqDkFzi
/0JA3y7Tj4NwX4zZjJV2rGE7GU2NMeS0oc3x1i6z/lGvS/dCFDgLaAxob9PIE45TeSophaxD0PnZ
zMMxwF3CTsChINVtXliq344C2QfWz9bJsU+WasnKAB5moMf+XM6PEqjk27qklwhZvxsFCQJUrCnr
OlRmPk4eje+stSBMx5ll9leF3qgQXMulrsP5toMdxdWDDfSWg5/KkppBurDfMieGZm7uNbqvUWU0
4ARs69JFd/5BsG/+rTFR6wG9fLLlPJAKHH7TiYXc+oUSFmCBnu+FEsX5B1Ewo4LK+5AX6VlbY9MA
Tc1R+bGdyLx61YMSNzbHKLryB3o79vOfd/j5N3ENOJxZh6uAe+dkK8z0OhYpej/eNNQ/gfHN36ty
vaTE8ttReGhbluXx16kgZTP1Q9clix9Phj+993M23RhaLt///C3/nvmP9wxbjdyLVh7/RaTh447D
+Va3IeUHMdVgWIZQ8Mf8sEJG6yNYipZ17Vmr/3OURvlPovVzccxSffzW5FDtDoCAlAFauUqMw59/
1m8WFH7AppO5KQ/z18dftdRV6vdJjTVgaWTuo1zUPFzVTl2qtxVA1c8/j/abqQawjeQUYZHKyRkT
aEjnrl8ko7m5E3FenIOL/M3uz6P87pvg/eBwRx0e3tv2z//zfpuyqdXLZAjiBYNekJKFHkvEDsC/
TuOFHO/8JsOHg1IVrAQMvnmdfhxqyxxAqbCojl3UR59ULFTIqFznQm9CLXX0n1Z+8RD+ZhZtak+U
ndCi2XgDHwdtu6rVoaAl8QQCNer0qo70abmkaXp+veCMtXnBgeFBu+QUXp8BTRwNK0niDGbzfZvn
5XdU29HNnpFJ7CkLXbjOfjOVJJabLLhBtwH228ev6haZ2A4qIvGYTkGo6ahS6KlbvOqUIneBIcyb
dpnFJTfE380lcox4YmNuAWXwZAF1Z5izZCmSuKm4qX1/0Y+BqS5xgX47CgR6hKU8Om6nUrQrciE2
PgVJbKnqO1Izyz7r/b9+WWPVjF0Klw3lfvo024/4z7avdeGVZOlaPEvf3Cnb1A5V5ZaX8mX+lJMw
RgaFXPxGMYaMdjJhWQ8JjUtNi6Vt5pEwnfpQuwoGq2q+/fkY/25D/HekkxtNd9AOSRNGCjo0zjyE
Lm5S3eEIT61fg0EbsDGtEm3Y/3nY30QP4jMFJgiEDo3fk0vHbDChzQymsZrz5Bs1BGOIlkn0KnKX
Xnz968FgomHesnUm6S+fpCFkwTjeUaWPbVKQR8toQdA2a72bBt25UFL6zR6k/UNmQQmNaH/KVVS5
pQAUeUmcS5GgFtMjtSDdv5X35x6lHk7xhcsUbuRpnSEPcMcapK3FaNoDpdULgOnuJK/+etoCvgSh
d9Krrcr5cauPWtm66Zqn14k1VJuBbrCvW2HdtvQxHv881HkYBIRAjOUBAYmfff9xqGnKZ7C1ao0n
mf1jy+RnUFjPSm/xPKnK45/HOt96jIXVwyYTq28Ii49jmT2mX+m8rDHEPoseNVLySMb7qCEFy+7P
Q53vBobahLF5YMMMP21+rrmb+6VjUmCs3CUSQAR3uRr/VjTz32aWTs0J0QPqtqed97RryazWxY5r
zRh3rZd9H1XgAouU7YWL+Px7qO9QKfX4D0W0MzmzpYXLYvA2QaVGPeLHV16XwSAvVFvOF4h7nsYc
TxNqSeg5fFyg0kvyDJs0M07GzD50A7aygfKbsDLUJYPZ33wQdmwQmFkgWuHe9s//E83pdzdeLaQV
wwveFG18cMWy9C7k8+ejQA3cuMtMHdmEt8Xg/4ySS8DuqHy4cUmRA+0w79HzsCf/271G3ssTCOY3
RDrawx8HQeVJWa1XePGQGb9GJ82v7FLaFxLZ89uCQbZPgHhIGn/aukrSBYGZbvBiBHeaObQ6DU5U
6apPPJE1cN+oo6AqAuzzb5UBNzV23FjprsNG5EV0krcso2aUQoBOkGLorzJvetanLrnwdefrBOiK
7JxSH/UEcFEfpzDxKwQcupE0peO9IKRMQq3Xpwvx5zej8FjddHuBu3sU2D6OQlTKakpLSWyvTrOb
nbaJ0gFWxZ+3AyUK/pyPOcTG8yZ8g7umnmieHCMdjlCfdXkSV6P0gp1WzJ5xNcxG9g3BhfE97aX9
o7FbXTtY2bjRwRHy7/3N3CxYQZ84ANYjr5zN6s7MKRo9i6rT5tetf68dkiKZrDuTJnCzL72qSZ54
qPruftETYzyk6ENpkJF0a7oDoNc5B5+2WAapsqagZpgtnIu0KYflBhrbsh5RvZmgIwZ1UO5Vl3r2
Th+FA2Q9b6fhGvnOyrh1Vmd0q7Bou6Hcwyic1uOEYo26cmejSvaYVtr2m61py3u+iNqBwYeq3FOH
hpx91Vhatuw8kQAW11erruRukrOrriplVE5sSQoukTPUgm7XmvXD84q/tAWRqx9+iVoO4q5tC9qI
phjTt0VDOHs364lKH8bFwvSghosqdooorGAxACjeeb1wXmdXdumVa2nmA34CBcV/8kl733iQCx6k
ZzZPg8kX36WLaZUHF9Xo/mrybLXsg7ySqAyZlR3Es432WbFDSr9aw7bR0IoyihXZIa8ep7c5n9d/
im5EOkpTU+VEc2E41bO06PvgMWotUOkIPOAVK2A4GF2h9irx+bS4hLi1QGp6ucKvEYbY3MNRQ76t
foK7mAV3GQzYmp6Eocl7ypaZ92PtNb36OnRSZjfGiDjo0cbMSv9sego62IiDnXa9mq7XhxCJIZtB
OXWK7LAs+SKvaAL31z210U/O0A7FddM76AzCP9RqgKK29HdqXIzpUDTYmSC8Jyp5NOwJ+krdV05z
XTiYz157LcjmnUMw7aN2kqN2ZedoVOwyYLvNsahI9K4105DcfjbLcsuze/05rc5k3nvSgCenASX9
KnRH+NQGHFdcqU40495rhhTlKrPoZuRULPWUJ4nrR2Djs/zenik23DpqMKZr8vGpOLoFwlm7DPgp
ElkL3qkOjEWJwsHa2Q16h6smOyTx+nK4kbUsk2it7RGVjNZUdSSmREvDabAKuZNu4cCCcrRxDlU/
oNTUuVjbbpJZU3U9JNosw7wrLXFlCSDLuxKl5WHvIui3slc6vY9I2EcoJRp2svOzF0iWNwWeJKM1
9315Ewh3tQ6TrlIbscBpGfdLNqfzsU0dKEdhEwzm/BjQFsKvaEl0bY8WeOd9TvA/HW6DufQ/Z2Oh
v6A+GARRnnRZc5vOSC6EeoWEaThaEAejUgn20yalWEe+O2tJqFK4O9HcZkYfabzYEgrAriyinErI
GrkVzBkSFTuXIVjaAO9GCjIPzaoVL6bRaS8mKjDFY4q/mPEmFlXLR4P9gt40vuzrtduX0gubsh/q
L9DTh2k3gw/XdvZSgXTv3dSfJgjHTrWKSOIA3YZ5bWJ5nVmL/9nxkqU95tLuLXhaNMG/jRmOn1AN
YDEKaoaL/VyNWfXP5HRGd5yFtVaQC/T5HaR+UT6vHsDzBw8azXI1UPAQr+h+sf75ELTvvTanxg4q
XQDTwliwKO4xPngoRsx0DwFKgl8HZ62SOwNDyWxfcI7lt3U2FrzaGo77zYyMLFRvuLLD7TSuE6wH
IHxtBBWmmo+bcam7HwfHWEJOCVMIfS0LvhCGk/IISXMS4bh5SF6tXmKPV0nmBcMhqLCbj3oP7/Jf
dDU6PxqXKTWR7FTopGpLYKDMSBFQ3XojHr9Pee/CimzXRZhPrrak6jils74crNIcPqnEG5eHFP5Z
v8/1rup2M0uJC3u/GmJfz52S93mZJrBxhYZhNcJl46BjMTJp9m5atAaxSke09i1XbQLDq6Y5ecic
pZTXuCvY3U0lh3GJa3TntIdg6ko7FNnimbfltMD8GqxADrGvEnO9JeF2rO+J6cj3Slqz9ez0feC9
lZ2vNZ8S6pn6i1FlUxlXk54PYaako4612Qz3hUK94OAWcMff8H4bnD4a+9XRdm4yrwt3vkyg77NN
kLpENNWHl4euTrfT4dHVkHh8oW1KblN6aDrEig91n5RLJAdtNO/xOlHq4C9d10Zjl65sLAWt9+h3
k4sFZrUO7mci1th+U4iUaV7U6lUDIa9LmvlAb2x89bTVXqOp8xPvetBoFRAeUpXFHHDjyVVuq+8n
KUbzKhD4Mn+FXleJQ1ZQfzzQUagMK1xKLc0e8xXZXTggnVPRZLI1dZAOr2xUFnnwo72Xqi+Zg4LA
EJpropU7RxA3odc0bf8QYJ8yXLtEwgeoWF3zTZciTXYQ9HjU5uQRP2ld8WQaS1+1V2DEeizIxhyw
JWzUxvlh52mvQiQ5WrGriM00ThF7cAbmWVnVT26ffr4LNF8LwlXUeExodWHkETq0o3YzFIXLv7zS
W9k7LYqPIUq8YxLSBXQoiAx+SorpaMqLgnY1XzunFkgeDi38R6V87z7VB7eIV08VmFVWtoZee60P
3V7n7tSPbrCS1xStjs92yiotMcxey4n4l/zqUTNTtR58STlz5/ZZgJedyjpOkjSmo10s2rvIi8l+
9NbSwBszV9bnMU3H/KnQ/J5jqdBqIZppvTV87TXk7rKQPdLML2rWvOAlAOQOwY7OobX3K0GjAmV5
ZAZRenXbo4II/Ql/KBvGIT8y4brPPAsbx1TDW3xdtc32q6nkG/KPYHKIv+oWoIGtx2tX5NpuhFg5
/MiXvMUvW8zNV2iDCSJkILO+STiB3xYoXWqvig03tHiTSTxOIczBkDVFechREP+B5Wgu9ya8s+LZ
yYK8ua3TujdJDufObMNqgby02x5+2E00a5u/F7IoxXuDaixMcnMGni6RqkExYLGWR/qMWIQ3q1Ta
y+qaEJHCjHvszQGj2z9LHvv9rqY/W8AmFet96WVjtZ/KdWjvlnlOpztP02d5BdNXvwXwjaFb5o1F
xTRr4nnQJ5s+cQFT7tgOQ+JFPthKPYLODn+K7JJfhK5C85Q6IDGfdJyV3aNvS+c7qubstmnImuwh
yVqJiZuGMtktZbBZ3ZAdK3HVJWYu7yu/EE2ElPbqHRN9MqZvHqKNj7Xa5FlxUHKXY6uMfH605rH+
5Q/+YMTCHo13bQ7s6XuQJL25b3B8WV98/lYfLqJI109rraGGgaV5fuxJTmMD4RMngp3hLORuBbGy
m7pJHsZaAdYfzJYCSdiPncAOqPMRh7220LIFYtHDBIugKCVctlbS5vtB16zX1Kfid5CYtwMgUL2N
7w1apL4X1poN6Xmy/YKQHWjtGFl+OmZfrGzxrRc/c8bufRjZDJBcNoMjh7+v7dJhk0EJQb3M9a0r
qrpDT7OoqUuyWZ2n1J48475lw/WvftqZ075PGs0+NkR7wBju6hx4FVqocJSwAm6aGh43tjZ2Pt+U
tij9W9h1c3u1UfC6n5XbJ9V+GH3NZT9XkItnr0a+u0JNdjzCVwWNiRmErMJhMs3mANjXMx9MrdeS
fZNnCSKZqIrq022H6ptehlJPa/RdZJprvyo/Kcf/cXZevXEb7d/+RATYyym3SKRsuVvKc0I4ccJe
hp389O81ek+83MUS+iNIEMCAZ2c45S6/ci77eaUxpMAqPmfgw00UptOV0xOrUtST9hKiWIIrrT7M
2Rw9D40wv8WigyRqtencfVRS7CiCWMEI+BCrSvmCCB8brmi9Wj1HESxifwQKXz9MTTTMn4okdkok
YanmwWcZza74YjkzVFK/t2cpAl+B5v7glXm7flksu2e7KbM+vpRqhZhqBhU4OURxtno+3NRc9eva
wasr4Sm0pZVo/KuZpqg6ELeBKI5WLzlOBteQv2g9YRePm73nonNdrENZHngZPVcHD7MtoQzxZ8E9
W8QhC76Kc9+uDlxVXriXFXVV+C0lJIa9dHabzBLdynoxkDOa1VeobVWZZpNjGAWw70kAnEicV7c3
n80FOYxe1ZadJF2m+hfJM+NRZAWpgqedShueP/+jZKORDfLxW0oBKUVqzWrMf/qC85XNc3fE2Cz6
SLw2/pXZ/R4/6ar6JUd2NZq8Ul+PYujlyBkmTR35M2l7VueHPFGWT9D/kbNG/Ouv+zUCOYmLSaIU
SBmPQg7QHFp5m9p/VJWZVUaeRxnZiB9SDxnoubeNj4uB7BC6L19qkSDUo5RLh1S2+V4LI/pdMB8p
jFERk0yeTcUq7vuxbgzWGARQ6deukj7DosAOMRV73m1vBeTNVNGuousFTAA1sK2wn+JmkyMULwpa
lLgzf3bn/u8YEuu3GjECx+/1Jv9V58k6+SXBwlcvj1XvsOZK+s+7l5zCpkYh0LZk13QzZzR51RrQ
pxIglV37s5OLM6e3P0PWas9IRQyBl5T4eqRdcoTt/vX+6FflO7m36E/QQqUJSDPucm919IunaqL7
B0hzeUW6ojyPrS3OJdpCD0lP+gZMDMmc+6PeOkscWZqolNxpJGzm3BIq9e5MiynW8pfCo7eUJfOT
Ngz/GDXJLHxyP7dRjbk/6o1zBNeVajgWT0hvbsts3aAWCpmVEgin10591BAHFs7sR4jB/l+Gon9E
XVTKK25bxVMG0b2xJiVwmsg9IdzU+ws6BNQT4j1B0auingO+lFKyp4LW4NRuioe24piFogzI0osR
0fYRywNjVaud2+/WKBSTqYrD+qEOtNknSq2WFfciX4ySyLGCeX0Ah7TXTbixG6U3JMg0rJKlZc7l
bkQELJt1F1PftFKyHz3c1q8zK2mErYmdrDJNLiUZhKv1x/s748Z+lMwVGiYuGB5esctxtbVZAfDF
WajiBwfNThRhNswID1kmmphVn53iWZu+5kkvdi7c6z1JbVlievC2ocS87Q6CWbDbhTpIiJb7fGjz
ZP4xkHsfKBjtAbyukTCccbpBtgX4ypBv2eUsI2WB0DvnVWgID6dUXE3z+Vc8d3H6nKttT9W17zUr
TIC+W48ateLvCwlPdxZu1CNsYxsIq7AR1f7n/dW/sQa6w8FkV3EyAcNc/i7bkF0qtNTDVkXzmY7W
GPsdbUjyXMLG8/3BrrcYFx1IB7pVEvNwdVy6yVDppefhOhloJXVj6/kD8j9PMyoA6BQZalI+N1kZ
LTt77PoE6VQ64c/RnQWxt93bCely2+KkGFaNUKTMDXkBj927Lx5G8ShZ6jSDoejJ6f8RpRh5huqQ
mxUhaiLKj7xKo5OxrANGI9HexXN9aCSGj0NvSlY65+dyqA4/YfiaFCWtulHDrMrMhwZxJm6IVSCR
lUJLLiCtUsJ4913EwJQI8Sij68RO3gxc6B3E27II9UwZTgi7TX5TLNF7e44Oo8BAB0pKnInl+OUo
zmihboMmV4iqiv3bKCH3u8YqXiN36N8L8HwbClUGyQEj8NEvh1LJWzi4DBV5rU4US6fBdfPf9ze+
XJWLeIdB+PtVF5EOxMi3cDsX0bW2dVc+V164n9FM1tcjoAXKwnkOHLdxa2tPZ+LWlieGBBgDZoWL
Vf75H5ux6zS7W6aiCMt5Lf+ahmJ9cjJUpN4/MTAcsgdJ+97bhsc0tDRRV2kRNqPqnHHgIfVZFv7T
EbCZY66+fzz2BEhMqlgAi7YHeWndxi3TpAzTFGPDdS1+dvQ6/T4fA0/L/rs/uRuHDLCZyl7nUZT2
05dLaA320KMzydZwj6Uz1w+1WXzTE6LjxtCj0+g2C1U1sXOL3PhwALYhTtN+ghRgbF6KxYv7Kkdm
LMyV0n1tRi5DduW8FwZeX/wy1IcuBD8GlMc2pRJal+VSGDA0cmixI7X8c1IZ+VPnrLscX/mIbLY/
SRExhSvxK+6WSrGulHXUJWpCga7U6peId/S+aqEkT4XfwZxnos3wXW2L7jP4y/bXJJpxDtQoxqiE
mzvrjhBBlm9Vjs6en06xZzwug2cUT23eGfqja60KlkpEncoR35VyODlpn0/HYaWtEPKONlISnSN2
zsm7HNdXkVZeH3iNpLv3OPT934nr9RmiG3yQQw5OZDlRV0DnNTdEHYd11cfOgfZgiWthqiXLCaY+
6RnixqhmUk2P8kcF1Il2sCD7uuA7VwIK1NXa+glucP18f1/e2CEet4NKnoYaCaoWl/sycjuTPZJV
oUWf5hWxzPkLLk17BqZvSdjmq9Hfp+8u0UZQ+OXx+OMG0dh5bjH0VYhwm9E8QWl3vRdceujO5iul
dl/V0ekNaQjSpusTMfUf9NSIyyMiM0t6rO3R+BcZ13Z6cKO2EdRnlzk5rXFT/q1ArrUCkQHn/6sf
1aQ/DBRg4+D+Ot3Y4mjswOGRrwjgts35LZHtjai9VaGi5MprwR4cwbOp2mmxFevdSgDw+kirQKbw
L4aJmycLDzd70ShPhHgyDo/9nMWn1DGaMx0xZWde19+f6wjNFHI30kYQdJcfxumQvzIoxHFDrLZx
QstkMFDwKqfkfH8Br58tChIUBRiMBPUK5uFkXqa5KVfRSlzcH5qiQHk/NQw/j3Aoo/ZJA+P+iNef
jOudeJzA5u2p3ISjNaqabb7YRVhzzg6ImtUcOxppOIjvIXSub3cJywZ6BvAD3N52FdFTLtvIXMpQ
E2V71JePVVMd8JiiOCjLybiTllI5N9q53m+tqSfZcSoAJ2JSuQJ/nKoCk6IYc5AyjNM885PRPaZ2
YR40Yb6M3PM77+WNraIDvUed3CGBvJJJqiSauErdMiRUSI5lZyRPZlK8m/JBzcq25RBE2ZBzNgdt
Rb9OQ7KvCdEWwXZNp9oKvAWxYT7n4f4GuTEhKRck4eew88i+L5dvGGNUw5WhCcdynj9jxRY/Rjmu
K/dHufGRwD7ytwNFw/Z6C6xykT+CWlY2Ydece21k0aps8s2Zto6h7GyIGzPilVcdiXOSELtN1jAn
hGo1ypRhTDXoLMBbnJOlWL7dn9F16iVpU6RcLBsB1JaJMRm8q1Fms24LGS6hfU4rSyvgvVk1Bn+z
OjWHHJuudWclbxxotAB4B4EOwmbZ4uA6RwwVUstN2Batep6BBPtWqXhHfAbeDTjnqYJyBJpFZpeg
2y+3hpGp8eB2UR0m2bQeG0v0x0yMe8HMjQlxbgl4SSYpG27L7WsC3GJt9SZcezBIZSzcbyXg+Qdj
yOx3Z0E8vBroPhJzuEBb+/URzWqcVhoRogPfnYhovEMpMvOwaDiK3t8eNzYhal8UAVCmQ0xkWzOT
+OkhG2sRGqiAmqDbPcU7LYYY9qpMtwbicZTqQxh1IIty+ZHmOR0zNP5FiPFphvrFBEVMUfYy8Vuj
eCCYebcgxQPDvRylKBZz9HrkFhFPVj8lyqq7SKECadtZtut7Am4gBEvwifJO2nJ76q5E63jWh9CL
sth5NOYFcfRU7ePptCgeYpTp4oi9sOZ6cgR9vCCo3yGDRdp1OTlca+muLvUQdp1XhCOxAv2Buk7z
nTDjeqdLgy6aEmTgwNq3R7d1+7YrZ3UI0ZAXZ7oygw+frDtAId+rDt+aEvGx7Xj8Ay5C/pQ/HsVO
twcq4fYAyCHJzqOhz8ivKHu8l5sTsuV7D1GEh2qzcDDRHOCP8RgW2lR+VByQBog0WwaKbAoM7/sn
6vrCJYezpNEUKnqI82xuo9Gwsq4FTBSOdlflxymePOdsdArJg+UUQxpSfte9h6Uo48/vH5nMAP49
TSQeSblp/1jM1bRxphGr8pgLo7IPFZLN1YNZe+BYlgWs04e2x/7wqNvzWJ3vD30dU8kyChuO5gLi
L1thB83sE9dN8zZAi6L1ncpYf2iJhfb0qsaPKw36z61ttAfwftHOcl/vIF5Ok5Y84BkocFsGS2uI
Tsxl3gWDIsyHrOl42fR0D/d8fd5ZU24u+aTJHH1zr8yz1vQgO7sgV9NvY1Zi11w2r25S/2tbXfR4
fzGvtytsEglCldb11I42g2mpCZxJtREKalPU6td4OefkFQh7aHsY/zei2WWuJ8eSmHjqibC1Nnsm
TvUqMs0E1R4Rd85RJGBCjgipD+pxblIzl1BPMAMS0rMe8R9VP9CAGIdv0vYS11sghFrvm8lsRFjG
zn2P5jzQujMiFPTVxtiQlrGTGMFlZU786/46vV142x8PfoCCMikKtezNuZ5iPZs00TRBV2RrAta0
LY3PpoGMwqkoKrdJfcrtRXKY5rpwwgjWZ3YoOmPsjqmYc2DV2UjgvTZLN56xI4zjU95TNSn8OS41
96lRW8NsvpRzZugvJsIh+oPSutnfFl9n9fOE2xPFRzLwY1YkmuaDdMqsZ4AQuJdOVLOLLzreLOMx
hteLyhh4twyvnLhoXu+vw639QpBv8SFVemxbY6VurFTAJWYOSw2Yi7oUL0QLlu80zftjIEfW33Bx
JOqnSLV5xJGZTo0JgHMwyuJNP5njA77aE06w8Xq6P6nrc+2gXICCGlqFzG1bUxed5/G2RVVQ8xB/
BB1UHgvdKXZuj+vLmpBOdoLRuiNf2pKuSVa6xnGxG9fdyT12i50+tcnwVU+/9jMChfhk3J/VjU8F
kRXABoVMEpmtYlupALOykkEEwkqK11bT1+yI6Gr+YOl1XeyE4DeWkN6k7LfI1gTSY5fvwbhqlbFo
iUDz0X2VYMpg5L3fmdH1zQjvSb42JBd0ebcVe/DktQVsoWUFrekRBdB1ReO+69NAjXPzd2Qrg9gh
910vIrrQPDPEx8TIV7Q7eJKoqDc8NkmRJd/n1pzQh1a8ASd7Yszp4f4nuzFB+b6g3IGOILnhZs8b
kxBEkVImDljC6OeWLVoQhNgPnLE0TUxQ6AtN7fuD3pqiS7McfA/h0RXVWlcWT/T4OgVN1TSfoXCM
X4vaFR8yzG92oobrXQK1jtcGBgy1bi6Qy11SmGWDMc7aByZO8ZrflrkLUa5tl/x8f07XA+HkCL0a
TA1SVVc4E0XDAa7EvBj2Q6/5s5GDQ42NdzO5YXET5lFGIh6hArJ5E9wyptRsmX2A19Kv2BIPWjk/
T00P82ZQ31+ylxEy4Ti1D4LY7fUh8ItWrUTpg97oi9cBlPUJlPC0k8JfbwZGoV1Nax6NR6qNl18I
vSfAqaoYgqmaqyfE0hzfje1ZghP3svYb34iSKXMiIuc0b/tVjoprFhWDKZiaXDkA1MDlXsLy370T
6IdztQOhoDKxRd/MSkUXxKTSjxgankN4pH5StHXdCaOu5iIbe/JyQvBEfqLNsmWQmpwxAcZeY6jx
3Kt54mtd7e5cRlfXA/RUDg1YIhoWkmZ6+XHMIvVSfZimIDccKimDpp4w6MP+RynSh8mMdf/+2t0c
D/UFkgt6YcY20lbVzEPT0UVJbI69r9Tap1M9zc3vUU/yB0WL4M/cH/AqtGeC+A5K6poMFZ3N/dcq
BfYenjEFlljMUxonj/Oavs6T9kAy+kmL9A9rae4FGrcH5WTpbEU5+OWqYtYg1Ga1+Xaq+uo564FW
Y+t3DY5KSZJWvtN3n6Zyzzv6WjhOzpXyAXkEOCJigsthcRzMOr2t56CNgfGPmnpcR1CeXannT1Gv
KF9xFBq/z1WVgvEsW/OrLUzz9xxZP+6v+VVYwu8gf/z/tX7ptHD5O4psEaC07TmIK9NGfXcQ5ReF
RnN86COtkmSnSvkCOZc85P7At3YXEh9v9HzKhc7mzGjzQKFI9+ZgGMYFGzv7bwEMt0Vv3+/r+H/3
B7u615ilRxRJ9Yn7kxTucpZU3+1pSNF9TCjIfxqwZQHhr9ivUWT9fvdIZKVAqeCucu9sxWWnqEcF
fkUWdMb0JMSIClLboBXBPOr26f5Q17cOI6GTwtuDijKVqMtJrWjJFk0Ohd4D4v7iDE7+K2+FtXOD
3lg6+qkU57iipbzwZukSTc/EUmVqgJdq9rlqCuepLJXosz525U58cD2UTg4KWBOyLB21bd2TFLQw
qk6dAzdzplMWtdNx1uEaJWk9vnvtGAosBre2fMC3+RyFas2ZYRIF9SjGb04RjS+EeulOQHd9uHhM
+UZUadAppPR++YWaSU1TkcdLoK1iOejCzX7EqRR/Gw3lrA0peG7AUDuP0a1VBPXJRQqMmZLuJiyB
2ecus1kuQRoDg/TgJP0cWXVfqeP1x3t3IL1BhBhlbx/k07YMFOdL22mw4YKUZvhj0QOXxp9jPt4f
5eaEXIIFYkYUareau9rwJtmjLQHa0N8X5ABP4Nugv2KzszPS9YkC+4iEKkA14mxu5svvleqF4ySL
sQT53K7Y1nmRb/Tww+7P5/rm49OA08Mvghj/Cu+94qkx2161BjS/v9V9E/T0QP1qEf81aBv+Xwbj
6Er8L9PaMtzbQqvdCIpa4A3uguSFszrfTcDAMJ9gjYYewZ6+01O4OT+eUhmrvFmdX66i5FXa1Tit
wexC9js0djsfhArpRXh6B6irWnbmeL1BTI22FmwBPhr7ZPPZ8KBxlwXcR+BGVRtoiIifB8/Dsa/1
lh0o182hQIsBsULdkrL/5dymDvNid12sQBL6H8hc/sOFcz5xQ7U7k7rei0wKzRdHguZlO+NypK5e
osgViDnqjpKe02owUXCi1np/L96YjwQSyDoBTTsUji5HSZdq1AazdklwsQwby1b5ZZYwkHCJtV7u
D3W9LVg0sj+QRy79s63CUV4MnVVWaNw1pgUqbSihkBeGEZ80LNewdfWUH/cHvLGCyEdIxxdk0Wg+
byKM1lgx9qHJFqxK5nyMV9AM/WpOO7v91igulwa3u/P2vS5X0GohGeLA5gRG71bcsl5V/U/N82Ln
Vr8xDGVTuenk2tFhvRwmbd2caNR0g6VI45MyFFjA0JV+/6aTF62UXqNiBE7icpSs8nrsX/Mo0FKc
7fNSeKeBEG5n092YC/erNCGhlM44mw9TV1qSU99zSf2W5LdVru4nNY/znaN6exQ2t869x7OxOUAi
S1qtt3IX//Cl/+gUtXeMEcne+fw3DpAMIUCSkDhTZtu8tvGc9Q7sTDdQkVFDFE9oH5ElxRl4zvfk
Xd8euositNR15Rmk7KASXG7Fhewqa5S4RCJCIxOKuw9IYPq9cACTgNweXO1n4UCPLn0VY+kxq4+s
ywHlBxyyMmQ4l28J1pDK8nNxv6tLdyiTj70CE8QuvyfKSySyR8fD9VEY8/9a5ff9o3h99gkc5aVJ
BYH0dfsKDU6cDdguRHwLMJVG0aTh1OjxwWhMhMKjcc9w4frbMx57662axvHfBF6kqcq4ZJDHasOd
8Yap6iM9qj14j9ynl98DuD2FQeoKVNAoHl+eFlzWephbK4KBXTMGRGT0HlIY7j6cZ+8zKLQ8NPpW
fMBNsnohy5p2NONurCojc1gpvUpi3maHA4CtbXwC4pA+QxKgtIHLN76lR+K1lCcp21P7veZUUb+2
2H9wN2QLZysgrXap7qAMF8PXwCAJdIdTAUiMKwCyBwub0uEhl+CFx5WnRjkukDZ/W1YpMS6JWbin
d+8pEOKyEEz6yOO/mX06ZNCt6yIJ8RJWj6M56aGWKRBIEJzFRdQ73h/uOpYnhpJNR1rx9KC3qIIW
oTyaOEkbQL9PT73WmsE8T/qTJzLxCEY0e3Ttdfp5f9DrL4zAObRLQCf0QqgLX+4wLDqdrLe9PsC/
t+Xcp2gSQ2VzUifAgAhBu7xeu70eNlfx1cYmCTMkXUaC166MCqNESiTTUA3ibnCVQ4pm9nho227q
Tm+8hA/jWK8/XM0QzqGcVJG9rl4/2CcbjuinfqRwjTCUivNulWDDkHMhJVFecgWBeKF61UBDzlPE
qg/QLEvrR7o2Ue0PMRHPs6aPRuvbAxSiQHSDmX9pl6JWXiuF3gVt7dkapHt9jX9VWWXtcbLSof6n
mIfYoRuQdDEpXTOU9ZGOSt5+W3TFSvAYVijIOkU3lid1cpMBU2YEuc8WRKofytS77auVJnl+wqfA
8U62GFT3wZ6lqAfKAu3vFiZvehYxZNWnPBrHjJ/pQCpTR8+B+RXNOl6mhvYCMwSzUcRvhq9pPg0D
Np91h+f0mBVafgDqs9YPetqr6l+KqU3Ko9asa4eyqdKMP3WTVDH3o7jw1FPTRbn2kk2eOz8ngkTi
N4boOUoCZbzM+X+TEbXJB71DNOYpXgfUUQutaKeDntoodqRjEf/M8izRHvJyLZODWwiQSpRy7Fx9
StTapXk6Z0s2M3aOmJNzmt0iNc5O7jhNMIzOnHzL1TqOE2yG3dw+5JgKt/DKiZ58YHja9MnzCp2j
4M25OMxjCpmwpZyrP3hZ4ziPTDsfDkavps3naO1zXaqNVt3LIArFQ5VCX5tH3ISif4XSr+UL7P34
Xxt5EpwAkXSPPzaN5kbNwagiaN9TV8DxL4YaWYuOShUqUUPdCX9MB0s9RfSFsXSve8NEHKVT1R8d
UW7/3e3bWPu2UFymwZaIfgwMa+nQWELzOkIVvkYNJslKZzilwETF57HIx/+tBlLSH3nERu+QIBAU
HzO18FZ6uxOyV5hNR+1xKNDlOHVWlaUP2NQO89OCTIGFBES1NGc+NXvM0Ln7Ho21bu1jm892EuZO
lk9nlbV3/BQKufM/utpe/K+YtSE7apPlCZguRQv/t1LL+pPo0qQ+ru4kykfROF3+QU1U/a81XYrs
OXUskQR1PwuIJF2Cj/2QoJH8LBIBhR/lmKI/1JGifR3NxW0/pBkiJIdi0kfrWeez0wfsEWb44OiZ
/RGpKDzbBRa43YeYNqh2RklwdL4uMPKSH2kdlcWn1APvcgQmJPpXES/lM0Ls6JaULFT/UDtarITJ
mMEWRmDF1n5Wbuv+L0d5BGnlErWzZ0UFMXFO6IwsD3lrL8ir6G6kq36VGeV0MkyeTy0YsOU1frRD
m6TfJ0tZtE9W1KBFmkMIxMG4Qa8vVXwckxYdJ1+Mas6zN9Mdpy4lonB20I86rCmS2R9rZRIvKUWq
yPAjo8w+NrnWfZinekQnvMTh+sFpe8NSfBfW3ytd/WiuoZMU3lj4qJdx5R2RWkrir2RgcYqDdpo3
3tGMFac7d3gTd7X0+1WYtRLn0dkAcKY+LwW3sx9F5RAFC8XxF4DzbopClWf9JNJG7B/s44QEUTLq
9gGOuUKhMxGud5wpWIrjrKCqhSxK2S4cx3yYMU3xasTZnAUPMQ3XaOzUXQur+l5MTuBicu09TWrS
/GskbPOnHCGy+peghucGioGX8au15NlvPTHT7BUKUNQ+ddo8/gM5zsV1HA0pz5/URnUPihuP5nG1
4sV9GHn1lTCdMTl6Vr05NoJE8G2/WiO2Bw9KZjilX2mxSF7i2aI0hztiOx9b5DEEmjlGbwZq7kYG
qDunKj+qPJgL5iCTtcJn6VOkUZO6nw5TEzfr0Rlm1/yUrOn0D3DK8WWc+k59Hks3d1FlQ6nRr9Jq
Gf+7/6ReveN0qImgZb0UIArh0+WTOo24s5lObfK26RaXIgwBvKf14oOVKV3IO+4F7mDuGcVcBaRv
o0q4FOLqNKI2acLokauhZGQGApms2q+1NB39orOyndTq1uzgf1H6o21DVXgT+OYGaTRuFVZAc3wY
T1wxQ/p1xDbTOOhNvdTBYBT9+DQKQ+l3AqQb0SHuArJoz20AMGsL8BQZ90dSrwaE9kw9wXmbj8pq
Vh+xZEoCA/XaB3S6TGydxvbjaArkdVxk8O5/3Tfp08uYHMqKBW+BW5sq2zZHAqnYijoxjSDvY+wL
5zXOyxOBIvy0acT2fOGc2E9i6KBYTSW56XdDE07zUyuV5TO3fCWOVboOyKgYaztZvhJpuVYehO5U
WXLCxb4wHJ8brxpC1+0GpDpAG3W/9ZxLcJordzhHXTcqJ9BKs+cLCHLmmaPl/VyE0RItORmAOX8e
ur4+NAPyeOcW5oheoR5Gh7L19dmcltK349H5p5y0aP1kAnqY3hs7IwmADiLbkbyBSW62oyXQ2yKW
QtRkTf8ZyulD245/e7nzX5JEe6Z+VzHs21iyrABXCQ0E+ed/YAVFtVjNQPM0aGFgIQekl4jRYXF2
yBoDLjuV1tf7e+DGWcO8A+QQU6R1uYUOIW+2WLrC5Cq9Lk+xhdJk3BrGzk57gwVd7DRK3nSTsEFi
x0mq1OW8phZvo7rSvaC24aieoC6Zul/pQKQOloXs2mFBYbB9stCNLI5u3a08ScUCuQzDKOVJpKme
PHapFZvHpEisFCKYhx39yVrFPB4jp62WJ9MWKWJNmTO6gSUNvuyDHpVIgylF56Y/ezQD7LOO6OIP
ZMwmCKxq3K0HHluj+6EhENX/aMCoQ3F3h+SvRFsJA6x0Vv9raHkOQZSNcRdYdZ72CPfZTn4sQU0S
AJLHIMyBrwuif23sqgcgRGXP7yuUJWy0FTppMQulebSiNFtPqMJFL42tFKPvDd6cvrcmBX5JAh9o
fgPoAIlzuc5ZkphZUqgIYyLnkx5slM/gqSMmudNev942jEMuLctfwC636JR41vRB6GiGa3aXBV5v
FU9oidV724Zfe7lr5Cg08DXgRDC4N6fBIKIFWo8CC+Kj82ORuOnBNIa9u1jmvlejIJ4r65IUjLZO
86JtE1JY9iYIm+pFID97MtOo/1IbXhK897TJ216yLqlOSojk5eeZWbMeXbIkbIyq+KHro5jPToq+
7LuvLMaB+g4PSCrObivvClqq6TpWaVjhQmEc5PXV+sRyifuw9A2CmIM9F+r/YXKStw1Th7nRq7+c
XAzqekWcLw27WBtPqyIWrPWIYt+/hC5gaqjbnFhahpejiGap1tUx0tApkumD29LXyq3O2pmLPCeX
ewJ2qo4eDhIpKnAvuf//uIcXcxr0elKycKVtg7uiBg/jSBgJw7hrzXXxW2hwqz86ymD7RV72O5RS
ubMvx39j80tEIqeLvuHl+IaFT3LVUgPEQ3A+IKqLFLKTPrrG8MMtxr01vT4B2GtTMVEJBqicbOvl
8EW7aqiQGoqE+KWpxXSuIBD5qwVQ/b1fT3pKsi3pw0t5o83Xs2MMhWntEvUXKbW3svzXqqZ345j4
myHjUv2nYQGybfNgO3ad6m2qKFT5UtKccSagFuO7mW+M8lZexnzFprC2uWqHzHGFUyxxGFdz8Tf4
gjqcrWJP7+r6oqX6T3HI8ZCopiSyGSUDeEEC78ShmhcUrqs68oKks/d8N2/sACldzn1Ov4lIcDNM
vLRDly9lEipVYn6xVsMI8OCaQ3dM9eP9LXBrKLSdKMVSHZRIicutnfXFsFadm4Qoj04HlZ77GY3b
7Bk1mmZnt71t3Mtj5EpSvSkPMpypN2DRH8e4NTokHjUIs1NWm+Nx8Mxm9Nuq4c0qrIFqN0jmtvjV
Vlqm2f6oowbqey6szIOVLAj9rpabFB96YAjFk1jjVDvbawUNvcIaRg+MKR+TnTL1je/Nz+U0Srt0
wvJNoATyuO77RsvCwaSm+KhRqDYeh7UlDb3/Ga4HkmEfiAcd3A1P+eaL22a5tm0eF2HrdjXvRJl/
trx0z9fq+h6Ty08LjqeITsz2TchzEzMOZBrCoVDjZ7QkpbtyN6J5q0G6Rd40EjtP3615AVRBZQPg
LN2TzeE3sVzNMFyFzzusKHahzpue0igz33/JeIAxJfCYTQwQfrN+bYZTrZE6kP6p14dUAwMYB2Ln
Gbg+KzRKYLaQgJCnEqNcnpXWE45Wm0Md6jM54aF15ww1sEEfvqgAavfs2+TJuzwtUnCFO4ZcwKHf
pV+OljvrMqQ9tGG3XsznBqLCSuV8UEqERFq0GDXg1cXfyVRWM3C/mdIU9zmyB+/emLLaQCKE+bTE
OF3+CkeJOpIwCvhOZ8e+tRbKB+Q3le/vHoWXCLgAACqZlsiV/+NmmOtUlJFtRYGIc+0jfJTex3Sg
3Pl+8rT+uaKy+YhaDZx2HiTwCZsVjdxGLaMJcjmaF4N48KBcLY9xqY65jxjtOj0mLoqpfm1FOPve
n6Bcps3QcudQXyDdgtuw2TqqHTu4qTmwb53MRUF21qjBa/rUI9TvJK2f8Fhp/pQOKlkKDdid4bfH
kJlb8LRhDxIOwu3b3GOzO41LWZZ12Je1cuj1aT7o6hLvtK1vrC83mCovljdgn/wVf3xFWBsxDitr
HRaL1vyFeHJVHaq+G0+zRV6I9LN2WLLU/uu9SwsMWoIJic24arY6FvOCBrWmVW0IC/3frF2ar1pZ
zidVtoWj1ckeQAtNh76z3W/3B75eVPREgRWypZD/oNd1Od1JxesBYY02TA0PMyA4hc+ir/WdTbu9
s+W0aNrheehRg6MIcTlKo8yrU5lNF2Lw1geJS6Nu6LXpnOnFdFhMI3t476wM2mceCRGQELR9NrMa
CpTNgIpXYadSbrf6EQg95dmdWV2fB7i50KRk+MnMtmgN5KtdN1FdEcZdH/W+blHUPQjbnuujU2iH
UX1M16Vtg3ZQ9wy23l65y7Moqek0B8nJwVJt9XaoK2QD2iBtGA2rHn/g//524iI+m1Jr/qgB1EYf
rBOy2NtWeufbubc0j1kfz3aYrU2fH6gsaLoPNgPLCmZIBpl5cP9OyuKu2dmzl6H4uMqqdOxD7RyT
czkggPOspc3y39ov5j9E/2NNQd/NkACOozkLWqOwnINqKdQfkRRtu1OLG2kBy1xLo4doFgOuDnGv
/uipmVNsb0pklwBv9rOPnnU9HRTVjWJ/xrvYOUxRadhPS1R40cd16u3qzI26WIfOmpbC55LKusch
6y0NgfhKR/QZSnj7fUao23v2Inx5/HTQ6fT1bfqfYcxO8m9trP3601DMJHsESNYImndYVCKmlozf
mtJoq3BW0Is/lnHjmU9TPavR0RDxHAWqOeIt4GJGPX6gNWH8mCOPdatLSj5HVBkMOhtKgbao0tjW
K9DXqgvnrhpfzc5ofutCTa0jwuZteVAQgtCeksIF3J1Z1AnCCmzdexUXeYGwcSI8xbwHzNf2LbLr
zou1SFAkLbwlzHOceu2u136ItVcDbAjqz6IFU+FTqd3z9NkGGKTQ0gmTMeXBAOR7edZzp+b6HpY2
JKzNXNasXX7pjd0IngZvGdc9Zs713UKkhH4c2TuNeuLCy/F6l06vHYkuFMiU2Q/NpFjtB2Mt7fyQ
CmF/S6p86HfK/DfmiOYAOoM8gtL1czPHGPAUBncrvHmNpwhFx9ZXDLK13FjfK7/GcjI7IIgaVxrM
oM2jq0f1woMOb76weB9kf0w8ClSWXurGazBo8PLhfP/yvLGg6PZa4HfQjJRQ+ssFLWG+riv1ljBR
QSYCHYWDR/LSVsYpis3O4+mtrT15gBsr+iZiw3qimwND7XLQJcn+H2fnuRs3srXrKyLAHP6yk0QF
W3KQ7T+E0zDHYjFd/fdQBzhwsxsitDEb2wMM4Ooii6tWeIOtx8Lpg9TF591PNDU8qF2HulIG626j
Irrcof16GXFcFgPjtfaLVcYuZdw4BOS9+RNlMD7lUCFOkOOGjzJLtzKXK+stMk4wQdF35dmu8s8w
G9FH0/U56E29ifykwOPHlyp0dn+Oi55ZhyjCLQDr5RPFLhOiH/+Qk0LzOn+iTBUVTIF6NRgsu3rM
xzI/lXYU/2yJ0huF37WlKMqQdQKcAw1rdb3rQu9MfBv0AKn55EeliBGtdQb6QWuVciNhuVzLWei0
i4AJQy7A7+fbihutl/RojGA2BnlLWkMw7XF5GhxUyN77IZCukPzQ8CE7QgzmfCmzmRAfSWIbxZQ8
pGyQ033Z6tnzrHfxAYW77t3rAS0lki3aBouc46rOrKYYZWxTsQMcT1JfidHgKDL9WOv6M7gWsRHD
XmUvz1OIJXegJqJJt7DaVpWEtIZYU4CsBGmPLN8OyYE+3+VhnSvPYZ+HIxihUKg0/DMmC6MWISE9
mmYVnRTVHuXXeFSr8Ujz3Pn19mNfHuvqd+mI7sBnoNvPrHZ1cGnBZZosESQYOxwLCsxrjrriRBvj
BuZfl+sw12AiTH8SatJa+xHxBcFd1cWc2hi0U7XoFN7YOCQYn2STCtrbbWdj6lFiDN6dphAQ1l7A
vZsYG9lN/XNwjHw+ZHUtnT26Cob61HUu/olx6Q6fqzl39S+Zm+XGnrPVYAyjaqN1HOzcZTrJiEfZ
MZCz67taliEchzEpmx/dINT6ITfiMDoSo7JqH+md+xGr4NQ7hIuH0hebAeo9w0xih45yvYqlA0L1
9wysKlzc0O4b7jLPbPI7EpQqqIB2MQYl8Vd2WFW5XwpnGH9RnIGtmWrG+/sMPrzp0xhP7B1Yjcjw
8SnB4KMdDeuPyMPGvQFKW4ClKucB04iohY/aurky72NcPPM/uYn3xJ8s6md528dGFu6Z5xpmUISA
A4+zjInhqkyL+W9VY3X0AUojWOMYJcfiaICtaH6JPC6Sk1SLgnsmJDjjcxDi29Ux0Ui48mDr9Lc5
5O8I83e9TofIR6ss724o6s16n2qF+cGpUtl9GBLPfjGcsp2OWJAzf87QK1CO1uihyRKD7XBRMahD
BvC2E4b71ijiJxzySu8ONA+GPU2LPDamR9FI/TU7X+lA5fUuJ9URB4pPp7h1wkyYmBQOVXMI5aCp
912uhtYBwjNQtBhxCqgeTlPgnukIw0FGsom78Fh6qnjE4Q9lQqBsinbsoW/9Rv5UGXYNGa16z9TF
iuCSehh7lWLCREd1lXk+KDGDx/1iGvLLGhqtOal63nydcOLxgoI+5DcvzsyG2j/V45NReLl2sHGn
ar/MIzykjY/myqfpvKogkRssXZ3Vp9mkLVeN7TVB6w3mA0oV2lEMlXPz3gBAZxppNtTSIGYSY8/j
Lke4xyIubwLTCcv70a2KU0KasnFpXdkLIyWyRjTT6Lmt+4jO1M2RZVVVYCRFAX6pbD/YWFRt1IhX
ggwDamuhDtC2AD9+vhdNhH1mt1EddCbIYHtu40NYN+3JKDepRq/15ipwQrZYWuA22Ati2vlakTZW
ujZTj6aJgRJQoSfVz0RbHOMtZKv/jC7K2IcIx5bfepz2d0bCt9fgrmPvp4hZ5s6wsso99lL1ns3M
iFIgK23a7szc1L46UmFWUIfo2Ny65UAkQ2KoC0+e0KYtqY5rz4w3szQklj7PuluQF04MD3mqA2sa
Shy4nPHjnGnaH0+x3Y1uz+VSy1Hj3ZDvLj215b//2+1RTEtMRtoE9ZhMH6KoVYBZ5mAKkZHdv/9U
G3SWlh4WcclYfTtF1CmWHsdtUEutOLiFLfakhFup2OWpZgRMyWeAlqbXubby9RREhDJtbIJ5rBxu
bWYtfWjGG7nDZULLKi4zU8Y7vKI19VWhAWm2IqFrxODyHjHj6TRpMCmnVu/vYnq6G5nRtV3xkdLz
Z6rAn6tnF1rAVIDUtUFqY8mVV5FxqNW+3djV1VXQMDYsdWGlrqNbN+WlBHaxvKEkPTSyAPVZO1tz
4GtHjqjGNujgUgwsv+KfI8dVApS9SFvuZmnvVUd6N6Wn9Ts5V+HGhi4bVNge0DHlU6J5SgA6X8ro
DLKfZOA1MbPfFX384vbpaR40w1dndSQlKQ2c2bTnt0/6tR2izkh/auH0Iy93vmyX21kZ2npLXyxN
d+ifqphXYttKWrt1EK8txWCLcpXlFqbv+VKKnHssBjA6tRQLszT0nRkP7Z1iHPZv7+naiV9i0VJR
QYu3VoHC9mLFHIeiDbDEfnCQuQJDlkj0NYuCiBFulcMXY0aKRe4N5H8hsi+Cw6s7sOhSJREq6w1R
lt5rSZd/iFxH3ige9sHmVHr7XJJmKlTNLwMw/cchrrDixLz2Wxh1xVECDNlFBow4r8mkb4WRsnFL
v9oZn183jKvQrVzydCBYayTnKEY9V1JsC8Oiq+ajZ2XkpF6mesmOMrEEvK62aXi0GtDtvtu0sbJv
W8v7Eoth+unOmT34seK0lp8OZjUcaH/bo+9EHoExxDgv8j1IREhBaPMw+iMc+c63sZR8Sjoq2L0z
pKA3M6DU8carXs7Mel/e0v4HCkLzeG3jTHoYdirg2qBB4GnnxoM8dAV+je8+UAt6DVkjlD85U6ue
QBK7ilNZlQimUO/2Rhknzw3aPPg5tNV3FFApod+/IAHHZU3MJGjsnH8qgHtnS4yuCCLMHYAb40mZ
1qP5pGP0/VdLw3AjV7z4NDXmNbiNUNewT3qB5+s1VJVguqY+sFyY8L6h14TuucWpcmf3jvHp7d29
6n2evTVWWfp/yPa9UrJWH2hVidBuMNFFnFtr1ceG8fMAt6ApPAByZllrfjxMurtLIJg7h85urOIX
rpAV8u3hZGu3XKqjczd1bqodmjjN7G99hb6bP1VNgcyxsFsMkxrNCed91YW9F8xxiGcdpYCd6KAo
QPY3d73IR8i7HZLaD1qrDNQz0aDhpyhj6Z3qotDkLalXFyNAFnl01ifQrerHcaxD8TtWKBn/lPhN
el9Ko6IYMlUkiu/12M7k09B2zh9Li8oftOSX+ReweYTokjyT31PuTYEnr5F5fo4Lb3hI7dx5HEGo
5J+MxEx/QQlwP5sLSeijN82WdS/nLh/v65G243ujP9wbsCsMXHn7fEfL5/XP/TbCZwH302tBA1bg
4HkdQOsEcCRS/VucsMsjxlLIAaOg8irBuTrSkKhcvIdtLSjSPP3clIrY08KDdSCNNN/IFC8ugKWV
ToaI/BOERhLs821F44RvddlpgTKa1n/e0MVwPjvX/IT8YXwqtdrcOtH8hecHmssGHDWqeIts71qN
QzE7BXjibAQJ4aM5jNMsksM8i/SjiAvtvdr2RDtSEXiF1A1M6te9pzLhaDSVsIIsidQ9QqKu36p9
7Bvq+OvtLxVw4uXOeJBY27jccAgEr0KfG4+eh1b0HJBBKvFPvRu9/slWp2E+0BSDoxFOPXgZoXWN
+NRCv3mZ0f7sgyKBL7QbOODwIehq4WEqE+9elGZPt6B0Rd0+6iC1PNcXStnPHzX4LbMfoRFSPuF7
mVS7cmzs+4b+fQaIHFnC/awNqe0rjjbB4JwzqBPZ0OEdFCXoKPi1GdUjNJU8So8AX6ZsL3go5ZEQ
M+nP81TFzt7VJtd9kmZTI+eQdZYBzL5wQZf3OZ6xHV+YuOffyvw4KvY4PhHzw3nXSwuukNq0Ivwe
G278A9FCxldRPFvpMfT6QT3paKvbPwo18QzAIF6lPOOk51oHBR/Y6GhZM9hfXCozb9cwscdWeMZq
/r7KXftn0csi3A3D6GV+Oo+g6S1quf/UjrEecaLs7BMGQuWw9xIr0W41I+o7oARTSg5RAAPV9qlT
5Cmmat2C9k1qXQn/gs3XTD+prNHeixLRq2NhpEmCM/YUf8YzHZ9l+G7ef80wK/NDXtX5Y43g6DNZ
DFbBxTzl8SGXivOjp/sHHTBEv8QfrJ7qRHbLhCqJE/d3NqsTvROZzok/T2qtHwVHH1ffUIl/I5QV
Fn4D9gij6ypJtO+RMvTVQY9zaZ/SVs7uzusSNd5Vbp7DzsaRBPr1aKsvpB+d9yHX0QN9GCaZVUc3
T2V66yIYlB/VGAl43OQpFAdf7zVhf7BiPe4OplJ62DknlFQwP6cUNsPbn8PFx7CErkWVcplWcyuv
wmU7RsCzPDcJpoTzP8wQgjDKwOY798ji1FS7CQneX9M0Trdc9C4SHZa2FvkYxGDBAFwg9EqlEVoG
gxeow3ADnrcG1ltFH97e4BoCtEQWJpj8A2KOgeC6AwKlvoZzaVNV1d7MTel2mCsbsasCcshLm0kW
xd2EY0enJ6fRwIFi1zdTuwWufC2wVwEVKQ8Lh1FCOJfG6odA9WNsBoc00CxpuE8YysfeTTaTLO1M
aaj1SQHgot25dZ9UZNctrpX0h6wecfEoSg9dWo79B1zn3eKUW2VYnBpFxVB6EeFp90wZrXiB+9WI
iHml8r0I68mgq9tn3rHG8Lbf5W5XvCSy71/IPnB8c6QozH1fetm4U3tF1Z+aqm70p67IjJ92hLLz
UZni0tpVeT10N4QlI3kwa+7X0W8nMal+V5YSXH6lNel7kzeaIqiE6AgdMAcElH9+2zVIanRpAmYQ
TKx2Uq3xt0HP/1C3ibuRll45hExZkPsBy8QhWTfImliTg5ycNBg92Txmdan+oJWc3rz3EDIFV5E7
WxzA+HOVKbhFj85Um+M7XWVO5k9WmTmfPKbEoLVwElJuzAJ/8mNSqErmt3GLJJAvZWF1397+HRe7
JR+Ct79smAE9WOzz51pDtIwSs/OCEfeJXUdXkhG8uSXIs/wt5yedcuyVLI8iIvj5Va4yejgMVkLx
gj7r9ekI3hfXz1nFrtgVVnZvmKUBMacPhbPxMi+/dWp+Kgzy8IWov6aglaA1xrZUs7u26XtgFMmx
0xwBO7q7ZdHZHzJR7is1OVl19/L2k32duZ9velmbxiAllbug/c4frRePrgQNmt2pMuxp0et981tx
1ezZTiNEOqJEFV/SSkleAIDU/c3oxjHxTkEtBBuqyrqfGHN/h1DjleC7y0Hfu+CvxQGp1HF4iKXa
Jce3f/HlWWDqtKgYLVg2UNKrMwlaPcdsOs7vUDyWB1VpxlPGQGXjfrk8CxSYHtgIBIJBJa7xyjSZ
zDlSmuIuslyrwlStmj9rNAmTo52oGIdXB28cp49vb+0yWaYPTU8GhBLaCcyFz9+FXXdqPehldofv
g3OoRlv/5hilQlxv0q+mXVfvVTPFlgmghAHxcKE/GhfQxMwykgF++Z2G2FDtm9w4uO0qW7y9K6/s
VQFmEcBfSKzLf/+ntqFzEZeTO2R3tYVM3iQBYFbRuIUuuXxlzCRo+dD4QV6DIHy+ipdPbjQDKlk6
9NONVkfTh1449cdJSPGU5Un/y1K78ct7XxkPkOk9jULQnQjsny/KcMCUehgVd26etaekjrQXF+Wy
357SaPuqr7WNeuryUSIziLi4toC4SXyW2u6fR9mR7goJ+uEOiF7tJzPdauqCYvf2rpa/5TwonK+y
HNR/Vsk0k2EeqNE7NTHjDzakBGTu8bgXgPQ28pwL6it4UdI3/g/pP5ri65ZdPKRdNttTfjcUov3P
TqVHihB3tcVAdJbZTWu4UXi0a0aKhzk14+Zg2yJRPtEJzNxdWOocpDLxRry38gLuQBE5/RfLrusf
SeflfwnpBvofE/NbQ5iiPZSqbCZQh2g+PNLwHMA+9ZrS7qa8kZHfCbPId0UZRg5oRIaB+0pThHHA
Zrv6WY4s/UiXTVQYyceyD7Ebl/NXDLrN6pFZ26bl4cWLoBVsLSqMTD6QDr9Qi9EGE9BfHActOdbe
ilEuEbLVD3Vtb3Gwry/1alcJ/4hB2Pk7Z1pfYJ4XxYGwEwehXJOKIYx/FlQ8p7dP15XcnV4app+U
sYTyNRY7S6zU9CooLgK7Kh/0dfxiO5F1Y6a6th+bSULfGYY7d/LajQB78fUsj3MZvNBfI42wV3ss
MCBwh5rHOVqde8Mnpp46kNkb1/m1VRjxoEOGzcgyUzx/kvgfZhPWosqtGzXdY+2O/UNYpc5770H2
wjgEDeflOuR/56vMIFYV8OLKLZLhyWNTjfVd3llbOLore7GY6RBolmsQiOL5KpDeyPcziVgTHhDO
Kama+qMOAsu+eftMXARvoNSQ78mfNSbhsNLO10H9ZEBTJY0CxVb7H/gouN+xqegwqJDj5HwaqkL0
p9nKwq2L/sqxBxfFmpCO+WONCKaHsNCwQgXOabsAA5O45tsuWpo4reclG9Hu2uPUaSOTXPIx015Y
bTOj8zCCCw5E53j9keGmXu2tyibmvP08ry1EOwrFPSpU9YJ3WodZXORhyEIezuhI14gb5s/pl/ev
Qrv/lVW0NMBW24HhjOhzMUSBdJS/XqOnh0wPt7hjV8IFU+b/v4i7+pwI8HAmwVMTLuzpe+EJWqNW
KPsbmP/xzybpjF2j2Rkh0qT38v4NLrA4Mgp4vBczdZVZUi/dCpB3Lbyjw5XoN1i9b5SN1w4/AQMC
DOUjPCb9/FREiLP0TdzGgeZM4lj1ldw39bPVPGI9YB5zMuGNbV059DYikgvLGtceOEbnCzIQxL3U
UpNAD03zp2e0mOiOoz3rB0ZSk7YR71/L3rN0Ao/nhfe3TL9Bba3D7tjx6U1VmkJnchQcIiCcDfFB
WMtoY3QdpJMICUy+5shQrGjXd8o0chODe2f4OSoj/ufNIPZSt+m9zfGAEKeRunSWdITG1H1r1p52
V9Vx1+1D2TECUgH+fK1cr/xPFk0P58ZLzC8z6CjzIW2VxPRnLIrndhf1qWV/Qg2ArKLIeks/2p7V
djd2YeTNxzKbjZc4UsH1v32qLvJ84jUkBDDQTBgwEVilV+D6CezRgP0qXqWI54hpL/Ag9CdFfUxk
sUUwvHzb3GQYM3EXUd/Crj9/23XMyCRFDiQQJWQBNUWoBsPD3Ef14N3ooIWLg/waY0XcmahhzpeC
yRg2bQ3Nqke99dhaeXSqq/LP24/v8nNheuGhkQHQkQ7IWpK1NSs7zBV0UafCTQ6mN4jvg+7m91VR
aXuUYYfHLO63tCBfjZ7ODzHnl/bXAg0grq5Zxp2ZTQ11MmQHkeW27WeDEolHfcGn3CpJKdLYz8zB
8x61UY+Lj0hm1SZYQ0ugQVGqahh/xsW0V78qqZ7N38uqVx7abC51f+T0Jjv63e1n0+yn+2qEXAhb
ykXCKxJlKfyhDnWkjswSup9aiexbViF86ws0ivtTHCnFVil1GXIRRliEGOi2gCdbF6J1O5Bz2G0b
9JEtBj93ivk06bH6JKNu+qr2tTx1XToPd0U8CWMjFbhE2JLY8GlgRkcNrBE7zg+RpmdTbqS9COhL
IzSBUxYCUGgdhfZjnXoy+yKTvBb3Tda41TOPfopuNZmVf0F0x8aL3YhJ36kJLcrnt8/d5Z26uIDB
Mec6pRu2vu08EiCvc0URSIP6X5/E/EFDGeO/t1e5/FqhlXlAp5k4Mzpbm5kkTp+A4oPM6Uxg+P0a
zGiyGyOKpBv4p/OWe8VlLFrAGahPQ9JdqHurh42Cjm7MIR8TtsJ1eTBdhXmPBX623s2xPb5YmWH9
fnuHV5fktdocLqLSGqjm1nk7eqhCBy2OX7tuUO1DI9z+WJW1e2jSbMsO6ep6i04F4CFas2uWoI15
QoE+GEFpHML6mA5x+FXPyuKJyS9XTNIyR9m4YK8sSS8AX3eo9XxA65ylalWNtDmpAyDS4kaJ23an
G218g9V6u8+QMdpI964cGijqqBTRvwT+ulabQdmsFo0b14E5Ze1R0/LpYcha506gbLf1eS6FxXkg
XNisBHc+BXKVtacxozlzVG0JzlSPgJik0pocaAWu/WVCTVUGqajdj505VB/B5TMTyAqO7c7qOrM4
JoaB6KLliG7CFE8M5eHto3V5NfAMmJwAOaK6hOd3HjoKIbKM1l0ZuE0hEeo1DqJIm780TIrd2FLc
7+Ug6o307drD/3fRJW780y1BKlbMXQgNTsXt6ijywttrZYQUp6pV/8N7Zu7kvkqr0nJafso/S01I
7RuQZeC6m6V2LLkvAl0t5B5r9S3hk9cW5/o9kyLSHKRMh++w3hbDIOAtWhmE6K0nvqMq6EhGRjg8
8v3ycFtMeCpfl17439RX7nivz1P0nX6Y2fphnqfvVUdGKZjmOM56LrGKFv+qRFTiwWu0EJ5/jXik
r3R0ZeYuea9XMqsAE1qE2KCKA9ZcZTCdYgwxAuJlMIsME1LLFKA1nWYjJb5yZEgh1OXxksAQBc/f
oz2YszIoDSjqSCg3KF/PBL5yDmRI3H37k7hyay0FLiklOYtK2nm+FGPhuY9NG/43c31wCjV23XVu
vVMrYHls0HlpEyB2tEAYz1eBHSUEMhYoFgwNsvxKbTzKORP7t/cCjY6/Z3UoabYyImEIy7x73W8t
vN4JwQQPAXZV+fw9AUY9/zDgO4h7o4jKvNrNCtf3t1xkSsFENKkbcXD7We935YRd6Cd11rBUw+Zm
7A92ErcKk0hMKG/bQZn0/4qsNr6CAqjSE80b3Of1NEMr2pBWE+3mNDY+q2ZO1SKAkrgP1IYp8q72
2GjuobUa0EQdLgv2TVyOWnvXWpSKPvV3KXZoZWbNB1tp5yrxrVRLnMgXDXjP1BdlqsSnydEjbZ9P
iK3uK7c3K5gsZT77Tm+1OUBA0XX9D7XqJ+dGWl1RBomSq8lOR0O7PpnW0BNiw76TsPHipthNZG4/
ijAHs1r3uhY/92XhVIeORNLzDU1Y0aPG3SR3ZZpO+XMUgdEq/X5M9MRPVX3sj4jN2j1uIqFZ3pRN
7ti/y1qfJLQxd6pvkdQszecC+Tbg0gwOnd+ppUZ24KSVWhwgYiThH3bbWjtDuKENYCQ0VDq6ZW/f
R4n0EF2b0c491rytB3OKRPTNbez6ezjMgh5n1qBK2tKGbU5Yqg4/JjqF9d7ypG3649DiXe4kptLc
xKYikydnQtoVKUIcIlvfwKQvPyFjqL9E/QjN2reTOp3kHiXdTv8jpomohdIdGq2iz53PUs6ehQhv
C4ilbBFIyZIShzq3kA7uGLEtcGfHEC4vHuaOocMpVMNC97VqHpujEaqNss9kmDhfx4G73R9sQ8xP
gD8bhyeFgtMOOOekfW8MmoJ+b1rJj9lISh12UG/WBzR4XOdl0kv5nKs5AjNd1or5wVNjkZ86xD/G
A86s3JS+I1vI0/7YdGl3m0aV0t2MWt2j9ex4RCr4nhw6v2bcXvgGudxwxPxO/zMY9hx9ffsrvBJR
FjUCunTLyONiKmxybIsyU2ouhhTNfjH3SD9HVeNtJFFXgiTrACZd4N60iVcxxUNat8SwsgnyMYMS
jZ43msmThC3kM2mvt6ClV7bFFIwKGVofoIt10QPdZNBxRmwCuGrNXo2b8IsO62ODRHvhyUukpMkD
OIAEEc+9NVzerEN7jG1EW4EzeOETAJnuO/hy7TkHWdv9jJjwzB/IZIv5ZqpLPCCr1Gs4sn0pXeu2
NlIre5gmN212Xs2AMmi5Dbud0jn6C0KIunjspmFK0Y7ER3dvJ2bRUAyF4d8k6nPkyhvFSD9b3azG
HzjxRveQzrMtb9sExKY/Wj1MVFXp0PJEKcBN9hUkheL27fNzJYaTOaJzgDCJQfm+6hqOMPc0LbXq
QMbhA3ju8ps03b8GEki35pht2Y1fvlaw9JQaOgMmEvJ1geOmdYpglyPI/tv8Ngfa9jDqYtq4ZS/3
tMCRgGQwQ6e7uwa6N5EJzAWRhqAcs/DXonLMANfO60ctNEN1Z4Se/PH2U1ye0vlNaIMWZZoBT4pC
ed0F6TVEhodslIHaF814kGYjh5uy7Qvz0Gd5FPkKDMvmpnKcTPUt4RpylykyDD+/92cwyuEXEA4Q
87jQZNU6zWttc4JKYNb6ogOPoFcaucwLLWgFCmsvogKgydTYgJRoKfaft3/A63E5fxCIBlMxIwVD
osOXcZ56WNBcpsVUIkCkw7b24+zVH0KhpIWftyH22jLOPHU3ISl279pKOt/Jcq7bvdFPuuZXWcHk
0HGV1qCTEpXpzla6UB4KMxX2Ds3BJj7JsE1+yGacPxSQB7a0ni5PDj8f8V9SNHRCQduc//xcxfhs
6CndRgBWflP1+wqBuF0k2ntKF2sj8bxSIDHIIQYxBdOWA3S+WoZEsIaUNjpjztz6FiFqX+NQMDPW
Mef5jqi4MXJb+gfrt0O6DpIdPBsdyGX7/1QslHpxlciMyyKb1AfdkCXMU9FhYpA3N5jJqcGUzS44
x87eCDOXHz6bRBIV4chltrweKSm9HSE9mNdsleZxjrjovgm7LfbT1UsK6hNjOMa0l/C40hjRiQ/r
wKjKfqcILEDnslX2rpqOG/fhtQ1hZULTHi8qmvarRymkGTEbYKnIDYfGN9JQO5WZ2W+8scsjQpue
KEZZAszGWnv2tqo+qZHadkFfpviL5qr5CLxY3+GU8CpPl3yPQ3vaeFmXX4EN2IYbDsAZkghrIHXk
6X0YSa2DPTKkU9CkqgT35KVK5OPgOkQ3QEjrLSvk1wzi/HAudPmFM48LFpDxVbugARYjM1g0ATdp
rDx7iWyVLyhSSPkRJlEffa68OZ6ANJX0qKAk43w/a1JRO/gtYBZ3uWbKmS5DUf8A+eyl3xK9BbHc
4vcafRxkZ7snyknzhxp2UQJth6bwl8TsFW9vDXU+PirhlLQb/ZnLU8KFAIENnUpMB+mGnH9wYaN4
c4+RReBaeF3YQz5/LOle7N+Oupef9dJqAl4P2IaT8tot/+ez7uBo4yEkZdBQeu1LMoZmF5L49L4q
jOTFKsb8GKH0dCdjJ3v/VI7FKQLxf6O7hhbD+RZ7e+jkqAgZzCDhTyVNH992EJF6e4tXHiTDOCbs
oCGoOdeRa04URkUxq9i5YgbGqBUvai3NjXzwMn4srfRF2haZLwC2q2TIHb2oKmOLB1mm01fD7scH
qkP9xqgwjPgfNmTzeb2iLyjYzx9bzO0/6MKUAfwwHV0DGGeNkevH/2EVWpBL6xMi7boVKZC0iwsj
7gPS0H4f1caAfG211Qm4+nLA5oELBRtNv+Z8LzqHT0/jug8QNPeOqTaJExr58/e393Lt5SxDOpcr
BLzKWr25brU2jTu3D+aiFU9dryeEeacCjWQpGw2Uy6VoN0FpYx4Ingxa5vmGQlk5Yk4H0jmplbeF
6Wa/Q6HDmWB8txHgry4F2hTzqWXSuJb+hV4a9Z4AZkNZ8McBSOzHVkNvoFe2PEMv3xKkT1pprycO
yObqLYHDmbrKTBbFIKQ5JqVC1BWRksPbb+ny7vh/QCIAyuRQF5IEkT6GKaYqQyClLud9wWDlBNGi
Up+SiFdLndSY6f7tNS8vSZIwKNXLBHeBzq5ACeDRAeXnrOkKYX+c7H7yZdksTip6FtiGnRwVt9r6
tK5sFBAOkkHosJMErOfouE8g54HOQ6AaHfC4GNXeHDeKp9i1m/uw0rccD68cFMphhGkX1Uy0iFeb
tJ0JRkfvDoEiobBIG7MlL6yiY9r23rtvLSpvKmMKftr3RMTz458hOwLTqhgD4erVDRj/8RYK6RaU
5NoDhMpgM3VHLEhddykts4cfkMVj0FSdXeFzkWGnU0k9mYJEd+SXYs719yP1F/IbnUz4dpSH6+l7
2TPutdMGBecMxGYInRLVmiw3s43r6trLAsvBZ43QE5tbvazRrFIcALoxCI2qDbLI1k+lgRsAkkHN
xuG/8hjJmmiTmItqFQOn85dlTww8wtpTA1Fr1k089dk+Fm69SwiOx94o5cZ6V7ZGH4jQCF4ZBPF6
gCetSrVblD4DFeeK/yZssdAQDK3yjpLe2riPr+0NjSzLXHg3tOaX3/JPYiMqETWcCi0Ym0o5uCVu
3oWZFx+qGQ+CJtxUSb4MJAwA6HABMILWp68pI3mcd41SMDbTM9d6VOl57jXyjW9lVlS3IRjG53xC
QOjt6HUZl5dhKP4UlEfmos9+vslqBEqFP9QQkHSrBy1VFT/CFeT47lWo+RYUJXk0ueIqE4VOkc5Z
gXWt2cztdMN0CO0JFEOa/t2FEWgQJMBYA0AIzdjz7XQ2XiVFy2fdGhKOlGaHH2dFad+rSQPXhqfG
4J/Bosqw9XwVjLrMtMA5LahdchqKPnMfotTsV5X5XmV27hQg0bQJganCYFznULQxtBii8Rh0wKF9
aJGl32ZavnPsuP4fnh0YD5fwu0h1r6e5eUUHeuzUMZihl/syVDLEIJyt6/LyC156uCxC4k5CvQac
lULVZjEhY89xVzC8HDRfSfrxZOPBcXj71F1bCro+fHZyDxrUq1M3uFZuOnUzB7XjMvUl84ilDxlg
yE49cLo/717NBKqBGPCiZwn14PxQeDp+YjwulfaGh9bYZBd7MQzuEf/G9+qpcyiAVSERT7gAH7Jm
iIs6a8SQDWrQtpG31/GR3CFvVb3/8YGD5RvinqSyWoNvOtSixzqZVdiNZb1jzo44bhHOJyNTtvQd
L6IQs1zqg6U3S7Wgr6naugHJAM8tJ3BpU/8ax6Tb10OSPb/9hi5XgVVAaAWkyoXPtX/+hqLBzOK6
RSKzHUV7ou8/P7hdDZvt7WUujp2BRR2hFD7zgiVeJ9WDzN18UDJaCQuepUg8zEKNBpsha9o6CBdX
FJ+SQ+XNIJx/AyV1viNpFGPbW14fyFSEn+0+k/sun7XTpObdUYhqC5t9uTU+XfRFGb6De0I05nw9
yP3oT+TaEDBgVm6MSU/9QdbxcdTExtd0bWfUI5Qli7A239X5SlMDrSyz1CFIsac+MNJiTJiM1bHW
qvrFjKutivi1U3DWAFqiEsnSoj3POH69NUeqc+TQHwzCLo52MXTwO6dAqU5WYXXvgvX6nsnJukPU
zoNWrXsnJqHDaQYyF6Q6poKTUZr3hjptfYUXWQFPGasMJC013rXlrBpTceLIShrKGORONfmzacz7
seqqx7guhl2L3tonJ+u22KuXVBw6YdygBvghbEFo558//rG2mgZykR5I2rnec5jKqficG2OXf6oq
KDXfI3c28yOkalN/oG8xIfHSNa64G2IEoA8i7KwQD56WpNprTe2DN4yWuQNvZc5MswtMZge9jsLf
HQMU12dukSt/bSWy8uyoqqMKl75Ii3YXDyLxbrokc5uDxDS4vJc4s3gvU1j9H2dnsiS3razhJ2IE
52HLmrpZakmtwZbOhmHJNjjP89PfD1rcULEYxWjbJ+yFTwgFEEgkMv+hSo7kwGXr89zLlB8V2tWR
H9ectiMSP5HwsZyYjeFYU50KDyVtj+atJQFWB7wG+Dx5Eu4YOZRl84F0xghcNEBVwAM676EYL+HJ
KJJ2J6jcbwMGg08M/4fXOs+W2w8SZk5rpIsjxa49+y+jc2vxqW5GszjqwjKKS2NaYRbQtZz3eB93
9T2myTsJJAcZCOWvVYpfW4Unkhk/jaRxTd/w0vYJ61ygbH3fvLQ9IpgHq67aU5na4afHkfQ+YDNR
cLY8raEIMfXbSaMEnE+uWRlBiWbIARbm8Jzb5bxDpLsPNYyCXBR2KOD6Ge12FL1apkwPYzOIhD4n
vlfaafOFimflMRq8Z7Rr8nHaSSE3vicmSIB+cfegWLEuKVoKgqTzyKA8Bef+sNiIftGfUgrzUOmT
0h0y1GwEqD3iz/PjVb2fL9Eb+3NKS7/MPFYftALMslijaQbgtWzj2JRJOdMUw1jgFBVRHvpmI+rm
+HjQ+5sDSJAksFEklvY/q0/puT3ADGjF4Jo897kVJsPAEX9OcndP/fB+w8quOu8ZXtomKP3VJWVY
U9zUdDNQccQG2dDDD3VWfR0XRPzNIfraKlg7l4O5s4vu9ypldqmOQALIM25try41PMbEAPcy20A9
EkyOjkMft28FGFIQAS8gFTGlStCaH46pmQoJCgmG0XHbw1QZ4tKZwvIrtEp3vtg9H5xXFGkMvlC/
kto1zL01ddBvVeMGuSry+t9u5n1wSIFcAVmhPepcAD+H4TkXeewcw0YYGiLntCMQZbFy6zIloq9e
bCPUMSfvqbI8FUZIpkoUb8sMbZUKD7DOaop0j3og99LtVS4rO8RLKkjAmNf98CnxoiyvCy8A59VO
QaqOFtwKyIbpMRttLb4WbqU1B5xeMbNxFZynTm1fiK+Pd/z9hiBiIouKBJGk/60/1YjCkQNDKAwS
tez/EGmFiB+MlC+PR7mHyEtkIiBI2o5seS7r2+iluWMoIdphgHQphwroGB7clpVhTZQPlEOfMJBA
ETe1JPxjLHAC/ej2BvI9Mwiv4Vnpm+FZb1JlrzK0MX2Xci9+TBbgPLgSt7+rzDH+WJALCPJZ0MTm
zexV/ljn45vBOpKDIanyIJFluXx13Lu5jEWFt+IVQdj0oE1tf1FqhFAer/Nd0OQMwFuSzXlKM1QY
bqcjxqzEq6SisAC444NXR+1TBR/2vebk3VWphm7PleEuijEgWhcgq+gE8Z5YTYs8V1kKhXKkOfbe
S9Rh6nNBtqoq/TnukLsunSL912yWGSEgNtdOnLn7eoBkgKxz4/P9JEHsdrqo1qahUtKSx/2d9Lug
K4vmh5cWO2nNxrJyE5HXSmkR5IpXd29Z5Cnd1Yx6XhctyjnTzbD19WQoXxCci4yzZUTT3v1wD2c2
KVnyaCJ8ym7eug6LYCge3jPC/tOYTMOhKZI6PRVD5L262uRovuv24t8M0z1gemDujsAiK9fHOjn5
MwJhEx4fb62NtZbML7Af+IJq+MzdrnXaVpGTk2kGht3CQbCG6DmMrOrp8Shyv9wERSaNKKtEGhOD
8Ze7HWVSBmh9baEFbdimT12FmEQTh16gsf12Ns/G1qWoLlkroHK5Q1ZHPyyWNqdTrwXjpA7H2E4c
xDksZI+VKT+YhWMcQ02dPzS22ONbb00SlCBiILA7GHqVZST2aAivadCYQ3boBdjv/EGy0H4W9ji8
9b6HEMVjkXQG+JpUILldz7ybWxC+mhY0YFifwA84T3pWZG9lCctRqJxymUmLqXVRSUGCo+YZw/lI
quoSN/oPqw2NnQ248b3YdcQZWX+hQbf6XnErnDJWeOwJe9BPotWrK8hW4FJGZ7f+nOrO5wzLoFMh
2mknrG4OTQosKeXSqWC19/GdyZXQELrEBGUfqxxNdzvNta9Lbw9/qtgj4W7khSCH7T3pw43IgwGU
1CABrEMFfHUewsbq4jFctKAIzeFFxG10Hrou/o4CNeauS/1W20BuZ57xIC2ogkNVXBsKgRvSNClc
jzS/o73mSt3jZ1QnWC8OwMsen/WNiCILaYg6SjEf1Adu92bdCZXSK3YiAteSY5Kn0bmMyH4ej/JL
YWQVUhjGoL4KP5BbfnVFtXNoA2U29cAOy+uEKEdWKc9GpLxTVfE1V6yTOjj/1Ib5sY+8v7TG9XHI
OPWWAb210J1DZO9B2rbmDbKTOiKdSl5V6x+kTdijFYlOx6YrDnYXptccKu/T43lvBBmuRVkY4SVO
mW+VCihVEvVLVaMrmeT55z4VaSCS2DotzbIHb9napJKKB2qehb6zYVPVuq8Th6FUSOE/qFANgREt
9tcwCpPnNPS6tz4N6eQB4yGZJH4SclbHMQsV1Vzc1AzavM8/UKBPjx4ShIdSUcOzatfO24OoLG5R
1kJoFE2vVbzWkkYTeNvpAdbNC/avhn6MVfPNeibMCoAIKCUahrx9Vx+ssfslhvNAocZRWqRNteS4
6LntoxG0p3K9sQNRpwenrvI/ed5vT16lGyE0M8x1oraoP42OEE+VO5Y7UVOTl8vq5NHUANFFzOR9
dtfZGOrRzIRqBGLpvAv9iBDyZBF+mPNZGombddegpmJEvlLC30iHPjyNOkYcjw/Cxu7kAJBPcOMS
vdYqaUtDzRQ3cQNUPk8hKqVtGCiwOID5jB7WpGayp8e+tbxI4prEHETL77ph02w0WonGKKjAcD5a
iasfiqpbzo/nJZPb9eqCVZFFbt5ud/Lrg9NUiaELM7Cs8W+7Ur7Us/VCT+KV6/6zG8+vO8PdvVcB
zUkUBw8Z8LE85m43jZPnujGLygKLgJzjBQGjIX7m/bSMx45iRnTMlgSxeWdKK3KorusuTpxl2Ast
TVX8tKIkt58Vt29eKzFY5mcAd7F7DKchVg5apRjuxVFG50MH50lmsfGE50hhZ3rQKWqm/2/IEnRv
SJb7+KWd49TDdNHwvlj2MleHKsrInFqsX7vncNHV9DJHrQU9QBnc/Ane/9D5UNfj4ZtRzyYGOO2g
KMT5cCmP0dSa36oxy9zTpKudezQaxQQ2CaMJNizq4+5Rb3ga+ImCTKxvOpGOZtPkhH/w5bufWp5N
4pjWeRKdjDBB7Y/EFnWmsaJudWb+Y+bPYZp/dp1Q/3umBj0eBt2c8+OEQw1PBzVUvtkV9NQPlloJ
/aWM8jbQhVMVh742mz+iOQyrgxGpvesj2mtkTzXvlO+VolKRsLvcjPyZOAn/SVPSvzN1GNLLGE/6
zyGEM4bXT5sM7+y0jYtzree5esR4rXd2ztjGjrfBgpOhgIgFprW60mjUYmiTI2Ls0to+GklvHKDc
vplQyQ6URBQWlkLoXQZYFpT0vZEdLxTd8tUZLrRizntaI1tz4Xom3eKhzmtkFYcHMBPOAn4oaNo+
OhrD5JymcNhzNNgaBbAhLylSSqm/eXuaRq4Tz1VC5mKpw5dFTcdv+ZCK0+NDe98vYskkywBzQT7L
XZCYqCk2OAtR0CxMRJVn2RF7KXmaUK1GvUQ/4nQGGqa1I/LXpUcK8ZjgcPg3tpmtcYz6Qk+vJfLH
74dWp8muUp5J9n7jxjUBNZKAKVu4Kvic26WI5hI0VQhk1Ua29c/CarRPc6I4DkIjloGXadKqvpS8
+TE3Y3qmHTcHdBn23vhbHwQxMUgxUqHqjj3cCfgfCn6rgTm1y8cU8eX3Sm6YO5UE+VlXQZu2JNpo
yERQs1gDuBfXVKiWkPsRcX7OSSguA8f+kPVDv7OsG/NBO4ViE0wCCYhbJS0wiMCW1KEeRNMIF80q
3EOuOO3OJbQ1ist55LRABeHI3H67wbLSglirB3GvASHMob2NJZHq8TbeuOpAtP7/KPe4vhFR3GbU
g7wch5cqze3PkMt0Px/j5arVbfUlG8q99+bm1EyIOqRKHsnD6nnSi3TJozZnaqXb+0rrTU914Vg7
C7ixIcCAghKTyQL1jlW0EUrUmXo5GUESWvpxFN43VZ2NY1ym0c4iymO02noIF1ILcGwe6ey+20+F
Q1tiN2DWIIqDw1TqzJ5P3eym7Xloi/SDXSufi2hprkkTmn8+/n4bS8nQzI4dzx5Z7xLD5R2b0QAM
Gt7Op4xAfsIqYa8WeU+sknUBJodGB8kX5cjbGdbKnEyll5lBJpqPoaX9O+SuAqmqP7uK9cOL42Oi
/OnUyntC4ueFTigiNvqrC1DEJ7860nstfdGPn+J2fu0aezloi7XzEbZWgmsSIAQiBZIDdvsTDbog
jj6zEnSy8CWeF/csEuy6Hq/3Vu2QUj5/lCUVl5nF7TCki3SevN4MQpj04ATMskYKd1jMD/GIKfQZ
hUjRv8vtsche9CWlbKrpaNicTdqMGnlQ6uy92bYmzssJDgSRHnS6zNJ/gykCq0dxFwJnkPeYPuPg
kZ/UxN3TAdocRQoZUkDEG3CNNJkoQnXMzwxqa+rOpT6Y53iom/+wnanhg4NELpEnrwxXv80lXsY5
QjDCpDKbDadatYuLjbH7zla5jwzwOCS4HpQO81m/csehpn1UVmZg9qo4D6j6gi3RunNVdm9fNjkU
qBKqoHQp1mSmGYn8zGhLbmBVWPDpm3j85kS7NJitGQHMAaZFYVtS+m7XbRiyPlYMYp1hmQkCHQnF
GJFaHqlrWO48V7bG4q1CdwC4jEbZ53YsKIlAz232G6LQ4t1UG+3BHF0lmJvS2zlt97cT2SJZnEsT
0qRCvjpsfY+g/aRYVlCOeK9bwiw/FGZXXMAmuT9iANR+PXTqzh78VXS4DeeMCgMDISTKBTSRbycY
512hOa1qkUDyKPuwUJ3/J4m9orKPZVQVOVSZSI14munVq44+w3IKs6b9NoIQHg5zqw+Nr+Ka8xoi
DJEA8B5HxAAwdoByPEj+K++nvjpbVdl/DL2o/CtpUI049KaZLYcUgtDiG7knXpuyjF+tyNK+Uj9t
Gl9vk/BL1ePr6evKkCiXncgmF3M9bSwG+K5QQWQXezVtVCliq/XsAMp36NPCNZ4a4v4hDYkoZqfx
FkvsT+2QGE9ZiJUPfhXYYkxxnL/DNK88Pv459/GGX0GGIC83EMPrdE7BWtHuUdnFmaYRR7xJHUhl
s7vzutraYOSMsA3omWveuoKp97iFpI1uB2asTN+nUW8PuGLkT2Ebx8ECEdUfhsrboWtvTI3GGj1h
2AAgP9ZNikHTe8PqY5SSWvFdwwLktRkK+9vj9du4sgnW0FCBOsokdY1CtNrBdJd2CINCCKv5rjqK
DinbQ8k8QcUNhfllGtCuEyJ29QtXtimCJsPs1kdeNWvbQ53raex7gvbyFyzUy49uWevps5OE2QiF
27YSpNCXQgRJX2SOj/JibuxsyY1IwxVAQQQKKlfOGoAwTWPBX8JBrXAsj6jO4UfSQU8qkdB4+5XA
ckmbLdmJu+sGLEuxpJxCh2w7s8916LVHJS+VS1r13c5QG58fiDqTAnNPnFo7KdRDNqCqPzMrAF8I
zzT0dUtnL2XbGoVikizNMR/SgtvT3KmDp4upcANlsQDBGPi9DPoS7gTojVEoWnFb8iCiTfWrTvnb
fa3nbVZ1kYRO0aM6d3Y8XYBs7RHitkahYUKJAulhLp7VjTNXnhknMYClwu2xTcXn4qkqpz03gfss
XiItuan5LFyja6/H2Uyp63JwqbDn1FDV9KsZzU+OscAji+JjHNonWtT/Pj6mMqiugi6gKFo0QAih
xa/R8JVjo0zupVbgENk5nkr0mnKWv7lNoaFCEPHZHg+4sZbkB8B6qDfCkFizJYchB5qUDEqA7nZ8
qEwjOcatne+c3PtR8DyRwAF0MIBLrEWt4JIA5u4XJzBQJzl7os9hzVIze+tcYEZYVDfIQuhbrL9Y
Y7VOR3LtBYK66WtYTvo5hi/x9lFgYpI4SbIdzLTVvTg0w6TPYeMFjixN9kAf/7JT+qJvngsUWb4M
WAtwvms8YJwgZ9YCPglAAojXqXemc7ak6df/MAqW8BJPKWe0igpjY81IPSVh0LV99bS4OO5EPFTf
3NWh4UJko2bMg4xU/jb2kBGICkHmMFhgVfvTAmR5FMWeY8X90QFeAGMa/AgENCgrt6PYc9d5de94
cCxjMw7UsTE+VkIYLzPAGu1szp73+c2rB6BBPvCpMvEOXr2CEVjARo16bABkzX0O1XQ42rWxt6vv
bz2wKXTFIBEAEFXXwCnck/ohzvIwiJZSIWWck/MwV2kw6smew+TGMSXL4gkEeVoSBteNB8+oS9dM
wyDE2u1vOo3x+6qs3R2o6+Yo9IdhqLGzedzdfigv9MpldOoQfcK6w0Qhqp9UlIq+PP44m8tGrUxW
r+lur5t8iRvhCFoxCi524UnVRXS24iV7GWUV9u1DgR0AeCePEmHhdkKR7uWl0XUhn6RuD5o+uIci
dLBV7rI9lMLW2hEWeDj+KgKuS0tW145dpdJXK/Crf+8uY3xe9HhPGGlr7Wh3UTDnJPHP1T5Ia62L
RoVcMQqd6kmUHndPZOPhNRb98+O125oQsQFsAqkWkrarzTBYugI/dg6DFF0+sOuxdXayoX97zMb3
hetaMs3R8l9FIFVgx+jGBu3IaEn/SIvpK8BmfSfF3gpAiB3J24dl47Vyuw0GxczjrI7DoK4M5UKL
Ln2vlVHsx4Oaf3bUpXh6+9JReOEGY3/TKpRL+1uyFaE3WLXg8oLOTsrPgxMZL4SJPcOXrQ8EtQdQ
KfRyiSm9HcUGxjskOKAGlDOm04L5S2Cai/fp8Vy2dpxDh4Y+OUKRYLVuR8G/m5ZkO4aBMWjxUeBu
/SJM9C9rTGfPj4fanBAKKLJf/KtXfTuU2ZSI4HoMBSZc/6ssm/kaA2naW7fNGf02zCooNDgeJXm3
EBTKTn9RY+uDUnrRpVKwkX48oa19xwGS7UDyEvb47YSEFqJh1uph0Lfd18FwkotQptFvyqE7ocOa
+Y+H25oYaqEcIlqDCGCsNsQ848Zh5Sa3eWo6X9o+rf8sofdkxxBzpZ2p3efg0kIVcVdeEwgKrklY
HfJcMMwGcV0cqznNVDR/tlYf/siTqTB9ux4t6zB3Sv3eKRVEFB9PdGOjoKUEoZK4DhxljegbxgX6
0TCgXIna4Kkggn3sJsf4+eZRKKVzcYCshXK9RrxaSpdnGojoIIoWfLaoSpzirtR3FnJjLrJiBtVW
6gNTgLzdI2PdhJRnmIuG8pyMSOOLqNV4B+i5NQqPZVCDOMNQ31ztRGcSldviABOESzLgezqpJ7tx
urcfYNxYQCgSKNBPWIs/WnNVpyUFggAlxOnqRpgqhiib7qiubM2FVhEwS6gV/L1asXhJRNxptRPk
izn45eiGp87aRXXfHyb0wXhMcGpZMHX9MPKQe7Q1vLFB6y/4+xWl90KT1j1lUae++ablz4djDTqI
dBWQ0O0WwDAkyxS1wjbUmYyj2iLZQQpQ7izb1oRgyhJeUbTgKlzlxG2lW5lnMAo2u64foYZy8Aac
NUvcqnf2tIygt29lpiIzOw7OL4282wkpkzLqesSennv3zz5VgiGq/xZO/5LPnKR8bnfqdJtTk+Jn
tCkp1qx3t9JhRLJMTC0qVP0wuePw2a11611mdM7xcVDYG0puzt+u9kpDVyxN5UFS1PnLpI84r+du
cWmzKN6Z1f3twebGfgXKBIC7O2S/VtdLnqeOjcq/9Wo5zd/oTn8Trdv6gIn+fjyt+zMlxwLsIVnQ
3PSr+JDjoe41soAXK17tgyhqTn277IFXNhaPZpFMJUDjkMGutmDfT57imZMTlJDglwN6wdZhGKdS
P1LKdHdO1dZgxGRSBdJK7JtWiQuCwm7SCtsJhJgyXwHc5GfZ8hOrauPNYY9mMhue78R+p8BxuyfQ
U/aaMdLdYKYufVAzZzg3NLB3DtXGJwIlLFeOKhRP9VWUaGpci+tocQNQ+95hRsvtqDTlP2/eB3Sl
uIyk4AMv29U+4MYf40ynIKA1neJ3ZZc/ZaW+53zwixO+ChBkrPRBad1Qyl1n/SPW5TiEZCSVVO2a
oBiH5FMDhP3LiOea7df6jBKOhzP2eyXlZB3TJZuiQ4WAPjRho7Z1Dl3O/0XLcPb+Zo5LpR8aJ1xa
3x473QnYgdWr5vXL8pcg7oY/M8TulM5XY0MpQ39MRBR/i8pGaw8gy5GberyKcms9mt4qEUMSSQp5
ubyjScjzYBra8hQb0/A8zvbymubhVwh2E7X5OP3QtnH24/HwGzsfShLVZFkeBZO8ilFm4Ya9abU4
AHvQ95q6Ss4RgtxXkdk/3z6S7L4BeYO8x8P3ducPbmjMkXy9qSaui+6gKidK1w7lUWjdj4fa2P4k
YnQXkRoAi7LOk0I36Uw1LpRAEbk4hfiGX1iDNyuDUpMAIY+OgVw/YHa3EwobfVGqIlYCo2rms9tX
8NRq8d3s1D0xxq35cFdRcrVpb5PJ3o40GHme5bOtBJRc3eOAhoYFbAjy/c66bW0GPowLKATiIVXe
23Foy0RVV0bi6jhleVzytvjDcUX5tCzOuFNL3oBcsOVoTPLiJWGm/n87llErC4XZBrEYFBGJvZ8a
o/w6VzrmnBl8bduJVN8uik9K0V1Q1PwaTfNegWT7NzBPulEcAN6St7+BjKNuNAAugZHZ7b9W2NXf
+1ldji5az2fsiDxfC9vwkuaNcxxdvXl1+047JETwp8cb9lfjcxUF6FhKzgoVB3mt3v4Sp7MSFSn7
+rog/JEdTDQBvK/QN5PoPE9qYv6lZlP4ozJnZXnuWoE2SEWGg5OhlhRKeCQpRLgKi1odlc55yJQv
bTwrKNW6SuOdh0it5gs4TeUrtBiv+4ATah1/Hu1e6Y92Z0IRT2u1rA9Zlzut5TuzU/cAgBs1qMAc
6O+h2BNL1TBuTpYXe9m30aymr0ljNMmhczFS8LVuCuujEcZ4Ddu8ZY2zMqm/ulO2szyrfTMpX2C7
Ugzwa6Vulnf4c0b5lziviuFjNS7itRg6YQVaHtrRYc4L70uUZJN2CHWRelcD363qj2ye1eIAnknB
ssqIvCr3W16e6VcLNlNxGcgZyiMPlwi/lDCtukNYRh6QVG0a+3PpdoXyYoxOll3cqsVPcHasbvIn
K9c031J0XgWm22PAitiCMfsjDRTnCTJFJ1yfQmDzd6JquXemf9h5pFXaFPLrJm1KikPp5rRMM7Vo
54/OnKX1q96URfGHMjWTgaBD58w/UzMR2SnT9Eb7MEF8cvwEJH2lHefECYsTOI+o9F0RO9OltXKs
Do92JSzziv5Wnr24sRdXR6EvFg/Zxc60PS3+jRCD7TbVfRITKvzrDEgUmLrnoRYG0ib3ivGMAK8g
+p3s557XTNotkzrgidTwgDbd7nOIrUoWtZUCSFDXrnpmdl+TSBsPcSgh3kAmhmcn7NqraNLRn4qp
OcXz4n1YKrX/IpYy/fj43G3NGi9pEIXy+kOl9fbnVJNRYx/ohYGDONtBo0p+SvR63AmrW6Pwbgeg
jJK6VJC/HcXUaltbPO5YO4nczyIPI7q2dbnTn9kI3hKRRGUAtAcVc/12FEMvkFPWU3HNwxCKgVfq
n2Wz+yXShLrHYNqYESAOWia0oB3QY6vAWXRNviyhogShSrA+6OHwBceGZs/Y8Fc2vAqLoLAR8OBl
DWJkLVaVOF06uwbjxMPygkLNQbFF4idF9I44+dxO3lOiukfePu+mMX4/G+K5dbGWbHvxIbOzYwOq
pdPmC9K+5yLP/9dl9Rn7sVOaQ4cQSnmY1elotXPpx4a5c8Hdfw4yb1JjWku8o5Fauf0chEmtG2K7
QFto9E7jMthkoN50KdXq7W8KSEPQ9aTbBJW89TVWJKmhzRVD4TcRls+zFofTZezS/Pj4tGw81QGk
SkoXsA0++ioNQYM3nVALF1cAqd967jOfOrlyNNrmJTf4d2m/nfJINJJQBOqULOUaoZpDW7PF0oir
YUWdb+ba/EwaOexUO7byAAaQWYglqwLr1qZXx/YUToW4qi5WPGGeXKIsgxkHGtKy39vhMOKZ4/5o
2gLbRvvj2Ds79//WeWJNuf3ZK+DPVyubVcLI42gWVwg02t+xlvaaXzeA1R5/wM1h6D8C0qZ+CP3w
dk/SAcBHbuEDRgjwHJO00fBHEHtCpZujEBl4tSG6ddcMmgdl1JYyFNdsNAVFtxIXHl+f4z1W3v12
pDzFXyjmSl7jGkxW4n9hD6oZX9V6sLMTxaUCl9clReZQ6L2TfMxGL/pkFCi37Kzj/dlGqgVlAyxB
KPtRvLpdRyCzGaz/Mr1yFp/Jf9IL+qUOifmett19WUdSxCVICgDyfbEKY5NOdYGuXWNSm+FQqVqT
+2btxB8dbZrxHR3gUO0Erq0xwYJz0EEd8xZYbZIlVFtrqUVxrfiMr3OmNfGhNzs0ueqstz7IZ/Tr
W7clX/CXMhkqi1Q2V7eJk7gGAOoCrQ9T67+Hdq0+p1qR7YlV33819Kg5ZAjdIft+x+1JiiYFw6Bz
aYlZ8Q2rik+llvVA0PQ9FMP9EaArBaQJCD9FRhRtbzcIZAtFWxAXvw6w5X5Qf/EuLgCNPWGEu9oB
BSRAXhwzEK30rFf7sEIpF+jqPF41ZcEk0EFAzHipI31M/cIS5XcofFHystR5Plz6sQmxBKqKZs9l
4W6yEs5J7kQRSJqOrA3oEgsjuAWiwjVLYk075HmnIf4GR//NcD6JtWYIjgOGMETr21V18FWoBLfQ
VU2r8dhPyfy57Zf6Gi268ufjLXl3CAAoS1M9GkbIFALauB3K9JZa7zNjuJq5Lf5sMm8QPrAkzKgB
yOqlj1/r8s/jITeWESQFBiNSlFher7dDYq5QdkWtD9dGT6r32NsWfqpW01ulJzAxsolc6GTSRucj
rEZxsTWzG3O4DjQVqyc1W/JPMbphewrEGwvoAPHlMNNGlxzE23FqzJ40dTHGq2m0dEOUoTMvUZP1
wk86t5sRQtvjIcpPcpMrMjM+FtUebAmQfljFrbHKK6Xp5Yi11/+TaW3xNAzadMksgWiXoUXfC150
h1ifh/j0+NPdRRY5NI9gh4YqF94aflc7JT7BXHBXC3eOJ1Nv4j8aXHcuVlPvMRS3hyJMklISx9YP
KHVxOnuOhvHah3YDk1ctjfy0ZJn6TouXvZLdxpZE+R4kFvc4aLk1JEbEgqNdt+M1LW3jL73ozGtP
wn98++rBDcGBVIK+wEDcbhWKLTYFDQWz6VxPcOSL9IKXtTk61btSQUbo29uHQ3+Qsg8EMg/tgNvh
Mn2qoskMKXEKySp2uvpcheO3cen2NBa3zgDC3xSvJXPVWiuWwT1GRC1Jp6u6TMsPwGHVX4OYtfEJ
Vd8sPutVUmg7O3FzSDCNUnAcqMxauZ1O+zAWVjZdBQX7p8xQG9svvMT6X1fNeYb7lCCX/Q/r+csz
XeodOevmZ6bFamI7yXS1iyH/YWvzfKYqgyrYKNq9G+D+wqMoCf6Ux7QUHbRWZ5xRnJr8Y7p2ep8c
EoUY7StNET31vHdfp8IZ3mdd0RzcxCgvZVXtNa23YgyNL3JNCQ+6qxdo1pIPHYXXqxjrAR+oML90
eZk+N/MPs6eN6bcubV+whvqys8q/KoCr8MbRoFhBk4q7bz31aszRBpvZtlNdT12AhXxUH0oDLYpD
MYjwX6GKIfZN0RQfRdsOr5pi+hUFh+Lw5s/NQ4zfQGYD4tJb3YxzLR08cejhEk6qcz0sGG8q8c/B
CvunxyPdP8t+cYtJbYBH0fNemz3HkQ4txok5P9yGH9RSEWc7H6uzh6vm0Zm8+eSMGlZuzaS9L8Kh
h9qj6Cdyvz0Q+UYcRKpdWsKTFfAEXm270ktUg/rsRBpeDafJ6JJzn4bNjjPBRmgnK0U3hagkOySr
KxOn9rwiCZiuddVVp0Iriw+d048ncrx4JwvY2E1SgdUF3yELRijR3AZBJcHQUCkEwIvGnqZPetaW
jg8cLnmZ8lQZD20YNYVvRDP0RoM6XHpQDBhU50zQ893ZUfeHimgsGfcUecDpr39LhYmA5kaCna02
Pwqv/6N37ed2nP5sIAj4lJ390Oy/Pt5b91/0dkz5339rzc9LnVZNrQxXtXWWUwVs8clQ6jfXgKRg
GWUCOr7Av+/IV24rYryG5WXt5M4fVd0a/zPTpI790A2nfx7P6H73SKYLmwdytM7+We1RTTTkOSjI
XDE8Gw+qOU4natrKYYy8t0d8ORQ9L4NmEbf2Koc0YicrhM60srBTnuY4yZ5sNS/Ok+vu7Y2N70TP
Vb7ukSylarHap+T585RHIy+cOErPLXXHIMtKsYN4kmtzG1uZECotdF6IM3fUdXeeWyNTp/HaORAb
sgLmaPShUtXUn8qoRNxuV2Vre17cZRxCnM7WriC2Une62rGE3chNFaMy8a4c6mQHo725JwBoULCj
sMUhu93lbARcBBCcuTY9SlaDIiYkACpwzUbxZgYKW12K89J1pfjMY/52KBGqbmRS6rx2fdMjKglo
rKaHfHq8ye/TG4qpCLpDsWPZeFncjpLzXKuKUhuvtTmAqrE6Hzvy9NDihu3nPS+m/zAc9WcXwIsE
Usif81uU0IrR6G1Y39d4TNwXen/jx3bSnX8HVVOeqM28GavIIqK85ulUDHT+uUpNndJGfCwdpmtY
0/j3KxRiUj92+/bty8ifD8OGhjLBf51LGHMDuKtS5quBxKrzzm3hMx4ztx5bRhuXGJ0rLS2fHy/m
xpaXzyRAkqj/w2yXm/W3xaR1TbElHdQrVWQgyGH9LUbj4fx4kI0dT9LgonRGYYQbZVUiqMN2pvTX
qFez0jCqtSP7Vec59mzWbrXnCHGfjMK2kiRmWSrj+beKTUu80JsUzQDw2M7Ok50wQurGywm/GFv6
kcYjSshjf0hiJf4+N9aeLc7WZH//AavTkBW9FhZRP1zbGuK+kyiJbwzK9FHRyuk/fLzfh1p9vHLI
QUel3XAlC6UX7kWGb6R4/z7+ehuZgEQJk12joE5/cL2is0tC18zDNXXd6VCxY/xR4HSct3N2KCLt
r6RPPL/t7J1ds7U1fx93tZA0/pewGcfhqlnJ8NwZdfqCj/Ae0n/jlpFQEWAP7E/UxFdraCjc+mZE
gcfEovtIzhsdQ1sLoTeV4h9FHUK/b2r3+PYl5f78tUMpnq17QxGiX/PgUsjy8i77Nmd9cTWTofuY
0Gc/c8m3h9huxUeaeW/GkEpkDBxlfGxR8CAnuT3vqouVbZMxXYXm17MQwzd3qJqnmP7oTgL5Swxj
dX+jey9Biahq8SFX+2a086QwY+oviZlPFz3uJoARTYb2bu65x1ws2mEoDGwsMrO9xGXhnU038i6J
oNxgTG130oTnnoB9qaTdnXMOl2aPuXuvLCWXA+Y2aFxyDBo9t8tRzQncGzMakZXuKt/V8vylMik9
uGl99DpDYEIbW0dEpqpzVvKAx0ZOD7DjQLWHP/Ywuol+yFyn2iMubwUR+InUCqjUAZNe5Qham1ta
06vDNakscVHcJPqK65W4JOWuW8DmAaC1wFgwY3E6vl2COVfdHP3n8eosFDbP8ZTnJSgIkTW+a3XG
i2or4XhIpmhPpXXrfHPR8YKj0y9pSrcDQyxPTGdOebOOdlufrAZbIt+a/o+0M1uS21bC9BMxgvty
S1ZVLyx1S7Isyb5hyBsXcN/Jp58PmotRkRXN6DM+vjgRso0CCCQSmf9ireZBY+juQJRfZNkYSNO2
lGUrnbrqbjGFrotqRIaTn99SPzsIxneyIKoAUqSMFzipwmYredDu+tEwGaVsstzPk2EIiq6vUp/o
iS0VHi8Ysb0dR+5tE+kXwmdjFXdCXFYLBMeVpcAEIH3sD1a9Pmdmulw18qODcHx3fi5bURIpAEVt
9kksMkuB2kPMUpyRxokJwKjQ7cJXQTJ9KNe4P789ubufDeSv5M5KD0d50/+SmtSjrWh5lcmaxppG
D+Oy5sIfB1EdiczemxlAVhq9UE4xlNp8OZhlaGRPPU9dAC26bwmNlHwwlvk72pRmfamUrj6oKtwd
kvSE/J8n2475la/YfSkpLygv0ZKHdhrKL2mjuiHC6MbnjjbRwRG4O55kWgAmpW78U174l7Vsx1ZU
ycxDoGjNk9pky6XGaeJJsUs7MN3pt7e/3P3RoLnStJfwpc0lQ/cTsYIUvGq7KBlOQZmdvJp9G/HE
sZdHO2nrP98e8N5WoYEiH1NApSiD3W6VeC01O3U9viDmAJpfTyW1iiUzD+Z1fxiuTyp+0Pm3Zp/l
UGarl9LZa7tefBZaN7+iwTn/L98K/A5BBGgSIPvbySyJPa71RMtEU/r4TyWxs7PtOukf+TRV3ych
jjqwd2clAay8eEFrbyHAWtSa00gkCbtpEdlFAek1B92kdl/f/kj3gpWMHvI9jwrxth8j9MqbkjyZ
Q+5Q92yXor4gXds/Y31lHcTFuxvw/w21ffcmuW6tVklZFvnANKALVPuxNlzVyHxq+kPN43s3KOvH
64kHPZtjEz9WD9uVumH3oUBnP05lPZy9Dt/SETGN8wIPKvY7SucH4fHeHHlL0cdmTA61cbtN9HKA
W5JxyFysvM5T18enbmr165oATvDRmzwyFr33suKESd0rgCpondwOWFtVpIwr3w8cjI7JS8np96tR
y7/1UZP/NsEMOudiUT5JCmPr10rp/vv2Drq30K4UiqLvxR20pVn1M76mK/zEMJr72fPHwlOR3S0W
749o6JfrEmcvJa7MycFK39u4AAcIMNKFFKGk24krpaUMMFHmcJhifQkiIexPZEnZS5VzVR5s3Xun
EUIwqCoPOx3upNvBRFR4c6TSzMibvv3SjcYQBariTEcc2rvjSEdmYgcp5vZGoGNJbd5uqWvnGqjX
EkvLIRnbg1h27+0Iw5PWL9k1sIjNTZC1idHUI6M48TJ+dNelugwNbji402TrSeuN6mlaS5LMwo4O
qul3vhocRtReMPCkU7o1AaiF6qzk83PYgpHgfHhWgC9P7K9KV7x/g0CtZhFB0HLBblGFShvnhkMD
KGQZ4m+OUSyFnyuFc85KvX94+wzcmxb1KLQXADLCCdgEG2vpMefR0iXMojVGfi6eRHVRcnVNnnVt
bI/qQ3eOHKhCeOOY0UmPoU0SFk/uAsAIHndktpobRGRRf5EwaLo/qObwjzShWh9sN3fMgyrpnf3J
CQfMyo2EW+S2/6CqY+1qMWcdjWHx2KDI9yEuq/wgab87CnUiblts6dABuT1t9JdaZe3ZJMAuiifR
63GwlOmRyPmdbyaJu6CBINnoyI/fjlI6xVqW7TCHVWvZ3xa97D50wBO+KV3JgG/vjzvXAu9GyqL0
I4nWW86CMLu4VWyPbT84mKGmvWkFXmQhBj6lWauf3MbS3n/IGU+Kh1EEphW62SOuN6d4ZY5LSAu/
izCGzO31qht5UwQDiJI/Rh5AqV8WdVIElMb6/+GxDNRWhktMyHgsyI/8S3KrwcFplHZBayCvi89T
hZLoKWnwSg3srp+bg7hy50RQTv8Jt6UwjPTFZjS6Ee4CMSAUrTci/Zh0yhA41bJWZ03oS/NUV1n9
6qS1Fl/e/rR3Nqt8DRGxKekj7rw5+oU0OLTdRYUIZBSnXnWyV6ezrfci1lF05axzBf2sBmwv2Qzj
UPr2lgrur63DQjX7i5VIbUJ1dA+GutNLlt0jdDTll6NStFnL0exanDZ7LUwtan3+mlAsBWISY7YK
TOmKnsMyn4spK8yAWhB68WVUKpJL2Cd+Nmrdkf7CvRUmsMrUHu8YOJq33zZbFjuhOKWGLaKB/pCp
41lXaGu/9zui0iVpzgC98LbcIrbb1pqLPBvUcEJ172VQevdRc5Dyf3uUfSAAA0uWJut8PCO239FL
GvDbFGvDxQN0MHta8XdTLfOfta30ON6b6T9vj7dfO1QakGenTkyxj8bg7dpVDZaetKPNcFmq5T9U
epfltHhGcpTb71MKrj1KLFSiodrv0B5pp+O8oZdlmFap8WG0h/hql0rylGdx8ynLI+ucJZb+YLRW
/e7zB6ZSlyJbfDXSmU0YHwdHa0qzbMMii7KzY60045Fr8b68dyEldBPFc5JN7Gi20B1hWAs0Wews
B7vJLqBJpw+r4Ry9xuRWvq3OwvrEuEhyX0AkbYkpmt22njoNTWgpdn8qcif328X6DYyWSQWkPDto
sfldU37iM/z99gTv4BwYWwr6k1LQG1c3z3WrzcyhXtQmdJUJvHQiOSSF67QnqKiDX1b9cDHyyjlR
kvdOVq5VXwxUut7/NYGskh/S2uBS3oJJjYli0ForHZfyms5+m6qDCOy1y47c4PYHUWZPMmXjeU0h
fHMwUgdgWVcoPS023fkGD61fTna8uB6eouYynLJYb9aPby/xPuPgkU3+RPmdMsLO8rYW5qyYTQ1n
jL7JR2BYlfOjXTJRn+aCLvBBHN+PRvoLUZknEskaxK3bo0+DqCyICj+bGNWD0a/6x4FQjeRKeViy
vzOWLI0gU4sXu5THvh3LamLPjFNRhe6UJY+2nUFNLYv8UVl17eCm30c0QG3QXFBS49GJSPHtUCnh
bGKFq7BSm+5k1XP/ZR3y7vPbn2q/PaR0owRTkRwapDG3o6h6U0YxRM9QOFp7KitbucaWO4bumiqf
i7bTDmAVd8bj5Uxg4ebBB3HrQCeSNVoGPa1Do+1NLAFSI198ZYyxAAcvILIgtqB/Xt49SQbj/QCS
SCaKmxMPw7wpDGHXXA4O0rj9Ojz3IC3OUT10V1Hb0cH+33+6n/oyzFFa6kLDul3UXCQD5WIabLiz
fc+MXrnESzOf357U/iaiKyblyABU20jTbfaHXSIe0hsAVNSs04IEGYLPNYIsD2W8/OFoSR77tVO6
Z5rPX98eeH8GyBx40fLSo5YL4f12dmVs6hEKLdRBinJcXzweRr9njbaMr8BojXefAgI0tx7cGgnv
3B642ZnSCl46ZbsmFqGxpEnQUC4/eNbuP9j/ldniLHAIjK2Ect4IAFtusoblNMfzCWqLmwVIn8/e
u3cijFrADoDtweDwsLxduzSaBIZJgx5m81xcCzcZg85Jmo8Cn9LTyF158B7bfyuAD0Dt6S+jYUKB
8HY8xYozG8siIyxsRffwWzXKOpijtvEezcq0P713Z+DKwDEDHUMxAt2U29GsFnx2xrkOnbbTgxXd
gEtszclLn6vKwULeucVJhUiVQYFyqHfa2u3U67m3JH1YjlH+SCcUMpJI+r97HVI7eobpeKp6RzlJ
XNqrGOq0hIViLMb57Snf2TmAj9ErloREqjCbw6B4WaLwJwMgCFGd+j4Xygcbsaz2IKTsPyR6WABN
ScikHs32lZnqUVY2lhhDJIlMGlE6vUQA8spT0k/awZ2wnxNQKooF1JJg1vAeu/2MoCu0YkBTOjTW
2Dvpaj2dBemJ//bK7V+yaMxJbiXtDEnw2mwWjJoyfcSrNmzmSvlzStx5ee0pBz6Ibop/B/2WKcgx
W8uRsYf89bepJ9RA6iFQ9HgpwDG7nZ1hN5rTVvUcrlOjPXT1MD1AHBbnrhLiVUF18d1HEPU3AhcU
dyCf3H234/WOaDtSPCJYshRoNmT9pew685RCsTlIbXcfDnUfAPdwCzgVPGw399xYztYEwcdgSREc
H7XJuXRjKt675eUovD+gmJF2cYnfTiixCrsFvmSEvJP+09zG9fWxfvftxiASPigBpYSubemWekqD
rmdqQxitkub3unDaIg4yJynSB22p7H+LofLml1j0onwUtZG7B4nKnbXkRQkimNKAfMJuImdTZa0Y
c6GGHm3DS68qbmDoiXZQZ9xtRimmLq0AqXgYvLk2XyzmaMBA9NRwpEP0ITVnaHKa0nUfzLZJz4s9
xdN7tyNTAdhK9krhnR7p5nCn0VjjtWFqIT4PyR+4/bifClW4L0Wli/f2ReVQBBG4QnRMdrp0vcVD
oI5cLRxaPByjpQcECofn4O6+s4S4gNHHgiaH5dhWCCc1i4gcwbFC0dnzlyRVtWCuKuWEbWABGcDI
L2/HrV0kphHDu580wSYp5zF+u/2jPlm8aemsEPlu2zsLo9aourk1BABtdcbs6e3h9vuQ6xtUB0Uh
nooUN26H89QGAeJMs0KPjAGrxVbHoRwiU/PH/zAO8ZC2L4BMxC9ux1HTGf1NyFjhoGXja5G2ZJF1
1R1cY/uPRaEN2AG9St4ahI/bUaIGEmxd53bIwXtq1aI/KVYdNpqrnLKs+f72lO58KW4Ym+SYe1ky
ZG4HUyO3Sd1qtKTHdXoyPCXH/FIvEfhvjkhId4bCr4WyLPGXq2ULbIuj3vVGe3HCXAFV9HdhOCVO
GbWKNnU6UJY6SLTuLCONQPA+VE5oC24RfMOYOMJCSD60qWc/0/xyWl/z+vzBjlWQ6n2rHLUq7kyQ
RSSrI2Lw9/ZJU3tkULZdu6FdDdOlV7LhEuX4nk1jeyTpfHcoyVZAqwv22Bbx2du5VavLxFBpjxsI
Mm7GeEb4Bq/OqsrVgzh/bzQQeBKaQvmay+Z2kyCxUI7LYHuhHiGzMyjNbymeq4+drh8c5DsDUadA
64wPR210awaTam1sZ+MYhQVshXBO3dE6923XfjX7WDky3rs7GKBH/gJrCQDydlbQzvIiwdkQVQe7
Nv00coc/lS4H0AGU+693HzOAdLJKwSXGo3CT4ExJrCak41GY6dZ8mqu6emwd0LJKa5/eHmmXMvKE
oWRmSJad9GXbRA9w/U3tNFoU2m2VfUcGRnuGq5k/lM28nLqsXx/q2Ese3x5ULtVNvigHlYKGSPRT
Jtk26dYyt/HkZdBCMfSLcOjfppl7pDS/P9HED+k6okp8FBDZzQdLiU4jVpAhjol/VtP6DWQ1KqtV
6/hL2vz99pT2u4PBXFmfp5INp2Cz57PYbZQhJQrHWhOdtcYqnygI14/GmiUHULP96smhJEAE+CN1
ZTnvX7pj1uj1wzIpFgzsdFXPEf9wBntMJtxvz+neQADvEYNk8WTL4XagOjaTNhpyB3K5uTzmiWU9
EmCO7E72O5A+KoUyWZnj1bKN8y3NqXl2C0dWInIfw0zk+uu/Zl19snrvY+F5396e1V4cixuZweil
0qcir98kiIXS2GnaTE6YauPLkLWnrF7QuocDN149dbikZod0EeXpavVenHKKg8Yxjjgvcj/cHgF+
BHnqT+sVgv/mhMMWI2TBYA1thPHw+cibPNCpTj4WbYJmZoVa80kk9eJHzjh8fnsF7uxV4OIyX5D2
YLygbr9rJhTT6qPKkXu19cHAKI8w7pF8a8WRMdq9ofioUlBCwnt2Z7BqEzxzVyfMAMY/u7qwKaHR
AiynSDuIZHd2KyfqJ8ER0NsuZmZ16WAvw4pWrWj/KaD+/Nc6zbs1Itk8RBNuHBBTLN5m7Xgc9XaF
7Vco5kR8rJwpeWmzQTlIRvZzYQzMD0kMOHmIa95+oTyq19wSS3ZF/9eAeMWM1MBMqil+96L9NP0l
TrIRwR1vjnihlc04tWZ2BVKjohah5CdUAnX/7Q13ZzpS/U3KKUjP2l1uNdfIdC9udh3EMgdeZb2m
VXvEHt5vNaYCwZWZgNvDleV2zVJlIdWPrezaz918xr4kPs9mpfm9pqbvzjuAH/E/4PwAVHecCyOp
FjT1KnFNckcTz7PtRGNA52I1HssmKo5I6fuLjDiFNy5ph+THbfVChwIZXa5+cUVZo7L9tTPqQGkt
4yXucpCBBbnWuyO/HFEqIpHQECnV27XEOCERopnElWVuMbyHA57xSjtIA+59sV9H2VRuI6FDx9F6
cQVm4aEwbKcn2Jm9XzdpfjCho6E2Mb9SGjYcdiZX1ar7q7u2+qvRDN3HxVmG95bX6Yo47EREcSV+
bGsnWjo1Lz2DoeYYebE4mxy/A/d7cHDv7gnuLpnRs+G3YFGFSm5W9aq4jpmq+DhsPsy9gziJ/WFo
+/rdBQ6mxNuI5ojsX2/DEY57VtbVhrhOJPKBV4zLOYqG9NnNpqMPdXdetkRrkN3skXfVXM0FcVFc
U2N9yfPsBC3+eUg0K2jH6Ij2vL+EqazLCocOy1XiHG63+TAuhVNSo7xWq5V8c7puNXwdYxXNz7Ru
MvyxlGoe3jwO82nNnUPhxXu7EiEdOVeuFCDUt+PXKswEo8jFFY68wb63+zYQgPH6YKSUdHAE7gRh
2asj9cEsDwK2/PNf0sYei5O8zTjTPVquL2T11QMV/Ojh3aEeBWVaxhRyJPh8c9DsxLXnAfO1azrN
Hn7hZvo49+NRKfPOwjEKzwfYHQ5l5839aCyqTgFHIwBXKIulkbMidx25yNI5h6y3e2NJWIoESlA+
VTebJKnMIo/zJb+OzeLpZ62o47+cKOpWfxm9ag6GuuJyLh0bvluTROK/Et6TBorZUYECIEn6oVKs
9b+hLb2XKnM9xSeBUM13PwqAjCO2Rigg6tAMu/2666Bqg5JH4iqoo/1A9rc5T5My/PX2171zOgFT
UeSkvApAc1vBzWalSZFoFNdFsX8XRvroAho9rVgwxkI/+sj3NqzMF9iuMnfYghCaJCnWqi3za6K7
1aUZKilTsYAoeX92IguqsgTD/YpD9+3S2WxUTbhNfm2UKD8lCDv7iZOaBwH73jYiAZLLBrACVPHt
KE0y1Wk/1Pk1rY2X2VQUjIfa1R+X+P3PNioHAClkfx5o25a3Vlleq0yjmV+VVUynwnOWy1Ik8+Xt
rXDv60jbdCkbI7OEzXzysk56iqz5tfS64lQs+Yg4rGH++B9G4XohOMoWzPagc4MaCTol+RU0ZnWZ
XNGezQFw0f/XKFu1NirMaq3HSn6FUZ4G09iRCvfLkZ7HvRWTnWPpXsMdui0gOTFTTGpG6dFzDapR
6EQCFMDfnsudfcYbGgQDf9Mf23YaJ6tUzKESy/NSxC0udHgwjB9UYRRfljk2jpSm744mg47sganA
Xm53tZOkqWkjqfrcTfCrfbc07SDShHHqUlP94/0zsyXahKop78mtHkpi5VFGq2V51hu3fwCaLHJf
Zz3/0PJkPLjG5O++fZ7LZi2PHiDessqyCfq1Oi3lWFvrc5KBJwe30Iv+OrqTWp+FHaXmWSh5owYu
9rNHScl+m0jHF9uTMBfaL9uwt+ZrZQKV159NjNu/WRMajJkFreLtxdyPApsKzVP2igfyeFsRFu3c
sp7YfeixvV70aKmeVG2s34sjA9kscwHcXqSUyDYXVrSyXWNzwFcSjY2PFQ7wT4NSaxf02o/u6f0X
kw9yKaD38xm4ZYjF2DsusyMNBfPCCYzaLv7SkRp6HczYPWmLov1tj8a7kYDMD1dB2pl0kShibbId
HVr3MgvmR7M0XX178IaTvvD5gjEFpu+M45gcnO+784RmSr2WiVJEvT1xbh0tkyatyY10Uv14dhKY
n9hItPh3XigcL35m21/evVnILRCrRb3HMHed42KILL2dMMZIZ3u6KlM/vHIRv9sQjV4BlDsQlbKW
D5zndmYezT+nKFRGSRRA4naqPxqR2jy8PZefYeL2aKPuhnsBF6TkcGxBEp6blmqsIOCed2Y3/SYS
Iy9R2K7a7ksBTi99kj3DyS/Sqh/9CBrlMAVrZqI6ZzUqsuhk5kUUdNoi/7WOdvaLlwLwDdWkcSbf
8Mo2P5tG3rc+5AHPQvUwLYYA9oA4urb2wZeZsBFkPx369vYKXhG+qkyHmXSNgYUcFgrmf9g6Y6va
ibU6VIm/EzLkSwmku1RwQj91832iofQSq0zC1Zpt9TwgotY8emrcuA921GnadZyQuQ5HzRy8ryj3
lfETv7DQHpQ1pYWAMm9ZAny2lCYwFvyAC9+KljVGoFGZvuiDMyiBuxhR+SEdWr1/6UU0ZUHbqbP6
Z2oXRfRkm001IWKAycDXqa+88d19Kyk4yPuI6qhGH38T9K2lXRu1U0Uo6oJ3dL+kl9KL85eOWt35
7V24T6S5NGFDUVUHrk1ic7uWOK4gIZO1edhjvgW1bM3PbeuqABXYPVG1vltXAGoA7A8ghtRzYAdu
zpZbe0KN9DUPx6hti9NqRbl76jHR+KzrmaUe5FM/DR1uzxisUhTeQWFjkYzm++30IrqatEEYrsCO
oy/9dWiM4bsLEtA5DYJqeukjRO05sHpMJMf8LuusOJgs1a0/4iAPlCLThvSH0dqI5wIH6OyLyGLN
uCZzg1oNxh1e+dVLM30+1bGj/4stblRA3bZKyP2xoSRnu6cg/Huu8xi7KMYK+WNOeNq/WOXo/Uu9
qcl8nd/jheuwqN1DjoL0ePCNd+cFBQcaaxL/yEULv/Z2ESCzltlSlVk4zr3pL46SnYSXH8ER96g9
4GTsV8oykjVMk/d2mK7uV2GY8OpanFrOS6sh3GyV1iVro8If40T3sd3Bmam0EPyhhfnQLWt6gLnZ
TxUKMfbUP/E2lBg2vyHpqpL0Fvw/qg/6kzZF3W9aknS/vX1odvGOshqSVhIGyfsG2vLtTAcP/YhJ
81pkSaP6tLhLHWRFpD9YanLUnrkzIeif3OzAIWXBevO6qSqjw3rDbsM613/0ljCRjMGt5u35yP/I
zSlhPrw6kReG8S0LbLfzEUVSu/G6tiFHQZjneuWIniIztYyT0nST9YQWp2WfJ0od/9BHxLO16wzl
6BaR32b7K1BRYXhIcMx0E/UQ8Ooax0buu2iq6sVKx+xhzorpAYNIC2TwgEhNObv5v2Ky1QM00y4K
8kqVOoDwGUBO0e24XYCFGqrZYhEXRsnwbRTm8BoN3VercY1nNUvyg6gkz9tmotJynBuTVxiSbJtN
ip5qZCpp2odK1dqPkWpAb6+zCgH8tCqiLlimcuS93LrrUTzczxOuqGzmo90HUHkrSYVWn4WZEkor
RYsi6NPkCKbb6FpyGZuxzp/bqGqag+iz/6yMKdshZMQSbLc9LAUec30WzWG3jmQteTkpiLq0uG2l
p05t3O7DGPVL9VrXifhaVd26XN7e3fvTSp7Ai528DREuime3H1cqg2jTbEvFI836JnJPfTLVFW4X
PnsHF/f+tCLlTqhF+5kslV7y7VBERr2OI4SHcj2dvphDtrwu4JMOHjN3VlQWO0CewiuGF7eZEI0y
pVVzoqi9CEsJEBVTe19xoMqcy2pc2hATKyf61PJIHH2VSmtxEGX324jEC7gyOxi2IQo6t9McBs3s
8gpaLIRVRRZChN0FVWwX6QdYSoiCtjCTjoge+88oHxk8bRCxRRNjm2R6KBUC6u3WMBZjdYqHyfM9
FewhpJKv790wRB+K4FCrsCKCDng7vXidB9ReNHiqqWU/Ij7RnY1Gix+0ejYPXr/7UIBrJ607Nign
ktf27VCA6cxSLI0WOrkVoQs26B2MmUX/TGqYfja0sXyZFC05OJJ3lpJziJQrPH+AG9s2qDXk5Ls9
yFRv6txHREaixZ/Tpv2UVOg1vr2Y+80KJIrllMaxhLptyHGk6FreWHq4FhTS8anQEp75CZrHl0aa
nQdxIobh1daK6Y94qrSjDuKdufIykUT8/4t/3BxJJ9IFDGE1Dk1pNmYutPsx/JmfSqwpD84lr20+
121k/1lnkLaXvIzJMW4/pzb2C3JVcxFmZVXZL31jm3XFewitt+e4HdfsFGta1z0RKFUn0LvEVH7P
yzSLvzQDDNfQBJzwZeyQPqyDyV5V9NIms8y6U+9Ga3p2PKmKm3rZmH+1I5uO65j7XcnTNGH/fOVB
2QYyzQ3WOTYdfzAVcUF+o3gWXOvuRcxN9xsgCyUQNqLExRj/6ZrJ6IsUXQnsxZ1cQzwewQnfHJsh
qHIr7/1OtEUVFJPtnDp7+acRVvWBJqYjPmpmqhl4Q41oo/TO/OhZufnU9VaUnaJavTiKt3ZnrPoy
SOxr33kg/BDe9e02ok6r1oaWNfz41v3Y5jX6ZYXXxFPiGwB83aBTPOfZwkAURhD6K4WhT0swDIvy
X9uPZOgx3Ocf0h89CuZU815Kt7+kE6AnROgb3x20/Le2N3jZueu4GoHDVerHa5M8GAhaDgEvWdf2
kVD7UUaa4fc60r+RPVlnl2Rx9te6VBfQbu4MqNlYAVBZ9Sl1Yg6Ii1aSH0X2HEz4kQxBX9kXY8lR
qTRL9eRygSoBHDuQ7GWGV+7fA//CD3NpMAvt2kWY/uDpogyMLEmys2iHbnh2kcqaAqQa69ofxeo5
j7new1m3i8jqH9J4LdqTIVA7OeMXEmuP1Jei76Y6J+2JjzNwdsthmPmpyboWftIhOBF0pqr0T4MW
l8tFXYq1O4hbu1MFghPKEcVP9A3h2W6uoHWw5npRTIgPnZvQdAJx8JuedZnpT47afXk7hOxuVW5S
OFxAcE3Ecogit6fKS2pNn8zBDBXqlWcrG77lZXGE2tgdXZg38AepHtOAQf1ok33G9pKpfBOXSJyi
EGlQlImD1Vw7prTm7id1casocM2x5VvXiig/KmWtJgep4e5mlb8Cw1d+AAi0nUxA5VaGQtvSDWfT
pbcdq3T7vLb7YNUZjukeTpdvL+3+O5Laok+pYSNHTW1nojINPWK1A/JwWocWqRPP6d9JGXn1iRJ7
8+ntwfbfEQy1fP/TaZZ6NptQrDZ9oybUbsJRL0XgwF47zWV1BNfejQKaXmrJSm8Y4NNb7iRVZCuO
CRhhV2W4bppN3CVwBaLSO/hWu7VDY4E3IFRhhxF5IdxuS6PKxygqKitU8Myyg9wU8ddxNNp/e2tO
D7D1d8YCLs0VJpFeCFvIP/+lZ75Y1ZiMqWtgFtQ1a4DkWmc/LVmuayfcRA+lXn5+ipuLDAQWRQ7k
A8ljSRQ2p0GZZMWoGCgmxvU4UEwcvchXRTFMr16UYLu6ZIX3GXBJmj7qjU6121rdYny2CmvsTy1u
GfaHKiZbe14xpUwPVn6XNfHr6PRhaSDfqyzM7Wq4bSxarnxoGpSBz3hEJR/aVp0BDioVpZ7ZqT8U
LWSwg2fy7nDKFz8bWCKRwNZs1dhmumYx3mF2uMyJ81C0Xj59j+cmdx6GOhqrM6/49b3ddFS7ydQo
E9PcxGxrk4oamRCwZGslHHvTDrt+yp6Bjb67KEcJA9IqWF5kfYCubdKWwUrdVosycPIYsfCZrf6r
MzTRy+odeuTsPx02hLhaA8mX3JctDtMrhq4vncbjhSTyz8PguA9J2buXxp26k9Or0b+2OFKF2H+3
nzYTqCLTZJKKXbfbZej7tF5I5oAPJ8YLz4gc17JJc/KT2y3K8pAobeEdBNZdFIJqw1ObGi5IuX0U
akQaddkQV1yQo4guwnTwoetWdzoYZ5deA4Wi+U1IQLMEQtvmKAwmsnRjlC1hUWrROUWTwc+m8R+v
Ft4Xx1gQuagi81NcTkft3d3A1FVph4PykM96fsDtopa0KUrTmrzQ0rT6W7/OzqORtkUA8Ab5VjvO
88dG5OKvuuy1g+Rjt7Y/h6YBJBXtkSnczLloJkqwo+mFkYj0M/7UxtkTs/G/jEIvjTofWwZe9+0E
4XulndpZXlhQsvYnJTL9Dtmbg++3D+wY+XFb0WWS9XB3c8BndeyF0iteOOtRFaBn5Z7aemqvdkV1
/J3XL8vGADxMqIvyfzfHwKlnb1xtEMNdkWl/UVWsP5Rlkfz39ij39gVisIRm8KiAn2We9ctN5SRV
1a+ePOBUv9cfDp4hr8baldOPfEncLlAc8t+LiWyJ41eKVvx4e/h7e4M4yzmXmRSx83b4pa4GtRpi
j4sySoOuwBZFXYf54ALaJYssJTET6ghjwHKWv+KXSeZLvU7IoLhhjvyGebITpwM1J9Zk8Idc9TI/
xY/rL6Pum5UuJURK8AFiOsLX3PkV4FFMUjfq7Qh9bI4gOThcSJ5ZYTeMrnXWh7l8HdR1Uf3EnLyr
0Q2J5+eZvq4ntMgT/ZtZJJggv3vBpfovbVKKQZgSbzosmlIRHYbOC70lLc9mFCFc5pX9wSh3Qjix
myyLcheMt22FWomcqdZbl8PojqWPj/ofVaSlvmZUf2iL8/6Lnu4b6HruBNlg3CaqSxrp2YJeKRS8
UX2BLRI/As/tX4wWGzfHjI54oHeCgCzyk6vKtjPcydvtVIs4oeCWReGI5R5KB651zabU853WXg9K
dz9X6jazAw5MYgzxBLdLgK23Y8WzimgJPqHXbnbX7iRICqSaDkbSfixK49PsiCi/2Ejn/jdWqB28
2l7ipr7SocaaJ/o4BomBg8Bp1KZ6/FaVomu+qqsg007Q4C38snYX56TGXmy91izv/KpVRRk/rKYz
/yCts4qHYiyH7DSiLaJeh6J3q5NYIppzM27mw2mwsbd4LMYGqWxj6rCf0EfOsj82bf8y9UpsBpqz
ZpovvCHOPppD6YCIsVo7fahpZMyBBtGjP42gJd1TXkSGeZ66ufw7d3ALeFjj1hg5pOZYBZ6iWd9H
zKBLf/J6szmpEF3A3ClV1jwuhr1WfuPZ8YBavQzOmljn5XkqHYR/nZoL/mCP73cBe460W1aPaNRt
e5UrJdOxgdkVpqljfygWlWoIzLHpOwjW6Nt7Ty1jScFInmMwqn72TX8JYM2c6+ow2g6p7FKe47Ls
nmvDPaq874Mxo5AsA/KFowAI93avNdlcNuWcuGE9UASq6WsEWW0erds+NkBdlopjWNtI5aHNFdoZ
tJO73oVvk05/Ks36aa6lQBRByTcaRMDeXrk7CaxUZCWzgwbhARC5nRMPA6C0NZEI9vtyRgZlKmng
quLDMKTDWbjG+lGLhBsfDLtfSlgx1D54ZkpA2PZVK6YGOHbSK6Haemn7VcVnhgM76Upx8OK4c3+T
TsI+lioQtM3l/H/dGU09JVo7xtfEjZrPRTNG6cma+iV/RGbdFYmv09ntfat0G+fT6MLbPCgY35kp
JQIYYai80wTcsuLwBnVGp4khgg5D9rVaVPNsVKN9UKu9NwrkWakkLwPvlno2CxtXXMJeOC1mfE6T
OQ1Mszs6APsjjb4EX41MwSZb3W5Nz2t4I3TwS7uxLSdfd/L1EcmjOQ6Upjwy+dvvTNId5oPeLGw+
kIm3Xw6fTHNqqiK+dvE8XEfMs07jzJ7MCyN5olhXfcfz7Mj3d7+O0PaQBwVcQE65U2ho19nLq9GN
rxpv78Dr25gktnk3ZllS4VG0pAoo5ZW2gUTQh2nHxI6vaRtrT2bhdr97dID8RJ8oUb/3gEtsPS13
uP4UdrYamhTp4//D2Xk1t42ka/gXoQo53IJJEiFbDuN0g7LHHuTQQCP++vNAe2OCLKJ0Ns3Wemua
jU5feAN4LCMKzGzeVbb8F5kaXHMq+WhT8du7ysaBu94jjEdrC4jsoiKzlktM3FyLwzCLA29w1ciP
8iTf0Us1v3iClOP+3G5clYvgMlnAUoHz1rs+yiplFpgUB5Z0aDTN4zfEvX6Httr7cNW2/KpeQbeX
sQZVQgzvAJuTCtMAutyRo4NCVd2EynlwhZbuuiVTPdtWH6k8rImifg+znpszHsI420WAulDvBnpX
nXrUuVS/jXPNPGmZZcmDpDP1HaVo2jdy0CsEtSrpKjvbnKr69/2PdGNBFj0tfi+9OYohy5//dQPa
aN87RitsJP7R+QeH8DsFYvaU6PlGrnJ91VJdg9HBbY5cGIWsy4Emj1Ci9zL7LAF2wEel+/aRgGoc
drHiGu9x1ujOYyHsF2HG7b/3J3lrbMrdi9YplNorkmLf8PxrEpq4G6nB4PT6zm5zg46S1mJghnbe
y4L/fQYrV7355tXRdAbLgu73a3nxctauWWT2OKA2QQkmOabSVn1qs97GTr9xL3G9I8ewPGLkaatn
LE7r1Jqj3j1jGew+dFVqHGrF2sI23NgqyOC+KjhSB746T3WvF0hvCpoGljP+M9Elckl4/QHVif/u
r9c1ugpsFUJT4Jdf2RRrv0+vGCK7UnT3bOKiUftoC5X53nM7+VhaThftjSYbvlU9eaZP4J9WwM9k
m+xUG/Wtw/3fcvPbEiJAASX/BY17uYJD5ZYy72b3HCuKRrYXTTvTrtyH+6Pc+ra8ZXRjKKJ5qDNc
jtI2sQPTxmbCfdr7ij3IUx6Wne/Mw1b+deNapFoB9oiqLm/1usqahsZY1waNCdCQzT+Fq8qz3pvd
V3Qzdd+tdO/D/andeKkX31bSBpMXm9D4cmqdPg1WntcefiVyHhbyhXioZg0MRVzJTzRni13c1W/W
91/UIMidF5EDOiRrbFzSapU2jov2ipuinhR2yvNQFdXBtUX09f4Eb+2Qpf1Nq4I7BmnjywkOcDLD
OOT0zT3t0kiTzq6d6y2vu1uj0IMBKotTyVLbvRxFJFE8WA37UBvb4Ukps/gAy38rwrm1ORbNvOXc
wZhat0IiZHWjuhhJYnp2+1Am/UsSV+Xz6KjlQxSV9Z/73+7WvicvXjQ1POp0a025WhceuS8HPSVg
eJgizfo8qegu2rFpHO8P9boOqwea6hFYxtceIFO8/IKxi0JTOKve2bBGLOn4OflL50lD8+d5MOWu
cJyueNc0lRb7rmIgw6gLMSt+VCnpC+KBxhfZ26X2NGVZ/tmz0vxLZFrTtxqFl29lWE0v8FWi76kp
U3VXtcpXSqH6sQhTQAetN9SnIRTW+GDKOi8ONa7TyPpn+ewcOAvaNzN3pbpv3VTi6ZMU1Na0rDA3
kH/XkA0+8oLyoXSO0iP36+UncCI4m11IiK7nsesJP89HtfPTxgDqixaHRZWJluUY/XT13DZ+xBiw
u3ujskzokwlgh7OK5GxJqglQ4+OQD7bYqXDpHmBk1NgrNeVcH8O2TcPHUpVt/GLmSv7f/WW88Zaj
NgHRamFFLFoAl1PQY6cElMxNOerFDMJAjzREJIfxoammKvPrZHAfu3HqD5pehW9PTA2qvdyaQIyp
A67JUCqaWHNNafnsVhBPvBQdACK5t+f45PY0jcAqES8BfLucYpZZ8IRGiN9jNs4UxigAA5DQO1ns
0zKpiZC6/O39XR52RLGQdQIeetWqcpyimcsxgljYUvGx2zJZTBIVf6yxNru/gtd3DIBp7hbQB4Co
sfW+nJ6KNXuhYt4cpLSowN5P7QHIZPfoVqOxr7J83Nj11zcn+FNw0iqj4lq4xilFUWh67bR8znzs
DzG1zj02bltxwo1Z0QBAdI5WLQWF9aJV2qRmUxXngZUlEwad5mnKqZqNRXhU3NHZiPhujQaqbREd
5SwjR3T5DQdqTJWnVwAmtKzbC7VJj3qpIfquiR92YTXH+0v2yl69vDtRgIbhAYN2SUvXKpbZSFQv
kqEIDEPq6YkcGLiTAp+ufQhNt0iDvK2q+mk0oRH44wwbYD9MlmfuYjU1f2LB7LqHQa3a/GDPDXAf
p5madwO0CMDAWTr8qlSjaihmFolDebIYi18Tr3ezd4eu/WnWlHARB+icz5bGc7EvxspL/olBqswv
RBZTs4eikqkHPUPC61ApUfexa2xN+GKY9MYvxgx2jiHG+XfERu/9uZfuiw2IFMtwXfSfO9OEfmwR
qacnu4K2u9/4fKzG6utR4aRiR/i8+LiuXp5RifXZxGw7oK0Q7zRj7vdFVcyH+6Ncv6VAf8HJLj1t
EtC1fJkG3qTuLFEGkWJZn3VldL+EQ1h9k2byZpI4ZXs6ofyLghKBwnLk/soadW/kUhJdGaiRbvnI
DaQHS6pbCiw3J8Q7TdOTRsGVVF/idF4OarIMJqTxj7DJk0MJzO9YdJtR/q2h4JsunACUbAj1Lyek
KHaC4lNTBnESzicFHxFEYUV2quFEbCzTjeuIAu7SRFqg4mBcLoeKS69QYsUoA4RZu2Nju+FxMXXc
2HI3J/TXKKvOJIXNKq2KsQwUNM5/dQO4lrZ3tNOoT+nG/XprKApIC96VMsKVQ0qblK2K4jeboZUf
sYvEtk9G8W4c+y1TplufjrcJIzSaOiT0q0g7G7MB3F9UBVGkZ2fQD8ku9xTv6e3n6O9RVhFGgw6K
aEEzBLVhJ5+HxAx9N5vnAM9IuZH23ZwQRwjmJanfFUUhMmJVKLjRBwaW3D65prqzlcQ93Z/QrVEY
APAbbTAkjVYTEn2f2r1uVEGe2+FBwf7o0Mhyy//yxjaAy8I0CIsoaK+7lpQM4kSUWhkUtJp8GuLD
Q+E2H0Wo5G8umiMeA2gV3CIdflKi1QnSaOPIzuVeKMc+oUGqRY9R1rlv3wcXw6x2Wxi70rVatQx6
O/+tpY7+QBIw+EiDbXlQ3vp04CFoTsHvNNCuvZwQUopVM3VKGaRd4h4hJ9VylxqR9QLEMHU3Qocb
g0F9JMnjUmWbr13UgH0lad7YdaC7eX9KEgRUqlrk32vhbCmQLVHI6t2j8Yac1fLusfuWjfnXM+G0
kZd6IhbBIsKBmPGovZdyss9iyrSdXiRWkLuNuRWr3Bh0kQ6nbUWZkWLs5aBVJZzI7aUIcB5W+qO0
o7Dbx63Xf7p/qq4BCdi0UalZ4NOvJJjLcXKyIr2Z7JJ7YXwZW4GWp/ozqytIlOlTWhmJH03TJ2zB
v9wf98ZpXqpjCxoJlQRoPpfjuq0yjWnYVgHFs+KrmLrkBVuf8rAxynIpXK4dIQv4GVQvF6jVGuqQ
2POQx5zoIJkSqX/Uy9mOdrXJm0Jtsaybk6uGafdhqI3YfO4s4IG+xDxb7jyetTHAJjmN3+kzhfkn
Weij91z2Ud98iPQuqZ7nEBEyfx7nuEX8v+u/gCoT/3pemkZPlTlHxdmml+qccO2cGwxKrZqIKWLJ
D54AgAnqC/LTWQWJre3UoSUDGzo1/BEPZmH7qjtFf5x+xIpJq/tKfBqcev6gW0XeH+fcVD7mlKqw
s23T5D9P1HG/t8NU/6bVcoj3jTPY3cYtf33i+JRgkPBHWrCU686Agvov3c68CqYcwrjT2XLXWXAb
ssysNg739ea4HGp14uJ8bmRiJlUQG052kJDNDgJi75uPGKPQe17QXDz460qKGEf0GD3BCxlGyklL
DWNXYz7z/xiFqjYvF2xmLDPty43emV2c4CMnuCSm2XnojXis0ZSY7HTjoy1/o/VW59pbHhVyXxLv
y4FGtlpoNWz1MBParnHHdi/GAcd5U2m6R/yPZ23jdN3aEdzAC2eX0jK9/MsRWzdPekl+HZixdH9b
Tiq+GJWsVN8CMbDxGV97eFfTA06LiQ9R5xXf0/HizFBkI1AKEBbugFbW1h9Gt46nI5la863Twq7+
7E5oTFGRsrVy30pzGk9W6CZfRVLUqg8DWS33bilSD4KAPaOOPDfx9xz6hbdzBW/vDnKGbtAw9Kx+
l8k5Hz7bZp87vuyl5R7jGV6B38ly8j5ycWfTyUQNVt9FXSShElMTm3zTTSzzJCO76fyKS7Tb4wE9
K7uo1pzJx0lQr/Yl/maR67sUQ7pH1RnnbK+XcZq9+eknDVi6sLSrCGnWrUPNCJNScpEFjQe/JKyl
4odCK3fDJLZyw+s3chmKBjZAa4CRaxMKJZmUJhyLJuhqg6K4qw5T4IVZ8ljUU/Y0pbo8FGr49l4O
3FAIlWhIAeqjz3K5AVnlxfFpZgMmSX2gCqscMi/NfF7yLX2HG6eLVv3SfKNwQPd8le9UkIxsWZsi
aCY8UvK2R1W7NXoQMrN6mvPo7ewBxCSQ5kdUbLFMXqulOZEe03YbRWClZfZrRjOt8+uobug2K4my
hSa/ceEytUVZG42pBcl0+SETRJHsOmE0VZ3bHZy4dOfEoba7/xrf2CRLc5kaFtJ7AB5WJTOPolWT
kSsEI92oj5zC6kvWiWHPNZz5gxHNz03s5X/uD3rjklpqFg7oitdC0yrQMIY505KEQa181P1ezTsO
ufvbLIZ5//8YiW1IwMYmQYnm8iOWnhjDqnNFEMkJvCESHQKx2gKDqYOZ8HZunO5ba0YExXqhJ88p
X0WI1P7SVEWmKJjVITwYmEi917x5y2Dz1prRYVuczheC3bqV4qVmGlpF3QSeUGfrXwvu3eDnbYLb
alq7lRdglW66B4UQcwv5cB2agqAkQGT3w3bifrn8npk249g7OE3Q6335IyMAGSNfgUip+EpUaZkf
l61EsylNs9k3Ikdp/CQzYnvjXb21gSAEEPLQf1v0Fi5/RqNrVdy3eRNYWmUe68asPoSDKd5bc9I8
3t9Bt5aUDhK5LbWixY3pciiZINaPjU4TiMzrw1Nkxbp9HEPEFQ73B7p1m2F0uTT1F8b0ulHbdBri
7JbFqsJOfYpyRQLmEL148vRp/mKDJ91AzNwYEIk3+s/L6V+AhZczs5V5hv3TiiB1epA5RvLLi8vM
d6MsAYS9hRS7sWRc0lTlQREwv3Vt3gqjAbQC70KlGOJDnInukLSt+6Ezx62o+MaSLe8B3cxFTxRU
xuXE6hQTM33gegHuB3I7U3N/LHvz7euF7iPPD+hPosh1g7HIE22gccrrQ5jyibrRTIsrqfR31jDa
/6A4t8XcX56zVbT194Dr9voMNhMxKlsEstJygq34Q5Xnn2bQ6kDGnwFc/Sc8a6PFfutTkquRqtHB
IctYveZdUvIJHYdJzorW7KZp9oodqlHaVo3nxp1Gc2gxOQPlCjVstWZOaDlhOsZtUE5O9NBlrXaM
zEEeO93sArNvxYM9FFsP+u1BaRaBb0HLc13uGYos8sw8bIKSZspjI+be17vQXDTtmn1S8izl1WaT
6tpTm3AMRXMANVwqVElWd6g2GSmwqaoN+lmI5hgqWf1Ib7X9gNI4aFS7akukJ/Jy36hGBqbatbMA
xhVWb4kF3/z+rXPjWAKe0GB5wE9coIeXZyWN4I7wovFjShughhj3EuDsLsKRdgOwdONjo+aHzAU0
PLjO66cj7Oe8GZC6C4Z2yH8mhhr9wOmxfoKln754htLwRlfR6f70buxfWnQ0c5FlJuRei+GYouch
NisZKOacvZvL0nmCT15ujPKaZ18eTcoIiM0uFRv0etdz070Bn0+Tr2iLujkUo5ajvd/YyDRgbIrV
awprPZ/3eZbIJ3qh076Q+bTX87I7yqJDJwz51eJtKwuxHHuGpZdN2ZQFXiOs29ke7FQ63Vl1qawY
YV0+prMXn61h3iKxrb7yMhRgarL1xciYv6wC8aROAF02yXhGEFLxdU+LfP7f9vFNa/k6ysKW54Xk
OyPodrlVc1yyDWcU41k1cnUXW2pzJDKYNgLiNZKBYRZJPFgrXET0QdelRSgKmWySZD4bLVXgIPfq
uDkNzeSQQtGRALmttW31UJulURxs3FB/Jkpr998Mt+86sOSZ+tvO07n8UBrxHBe+TKT9PYPPaxwM
s3SCWVQ1ABglM4xDG6nOG51rlt/PDCBM0nLHEWVdQqF162r1ZE3ncrSp/MPFiPgNHaiswsg3Nv6r
s89fG38ZjDMNdI9slp2/1sD1qISaqkyNc21r8MWokDUIB08okLAPgBTYKMa1efqQUjTT/VyjPnzE
cUwVO01Pq26PSZH1uyWHlf8MRW0n7yM167O9KcoYwVQlmk/eNPWOn2lK90Xqg8jISnK70f1C1i4f
MJFN9qXXZkXsTauT2tGIESph7CmtNibrXL6/y1whji/ZKwUqiHmre9uG35vWeWaeDQ8NFMgvqdzP
ihrtcj20PvRGUvxbWc0bHVdeR2UXkk0b5DBkFZe7fugQFFFq3TgTzWu2bwIlPM1Q5ArfbN8KKn0d
jHI6rHSg/FQUl0/wV1ndMtrWy9LZPKOsZXCFxfMeWnWz0WVZBZ6MslhRcF2ySYmq11OC3K4LJ3HM
84SC5KPZx9EnIzfdZyvR5geseIcNstat8UA/Lsw3zgMcgstZJbk3IomBwkCShLZPB6560uwkfTS6
CBxA2Wzp2q0Ctdf5uXQnMNqg/vE/eZu/vmIovbZCTsk684vi7wiiDcea3s5jBavPr+JZe0fffD62
CLxv3Pnr2OJ/Q+Ni8so7Aae4WsC20l0Yofj5CSVpfFB48UmG458WQavHIYmLoNGsZF8T3p+y0Ctx
nPSwRZj47vfv6lVY8fo7oKZzL5DI4AS/2rWyhLPcUHCDW5zbR5LYcRdCPNgrdbXVul2lpP8bCkE0
tJEWTat1gta3nlrNIrLODeGNX+SVuk+KqtwXQ6U+6E137joGnmSBE19cRRsZ/421plcIaQMMC0Ds
tdVlAfEht6SOJ2Q12zuR6P2JI8SHtVKJak4dHyB9o1GUddNG/rGGMi8Tvxh6HZvXTWsrIrbPjRDD
QWoT+hyZar039do5zrDGdiHL/tQPZbdrRRedzOiNAKjXn4Dl2yJNBUn4irVqQo3Naje1z0la2Eeh
ad0ubsWmJObSdr18ZegUwewmkEE6gdbY5QEOiX4rpEDVs9Ds0Tn2TUjCKgWWhIc+idXKd9DBrH29
TbT3Ziv6cd9L2ky7xnMKuZttTMc28qLrZYdBQwMBoW0yI31N/8x1FDJlbqjnNq7PM+/Q+GS0zjPB
Jh7ajvUuRaNgIzC5DrJIatnny3cGELF+fgAkT2hYmnyEwsoPihprPqaC48YNcn2auCKJ5hYYJAX9
dY1zznJBHyw0zlNnDXhhdP1jCzZoX+ZhdKxADyMHP9c/EXWiuBv3W0JuNya5vK8LzsggBlvXrMU0
UwZJCvNcaZWFQJCXBA7d/42jc3MUusbcO+Sb7hq3V2pW0eTKYJ4JUtUnvnr2OY0yZ8M46BU4vdq2
dLNoZ/HOUe5cV6lqnH1Rnquds1p5eX8WSaZF6IUJ4Gb4I9Zt+U5X6tZ6Rt9QRs9Tanujb8Zl9Med
nTR8aeu6U7m5UjODneW0CALEOwSrqj/lhLvXgwKPTLX8ogmdz3qqCZPzHk2Jn6gu2nDCsgTgTiUr
VOdFaHk7+MlEFQPfnc7+hWNo2YIIidEn3N+/+m98XC5jAE9IIS9h9OpasmIQb2OUmudRuOU7gQI4
nGMn+35/lOtgjMeLwj/1eJQxOIOXVwIVObOGnm+eyygcPxXZLD9FroRW3gvjQIO2PzZK0W9M7cap
xxVhgXySgXCzrwY19chp9RkL21qT9YNuFwqegobxQEhhYufmJYfGc9NdLEW2JZVw46vSQeQtpbFC
aWv9sOt5lWBbg/Ee5l39HoUta591xZak6u1ReMqQOKZGvL5jVMkWBbPtnMd+yg80OMwnHMq2Kp2v
FOzVwaDoshgIkpgv2JTLxUu0BtOAGEJzihQfvikKEMlBw79obNqjsNPs+5ypxss4qMknj6X9yTMX
7/um7X8iMj29vHkrLSklJV5qvJQn13mlyDFHaxX8I0GRPlFcf24z3HZcCIRxF47vPMVIj/eHvA6P
qPssjD7YCVB/1jFLFEW1BT0XvbBSCZ9l55mHZDDbh9Ic1Y0L/XpJWU0awawmDUcEblbfurMiQRio
nHOQAbY/dU6t7wvHTvWNqP56TiynDW4EChCn/qqs5YYjPZZWOSvNOH4vyIkz3xGN/k84eFvKm9cH
cdk6vBFLA4SCy+og0upRS292GStMS2en5r1Z+kXmVmIPYChufdVsknbXm95kIDmf6m+0ZyLwscCI
kQPyVwD16/ffq+a5jbQyCnB9dv2awux+HMW3t+4SBkHNFC09mi4UDC+XLk4KKU2kGAOnrW2/MB35
GXWDeVd2sb3RC7i1eIAUXkF8XN5r+oamsWYV6v5BVRX6Q4MZwlHIwnqq4kjbOG43h8JUl8AJqwMy
wMtZGRD9yIYkVOeu/NAkZv1AyfWf2cnFRsHxeucj6wJYefHVAMCzfiJqT6Zx1HpRIFtVeZZqX/zU
YrPc31+k64eItw6YFppAr2I2q0XqwmTM0N0sAqdwF7fXrvzWyFb8qj2rfTe2kXwRKOltLNf11Bap
Ma6rRboJqbFV17aY8NHK7ARYnwvmB2YN/xU2mvPr/txuDAM1keNFcM8k142UEeoBL7essWVrgQ3k
ZvKu40k+vX0UUHW8B5wjQvxVzhoT3aShAEUS5p3c1UAWd3mhbfEarrYdUAG6hfz9qTlQA1i9OXVo
AxDEuzzoexch0K6TvnTG7+2sd4f787kx0oKJxSaBaxfA6vLnf6X/hUQ40S30NgD4I4BdqD9M0YAp
jpSNrXdzIGqUUK+4BUFsXg6EfOxCG1LaQM/6cJfbhAORlmfoTLwVH/3q/AAGe/lyCxV9fd8BgWvq
DCzeWfZSfjJmq/7R18YbIQ+vo5B8mGQebOoroRMy+X6ifoHCXJQMn8oZUdg5seVGXH61q4FVAMrC
PANxKyKd1fq0xGhcrUiPyFGr9n0dR3tv3hQ/ul4cygJU0fgHbS2gqpeLU6Lv4U0CQheKUYZ2SGY7
O3mFZwx7vcYi5K1bjg4OdXX44IzFy3Q5mG1ipNAaoXdOhjm2H0tXHymilsUU+jqk3I136aqetthr
Lg8fJS6ewHVIUStzXU20+c+WKWzfztvMr6z4oIzFt3gqt6T5bo2Gyx75INcQfcjV9TD2Cjrb0Rye
wXjoP8Z6xMEzq5VHSZ4a+VZkvbGxyy5c1G8oa1PNoZuxTtvUrlM9BfRmYID12Yu8kYfOKqcWKWZZ
lydC5Dcq8S0jLqZdQJjgOlBIX9U3kjyy5ICDNyabvfWnz732Z1IkxUap6nrfL2cKyjJPB5Sr19rh
X/dSDtFWowslAsSc9M9eHYqvkJjEw/2teHsUok1uioW0sZpLCdUJuSua7x5E+wN+15QbxbAll3b1
6lLtZnGWatAi2biuL+IJhgGCLbvAK2fnfaYm4tBjXvBkpLg7ZfYwHfJaeyO2kmUisQVOR0CG5hOk
h8tT1tlGGtUVojCqkYy7vDObvdp0hQ/RZovJuASwFxnSaqjV1d5ZdLsa2sGBXrjzp7YJjb2nWAC/
NSPZJ/mYvXhTnD9mSjYc7q/fdXLGIVvaOWS5pJtUVC9naddVmlex2wWzOclAtEqPnDnEohY2L4hI
P3fb4jD2bfyYxWDSTDuv9p2bRTvNHdxd04C3vP+Lrm9SgmA6WXSaNKgMa4lMvkI9N2M3BAxgPYLb
VN47iVseRuSrN3KYG58dCBzw46WXu3TFL+eOQqwwpBmPQd+m+QlKpu3nsh98bWyWW8dLD64Y/yOp
mfb353hjPyPiARqAnBB/+DW1gHbJkCsIyQTYYpZPESiqY1abfeBCBj8bmNd8Tt10q7V0VevTgT0g
h8zDQSnzCidDghYVTZX1QaFW00PlKXHxVFSZsytUdNZnRM93OYLefgegRjv1lrMpY3tjaYmaF9MG
tKOWXsHl97aqpG9rGQ0Iz4XdcXSmZC/6iPSti8bH+1/4ujXC+ce8kJTNWejPaxZR71E0GSdjwHMq
aku/jBrH8qMuyT9o2SKcYqRj+LNklrPfaXqs7HNpouc/94KiWdikkbWx5rcmD92MAJvoDWjiarPV
HV1uNEcw4Ctw/nOs3tvJQTl5atGcNua+5AOr64QUhSYipTL+aa/P9OJhYnfJGITC8IZ9OKJva9jZ
fppGtUVrMB2/debQq3gpDGrp91QFfQsvr41GnHZrygZSiIQpeI+gi3253iqM3qroOV9634Iyyzyv
O9R27D1bemEFSaT9qA0dAaWkGpNvaSYeY9X9bEdmnPmZ2x49vTB3dYTQwSkRSBtuXDQ3Tj+kFxYC
zSqOwzrf7ibY/1amjjyQnW49WRS/8XxUIsQWMmkOH/SujeydiZZg4tNwiKaNB/rGeSTMwceQ+BcK
4hqQl2DA5/WKHAMeombc2y5ijoUtwkctpbfkelm3E5H6X+M0+Y/BlSim3t8m15EWAbFJZ5ZLn3to
nYihH90INecSSrqatmw+vtMx4NwVBKwPohYbs731tYE7Erdq3O201S/3QlFj9eCk6RQ0Rdw+qiKs
SV8ExAzfnKJ3rlrUPrLwbVAT/m0lg2vAzvKUw/OEsYj5IaXcNZYuTNI4bOJyCqj2FscWYQTaRC72
LalSvygh8peGtDDQEMIULkoMTfXJU1t8QFKva/U9/q1z5GvSUn/eX4LlAKwO6v9wO4Q2rwT8y4/i
KkOr4+4BUJ+VOHbIZ/gyNc3/x32A9O5y93ASARasIhmj7rW6ihOGsdT0GEdAlRRdB5pRRhpmArN5
6IZsQi3MEh/7Lmt+5U7Sfb0/1VcL86u5IhBn4Z4DiWkd9RaLrnbNIwNcpBtP8+BGB12NFVQpUOGV
uUu/iXLoiTJ8fY64SHeuBSLPjZTaj/PEPCaj4uy1ojAf06wdDy7l4bcfCJjooCF0NAfRBFxt0TZB
IB+LnynA63M+l8M0fxo9VHn82Gia6KTbmfyz8VGWtHD9Ubh+FhUlADUUUy83QCNkKft+moJB8eqd
1TWZ38fD+J7f+JG9isljXZUHpwq9veksvta12n8WtTU+9VRLgV87/49QFFYgtu2g51Twe6tQtB0y
ZQqTeA5oudDTVtVJ031pz7bJ1hyzk2ic9mjktHkGV8n+uf89bsRFiHoDdic/ukFwo9DbNToc6QAL
bBn5yGA4O8cgxm+Bpfp17sXPeZ55GxWCm9cDJT3Y4OhTA7BfnQ/UT3MDw68pcJ1ODSZXm6td1wpV
PWWlriKYbPFS+HqcqFi+5WP8jwJls3zMkGKzkIrPmtYn0XK/VLjEf7v/RW5c0sRJyHPw4wDBrZnq
KNmGDtIXUwB0FTmQNIUM72uxQ7tmbqLn0Rhlu/Eu3rqUaJAQoAHcMWjDX+5JLFzVUrHwD5pbrDOU
Mbc/zt1cbJRrr/EM3MmA35fbeOmyreN8mTC3MhTYFEGu1I7aFBF5K0PVpo+eI/QPpajxw81HCgCY
/OL+00C6Ab3S6dqW+cmtJMgDF2vzLMHBRSvncsqjZSKFrDRzUJdTrB9aSGq6Xw9Igu5aBJaOKrC3
X5GO7bDvmUUqjzQa9NBP6dIS0WBh8mtInGba+kS3VgKjdI0wbvnPdVFJeoOhhLGcg3AwzC8VkhUq
iDBrPvSlScRgaVMReJ2H9Ak6T78ysz7NqG09Jl5EfauDo/h1RjLA1+U4frm/LfXlSFxeXFCIUKjB
xwUhdoKYyy/WqGPuaWWhBti+5e4uba2p9otZKbE1igcNPehJlB/T0NQfTWGyhphl6v1jHw7On0Tx
kk/WWJa/i3Fsnk0Mmz40cho+47rsjYeFlgzgvZWQ5RvNPDsKSpkgfbqw24hJrr/v5SSWP/+rRIKy
v203VawG+oSgTJt7xg7hQ+/x/re6joIZxSHIood8o5c7tdGCHQ3VwAAukgYZD+RwcMvayN+rc22k
u/vDXW9m3njI/ws6lyI4ElOXs4K05qWRw2ZWZgf8pCEbo/anKMFnZnazo5TNcy/b4UVxpooQiFLi
gj1Xhk85sjUVrmEjuuEbv+kqIyEDIA+huga1jbtltV1GM5/TUDfmAFDLUPl9WeaHAUQPXmbUGs6K
U/XOrjHKTN1bk51bQaxa3R/NjOuNiOv6rl9+CQ116gsLbm5dO21Gm8sbNYagBqX2X+6mTnyoTKUP
FEvPycjccZchk/WIZJZ7cGLKnqlUqHsoU/7POCX1Ph4RRL//ea72Ib8Jixx4tcgaujQbVyuWql0b
9lINco5v4Rtxmls+MjLGuL8/0FUQvgz0KncGGY8q9WpruKqSzQmasEE15DmRRvFvNI5flUb5I6xq
D475aKvl8f6Y15k4vTiGpZYGAJIAfBVR1Fndz2gwaYFjD8nJrmtt9gvA/19wGIQzP/WhwI5z7Jr3
xL5KAXYvNVJ/Lgwbi/FKA1y/8YNufG7wmgtYhWASVMkShfx17CcjLmk4TWrQmNIT75WYMOpJ4yl9
J9Iy8o4F2V5KAc6Ujzk6918VnJpc3xlUXORwkhcI/4NaIjbsQFMid2tuhMq3fh9cJhSi4WgQiK6C
wqjqdD6Z0ILWkOIcemr3IbUmbys7X87cxRXOuixedGD5KeuTG11+Bq1ru7EiOA2mYbB/27IEYR+X
Sl/vyyyyip3CFZ48qdgbaHtBVh7uZswxfsTSmzx/7HgoDT8t9RrfjhaS8xah4ZWOc/H7KL9SwYF+
SHLExln9PmcuFF1OffacFlpuHepBm5QXHWWv0MTZccCEXNP7cXop+d/QFfRSPNmOoUN8eq5ATGcH
1VEmcchB98PDzzK1eRAxto9fOxFN476oi3z4khipORx1a1CUT3no9uKPO1Vz++yFiWNJP9UTUf0r
jJSWkY8yjWW1+wi/pWKGaDYY5T4qW2zu7WnOxl820JHoncDuogtKmRXK1i26nJTLL7I0GGlwc3ER
rFwTL+xRF2OUPLvZpAOMRPXnt5nZxvdxTgdQp70uNN/EfQcct6mkxrcpnSC5N0aUFntdanHxCXaM
ME73D9SyEKufxY0KJnRpfrGdVtcXnMMwbZIcOzEnHt63lpQ/6DaE0V6zlcF7HzujauBggyPhw/2B
r64zKlzos5DeL1qUV4g7daK2FJV6/NzFMH0fxFBH7ilH9A1XMVPk4DM9+QyLKhLYxyOnurEeV+eU
WipdZv5NbwKa4+pRy4cKMSbbjp9F7g3Cx2u0/6w7RIT3Z3n9edn9hMi86Yss+Bo/34UcSWs2ymc7
wkPENzpvaD6oGeqt/zqpYnyZ6sz9aKUwTDYuyqvAhQeblgAEH24HsJHL/P+6JxdtH71KUFmpx8R9
bBRPOVV4DZ9Mq1I2YqTrT7nEBv/H3pksx41k6fpVynIPNebhWleZXQAxMMigOEmktIFRE2Y4HI7J
8fT3C2XWIGVVVtfuLnqTZspgMBiAw/2c//zDRUJNqcs1++mMiOalDY1pEmctfX20CUE9FCR5pH98
JX//KSg54ATwMaBeTIR//EJG0dhCTkqczaHxkBStQSqcof83U4XftWwIGy/fAacMHovfgU3jvGVR
bY/iPLmROODZOB2WsHOfgnmOdrZlUJH/8de6nNo/Pn+MnIF3LDjp8JR/pkeVxYIQN5PyPLT1xShj
EmZ5CB2YonvtlX72lrq0FA85ysN1h41RsHx0lxLJ33+8XmDgIBqlf0KsDaP4x8s7b5EjMfTrzyC7
4mhKW2f7zQl7K54C69+KH/7JZb4MTy7GEygMgQ1+/DTP7pbG04U8GyypXTe0w7ELdXScc8euYgv+
7L+juv7+eYDpxqdF1LCI4X/mx1S1cDUEXnnO18onNqeC7h/RA754gbF+++N7+k+WKuXJhdkG4QcO
6E9LdQpXs9SmKc9W6cgxcZ2c3E/TnkDq//iD/tllZEIM2f4ybacq/vEyVhZRe9CqJGGppZk4JJHd
gFfJW3saJcG6y/ofz/dgEQDxcKB/f9x/Nrow1RyGpV7kWSw08jCmzRNOmdvJDyk///i7/dMbBqnO
JZSA3fPn0X5AaP20eTwYSxb5bULGl9Ongxfl0VUxBsvLH38ayPnPDyLUS6rK8MJWvHiw/PQAoCVs
lo6K8YwnMsHHUSIdS7zFdbe9IdVepA7jvefQN24Mc3mtkJnv2i3q9lqC7WuKziTc6vl2nSA8xASU
zp/cTfpfF90lemVOV+SNdVUgRIs7Ry4qIeeBZsEu69juhcXB0BQH2TY4kI5dVD4Xlr6RoxPcRpNv
xco1jFh0l6jeOmrO4Nrr9arc8O1QFsOO4ncmu2C+mfuR0a+RNfqs60nuzMIPsbgKMP3bdPFcaksK
Zmdq2uV5QfrLNKX8qnlvT8aHVlW3ftatx97EpW0ps6mJSxm0RRzkajhDj7fytHLC9qFzvOEaW5D6
ul4z89B5g2anMLMYg863XRY2O/6q9RySS73vp1r3U3HF/HLNnyug/EecANdPlmyzOu11VN+oi5lP
0heL8m8DhOvlQ5DBwDn1/sbFijDOjt55RKFUKVRHbs9lPve0dDMwRSMauz9GOhCfhnUpingweyK0
BEGe9V63Pph1XLR2wx3ZOio7rrfbyTNKb2uLTmVuBB1pOzL4HLpLVR7Ddb74D4ztvAzFecy2Rj/5
Jmr3IxkibvYMU6xUfjJVeC94iTlZ43L0grr/Nq8eLOSwWAt3j5HZKg6jdTE1M8u6KPcbmgVqNxRW
ZtryaA27zCA8IHW0Wso9dmNy2yGWXa8NhE+v9jT0BJIKyr15G/x8X1iLvSZjMOLIvIx6tVOzMkOR
eAMM5DjCIZqoEHNRJi7NcyOPY6OK7nqNBms8emNprykdQts9LWggxwMj5Bn7wqwBGsfPwadAIJ/K
vIHJ5VmHpqvafo77qrcRj4RGrp7HphqMJyerl2+jOzjeu47tSLWJy8StTixhqmhfRHUwH1ATUFnP
doO2VDuhkoBwnLF7wgvmbmcttcCLbJnCD7bb4lIAY2mq46GHxJBEgGP1bvZk9NB30qyTctBZSwJb
VorYjfKlOfRL3U/vXLTY24eyULp8kM0kPs5k5OijlKWu0q5Xyo8D4fXtfaYCJuVxWQXIbvxiAGdz
dUUD4OF2kg9xVU+VnZAWbhd0hKppPjp90TFpHYbZmeJ5YcSAq3k1PWIxFLqnqc6b98va5DCVka2p
ux72ntPAtrDskY+5mGcx+teoYjGey065Iivr7Kk+8C9PUBaOp9EjCfa8uQKoVI0BUTtl6S/LHodj
3dxmVVZM74xQmN8o04ciLTy6Nh4gIup2oSV1Td6FOQ/3q6OH8VFFYz9eDDYbczmTLCOdmEgdd45b
upntFIjK7JNNeIDhvgwvZlokpkcK2NO05/oqpKm30xAvGL8HbNwcIOmx9Y3rGgOw8F4sq1NotBl5
w9jGDGbxxYW+Er0rqrEvUrn5vZ8Yo6lN4PVpwpZvDRZEzKRQH3TthcuXzGpFc2tUfCghIXYu98tC
Qr3tZiEHPGTLihFxVVTV+xzOd7t3K3eeY2mNhOZkuCo8FzqXQ+wFZTG9JYFYd7Gp62W6xiOuqw8G
tbaR0iF4Gtn05Ab3vnbEmGDw6AaxGYyu3Gnu2xhH2zBUJ7cO2ilt7LYXl1Or7r5lXiPyXeO783bQ
cmzamwwTsijOKseWV9Pg2ctZlzYmDpPXmsD2+Dsh4OmqIUMXWkQoF7fetO88n0WRlFmbE/zsEiR2
YOrSt1eg8ARsTdvE7MVHSv0eW0AQB2Q8KLuNxnSnOzJ9HABenu8oiVSk2hs8DxzjQZh2Odzzhyjj
ZZkRsJ8DK1uLXccC949B3zhbitPTaKfc6tCJt6Henr0c7z3B7S3cgt0CSDwJlKsZimOyvvAMZJnt
JYTiKi9tWwu3bBb9Mu2CpdLhodfr2KSGKfvyLvMto2MTrSYdhxD1l4N0EdHFA03oGHej2uSdtlw0
X9aK81/cScVep/hl4qgvvoNXnVV57TX3bm2O29ACCC9R377PV0pZHirJYq37YXg/VVXUpsLspBcj
ElAfJXY6L3kYZOYuGPELwhyRgMTrniENoHRus+eXK4Q/HOb6oj0UGoVJTA+kUJ2LDuWV0cy+vsJB
rph5uIUgp0GI0oxH2JgfTDm4KpEeItCjqdbVTRe2SfNBZL3O0noVuojL5pIHHXY4YsZrWzbbbtX+
4N3X4airK1VP49rF02w4K8NWbWBe5xbVVCT+OEf1p8qdXHXujYioKTatTMYY7IXjnhm0cyMGVB9b
XOkOtD1cuwnf1TXbjL3qW3f7ZFVh3e/9NQs+zMITKiUaC+zXNuW0xnJ0sw7zJqJkD1hFFHaM0XeH
CkcTbxsre3Uftm7r2r3HX/i4IfBXH/rNws8gMQT6nIStoxF7E2nSc2lurWAH2rbuLh8J+gC0Q5+U
MrpU+QEKWQ1xYyl1v6u4CpcnqM51bKz9ECXEGzLr1/O4fhjgyqx7EeBzkszC2kjJ7JbIfkSDMbX3
M75X/QDXtC3rpBPlZKQ5mu/wBtm987ItnotHvgz0bYvbJ0TNxnHm98SbrOo0bnM9vYy+Ltx4yydD
XcGKCrq4tFYziIfQK9QONm/dHDAOqsp06yXyFWaS03aVNWorX3RnBsNeMW8tE3yapu28uPO07M1Q
DWG6uHmkbz2nj94FbtUNx6y3bPW4igFqoN172XAcgkuucy8ynFygtIbzPbkrVbOvjXAzrjlM5Ave
0yTRR6IuiQ4FJPkMjFQVqeJiM9/2sFM81jn+Ebd2FXTBB9o/SgRnDJxl58+9MZ3JcbO7Qx4Ss5Zs
ipSF3eqJpmZLckR+hsrQkl7B0xkcUXeaTSLW3LX3eJZRCjL8mLfdRqVyGTkz60rCtveKWK2Oux3c
3s6bt7YzYl45d/msriI1aOsUbUVAUlNnwUDXLH2GDFrWag9c3/mpaYH1Hppxo3yRlZ2/X0OWxYnV
D7POLEDWdoSENfqasLh52K8WAtd4qkVRP2SOU57HNrD6xM/mim0jc3RDzpY1CS7OIjPE3Zd5HKee
U6R2KzK+bRh0d0uJzeu+dDe7PbgWRdg+nyIxnXpJdbtr8kIaj4RmOWHqKlUYdYwfxUyhRzpLlG3J
YheNfs0jVUVlPDYGsUzGXAuZVI3ESgNlu5B7Y+gZsw4hAapJMMp8SVcrM4z37pbln/JqtO1Ho5DD
s5VZJAekpqdXdfRRpBD0XZRCn8qltF4Gw4X5lU2gdXGk/GzdU4T3+m3UumTEDF03PIy2iKKrnEy3
LqbAU/0Omr7f7fFHLfBWc7wm4uDqp/ceuN/JqjK/usJwYESKyBWpD2vDysdibxmWtOm89rMFwctL
12pc3aOYNuOdSQEWxCxdb02nzQq7ZPUrxzgbq9mWe0eK8SScqsn2jWk4mtiJwutwEDC6kZCXgW3A
XgOXXipHwrcr2I6jEw4pPbt91k7dlc+6H+PNGlZcb5y6vTNs7YcUYJS/58WxpJM2dHs69usl9/iv
WP1kJoh0TbQqouCUA9y7sWE09iPJA051dPu6C2JDs/tc95v2o9jt8TDkMaEQPnCnpiwF1pmta9Fm
rr4eN0U61Bo6eGZknlxZZ8FWsmRwB2QnUqtsT74d9OKKgmMUSUX6Mjkb2bh8rTc7WA7W5hb5PmPQ
vsX+OvrDvpZt6ewWLICLe56Faj7IqWAoVBNyFNKMtZu46ax8bQ7txcgmJnkRs6kES9L53imtuvqU
YTY1pZYyqmJN2l7KO5HX8qMuKhcXPb/MeslG4IzhtYAdm8eAqAZpv/SSVbZHKnhpDoXazIJzXM/l
bW1GE2PphVHpSds0XQewkCh7G1FQOftoNaM8rbtiU2sMfywbzmvpCGovyCXVztTIyY+jICTPjyNs
+5zUs8utOM9CSZlW7RhsiV/Bm0z43626vaSmOQdKOGTN1IxheUJsQMqob48Mcqtgcx/dWi4glNUi
151dUaK8IOGXrmY2YPjR14rp2nh2Smx88nSZmhJWldnmKNthWhrrEMOq6CeGkW2kwhi7jrn+DDNw
k/ffe/T/+rz+n/yruPsVFVN/+W/+/Vn0eiDMavzpn39523/tHsfh69fx/Nr/9+Wtf/vRH9/4l3P5
eRBKfBt//qkf3sTv/+3z09fx9Yd/7DqOR30/fR30w1c1NeP3D+Avvfzk//TFP339/luedP/1z798
FlM3Xn5bXorul99euvry519g1f4DXHH5/b+9ePva8r6PZfvp9dPy9Xdv+fqqxj//4jhvLkNj95LN
i1gGSPuXPy1fL6/Y3hs0WhcUGGoMPpIXi4BODGPx518Ien7DjAafLfiTuOIB+v3yJxgP31+z7TfQ
Ki8InXnh7YOI/vLXL//Dbfr7bftTN7V3Aj9c9edfQGt+wFaQzeLGyBydbg+lObzpy+v/AEYjLgfc
m9k/LeF701GLifDrx7zvZpWd122rjEMxlJV1xtL84k3hiGvMWoantRNRrDJZxUiUrX0pK5G0WbmI
K56S4bok6STtxn6dktK0HnQQPuN4dR0oez0oMqAOMvTiKMjg/YehrJIWlsh1V+Tzcek3+MSR99nt
XJEGvXoKxBLup2l9b5pMY4YMdtt9WOXs7RNOa/TEru4+O+bUXGmXWeLgTz2l33Yx6tqqY8+PPPZu
mE+7xRFEMArDP9iZCx0/E3bS5R5mcbmJ9adpFalw+xfXGj+h8r1mUHrPLUV4P4U8SWFNezH17TF0
s/maD72bKgvGSncfDOEts6wq4UGcrgOdVwGc4LqTB4LLs/Kbs5o0SW1e5HWsiIo/uGI1rwSGtONp
MPGILCfLe5XzgjhgBT9YTfexk5ZxtdBXHRDC4cO8hNGua7tmXzTmsQwq5tmUT8Ee5KXbD0ug0sWh
TWOmWuIaPX9uw3G5723dv5UQA2OzraJb3138FBrYtDNDJAi1yt7xVOiE2XHVx9AU4S+KAg1cQeAm
XezVSDF9ZZmFemvJUpHKOotrw/AAWkjsSSzkp1eVMZJvBOHxaQ4xSol7UuM/D4u17Rcy/l62dsag
yC+cj83AnKOthvZYcP2uwnFquYHlaBKnZpMz1Y/k2VJLs3XCbkkxVrqZxgWUqG63NV4yjgsLu/vY
XBZ97COzLyDO9e6Q1JE5Jh6TXaJA2iEJR6GwZQ68+zYsDHqyoUxXZ2LQWfT1dahBY8wRH+u8mbiG
vr2qxFNN8FmEq3hB/dke61BzEPcrFBsOyqdqDtY9R5GMa3+u4rytxYmGZ7iOaMeunIiKXfKtb8My
DIEb3JxCrmduu1ut2thPheXe4KFjXPtVZClc8tWCHEID6WRDI14ZEs8H7RkmZ982iNjeFv/oSGqp
xMF3jvZscAlRyfIbZxi3K7uQC+s6rK+F0h5MRWLOwBaK2DFm53MxG58sHR2CTmfgCWox3kcNfuFi
jNZDNonoVXRKvjPcwn1k4WyslKBOlVev9y5OIftVYXFeBKP6nG+ucTKrfH6ggzVAtMrnDun0wes8
zL+p1hOzgH20bHNxs0gLPlfWOvvewIk9ipxh7+Xm96qZttQ0FSUD1WXwTS5SHqKog3xU6fu8zfPY
7rryvvPWw7wab4epiA5UXEdleO3tOgA1jjhvwzE7jovsHoPN7g8sg1v8AB6rqHsVFK9AFsMRFRMo
JC4hXLD5o7Yj40zI1YM7u5/QDXuIL9zhUEjdgGg59aNFHwjeWlq34WC9BKvrv4e3We2dzpwoiN3j
HLSvdWabpHYJ63ZtGiepjO2zMxjzp2Vu3mL79CTEpcuz2hTKZRpm+dti295x0B4yVd+3k35d7PwF
27V3WUtL3xntHio6BBQx7JSvdn5gHjx/+AbzLL8WpvdiNfPnwCYTr5PYHoNdfMps+TY0t+IjpHY/
FhtTqM1ei6+Z3z9ERXCrqDWum9V4FqW13xSS366hgvPL63Ytr/zCeDHmJbizYdnsylI+z3mY+KUb
946i7umLuyKQJ6cPjH3HuMCYun7PdIEULO8wqxnStNPvjTKvdlJTfakgSKTq3Ud/tNWhqZijwDLe
yqcVl5RvOIg3eyPAhMwF7Fh8fR02XD/ilLu476LbfIRMgBVglwSbt8U6WLyda624O2IEt9umcBe2
X1yHRpsgMzxSmf+GGiPPzIgaWh1hn1rXvo3yAsKqEWbx3EfbkXnjDUOiLcbQ/nMVrV/LzTh41MY0
ncU5quSprKouXl3YzoFXfM7H6oTL1VM4d0efkj0u3HVXhtnZEXKgzeZMGYfga4bMGTNJ/75Ylqe2
ia5XngyYQ7b9Mhk8T1NZvW3nQB0Zf9v4idv3i+3szGi5axDNfqtzXIW8evT3kDpQdQ7GbQU8va+Q
CqGEsLr9Jts1oZs8BGVkxvk2WrvR3frY9UqgNmY3qY1JCaTUORmK7Z3ZBn08VITKxU7XcmiN6pG+
aEq0s32clDXvsipsvoaNah4gS3AJB96b2KJbY3XBli27lZ9DWIBxOawuGHM9fNnUvKWCb3qI8No+
iMAIgxSyaFFdL4Eco/sp8Fng2zZiEwmjBzpHEGW3Qm9rEWdz6VmJbJbm0zTO5WMv+S90t4vba1hM
83KctKj2MvDvpyITOwM6ZZyPhZdMEZBSsZndyW5UBrom5107V0np2vVNO5IvR/dnpDW83MQnLY10
vgwnqFAebIMHzujklli2rPe+HoKdBQfzVZqtX6bV6Jg7cxg0e7SSdE6+7u31pMYoMNK5VPP61Poc
g6fy0iPs7NYfs4pOBJvau7UqcVCvtx09RJ+Ah7b7qnPwVs7KY07nV07i1ZuKnRzIJY1EysmSBH0N
bqXKuJhxL9S1+7xWBCBzYe5MBbgnGeEIEysvgp6Xst5lU36buXUaAduzb3MCJP2KWMgtrWuz0Z/6
Wd8wJB3RFZn3faVFUvT+nWWVSwIOJ+IR7+cEHRXfEeiTrrT9FsIiTwLBpIpUiDXlFpoYO24RLSgo
AqLbhnGYBgvI/DBxRRNTDO2qdQA57eynobs8m75jsKuIZg9X55MWa/WW/ng4oLF+wcWCnRPvh8T2
ujwxnKWFO+6/K6U+F002HiNJSLcghDRpjAGAFrXJDvuBKoa6SxBFrTcc3PR8VYelc2xLEzKi6WU6
rfHjONdGXlwjRqyPTTTUB9j6vKq6DwwcwQ+CxYeVm8GTgKE0ZjfCDbNbd2iaNPSM6v0i2+2awf/4
OAfex6CQEtVFaNyAf32Tbb2Xkj/FZEmiCpuvKMP8j5WyAubKLojDNizqIIpobw3ioIKNZQSM4a/P
tc7kvlnqfDcgoklKPV5Hhv/iua3ambmunsBn7WQQZsYSEGGMKTiHIDjbJwZb5Um3DAMSP1B9Iuth
fpXVkI7IsSluxvoCJcCD3vmF3TVhPJd2H4Gic1ONcWu5AEJMPsgU92NXGYbR7uxlraFGY0dlyHtL
Uk0zl2xaThvXRcx5LcbV8RlWoasEfdWy0Uk96lLiGU//H+6XtWj13s6nFwyt9LS7xNoNaUvQbnsO
SSieQTQcsrkCRuL3ZmUZZtJivzvsW3MrmzswG8f6qBxzvZIA5KpJh1K34n1RKZJInLGti1sLowm0
Rqurg699ly+rlWAzhx9x1IACHMCwli9izIPZSH27qSIXTLhbn03GZ99WK3fQ/6wlHlMQmeeKvNvc
bsoTqUKKDNDJVv1JZT4loYEg+7ozzQJHkDGcwIkMBsXHje66SiQzwPJdT3HLZHKCZ2qwn8WI84ry
eIHqk81U7mlg9orb6LpO12qYM2+HFn3JPvp8wHVphmuYx80yz6RekgmvroFCiidV9goDAGAg5eL/
d42JarmeEDtasR6ccDgicPTEVd5GLd94ckuOfdEZBSxr7n4Y6FrOSashxsU+SCja262vFDVym2Fw
7uuZzsQ2hvmKGW37FNWe9ymq2tzk9LPCPu03n7A+ByQQvfCmFXnjk7sh4PDdbbPvqrnKiyvC41hl
y9qHnF0oXj92GE55qWC+bAAK95Z7JIKqt18Y+hrBCetzn/2os8spdRAv1ypeVDX0x3wdVuOhLoZt
SVDsh+oB31kZPVuBYsN2EJWagNSRMR54xrC4iv0JwAGvRjESmMDRNsaAm6WRdvMgjUOHArejBGC2
CrYCznNakYM2u9wqGWdA+Qcjadg5hi/OPC6cPoWxBBxMq3dTOxmQ9ZBF+Xt37KxXgBHqANFlwzvc
pHSbcjS0yzEbsgdztEw/xUusXM+Lt6ljuRJd/iV05lAdzBVwK09Gy6JliQni0iSAV+LWGDkEDzxi
/nISI6o4cw2N6uAWQzi/N9Ro9il6kLW7M2G+cdi2mvbYqcDfmrFXAZxlXOC0srzdNGcvog39h9Ks
26uyab1kvJw5gypbutm5TIYZCwm/q6IdGr31qJxLe2fbhOkyl78LGKje2eYwJw0Ds5yRa9ZCNDJt
+QGBlHWHVsj9kBXFO/om1qc1mTI2ii4rCGerC8YoUcsYyq/eWuXMpMMcYQPpbhjnFH5uNiIWWM3X
iEmaTi8uzTEzzzE6SmrxZzq+0UgHuQbq1DeA9mmx6elarp0f57aS+wgjKpsJpZWJpM6GMTrNUdg1
ae/P9ZNPBPVY2/65FBF6t8yKkil0bzd7nnYNN6DLQdGrYImZI95D1E+KsOqrUxtMK/JExo1vh7z6
phk1pkEu6miv8Q9JFvxmdlIyO59nfI1j0IzpFX++6VdC1X+EVv1LDOoH3OoPMa3/D9GqC/P8v/6K
B/0OrNrJ6XUUQ/na/OlA5sBXOP6/YmAXoOvy1l9BK8t640KS8nB1+Z6kcYGmfgWtwKUw47kAU/Az
kTFdOOm/gVbOm+8/zUuQ4rA6Mnnpr5gVvw967cU3HjdMmHREqv71b/wfYFbOj/QjGJsO3CPyc8HA
MfkAQPsRsmLM6OL6yDyh7+pw52YMFqHlbZh7FW3ZvXgRk+C0XyPn3GsqZzjVBIgd2s5CodH00PTS
FosehGd4uEPNoC8Idtns1y+dClSZMNKhs50iY/pc0re/etIzm2sXFASuikNGcrrZnjHtGDuETyad
tp9E5uKO+wrGz1sqPKaUiCGnC9UIqMVorL7YZ9ghXLnIsrubKSC6IzaALqarf7ibv12pH9C8H7A8
LgyELAchroOpB/xZ+yeeVO5uK37JUOqjbDmZpZhesJJtrxheFDdNZViHKqoYRaEHzp//+JN/pNX9
+snIcHACBVDkDv9EqyusyXX4XrHOkXZPfj/e6tXq/41d13fC898Jmfxe5GwX7RxBMgCVGEz8eOMh
t+lh8utEAbzlkKfkghvnVnv3pmHp2rnyKtXN14ynZX1vzOZ8XxldUVpxAQW23imC0S5Y0NTXgjp2
IIE3VhBObtjPyyiuKw0gZTS5A7LW2HO/b7ULAGN1weTGcKBc6ILMRd9Z0Swm2sRRoqYymFUn7urN
TQpaNXr7MXemNJi1+0jUpPtF940UqYlBqLM81NizPUyLxYRWBsUtFYb9bWBQg7dLburtBBpsviI1
EXVS2HoeICAw/ZYihJOvtew/RZtqKLPmfktMkqjkqXVyt0pRdhnVDlMaszqvuMVtKTGQmMVQhHT5
Trqm/ECGN7yLTYXD19Cf9Zis8BPsXb1lQGqiUmQxwijJxkToyTeP9PJK32es9rsobwocLGwxVzvG
l9aLreYsSzJjspjJ57P42k72th5nRhSPWzea7qHtI1smCkqZAanHKqM0N/sMUlrm4/hC0NwMsAvw
ooFuRW7HGyQOEv7kJ5AQalg7KpTa/fEC/VmfhFAGcw4Wph2wrxFi8dMKNTa6pEZ9EZTtJ08Oxv28
jh7oYmjBwmqIHEeaH0984Q9LUa+gvc4taKuZ4pXf47hf5Mfvf9D/nkG/XBTo//oMeiq+/unw2n4q
fzh8Lu/59fCBVfyGfR37COQYNjvKZS/59fQxLP9NeJFrmr8OPvAK/Nvxw7uwJWEowpCFWBg2wr8d
P7wELx3Z7XcZBdiV95+cPtb37Me/70LkZqA5tC+yQzj1Fw/pnzj1vVotDSB4b68l8LShq/Bj18JD
cdoAHqP0qqzr37qUuRHUdHhdCdmz0ZM5eMuXrW809BMzBIXqwxayWRM2z46m/cDTvYquGiWc5zkr
bQT70nRTBtbbg/C3uk1MGpzixMoNjBvIn2Z1XKjr302jKT8O1hLOB6BBon68IVPyXBoF6FyO2a1M
BnyqYQexH/o1lhzpKmX4MSpDgUVJmS8yKYPewWZ9EngUVTNG32ASS4uxMQlQS2wzl8jRCmfuzo8Y
MyUhkl4n0dNcVrEOoybb9XA4Ee+WIe1cL3EVjQcZujGMueyzArUEv7frIIqReRX5Lu8skUFYnaI4
QhSO9pf28QLXYEayV6AyTQLUMZVAaGqWiWGTD5sg56+6nVGv81Nvju7tODEejSWukAFTmdmNks2N
ijEeILHUcWtJBuXWKA3yCVz4cgahsyOazah9roHVeeZbVz4vfQ2wa0XY/O98Kn5CD4eqtHZbT6hM
Cu+Fxo2NKrgtDXh4sZ31Yc8AIjPXow6q2oarUXhVkodDvR4N/J50ks2RjWPqZn/xsMnM99Qqa5Pm
sCahCjmCTm6+MAAT3S+G2nlNbS9QuUx4tqR0lqAbq7E9QWjSpvVeIY13Ys4r8P2ZWNDxaA2uvcUD
cwgrXoKpuWmWah33QUYGUzKZQd/umlZCgCrN/NTi0NSkjZkzI2sLjF53kPftIqkrq6CTFMDTv5Le
/3dT++WSX/OvN7X/OynCbH7Y0S5v+K2cDt5cxJDYYDFkxReGTevX/Sx6cyllvmc3M4GNGPn+bTtz
ozcm7lmUy0icYWvZ1MC/VdOu/wazdRNZPTk9RJkwUv4PimnGyT/Vbmyy361qv1uA43noXV7/hwlw
lZdjAem0SkyS+U5qIpmsgWC6BC+QY4I9ZdYpGuimnYPTM3pc3XHnrh+DspoSGMU+dPmueIo82uvY
NYr6HWLnnYFlp4bvvRRP2sZ2qCi8Q+Ywe6FgSXB3oGSue+x/7HVflk9KO25qIQuFOb4bXKiYGObG
UORI0ZuvpiiM7fplJMv2xok+DQPMJxt6SJHVsbsOODSqMgXSTcvgVBdv0XJcrf7M02rb566zk7Fe
Hxg7J537bFhgJBHVjPH/ODqP7dSRLQw/kdZSDlMFEGDAxtkTLfu4rRxKsaSnvx932ie1Qara+4/O
AQCxCCp1u5p2WcG15e86dEuAkDhYHSVS+jPZIX6/URhWFkcA2k+pLTgXgSqF1u04WYK+udfHJB/z
qsR6OWbk3gAZW0nYp18QbQyNR637GkfP73L3wy6Zn0pmjM+p+cWt64ODkcqoh2upG7GD3HIedAhi
ezj2k/pKON8eE+TrVJr/tgxuoPTK13Y76qsb5oSo7dxyfKhgM42iacFm5ckroTvnJiATZTeBwB4X
vd+o+85ic7nhPj8uWSPfHIolBvfF8a4Ol0mkUFM21dq9/P3aF5kRNFo9kc8BhoWF+0kU9q7PSMk3
nD2dMg+q/AKo854qsi3f2s4VL5qST2c1ad/GUfeVfvxK+UEHVf0g3B1OXaAp745jCYDTPxeoUWvy
YBAPLhVn0piGGGArP+nbuGr1yPF+iKM+l8N2Gis5s8R1EaqjI0oINyxXg5wDTkJX5G/9hFx0qVG1
F2oPnd0+Ikt/W8xC/GxiWv5zu/e7tsCS63dfFiEqb9j66rHXl6ACS9UtvBjE+ldJ6BkyRXaL1L3u
nL7wnXp70OlCHnqsZaY3vMmpeV0rcDJZN3WM6gxagzsemAZHwtRqe2lokIpG6HB/WM0rco5o0c75
xohgdycbn2EAfRyMLjAILHyigWvXaThMeVwX1lPnJW90Yz5VKwxzeUTQ6w9lpfqevV/a+pDUkBTp
ubMPiNICg4AYdMSxVNowVSaUv/UrMaWB5fwWaR207Qk59XWoM9jNDqic8pxpB85I71Hre97womfe
c17929ITcPar3p34rWfbKKdIn83Qnr+2+scbnmyzOBrZFKI4hLkJM036aXkit4JtGo440dbToow/
2v/RMyHRWzzBlvoJy1Mh+oS0cIqsU9YWZQiw7ryKVX3st+Id3+xF3czdplP+bgdkF7GeSfJ9nWMF
ukRr5+YLr3vBGP3UOQdDVgcnmYlat7S4Hlo7SKUr6KUSyG9ndA2dwcU7KH8yd/KT5RaPWtmfDTH9
LXn+VcMnR9tafLRE/u+zTI3EbFw8nfydSclF2GD//qfBB35sXec+LdQU7qukGUOVcyPCn/2SIX0/
btIdrjiKpl0vGtOnDp1Xq5cZjLA7+43XP+qD9dwb7Q1F9rn0+n1RFc1fua3WGyj4gk8vZVTRkxeL
0aTx6PSSQZcPtzLNd9aQHVN1iOdMOU/ENCCGRFo2fG2zi1i8xgNg6T9a1ccsZ6d+VXCr0I3gFJ/U
/Aboc0fUmnO6a6phChR31aJ0cpfQhOIn5SxKxTcJAH7aEu/ezvq1Mf5gTsKlsO9RdSfy14k+muZ3
FylHNNtp9rskKNINS1NYy/rVW2NJgpWaQPgbDvw6WSTq1zKVzoPWoxTJGrelgHQc75053n5oeEwF
KmPIYksJB3Eti2ENi9Rkw8Nmg81HfNS6+5JpvQoawQRESJD6bxauEXhtZQYo2GFILAcY8F13xEfh
ENmQJB99fYRhcm8i/+0gItKkcoIS8dHKS1bEMy9HJ32ksopzzdWjCZY6efvR+Nf2wZjyanSckOIE
/X+o0/nLLuosTNwkZts/loO6K3kMu5ZH1vjGwYKevYmMfA1Uhthyqeh3UhH5mud7ZB26cIZCGqHU
9eOurtcd5VPditARNfrC2iz3ODucqHJah+l4uWmJGxVL/6C72wPexluGdAGkI0Vuj0nq1NXuxeny
L0Tvi59N8sHlx5vJyZz751x/wBIw2YnPQ6KrW7i5T66ZftZ5HqZLEyS5G07Dg2k+C85XocPTUgdp
AqoSZe3TfLtPW/Ztz7t6dsE0fhj6hyH9SEbxpQy81OI4G2hWKxbfuvfnOz1WV2Hm9CHc3EXM495p
lbMlq8/ckQdbvNZV/+F2K+rDFnpf8+C+UmON7ppuhMVt4Xc2AiVvdC52l9Ky0jfQOr3w4bfZdRbC
QJbySeffPkB2jwH6jy3u5EbXzwXuaO9kXoDy8EKLmd+CqKSr92uu/S4VGGLc3vULa0yDrKr27B4n
WWAGwSOU3o1lhuUEVjvPB69hWckRJ4TkB322SvuSLM2PWXUn2TuQo3US1tiLap5gZbN37djOz1Oj
7bLS/SXu2Q711Pwdbe991GCsl3Q8mrz5MMrM3Vvd27sVq/EJm1hCLSWPite4gUrYpVJ9Shtzxio3
I8Kx55tL9aERiHCQmDACobvSdxUUyjU/zD1sTBYHNMljMJKuQA0vCu7+wzLqF0VL4Po2bQfft8tE
4rGkiTXotirfmxxV5Bbt8Ozvypagy82gMlAiqt1PBN6gTgsKe3ob7fng1HQ5ZJ2YfEgy6WNxJTy7
jUoXPW/bXKfiYNIdyDLDqikcPh2BZqIpj40zx1UJE2Mup7zZMx20k5EfuMT0AMHYrqgozqu90Jb5
taVAcFKV/2aj9zvPCb01f9Jq8dwZ9dOqYA6y5U3J2kgaSf1pmKVfTfZzKcZPVf2ra2M/tX/aahyX
4aSl36kFVW40hwXKXCpL7IhqT4UkJ8JDp/aEB56z7jy7X4l+VOc3jTc6acwgr6OlO1rre+M1kVDX
uCxiXBF+o2HuJAVF8d4MKFl3+cbMGFm93OnlJecPUq4T8HXy3ZmhVK0XomEwQ8h40ZDYpvVXcR/w
RvKq3tGYhFQTBq3h+mTz+pYrsdKTs+czbJ+0rQqcOfdVZXouFteO8h4NfFL8qS6v0lSeUnN5yFsX
+Ug/X4rsgN3gJKktbexavdB2EeaT+a+fRIBu0ozcoo21e9upkXLqdnFXeQ3OBwJdrUbjFWaF1xnf
5E/TiZgKUjbtWSEzWD/quX2o0gpx1iZ3lt2+usUQja64acNZx2QGB/405X+4M8JNKzlt1eOQ6UcD
qwmgK14N5HJ+T1u24UxvItWYP8YoyRMN410SNRbte7n3Zs79IWd0uihV3tWovrRgKDk4TRRsPPtJ
GaVzjaiHZT5QZetLvovCbd3dqE5+PRwN6zzVUuXQMf7sZHttF34Eki2DNJucm1cYSWyvC0tFoT+2
Qrr+XD9ZXf8DvzCGHjBnYMuWnjTlVjXel1zHaNOUq95r13EtD0v7a1FeQvAVBVGZ2R6x4LEHoE6z
iudpe21MwIaeD7QdDkbpQXmRteK07lmthqPW92+IcOLcW9+tbHkrHf1MO/WJewI3A3NNS2mYgbmM
YAy9bUlT0KWvbRN2X7xGxAwvnNnSV2yn3jW6uSMoV+cg1okRK7KTsFUSzQA1NqKARa8FdTu90G8W
e0oJUJG/rHzkylKHAyi0R/EpVcK6G5LWVfn2PL66NSqnYlKzaCm2fWF2uKvI0u2K8ZvKelIDJ/Uf
o2v/Cdk44JjS1EuKUoDDY8bDM8CCz5NGbYeS6nZoayU11DiWMA8p4uQkHTIXfd2LTjNiiELrUBVp
mI/Jc2Vv6SMKswYzQd+99lvPiZuBLjtXUOfyiucCAxsqgJ05NzCzQKrbpprM0ntau/gV24X+9HZg
FYz+gg+DKJx3RK4JDgaWvdmgz3Qb5W5NjMPWG13sTNaLVJQLsmCPBx6nC24fxAy9smgBxBDl0s0W
t0AuYQvb6EIcv5OzPQRU2CRfiOIf8eEAnQMeEWRTXpGCbjt9KYdDVY6UzOB1DVzTieijP5ZecnN6
Q/XbtrtgKOmCpmkeUQeUwdz85oVFyg1ePhviJqJ3DD69br41uygec6w2v5oF4+wC4QW6qmHMZnQT
hoH3hfyQvdtSKTE6ZhPYQ8VkkOdw5ZP3YI9cZD3mPKIIlKM1my+6gmgPJJTCDjYtq2lCR+rfsz4Y
u7aZRIwyCkOlWMDPBrKbnLk3cFM5+07rOfy6IlhV1E4DAA9f0q5res23t+soygPheU+D6l1rxr8s
T3ytnH+dTfiLuU2+jZYJQeV/pIM9NJt9dSbBrMnLok9k3tRMjyOhGru+ze1gW5rsyhyvhDnL7n4c
+dqSjVLvzqIQEi2EHmjWSkuvOnx1PVqDXrsZnR6vg/PQChGNRnOVPNmnMv8TpvvZI7NcPOevyQv8
FOV//WzhaEi+6WaP9fqf671BEr/R5v3cV+aLhVvmmKzZP8Wxv61++Grr4dNRpltu8NMrpn6tsx7L
w2Z/Q6T49F1Fq5cxMsvxMOhdiLjPz/PfmiX+lNltjlgT1HGeDdu3BqQBK27ntiQbC1sH0ffbe69a
xKYqKCVRjIaF213Q42ywRU96J7PYqL46DSt1qs74mK3x2jrCBstDnGRPw1mxFOui4y0JarfFNJLh
9lVvUP++WZVHXXbHOp9+MtksvtNsHYeMfddqeRx6oBYSo1CavldN9oxv8pLQf9PptJFUDFPd9jvn
k29w8QZZT3s8ypBQjFzX0mZoW5doddVQrYo9W/mt6ubdWJoleAZaVGWOp21QHhw3/csZc7S0OFVi
fgQX/vVGUjBas2Dpd5DBbM0H3Xk71c66gLRDhvaGIBD3oy9qPiD1DiZ3XuHrgJaOHqaF9pUX42Oe
JbG12b5xv0h0RCaEwFUR5XYsqykG3+2IgXPfDxZPvnZsNOOkLgjTq+mV2GoF7tbZJ/daSlcLS20J
c1RtTm4EFqOk73FSlfYa96OEpwIhmgz9fStS+D8TeEMbWLNRSC7jIZtsRinn28zbuHYHxDrchEjZ
JwNIQ5Jw4OPwEf7qVQ8kLQTrjMyi77OLhcxuNJQ37CFz0Cr4hkDyXdTQjK1xOnTTg4MJlVFUHmZA
fLZWdJXvTESUJwj9n8ldNypbqCGm8d1sAE2bU+syI8NL2cQlARPGml8WbKalrxiZvfgwAPLJWdIK
545lL0/FAMwLmvFsCLK/CtVYPxCTHMGoAaUIt/PHOWuCqRh+hG1FnvwtsMmW9fiS5fIy58Z/bYOp
2m0XccGdqhB7a/bra5rYSwkgBUkXIjplxJhWdZ24gPt05xSijQtlUG8iQayTDWNQqMNzs/INbrwk
hAIoEiWVvM7tSDrmELSjW/n85mvFN694dbC04pyp+a6sEYuqo9tgjuWGMcf7Z76BZ8MvpPkQZVX2
llht5JrAMtNiWQ8WYM5l5tUINFZko1g/0KEc+m41d405iNDqFnrzhvbWT2X+MK1yjZy82S2upu/r
UR43g0u5lJALVlOUL6Lv0LatM04WGDzolBJSBSjIz2v5jwTsyNK68RHnNGg5KEXjmGwi8TI6YTLP
Ow0j+U5N7sLQHMsUdENqXzjky3dXB9gr2AU4rz8nrPjYh5lfRrve91aewRWP62WyBvm61vn6jX88
/Ssb4M6J1kYlzkX6z8DPtU87I8GUabXoY1m2OEyPFTbcUrGPc/WGozrK2yRIO9Sm7mQ9T85dzyPj
ksil/WwcBmn+GTnYR7kqUW3lT7Jtdkax7eYkZSHzxHbOpu5dMdQDXprbwkvszyK7Deqc+Gli/Y30
r99nFMNeIkIzUfkqmopMDPraGvZUmry4xj9jRIqUV+RGGzevmfEaCuNMuP4vneHcoqI9zH15yp26
ivUtuRWmOAsdX70Emlpn/us88uhX98+FcOlbX6vn2vHkTk1nzIfCyN+r5HMoSK4fb159E3YTp4u1
qzFEXwGmbKzyPu5hkvTRyTtC+9qGFQN7YTXRrBZUoFQXc5DnPPnpjOd8w8tdbmByPZFsXdRbHzq4
HJie3OrAnYsL2dak05BWMcJEK00SmYJMFWfaPgA9jo6jxpoGBILygFgGrj+SX0Kpiec5UVjgcutT
UWviGUobgS0TOkC975buLe8svxjtr1VaIxe3F9m9ngcaNluQFXEqrJchdUJisHYjd+wEmNCk+anC
8u7aoD0k9PoD/B2cf6Aw7RECAIygm4eUtWeFPtKXefXH1X2XBMD5FiGJi0IkTcZt0ymzwOj/OSjX
AVR6TbGx65HNzbPioWAA9+2hINMaq7BPXhae2VQuH1n6VCtfkD8I/wYwkvTv/oJhdg4w+O+VXv0Y
yQhgQy+B69fLkj5Lxz0OjoWHQPVpTAnwZs7ee8nzQ7DM01S3X6WpWsE8J5HeVQdv5EhexueW4yJZ
Xwo7CdvNChY+e/ip8zybe6HeD2hv38h/Uqu+Bi8Lt+TDBpiY5t2yuv8VbDkKAGiJ4b2mo9Ve1b3t
TMcSgiuro2aKSv05k//p9Xflfqxw9kn2O7r1yeuxY09o1crPIX8F1cBxu+9AoVVzC8EVLkNl7chq
OOUaneGesivnClitGU51+kcHk19q9blPSKdJ1b0LK5msKwptYZL2R3ml8ALseH7SFe5Oyd4du8T0
BXrDMnHUsy/iGg9NVR+UGfE/KHJpT3Ffm3GOJVpY9qPVPLvGdzUZvk619Nzqt7piqe9NZT/p8+ib
fXkd8vKUsLeR+2hEml1hWOrDBpmRL5Tpyd6Wn9pMf1uNm1AO3WPl6oA35iPpFw8bp55o8kPlbpAT
ddbgKNPfO7QZtngX86WBCUmWN83Idx2SW/gEUQa9/t4sV+QqvlcTsyP5cAcqaLb6cVMm9biYzUGR
t3KGjpCDvcetG1WlezTz+UHtW0DhNJyNj3wbD3lHvLD+VS1kaM/ObR7MPSkKvi2zUEtOqfVp5m7c
dPimkOG/TlaLcnKpHpqhoHuiQsF8TbypfdEwEpeKEosCwU0r2RS90EmeCW85oREIGqnsDX3dFVYa
bSXVRLrOxe8GY/MoiDLfFDIi6ttivjTT5ru6Xp/tPErHr0k/rgC+40GZiHrpx6AkVHJWj/A8Wv/A
LmVqp7o7byofHQBldizdw5BvByU9It3iio9KhsWceI+3artSDbez1C+Fa7x46NqjTJ0YBW6QyRdz
Ls5LHlXqyiWS8Owcvc7w8zINXZy/FY/MfTU0lTbOt9+E/FmvkE8VMiQh311zDVBc+nNFPOa0g5YF
et4utCvvmsXYqU36SGB0VGnGvjAwz+WXnlSxEharpR+3MBmVQNdydw7JiD04wrrCWnvJO1eAnzhN
pIqT1Zys6myrb4MStyNw0Q7rk992/8nmzRggviIa13da59xEzW/V2nOSA4noVYy2bqdssNa18tZr
RTTmkB1zjc7B1COXfJbOiNulC9wKW1h/6XWe23QvvOXTKJ62IVwbhcwXQPOiI0Jlj5I3ACIeDQ6W
nGNK35l3tZLUfrTNfc6cBg1s/Uikvw5ZAQXikmTiOae7oDtM6xoi0KzPMzpyH0/7+7ouRtRuU1yy
gjFCRWWLQ06j5NPSwkErsJkwYGaXTiZIlCHZo4xUr5c5c3WWhMlhX2cQyg5JgqBbqG59MNeBBa16
6DRA22p6GLaxjRulu45Z8r3Y7ZeBkWgbp3fLdMV7MVfNkTRvxkISGs6r13+W8mPD1+mrw/CvrXJa
ObbAmErQHoywE7EDWTiq7q5WcJCN/h0k99Z13zsKpzA2gfWaqPzI6xc2FzZhM5hEm7+apgrEESOE
VWI57KVOPfUKa3uHfF9K9guxDVZUF3lUEw1Wdw+rYOBvotp7W7U3UVzuoeqM6P6miKjl+VyNapfo
RFLPj9rwbzGUQ972B9399sb8VoDC6mTN4Kp0ScRytpVZRux6kOSyPWS4bKcoSz50UoWsZ1DuS18b
zN/jhkvkXiWnAkINgqiTqsiwNhifnkVogvfpzt1DZ9PAhcaCETL3HeFylNSHotrO2OsRDf/Q/jwS
n9BGni4FsUlOjoWouYAXGGBR9ImUtDnNKv+TAwEizUJVqDWURJv15ae9JfauXPVH3q0xKuBJoi3b
uyASnvLJns3rRLBBNkyf5dYEWblRt2BgQqTyXrXz/1DNIMfRzx75BMdcNtFYplRSGz3AHFOKq9xV
4TzJQgOdBg5FdedgE1Q8iOUShrdXflrFuzQbPK6imhf6FNyTm4/zy7yZ3+iTaAjy5E0DHSLa5m8a
xWEtEiSTZTpCe92bsYAng36EE5HyyfMK9Xu0FDse8MYdbVYUZxuJyPleodqJy0e3NtRALOls1wfH
W8/DZAhiSVI7bBICPTQ3E0+Kldy2ie0DP/Orp6dGABLZBVnSqbxPQxqTAWw81dou8YyM8fq6ZHiL
VmVZfCT731625cCo6crKKc2r4DzySdtZYvKNodFTNU/eWQw9HiFvOyHKHPfu4inHWmBojuw1LXcO
0HtoEiLZOfI9RZ/qiwXPndm/L4sb05z+7RnWrrRNiGxTf0vVjRVMJyFm8Ut9u9qzOMAQ71KXJ5Cy
tE5XH0ZPvTgZGXOFgilSl/JYoOPtJi97kGWvhtWGm9bjSXp0cCFqbTq7mPnS9NCUVrVTO4eQn7mo
qnd96swi0kFJ9sNg6hlBkIWDm7k2dCyvdvqSlxOJb86QAV5S00ayVLEW+8Um1B7F1FExLDuCxTFO
k8nPNMA6gNGO5V0e6ebWLkk67EVqc7PQ/d5aDYLUWxPn2qW62BtNMUa0z+qvztCdy6U2UKjObbA5
S+9rHbvN3KnEKbdAFVumjs8C1CUC0dcel0pFLU/60RgbWwVXPcl6QzWh5+uTmAUcOQEC2q7T2Y1J
PXZ9iseey6T7N7mTVl6aBAkdnWSt8bkQ9/Y330FeEpwWsoVAmqpS9H8bjgbfS7fpP97BmYvEmK4b
MUmRUfagK3UBGdwp4lzz51AyrDNr1abwV8DGEHUGQSEjqMzfuUPwVhEQ+9jbzhsOgo2YkSSmN6jc
ZVNjfEK5Q0y33XRFRapEJpIlf2gWLVQ7qnusLfc+0pLEMbwXy5fr6v8RBWeOcWMvFq16i/Hdp5De
KXoHhLHF3aAmmOxV0j+yRYm9ZKwbYpIESJudTQ8mr368qGbzYCuATm0S813cQ+KkdWxE/984a93V
8jI2R+hI7lvpBOSqg/Wnymwy1y3qIVOYy9RhmS4aNu6PmfyTNtCGwftTc4kfzlSVea9X5KMo7DZR
XrRrmLHR7LtMAfdNMkEmVgqfddcZr9V/PflDz9OYdLe5kQMEytaGFJB+jQmhUWq9Vf95RZvjIAYs
goqdO8zy6NzxVUwpAS4boxuBuR5fssd2N7slgwEeUU8s+qfWTPpVqIn+ObLXHLrSqkk32vBS9pZ+
qdkfmHA6Jqp2JVc0NApNQy8jTG7FJYH/JCfL5r3W2gfywIAHl4xAMiHzyHQpcwJLh1BJys7eN+oZ
2zy2q0ma7m9nzXUEo632oY265aq2jfdT9XcF+oa7be5665w4FoYi5oMjCDVDFHfpdZgV+e4QPh7o
vW4/Dhp1oXY143uyO8s+9b3hXdzScKibHVHCGKwUhkemjS/FIlgn7PmnIv6m3+eKws6SVCrlBz3W
5n5wzYdVT7WbNqa1z3DmtFHiQeeygK1hmyuti+pihOgzxuGMJMQkIatd08cJADiaTG1+LG3Jzze6
Cqy05iw7bxqzs6XBBqfGvYXNJiEBuH/cl0Zq4Zbs1Hc3STbsMXUuY7Ou3K+Z9p05wCu0iZBbTLnp
JbIfx1F+8X/hqi3W5LdG4keYHaQTDjcab5FTNUAUiYf3GdSkr7wpHAtK7xFWWwdtsB5lImpuzUbL
o6S7+wUdQsagsx3t3awS4xGAx+vRFXWVdrHLclL8IkmIPgDtD0pEJJGiuOgJNU1vH8A2wL8Law5p
HAhdwjLwFxbuk9Ol614mS3FS+2KO2gXJUOrYTuySaXLDtpU/dewXQnfqS8EgiehjSf7yrkdAmpDm
c+7a/FF63brPqJzRml7dTURW7adkAyXuyLTM5y79WErHPBaL9b60jbji/pKPuj4SXVngr+bH0vms
k4QEjmk8iTLRPu5H4c7CP3rVu2Z9XVRc65xuyi0tdWuPyJ8/K3OeIrNXD6bZri/2ZIO6yFqLXAMR
TQ4+8aT2+vQEUtVhFO7XHEWmOns2fvCid/xCMa2OGsP6NYNJSNzlXppSL6ekXMejuwyCN4JSaoll
4T8zL2BpLHLl2g7Wl3cIUkWYPB4aY/5vsWTrGUDup51gzAe323vbDJM8lsAxldyaC911rE/FwHhP
0r15yPpSjYmn5xFejP3qoZwZPPfgOIh3B9cRWIPFUbBnP3WNOZ0hLc3dXft6JsIU1etY8Y4VfRPS
ImjfZNLYZ91dpus6WzKuW1G+uW0B4oRg35yQKcjpYsCSELqeY3Et+KVHOcp8l93R2FHPbmvdG9eV
7xYHhKUYEXSSE1eZfCObsnqybG96mE0neW8JlgJxKz800AXSXQYtJNeyjfu2JoeVagBt7rsQ8/n2
6lnTB8YHN+qWOzjartX05i7ERfitSG1Us/YInLQ5Yxf3QlqBJUv9XKAk9tO0VXeMP/BIFayEa0JU
bhCkV8fSkGXVoEAwySdJo8BlEHYfkGXxBdADPkOM5k+CvyEwK4n2YrEJSSIVPyJKbyPnFyadjWFN
9KiTeFOFolLgh38XWUbj5CQzIg9mYBi5NBhEmnLoduihDzVoHim1GuvLlnzpaamZHNg2oiGPHSRM
W6/81hq+ukRHWGDU9MYRanXXXwiJltxO0ZyM5O/+R56Ki5fZOAi0NeFmKCh5iipUvRaPtLqoRx7Q
MvZQRv/UJYkTKqTkFRGHwT/UO3sMPzYsj6YrF1XP+LnbMk5G4mshnqR9UBcSoIB1U1bndUyuPG3s
5fkgKrROSX4bETYyYrozuXKdnscj8wcxHov7TlTZEAuUdQTJ5TNfS0p5wxwOKJVtH1hQXnVSDoGM
ULFdHLUCW18aeSj0pEDyOU1bYDpD8d6xI6D5ErkeduR7/S21yK902dhBa8+sZGUmB1ALTx7Rv8Lo
ZPx9OfPxNmuE03bisTTX5GeQDh9da0/qda0U8buO7fZXVlVLnB6JpJGTKjAFxnxnYGX6hQLDuiqc
5DsdAOqoz3PeIo6xsidlbZpoS7XxtEzA5Es2Yi2mm/dzTLc0TD2LadqoiNyYRH4Gw2qjetGZojP5
WbE/8Ca2CoDhiMjjZUrk9leVRU3VRTLv2mqjwUPXFaIgKW8NJtK5wq2VfURAUH2jnQx1LAYbYkM3
sgTCenH7q0y9WBZo/juupIPtNtpRJ6ASKZJszoJQuDAv1vVKLOLD0OfOLYGfJI3NKD4ztxQ2eTbb
eJqUqQ0VaeNTy7YvkcjuhSgE5FlFC+XqyPFNHXiosF+rFBfNo3PC6oBAcXky7PQDBB4xgrr2l0oU
xn5s9Okq1QR+OkfI/9qTsRS3drXsZ6T2kdJOw5Oh3C8GOVfcQk7NSUqMJVo2t0G+tK3uhQxM0uKy
UXnIDM38wWCfnzNDJwMmTQU0ewOM50IN+dSUL09bgVHamG2VNKjOLppAElEZldiJ3jlMfiZYxQO0
MKl1QAvRsijrrsllcU7WgnckSQveBRzBy7dNrcqTm54r/AtTdvKsx6Smode+W4/rxuB2Sh5Eue3B
s33HHhkB+mTbOdr9NidRUqTglObUQLicrBnVYU+iDZ5qc6lPZpOPId1aFutkskleetcgwHhUEidm
QLH+wUmYn9wcyR6tYkVIdOtY/3AbJG9T3WRxBZABew5Fj+GoVxUG+8Im8oqaz7CqiHxQTdEHupvt
a62P0zJ/U4H/CNjYtPTRNY6OSR5mArze9bi9qrbfDhUNdmOe4n9UzVO5YWeciL2jnughcac3peVX
jIx/TQfJt9b//i96/x91Z7YbN7Kt6Vfpu76iwSHICN4mc9BsyZJtyTeEbEuc55nP1W/QL9Yfs7zP
VqZVElxo4OwDVAF7o2xRJIMRa/3rH/6I/n9XZPxzbOx2IKrdPRWLeVrz5h/6W33u8tv8eOFB9+u3
++/0iFsCrv9eHLALH/MDacDyx39JAz4Y8P4tXUerKRS7PVqiX1on6wOJL1DoqBpIr5IkCPyXOAB9
riHJcUQcoDuGTrLmv8UBH5inKtgGFPw2rZ37R1onscgMypdaJ3IvdP41pG7zm8rjZBw7wbc8dB/D
slCgaawpSGLYE3oxeLL2ua5M7QKoFu/XMRxL38uZNmHtg8MLPuNTUZ5moQX401bYPXl1qVsPZqLF
8Ukdor45M+Y6hlIROqz0DpMDviVMxS2+z8ruzxptdpEIZDHwBcKdKM7PGRyNCTmn5CfhkZQk/TnU
4BT1pNO16yiERI27TMlPo7eO9dPUkW5/RjHeeOPSbd9pUho3YehYLbwa/Ql2dhlgtNp2dGXVGMY7
d2wr9EFWRx4gao723AyLMjmZ47KxH7E3n/SrucKD6kS5vdZwXpdZycDI6rC7xAH5WdW6rDYkJvXY
u2H5Y510Pg9mLQu0zKCSAMGndSfCXeGGKSU23l67kvwSaCzUN1A405zzNcYlPljoBGAPpdEh0DQB
eS6Qm1nNiqmp/QS7TTu3sYaFcZ9aEzxqrI5gE+iz/VnBQWUnaozyrHAqkFJV9m5xgg3+qG9wCai+
4UucPeqx2aceJBtnF2CxxKEbTJxH8zDjh0ogKMBUKJLPdITxk8Cpi7OkKKPLEpT0RsqyAzSD50MQ
gW6H9cU4B1q1JYXWf8IIhdyxtHG0z5rfouOIUqU3njtQZPOUUmnvwqKKcOl3/RrTVahI29wnZ2Xj
tKL9jtu4r8P4ieWtbsQMzyltsAMC0YJt4hYmjeUsM+mf9DhMmwvZoF3boll42fRs31uwG3BO3kuL
jlRLHqa5yL6VUqNMI5Re11b40VsefSZ021wPUYxlQR0Wqzx3+20OgnHqj/Ewra3cFh2HXQ67zK6x
QBujiCrIYGWd4w8TwV/Xwyg8JV8ejRZVC78qjRZPzwg1yNMVajqYW20Da2hO8ixCJdaF1/Psxt+t
PooaYC1DPvVESc/ehIvnd8ef8vvagkGyIRIohKWtg5JsRhzfzstmLr5nCMesTZtHxY0eEbDnacTQ
PKG2dq7wIgnSDXOssYS6I8aZ+DdVMxFg8P9TayXCtH6SQJB4VIxQ/KxBfpZI1TkJ0p5GxcdEuzi3
yXb5mtoyvSKBaYbQYAjsuuogX/gxfpfclnVj4zQDh6bcYdJy7vR2890aULV5QSL8ewzjBhwGMYie
0cKUEZYObW0963qDCZfSw4UYPgtoNaNrQz5NsDcJd9B16p+R28PXihjl4Vg1pX7t0Su30uv9hpGw
4XTBM06JGuYROENA358zXmikN9WF79uzvgsAIMNTbJagbjUV7tB8nC7zazcxXXtX1LCpZ/x14EeE
jam2fi/In61aB1seMCGMahM3+glrH35VLZKh2NZtyVAhqcWwqauCcnRgKHxmYAPz7AeR33takps/
fYqu5DYK5fAsZTQ8h5UOuBMmWjGsybvxOX5zZdyrRMh7u1vgvTox1Jc6gvC0GXSZfhN2XFw7BXKC
1TwY8XMEa5C4tdl0H8H34KxIKgWKcaQoBFX5wZPViHL85Jcmz8VhSaYw2+0MyFWf500XjNoCTts4
cycdm00Gn6KlEHK1bzO8pJuSnKHpS5AJ2DxTqvfruYcEm+VYpcO0xcpABjgSWR6ipTDape44Zif4
ijv1JyhfzvSQwo2rzpSlSyjBhLmRJCh7Ks5iYccWEN+/St9U6RUkUl1u0deo56Rpubm8a2303jCW
L40kAiFTSeR+N+DR5tvACacQMGmoPxqli0qgduN86+PXmK34/awVyzFkT8u5GIL/gtZvmrT2WmET
bXkSFl6yCkjWZb7XjVO+1m24Hyeo38thTZPg3NnFiItJj8P0x4ioVOWhhqo/5Vo6YX1VVyS/Qvct
MH1MU4H1Vj4upGu4cB5ka4LLY7vJ5Rp/a3SoaZ4iofQhhGYwDuv2LlYyIVTbaRKxmMIEV6ntD/v3
Xlx0jmoillJW/eQwkNTtRB5nPK04mdhw64S5PxvNvLUNwVSlRJnvrtpSBi1tcB06a1fDAZ8/EyFc
S40mlvcm+BO7pBRaezllyRCeBqzP4bQpyVKnwMxiy0uwXUtxHKzEl8rXaH+6GP3t+SCm/qs0McME
bdNThaGmEaarVC/jH84QBQWlt8nndtH7Y2N8GZOFKE/oWwT1KA2t+aas/RjKCAcMM82ob2FgTeOA
VVgxD5gSuTbTf6kNMLEsCB8XkGnYli0rCL8xmMbCh/m4eRO0w/Q8qgSrThFilYyT31xl34I4NWFj
1FF3lRsawMHIr2XdpQbTR1aFbltrXCK7aVMEynqqyoUgAm1qB3cuZkK+iIHVYHd48yfiIvuat5bA
8i83urtGTmwqFkuCcRx7bokDG4GF6FEUc3js8cdnP7X41UU8QDswLX+x/6DMck9VA4YIWuWHXwta
1u9NCGM+DbVvUk3wRNtaloys0/oWULckfqg0li3PV/k9XuYjmq+pD7AGZhTedMNzTFbGA64N9s8s
yJAaDZVwLgKcIXTwPpTVXLSGT/3nNfnf1tIvS+m3/Zv/A6tuZghvld3e//0/7dP/+vm/T3vAcRqZ
fzvd7P/iL7cB3JRdAavUpZBGT7sPp/9VgStMmA2Baw0DKNeA1ogRwS+zG0Onztax/tWFKU2xV+7+
S577geQ0LAL4q0ggHYlHwR/Ic/GmOK7ATRuzGGGTV4pZM+YnR+rclK0qRf/RZYSg3JHqwYiW7BJQ
D9p5CdNlNZWOBu1bj/PoWxdlifmpCTpzqk912mqA4cHF9VL9HCuNwdQ2LEu7+Mm0CTTmclyW6uzj
Fe65+xUc5WPNoGlZ19Rk+XVv9uo7oQLpd335CBQpBanX77+NLhqmdGXvvxkfMiGb+/Ipufuvil95
gUX2X5vYf3kJejUUMMsH2XdzXK2yysAieh6yEXSMEuJGt8L6lKRJ62mGWDttwtoQOKgT5wWJe78Z
FPuNwdxvEmBpxom0RfbN/msX4cRiSwmX3SXMDfPGSme2nJmi65uotKU+XPYktd+eHMy2ppVPhAn7
VhI6dn8xzLFdraGro8Ebm8ieb7C6W3a+BiSZcAImZ1/MLorKi4hsabZKqnNGpkYhM7V19puqSIPh
K9agIjmfklDgP8gm9CXdb8ZM8ciRrP/apAOojadY/rF52/uN3Npv6tl+g7f2m31ZhTA4y/0hYBcd
ZWq1Pxyc/UFh7Q8NZ3+AGKXFYRLvD5Ypw9gZao5RUZkEXbTtgK0usv2BREcQXLn7Y4q5N2xjnDho
ifYHmTU7sILKVi/mK03E050Uo59hRAlf9AcnBgZeFuwztcJNOAjOQ8jVnPmZOSfrDsOEaiXNKmx2
cdfkyWoWOTkThGLFPHPb4Afrbch4jyzVbEPiSeZ7yTgz5Kz0Duu4nNRfKLtGlz/UOMYu9rClIiuq
MUtGMnrifslzHz2HYfj+6RC4s8YsDg4wfLMOZQb0Q3IQ6rRFeGcaLAoPVZbGaYSd6c+BAFFKXDet
pRdRRk3rWnQS3Tn50/JciCQPtnDl3Gv8JubHchyaBjK9jxhwKCDDrnCfdKgQSvTuCrXHJ1SL8rEp
R406ErCWDI8Ev94t2gsb5ZdlJTDigt5/jA2yjaAMhu6XqGotoE5zJJdMBPyMquyb+1jL8ptepoBf
btEkT3FlpjCwsyH6HoyRuJ0GxQh+6OsRBk6jiVXdwGpYkTts7Roi8OYTnk75zHwCZn+EJdRnLYwz
6D1CXhOtUjPL77v2lowz6yKjmMKIzaCE8sw4pz0C6M1yD2+5oFvjOtI/xBYV2JIugYiyG1KauyEs
zWejMgsy5fi4vZr5+LDSk7mCLp8M7ddgcuIZpLG1421qJCnvAwPKKzIHCrr5GAtp3I70j2kTOJih
wxZCUgHAezWM9AgIaRNdP0UQgBKrQzTu+bX0HzH6jjWSC7oaiYxo43PTyFKUm2MDf4dQAgwCZwwT
fM8M4unMweX6QR+a9jtTWmxYLUyormbR9vUqVzPAmZ6ENpqcXM8+z0ZcilVjY7x5CvDXXkA207+j
reotBM0wTde6XmQ3XFRAX61zrVgisuVHUx8XXwAsR1fAw9U5BnrOd3LpaGe6ir+3TG6mLw3UAwYM
fnlbuUlYUbvJ/HPQ6y15ecI6H4sKTbdm0ugWMgJglFRD91gYMgzH2zOvzso8qppt1jT2A1FwkuwR
MMLRCzQ/u+mSTEOTEWQTuEalKh+HFfIrpUs62zrXUw3reZmgBnez7jazonEgtiOqETWWCE1Cu83O
ue+iXmMJg0KESyHbrF0DKZVCqp1d2jJLHjpw2i+Vli3CpKYf9LU7OPqw6cHpB+Y4cXRB6U72hpOw
F3mBU2CHYhU67FUdCPe7ZqFXwAshlBLenlb/SMiWmi4knmADhX2cPi2BJ2Cds+8zdq7YS+do6qFE
dcO1BcCLIy1pUMh2nIIJ2hiG4Q9TjnGPiWzfQsYsp7zz4OAa0K+CzkFY5ZYSNgKhhjuzwZ4QWiFk
9lVWm8mzCSAE/0yDiIR8Yk68INBdRmWkDd8Ji7RXjDID6F9a2ZuXTWZh0pmqYjKheZOiB3/D+sRK
obnR/dD66frFUG9MPQ/vgyC17iDRD6NH4HPzJY0QnSUSEQCT35GOMk4q/3s2oHNaId/JHgbiQ+SO
RC5MiTu7ZFmNEQLNmtfUr+JZ0m62kwyRv2mJ+tEC/CC3JxpnQ9Al/MmM0WPhUfxnAZOY2kXvyMB3
kSAyj4UWXYO25U2GjeWkuSGWlhGpZ8pB2u4LRAYrUdk+mu8owwusCuFA19wtpHlNH07aPLFc3A/Y
zFcd7PcBWUJeggOVnIOjXTOradk/G29QaopQS1vAEA72gis1M0nhujO/T0N3ivv2mIIBNm3hDDSU
qXMvm7o+Szto5waea3R/RuoTxSB8/vDiD15tFBGN1TbTh6xfJ4wBxx3y/9bYtUqS09XR4yGwZU7/
2aA1e2ryOb4bsClAP+em3FlrjhmSYmEafPgEcA3Qr63cOjfSgDwqQpHNcJfnjYZhb89nME4ZnuN5
jo/7eiixxcQAQEctZmYm4zvLtB/9ZJ5Rt7f8gHUBZ+F7wCBtgAg3LOItW5k3vqiM51zGMRyCSD7V
ZT6266zxk+ewGBJyC+mECaNI5/G8NLr6GVOl7gfu7QrVMROM635c7BMoZxg0EExRzzz2tm/WmJ3N
F+iLkx9KzFrg9RZkPvjMfG1+nNXu1g1wevLwxoyvGEy24FaGYuH05Hn+EJgJDpvOdNphY45CcjAZ
YfnYNHj/rgf8jn7QFCUXeNVZXzj1ZHzOyveHVZDN7WUYlG25SwvbhUSNf2e3q5N8vCFqYv5Jxkdz
15duFq2jPHU+WmZJrVSAT+ZeUDdEdki7EU8lEKazqpkpfDRE2Yxrm31PsahLaBaMbQgpDY1pwHnX
ifXbtlN2cUYkQunuCq1tMd5dRIz2lNYf07qGlxWxhix2mcC4inO+zjKaHfbaTMLOyxxjhvfbKyhC
UzhgMROCmj5g26LOa8bYn6NS0tsTHRrv8mweOi9nxVCG9rK8rnGkntdseMCI/P/hvOnM7kFjj6zY
L4PhHDWTkFRZ+DmsnMFFjWdEHJe7wHHNr9lAViqWAp12EY+mxhgTePuxRlbPYD43ytMx0a1H2db1
pyAffZPhl8DmpNEbdVvZE5BGWJhYYhQ45Dh8VzUAWTCWYjtIzbbPedfDZ6MW7jPTf3RebuQIfWON
U9LtYH1iYpv7sv9mx8tYekYxziHgt+YZpkPDA/KPGlgTDeBdxT5za7ftDGs5hx89WCmqmXQo45NU
I7hPw8twNTkaI+DWTJ+sMojvusTX9JPEapFl2qb11a9M99xp4Oh4Ld13idKhAf/TA2cgrC/FjQWy
Vc6tdEF2boyxpJKEHQl936E2QKGRu+tE1TbTNDQ/UGNFRPKCg2zFG/OGBCh3MOxkwY26T0SioMnP
NWe+UAOj6TUZ3w1OtPHCPHe7WYfkRzpitm2yqt5aIYDd1m4K5BdlbCbXsDYgnBokzuJigKExhKQq
GttVgnhHQ22qODP+vJv+WD79fc7Rf2KfbL1pyHfeDY9Re9AfL3/hr/5YqA/Y8FlMohQbk5LMh/7q
jnGhsveDIbjYpJJjRvVfzbGlf1iGUmTNggI6hlza9F/Nsak+YNXDjwOtxMad4L8/aY4Na2l+/z2e
kkhrhG1j66fTwdNpu0fWVVMCRZoTv1xkd4Q/YkbpYkqlO7ag+nOJ5qpXNVq+2fPtfBy8unNoB7RS
r2Bc+DWaXVwAoowMoKSYluAYn0BQZIxnJi6Y0It7iFWe447kimZRCPuYCACiTurYCHzMWpyEraPJ
m/yEK40/cDRmsqD5OtSzOukMEtnafjwr9BBGiWLXuoFgEnxSkQKWnIntRIQviK1B7tUpRvJGitlL
WcJx0vQiWXT4UP1Whqzy0xbfTA1SaK1far5yUFQ0aXhRR4vHA2E5ROOJUUTXmSlJPRqIjgChjME/
10NeqIm9wIdqmpKAq8/t1dwm6mrE2fbSdAPH5gZrEd/E/hQ9gB6jsEA2iOZRk5aJtI4fG444FFlK
6rlnz/zPvPUFjU6VienT7I/ONTbnmnWLUXvQ/XQ7MsmIB8xTeRbmg2afKaMYgm3q1GSeTHOPoelU
RADu1Maol0I4WleBNhU2oy2kG1iYFKZx1fVLseqAk3k92W8nOeD4vKP4tMKbPHQ7HC1g6lFRIFK/
buuKrIbByuDUBFLlJ7FVLI4WwI/fHazvTfiwrfmcB8qG+eDG1ylYdokCP8E0zImcWxK0U6gUcc9R
Ns7k+UZ9PcyrUln5NpzH8keYQELDDEKKe9KYBsx4ajY70pUIq5wehQM8PEPcI56jpWCzxRmISPpV
JimDgtQuZpx6KJgDnUYRMJZOyo9Eip+sDmcPN8mPbUpnTus1O/3a14lTQnc7FP1qTJrI3cXwRc5f
YGGvWAUbh7jS8uk4AEuG4n+AY5nGkYulIP2AJTLTANLHbgMtcnam7hOzjE8dlVWCSyyUoIJXVFkC
X8ix0V0KqNw5sQerPM+pdm5KWZADSo7qpc9E8jPz0WSNyGlcv/27isMp9K/fVVoEiQGF6dCkDzEw
0U4+maJJh40sTo2YzZN5fe1HjVK86ZghVuw6yNeiUccnqTSbb+SW6eM5AvTE3VhI/tZJnS4krEbQ
lhNHPjw7LQEE7mhbXqm5+YnmJuIWo7oUvRo9EAG9cVychyaOQnmYPzuxumRkVlwVfIjbPFyyigdO
RYJTlfvkTnYM+3Fuv2WwBpnW9jm6N3K+LOk1oeF/yWxNeyJ6uqDBZDaSOdC44J1YlBRwcExFxxnC
Gxl9P9h1WYKENdRgjfx1doHhvp71to9yO9wtESjqkudpkiOCocDhY4yNUZLuYnbrmCDFT0VW9/dd
5XwGJICCGaTtKdINEmFr7DIhy8VbLWnlY6p3zTVdnHEKT6X97DPdXCdpP6EW1sItOTHEuePk8M4r
X36Vo1/VURjQ2OzsFpbWy4p44UnowggG1cy79cwZ/zXkbWB7Uc7botPNnZs71XahQPDiTYgvb6+2
174MfKwpoTnxHCHco8fkunWosqlhtY22g2agVidGXLvrdp7KO0UI75WVme2WRJlsOxHhtqFz7b3Z
LbYZflobEKsn7N20CzGZ2UaHsn42IsJ/xwvb5Hw9ekKKE5aHo3QMOSz96JtQDKmyAkr7GpU9x0md
NghNG/+2xOo6gdaHDBebGMZquPqbKND8Do9zvCkqmdy7ZJCd9NSY92DbSGihcVzVPmZchuqzEydS
uH7JtNsFuWncGKHPEP//cxl1MJj42/HFf2KxJdhI/54LdBF9f/rNKJS/8WsaIRkeyL1BtbAVftWL
wfGvacRiyu+avG1DmCYTjMVf9Nc0gqKKhlYtttaWQRmEvf6/Ci7xwbJtnTmGrtu2zUTC/ZOCCyjk
YNXZ2CgvvCImeUIY/Kr7//7iu1RTKjoDpVfNNLPYStxWGi9JFdW2v6+8W1OnCjf3FbnGJJjTYynU
8fCnZhf7+h0cgYCZfVXv7yv8Noc/T2rRUvknc8nxIedEv8j3vYGztAkhWU0JwRb77qELIGNoFk1F
TzpQuCVNkhliquGHte4V02z4g7QjbKZ0JuXSpBRhTSHYLa0LjhMjQqNKthhx7rsbue90MlNzz4el
/UmXRihrq9AgIZf2SPlp9gRDSZ6SmEP3lNFHZUtDNe57K7LsKFP2HddU+vFtvbRhQ1Q2+LsszVmb
pOZZj9cpwux991YsjVwQiS7wxL6/8/e9HtyPxd+jKdxnv7H6z+O+LyzQSm27fbdYwNpxvGjfRdb7
jhKvFXUrm4I+E19Pek4ts+pP09KI5o1bnjb77tReGtVk37NmSapd5PtONlya2jElJAJvILAvb4oM
Mi6tfQ/cxVZ/HlRLZ9wuTXJs0h4jCqJz1gysYtft0lDPQ5mSTrzvs2fZxbt4332XML2t2B4++XOr
zvFdbB8IDS3Jfd737Y2KKMd8tXDMq31vb5W2iZyVhr9yI4nfB6aDBKEtkIBjzaGNpN5qz62EkbA0
8zrFCaWVxRmpJ+AJIhuBilsLmKHbQw4MtI1FJbpAET1NwUeo0Itqf8EqnNF9zCcYTVhZxi2DBscG
0ogXdGPYAx3+gnnAKUW2pE/jjb+HRLI9PBLtoRJzAIhzVFB5FrGSxkoQQ2998m2yNvJmKn6GWjv4
p5BWnV3p91B4YMLEHzWnIHy0nsw6BLMTo4nBWmqd+DkCSeYcvnNJeAUZz1Op1WhN0sCxQDPxNHOj
3sZ3ooym3NONLP86qcAsPLPSOH/M0Aw+N7g64I9nmPIOSwzcZkp7xJubCcX0YMwEU3sc6aW2SnSq
bAtceOCNIQFEvW4UH+0MvQjOalWGOwb19rdJp8rzWOcJWlrbdvrLyeit1MsjWWP1lqDHWfVVh27T
qZOU4x9foLN8GFDwY1yWFRtZufihcXbHQNbEhCQewuLQXU3xTG+F5BaHazKhEKkQzOHfjZaePRtQ
0aytJck5oqjvtPtlkqd5A9JQmPcMOY1V29lmQZ0xuPeFiSxiFQIHE32OcQjrsGo+FYSoX9a5Kx98
k6YL5NBlUKkntdYtKrzxGbaxTvgmarkWqCDTrptKx0nHN8ira0UARbDM86pZYRhoOBz1yHpAFDXt
EUtcgZjFbAd+nO4qb4bFd6kqBb6GgMB2T8okwR5rCmG2MbXoTuZwQAMKLFYQnjjMxZ07kT29mURT
4n+GiPrZaWr/Y0zLjU9WRUq257oAqJDBg/BR+Sa7z8qewTlWIfChxK3LkES39UnUfOoJfo+2baHK
7roNTXFFMqMjb5STkJno1pOaPGZ3k9r0GBNv21lgypjIutJXTQi9ySPXqb7PoLzhrDLgG1IVGAEQ
UKVfRXVe1xuFIjMHY1XRd78r2wdAy4bvteP189ZgNSXOSIQIjbT+Q/UTYq5hhO/5KTLNpF7HIfJN
GGX6fRanQEe9T2T8bWUkVYTCPk/K+OMwtNb0MUOZMm3ToYK9iYIk20uayIxt0jlT3kg79JGCRMa2
ZxVB2eCfoYgJRa8TgPFMDW4BcyPjFJohmfYXM5lyi1NBXV4SDEPUXcBH9q0peFZrrY2BHAnGK7+U
E9pBL6hsfJEszcKoh5Rz5sOe1beILKe5NjI0zBrc9ayRS3g55CH9FD5UJ7bFUmFBJWmT09JNiofa
DfUbn55aP4d3nhvAuBH6CuUr826ikcxOaFOg6ExNMF/nM/DWzi16HDnHIIdRVOaceXqWYMKDOGP8
hPs8HDO8mBi2sp3DITlfwizGj7Jtff1UlyMMOY/5KvLEea4HYoBzoa87lTTXGi8y9ZyeLW0q49hf
h1HTdTvNKPqTP6/b/rYaO6jZ/seBZOJNMsnl48/H4LH58VgfAGXLX/qrdLP1D0IaJtUbzA8XZR5F
3S+kzPoAcEYpRTtjEMqyYGi/CjeNoo4/S/EmibCFaA0e9q/KDREp/BObiAlJsJKi8/0jn/cFCft3
Q6UWagvJTPwKDhgKfBUu9LKhUiWHmRGGDGHDdDydFUNaEbT5O23bYXmooLyY3AyloXKI2/irfHxZ
HsKUMUa4nl5vV+ehXn3u8Rbu7HFTuDiu1KKZ3mnWjm9rqUIh6GC5bBq2bUiAy5e3NVrZ5McB/tEo
W/SPISXYDuBEW72o0V8BS367CvAIdTUaffJF8HpZerEXtxUnAfh/PNVeRQjUmkPS3InGEtdvX2V5
BS9fEbOqJSYedBS+vw0b6egqTABTo8ZjK4ES4801QpIs2CYiuogUZUkc/yA8rX7n1pYHdHhR04XD
xP1B/mf2udz6i1ub5gA+XoNJt3CqYG10DmESJQ5TS4buRQHh8Z0VcgjlsEJMi2QXrmRBn1KE8Rxe
T07QK5RTtVTw8l76BePikqRTEcD+f/tx/v7SLEHTYwEjAHLhMXJ4JX+qC5MYv9bDpnc8m2Z88Myy
S//BVUzbMC2IYiZCiaPvqsdQhn65a72wCqvkLJ4gXLIYK8rPt2/nt0/LROfBNwylDFjEPF7psVh8
KfA08NKU1qEbkmRHDpXtKT9acrcL87lp2+zk7Yu+8rZsF0YwUCFN5G8wjC59hyJyKZFMkW8ckY/b
WgjSoqvSfWchHr8uFyTE4V9jASUd+HaHr4shg9MNlUXM9hDEu6JQeFwOqJTfvqGjp8jiY4dircMS
UboujaMvuUZZWKgeRgBBr59suxU7H1JYiXXPmOunpCoE77y2o+9ruSAkN9jZ0gFwI5no8Lagpufl
OJbUoqRPMmu3eWsuXvclAizMG9N3XthrlwPcc1iNfFygV4eXwxABX5rOwJDUcewG9Il09VUf4rTU
p71meJ1IGY+//UyP3hy3aEKeZGc3FbMdopcOr2nlTtxA5k48OTjaaSnc26Symz++MZMHKOFjKmrq
315caARVQ0XMRSBpnQY60miM92KMaCpEuwN2WX9+U8v2BIETbI0D+vCmhFo2/QyODB89NDpZppvU
DbR/cFcM1ZB3oQJj6VNOvNx9oVZFE1ZDMWlsSIt9COlrrD0nXBZJX9LbxNj88V1xjrEUeV8LZnR0
V3ANOzj+LP+ZVAmPrTPBVoq51p9ehVdEkcE/SzWgjq7iTkWKtpCcvgpoBrCgwZq0a4rt21c52ptY
dqw1Cg6XIgkPKHl0lRboCcNdCl8FeL7CXX/aUGqjwrUs/50beu1StmT7XUIvWevHl2JsR6crU2+c
ybsJOzHeNoYLscmc4sc/vyuenMTEUuFfcfwBd3PfpSUUF8/HfqZETHxOTjQxF9PQ/fFaYJ6y0Jo5
U1h7x1Cer8Ni6YKQ6acdMITvnW7ROBXyH9wQezsEGSrd5bYOl3hoFXJoFy9cB3XUJc48s3FlohEL
rnToPWdvP73ft6KFws1hz3EvBB/W4cWGOK8ULv+Epe2DcdAoXOroBU7/+CrMB8hRZMgtjD35++VX
CwIIOMMn6g11WW8Yoj2AVsl3lvcrt6IcRh9U0ax0eLKHtxL1Bh45WEp6WpenmyivxcegrYZ3xgiv
rOyDqxy9HbNEVEx4XeZF/hCeqDK1oJdUZPiag7x9+6n9filI7I7JAG8RqFKbHd4Q6fIj1jxWQr4q
vGH82+xkjUdH/DVVnfbOG3rlWo7BBocQlpk61PnDa7nJwuwWOkbfdowMWsr8oh2CCC04lLW3b+v3
9yQcsZxNJiUK1zp6goNvasVUcKklpY+AgQmwzTSad66yLNwXZTqbnYCcyL4NFY1ObmFbvFxyeSwH
4nEkuaD4K/WXJiOn+zRAtHfeK8x+MUTU0PO8fWe/X5MmBEsVygnbpoM8emEDzRXTtSDFAMlCJg+E
iD2nba/TBgxSAGS9U0csvJCjm0TloIA1JKpn+pGjCxZLgDDSUDR+nes3nrTQgu0ctyTQoyUo8Is2
OG6ywzGrq1cTRrPTZopL/cEEV7tvGV05kB66ACv+3PQR57qQzkUHlIh8MBnTHcmkwsGAqNHOZ2EF
395+Wr8vOZtuw1VL60ue2vE8ro6bIDAsjiPAP9zY07lvcIioZv87IjiyJf78ag49NolybHc8ssP1
0NRpOdYldd4Qy3baZoltfq4Fwg0PNzY7fOdqr6wEQxeMYoVrI3I7LhtMP4ojKHgpb32JwRKhE2/w
FSVyEOlhgd2lNb63ky9H6uGCtw2di9lsFqhepHV4g7DN5pCM+NRDXb6NOudpmvXMS/RwHVVg1kIM
t28/0dfuka9X4rMLk4Ve7vCCnS6aRqs4DqMBqk0XWF/dMboEn0StgJ/xO2v9ldXCwwQpIhGQuZ21
7Cov2m4r7S2p1SLDQ2kRomptU95pSOBPY9TEH9++s9eutRyHNp+P5dDjH15LlXY94LkKeUc14wbt
rnae9UF8lmbNvHn7Uq+8Nbnkg5uWqWyK9aN9F6pE4CgfhijS/XJdVYn8bKpG3xRCGRtayHiTTlPw
zhn2+5tToGoOwAkf4PLtHd5focxujiJ0sIPTNJfNnPkbW4ev4EZMepijiu2f3iREs6VoXxpjgdT1
8Hp4kQZVSOwpTTjiR0xyiEHtorq7SEOMeWI/Ga81s7LXb1/197e4DHhNLFxh1mHHcFSDNmISjEK5
KsSkdDdXHGRVAj0tbXHGeftSihs4/PbYvyxXF5Q4zJqPH6gVuxLPNdJdYjPvSEaeRHZduTWprlY+
L064SXqbNNVM/PPUYX3w9tV/X0PADaxXSEl7lOjoRtOIsxBLOsZzdd1eFmlme5UAucTFb4ivNDuN
73wbSdM7l/3tHF/0fIQD8/3rtJjq6K0mfTVNecFIgUmgezqqgCw6K1TvPNrXrsIeijGHY5kLFedw
7cz9bE56FdGfZ3iKyaRmaIMvwDsr9Le1AvDFh7A8Qdc2OEsPr9K2Y90bCD8wOcZyeinIVsaEXWzE
ZOqfXApMhV4ROgpaq8NLobGr28wmM9TMBucEGvq4FvoE7yXWxt3bC+OVZ0eBtXBHhWB7sZf//mLP
zIxIyQjavzeWmlxl6DHwxatTmJv/4DomIBHLH8zruAwZzKYj5gXvMNI3MdxGA5J+c5SGeOzt6/y2
0Je3BHRCn8euTJV1eD8BUqnGDmziViszKleN8nvNUxDqkccZ2ulYaGazbeEY/pP7Y99zUIJIcKCj
TTphOh87MNS82narM8Zs8aOdWBjYv317r74u6qGl6UNjixPNwesKSHuspTNgxO9YCD3JuMP9QAMO
e2dZ7DG7g+2K52jpBh+TVAxLfrsfxE8MunlfWDYGivTAMLhLoXwsfiunhW6dlAQapPlgrpjadjvp
5uY7H8Frt/riN5BHe4ebjo3sHIaHQ6c5vac6J//aidn+9OdP9OVljg46p4nGqeHjQiEyjpeZqz5b
2b9GfH/LEnz9XpbtQ0ITpPo/fG24os1IZJdaC/feeqv0JTox01z9ndf22upfNNWC2m5h2R3dTF5H
/4+9M1mSE8va7auU1Zw0+mZwJ+443kTfNxMsIhSCQw8HDs3T34VS9Zekqqu0nF77B2mVWZLCFR4O
7LP3/tZS+dCawBAyNmlHezJu14ghXSkqPnuDUSc+Nwjy/v0b8DqcY4bjUe3Rcf7525sh0AcsGPNh
WQTpgHTJlqciGayb3/+o/tsd2CKRwwGe4YptmT+/DFFdjY4l9R04b9jQNU6T2etps9ijxWD59y/2
nz8yLmaDC3ntoHOw/uWhQvDBVuwu0SpoEBQvddqILftR9d+/onkdikgO8RZd9P84wVsNCcuaG5ZF
pinbSGUne9ZNxF/Uc//53nFyZ6db555o6kzcfn7vPEjTjWnDSbUkoGvOa3OoUvBJ7JH/1Urs+mH+
+dZBSWXy6WOCSBfR/uWdK+ZJaS5HyW2KFzLKag2WZzeXVykA1QPQHvkX/Slj/bv/9IIep3fbJRXB
4YYW3y/33oxw3WxqA9h+1uKyq6ZgOfyt4PgPDMMKuv4mdcDGVl4PYzBvvMJ8hJw1eEdqBq25+/3H
5j/eZyzi1OkMNGmVMAz55X3uKjOD66VgqnutFglYAnudZsZNapGQ/v1L8TH55Rv3udzsNaRBJJ85
969Fc9yuIe5YeFDqgCyVW7i/CgP1bNvyubIaHbhlDoCVpZ4Fd21MnM/zl+Wqg9Xf7/FO1MRyacPe
t/mUi7dsljBNBVQqCVuwdi7RUXu3iFJcB10IkLxN14zGtJs7z3q2s7x3SQOAKUG8Z7lsJnVTmzxo
PJ++TUfEyDagWij3rJ3Z26pPNvZUs4tJ4qzSvwHgzWG8BJHfdLfg9kgmb/uBBcNHjGLBAdmyPbFG
xVZ1/G4HOC7LHU8pf1wRWZ7wkWHVbJ1lGwF7xHqPzbn05i3xaSLgM6igFeKaaEaBrg4mNB24oPMk
W4sE1urd0KOb6zaEEC3rQuLDIEK6uDIddq3F9s15qfIY8hNLy+XEZjxMMBaX/GwZsi+TQ4b4BNOt
iCHVWPP0YfkJVHdo4u2IwKaaFCtsrAJPghzxUmZP1mSlNmBQMcfurUeYJjh2cVc51/UwBl7Ussck
jz0/YKTqM1H7ndvYM5zwxK4s0oY1ELI9HBs3uMyXYg62o1RTcw4wqJ2v4IoVEMGS0pRQ2/pO3ftz
bTmhIQz9pJK0wsjN2n71iSd5/szqQTPPrWEkp+6nhPBPLbTg5cK186w7ml01DuS467gDr00j+Bl8
GNl7boMs/3hQkr7YFFU+YVGwVDpGartKzixUXALlnVel4gk/cgxMmJtyvVE2iZcPNgOZ6W8sI06z
V662PA5jpJvxHXYI3z0ZTuN7kczNyXwpJ0NkZI+rzn2bsKOzB6kaUQKHmXsTb15eSZ+UbdpN+m2S
9kOM+aOT7lWVm6SpgT/rfD9jFXztEHt8dnUhidaTBU4OkOfSgoKw8fA8rgmZCMQtqh8OpEB65Sim
e2tYITGFtJ2SsIVyus9WxPqLZaWQp1CUQMuDUNfzIGhFBTQ/r8ZzfXbLfEM7T1+eOgxC/cYDtAPL
Jh69fovw3QX/3OXi2exMIhCGrJ01LY/2IRxoMiJkTZM62RU2WXqEELlnhak+WR+GKsGrOzAZKnbY
Eo2gbzBlKzCpzq5knxkfOjEngahxXqz9mGvTfRBXfkfSYBhxgpmePm1TW9Y2btnKcUPi/q0TVY1u
fiasT2UhC4+e2i8cxJ2NhC8yRvGY9y9eVlr2RTKzk7udF9dNtyyCwIGo1iTRrstr474ZbfyvtV0H
48lrHM5cXZo3+clH5jxHcLySj7HmmLIzSxhMaO/d/tUDAtI/CIrhAeyZNnLiJeXVRTSA2ztZ1fp8
4eUA47ftmE4pvdelD5xNp1iqv2xqPZZR5eRgrgoUeDoaCFXGWGuJTm8TaEPylLWYwNGhZdb9kmtL
+rQIt+KHkWUQM2C6M1/PgK49cONPn5pgim+5d5v5rpKumz1oVVNxu/EhfR1G7pkQ0ewes0XZgSZ1
g+wlUFKUZzNLzvkGnQVWQWpw4Hk6DIFP3YyNh1St6XcmWKSICTIpbU8TvYVZBB/LfVW1EjpiMUAk
T2Uz67d6p/VXxmLQPBo1QHVn3IeqK7U4Q3HUymbFCmLeAAPhGe1d06u82Nal5n9VcxzUx7mfhnYf
ZIMJPSA19Bctxau4b2Z2A/dsBsEyGw0C/YMvg/FYQo1kDbDKWFdNqRj9yBBtlp0n1RgYJ3vUnSdk
VNLdaINtPmc6B3afej8F/GsHky9Oc6KzNDfPJcLgIcWiKZ0613b+mFj11o3TUW0DJJIuXI1aWtdl
rKWYBltZqpVrYfu7EubG8B4zzm+hAtRev7GGVFk77iUeiS2vnBHJatlyUyy01F47lmVffUJv+QMr
T7lxVkjNtQ+znXLLbxMH5WrAsjxmzCHX8j33EmVGKAkht23meHGNkNTV7GylNZXJc2FM+XujWvPJ
LWo/jmyDde5tZhUG9wbBM6DbTcOoWvoxVtLeIjKU5X2RW13wxIavSPZeweW6mWqOIpuytsxby1wQ
sZpZbGdnBn4P9GYpPLitro/xqit3ujTs/HyIQ1D+WXWVVKopntyKcNw+D/BJnXsJa2MPad/Q4x2b
hqdkDqa/DHPGhD4fxAxwByiYkTi+yjR93818yl+0YiDjnPVqONlaMo24vvnh7Vgp1eWOtZw8xu1D
xB6uHIisrx3TfsKXgyrfxtTzPtvA9bsPmN0GC1CKVYIdcP4cPfuitRQJTek6j9w2CouVfgD/wQ13
KykPdWklEyANDnxbMfdZTFNu6vUJdmbRxU9m67biTvOHVdQ6+e4cCn3yu/0651e3cLqb9K4kU20f
DTRbfKRLn2jpzldeVd6zhQuwkw1af+BTsmSivujSccxPEiZDcUgSO2CxboHwjmaH80z3VLF2irg2
gJkRKJiHlqFe+4Cp/hsGc5ncArsv5Yc1+SDRHRGnDq7ABHx8HUMvGfWgd7AirCqWKjPm5Ti7SgPu
X3Nb3sNMz3M2Blyfd3hVVov2kcqo5WPcaCShD5OLxu7ezmfduOpKeolP7pDL5G7inR72s2rH4qqz
l9aIGC+map8ls5VufWsonkbXJNMJd7zSQr79rH1n2opyPchnezg6wmxZRdX8BV9ENRC/MmbPOjlS
zPK5SdnC3ZoG8TkWrH1sMPqC4AVeAs3zyQjYvEVwaYAtyMEOHrpZmXDRfIFvQ87dyC2oGfmZb6Xd
c2FuMK5U2msJUH3cGyk0tUgjR+uc2wAZMJP6fI8XuQGuimXhqXQ3rWKLPGINBTJLmSzmdJ1ILTcf
lWsBSOmG2jtXjHP7jybQ1XhpJ3NNt8XLbUPepSb7IyjHRrbqe81rjGsIApm/13s7eNN6XZePXjyO
FTtycPKRTYDWdnY8nuiIwv0m07/NY2x1ADPxY+g4aOdRe25rosW8Q+X88K2YXsNM/w7yyW/QsB85
xz+t1/7/uoTLAe034alPVrbT+ucNXP7Enxu4ZvAHYXBWyFgTCgg6mZy5/9zANb0/GJEx/1gnBD7/
Q8P7Xxu4ayLdW7dW9bUlwCmFPsT3sDqqzD9o8tMJZ/tt3Vz4Wyxlfvsvp03Dp5lIcIqdRMul/fvr
gYvlcR7dk4fuYVAqbDMq1oE+CD5RP8yp/C6bsrs17G4Hp7E4L3Sz38H7OOlW+8rVfcRugo+KYaij
p8PeyeHYdzqueTMZSPVhAStEEA5BcCMo/vIAkMPbCo9MJixzjHtm0BGcTZ6ovQka2f0lApL7GR7R
lSbbyOutjMzxF7+1PlSJqKgbUYSV/XUniqPqs1fucUuYxyYcSnuYyIBXnMgtp4Ml2z3GUF9TD/G9
4Hi0qdR4hW33rO0tO8TCfl4VYu9q8trNIaq4qaEIVCzHyuMvr0w7bGwsxnG9+toG+elYyyvAxl2e
8RiVYoxaTX1tJ3eMACJvubbfs7y4YqKL1pPz84mpZ+h42Sv9kSF0rS7yCOxqS1ZvaQs+d115Pcyc
IgIdo4ATfDji3HaSo0gfJ61Vr5nutCvdDSCAw/IQjBNzCxV03KqeMgVwUKPdV2iZK0IlwKGpHQzv
1sf1sm1k1m6bpcKz2y7PbgG9upjsvQ7ls7CsMrQoEC1pALEf5FUlxhtbmVdsgG8X6keJYi8PvIwn
dfVC7gD5VzOdghwjA3eVC4aqSFI6TEsT1OWdn5s6UZI42y9eeZPCuydAtFc+SsFkubHj4sLqykst
sE6ygxXr0Srohuw2gR4Hm0OrIx4Z29HWvA9twrvuuafJ81lkbvnN/vogtfoZDWhhoy6DkEj+o2RI
zrWyGQxf57xZc8gtLgtCPUS5huuqs3iUCu0u7wJ0M3GyOneDas8g7lGzkzM7J/TRLS0CzPZdFJO+
dSbL+KoBrSWm5ZI9pVNA3TPHj8I3kpDTI7ptIayjOY+nIcuWXTGlGDeKFv0YXfJt5kxtmCf23nUl
uub4K5myCxffbZVXXdjVNl5SJ78SouXUaKeRqTwPS6ecIy3G3pC1wYXo5sMs0O04PWSCsgPtN6Nw
cmTHo6Xo1syPfc2pHXN0v0Rt4bE3UGf8vdr0OSc/SCsFZmAubAgSqXOeD90zLp4HXSsuPAQOEejf
jkvQnC7tqjxSIg7hPGQvI8YtxhSt2ulW8wiTl6vRrC952sFvtuNylxTiHen4BSRBwmgeo3Vh6Ycg
uyhsVK9wAsZjnyXgTJBPbEp7NKAZTPWZljH8k9Kd93ZaY2Uw0Ex4E1LU1C8+RoNHT0ULcFP0moMu
aDgDmvjgBokK+7E8lC0IsDFNQ2xx/LFs+giQwKt+kDj30DIRX6RJUp68qeUJx3o9KJx3yldQW+x5
tgP2ExoJGGl95xCIad3vQ1hLHyItriBjt5BsBSjGmyrWoiB4zYwWjUubfSTjuRqgTtGdvE5tzpVF
Bn+J43d1PqiZXNeQecmdZarmQOCvRdLlyi3Z0XLXLaOMTD1JjyT86Eoo9QouY4xmY5UABd2dM8wr
GT4mVUkZzHnfuWw4nG1x9FYfsGoAjBEZCwFfZkebTgMdKCJDwYhzogyqsPLqK2uZLvIlObUG9GAE
uflJGdWOD0JzjdTubG7UmSyCL4un7rNsfFwnk12Z1mE5aZ/CVcFOlHq805P4KoEuYS/mySYnT0AT
ezDOvi1nODxbvsUL1dpB9rm+mZ1x3MvawsoFOwRkIZbIRECmQLGHUJaC8zKrV2ES9NnDMELSSshi
Dg5y3lxDnkIU/rAE+vlQUnC4vbkxKYQ+M7ZUNj729W1j+tk7oOrypFfgJIxpCv2lm85pWUAaKxNY
gF41hpmcnIhUbDSr6s7xipe8u6VndYDfQZMkW9G9Nl4JBSSM4e98HxfHVQZHDsxQ/ePsmvICERBJ
wGW3DNUpnUepb9hElbiDpwX8NMKfQZgOz4fS20LyaD70nNvnzOn6InfTKw1BC3zAHpzckKa7puhx
RnvJ1Vi+mXmlh049AJzK58titt03NTRfRNLLfWek1tbunQM8u0Naa9HYwyeOa9AdtFT61D2NCXpn
Q1xqQjwujnB3qSpPHMeO1OkMiHAQKQ16NMfDjT/3n7Pno35LCnTyfnw0XXgYE0uloGDYsVJ4nHWe
Me1wIXofBwpPgxWCno9fdKPdLkmwzZ1+28V+etEk+mcniwfDixfWHzonAmda7WqnKCM3pUcjUugG
wKjBJ/RxFFSoDqS00JBO7XBI00BEVjco+ozjra30l0kAP6BzBQK/e8t1jViDwQ1gpD8RSa3IL4KA
J5BaxhfhxQ3kY4kBCaEMIckeANnkx100d4sTZQwy136CfjArbXmm5fbku1hDrZG2p8OpZGNButxV
vdMcJgewAdlidkXqNHtHh64iEGVIWh2PYK4HjRaRZ15vU1cM73pqlcdlHvODltrDk7DN+XFNH7/M
QVXe6DlHwFl5YedcOUk0Ow4hx2DaNkq/szT7qUSidM+pftwu3lPVOP2xjls7SunHUiDRgKhrbrJa
7vWYEcCGyjF+DaTnb7wGsmMCRy60W9LgAV5eWI74IT5H6VrnMSnsEPQ5wrXZecNit1eV5xxLQ9Pv
2qR/MmeXZxkOHc5G/aisJzthcOJ02oWVmCCFzLY6jQbROqs1VNhInpZF3vRHkvoEUoF2wL6P6+SK
xsUpDfTjMJlEbI0tEBsgV1hce+7xJqB1FMd02uvzMgPGSWbbLjjHipVf724qsyAJinh6lEE0x4aM
CiUsAA7NYc6N+zKwYWqWnLNbbHNNPI1X0Nj3ab9ej24SNqWHFr7d6i0g1czjmVmf64O2m5ATVy4X
QxBf+elwl5jW6wy6NqCRURYduHx2q2z7QRbT1jKWYbtkq482I6oObDKAqsXCya5IjUsjR4NOV94p
tDBDpIVi4tOUxb42zyvdD0Uwb/BfIW5KDrZznVTiozCbs0W6IShGBpYT9VLCheBhu9OSfRkPB3Su
p7o194VP9hZA0OC6J5Bw/t5AAkAoWcsjMaNRj+3lNq9QHNToz3PYikQolwdSusg43ZGAaDoMh3YY
H30GV6FNp5MHu3s1VHzfjv6OpO7M0HmeyXn5qtR4Ido6ixzoPnElD+Bsj5Ywr/hQU/Lhg1rAy7pt
EI21uyuweCsZX4ihe+/kLWu/d43thrmMw8a6q+viBWXdU1Ub+6b3IxV0x0UrzkF/IGHWL1v6sxMz
hpClEjOcRpjykFmjSbbWpuzmr3XuPzv4q9Z7Q+62L7XXfdp6fOaMgObi+lyKYj+axDiFjTPP3Dii
2efO+EVB0RXueFK2elnaQ6AnezxpVPMA0srg3MovWZR5VbN5LpNz3b5lk+6mnoKzgSVEpi2RT5u6
Q9nh6iTwY9xvqcGNbCUMdTa1zZwMoK1YlaXWZdbClkDgUzM11bvZmgdXamGTX/QLshfw0g5eudV9
W/FlZt39WuV8sKmmcS1Cfe2X4KJt66va6m6U5kTcPy5cl9+Q+9fOhMeju7Uk3HW9nNTWLK4IQ/Qb
rTUvdDGjVaI/MGo8TFqddVNuOMdgfpmUHsVu8SREcWFTqDrSOPNM71HY6QMCvLXhL5LdbBCTQoFY
iOG6pu8oEqcIVW3hrEuHwzxYDJ4+FCMLn6nMMjFgrHwN8lNwHKrgsXcpXtp+OM1ICifT6vaDpd0o
y3hom2dvQsTiBh98kpB19fmtmaBzUy60Sg4jyQ620DtEzGDnN3lkFrZ9Uc2NtWebCqOYeYmW5np0
lx3SyXTDSCAmWj3Smfc+XUGfpBvmR6EF64mCjgyPMZqfW6WCl4laKeNRplfaeQHyd5keWInbNxpm
bicQcuva6rYSag0nXrUTbkZzOMt5Bqba5G9spKB0w5xjDHqSQfKLUlcEMi/npLuwNP8uoAeYd0zK
UFIb3PZ4ZrCYNJjNw7C85+5b5mifi3UmNOdad3cEBcGY5unNPDurnPiibpmf00L8MtXiotadx5Ks
JhCseZfb/Xbkb5fG2qVDyIpZwsm01W4WzdfAqG+mBGNY82xm3mdqyUOJ4yehL3eZGM4GAelVQ2Od
ObN14qHNaW3ZmKgAwzzjnymOhDEcDbEaIdwvVUs2KJX1UaP1uR0Lz9xqo7woGm0vzAV7Xnrouu41
97WnrnFZbsimyCFhs/M7Nl8QqbyhdDxqY3LpdJSki8bNxuKYjhWPplSW5v4WyOgOo2mCRF6BYE2b
rxomksaMWTup9Ntc8/2dZ3A3F57qQ68fraOBzY3/rLdW4d/HTfrSlDnFlhrOE8O8bNr2US1EI7AT
jScam2iDZ+fRLhdw77laQsvK3vvGvqs1q95Xff626ss3ll+3eyrTB4XSZWPGLa14uAxglJ8B1r2U
eQUsAAQ27CmWpbwx+yg5tG67ZdJPtBC9CJ80sCzffU/G+lZn7kLu07/uMqDsJjLXzVxLwMfDxZK4
l4zP0FFmBnNZNBObQi7ODuyBi6IyWMlByYvmchvQpF0ePD8d95nNGKeW07LXocVETG5RpzQlMu8A
Ah9IkupENiPjLccdbTDRTRF8c1YBzMdXG65gKdAMnCmQwWVE/HDUpsNivWF8Qbp+gBxh2cNZgWVv
q3XJDbjk7TSat5XfMDUIkITLZlM44y6o20/LM66LDmdnURvbGXQ9HRCa5VE3xtUFu2QcJpDbhZ7f
ou9Ucx+xHBts3Vp4d0LZ6Y63dOL+cATkxBkyoVqZ6um6j6HQJq6Kz0VdynJjNZp5hiGuipqyaWGR
0SkUdBExsGRUSm1bvMb+VB5dTUiOaB+Myba+nkUz+0rI9J5rzT8fNQ5K0jy5TvmVlvzGmsvXNNb9
A9mCnPt0NqLYMtVrKcbHOKuOmo2wks3/08LWMtu2NhYP69xUfMynyjyjNMU9xL0q7BAP5c3aGrbP
XYc7nGfU94PR6MFuZveAsk8DQi+aUoMjnhhQalqHRam59iPkGeLNKCbydbkq9gFn633S04OZ0mHE
INKk8VFkhceyH8xfFs9Ba+hcfdw94rMMQuIsyQ10LVbHpNA66jrzER3WO4Dj0JiMM1rrlzafRF+m
bwkftcrT7kk6eyH9912coVrpoO9VXQIbyIBP0m+6mAb71PNYzkrIc7h+ui1Dyh3m0405JAfXGM+S
bkjAW89RY2hTOMCU3tZOBUzBuswo1UqzOnWj+KRjvxO2OgGJPKgyPbPbdxhZD5P0rxWDIsLSEVDG
k9cNGxJZWznA9hNKvsaB2JJmeu/y8bIt0rNifkm8gXb4fGPZyRVEn2fGdOdN3h4cijaXhG4ZiBP7
pjeYVlnLmTcSIWNYaeM5bI5rC8pvI4frRD21U3abNT7BfChijt8801Wwjx4lMQVjLXnEQncHbG8B
U0x6I8I2Ls61lPI0bi8HptnQTbDLTuqqMIMbLsswdeW9ncBOXzRGC8yFreEJwfvAZVyfiUrcwgUK
LtWUuY/t0OmAzJaQdYpV2WWFFlIJ1oCZEWvcd2vjXMtgPMc8pzbkMM4ymT0omdDOasfpJFNxE1tN
yuZ1i1Ghai97ZcLsH5a7BeIii3FEbiftqa+Mq2SKva1Zm1SXqALgzbUYvlkL35jGrRbIjoqoeDRr
VMt4YU4e+vhFG4IoV+YGShBonCT9KvOuPsb6GFwQIptp5eBsi7LcP3Qiv2aIwWPR57A7RLL2H+1k
eTAD7pwqL+ezePGOKGkAaTqgbsrU5cGAroZTYiZAIFLkmE2WDzsHYXy6pBwQbe8OqO9dJopnhQ7y
zz3J/23n/3PtmP+mnX96q/5x8TZ/Vj819Nc/8z80tIA93xUkwX4/y20r1+w7DS34g+VpA/wr2X5C
md8yeN9b+h52RBKU9PnXZAXZin939D39D9Ik33LEK8r2b3hZvi1q/3uRa92XIpFFVslYSQ0r6Pbn
JTVhQ6VpNW0JS3eBiyVRhR8zZdiRdL38kBYxJ9OEA4XadVo3XDIOHsQZxryQAViS0cxBUM69IIl5
RiGOdSyoL3TmFq7xFNwsa2TiSTnYhLc8jcbXwkiFx2GYxx5iNV0whDJ0wOSguQZ4Zo5CiVYvOtVI
Y127eOi/GmctJkZEtxzooVUGg/TEfmGBu91UdlO9ZUu/4BImMXWHmCvsvRlsLYQh/WGkP17uFa3S
s5G45ioMRa4ql9akGVjlo7UrO5meRtfJPsxxOfqOK9eswJScmsmmlJ/dZnhcwcBlmCZti7BipNgi
q1fsq6C/DypRFtEg2S2p8uAoWT65JgST26T1jHRP7sd4MzuDI2UJ3mYzt9J8m5qsf618+oL1yIYS
u+3fUQf/exn+01ipMr+Zqon3+e2nS3D9/d9nas4frHwa1pqSIX7Cv/7rCgz+4P/UWWYk5c0vmasZ
9PsFaAG8cV2w0PA9uPrWC/r7RM1gRAetxWd53/nzV//ONfjzOM1jB5VQIpvzbBHbzNPcdS32hzyA
nK1Sph1R0klRXga9nNBoVpq49oyku/M6d7r+4X25/vPq/kc1lNe1qHr5f/7JX/yH5U1W5XUWh4n4
sQPLZIuN0Z9f0KFSzl2V0m2aiizsDFsLpam9q6qLo9+/0q+zQg9qBNl51tppktout79f7i9ENorM
79HeLM1sJsauaGhR6ndNALiKDXCrVRXSYdJshrGjMNWzhdNsCfCsMKKycynIBC3GPheoTY0sOeAS
tFiNg5P9xZL2tK7pLBRMrEt454VrNZeeFpvbmAOQCNn+yu+GHulJVPgTslRtcAvrnDxc0R5TlDoQ
3oxmCHa1Vhr1xwS0huu7Hj3Smt5CDHZj6jhPDpUg3xCxwSCLsMzzuA8L26cPLku/tC9puJXyuuaw
be56rZnzi6xJpo+hEfKsE0vjvZXZVNsX/pJ41wlLEhcN08qPghkHaG7HAFLsmLKZpxDQ42JzpssS
2Tuwy/BnXBWZHl/Uy5RbAQewXGJC6elazKEbdw6Ti9GgxD13Sg9aniatYgwB27op/bSJ8+1h/Xh/
JIkyipdKS3vMTaPGOsTZNA94eiZQTmRg2SYqDTi47dRg85tqkm4bOzcWFPCJ6UruqjrLN4u1Wwxo
/BOihTLPmk0v1jWFsB2aenxuEW63F06iVdW9P9bzSDOwdhwVsLSoK/3RG0FAz/TxrUkWW0/EVkBv
YaR/1UekV2o6kO6k4SFkpQjjh0XB046Btct12S32KSu1tPGu+r51S3kjtLL1irBh3g1DhjWgkule
adszstQ6dbzl2utbowJ/TT3llVfL4A36LXm+tnxKsoBV7N3cgB0M2cUZ5VuBJoemZdD783zDN0Bc
FZ2QHNBhw+iTXbt1mrSGHgM2iXAi9Z0zt7ce89DyuhSafRX3jiYjaQhFq8xeuqeWhcxk3yo5l1HT
mbUW8nN0K+ZFQ8DGKl4jFboUp3m49OzPHlQO8W470WRHwuSV3cdq6l12fTNkLA3qjZU8Dl1ZM+vj
q+mc5tn1HpIrDVUL4wYzZnlR472uQ7PK8Ne0HgdMzgyB127camQ1lAUmP9jHgSMO1ki0MKS8VYw8
S6Y4Xk7EF9wEu19hRQPc+oLYYGxOoyyd+tJwC986L9QEewXTTWpxBtPZ2N3q9pJSTFo9S0tx266/
tZisbGNyVZiXrpYjUUWAw+N1Z/sOWE9mJLl+yBg/1RtBO7P51OvCzg/MRObkjHojGbfSNLp3oG9O
sckdMR0FbQP91GgMGNbjMIOz5dQxt+uHncQ6SXYb9+ECtjGees0to9qBdbztc1WqPUglL0HFnDbG
XpI3qdhXwHWyscBrHcxZunguXdScYSzgkG5SM3XoWLJ7hK/caWUelWrQYSNkTnWAgerqEaAxpvWN
GAOkFlqfB9d50ATy0NDTvs+NxEwuYi5kf++05mDcJZPNx3enIePMHusawvzB6qeGDQfLrpw2e5kq
TSs0knpMny5c6PZssk6LJg5Qj511c8kEb6a7QkeMnOFRO1910OlRQ0za7jn8p18qqruF9AcOs41b
gCeEVpkma0OMkw9s/OVOGIVKI8dttHGDSKJFps62FkfR0VE7VQ6OWtn/9HjZQhqmOz6VI56r1Ent
B4ZmtHs3Rl8kHDrsKeBm/QLyg+bPvmsCO1sYiZi2cRunxuJzFITTXL+mFT1b88VgvBLwuYR6Skss
CcsG9sMKsNdNWtJ1v/jD+CVhnV62/lbZcVzLd4XmR1jJ1pqVZo9fJjPFl/Hw7ZH0v/XRP02TsML/
uz66H7gg/vFWffnH9k181PIfR1nwX/LHkunbl/jXqYXzh+niZ7GQtxOTWTEH308tHrZJ4tGmbhKs
df6EoXwvmkxIgJxLodmstQy8FP7U96qJXyKl8Y3S7/99ECB12Q9FzFp4kcBYN534Ui7BaSq6H6um
WZu1GKttEpnsUT8yc18FKnUdutxSMDiJr6rLmkfLqKkZ/+dN+8vi6fvrBmRE2ZUmDvhrSm9BiTY2
mp5EvHPocZij3TJ1brdCXzPGv3+tnwNRf74W+AAKU0Y+QPvW9+CHypC3ks6tmumT+ADt/VIkHMvM
Jfz9q/wcafnzVeAOQW7kuGnBE/v5VaS0PYxEvIrr0wPr0XBFXmzkB+5B9GTovZ4j7yX1vu/kWB5/
/9o/p+e+vbYL0pscLJ8k2Ee//BSZESWLX/DaE9tmOwRi55220HuHDWt2wth1jf1Xueyfq9/vL0lg
FDw5VaXv/PLtWk6c9TVnzoh2k6AZrlu8vasCsHXSvyAW/Jd3lvwXaATiDzCK/gMgFaQN9Zam7TTg
3tdmPKGjWypxjB0vP9Pk/Ork+plPjXsoejf4sx/z03blj1X+ClL/9QrhCuSCM6EVYne1fv65sqiW
89qOtuOB68My9mhlz+vQjizSgVY6B2IMK6hM54GR1mIxlFAaq6zjxlpg67P8isNEOH/xnvy3t98y
DJhQfK4BALLd+ONnejHQWiLZ1na2XQSR2y4FizEszydiaP/i9PHf3gE4pi7EQQBbnHd+uX5oio+i
sGGrKyJIZ7WKnXewecVrxYPmgQUTFQbuuCW0VR1xi2ltqW+xwbO4xPJCtKh+uclZy1n+4qr+Fj39
oeey3ro4PRoGzVIOXzACf34LnFJvWPqwuXVN1sCwjNbzZtJnvw7F/2XvzHbjxtYs/SqFc88EuTns
TaC7LyIYk6TQPNi+ISRb5jzPfPr+aGfmscIuq7OAAvqizkUeZNpSBIc9/f9a32IrgLlL0WVJg4mA
hh6RPGK+iYIvfOVLtzCHs0EM2lPnjPzUZKSh1yxbgCDPy+qCHKntlJvS90Buek1NAzMKtJcsGc01
UYQ0KDQOP/ul33zHjol80N8P55PMiWVwEeOAd5nR7FLQWlakH58uuoAQoBFPtyYQa2v3c3dOTg1i
jKbQkc/5Rah/XSwaVOY1NDwmIulxjZwCPd2Yl5LeZTgd0SEhPyn70n3KMpRhCFkCxDRQaYrN77/v
N4DS20eBHlaXmENYxcDXnbwhY+VDwBptfzOjtqFXG3eY2HIUVUhqsvM4LHDzohsomHxzGkmxpa5j
PHRkHnJMSVZGBdlRWmZr8v0FwpMhaUjDGVL+QytcrVoDrCcGRVnBHZG5w3XEEeKm9gMyGbVilOdR
mNjX0eimtxFt7SAlQz7SVev5HUhHomgFFXfbviUZQKFZbIDEFwbR6sOczw8JXLmHGNnv5xYJ2pao
vvidKeTnGYSjF+b+pWqJOX2JhPjxaZq93dsBqYQb34z6hxQnzS5X7xJBfv0pePgRKEuoPifPoJxD
3IAuijMIEo03iOm1KLG//f5JL7/k7YPmUiTXQhWJ2Ad7mZZ+WEo54EVzZQ/+xhgcdLZEVn6gMZ8h
Q8tT5Ev0I7pyqBFp5uKdJe4Xn0xThs2AYeAGxtr89pPjBuZTJBp309tk/EB8p787JNQ0SSBcBfJh
COrwUQOK9c4VL/Wp00tmjuH1XiCJlF9PppkaMRNhuibJQXhJ6JChnXo0+7p5Fk2cECJUc8TIDF3b
JtFA90afsGMVY1ai5o5FCR+JcM6LMNGnL3HjX1RD1njCZ9agLZLW976ItXP8zDjAtKAkIzHPw1sN
r/FnJ+VIbJbEU41k8u1+/xx/XlK/T5wSgIC5vJxv7+ZYmtVULl2/sHQRcRHxeFfa1W2TtEzwkkYJ
zJtLZZKa6Wpj8l+6pQw41Pk6lIZT1AXuKky9ek3FKCmRWdUWmimKFutcK+WOzFRaVlpWLJRD38NQ
wQpr2Ml2pqdJpplPHFGuHnFDIjsI/dmzxDyuKP3n+7KwnI3bDNU6qwfkkHr5Gpg2jrKsfk6j0r9s
hfkeDPrb8z8ZEowG5mr41tCwTklRwTgafYi+eFMFQt7OTCdksLnReUh46BJDWxOzTCgeZ3Df8lK7
giaT1cW1XzfB4+8f6i+/CsQ0Qdgv+S/WKU5mxKtlRgSfbPqaVmipdzXaSCRiEDeag5oN7UqGdAUq
izDOqkFWlUzywjDr9vadL7LMaKf3hC0wHgt7AbSevl4uTzMdmpAvUtUXeScO82zrB8q30QU7tBb5
qKOvUzO4mIio3ptl4+6MuKAUhSj0nZftF286JWFmKgebvSHUybQYmpR1NDZ2mwpd7UOAcuNIOMJw
3hh5RQEykDsZGM9u1E7nGqmi7+Sq/WJSNheGncV6vjjdTyaPovLJWK34dDLz/KPfuApVFo3+b/f7
v+Mw3r/WbVe/0mkrm//YdvmX5zYq8v+1fNTf7qL/8/Zf8R79+U285/b5zb+g++TG3HSv9XT72lAv
+quHtvzN/9c//I/Xb7/lfipf//e/0F7n7fLbAr7Wj2dqw+bQ8/cJc/n9f/7c5XPGzx0ZwD/99e9H
cOsPzt9yITxbC1wfNPzfJ3BD/AG3YoEe2Lx8JFrydvx1Arf/0PnfcizGoqOzr/n7BG6QaLmMder+
nPT5vf+od8i6+Wa08GYAxqXgSZWY/wfwebK0KUNrAyx5W6sZdXtfxHGDZ4SaZPvBHPhmyEI04riR
k7tkIEbuaAyQF+mknbsunfCd7VRlfwtzT8hj9i0uHM15238NMRY053Lw+42bybKjkCGS5iDijhjD
oHIA/1sqKMOVMeuhvy3tNO8eZYL9BwXSPBj7aq4LA20GufUfKhkViKJJhcyHO1UxH39Rw1IbZ0GU
oePpOXvMLwijoqvMbNBRU+kdoi9jI6Aj1E5du4d4sgbrKoywscxhYuTrTo8teRORqBiuxnymidLY
5OPd6xIF/64rutGLJu2+HdzPuLaPvfSx0dQJycvaBZHZcH1NLaWCzshDJ5rBRhAhmOS2bI6qcNWj
rtefOrdE0zlavqkDwUYHMOvygbPMEz4h92yu3CbflIjSuaXxrLJdRzDCtJ5LszdIGZEo1kNQzY+k
e6Pr8k1ttLYp1tfgfHCT6kyqKGweLS3W5h0UhmY9R2M/PM5JPdON5Qrq/JCMhXlVkH510bHlb7aY
kMdDWmio5kgKzg6NcFIkcVVt3FNDQFQUhn1OmaJbJOc4A9yCMC2qg8wbqJGMiMZCvDaKcHyJ1Uj8
YMFmQt+NEwzL61mrfHOdBm7zIhrDvzR9dmg39TCHAWzBGsFTlkzio6i66ZkmSH0zkDa1itPwOPjo
tJoE+R9SsMq5dbX+Yc5bcZgiw3xNGyOcd3GI6wJT1OiQ45sjhbQ+466wSa4KmyTeofAbu2MZjzFW
rNbtP0SOQoalT022A21ep5/iaKymHYhuej9xS1FiM5H67d+GWayuxpbkHzygfZDI14jStfGakIg+
3iUTRqsD+zy3vkxHQF8CvAKuZFoWRtJm7c6cpcmBvAAIkJj7RhZEA66kiBP9UOpjJD470pe42rVJ
H+KN3mFzfSpbe5YfJbs1clJJJ+5eI7ybLScqkybiqq/7Iu93jSLtnWNWWymLrgAr1rGbhS/rrV4z
KDcTTY54k2A4Ll5cnyrMwabCL+/KscVfYwbUy0nNRClSIUCZi8WEIKq2uSZWKUovW5VK2kehrqfG
nrApoIj0/2wTbW9nuL2xNmVMdhkZHWYmxcEphuI8iR2F7revd2Jo8ktVudm6asxjyCExXyVdPN1R
zZOfUBwF535siG0g7f4Timns565MXrKBtPOoShQUVb0r18a82Hebwd3OSUjyZZJkuxgqA4h6GBTN
iszpIl/HWkk7cBjnc9GrlO0Wdpl7JQXBlQBpeH2TrnuE/lefM8fFewLcnTMyQbE6ucPXOLaCy7H0
79PaULfF4qnRU8l9L6C4852phK76gfFQk1J6lZWjea9Swbl8wRzvOPBGZ4OySe6mqIDFR+snIq5G
50G36/kGvU9zlqIUv6inGrFBUzte4Cpt15ILP64pefZPVkawLnsRE/N15DKZbsGP6LtKDNGqbUx1
rquuC4mymnK2n6rf0xksPoq8xMYtIgvbt1XiI1R4D6xIaKvS9JVntNOwbks9Q4vYaAeRRtqx65tr
ow25X11DnyMnjXKuZsJx/cRxVmPNeUwIa7yXdtl5btx25yMyYxK5EzqNBnUTp5+O06iNL3avDXtM
EfVt24zRXtMjhVzb0NdaL8YtiiYfu5hmnFsRGlrSz8MPAfHHa422K4mxDrbHsUOPl1V3xD35W7xG
ZOopJ9jNIJpWQdrFlxF9qYtYq+tb8CbRgQDI6WNW64h+MUlr91VYvgjbrbfROHQfAiW7G4Cy46oL
CmKIK8ScEn2nSKzwXM9jgW+KrDBfw5nqxOlzMKN2QfDFU+WVN47BnPFXlJhXyEMiDy0W8IOSVqZF
3tEGr6K7D4Uz4JeQ4jiGmoUKWDjnFhqPQ1/jDWh9QgtE3Xgz8XrLkmVvirrLMWa5jVfZKPk7BwHk
2Nv+MShCf2dqttiPJf6YCRf9xmjM6uCUxCE1Iuv27ty+SB7hBhe7uK2GfptlZCgnQZzvDWcyz63Z
Vx9Tnc4WgnRoN1aiRWDC/JZGL7Cq65K4tvvFIP9RRNGIklRVwa6N7PwAKcK8NkJiTLTAV/oBXWZn
IFMb8kdMHjeFFrMiarq41aCJIpUNq62j04rWRJbe9FK/62tb7s0sdmBKGMYakae5BZaQ4I8y1dkA
XefJnaTtxaJGMmSPn0EsMLVE5qKR11o/9teOqyHKxR3Vr4khNO/0xNGB4o9TzT/17rZl5G7CgVAZ
pi61rnMDgpBPkB3+Uu3YwqCEjaRTzAzqor0MjWUVp7SB4UiLyTLe5rMpb6rAoVaWjPHXYQ7M5gJY
TRzZCS8B9TijX8miAwWA0WgojbDtdkMYpybuHEex7AQfOhXURnAd1UPXl5xHSL7TNmGAkzGVK1qs
SQ3+rYfWkHKEUbAgyIdE7UwCm748cEA7d0uQcaOPh6Ej0HTdwwPuLkmfbLJXeh6O/yycjgBElLF2
+6nFZHuo5gpzapW72zEtWvrS7ae0yghJc4d4Hzd2dK0a9LgQZNL7xM5Thd9iNnXMZ6aTbNyefK48
H+Js3amsuIUOYHt54htHEofbTV3bJZH3ZBBu7baZ98lMvsxg9sAMZAniifznldU3JIy1yqzRqnf9
QUP4fEEmYfaYdyNQnpQQ5c8DKm6kwkUYrkHwF56f5xI/XvoAEwf9As7dMxOx8Zr8kvioySB+LqvM
fNCovWibtrU7MD9De5YOc0LmZTkrhr47PTW4ofakXGfbcZjt13iarLUjIm0XzPJ58Et2cYE0blSf
umcqc9pb2RVMG/xCXpu4k93BjaNQW0FMxi1YCJhAiXNXkrtMJShGo2BPmvosRnTNbjvIBywvHyi3
tnc5+xpUpGEsbxrRm9tqmbR0qLjDikyDdJu2g92el0VDrO4Y1OJuwAkLIEJLczzOZm4eOxwQn8bR
vTOyUF2X7H6xzXUuPIUwvq5iDYDViDen9IgwxERj5l3sObWTfRp7KztGsSP2cMHKo4mfZS3tKtql
oUz3RdgLsZK16u5V5IxUeeEfhdqMNdFACXBQeB29zK4cFoz5RXNDpKW9gfkmt/IPaOSitfR7twQL
RPUTzlIxDmjX0TXsW9IoUBCkrnnjzEr/0CHRmVcNOpmeGbR3ngZVWZ/nTG8eWBn7fN0SJsEN7JLL
MA+Zw3FIH2InNu7DSYmjjRLnMSt83Jv1FIxe0BXjQy/0ai/HbFnKcYNtcpKXjyQ3N8fQGfVjZmT+
WcKvcNcWIfcXczY797nRVufWZCIZdJvEsjxjZh9T2lP4AEYhOFpQJeftTFv+rjcGsWvt2kbBO4+j
WrPX8JtPSN0jzNcCk/XrmOXqlm8KRYpqTFwAY0IbU0aGeFFV1drHmjLDdEVe9xg8VYlmiKsYj6hS
q9FRVG2A/g3dvZEVUXnUaI/R2DaV2aATJNqOGY0TjOWu0iKJkWZnFet5V1PVPhq9jvgkyExA+zCi
RoBAwSDzrezdRK16oTCeKbtPN47foKE0UrI6msjf10Z2UGbFgsy5AABJ9cR1lZtg6Bu+NiMq1FgA
0TtX5SEzh+pCG7TpfOjsF8Tl43GabfemqQDoZEkTrrKMyn87AHZzOhsErURIlRoorVpDC/BIxeeh
PQ0rGablvg0jJP/4qw+2nX0EenLTIc+nAMGiL6eenEp26CWj2huJZd2huXQPTifCLwxQE6cedWur
HcTHdhjDB6NykzN3MPxdJCvnyGSKy02zCUwEYhE9Nw4ik5F452e9tGR7OejF+HlsEGPtrVqbQo5K
I0Bs9AVJ4xkp2d6X7OKdTyAR9flsgMqira04basro+3i9CmLpvE1MCyWPjLVVbrPDKdfpF8+34x2
g9hX/SA/YarO8g11bhdcURZ1sGHIxA29iQCwA+hc7ocWFRxh58wgKEMfph6KXwIpiI2dg0CMNIDS
3ChZRGj4g5BXWGbszA7UURPrTIz20FyRaFmNz1Zg+WKD08//HDm12a7GqhiQ0pssPQSkykxddPkk
w2eJO0A7+iEt2RtN9tw6RcIZAJvOZDq3sd6ezdCHMPkZOoKSgmBe6VlLeXRlm10gb1LfB6sfD00Z
3Bh2Kv2j1del7TW9H0IFmqPB3mhc1Gvv2HlxqTj6OWsFzAvDQD83/j6JU2UhWQez5mlLZxZ7PvYZ
g+xADquNqOp9ZSxOt6ybur0Wd482EbxnvmVRcZ46bE2xq18hnIq2pAdYe+HH9Wd9bsNPHZa1lSSC
5gm60LwpZyPf+UAVdnGOJZfNuSIvlVphvgqzMX2Zej+IV7lppntLT8W5GnN3U+nOh7S2e958XWZn
Yd1oZ8GA4ddOEB9jjJZenPNjhMIWL73IUFambAs+Z1GPcliI1N1kU5bixCzSeq/ZdftlSueCYGXb
f6G+DCapskss/ok+wzw1yhwvstKraZ23c4gRy+IQGINC2CEtnrYOdRCN1Fc8lCIQ7U3mG/75ZAT9
TmquuJ70fN4MxWxsZdA+ymKatjJ1jI2O8+McZxEjb87FhZoScSTTF54GRCb1wY0ItJ2F3r6YhYZZ
SMdJNArSM7JEiS9a2dbnITUaABkUeld6paDKTRJykMFqs+qgm8FXwve8pjnM+Z0Bv7Uzh5sy64o7
7N+YU83JejT98wEuu8fxOjlI5Drtxk8s96KFHeL5tm/fIQtPHtogSA55ww3xCL2Fo+RX9KM6YRym
qYq9FJTkeTiQrUpHOtm3BL+s7KAt6T9H7VFPlfL3vl+VH+PoG/lJ6/POvdKbNG/PSKglkYMsSdhX
mm0i9SsrklV2iVHDa1nJtHDb743o/47aY/ma37X162tL8fFtifH/04ojhbrfVByLuvj8+S1+aJHp
/Kn7MZbyoUNZD4ELEQj2Uvr9U/djyD+QZ9H4oEC+NNKWVKe/xNL2H3+Lq/8MB/1L9qP/sYSJwr+1
FuvDoqP+q9h6/b30/p0R9W9m1I+qBkJp3hQdbUlYAaJiG6iuISUFzqUo+UMnT80uItMpeK47S5vP
M4ZMdllaMW01WrRVdQiinPCJVcAEWnrtaJIGuFR+3EYTq1nFNgwf6CY5dfzODPJuuh6oeZT+BWwa
DNNrvTYX7oae1V/ZD88J50ZCe9v7eDDZRq3Kwiws/+AYYoSpnplEqXMuqBq3egoEcwmkIB+JAygR
YOgjySLAeOG4Kk+QVdGpe4SYBafxkNTdNj+65Pu2/bYji7m7q8O4S6/Z53X2B9OyU7Epi9Esrh3U
svTXEKm7z5RSs/jMskPIq1Q9R7pG2VhIDPlBgkkxC3T9LOBUj72sb/VqQ3Wt/uqHWkNZ0hI9eBGz
dstbtxv09qp0svSjVlHiO8hBNPVez3q9wEPsBM9xNtAK9wcBbQl6bCxXMlCjTp4zoET+e41FvdWq
xkNNXm2VBmtoZXcq77e5EKq4grqKLzvpyxh+jTUl2r6tMzO9KWKTfpnqIeR6YQ2cYRchvNk36M3c
dUttE/tj0Dl0eNIEe9lI+eQDqXzT0fRhh6wHDvJfkZA33WeLKTe/BCKgG+dG1AT3yJ+dYp0o0/+M
06WJd+YYlcNDaeuRi6s5ALaLV05Xc/ScwXiwzsysTtVrRZxy/AEa7lxfyZIK5LmOqsvZkPQGt5YG
GbbdbKqsm35IS7W1VD2+ZCwowabN/YQ4aHq/t1qBsXtjGb0lVlraCn8TzUvMUcluIFnVy3q9jioD
R8xMoeyTnUf5HXCiwPRqvMP3OM0t9KZxr8hyrtGJS8RC1gpPwxIOpJBvePwRRNOgICCTbWLLERAd
8F1kghtazTK39XUS6vVVLQf2kKuoQ/Ybbzi4NSUnjjwNy7WfmBy7Q5zs+S6PJriU+G/cM6ocnJIS
nR71pmkq4LQtLvJ6M9N+4PQ/aoa9CaPcTS7ZAWMGR0s+PZSdXh5DmfnxGQEQmHniSEXBlWwiVNVL
xnWzakvH+EQmFlT0WTfmr3pfKnOnNxYDRq845QMGAs/tTa2e3mblYKjDMLAK7PoUmS+ufGtCh29F
1HHSKLa9iML8bSoHSZETvQA8l6hekFAONkN25fBJoNYmmAR1bAScSJq2rneFPasKlX0ptV1HbUzt
O780Pka1XvY8qAIW6FqwjpmHppZAHYCU9jw24fpj43VdF8PBGXrE6Sm1ZrgWo1VFh6GwQ1iqoHwe
KkuE2U5jn3cThlQgoNKMVbVm6zBScoOgDAtMOjnyV2AXETzVFN+7MAEwKVVRz6qSSFIUZ9OI4FlN
DSLwseR8URXSuMfLEtxZ3wCFvupqtaH9Plj32AL0YUeheUgvIw3OjBf4y6ZnHvyOli0t/QY6Cgre
D30/0g3QhzKJeB/J5fXmMTOeucvDcD0WjnUTtwtachiEpt0h7+33XLi2wQOsno2hKsqDNWSWww3P
KgzfyqJSR756mW+CCPHSts9pTq2GLkcfHJdGgnN2aMa83lPs7xtY3K2RbkVLXSTC0qUjmCQWXZSf
BLiwc2KsLPNalAORig18QXtljQuNrRq16Hmubfsm6yUzuRidTu6KuRzMlRUH1VcJYH/fM8uXT1k3
GCSDQFhVu6gife4iaXNItOaAJXvXdcL9MCEtxj3acLfiQSvHC/KvMaY6su/lOutzFW9rdui88Bk+
oXXUA6mKVy4FmPBy6EtLHMG84ipjS+aIx66U8llZTdI9NRRR2q3JrSk59YZJcmf7o4tTWNPNaD84
HKcP1uiM/ZZ0DK24zNFjU9Q0KR3bOSfkM8hROuASNrwvVMo5rbrJIIsNAOPEvNKzcODZaWVTeLWZ
ZKFnTVITTEvzLDx6AdO0Bu00Wq/VFFqIDobMmPt63RtJgEyIY5jCzaGHSTVdh7EFkGrtZ02Ef9WZ
Ix9AVouUFcaLiHy2cJA0Oq0/o64fhGDPyCFq13PitPLCxnpRv3D48AMTp0iNMWc1pfWA3cTOgvKL
aMfF3KbDPv7sJIX+QHdmiguIUH28aLu0DNbeppeikld10E0Wzrc0Y/+bVDCOhtjqQzwBOQpxVj4I
UXEfZ911T3zKtIvyifXRs+q+w0uQGsLPPXYmcT+thZmI28xZEotLQbloQ+68sZBoR3u+jJvQoEcY
RwY4F2l1kEVQ6FM/MU1xYymMiJj0M7MKDnqgzcYOu56ggjVRR7ugKw6VkDhplYBLI+cmXsVBHPXg
9FDfKbEKu1ARiYaqLWxfUddNxXmToD2SGyiFIwou39ZU+6zmLB/xTjLCcnpDkaXyVVNNIn+M4c+Z
wstm5eDBMnm45SGNUbukm9JHOTJu3LZFBpfjLyYCKgyz/txqugZWloavZmeJLOLBzWGtWxQAs7Eb
NxarXAO21PeVtTHR+RIcV+gUbfDAuDrJiyusWiP+hrHLjX4Hu3/E8pB0nIkOvLoBc5OYXBke08zU
nE9UQKbm2Bt62V0NeT1wZDK1yK+fSmGW9kVLFowgvK/WnPOQ5lNyrdqkyD23GqTEsF8Xc39dOrk2
3Vd+rfcf24JjFL5vTPTtmn3RFMEiCCo6JRy96xriPXaQZpXLwPxa1FbswyCGmbKx7Dr1P2JbKaoN
9TN5T4/cPXLj5OzN0spfStnRY6RXMcb9p8EGa7bKQz+Yzt0ycayziN1Acj+F+G2ek77NXqq89ct9
WpAiDP6EYYz5GpHoJgfMPVwnWdlTYsFB6OyX7lF4PiF/y858TQ35Xib53H6g8MWV4vMM6qcxi+27
Ouvyj2hQDfHgZAasslxNtbUrse1E+wCKdr8eRhSnTCki1T3RDzW4DyrJ2n2apsVwO7hkUWiM3yqq
98oKzXTVt6HBl6J9eBvqTPrfZY//c/T5F47p3x59nrs6Ig62eaO4WH7m++HHMf/gnEI3G+oVijnd
5fDx/exjO3+gtBRCh3nKQQdR8d9HHw1ZBelAKOiRVPBPjN5/Ky40of9hC+LcUB8b5IYaxAf9g9PP
iVBqUW2gSVoMFwh/XHxmJ4efmRZDniRyXOeJNEDJyPHBqWIA2EsRfj23A6QAgOleXLUt/Khijp8H
fZBfqyqcDj/cuT9PZj+exN7qGr99FcQny1WhQLGQcr89h+VQKeGNRUzFRdDsbeHMILGibk/EtAwA
a4XtDb1a/3PFzvq7bOg/lbYvupJ/q7SWdG6HQygnQR6ENLDOvv1oxBvY9oAPeq4WPqoWhbafj6/x
qLZ1QD/999f59rz57cNQg/HgEAlbyHBOPqycasdm61R6yBonnFHdM6CU5B1Z468/hPMxHgveMXXy
IQgn6iC1tZJjYmTA/ol75jfTvPv9pSxvx5v7hvcXM8JCFIAUrE5TW8qmbwsaZq2X9MWNrc0ArYPq
3pUzRdL5YzKXB9VnkGbc7/PNf/q8vgmFTz4Y1RFGZ0wm0A5ORf8kotZa0DodMkJ0IWsIoPm0Tegk
PPkqsdqtjxJSX0eF/mz683wEFuvehxYHFnjYBeIZgsyWQhSBcyuzGtTDNNF4XZeZOz5FZo9owhIa
CGFsvDA+skr0Fsp+lhqCIs37FjHEPUtAxEa1n4t1jRHRP1T5NF8C1USfAO41ZSMkGlGsiloD6NF3
gXIPLmcCGne11dlrF6PnYx6bj5zX8NXCNHSQf7edhOgS2/T50AKyd50cux3/6QvIg6aqimNAJ0EU
VMPbt53uT6ElFA+8LG+So6YDiqkjV77zKT+NKWnymisiehjPFH9O3sA2GpvMQPjpURmoPBdsGcc2
NnCAEPQt26B8/ft3kTnx5F0kVmqpLqHKVpLt0durcohdsDsqAB4eL55cl5vgWCrLo9qO0DMpgDlN
1Xuxhb+4SGcJ7XHwUi3WtRPvD1VdiSAWEY9MumvEXlQpw4Yzi+le5xPJGr+/xJ8G9bKMoHOzjCUj
ifLR20ukNQ6DplAd6D9EXBQqesrGAEp//ynfksffDK4FG8KzYw62WLSc0ydnlLDkmbg8jpLToxPP
GVsHsG2cpIpI3SNEuKjh6dN/dX2czdSjcjB1Ush7IqPsqwgdyZ9q+//ZYPyLxLUfHs9Pas671+lz
+Jqmr82PO4xvP/R9h8E+AmeMUtgj8Q861FD/2mFY/Im+TJF/GS7Fv3cY5h9sRvAcIguwqbu6i6Xo
z/LqsvsQRFItCxRVwW+cmH+ww1hW7R9fpsUQZxiLFwbH2LK4vn1n8YLVwneFv+pSS9tSMEFz4w+m
107jewa10+Hx7aOkQw74spdhI3HyUZQWwG8qHwv3BMFZox1NUth789rPn4JVAGuJzl2T7JxOhnxV
VBNt31RbARPOaK031ibHDP8P12+8fbbil7tYSwRP4WRf1ulcA/KSgDypcd5nvkkABJ3094b66Z6L
j5HOwvJnCZfM0ycXgyIYYEKKmIXT8Zequ6hywK35gpsGq4isAT0E/L1gVUzphQ0MsctADgeFV+g1
NTdwgAX1FrqTc3j3w1t+/f0F+XEzeDqbG6zsBOwC+0Cp7pC4+PZZMovamdJRNsaZ4a+rNrsrkK6s
XEh6Hm/S5PkNdcrff+aJvU+J5UPZbKNaMhHFEEnw9kP7kBonmiFiPfJYLTmjxaFF0gYqWzY7W2Wl
x4oyQJ2Ph0Pv9vq6NqCzITHYOWD9D6R/V6iQAvXObufE3/fte6GGXvylJvJ9bsrb71VjYYLikkdU
6LVp8gogblZtCM1biIjpmobFBFW/Ma/cEltoE5sHZ2TrMUdu8aRibQKtYA4XKvZrOPlhsPLhGLwW
EkiZV+mqBuopfecjTQPtnN3efNuLfsw9zUeMFENZ3fi0OtDYmJHI3rnlPw8mLFq0f5gaLE60p5GG
gwMNEq13iCRoBrWLGGNXBdbg/f7BLnPM2zloMYIJODVsFtmOnAwmtLBsoyKyXDRbh6BfLPlPQQaC
tzCrNTDC95xSP895bHyoZjOEl1iN092pZUVVKUfS5lWYQvWuejq52eR4E/qv/8INJGmb8wtTPxPG
yVpdp6i6ysoI1xLcFl0mxGaIBPL33sDTjT4jw7HIHnCE1HlUp/nlRle2Ic3pcD0Dl72MBn28kqqt
N0mkrF1bSnRhRmRuu45ad5oqefVNcDs7kJmRq/tL12M4lMldG9b0Y6Y2uw7Za6+jRrP3lYg/sbki
DC3Quq1lwAUXijA8Ox/1TRrDB+mDqoSDq5wDKuT0nTnw5ynQdRAnLro1/Opc29vBpfcoljpCy9bI
ZBP4lFCXBSx3T7qpoKOnHE+zumOSNP80NXS5p2zCHcemBrAcQd9+sCBxsaFkFa5DYob2lLrQ53Rx
8c67/4uJlKWXkgHmDYBV5sm2eBgltEjhh1ShhMmaNY27mf68l/cu8gyMwOTGQUT8/YD71T2VbDx0
fUkP1b+5en9oqQIp13uWSEzGVJJh8saYoQEi36W9qCARGtFTZyKbRT0XHX7/ycvTOhnqrM1sM7D+
MxxOvZ8JY2QepgjSNyKStZZDUW5k1b0zHn4xwOF7sQlfFgo2Uierk2qxmptSZ0Jmt878K8a9rPQJ
yI8WvPN6ftsg/XhF7OEMXhFgf3QvOM2fviZTyCakRSya1MYnEpu9EDeIg0R/R880B6TZ3KHVa7aa
Yu7HbnofZilSK9q7NOVUuisrszuM6FPWhcrjf3i7v385gAQ21DOT2eHtO+z6VqVMgy83d3Z4gzQw
w9o16evfP1Rx+lRPP2Z53354n2BhKU7fukUt1p02xtQZC2bVXmvzBIeZIPIDmYzNhU6c4n2VBsTn
dABooi7sbqgNk/NR+59Hl1ZKFFnmgUyEbqtN2UeWDMjE5ODd9C7weUF44sYckojGaZZtjM59fec6
lmf19lla7IXFMlcz9J2lrvfjdTAx0+moZmvVgkRWgGO/jE7qPjJwI53TVvfS+jkAJrp/gPoLEsLW
A40sVGETe62yCdOPZasFxtpi8JJQakgiNRNCUzmYmcZdmjcoyKbCJnOhc1s0eNj76FIYVh8FC3Qx
RZFjNT59dVhN62omq/j3F/htuTm5QNAUurvs2JizYUm+uUB0WdkgG7ijVYc4tIiKJXahSzdjFKKk
lewcOcsQN+jq9YZDznAbAfeOCOvY4E1cZ41tvTMT/eKOU+PQBWAV3k4irt5+IVRlgZvQ6GLPU4yP
qW1+1Spbg504BxvHSt+Lrv+5nsrJCbE6ZSmlljCrk9EK+NxqcgYzLVCgyD3tQ8fp1t2YaP+XvTNJ
jlvLtuxUvkUfMtRFIzteOwtnLZHqwEhKQl1fXBTTyVY2chQxsVyg4sUjQX666Wc3OmEv4oUER3Vx
zzl7r71sMd9uEzaVC9Rw9rJ2qwTbL9kuhtcfeS31aUf49j7wSrDos4dl9VXn7yUT/nqqKlzCebJy
3alJcCtam0RTHv0zMiDHVa+N1rk+8W6VUaTLzqvqpcgKd13St1nQNNEeS2T42xI400lUk4xKu9K7
lQnqPWGZPw3dO/v84ZkvqpSitPToOWgTnAbT7NtbpVmFUY6+QIFYDzbBH8pzGmiw9nPMM/+DI1lA
wl5kRCiT3h5JVFVZk/anEOGT/8qQ8m1LC548EhrlyJHmX1/OCQwBbTY+FzwY8572UJqDZpEFNWk1
rN33fe/Z1qbIum7VR1p+5O1796yjX/Lox0J+ZSdNC+ftaWlj2FZeV7CTaUad9CNJKEpqbqecrBRg
4ufX8P2ZQR5wNAvQLPdLm5u9vbJiTNuxWPn26CM1lQXOEpJJFmpq1TTq0/FUC4lj/PyoL9X1mweb
1gSvGDUx80X2vbOHhNY/tkZgq8s+b1b4N25l1p8XEuteDXo56k4Sx8SeR7KvTI68VO+eT14nupk2
ZSKdBmca8rxevNPBagcPAyHBGmSfGj5JDzFKInbexOF+fprvLi6HwqVtWQyfwS3MO7SxX4rKwU2D
gTGHCVV7YB760lnnJTETSWyhsCgrsfn8oO/6frruMFECRKVObCjgwW9PEE9Rhv2PRLSIomwLFC9e
xShJSGTuGHgn+nLMvaUTG+UFuBnzrKp9MnCDlixstJxHfsvUg357n/kt6AXRcDiaY8xfHDeSFR18
yX0WvbLSnYbocq8C6Wu3HQB03ym3mAVUJGebDBAl+Q/9QoDmP/Izps/Dm5/h0sRmOTK1iXfBHXl7
SdTONNGTZiUWM8u+pItSntt6WWxqyq2V4QU/Eqv2tyHg9JUe99qF7ZfNVnTaACtPsZ77zNi+/KL/
NEKZtOqvbs67Ruj5y6T1MY8eXzdCX/7Qv3Sm5hcWPj47U7njTiC3NzpT/OsqJcnU5uLzywv3l7vd
+QJTFlcd8ysPBIjNv/pXJ1QzvzA743/mxWADMdXxf9AIfbuHpX8DtMWjRrc8dgV072dvl24Lr5Bt
9D1yO6TjREQt2p4Z1atrcvn7yXzdNnu7Rv3rINTpLhpBNLcTsPj1GmVmmRPgMPmOZi/c5YPwCIpU
lBO1BJ/6+ZE+PB22sABdQWxAdnh7pMAavdQbvAdtIPVpSjmU12I4/ql+fxh0wYY1gYz1qQqaHWb0
ciD8FfrVSmYuKWNZe1sMofSPXLfpuvz9nk/XjcPQ3qDpSIftXZdaR2yIfs64HzFgL2LLN74FtMvI
oNG1VYhA99zpKveEmrU8skH46MCknyI/xn/LrnG2wCQ8gG1tqveYHH3gLhnfaUUdDFRJSG7tJIPd
MtjxAQZ5dYSbNm1y5qeMVJnmP99xenDTN+h1TRUVCjDx8b7SAxHf9QQo+svOJsZkg3xLUXfCyE19
ZaMZSqGg6gI5klse7V+9f2B1qttJzMJDy9d19ivsISrTsdTv2zg018zhb6uSgBaKmmMksfcHYmvF
dFBFv8m+fI6WgJoXYoMx7qGsVhu/taq1TAY6vT1pBp+/GSgH5pcWhrvL/4ymjO6668x2CjnVeadW
4WEcjCBdDkAWAHD5Pe+JW5TZDT5PYrvrMPFIIceMcuJ4AbYX1c5csu4GG7NpbEudkFcBLXGVT2Y3
lFsE4bW1bTxmCHEBPWnE1fJFrnJ/ZYNzLtaSdwQp6zDq7gLWoUt5TDiifWpUOfkU7os9rx4RmS06
v9Gekdab/TqWIzJUE2esvjBQ+pEzZQaSjMzKQOGqwPppThk+jOeuNbZn0TgO/SazEjfadFVbPsKr
NszzRsEmf+UinviGORR6fmr0arHTSYZB+f5iiEw0Q2LBsGHymXUHL3a0PdJiFFczb2xJ4PlkB5+s
HagrxTJ78WuqaVb8YNwbW+tUjVOCfk29vh1kp3oLu6wVrMYJ8Sw7Qt6bfemXobocFbvol9WL/dQa
C/RSZJBPglJ/6OFl9YO8dci0N07JJiDOLUsi+T1U8vBHreaWu/DriNJ7Yb1YZsEQqMET6Wv+9Uji
ALnAL97avq/R2S016NJc2K2qxGF1UgndwIVr/vbkwksnGKto7QZvjOazVcVyAiuBivvS/5edN4Pi
6zGcMnyBSQ58NCVJuTDLjiL+gGkKN/pDWRZRbFzpo1m62Q4nUdZcx2qtIbZEPqz49k2HpFz0W6+u
6mEpjDYR0WmG3rNSN5oZSx0dQWKFpeVK9HYvRoGMTrtwb7MU1UEo6KCo6OBBI0Tc/CXS7MlpoGi/
jQe2HjgoKqQ0kFhHptPiUEiJ78avIEsYqliCkCqJ2/S3r8GYPA5jbWB3iBle432Qv50Q8rcvwtKx
nyIrN0qjjrdE6VldtrAyFUL2HcD6uKhWFgNl7BVFVRrlyjQ4FNGuUVBWe69qwG+1olKzQ+ipcC6l
9G112xhR/asbCrqnWBHccy+0g3JfaJn7zahlUOIBsNOfcUoa9K+yx+NxaPBlkTFW+ZiC9EAqF9An
In+LDx/xz+CGOqmubq7qW6fus/HSLyx5xWfBIsSmRN25wDQNabkQsbOVNbAjUBbmqHEx9K4vvoU6
IsltOEKDgvDkk6ISwXCRRH1OsiUsZFp8quVhdW8nOoaGbGSuswaNrilLQRi8vlVo2ZZP4Jl6gQvM
6CnVkYLxfzV7tccoinAjuCfyWNYb4ZEjezd0Qhq3aHV9/yISLQJpd4ADdY+DxTJuif1Twx9eBuj8
uYkqg4Qu1LKahma4zfTiW1VoHvLkntfdO4/Vyk7shS9iT5xLT2SpsZSq6HzcXU0t4zuEvDXccnjj
Tnc7GAXg/0VRBCQkKipGnTOlCUbuZRiYxHDG9uXglmm+xojeuou8k+lVY9lJt6DdxaojLZwC2Iul
qa6juLEJ2GpL/QxXBEVWqdXplYbN4RIMYYyvsW4CjyTpMur5OPpWyGc60n61FRd000Rx6C7zRprp
Eq8XhEeKKpAdWSfD84yVhRmeRnjfFoY+X9gow2C+RQbuXwUYM7+C26Vn2eeT7CbCfKtyiewpJyxA
S00qiJS3fuBYd4UyVkg1A9jAK68Y624jYzuyNzqROfZCz9soX/pWHYJdcKKHZsDhwzIf95eaGVqI
nZHdECXSECawjPJgwjjCyb5AasHSrg2R9TXv9OC7C7aqJDFS8R9UPS6e0dTK297qihgDrR7/DE2Q
RES6Rc13W1HV87KyUoKjRIRNo22FGtLvcYcHDG4ZpiErdsolDjzFWpBw5X23SBkBy06y8Ok4IKFa
wuZovjUwyh4G18qeQr0raYXWefVEO0jpl3bUFfuyz4toG9p6h+pcG7N9ArYONh6Wa7mKjTF6spzM
uoIbQrKr0hrYfZTeZuYAHWUpRRXdaDhHvpPvat61qtI9s0LF8Rosgueu+Mxp0TJ2ah1/i3SxmEMO
bBfKGDq/+qB3cSJwGKTGVcfgolRrepoYTXLaeAIM/6ibOBIl7gw8AewV0X1ZY5os3M7XlA0nDa0p
I/xAbFNeDnDrDrwS3sRs5PVrdWyKyLAqbWEERFfhpu5OR/aiw+UAv/JXGyXirFFkd0N2Gk5Emw8r
qWxJq6fnvDr+oYhHvVrR8PXHZe4x6mChRYe8cl0U8FgoKrz5BXyiZwN/cELntmdu3Y9J8DzEDgAf
4YUG7fpBYS1E4DExogbQ92njO3Khjl35VCNDVgijlNwXgGHZo+3WFbIbm23GxhhySy7QwucYO1Uy
3FYBvgZ/y/+7Jo3CJR1rnWRFC3fRkjYEjSaPN5XiJ/e8Mrm2JfANVBTqbtwSNfQB2hl6aRE/OZnf
X/ZF/yld/wGH89UW8V3puuW9//mokIjYPLZvqtfpz/3lkjS+UBeiBZ6Yosypp+7dXy5JG7UOSkum
vFMzBDHxv6tXsG30edGJoEahTYTa5+/qVf3y78J1UpP8Se067cLf1AoUz/TzabohxmByNFVpr2oF
qLaD1Pz4IlAVe1jajZgWNp3dj88fomOs1HcqSKOjRMm3bWzKMo7rTuxf5jsWc8RpU//quFkui0qW
0UUYrE2tOJcWMeyZyBd1d2ZHoE2wNDb+BHAwkvtXd+iDQnrWaHw5tI77gqHBhLx+1/kZ4GSlXVVf
SGAyp1lcklMfe/m4AfxBiKrJ3DYggSUqNmPAgsbm3e5Y1QHPHB0Avu1BvfwS6kLmIro19TfmLMtO
awLbHMILPhmhvqCc0tNVk5rIU4HNaFNM4Ah6O7Vz7akr6gYOVVb57GE8CvNlgPvkVI+hQi1suymr
I12ADx4MQP70GtiV0Ud/wSG/ukGY+BS7H70DTlNa9Wbq5vUKLEB2N9C3G9adP5bVKVHRxbG6+V31
Sp/bZMrLPaL3zKz37ZNhDa5JwnxwofIMPBVWWzz1hWevfJgrJ6mWad9kZjmXilcVX1U7Do60C94V
k9PR6RJMZ4xQfy77zFSzsa3GO8QTahdcingilCkkzkMPtp8/h+/6H9ORGFpPgjYma/OJoe2GzEUC
5VARkP7NB7l9pXfe5efH+Ohs6HKiWZlYjrQE3l5LWaDoIm/tEPgYnAGB9nd9oKprgeT/7vMjfXQ2
E2IS1DvuYuYhb4/E+N8SkZFctJrd3lbQOS6AeVdH6u+PTgchF6uV5sA6nQuB28RKSOCOLnKS0kgI
tcJsr5qVeR0XkE3//Hzg1qN0ZpXAxTO9uq8efwAIYBmi5ALrZrvGYxMQAI7duj/yuH102WhO0aOx
TJ62eUSE8LrBIbGKi5WMt3FWBmRg58dmDrPR5cs6g/2CHgwvMw1Rd9agjIVbS6S+F1prthNpMyW/
uXKIaNmYbhbe5kYmbjodfO0q74XOyhu7GcCsUtcohCRt8iNrywdnjQKV14tacZK3TkvAq4sLzgMb
U+oeGpHX+wTExE4qSb/+/A5OJzX7srG0wvJ3GX4woZv1F0sqnBoM40HXJ7EbzEtYlfm3ME2eeq8+
+fxYH5wQU/Fp7mrjuWFC/PaEHGFlyD37Q+cnwR6fGVWKERxVb09/y+yM0BbwnJj0uVD3zjpqxDUx
4kn1wwTBP4F2nxOqXoYrnq5iWTHNWFa+bq51uqhEK/mxdW/ZI3h9MzbOxlbx93qU+rcgi+Ib+jeS
QlmtUeaBaru2Wi8/srx98P1gDeeJpveHHnkC0r6+x2arl5Wuk+6k18rFWMjyyQ6sclEPwI6yIVBp
eqjW9ee34YNPx5tjzhYhEap9GwvzEDPtU5cIKnQ8uhCajQ6iV2gAA1jkqXDkEsrNcEYPR7n6/Ad8
9BxMIy2H0TwigfkkoC0bL2JVOTi+oCml1A2YvzA68rDNxKwvr/O0e2I2izuTNuT0K169Pk2hkVgm
1AN4T4idmdAnRJ4t7Cs91Ajg1Ue4pDSUiN5OUushMyixlhDG6BTVJEetzVgF3QRhwVYWrZKRTfD5
Rfjw9/HmwTy37Wn3OnsbRk2PS68yDzzM7sqvi/CaEjZ9KkIIirCDoq+V0WF0bRpQ83zM+3vqcw1w
gIz4J8+7jPxe+5Vmojuy2L5sKucvEKprBN68RIg5Zs+HBG3VNZ56aKNYO3HCQp/YTFKeNLLBa2z1
0U1bN8WDjf36tGby9w28Dbj/qGoGDU+xo6/toNb3fZknJ3mmlLefX7iPnh4GLgbuzmlvYMx+nl22
DdGT6kGprXyLRQggXeIeG3x+sCwSkcigncEL92j+DSUqhISuQB6yUpPJqhJmeJepMQnuCDRMkgtJ
7f78rD76+jDVp+fMro58THf6qr96XMtRdpqpNYdebcWpJpg2Q9I1v9d2p192dd57BLuG9KYg12rn
ZqT1O2bZ8sYfkQkceTQ/uMK8l8iPNFdFMjlv3ydFXBihC2I3UOz1GLW/VL1Pj+wcZkqpl9eTceTv
WBMUyfPJssh1w0/C5pDVgN47WBxLkFP11iddbpVWRDGbwEBWNeky9BUHgmqzwC+YAKAEJ9d8EEDu
6lo9chc++Hbwoyi7CNjENjL/GtaidmpovocupHTIdO2hHNufnas++VP8+zhuG8fYHLnxH11tVjuD
7+GUgTXXOiSlSyJkUR6MjiRxpayrhR+b1hJ3gFgUpsZ1oO/RDvpZn47flGnZNNoraxBroRXfg2kL
8vkP+vD3TEsSDz/a9Kmifv0gglOp6HzmB28M6j0POi70wXKOnPX7g0xwIz5DLxsCZtJvD0KUXd3V
RXXIiKS7i9SoudXCwv7jM5nscBjYWScmwpLx9iAEu6RZZXWHrDXrZ6Ozk5PRSsojZ/J+t81BXEa0
WImn1OnZdiOHyq1YdncQaqfflGIUewyXORpGaWXH3AIve5e3SzNFCuExtDvMabg22y4MNt56M6wP
TorfE/qmGVyFvRV9NZq+h4fWwwYko9y4U/0MzSuVzOMACf3EVJMzTR/GiTsnPR8QaAl4nC1JuujE
kCTrxmjKY6aDdx0ErjniL8QG9ExYsN8tI5blD4av0yHsEUjhpNbGlerJ6JSEBhrFLoxV8mo9LzMW
dteA67NBcOwCQmb/zDfIVpNfQvHgYOqjj0NuzdsHITH6lDDW4WAnzrhka0pKqBqpR1bN+YMwValo
vbGn4EejizXbrg+uG0z0/gN4h2QJsLY7tyHBmEMeHz5/QWc6pZfTQXlNLcyuBs3+3HXcwn3qMBLw
8oj6iokfMlnShpwTBi3ggZkFLNTBdrZ1F17hUwwvc6tTfgqv8k5Kpxpvj/ya6S16/Uy+nPffv8ab
DXsjJwhsHTRwZDbNOd+U/LLSu/ZSVbvzSiGFhejW8C610XK1w3hSBoXcDG6v7Rw70Akx15VkOPLe
zze48180e0sYxkVx7deHsVMYG7Hi/vDTJr3qmO4v/AQWoMCDj3A4ZBBTVn+6tE1Hx1WMnkHXtcmI
9/ZhA93jtpHVHJxM65Yug1FcHlZ2ZNWxP7jo03rjsVEgOXvuhPWlUtVpwiOQtNqVToT7ps/6fMEY
Zo0nIHk4co+nKza/x6jwWa8xMbJpn93jVMnj0RPVoWlclVFUp+tnWTOMN67H8IsrLNp8qatFwE7B
ja7jHovDKkIRajFTZ7525E378AWwYDVgLVLRYM5FEwTrCov8eiqYwDsdZUZzL5KmDZErVu5Z4LQF
E2hn7+UmUy3Pxu4eueqGQiG/LLKyejxydeZF3HTH2cKQtsWGCfnMbHkRMnML2xAHIQcFrV4RNg/w
0xzwpmww42WbE1mBa7KBHkdviPFbIXJtZYJKvWHqFSZLoOtkO4wgzq2FIhmcGr5aREslxc50YkKK
+nnkF390P1maWRRZDtntzNYqPh6AYIvsIJ08GNdGYjLQd9XR5a51qKvQFQiF1kYAkXzpNaq4hArr
/DRGxonkpXlYxz7/QfPtwHQFp2INcZiFeX3+EWWk2gMTLg+aUo3RsmzBcdla2h6L//zwwcHfiC/G
JrOe5fPtu0nwMnz6aDpvg1BicGxavEw8I2VvleQuQLes2MM3NZCR2O1YLad0kmyFgwQwGEz0jHRL
oh2OLFcffDgQPlEKYsIyp0r17Y/CRhboo+udN+7gnQW5CfpdC8PvJJ13N398mTF4MvumlUr5NF+q
ndAnLSBVzovBgeaUZfa6TyrliIz9g6WJ5iM6YZP1j07a9L14Vcg47M2RjbnnJVoD8KR9u8ppIl8l
SVmHTO/zdPf5SX2wz0Ci+BL/yIiAPevsgPnoS0K+5DmovOZerUsBvijvwMt2bmvCiAoR0m6a0dOA
kMWS5BND64YfufTFMUcbq898oWRrxhRqkpQhLGNy8vbkKafCvm2hizOkDpdJJ6tgbTB9uO/r0bu3
DNHdQQhlRhEmqeifTRMxz1Kh29Rc9jS0oOwHjMrPY8Ipmd57Tl4tRj/02n3mBSMje60YlW+q0jjj
yVCl6gmjZmajXiu4tm1tgcVPxyyARmCL/qCNOA6r2KqemRKYYolRHSVvM7rA/p0xNzP4xkoo14Td
K09t3iZXMkI6w6i1rJ5FowaHouuHZwubnrkuKqJfFsR/OjscRYOxDwjBbM6FLftuU2E3eh6EQfa2
oEUarwoja68bEz7jJMHHh6G1ut9uVAdg2XLU9eQHs1/I9iCmletqJGJlKUnNZuLL9mWfxPhmytwY
gG3pCoSRIkmIRwEcaXzXjEAvF1KxGHsF4+heRCAbqyUHZ3peqGrenvSx17YLrzfanciZYWmLMA7B
NQxk3dP56TWWtC054xrOEHcoigh/FALIZ5Ggop5ED9BOwtrkq0LlOeQbI3HxEBdeTSpQJgs4ELGU
zJMX/CmHdJ+cMlpZOmQduLsaTIF17qOQgp7oTak8fqt4/aWXS3dr+A3/d88kmGsHoVr7lceR2q2E
0fXBQo7gsBbCD5DHqtPyDL66w3ruu/V4gK0Gyk0XdgWFv8AyvqpJbeIGwi60Fr7G1/xOxF3armLA
l7e6tGpiRWQT2QtyOElkhHM4IYpHG+GfIQK0X7Lh7qyAv9ZXSmbw8SR9SL+yu1TXDuRPAWqRvrSz
ZWY1WroeGyJddnDgwdrEGKeXgixx6tUwy7EB6DDZoD+2YbNwvEj72ZBKRR2k9N/RUqbjSa4WA+EC
pl8/F3bSjIcqGvKMxBkH6w2iu+KGSPSiWQ0IyDCHGTFhFxPu73IQenIdjBVPkDqkgP7aqkR/4Hs9
ZMGi9opgxYCUp9pDeE7YbON2gPvIhSQNacg1gLK1QRZqWNJgRY01gGQHcDh468Dzs3odEghnnOlk
oLSYoePg0RShQA1m5M5NYQ/9rTHodrYx0QrIDWOwKZ4q7pPbCUDL91FNIpT3USMvpd/JK61gXIck
rAizNRGk+g876UttU0tPX8MHl6cOIOatkRa8pZ1sdkVAkjvZxfw1EPV9G89UGd/ZzqBlKG/r8Daq
cu0MX6RyWtlBmC8cco3Qcrhla+8LJRd4mryIuCSf4MsojCoC6ekefRWqmxtLvQ+9dN2OnckaElTw
AEvEF+3vvdh/RA3/YBD06kP0TtRw88//XfzXbZH98/+8RMBf1v/8v/lzVLIT+/kSYrf/8b9+/xW/
9Q3OF158DXsSEgbsufjM/pI32PwbZPfTF8xgS4xR6m91wxcGGQxnEJmTPIcqgn/1F6VE/YKEC3PG
xEjDFItZxPwjicMLBODvPT7zO+TXpg2wiLYfNLT55iA19X7IqxbTorn0OlHuQaw3/bIzjZ2aRvV5
4utKBC84HgG3p0QKwda3MO+NoXEiQ0WmqyxxsjvU99Ul+EFcmiwz43ecm8oUwwQy1GY+fKQUeOnI
vfnVk6EUUfPkmuPr+i5A1ITMUTsP0ioTfeFLTbsMI1a3pUiaGHEbDs/QlfmVyWqLG5ug4Ats9NUv
nK/GuQFc+sRo9P6rotbxRdpDY1gGlaud9kkHy8tB9vQgszK/nYaG5joDTL8WamTTTHERe7hRqjzX
vtX9VCNZXnd532+s1pBPMDijcyJ/nDV5oNBe6zqPz4ZC36QSER6qplrJl87IQrhwg7H5ZSW+uyyj
AlhmqpAWi8vpWEj72xoF6wdDWp47DFXsL9hrz2sUtiypM10nR6zofR6wyiHFqwsmYY5AhKiBp3p5
Hf6zMvyDucBnK8N190iY5pt1YPoDv9cBQ/3CZlXFa2H9ViyxyPyWOenuF5fpM4WQpmKgZRDw73VA
ASFPM49CnyoBnhj/9PdCoGP74W9jgjh1g3gD/syl80LW+fuNIqV1Wkwmhx+CVWRYc61TIUOCejzn
RiQhcqPIS/n0Br63r8qu/qrrwlw3np0eQtstrvJxcM87zeqfVEryJYBaY+WEWUIqjdEcaiH7B733
u5sBw93t5G/dtF0z7K00jb+Og3araMhltS4g3Shsgis/bcdTGL7wsUkzR7ItA5IgKv57Hidijwrb
WTpSpGdGFLonmcAAtxBpZATgmetWXZWQp9dVKOR94lYDnsgwLJ1VlDsAwjONSiQwR91eprbRXOiM
Fk7jyqqR+6L+O7HbzktRRYPoXfRTUtImg5lI9l3qJfXCpEEJT1eJdrgHCQKjJ1zABBZmeQWy3g7h
5LTt1wYfO3m65mBeZV3ikDcumvPMp5tfFb52aZaDsxQmoZ3FYJUwaiJEqUkuNLDVpBMu8jhYiVI7
aRjBb0kIP1CWq6exqa0IuO8vO+feM9pLQX9viOE62FX1qzK+W6HSXQVddyIb96lOhjMDKaSfnaL+
P+mkuCM5ZWklbU172GFjWd8Q8flD8T15UtXdfQkNcN+WUr+oTXLlHHIxa6NxcPPZT7rau2eNqE64
VBduaN70XlWuTdluwqoDo+6HwVMM/38Vlu4zFOF6GVpO/6hm4gdaK7SspOI89FbzEFXeHiL2SYZR
Ehq9n16zByMmsuqLH7lq39h5/QsJ+d1khmA7tENst07qetMAMyQKmn+q9Maki2NA+jcj/urRL+pN
XLrlbgCHvK4V89ous9s606qzWO8eLWMAx0vOTyUHrmnbrro6GbcSu4Z+arRkWfVFdNvEHUpYJtUB
MSydqq/9rlZ/FR33i2w/GggxvRnQKPrCTg3EIEmxtRS4CrLdV4aIvxJONZz0jg0pHqC5vKe4tNsf
MDtvQM6vgvyhsgSoQ8HgdNFkA72TwW30dVUi1u4VE8qoH05ERAsTpbuwFANLdOQP7UnuKTp6X6PK
5JlWxc2jQqj1ZSMDe+0SRrO3UNlDwS+1gXKgz2kpxTk89yb7qgQVLU+0HMh+xKKiH42umv/meJfE
DxN0PzS7zmy+oQlf10Z2bXTDKgv0m3hk80hK3Ero5VUbpNHG6hucIF7SnLZGT5SoGT2oQ7yhvEFy
xxZ3gZ7hpEk5n7Zsz3JE77uyjc7wYGQLFxY2xFIX9z9mnEZ2uF5ydQPUioFfUqsnIzUV3BB4CCj+
8DtIwA2UHPyHOToLMyH9O9Obi0pLGh3ds3+Wq725bLL0TGHEssjyOls2JAyuHSX3ViGJOWROBTdZ
GLn7iXF9q2RWcIWqkGFHwqVEaDlsPKdLaUGI9kcaBWQZ1Xsl/cX8Q7tN3REecmVDpLTNZq9VZBCW
1bcSB9gGKTzLk6HtAE2sWgDZ267nejCJsZAAlSiv7boDx4VMu6EcghmrNtWicVsbOYG5M3ufYIC8
07ZGYzpPGkL6TRt2EuHQqD8AgbsOknznwxBckBO1I1zmicr6qgg7YjBUMh0wIYeFuGnk4C2HLJFM
gIn5skgKIIEiYIwSP/tculWTOc2q9K3nEOf3AF0+DcOvQdk8m0SJPSV5s4trSoG605d91cIuNyPq
/2TJ9b+IzPaQa9a1ogDiVhVJ9WC2u95V6afwOqqkxUUJW0OdexB1PbhTQr7yOt3luW8dYictLzmd
etkXY3TIyEtax1rs7wAHdbjmjJNADOAm/G7HttDZmWGEKHFcFaioHrxI77jj9KZuRU4eKNDMcJNF
OvNum9xISUF8l/rpt7gCtETKxMqwHwBqZYtOc02C3gnF8tcstua3kO/npYG55q4kBZC6OXjSIp13
l1D5AfwU1h34ZMXoyK0ZBRZxYdJ8pkOzYumBmKkLS9mXHgW6QerkqaFKtX2kEZqdmhBen4reBnLe
4/d5znUlN1eOb4Lx0yI8hgs3USv445Wzhe0jDwVtFPdcLwrtrk0cQpTNWFG2mWodUi9uDzDyadfY
tW9c9jViWlHX2oqV29sAP6/3XW3Fp45G/PCiMiaWi9ekhzrvwk2XU48rSZfyYjbqCtgOUnrpEVFn
RdFuTKxh2zPW/VYG6IWz7EBG5a4G1l5mu6KX6Q7JSb4zRnahC8kSSF9H7mXR7RC5/GKOWZ1iW1NX
QZ/actH0brshAUDZuaKLN4Wa+BuHc2k8OZ7WWaVdNpgjArvjEnAOsre/ir4De05GyPXYWOrCbx7l
GEcbMGrOndIO/qZ3smYlVCFAXTXdLobFsvbJGP4aqEnxqBjpeBtAQF6TWJad0/GIvypRF+6HJCcH
zYiCky4uwpNE93CIpfVwpURu+RANdoBuia0IX8+BpOTEzEiP64R9Ldhnn2WRmn9lVp4/hZo93kQT
/Em1SaPITV/dMD/3L5kapis7V/09tJnx+T/7YDG8lLeTqOO/j0W6iX7W9eN/nf0s8rdV8fTH/lL9
w9qkNJkmWeCqEAmz6f1L9W98oR5mPgGMldkAlsN/74e9L1PZS208FaqM3Clm/lUW22j+GXB5zGMY
k1PR/lFNPBVFr7bCDpZ4OCLWS/U9/b5ZZ74eRJ75o7tvU097HOgdDotEsBZgZyr2ry7N5e+/9LVx
nfOcHwoBMpxq9FFU4casPmuYRFRV1e9rC69WR2t5oVriGK3344MgusDozf5+PjXUS70S5JLvS16E
FW7Ebk3E6nCkJP/gotGxsFSumkYu9Nxo3IOMG6us23Nx2QdaqbordKO7IujFPzIIn5/ORG63kFxQ
ptgqepiZUoUXtgt9zFkxEMJioQQpDs6SCO7Vn92a34dBw6BTmFGazZ4CYXde6eCpjHxh3EJY9snD
zsWRKcZ8cMD1YusJ7hRoAecyF5zF3tj2Q2fuLFK5t20noP4ZjS1S4jU1dT8YZXVEH/n+4tkT0QHk
O6gsCs/ZCFAnQ71uHWOHvTdbCgaCTCFJxPn80n10VrzaKC8mAh/ZYm/HIY4oOjalxo60DjKArMpf
qJ2JT4IQ65Vbkzn5/3M4e05/SLN6lKOi7ZTMszZqjLBMlJm4CMfW3LCOVFefH+6F8fN6feCmTRD7
CXPFKoTa+O3pjWhjSV/Nd+nQ5d+LSo2eynYMyEdOtJg8qUgbfGJR3OSyt6UdrHS/9uyF0re4hQIa
P7S7CS8mUTF1HspMA5DpABBSdnniYYYb4XTeNVmVNRP5rNm1RH4QupFGlnJV97rOYZum0o7csfnb
C6+PViOb7ok3wQvMUv16eicIdoXe2e7CobG2ZCHX2Eddc4eQJ/rDOeF0JMgHLOMMy3ApzF4rHxef
mlKN5IFQ14oROMu2HuRP5jE0EsRYHqO+f3RmHEbFIDRpweYPfFoNGtGd9S6P2CczyR62rtt3u1Sl
n//5c/H+1eLM8CtArNUJ1LNn61IfN7EdtNUOweC4bPJCWaV5JJd/fJBpBefjxxeD78HsRpHsg4Hf
L3ZGD6fAdKCqRQQWbT4/yAfXDH4lhjc4BwA056uSbkSK1jrZjpiDcskwwyW6J8A7WlnVET3oh0fi
AHSdmKC6c7X2lK5kKH2xi8HxnsWaUDZFkZfrtAuNI9yPD+4OrXTEHnA3oDZOFsTXTzhOZ73XlGxH
ZA98ZwoqmKdhe+Rz/tHp0ANmoEO736Xt+vYgZJ9XauMkuy5nWtUxQd2GQuMTkrfm5ee36MPTYWsy
Qf6mmfPsdJgQDrgT053iRcO26IxoVZvZMaDv2+4xX1l1OhO4jZOoadKSvT0dWx0Lk4bH7v+xdybd
cSLruv4rd505tWgDuEPIRpIl2ZYtS9aEZVkyQRtAQND8+vMg19m3XFX37FXzXdOyncoUGfF9b6vC
+FvQ1etNRxbCzdy44q51zfridEv39L+/r799yb3cAgE2AbF/VqFLOw9gX0uq03uZlrBfJ4TPzQXZ
eO3Fuo5dR3hd8+9QckYt3smvRzqzKMGFzKPcWH+JdQvDacz9oT4D5ZFjbcRsf9eqEGSR8GVjza9g
E8sRWhLSvRu/ehAHz+R+BG1CGoAejkyy9m2n2vn9OlfbmlBnPFyJRQyPqF9KVI8cQXYi+fnLBBwm
O5na2aKjrHS8gsfHxZD2xFWEH7V0/dugCofpQ2mUKU4ORTX6DuUkimhSIOzwUG/DqJI4cwk3wC9v
5LeAvDL7zqUXfk0J9BG0utNKC9bplD+KgAiJq2zl4z4OmaU+W4vVdSdodxtIq5ov7G3ckZJF2je2
O9nhUfd8GGnoNPOV525hnzjRREujbjJzdOJqKS5NraNbxar/VXhrRp6IY9zLdqmyH70faP+8VOP6
WAPbjoeyrjBY0K2Tv6ImawFMJht6NijC6pTnu8q+kPZ6HSno7cSlTB1tYLtQapk3FABekLcH9NH1
QzykuQzp3ObrFTnQNSuHeE+D2XyotigIAKpC+J8yFIVL4mtAG3oWbv6jsSXAa6VN80PqtbodOM7q
NPPG7FPfU0ue5kXWnUANq57Y3MV5IQaGvbLWwny1c6fbjgg/lxtdj8i027hdX6y1Q1pAB1xZJpNs
MkywZd2/G1eHLvJ1VhnEPPVY4iJfAXRJLd9ja1orkPWByPn1bvLF9DWeq/GZHI9NH5Sf2wKKfjCf
yzVUd7LLiI+m5htA5YIOvxWdgks7n0n6IoiuTVgW5cWqAYswuCjvZpOzdRTScdR5iJbaSTc8T+eh
6z8LS9XZRbRy53X92NknVNFiTjqjSeoAPDLgnfN6hxwKA583tt7VGFXVlzWItqc6b5ybaKG1nal/
qY6+VVZY7fsmWJNhapvPeGrQ7gaAH4/NGqnpgKYMZc20jmwyXThYzcktoUR4IEf9vIJ/mcMiKUc/
eIRHfJtkGbwQSrE6cPgQhqnfkRH0rmwqvuJNMBDX6sxL/QMki2NN17VLEfXYyG/bQjk0OSxBVtx3
lubT3gKxRiiasQoe/HooP5Gv4hHxwi45srh5oUonjhSd5Pbc2oSTA7fgj7S3mzx0wX36ZmU3ouB6
OUyZsywHlBrWmXkotw4TFOcXL2xy55BNoUBqsvR03OTDuG60tWbdkzS0S6N6nNaz5EzTR0lycp2Q
rWI7HzeiGOyDjMTwIJxeqQuxKNQX61pHX+q+WTqSfVd6sanPnORRmCr+sk720h28nkSeROW236Hf
yauROK66uafXoaeOKnbQYJThRJBRT63d94oiuE91sQX6SLGdF9xSrtgQ5Y3u5Ue9qrZKiFuBvtia
DjeURwEQgbT8LvJEgIOQke1VHCVF0GbfhS5ykWKSKxDljKquT53QyBtqty6bJBTS0COo3OU7NRDj
cuqK0GxEN7hrkcKyEuDRy6Cevyym84P40KGbIQGkNmOZXSMLD6dkxc0NNYqrX5IpqMefN/B/6Mf/
QiL4h6v0r8IENY3y/3yaXr61v3CQ+9/6nYOkWppJIQbfYDxFc8lM8TsH6f325rZGKw9HzHTOVPl7
TiBJC9z/HhGBSJt3CSH/3O+gC38ppvWZOYfJDaM/JP0/yAn89eKnmomFykHrxk2JKeYv4t5cRnIJ
h/ord5n9Oahy79gudX2lSPMjvTkT0DqGhsI/fER/A7/Q6vLLxb+/LGgSskimG+a2v+QdBDHU0Fqb
L3R9t+VxomltOUPTZY+E03TxobTNPCectvXHmCx/IrrkFH7GbEGVvNjW81ApL7gkw6FgFBM4587d
NAbul0WUeONcoZcXU6zFFWVJ2j55JfhkWkLtwCFM45KfoKjc7qxBHwjPmcxjNqIZTWm7GIKbytuo
T95Lm9/nOR9DCjkX6LMVTiDnGffq95bfdnUDvoDouIgIQ0PqwM8ypYornrhnQX4XVEdBpeVXjLce
Ir+ywACmU7qiFrc79tW2DOrYshwVlxu/Yl1fRgt1lI8yribSedBLoaUfFgk4fegid4q/Y3zJoDI3
t2s/ulSNPc+zU35Vsuja8yK7IbiLCq4lfyZg/Av/Czw/WaJ4s05DX3goSyaHwl7fKYNPypkQYUQ1
USwQVMgWE2kgi2PpD2j2+8mEREzkWMvzcyOH5a6rIczApHV0pKTG1gcpJ/ui56HS9BZsGWnfM76Y
88SI45wL1Vg3BbqtAXHW4nVJ3QY5la9aifdqHubm5GxwaRdLbsk4jRSiysQx3BrHJmwz+GBKjCc7
1Xry548d15j8TFPzszvMOLPiOYhmOkFnTeHkJp4AoAa6e+m8NXShTEomIbVcY4qIs5kOzjZGOqks
9MYwMNuqkspzei9xSZl+5Nqg2TMcqR6eVmeNcMtkVXuAIPY7imtRhCUrKxkiwaXcL0case139lgj
be/n7r4YjPiayYhmXSgpVg7VqtGjU4G6YFSAteS0jQEULhb+jcs49/N3m7/y2jIsX6d5bl6bifC6
JK4p/CRfKZCv2l7RQua2dNMwb9tDDz1Vp5vq3Au6Q/IeileRKIShOp/SYGgYH1wS0K+HffBLgDck
LbCRWJzEK7LixW6WxU17Lxsep41EKCCuuXvJdT4MB2EXHXbRtb/3gSl7GtIAShPusGCiPGSew8sZ
Ue+54TYZ0wU84hxmPc8LDfSELsu1s/NjXcFqHainDe7istMv2M2LuzmnLzexl2a4JRNQffFtI/rj
Zun52hpKvk2MOsMdofGzxuc6j1dh0efN2YxUc5fS1nOquiU8O8OY88LNsl3HTbVlB3dra5PUHhpZ
2oM0w0W88XrM497sJdm+eSaNW5gqqdZBVWTtzTSjkciFWE96SzWdNnsP3OrUNHxm6+0+lhXmGIIH
hu2mXxqzU+fBk8rj7cFD3hhBPpXTBzwIxaeymtrbrbE2Sn6HOf5BC1+MQ3JZQu/KyWv064Ss9o9+
Rk1LMtcivHXIqPu8rgtfYmHG+M6vxfqloqfvm29iWR1JHaRnqFYWSfmRqe29gbhePyi4lDUl2VCP
x84ixR19MblmSbRoED3tEud2sG25NmnsGAmBXgaVfaqmiKa0g6gJSiSrOCgRT/W2W3Q/UJ7MnyrM
BMNr4WFIS3LS+G5isUIheZGim9gLmlalXdl2ZMZVOfzdMPG4p0jkWZzoRSGoyZJ+W5y2dS0cKq6C
IZhOFfGF9g1zRxC8NMBNwZWGCdfFIehmj3SYbcvIY7HzZa4q0r1i1rAUqRqz3SnaUNqnUdCbcDmZ
SVtf+CUXiCYHE/lpJTwpjp2ukaDyfXINFcuBU4UXIQJTPZ4smtCX6mTNOhLPYiK06yxEs281BFZW
887Sk3JWnN08sILDJrdZlzdq2Ir2oId5pC1dGUfD+7qS8LbJGyaZ+OSxtS7/tOeN7m3lRwhEiW4U
awyV10Qo2VxsX2RdEbqSwcgjeybAPqxWeOSRwZIkd0VZ735FUZtVIT4MWZEmhZs3amLOONmX5Che
h2OxzTerxgFBy3uptfjMtE++ekqooMO8Kqc2PHcC31ybrrXbkANnKul+HeyuWY7DUHp78Fo/ZA9O
MesfKwjvl5kcWwfLvLFfGQ879kF7lzSHtU1V9gprfjaZ9LnrAmk/ctplPzY9y+uxtJsfJUK4Swqe
+5Hiactv94yNvoXaJ0sAVU423URr5Zeos73FPeZzq1iIe/kA4TleUVg5fpuaUZDhSRn2s4+MqaE/
Cx1sig4fBpo0HqegQXouu4NQ3OO4bQIb4cPQ2fccHgNEsWvULScWfn8eXjKGVkvqyyF0yvnIJeT2
iTE9BiPaD7x3rSMdmdQL6EVShG34rV/o/UFs0SH6a9AMbCdC07bvOuPuT7Q/4WgpqsZ+IZRo+Dwh
fSlTj4uOgbyuwrt8UfV0FKuLKNr1On54Mobt74PnoxiOuzr/FJPP+bxsPNPJKmbe6LR2iz2mvWUG
Ll1yC+Spg/cPUtFWRKo2hO99DOYo+rJVpNkc7b5ugkNX0F54ZFhYh/OCUh8tgu7pQ6/LfNZHWjTM
15llibWjXCVxidqnVanu+yYjolHC5RKAak4x2RrdMbYqKi7jAg17YlTImpBHqvzqrTOrOAHh7svC
1zpISvaab6yKrkkav43RIJDVthCWP03lIY5L5SZdsfHXfVWGt+gS2upgu9Q9pm5ULX6yWB77P0dw
garFU/a7WC6IO2gnZgbhQDbYTOKiEzeNGWpuoY4skwSEr+HmijaaHxprf+1B2J24LI1vPVQzKu80
2Fa3OGwDAFsiFt/pj/7SqP4iyqWKEzeuONHBnOq9vd2VXQJVvqwHeoP69QyVVgIZKOYfPIchyU9a
V/WlnsnjPyLnC6fzuuHJSEcvL05h04biCq9zf4FK0zIHQy+gjd5nEpxLEScuteCmSGWZIXfhD8fs
rJYDwrBmCDKEJXlS0W9mwUWOLFhj5FjKByTjuGhjTE0mWRpHv0yjFTonMgpNi1FPUmrfkOahWG4X
/0PpmOijMYt14Ww2EZjxEnB+gKHYKRaG4FZ7sn2KGznf+KPg7Aa02W55NJcn7HjSPdFdigjCH2vr
KjImfG8vAj9gsObFK9ZnJGrkto6npausB965IHWXCJXPlmVXE8G+YUABh5Zk7LKn+99UqFquqNh7
BeLu+Hb6GXaschkbTjvZ5O+XtrSeIhDh7+tAZXwq1UTaAxV9+ePCtPCBHm95g56weuC3NV12JmBX
DaOeTDAow+5HS1xveUC17H4metbxUr9ewv6w1MswnxUemnPW6yk4TAEOjdSoqPw6TzU1z/WEWvBs
ZtqW+f5bLLZkDyhSMQnkb1LVk1p5sK0x/FSTqUQ1gBRZSyrckvOEVkv9QLn5HGCi44hB7lZSbLuP
+pxgwOmcALZXoupwlzJL89VMbhJ25OAkXtCTJlogNLnGZLbdBTW2lTRzfOKIvS129SlWRfWhiLT1
I3Bz62pDW8wlqZ3wseWB/6Dr0v8Yj2N0aQij1Hz4lU9QpsxFzaNgaX3ZI4EK9v3ci5J12AijRRgt
gRnH+LVtcu+p4awxqZaWsE42DiF5CBjBK6TQq9+e4grdxyU7W3VdLst+9URj356IV0RNEhcbAJ9f
cTgko2nt4lhaToNrx8Kbk/Qj1NYxasRw5xQ1kkT8dG18nMdg/+NEKRdpzEA3nidnmj60vUXnKpMM
zyDWyOG9FrhO0k7QsVZupKwnYRu078PZiR+bbjQ4vorNwz2Fgv1SoVfxT2WuhTr1jWO9tmGWN2lU
5FNzXWaVlgfN620JJR0lkO4kpPgU2ZlHUCtj4oJbqNneo71qZJIVBUPeNvS5DQJsdHBdiEGSclr2
EUKdsv9Q56s1EPicj1miKUJGDOhWFGJ4xKi8OFldPDZ8Ce7R8lHHyXJDkEcXkrKbdlbWPCN3Wb4W
hoydU+Qo7znasOknxndHfeD7bT9R+MTc2gGIJpwA/v3gOlmWZlamPiCuMTqtlOLnqcACnyvf5odw
TRbfOaoCj0SeFn2ue9hm5I91ePY1OnlmodnisehswwjiTH1/0O42iIswaAeReqT8xWnd2ew9Y29t
1zkzcnNEeTo3R4tjdccwUQCnhTt5F67ljejqrd5QBu3JicA9ho57NfeCoKVlP6aKVnEbSjjf/IrD
ns83jle3OXAZx83RbnLrcWqi9SPa4bqm705V5jiGmcOHPHchOqnJImKYEbFcTyU+7iJtG48g5hLy
f2S5ctXZc/Zs0CV0lpDAv2KIks02G14kxJuPmlXk96yw/4BL/0Vaxh+Qk7+CS3+BlfY//zusFP2G
blzsyV7YXLC68H9+h5Wc3+DA0IRg9Ny53r2V7n/qJ4CVML2g84HFdEOGy3/BSvFvuy0YRgvPKpgT
5vN/AitBh/0J4QFN8mjHJaSDF9yRrF9JLJ++KbSj4lETVic+y97gKoM/eJuEI06/8BVceCjlAR2i
7oYnf5wtdz3mGVspBHjh0He6KQ49e4mZvfufk3jtx3KLz9rfeDKznxO793N+z0gCIKZZBiWTfYNw
X6Mh7ZkHVDHDgFjZKNgFJnB/cdDZ4rm35VLsY/1kFS2bw6psxR6Ba9GR5xzLmXjOM0ms9Sn6uXvM
tLfsm0iFye3Qv60oaNtZV1ABk63fvq0xBU5HW52xqKsZ1SoBkflpCtaaBWj7uQ5ZNIBeVQQ+U1Q2
Zqs7HIafu1P9tkhZEFLBS/m2YKm3ZWv9uXkxxrOGhW8rGSQW61n/tqqpdnAoP3tb4TZ/gqUL1cCU
2PGEYLCJupHoYEx9CezMyngPg1J1PzylGuTAW0CuZUIwXNg/l6AE/a3IczWgjg2ClsD/dcB42S9o
GIcEyarHYt1HFNaH/hJFlyMLQ/VjVX5LNWBBPMD0ztbAGkdrJi0T+IQkqwQRlnrInBE3XzRY5lJm
LZpiMh+B4Ye67j9MPSnMyRL70yd+XcF0r0MG3HfEWVQVQuN28m6WhpSHA7AZDl2Xsf9dOXHhpP3U
MgAR1jfz4+F8ZMVQGr/PuW5b9yUYKdVMO/y39bHiAeYsniSKe4IDxvaqsXWujtLhD5JGyWzaZ8qL
UtgsdLBt5eXTFUEz9kOEMjWiVsDlbxaB042EfmxNiGQ4o9sAOKCp2VTxHprUHiM+zBYXb4vueeMN
O/Bl+LdMu8UPhEH74YHVPqQhq/IIH6g3yw1oXMgdOSkK1nvG/6bG+U7Bnl8bcJbOnaL3oquKoGQy
tzy0wI0qXubMk/M5FC1GqUuDIcT7ls8VhSJ2R2N7mJje6pjg4s3fCUKlN688m2pmdifDhNl/4lJS
7ASd5x6mvPDetzGq7+OwRWwATpnzQ5E1C2Gn/KBlLi/ohkbUG3frGXNugEacWenD5AT6xZ8G+Iyt
jNh/UBVkFFB4nT1x9wp2BwdW7wPf2OULQAIf42zrFkR5LVlXrGge31NLse8PEnQUmy+KnaMybMin
ePK6r7E395rUbjc7zxZmgkNeDuNT2wj7U5ht/tNmz+EXSMpmSMzitdcUWCvnYjcJz7TOcTMmGsEy
iniaXmaKLNk4ks0vedjqrvbnJBgA/xPC6r3t0JMXBV6MmbMAzRHq0g9qtZc8LeaOLX54rIMOv223
StLQGSn4qUnM4lEJJTBi73PEJCGm2fmis/1VXQ+btZ0Y/+roCYoXRoeF1MuW9yOZHUDKXS7xQrhz
0+8bbaTbq5FodyTAc0kdC/tZMALTRsR+Q+/tQsh5U02c5l3LLgPAXfrllFSqKYHRAlSO28NYQYzf
WWM8LmRZ9HNGNjj80IYHdUAN6N/kHl9TJ9EuCZQHkoJwpJmtC/KzG2vIM57SyrbNwZ9tZ7hc+Dia
w2yUVxwLbB7inZVb/nhZqaDXN+skI+sd31sZXs2+aqP+QKPfMqRWqGyRWq49ROxhWAE93p4wKv9O
ToI0TyyRg0qCOWN00bFyrAcSAEuX/vS6GwpDqr2FLo/YZT/snGeoi2irLtlLcrcRSe4NdnkRz8h9
7jdbo6PPm0GzpYb+/WybsL4G2/S9syvMMJw7Ui4YKh9dIkXbNDYWBvcmlc620pwhcu6JyH/nTgVB
6hVFFg+lrirrmv2gm+7aQiAfkVJnK+uociVWB+MNXEh12xwAdJc+8VQMUh9KTMGnOgcaOrojIWd3
eaMpaaU5ePwYOYQupQMxn6SqNVZJc8baZdmhL+fmNjM9vnIyU9xv6KHlcGqyiUwZ15bNrQ58ofjg
9srMnORATIxFoFxmdt2jCZ9FW98E/VzSCk8qJwBM77EpVeSI3hpgEC5TTfLtlGBOdN+Pus7Wc2/V
zXzWq8yomChklpSxmtdL5Q+2Yhsd+1ctRPcoWjpXTiAE4Q3p+h0QX97vj4ZtXzV5E5BgVdhxifg9
24ZEznqzLwuhuT0V9657gMfNuxPyKJGf5FSLmmSuztD6S0yF+WYRB/OSxzT53ViD24sT4223B7DF
jK/YANm+kYDAwte5JsPKzXz7iq6NcjjAKUQT6H2jQZ+1RyNf0vcqjuBkG3iOfI4CJI7YHd4VXr+C
CofB/IRqWeAhGGJZn7K2G2IwphDCVZo6t1NJgS0ImZtVV36Y+0uybtDsScDjesGCpudTXnbB09LB
W5dsl2HHQhU6Y4ftAsz4wkabsN2JXkuRohfzzrRtCXXFA4XzrY8XAT8LxMCq03csZ7SOv4is7qMU
hmC9cuusjQ7d4Ebq5HWdGW6nNhuuci+7I46PbLa4mevbOKbSICEOof3WTLr7zFYpouNiREYwgXCL
1rvpg5xnrMhbZ71fhbTkodNFZl1k2nXf+8JfdKL70sFvK6sN8S5lBAp0I5cfOUm8r57CInvh+0Hx
GvBb5gNt6OZ5NCOOlPud55po5SnJixisWLrAEL6xz21o0Ii0Y7hxBoFfMPr7PWmZo2joU/q4BJ03
vhStI9w5FWNIouVsx9vNXnfzLPsl/9S/YWyWdGzMNBJFbAEwxW2j+mY60vAV3rlvOB0GMRJ93B2+
E7NjvwxvmN4g85Dfq+1t3wEDQf1Cst9KrDm1OyZyBwarN4yQOQ68cA+3hLYJKn7DeiXzwmKKmY/w
WO5l0PBBJKL18RGWhW9uZA5iwu8NgHKACKIp4Q23zMuROdF6wzPnN2yzJeyB43is+eFLZ+ufMduF
Y5LtoGjsqPFKDJ58sAyQqSPBGI/hG5Jad8rc4DwGX+VRZMzy41y0x+INg225YS/1DsyaIJDXegdr
9WLsx+kNwV2NF5zFG647ACT3iYr24M9xh37nyQgnWXZA2N6hYRnEKnvo3xDj/g09jt+Q5OUNVabL
YYeY2R3Bm9037Nmq2RW8f0Pz/qruInPWC8lLp7Qt8l0kz+6+IvwhmyY2fVBQfBwnsndVw2+iY+VU
jq0/AtgD/OjeDM4/fU3SDdk68DbEmPvJcPn1NZGjBibSRZiEToWXyOui8wYBiH2SyL6qNvr4h4Xs
b6hstqw/KNh4j7weGl5SaPYXRFX+6+sF1lJyKTgEf6z5R8F9m/IZT0eHBK8jCXXEjSyOObikUhH8
tJh/pK58e3XiCaHleIqZo9/Cev7wCQMzE83pkFO6KGEfYzHCmbnty//+Fn9VV+4vEu+NdSyaCGBR
MPxJd12OXUvMTo2WGgQs7VbR469Ev3jMK6NwZv/Ls/I3H+ffvxaKBCwGLkbr/ZH6wxsCkoSeLJRI
Joauw5hbzUM/x/Y1rTyT/jfWiT91nf98Yz4vhNnAx+b956BCy+nnrV46yAPaR1Oxhi1zK7EDFwMR
QWkz1vOxY+o+9EvZX4WNFz1b6NKP0usZOLs83O8d/2FZ+vEbvUPr1Yam/9/5O34VnP7+MyLXFoLm
gZBv1K8fiMlzT2FBE7AykTpOtGpfoAnLTm8f+38QFkJBOHX+9QT+BWH5zD70i25n/+M/ARbntz0/
BOIYVz5aG3uPbfsJsFj2b4QD49bf/4tsxtCA78T/KHec35w9m45sAB/OnEDUf0Es4jcHiauw+U+g
9Wf8+CcQC6rwX88eIik5eIg54QHe83P/nCvXEZBBXd2PsCBR7tzOtXUdlq2/3kxwjzodwnjYvnUQ
p7deizf8WuqF3N+5iOWt5TrND+qdlmqnWLIPqD6zLyUz+pOcq+5eFcS6H10gxxxjVI8ZW+a22x5F
bMZvFDkiobBmulkS25Vsq7HTQ93R+DO970aLgVrHcgyZsMJ2SDLfVx+82h+mC7eHyTyuTKtfof/9
9XubrYPz4ExlJs+Dhhk/52UhlxsBBXsZM47Z0L+O6O9bIpeotaaMXtx7lkuGaudY0clfq7k/mFoR
1G9C4prKtFWd4x3DuVtjLm9pTZew3aY748ZWEDXUlpR32u8Gn7wUFnTionxxbed5c0MJeYXLPVSj
j+N23SEJqYdnxvatP0ViZOHKK1W9VwE7xgxGUXwwtN7JPF0z2sOOLF5es51mhCHr+2Fi1KYiLhT0
nPebiQ8wcqyiOIWD7JoaSnKcaHWZPtdOAN0cu8xapw1mCLkCd6XRLyQF0AnmWKK7D/QS3BbtUkzB
SctCQJZ7bj59RGblvMQoaYEe/Ln94Y9t/s40ITNfOfjzsR+7qCaFv5rVqQMmwCne5C9+lsWsNWGg
q2NsfJvloqmdCGYNqVsyt+XwKcL0GZxxCWDnHwhT8BJTVBnufDfe5GWcBZt9Xsuyvx4peER4Y7oK
ntCurDoNkJz+mDKddwlbFU8BbF42pIK1lQyFMkYPqvqtf9Hc0vI8s6CUiR4ZvtieJTpFFjs2ad3r
+L6shwaWcy3IfikbgPoNxhSFctdnj7ruIO8QR/rfwD/fFfHSdme+kSQWtNlUfeqN4o3pykdfPON0
ZXcIQgbqwLIfmLnpod9nASSYga6XBMdceC/A3CsEUSBsVNKFck29IW9eBNg6F/jOFBx0nC1oI6Ih
B7oTnbhFuFC8bkVUopVtC4Uwqym8I4CLeq6jfH6XSwRdx4zNvDl4TTAiFO3r9nEJ3PG5zCsfcFI2
4atrikJfrltcPucxyAoWXFi5ImTDS/vK29dHaVkul45YCZMzEwFmZecXXlLRP3hpqrxwkRS0Zflu
LhB241AGf0glTt73bhv4hJMthC9QnTbOl+XmGjbWAaiKrj4wrMlaFuTJxeqlDO5Iv8ZJ77LnUdRP
HozzV+p8FINFUTFfe+j1n+vVa/zEbyKE5oCmbrKGTYjkWbkG7iJfWgH/g2/4sKFDyxM6D8QnRHjI
vsXWjc/gTHF/DH1TOqcNROAcLwYSnfcQBudotgc3XVFG6hSZjMyTZRyt+5GSISudTZG91nYY96fV
ow7neiP0E/zN8cYuidul+UiphLzx685qDwxm5esi/epe1jFlCx3P/ZDgUWvucjAmOFJmmfNWuojf
qVasv02T7J94Yhb7aFdVpC5aTpSYt5x1V6FufDpLCc68dymRmZNNRVTOgY9BZTdOa73zTRa8zsXs
6R32Eteo7JC1+HXdIVfQss2PDAmDvgiJYVOJCo1BfRAP/rllQTUHzyzyXLN+VpdC4bb9Oez854b/
L3e3+/z/b/jbb03x/GuN99vf+HnJu8Fvu/6VEpo9FJTEMOarn5e8w/0PfUIMGDiBj0uU2/f3K95y
MD4L3DJIZnF1hCSK/euOtwgW2jkUj0mZtGDB6vxPLvlf52FoHJS+gYcRyGHXJqt1Xz/+MA93eFgd
FCooxlmVPuplfNI0NB1RC7g/R8Dvy//NX9XfTN7C3RmZ/2fG4bXw6zG4kK6Fl9MFG/j1tTTRjeuQ
88zaNZyeNREjMtu8dFk3C0mTbbYEwCMAjr0/iVvb1PLYiWX+FDZZ+w1cvL1V9oyuH3fGZQQvfWEI
uKGbtVmTWrqvsSX8i65bHgoVe1ca5deHYkKChrnP/VDVmY+MJY8+MebeSscCrFmC+KgDPIqDIWWw
zb3vEPpOGmX5Yxbz3aaVl/lE+A1NlCNBLnzZrKgQKTmK5r1uxg/G7cfXjOKDgQMxfI4Cqc9F7BOz
pC2N7Ku8qg2HXqa4LdItBF8dpsE/Zu3UvqyQ5+ghbS9F4tJ5eAeK/tPQQw8Q7AcJdSRhIdQI+cf8
dcvR8x44G4qTdLU6VF4AzJsUjZdbw/ipsXbZzhE3AxHDn2iM9aQTXaimUJk4eFPg1/2VTQTNNp7M
QljsfBUukTU/Qp8MBKrNiDrQvdIK9X6IvfiDqZwJ4CPnsrQmYkXS2m69b3rpneWY25N/SZo9Sgaf
/im2Uj1aX2NsSB+3JlMvk1DFnUOrAwFoWYHYFDGcQRo9r8HTuPUivqy7JogTsB4+c4e+3/wqkF74
iJshtjiJy40LdraXq8kawPicQWQXJMLqe61mMnLmART7yt80gSgMhSWp+XIgwY4aCXxUWHWKB1fp
EvWYrlY7yWvD40bSbxhfKXBzgZ4kRjFIQvEUHHEL0scLP26pQzsEJO2MjRcwylAlfIUjztpQbJfZ
nFTb0H4JhFpHRigxfi7tYKZlOl6J1MEhIn5EqKJWbECm5tVonVxSIkiYajO/AWwmF5MSHt/WKGC9
1WagU1XoPSBAkKhMnYII86lprVeTaQaSoajdlwjNzXYGjo0fRi+0qD12YxIjUZrEVmriCIxeySG+
2uZirwMNfZqePFMEaF6t/clVnqu+l41Tv/ftrB8OpY6WHrogbPbIGG4O/vTYv2wVCbeJCTP6tq02
7MVhruppOLgDcdYnM8TrmH/U40z93ROH0trp12qIfHmwRzl//W/2zmw3ciTN0u9S9yyQxh2Y7gt3
0jf5ol2KuCEkhUQaV+O+PP18npk9WRHdXdk1dwNMopBAVIZLLhdpNDv/Od+xco2xHJ0w00ExiYM8
7SQ+Y8DWEeU6QfGpw1Lry+RQ21hmd27XUfaJx/B1bpImD3LToBOYzTMfTgF8F/kzoxSXau8MaxSu
+ykKGsiDd6adeh9cE9LaqzbS+XDzAcu77qZXcg5O2PcGXdIKgYuKfJNaZSNDPKusJlw+xbds0TXK
n8iXBSNYtstiWCi4sjVzCFlsvsUW7DnBm3GOx7tikPicpMTzCYuMeQC2Z7N7TquesSFDP3ffVVnH
aK3xsOS0uGEwao225FE+Yg6vJr39LBH35WqWsseB7/fzrivwKK80hl3QWvVBpLc6mN0frtnSRZVU
A5vbpGLas2ITpt3GRi1f9SmiFxn3hvljMuz+w8i7/L6JksIMqtFa0rWrDXhelI61YpUNRWyRAjMT
ja25m+SLKNKwnp32NlLj4rARYecRskGXy67qY0w7HEnTlTJ8lpEM9+xXZhYxKjIAVXXAH6OumamU
stWmy80EW8dU9ZQTguJnnDXhJRnKCB+RZ8o+2TSJJGwgxprG8iQaXHGgTRgiWk0D+wIzUUJb8jub
PmwjTcVrf62qWI/CH5iCW1dSQV1ebyR42vERI55kHkBFHO7WUu9oVhd6rT0K9soQfaMRX5/nMcd0
Jn+4ySTUuBDw6vjqyVqAxMlw+RJLWDhMwBqOQRIXReu9tMB0CsYQnnPExH81sPBmaYXTiYhgQMvF
OtaNuTvlvl3E36sptrtPrzHK4ovpzjK9V5FIC+ANdc1wMjeMscGSPlneHfUWtJsDQyjzeUb5Z4SP
wKz08cHXxlie51IaA9cW80TIwkUrUgx2UVIOak1TqIuyVreVZm4Jy6fjhc/Z0PaFpzFBWekOpB1s
ZNoS7RKpZT27/dniR5rY8zGJjgRz5a9Uy+ABdWRgr6a8btC8697Pnt1NVZsazqV0JgaCp4e+jjqI
OT6zIulu3T4he82txAipF96zO5OkY3GO0/peMW00A28WYtmVtPda26iFnReOJnoqab0ImpNVZ4U8
xDi2nZ2dI2Leah1xSXs1iopnKA/a/hV9HMSaXgrOsxGeMuKdkSRuOdeuTv9OxXSGOnSQztZ9BiLT
gpQAwwKKF2ICZwdIXukPc4Te9TLDztBpCPLtKIfs29Tpx8IIoXtUvTOI08yRtDjZtjKwAxbWDBB7
Gis3OaqWX+gWYlERPemZWIYASXdItiK1q4J3j3ckzLRivIzjTCYnId2XnFh/x/GzW/QiDTj50AM9
Zrp5nBLW15txqcchaLOEybY3O1N5n/m+1h2SJHI+lGHFc6BVUKFC2ealG3RLm/S3/WyKdxswYv/V
EO9O3izLKPqT1ed1fKyIFIk9rOoCS2Gl+xiwRpZR3V3NJYjrLZfKlA4higJNyuvEihfrgDDzY7I5
Ik2YM1d0uBZn2pPZLrBLKUTQzMonvesv9q7PVdKv04KG1YCTLsMOk2ZDZrfsOCI7xrs6PabCKb8x
3gfgHRW2CjHuSnwySY6Ms0xfdqXnIeM1DtJcne0G9NvCnczgqGim8tJkRbIRfS0Ubdc2a66mrHCA
EbdndJhvGaPMHJlrOwBMqvbDUC3PZZYmeMoNYQc4DrG/tx32GCaK5SrGS3sqjYmkq2Ba6ZDECYDf
nD2SDzROuztTmeORvnfKylv3h5qzYZd09H4zG9dhTxP6rSlR36Td9IOjWrelXhY/At1UjBar/qVO
p/KW4OtIpDgxdo1jpa+wuKJvU1YQ9OFnTZxg8EqfX3Iu8KdG4M2RTCCOQcTGuRZDzdrQ0bKz8liE
lut0M6y2XnBBK93UVwC66G21/Bw6+qJ9wIF+5zKBB28ZGmFcl6gWU6ZTgxiAlK6hBUxeDrra7Jfb
uaL5nJVPHWqntpEbOu0jtqwjoa4uqLWsAEpmapfIISij6jo7pHi+HwaoJTGH+V4j9UyAfYvw8dWX
10O5CQWMYzsW+9iX9rmbGm0trPw5a/JoNU4ahol21O9VhH/ZxeG8r3E4YHEqiwdFwOIUQVk5dV3a
7MvcZvNTQLBL6THcUMqI+8hh+4QRVB1mfHw82ayG1p9cl0ejEw9T58ehUdH/BfXMxuOoyrBum3qV
TWX8ys3bBODju2/ofthHtUmcpsbG5VvN0V00w9RXJgdiBiO3iV8+kUojZw93bZcztbJmu9iNvkQa
ypaArywbvD9Vv3WlPj/njGLqTeJb3222uKsBX8a+LMk3sQejEzzwFm7qgEoM5633I/eW8IG7d/3W
Pjk8OLfKGJ/dqSm+zYPN8yPrzQNGY0C/RV39qH0xwCXvqoPA3r4vk/zBr415nRBeAE0JAJI07liG
qQnuH7qepY1rIZwnX9adXFkqqT5hlzkpNQJO8yVaIRmRC+JHvV35AZIO4MA286+LPOwHX2ldH3gC
tYDbLu0+aY7HGV+2WlgPbE+Bz76mCE+ccXI70LKMzGKHFANzfURf7eb+K62T4Y+Ki/9/1v8bjpd/
etaXH2/NW9wzdPoTC/7ba34/7Wue4FAPKMblvM+A6R9Mk0xu6DZHsNfR568pXfNP16Rh//160kfv
x9SIHnA9hbeIocm//c3Q/+5eaR00OHqMBGD5/t+f9q9dNpz0GecB9PJhAv0KgCG0w5AR7v6mKfHr
tbVtP7gWx0IzKrO/4AH9nPv97VvRzGUZHPMBzsCB+fmwT4OOslPpN5vRrfZ10d2lKtsmnni0muim
c7XdP/we/gt14T9/Oz5ynKBQjqBuQQT6+dtlSvfmUdrNxunNRyvyQub2+UoaKeLdnJ+WNP+rIvOf
lZPrD8h35DcMrNz1ger88h2HprWbuec7Jji51uO1DmiowyjHz/bPf7RfdJPfv5P4DUjFleBAl//5
Z7PZ8KSlN4PNjaN2ZzZMJ2A0Ik0wI5wPFbusG9ttu0d7Jr9SljggZ0QT2/k+WAqIA1sIxjXEEkZ/
IWfUsI+PVOiIaF/adXZv98Vf0X9+Gwv/qfTwjhknohzRiM01xif0i6qU4g82cj/mMKZ1J6eqj3PR
3rqxPx/Zqa2GBBvYYJvWqhiMMiRCN4b//CP7ZfL6xxvAEMDNxtCcU8zPH9mE9UBUuUfk02ig/tJt
mt1UViQ2Pk9SCWV2lfjx3ueR7PX0TxbukfTOgW3/m66PN1V81aP05YO97PgXv83rj/7LRwNCCPcH
KRiX2/qXeav0cDbablFsIpHZfbhAlCHebNrtntYt9OsKNAmG+Ibns7BHKyiUZf4FY4hTzS9vgoXo
6ifgc8Kcwk3zy8eTLm5lSenLTUE05UtLUWeIX9oJriBX37Pry6sVukp2WxLu+KZFzWM0LksQUfTI
gV+MQzgo9P8FgfKel6kD0Vd9Y1FjvjHd4RFDGlmuIZZrjzuEp1j1WOENmu04e52iDd4b7xFYTqKF
sTNaAEILMYzbXGMjHKb4Y1VY+drSH0VVG8hlWILeHdW5w31s5sa7V+bpuURUy1fGrPnfiJ93Ly3/
vGhVpL/PSzWqc7s0i0tVkctkZprr6TYtJRxRhVS1aVXq46ZqCtzgTtsGRqWXN1h8yrM7zng9k6od
Pgmg4PYenT6q127bZG+t1kXPTVbOe5ahzAxrOhq3ZZfPhFVrbatLt5peWpLe6Rb+zOzg7h38LazY
bM+Qjjydq5zy7LVFFQ6Zpj4LvtmjiR7vrErPy49JTYJLZXr3JWb8AKvM8KJzzk7jZY7b5gj3WGck
ombOWPlccz/LgaKdbd5XANQbt/tKxDjvYMP4L6UfRVgHJ614JaQWnXEHjyfDvSLdjVzs804in7BN
H4JSmdQNdpnXUXKI5Z9zTNcyFIONuSvzyBCbVg6DBp+4t6d17tcRrnDHH7eMdod+2+JPEKEXKyqK
sFwc/YXEHHquaN+VTLRL3Ntq3ieqVHOYxsQFQq91SQ83uNcWaD1p0m34LEcKnS0d1a6o9YYou1T8
kLaXDU4AO7Ge2ZaS0d1Tq9YEkezYTYIlcDcJYaP1UCssruiBhXcRUs7xTsxCjwLYJ+YNyYBqWZOD
MSATmN2TFRNeDiL6Nd+ERYR2ZeAerA9ZA1UxHBawxqelxY4X6CnFNVOWpXdRZil/3c+F9hgzkUE7
rDss1VS5mGAlBk2+24sHIGdysFNuCleJahM1rn0H4SdK9l7cj+eqlflX487Wp9dFKNhw/sj4RC6Q
Xz0rsdh53YkPLv1qhkGF9uzdRjMxdDOPn+jKOmWM8H4sfvmg6H57cssiu9Fyv99J08twhDX4qAuv
sS6Rmgq6vqkSlUudb8bBTIKqj5y72R+SPcZUEdpsLQPLSszdohDS5txKbxKXJCVUJ0ZjJuf7xMII
mYo0DwlCVE9tHVdvUVq+aFNMehOoxi4nuLUukKfB6LjvV/bhhhjCFJBBj9aLUWGIbjrtLo68dlql
3qgYdGMWNeDoV8N08Ezl3oxWDdgRD3VAGQnFtASc16QRyBmYxrnSwISATL/MRk85R6UORP+xSxbT
npyzES5Jt+ygPD8QDPZWom0BS8MlohhJu+iVicJixEk4tZ2xH3u3QLLz1CmfJN1PY4u1U/j9KyZe
Y1XW4laM6RdsErE3ZJwHdqTZjxpxQ8aYvryZ0uy9xv5/QgJfvqbUkE8F6+Zr4xbJvpFtEQxdeRcn
+GegCbGSFw05X0N6JWn6SQYKE97BLFJnO6Z9s4XQzJRVWtxi5dAvdxP+BIXeT9FAMBb5Cx3QJgFO
eREQN4IWTwJjCie5+nOxpm4a0VUBaIt7hrDk7Dxv9B+FW1sBKIVDSXIXR0Ac51xV0BHyBrt2hm/R
BfVuZcJia1SVNw4e1ZLgyGK/1JmRnaO0z26QO2GA2W5N9QsHjkqKAgNG5e4J/h7VGE+bssrlmaHx
3SgNzhcOivgSKqtpuKPVeB5yjhqJBht86mS71cWI0zOd1EvfADtYiXhJt44ycqIo+Z6S83gN98Hd
QIH6kVoKO7No6gvinSqhEOnatq6S/quL+axXMLZJbxMUyXfuyLZipaZGEhx4nsokDnUPgoM1Of4d
FpT5YDhdTXLYSg9u6prPCYvFlryJ2GqNEhxLSZS5dfmRMRK7QBwvtlW1LPRjLfc+YuHO0zCzY24h
cWpOi0lg25LHumSnErum9b1YFPwziFqHnAbvd6fppu85sPkQOzAUJalV5rEDMszDU/JcwY44k/A3
7dua6QYQEdk9VnO2bIw+Gi9eTgq5ds00xOxqhPA75j3Cz3VMTV0Y4I1q2MXM0zbd1FZXv9+VQpF8
w5xqbrO2X9Dgmrk980i2PiZSlZiPm/qI1aINmY0Tc54ivn6SLFspi4xkaP2OlHlAf3mDx2+jyWDW
UfwINJNF7y3LE3nO8t5vzWWr5+at2Ys12fMGZ/CYbuNa6Fitq3avGo71NMvdLolzUcn4ULaTuKmV
+CCG2hCDhr2flKkd6FE2bWLEwFabsRlcxUybBPI1XvhOjqG5NNHk7yNY3QvtFZZ0P6QxR9sygzLv
SJ7buTOWjAWL73QtJLfLXI5rhf/nU7jpfVzaONeXbq28JA+VwbMNZoP8dGpl7Ol/SzbYkPw7wiME
nGHo9PTV+l4QY74xV37FxE5XLFS5RSYinXGyR77xPou6f0toQiNkgifmvGTK3yQT1/oqZiTyym4D
SwZ3F74OwS2zm/o0f5IaRBZEquFRQbhYN15rPg6519eY9PtbUmG9AghoQa2oHP/CABQeDG/6Ia/k
8N1vNHkpjSbrSSxXUtLzIYzjOCf+tyVbHGtlRBZ8eBwO+jN3gtzniYm8SYVr/ZnZHpeQn9jdK+0r
yZ2hjdNWKpBsQVWULIqqz6CAcPmSZ5a4ezVGUeSJg3nysFhi72BPJxXZa+wfWM8DTqgZYZnsWo2p
5kZc7MSubjUiHohvRVM9R4420ctiT6LeLZNPWGqupXys5HVshyaXVutWOemzWZRMQROvab/avieh
NAIDJRKdgRBaNTZOc0zo7PUYAwHaLfvAhphwI5VmHAuzts4Si7p1ICPlRgcyKFO7dSAgnTxPpj+c
3MtjCt/oWkMVNo9Fk3g7FVvdvT8XFAkgtEwvKWvAusWv9DD1VYiZZLpRiWU1KwLu5IJbPfo2wyHY
FkU03rQpqZpRxeokody9Z8l1hwmSv/S/z2r0vqgdn7Zc5cvd6MYRhFsK7XDB1yRBJlzRLfe9saFd
D0dYk+WMTfNykfQ+5UscAriYb1MRO8O99D1yKL3UCx6Bjh3g5zb5sowB11Pv+mrt+OAYF3Y5as3c
ujxUXZodM9cj16Grcno1xsI/6XVvJ34QdZ1urog3sqll0pgUT7mbTx8uR6tP1Xvzg5ENLQZXYi97
DwndDuwrooHJnq6/S/rFr+EdvXqowRUnt0NzXQwInKAws27wFJ4h0KyJp1T3cPGyeDvXlXbuapJn
a9ADeUgrSxkKI2lftUT4ry1fOwnRL4oAyvVwZ3BGOMgq6Yi6LNo2h7hwdAlbvbRew2bJbZeaWmum
YM9qnqnaaOo+wjkfLxNlLfRTEI8yq9hi37mYy7qIiCQ8g0pmI9Ys9kkgtOZr2aX0p/gAA4jzWOmm
mFMjOg9VAqbZTexGfbLCN92yYv5U0NaoyKc+kqpI8ufO1tL9zGSKEPzka/kqn+zuOUuL+LZwvSIF
iDdl97VoRp3K77TbjbU5rAudIp+5xoKrxcMQLExCKJ6RItkOQuMZ2Ci6fEwmDjcxKBmCzeVQPyzG
2H5LGX1OgTFK9wsGxbjL5n5X6/BfBuaFT1PBA8f1UzJWUsmdGPOiXzukP7YCAkgwxH61p1I9ChW8
pV2ikYxh85CcMgDLVzIRPuGyqTdRhTMSPbP+AbSp66lPi0tumV5/XDC+3f12wv6XJEDq8vjf/7q+
5qNiPZBx0v1GivvzTyf50WB2++r+6d/afla4aD7bX//ST1+5/fff/jNmk6vJ9qc/hL9V9N31n818
/9nCdPgPXt31b/5P/+Mfit7jrD7/7W8fVV92168Wy+pn7t71rPzfm4Ee+BR+EgdBsv+H39cSfzcR
0aHzoBzBjXURAH+3Apn2VTUU+hVnDXzcvYaw/7ACme7fsd2DI+eVBtqhQGb6Qxo0+XqGQVUYqDsM
Rnzhf0UaxB98PfX/KU24AoURuQbrsLCvyYbru/hHL1CLmDWlPGnW0tSKmLqbDDZZEunmJ8PNEV+G
WRC1UbIVxZvBAwbcRJv2G9OL02qTs+emmEjhflgzGubZanYeVKGimnrg6QXzrTV3tMPWP9N0MC6J
8j44T5X0iDSkD7Fz9p2nHXzS0h1wEJtp297Uo+iJ4WLmBxMOuhFU7uIpnn/SSWAJVL3u0JpKlTkj
8xDoFFs7pygF1lrVeIkPCY64YlmeDRwS/YN0O47jK5KkU4c4znSKO6er4uLLvDYOm2u/xkxZ9wAw
dwXreHs/gbDIVwWKjRnUDRMpQiYgQewv0+gHj+NQ10/ZqfenRr/1NCN6T6+6D/TeGaF3WpG3S7tn
ID19uXfKqRbbmUwT+L2UkzWn6aHxoNP2TKvJ5WI1+R7HYL3y1Gkvdc8DGmzpWlAmu3NBE320mvOM
VfbcYdcZ4smm6LTbzrq+Sifzs5fJXZ2PrsQnSl627GuCwrWhr36jJnlpddJEMT4tOI5XtYeecO2v
DO0Kolvha0fe1gsnXT5Tzt6cRa3DkMY3cde9TeN5VjGyYnKTURSe4Sle614076UCe9JYiXvvdPbR
j0GmCO9o5XO4dBY4LZLurcMWOlPPkMFOik9YnGA814exaS+kJJEfZqhk6JLJ3RiX6SbOl9RcVR2V
v1N7XiKBG9ml8jmy+x6Oz5y9Qsadzk5iW+d+MI561/slF0bkzjv6ex9G3uTK6ONnJ+GAiycku0NY
wls8D6Bd/WgXj+Q2iwl0FOFyPlrLeuo4GFB0hwWnAL61HRRnjbqLDnmassrOrThBgHH8nYxM/ejG
5QPKJg/R4hlHcgzpiLw7Q2sScg7bHHZ8i0qehkZUB8chD2jMNVVE2IludP8TfG8clAAXCrZeC0W5
Y3MctXodL+7ahEUVjmx2vPkcMx6yw8o0LcIFHEtCWHhZw9MDH4HPhYDJWu2Quu+lxZPAdaMSp850
JvJE1pjfPnCmipimrmhRpkwrvTbrJtUOmu79UGPDUbILxqUrt7gMn4x83OAbgy0F6O+2aTy1qmCG
rQmVcS0QCr3G2Zq9nZGyvBJ1+xMAQJ3/cz4k13q/qHTMTdvzL7d17WhF9Ou216JU2+u1QS4gIqk+
xymeHanejRLmZ1nLd4CCAHD9JP3hskdV685a3trW5vQ04jzhiWYepJ/JG9dR1smR16dwNu1UZKL5
+X3dAvlbmIHOkaVWC0WGm7bsYQcW5gmYG7a6VItO4B39Nd5AO+Cn8m+FjK0h9HH7Vxv6kN8yI/8x
0tC2UV1hnPEr5uXOqrT5WA0wJlMOeBJcLq+uGTsH46hr4aiREz64MXbJ7eIkpKDBF2Ic7Pap6Maw
7IWBEmKmrRmMZb2di8G+8o3YALPhF7XHOWemCITt1NAfRzNNi0tRa1+G1l/aRH05zHVbUG2aYzIJ
7h6J5nkw26ZHoqFqbVAGzqD7Sa+rfO2x1h51OzrE11OJi+7xzr5ZEDX0Vo1HCtPAQSU9vcCpHZXm
R+vjCIaS7J0nrfFPxFHOsmIpzOiDZAtRabd0Ex4aqUgBtNYN6/mqJ8F+yQdg2CTye1Y06hT1obNW
ms5vM3Z6ngTmtfKasSVbcnIeQ/3ZjEX01STu99zXQnPw8RWa9MctusL+P0Uv7JFPRqZre6hQy5Mo
YSHrkV9D8DLhjpObxA1lVSaHiCJ7q5CbL3E5xsHVuAQHv9xlZXprasN5zkgmripky83gasYGcwtX
Vl/RY40/baUkg1vkbxxOdhOobLzh+HxqrcEEcIaBRjiT/mLUBNQtounanRHX9g0xGIwRvLBXafVA
NpI5sc4foHxcdUZf6wOObSOTHn1rWso+Zzws9yoC7eMg0ZDLr1kynFH7Iia5Zs0BD9jywIirlvzp
7D5cT+92NL66duUeZ/+5K+td5dUbxkZqRfPecQEFNKfLvvcdzDMpUqtLVXzZHO1lP3HAx114yQjk
sXK09dq0ufar+hkAfXcTR5O3Zkjlh4lQN1OLA7GXH6x0PdP82D5RX23dm5MV/zCHT+AEocldLVZA
pCBQsTjMGSDcDmIBoCx2tUfXFZj8VH2RCwc5OvP073Zb388+EITEvHe8N9XZwzHW02Bqm12zRBfw
jCe96tsdicyIOQYKpGUk1bsfk9oB4DgmxqnojMOc5neZ2OvatJno764jEJeY/82SfUAVJPp4onHx
GCP9rUtDe2IscXaUdqk7yvjY5+4LEX+y+I7x3o0cStTthM54K980fnr0tC9l3KGI062NAcOZXgYA
tavUSUG9RX7oK9reiTNtrUJCLB/r7EOxTlYKf9m7N9Kinlgcqn70qlqB77uwN9joE06H5hRJk+I3
NhZl/CgtnnyewVLUrWAHrNvWoFhS7pzu3GjYcZuXut9Lke76q7O2jYJ4+fTolL8qtY4LfRwvJqyq
XVH2Zwf5yfu+YMQiv7N2HZ7tDiKVdyYveeKWvWU/uaYKZwUHaUewZTX24JPQeGuZwr9XW/rtD2iN
u86ot477kTf2xZOYJpgzZKTB6V3kMgIvq32zNU7XREIwzuJypiOd2NCp6K+r4gvn1sApjCD3Q2H9
aHQkYSHkLZx0Pq/4MFUqhU7gUDVgrm0NiUmrj34O8o+C+wEzaudXd0tbra3EOgjGBolg/zH5F+VF
6zYrdr1zS5I9RbSpsPEmqTiVVQ/5ZYT65+gCWqqfsRdhj+ytR7sh150iJuFZp66aStPF3NpAT6bB
3CY5ExvF1ZLPH9BIhgOQt4z6vmlLCe5lnAicOLURdfyyFY9hCpnvlloji02C6VBpWDXjmX0pdXic
R9tTlXbc+2X32s6WuUfhcpHO3AWV2IlkcydGeV80FzdJq90ApyLo6+UivPbGaIYb0YWN6c2BgEox
AA9wWSIrJqpmoZ4n0x92sPjoxXQHJghpXVAJ8EVM+xbw/j7mJTRG+Mi+xUPMTgTFye53QwlwPZmN
DbWaNw2j/BVBsyPgyofazHXobdCOET7yfIs4AAzfGmlwHWHJZ7D38DEdxrHl6rYiqgQbrHGrVKdo
0xMJspazd930pYpJvJSj+RDNSZhIfwuSnnhNe+WRPAq+M+7ZBvetvk2F92xJXEQzuvIizlZ3V4vr
FW/iweuh1MC04VkcFNce8Wo+Gnhv+P3ywQAOSfeJC9ZA59SsvJ2U1bxZ4i6M2BzPaCP+yMUqp13u
gCXNgQ5ObPHGogwI62+Upr+akr3mBJ1/Vg80tYFSAmeiueZTqzcv11c5Tf5M18+DBCro29nJHbp7
zdC/iKvjbERdaNgSQO8diMdlFhAPX7ssIzMUigvrHLVgqk96bhw0swARjGORipKVPokHw+JErpeB
Wb0TAtvGLqqRlhY3eu5wBTjfjXb65vfjN69xT3Gvh85Smis5+RtNxNtSqqepis5Wj/Wuiq8ECr/g
MFLiNkeweRpde1k7jhaFWERmXkvQx9Ynks+6XINXzvdCWqGbLGsA0QlmcgJZFLpiOk0XKmWXeMOh
QIJim7aW73/v0GFvGMXVu4jOyWswsabJN59l2Hd12Jk5Q5iDX5rfvGi6ybhWYJOHRZSwRUrALEgR
Onnjb9LKO8Qlkn+B9R2K5M7uOU6lybfFI4Npl9daJ6W/IbsEE8oyCkvgsTqmSDYQ3IMEHkBnHQBA
Blrtv7mt9ogM8Yj5futUDFmKnMGjM73b2U1Ewo8hJuhrtKMAGt7FSYcpKGDBROZyk0LQjBfbPmhj
lt44E7try1Y7vCysQiY7Zbx+mHAxxb7qo76FF0SItMDXrtxDUo0b153vr8hzo7XOS1IeI5RbnKdr
VpkQn+33PIP9y5N91FMADcDFhwFScH6kZ/WQLJdKh6VkveqWHprdV1xpYb+Ud3KmU0hRl0r1ixt3
wcRnZJV4dXvMqwxkbHbG0ciuKtbvFoEd1h6IUE+bLCbkQsMDPtLvVd6cgDA+t93FLaeH2k5OLWQI
I35DUhTBdC0LdRwmfQP+2vG5Gsx6neQ8PWALZI+KnmFJWnBBS4/PKczNdSS1L8ecQrKCBeGyZUMi
cr5xjIn+5hxMqM7hpc4/shjq1TFybbZ5lHJywomaduY0ZHrpi9uDAg09a2Iv3oNC+8ixGecrrLvT
cg8vNZ+QsJRvbV1oPkawFLP+6bap+DDGLr6Hm2jxgxvSeUtUU3z3IXNZzCy74quJmECvQbHxeClM
f36w5tylAjGe5/qUjH66J043N4EG4JEJrm/XLSu/lpLDLDLjMnCG0/CDGhC4Usds4EdHXfOmc0Zk
l4dJ11yDgLS0VUbVt7aqCNlcj1rXKiuuhuR77lUFhxLIMwfTngdnrfc9Oq2PkDmtvLTFJ0kgv4s3
rtm7oV5F04YJvc5I1i5tMDuJcXYo9Hgxl9k89SLRv0N7jLN1X1DVu87FwhBqurL88QCUYdKwSQ7M
xMLfRyoJtIDsCQzzNzQMrKpoIlIQTqluSj5cdlcDKKpAo5/rKW4Xl6Xb7uMzqFOvDHrzSoMcSUu8
WkXvKLD/eZQEwuxbZ5MNMj4u3oiBJapTeeaNjY+x1qsjXdxw09J6cR8K1+WikUOZPTJ9yx4zlN8n
IpDjl4b/WAWL3oAsM5KSTDDxs2IEB3w9WYyTzuPVzu203NRWzgZOVNbCzt2KI9hVtYtLNx5wAQQu
C4a7tgaOmxyUG+c+ypX96DEAYGWZB/xWhrJH7Zi2gMvWDNxsZ9M65dhw0y1FFppLOXmB7Ui8tK5j
mhfLUjl3f9+7F6/OJ2QmVWF111NPMEx2AZdlEw/LteUxrWYdH21AYBi7Hpj5+AzpuXzIQUjmeLQ0
D/EbRGbtmbz0HG9zXJv6w0g847rqWfq3cVoMm8ls2szBqC0flbQZSEGBlfYK912pUfQzG836X9dK
/2dC6EV9lg9d8/nZnd7U/wtqqEPG779XQ8N2fMO0Lf/RLSmuL/ndLYmAaZjAIinJpDXwdxvSH4Io
rkefoKDn0m/s64Am/48gCrHu7y6WS0x+SCVYZ23MTX8oopq4qqUwQnXDMhwACc6/xJj8vZzkT0UU
zouOiY3mU94MVj8YCD8romY8mEJNoFdjPd7WSj1akzbM63IoNTpCbC45j3IvEsmlhXyZlhdFSvtm
TOvsFea+/30S3vyhJU3LveKLNHC9rBb7SsnL0GsOREgJ8bXsyB2nyYvn4BcY5DvsanMDZPJQdkTM
TbyMJAR5LNiP/5u6M1tu3Niy6K/0D6QDSEyJl45oziJFzVPpBSHVgHkGEsPX94Ltvi7rlsvhfur2
kx1lFUUimZnnnL3X5rUcYiCSC4kYsHcDKtLCPyWyf+kbMIehRcKPiqKNPUpOBp0/WD2WaGts7Kdc
kJIQYZjL8IB0ubENcC71ezxQxF8kuQy+NAz2wbtCgy7vx6jAEhOZyw3STjNMkzlmTIf+3MoQTgiE
ejBqGlVejmu76W6EkxOMgG4pl3sVkInA19KpwydZWkX/gGlgYFzD4CTedpSB+otd19BWRKtJHVrG
CsXawsNI0MUYgCtYVYQItZupG8xzGZlQANxgqb6xLuvnnlwXf4tnwt3jF9fIAarQYBTVLDeTsOrD
W/SYwznCopHRDgFW2OAYQGBt4bjcQukNH2bTr/srayz6vQw8JPEl+/rZLofxSQYaQqDv5uchM/e8
9i26bGiUJZy5cGLiRh+oZUJThpcsHYLKA55ihVpLlI1/IQzCWNCjBIdacSceglWRxJuwjw52PNm7
yKuQ99eeffI5ZiqUUjgYT12TPrC/0jwPGkxDXbVD2DXfghdKuQTGz4CHo7OMomTfxFhN8HJgryMa
26ZwracIvoWCnZU/RkbOZQALI2RMlPU+vgRyzYnd/l/sZj/dp/40DvrLfe//4GwH0cfPdjMq7P94
eBvi7Pvt7Nef+X07s38BDED3c5F5o6z8g+diWb+YKGKB6BId8Lve8vf5jpS/QGtZ1OIISHB8yT+A
uRKDOMJpdj+Fitr3pPeP5juL4PqPvcyTlsPGaDtsp/R2yET6IDy1lZNKxY0GQY1uzfeA/wcn2Jz6
zTc4txFXMMyljbfwOdPO5F4Cs45e2awT1/XRcGCF2iVM4Z27f346/nQ9/R9cKfbPh4BN/B+Xb0X6
p0Hg8iO/rRMFPhnpL6O7JW/4e4+A5/9CRpf61fFv+NgI/nXq+b9gHGRFSV/xU+jqeXq/H3oOGenL
8A+dNfpaz4NW8D/jz99180xO/9Klv6jWv1slrAKL38pR6LcRIbBe/nzigY1BGA7/Y0sZ79z6lGCn
ziXiDvh4PvwdEeBHrwUImgOe/rrjLyrl79gDMalJBFQV49ZLs2jD0LE4zxVmRvx64U2ayL9Dt/3o
vUGMZu0zhbUN+8N800MllhZeNW7bsg03erDzVZ5jqrJrb/htk/zLj5Fv7b99jCjfmaQyzgV4/eGt
IWYSrQRPuLX9wL/hAGze+2DqHxYFm7mqsyA4NwmecToLTettv9uWfn+m34fP/+jFYUp4Ji/NduN8
eIajiBFF1GIESlwUB8trEVgUs1FcJ+R6nRlQtjeGTEhmyYLk889f+gNN7NflA5HbcHgbGACWRf/9
I5WhaQlubSPXiyQ/o5FKMexBVv75q5gf9rLlZUwk9BhMMNPY9jIU//5lPPQkDiOScZuZY3osdddf
qqFMENvV8r5ZllQYU0ZgRqPd5rY0rXCgTDcQ9ols+fnv8oN3bEoG5zZ0PseD4/XnXyXobHSOuUFi
o4BJAJiUy1xUluefv8oHR4X36zu2cAYZJu8cA8+HlwllOcaJ4plKhRJ/l5upeYnIl3inxBbTKyaI
3FvhpCAxppvdZkFLqPDBRCBm/s2H/2enzW+/ic3vwa7DLVz5y+r77ltrh42v447fxKcqPSidh0+g
1e2TABr0OR40bR1P+nc/f/8/+pRtjw1J8cjBpn14UaXqQVQzs2UjSHi4fvjVnPxw/89fhAfI8UhR
8u8v4ncVcuLM0VtCWEh6d6N0zX70v1gwkjhGdn/UHGxEH55k02MCxFDMgrH86EQCb7LuAjc7/uP3
IjlBLEcupYtSH0576Q6Bq8163CJiDzatiqp1I3P/b3bwH6wFfCRscghQfGQrH76HjZdpLGDBsO2I
OtyaYIkGpAdxCSnWols9doKRhN39zQpc/tYPZ5QlOehM22KbMT5aaKw0WPqeLZ8gdo2dnREwFmr2
HCNP/44w+qOdhpVgU3BSBnK1W3ai71Z7Vlc2rv1Zb/tY2ITpFbH1phSzU6aDDfWAOds1UU0EHsd7
kemClodA6b2iU24474phR/Q3q/QH7953XNM3OfRZRh+/CjP87jiUFqMHh2laPvjFziRJB062jP7m
8f5g11kcfJxjwIsoLo0Pz7fThm7LkZYyt961sCooz+NDLPTRBNXgDDTYncTb5hXaEAE4+R8uYZeX
RtzEoBZ5k6U+fOc16pfJVMyaaJqjRkLUti2VHf7NYlpO4j8tJpe5MscIr2ERV2d/+DrqkTsvsrtu
OwsrYRJYk4NMZwx2fjjsLSW2P39T0vy309nlzPL5NKULV5Xv559X1NDTqWKGDjBj8pjgZGOGUtjg
JqFXbdQxXotUJL9UFJT2Co0qY0ozgwV4MAhfRng/GBHBOC1rcEerZQqP0ugLgPm1219muSnplne6
/ByEEdM8hKBTvMuyIkFglBIdxx2/syGlOEE/EQigafdChgsRPJZ0cqFYR169txPbgyvrVDUelDC3
bpEcL8QRlRtPMFfQhGSkC7/kfYaKSdI2SDdEvkThroPsQYvatHpzmziqlY9NI0jIMWGh0/woytja
0FIAQFekVTmdiP5x1U09uoG1nfyJT2CALPQZqbXtbkllDt6rRNM0n6P4WNNGf2Gi2N+3I82/lIkG
+isIMiAFhefn94VO6KaQ5iCtV+zo9Aor4WXJpoYSTweZCMNwbYcmeq6udVEr9c6QXasmBr4yl2l1
UxgWgyzVu/VbFhBLvTagVBrriqy4+zKC2rAOHC95Y95PL70J4ulrG+YInhMja78GGEjmbc+WaxxE
aEfRBbKG+JLpzzwQEtmXzlYQur6Zao0FB0lFatPX7Ge0zrKfw/JUO1ZbXjpeNfewE9Xkw94La2Fl
VyUaDwOnjYO5vvM19nMyMqscPTvHxsZzmPqsBnaA9EILwmgvJLKJV9fqZkTrcUrbuoKb8Y4KwcQD
VMnU25ZzHu8aKzC6ow0U9gqvg/fcdfSe0GZ7QQKcjgVzp/1a46PopLhVAlDQpgzwLK/omyi9wcfG
HDdtuHGsMZ4Qd0bIQK93HW48RiUq9N8q1++zfTN2bgU6QTXEnbldLI6we2xG2v2ELhAGdnC2Cz0F
p0kvVJB6Joys5kNmKj8QQrDz7S4oT5Ymb2gj2X56hiWBfZOG0PqPQtaoILBB2Q9TNo/lURXAz+kx
p013KtH8XaPQich1yDH3bEZPVM8pk0S5RkIOgLQIR3kd6yC+HDFFtxsBsPobN4DpmU0vKvYxQK9P
zCgQhtQVwtpVJ3vL3UVpUIf7hiAokryiMv7cKS+BEkWW7xtkQIeo9uVqDToib75l7AQ+LIkqu4/d
kb9jRCcit7hA5+TgRV29c1qjdu9HSwhrXSuVME8uebTbxu688WYe53lhIWJFJcrG6gkVd6pK4IRw
WoK4OoMcWwR5LWmUhrbzfC3rUvarDtSBuiiVO7CQ2RwW2ERWI+Gesqr/7IU1inHCq2BuITapHiu3
dMeXCN3yLaojNIWEwC97RmTFrN8qmIOdwDqX4aSFOLkOJjYwsjQd48KCpIWkEfFcd2n7XfBstZZL
CEyYZGrXkxj4G5F6KfL/4Mj9VrH+S0b84T//8y+bSn9qPf1/ayrQzFamRdHEgqByNCnnvztb/o0s
/F/v09f4+1bUD3/+t5bDcsj81lmnQ65Al1MYGnIxIRscT7+3okAN/NqlWtzzFMnGUjf+3mPwfyFs
aSk+XNoVNCj+WXbTB3f2ctDa3Nuo+EGnIjL0Ppy52KwDrvPd61SMlbu1debWzbptQoj7mC49zwQu
x8TsgnyMYNVYExY6jMAEMqU5ut47YE4h/BKr0bgbXpGfNyVu6ThtvE2TwYEJN+CCbe+30vYfLbz/
b0vKMbju/PV85r+K7q353AG1+H4d/fpDv60b8t//Z+GIX//996WC/OMXMm1syDssVX8Rpv9rrQgF
zcKh6KDXKBdyBX/2oQH1s4YU9ZexrIc/7mhc0CgtuHz7S0MKutfH4reaYDdVifJx7fdT1lLIHNPU
9GNlAnGyGobTHD6c92hpct19q7w27oybALi1uHVFnaRsu2XeIPJeE2wBZ3VbEkTfirMVhdU4rTOM
WguBHfGdHVwZ8WiPeEghIKHfbOkzWPsm07M93re2YyeCq2Ldj/pYsNHl0VWoWHIDkoBmQn1p94xK
m0F09jUNCnM8V2TIEgvkG+CGMDxNzRej7cDYTjkAwc+drenOkHc75dtEz021pSJs5L4aszkvj0XT
kRJCgdgKvCakRivjMDk2eZariazNFBGmmww1mSERZN2NnjiV2XWd+RLxQJ1eVV3fxkfsx6QWL0i9
uvzcjlbePc/lGNzx8HxwclnvRZvEHGR0DtrSH57TFm2KqUKswkzrIeiEEzxdBD1Vdetrp3rkFYo3
xM8VelJcXkjmLNR5dA5ddMbIsY+tOcOnKHxIRSgOOv0l8626O0155N60cwB9i7CMMkgu7VnE+9Ry
lX7p/Ky+oBDB39u69lvaNSEwcTJHwP8iB0Jta5QY6kPG9z1F75PWupm2sWcbExTodAinAx8W6six
s6p1YWRDtE51IxBnaLs9dlFTPg852pWun0RKYGHunbhP4jgSsze3u6HNA8SiZYGTBszg1mSbmg4J
x+y8HwXWDlpLEeuH++gskm9tT0zpuIbYZyEHCGPvWmTRuOw9wqvXjcV2feHGSZ/wpK3QPzVIgNN3
+Jn5XnUmefVxnh/oY4UnjRd9HdKdvNe9kWEUjSYgbhG90U3tpuK6Z4C9aaXK14SuEsKKDRF8xZBi
iSTuHl1HlL8qspJ2YykTpNtcbRjcl2HF/MgBnD6mi9aFMeC8yoia3KXeZF1QdjTPssWZup6BPhMt
wqb5mKt2uOEISGKsHHP8MDfY/NfEDnTjNxjplEkOCemabBeP5ogsB5wKE8xMsiQlFrFgaxVDEG2L
qJ0O7RQSQNRZI3dV0+rMS7PJBabyvInPOs9cFgyjBeNUoGm1TnHjNe6WgJlQICqMWj9TK3jfqqu2
eYxxeU18U/nkYmzUb3AtrZ0REaQQABaNYIUSu7SGSxHIr3yD821YjMEx59GJyygo7fYAuZBU0cJo
cVqQu9485V7uRjdjlI4b8q6tbetZ7W5J3Km2lPz66+CU1rM/x/lBOp140X2fookIUMmsQJhl5w5G
xr1foabkUlygU/MBIZbAxVmcvWyYwMFCuCZc2+bJo5SBAtUHeBnCvoJpKGoMw4jKbQi0aMl6YlWD
IpxJ8EtKBBBxC1ugn9VhHtBs6SVFEBkT7smzXZmojAyjHyBvOZkXfkZCgSDOSrLqpMpajYdQ6Dbd
TcIT6RZJKQyAiJjywyCL0lwzy5bB5WjH2VnjprwzB3QutQ7Lx26SwzNmRZ8EOO0Y0MS7EMmRJAG1
CJnCJuuptJmgFrj0t2i4A/JqMVDObhre6MyT5j6kH0gckwqR34pqEOs+EeqyhF53loy+OmwWfnNu
UYWTqFvyD9rGDn2UF2n0m1aO0c9NJu/KQ3OyVFjuuCsBDJzbqCX/Cxh4Ue61tOp+1U9esMYCB0xM
9Y0iKC0Lr4hczrNNCk1r10Hnlq+NPTPMdeiEV3DI2DvWuhXVtYbzgDe08OatIBneXaVE27HdcywS
fI0V5DxQpD0Fiu17JYtZtyDPJkn6TS3bcyFMVO3jCKv4k2zK5GauSCXcBNRH09opYXXiAOx0cCmC
Mb8v3am9TPA535een+6yVozWxsAqdQd/0r4uRBg8FcFiApjzTqWbkYK4w1ObL6E9kTfNyLnB20Ml
SAO5zoljoHwF7Dv2OElwcgdPbW7F9doGZ17f1C5bzAoVelvuhgFLwi09tMQ9yGLQ+xYzx+sMFJHC
yu0GEqLB3/o7N09IWorGamMWIY/PwmCyUY4mrX2d2sLy4XLiLgHh53jxnduN4jRbVZF+gmEZH8m8
RZ3lB6U3risjKG9deB/kV1v0/DRAvttSKVdR6zn2rU98q1ypago/EU07PNYBTb4Yk1I2f0VA7bxE
7EtAqeRo8JhRuBrLlylMfZXvWr6e6TahMYIIsmORrBKiIa8rB9LmFphhhBLTprUvXD34Wy29rtoM
DsLMg19npXFoSw9xu4pJA1x+sivfge4vL9HlnL4yTaCGpE1lHloNZhYGRQ83zufPKnMl0IQp+nlm
wvHeOnabmaskHOPcf0BGgEE7IoNw1TTYB8qV7MhjKFoFAJdfrQny/WAZ5Xz0yAtDll0i8grwblcE
RTgtv1HPHs9Nt4t6aI+LHCuILAQcZkQKJPekedd3bBHS9c2dl9ukV8E5THAb26mpj6ptR8lnJUD0
h70Bbx+qXm68w/c1UjAIOQf0OsgikDec8eYNYwr6PVMbesM1d6aJ7S/J9liB+LTCLObOk9Aqe9Mg
h9Q+KgmjX80m7jAIOkViHiyUwQVqPSC7xAIENZ7yYhTZow+vcxl/GH277oYgAaor8c3TcEuvBFQL
RdIzIEveFB5y0qrjtLgwoyQ0Vlwf22HPkTtckNlRAs4QNKc4k3hMfhYS1x10jqLQxJLfwEQMfAwX
zkwaae2M9ufCnJtwYSQ0FW0YCJV3fUqq2Zn2G+QiUiGjlSWLajzQ2sF9XqpM3hL6Xjlrp/cXHTxg
xGfCGjp6VjYn7WMAM/rBqGZ+tT6x/UejmVm9Hv2zu4hwjddBZ+JTYmHQPgeahsw1NM5gnTH+IN4g
TyiYu3lOYzSpUt+Q/YMe0kwHC7yFl3rxc4r0+j2PA0KOAmBPJF6myBgve0gnxUnNwuxWumkczqna
wBHsh8L6wt/kr2YHdsmdIhpx3I9Y0KcDEyn7pRwwcyO2NroaaDhegWyLNApSuOqsidwuwyH5q50n
XDUOTPYVLE2SVYW/uOwsTrnXqvcSuW7acBQ7hC1jfqetLkQ2k6txuJ+xP3+ZQeq8TGbBDlnoset3
qVlDsvUyqsVVU/nurSYL0tm3kVmNj1ilQYu1zuyzfKs58XeBRVz5Lhka/5JHjCt5oJV0aPhS3ZJm
JN9Gt6qCbawph+mHlQ2SdjRS/H6iT6GxYFkSEDlsrDpg8tjCY9vWuL4ByVnccxOvOjZYQIst+B+/
PDVGbYl6b80zM7BV7w8BgKRKDih9E3d4mHo7/dJ6bSvW3piJTdu2WqyzIiJMEpBRxRV86NS9lp0w
j8Vop/EmNYyi3OkCet3alCigr6Y54GqStRG6eR87+7nMQo9D2wfffe5Mu3zrm9TlDsLbx6JmyvBd
p03Y3TgFkNgjbVWyTYBYIqAFR7QvHZhBb3UHmjnc5L0qtgKeWX03unQHb7PZndkk5zEl41tLVfvu
Kkgt57Fm1kf/02miU+uEmCY0s858b/njaCAkysGeR54a3oMC4ecR+49VgAzFXbDqS+0/dhGtnx30
NXnpcOWyluiTAtzqLMpki9MQ+ZVIapdsE4w2wJY5ktJdGDp2up1GIz5MOvPHYxb3wz7AiOSRrhLk
KWyAUc93AEvACxRiVhdgklC3c6nH6UMTPjZQl7Lj8zi0cxlkiemwLOSAV1TH1bc4S4UHh9t1Hsrl
RCVavELv3PdW/MkVM41OScQokmWiUkH6V7Nn70IFd/roYfp9J1AL3OnoBMHRy3IATnXTVeGWUxle
kS2S6NUqikGcOHatimO/8dobFWNvhiecFisuz/25HqkTLry68/qTMYvwbSyZbsy6cW9z6KMxIBw7
InNYDfGZsrNeV/ztHdpwQtcJJIYcDaJjJgTgUg6qME9TkgP372E8f6lkBEpU9aGRvttZU+gvRhgg
Ik+qBo3zihRpbpyDm79Dgp72BFpnJ91Y8dGFwsJFLQzfvdRZIPVt7jxbo+rsbWKI6El4M64hnCv5
rYss94n3bGBEq9gPcPP6DDSqvNXAT/OUFFZSiLtHbXQyOIN09b0tu1LcrwkSwD1p+sKZdh7KjPpp
sNw2foB+ykSXuayZ3qERzhtyjd24BMIcUvOti1nhWRjDwTDOA7OKHkZBi+ksD2rudy6HGQxz1BZ7
BujTg40KwdiSrDTg0WlUoq8AaASvveRD3modyQ4bbj+j3J1jSUawKL1k/DoYXeU8jm4q230+4wlJ
sJ7t46kO7/rZM55MpeQjhPX+IjfiuXqyibnfNK7sPlmcT+o2AVXUrzTp1KxpV9FLT9KZCzVsW0Id
uzJu9mQLhApPjlULYGyVTV6SnV+PbpgevKZQNIKFhkMXefsGBvnZHPFggLcxn4SBwH1R/NGG9ooa
c3Xfo35MNFe4DU5fQmBcyrcbd3YhHRKrCJxKOTaIHbgpwNFTnIg0l9PWCBdNo49uUfWfuIZi0und
rDwY9TTBFOIWtCoKkhMAJ/UStjesGJNucYNXLAAkWq85BPlGF75TZs8Ra6E404impBhbSt6Dn89c
LlDUJg8Yfdtpl1W2pBAeXGi2wDP2AXyTi1yo9HPJnX8TBGF+jwsmMHDeuO3Wi333ehzM+mybXUEB
MeYeBfmiiHQ9Iw/elJlRucgibK9LojTXUa/i4gg7fLxiODH2n0rCN46A/GuiSScvOinV6lOftfOX
2co8b9tNZn6V4dHdjz5JWess0Qk+34K+z2b20vmuQIyA0wzL0gQpZezu8V9WZEcnVUJwUTETX9uR
qPtldqLmMbA87R7bpozsNUy9eqB89PxHF2b6fR9Z+dpKqV5W8wxzfhUIoM373i6mN0dM5r0YbPMp
njD2hUvK8jaDY7IvFSFKYMWjgattLbmUyWS+aseCJwoAbkJVnrak3nauzX0tC7kFN+4ASIpwP70X
RTRcT8pUe0z/sb8hgFxA9J1aMs6jEVvqTO/gsocCHKxjnK49q0SmjJzG3FzHSQOcoDfjbG1ULaj8
NgpE+uIkggdnwENQmzTm7n9r1txibyiqVfCVcVj4gliemnNklR4Zcpd3iQx6Jnsc/sWGe2BXXJdm
OKEhGTNfgkQghRcTtdHsuQtUn03CZ7wXDFUu1Oce2dqlCLNqKVVxxVO1jnecaM5rbSXGhSI9FL5x
F4Mc9HGxHxsTSpcE2XKL8rth3JY26b2aZe1u0wkY0CFsBbOJOR76kwMpjw97AAJ3ETAmxOfvOTW2
qZjkuLkfCWTIUGwVDIs53CJO/APIKPU4MrsYEKFjLzmlkdfpi2LyhLdJpNBvxLtYZwur1d6EhH9l
I035PNuYDfYlPSXsWOhHvFiHz2EVGPmqh54o15YZjpchUWYHcsxBBxIu4dzngyQh2AvJViCSuWqv
uBJ7O85739wTRDwzWvUwisZBHpBOA1G9uTWqmOC4uYfudJ8lBSvH7MSA5WGqo4GzuXadnvZ20V1H
uFXPvZta0X1sQv4xWWKkrUddc4p1rCBgJ47nHc1iUvdkR7hbvi3JXoLSvLDBI906Qqkbw/JCstfL
PncPAlg0w1vTP2KALlAVQ0LdjVOZPoo5yg953lfY+TDL0CgcPODsCG7q1zxQmfnUuQjUTojYS3ja
LBgU1dbQXfRsVUuG7tKOWAPPVLxU4wd7zkr/PkpmAU0ryUpGYDCPbsnUSl5F4LDfLu2GcxNkFP++
XWbdjvhwTNKGK/RBADzk4xqU+MSVqsgvkJkWXyoOs01W9BV0W9lQrQvRHCNb4rdZTXQhuTmQPHus
C8MjxCvHUxxhQ3O2tVNW4EFskwisRw/sUX+dzmKcv5XIum8Up9J0lcyEr5DGS3tuyEkTmgMR6eck
MappjSbH3kyeIWp0FVmcJtid3AEue8MedeXhtcw2NX3Uc9U5efFoRbFdo7EalwgDNilscl7WTqTe
YN+n5yvd5mtV5MQd+oBIdlVDsgOg4JY0HKKeCXPBLGsyIhQB45GbsrK7bgNRsduFKUXuyp4j52ki
ieQKBYwD58nRWNPcWBQFSNW2uHRxVUZrc4CzatGl/JLQZUk3MIT1sBv6mdiSMvH9Sy751cGVYTHt
oAFM13yVp8c8CIa7DoEAkqB4wPCsKk9vYiOash0xiPZ+KhRpKsifSC0OBL6eBITYy8hA/jKNSQhd
cSL0EB0mFsh28KMU/lYFSHY10ocacTDyVdvE0ZC91KHMU9iMqrux5NSRkzYYWOlnZacXyiKlYF3b
QfxAxl+DZWDqiTFsZnMaQTbkrr6Mo6JbVdowXrM2xRcJyiXpD1M76eERaUj/qiuVvwylQZhqZLXY
8jISpl0mRkdhjIvTsh76x2jq2DN7ozaYDDNgPcSunRZMs1t/2rOdFiWQT+G3CPwjL721MxB4WxH6
bN6jX6u3hHDacFWGHSPk2Muqa5lWwz53q+J1rovwUrg5yXeR6ElorCymopDn1612B8gjOGIPcURo
OYFzLrSDBonZl77O5Y5mGnFsCeRYZXXikrn1iPu3dy7cxnSudekbr0zX9SXvq7ombUIcdDQ7J6Ky
pbcvIqARe3cSztdClVmxynQ3HfrJrfaTFYRf41bZj2k9F9EZ9DGeqnaYguckz2BVFiI5QA8rKK79
pj2aLflV6xCAFYQIf0YTW7aD13B9hwtAL0t27aoZI/WZkEP7vU5Fe2HRnr2oXY/LdkykxM5Kp+Qp
ru25IEF+0F2yM925fJU04/kaeaV52wQOEg5amlDdYpLNgEoUPd5D5FSm2uRd0h46hVwNit6UGmsZ
+bO16ySpQvvM1uWSlyihamSk/HD4l+XE3d60I/8UENvxXGAPsTHnzwOtP5mIyz6xau8rjcaciL9R
+ZA6QMJqTNU9rWckH6A0ysHfDyN3XkuM1VVYZw5Ddu5Xw47cnI5+grAgB1Cr14xaSKi5dHs3vNVJ
30kywQo9bOcZDiplRCdpt8MPuSmnvn8JJgkgoI7cmG0rYhCBmV25G4eUtf7GjnqEY3hhYa/OlU1y
dYznMr7R5uDdOhHnxZVNfKCzakj3NL6x7wUvswPE9ugivDnrpJY3dNh5BFYuDmQ12PVGmsQurcrA
lkcHJk/1ifwf9daTRnkOstID+ZrWL3jh0xacpeKGOgutDqaVD8mm4eKZ7/SwtC2NdhiKAxuNuJzS
Ni9WZhZ0E5EyUXrtziq7zcZoKo6iVsgRYrdSbxZfb3ObOVbAKVMZ4wb2YLpD8q42DJpAFVQtmrm1
Jqkdo0FXu+MqXWIPWVw2qI5ywqu+avnfx/vOC9N9LpVzxLXavs0zOdd8Sy0iUaUr1IZ4Revg+IJY
DkAK8SkbgzLfMMNoXyOAhmU9bPU0hWSCSIzQKZrcC+UDvEUv1Uy7Slnia29NtFN0wUY6xw1NGcrs
vsad3MHr5L4/vYNEUJex0Qp6vaIar02d2Z9DsCKHuRb9HfvKSIIU5shdgNTm0pECSK7H8Cbat0mN
SGTGGJZsnQrHcZphC7rDcI4+TltDK3d1Y9AmIA86WY/KyB4bQkw3eWv53yAfG3dh6ZTPWThHuyTR
fvUcd6amZ5ULPJPGSAhNqwRMBZqUxrfGdqczrXOrPFpacu92kZ6M7IaZXR4WqyqZ8S7NyzWJXVN9
S2tkbLhHROGNV0Vpe8omvx1PUavRKXGX6a4t0uHUQ0FyX33jmDikOfeJ07uBmOfvaXdYaj/FXk1p
XzrDqbMd8BChIptrr0JdrBM75gow9thnNw1jl56yqgnCfaf4srAJQ7vauFBUdobulfUp8sfa25IU
b8bY2qWuNqUpYKymmQlYkY5n11trWhXuqQGWOK/p8EHtA3wQLBEaU+XY54E78udgVnUM51YP4AIr
NISEhRJ/hNCMhciWl0bPvk3Q66kRur+30JJhRs+ES3pZRdVFNgcCfA4Te+3qNLmP0mgwN8SsmNx5
EzROWI/1lpqwA4Lh0JObNyovHXrSaGNw5AOiC+x4M7oTGZ6O8IdYA1Smu7t2o3rYD3z772dAcIR7
8fp6NemiadZeJ0JWcirffQsX66qJau+Fn+3votSqLkZF75XZUv82y04+Gyj5MdcuYyo7qIlHTa2w
69eysnDmYpcbi2Piopl6ygYf063yiqi+ddBoi5Uk/NBlUOeWD0REubduU+rimCY2lIV5bkHQaHIW
+XCDsrotiJTzACzJVuyDvNKLnqLy+k9BG8jy1capnH+FZjNPbEQe5b9txotTOMXEdmv5gxrWc0SS
Hac+ZJYvTeFDBJ+D3lbbAUaqC+CyJA2pdhh1QG3yg8/0qWiXcWEZIMmgLT6UfJwrBKHDOXDSLrqa
hkVJz1FDV6qPkIrlVluYW2VOTvbJbWv3TXYTxZk/mumhBFH/Xk7MUFZ20ldtRSxNOicXDW3y8II6
3Dr22CRBLLiSIUchG7g1aeedM7BsESzrnuQ8hILlNfMGw4QVSVfkgYPGa+jyuB6g3M6KuaLQ1egf
UR4E89HQZb7HXj66V2FX+YwpE+mYKMLmrtJn4CmEHZp0GNudStult07f4xHLIqt0BgD1bazkLI8t
4sToyEO1TwwbTFJx8wavY5t2s73xMyc3H0ZXl+NxKOt6OZWn8lPAZJ4+6a8N9+U3nREBAObYjcPQ
g+Mtc7lFszG9AFGiMJpiq42OGbuFvhjreDAvCAKNLtxaTNjrCWzeWCof0nea6/AO/EqOG7+spL0H
F52eZ8eKwVfJatikPWnLPAVq+Yam7cIgN+8mNyNDgTisTxBkAR8gMrO3vWGMFzG3TmxDIyVCUNVe
+4C0cFLbPsMHf26EOWQXpivGtTNqc4vb0jgxka2epw7cVYB/FEHoxkxr80zYmnlHArmpN2BmIPm4
MIFcxHr/zdGZLceNY0H0ixgB7uRrFWvVvtiW/MJQyzbBBVwAcP36OTUvEzE9Pd1WqQji5s08uZhM
6ADeoFja5oddhCPocO7yMGvYDuFOxCf0QfPDcMdVnMXZEmjyr1x3o+YHwdztS4xy4/nBsfCT9x5F
iikbCoUbsAvE5p653ECZ2EUBWvRH0ShJX0LjD9HTxnTFZB8bqCZVp8fyjUk1pl0g5up3zgs0HbWD
5jptv43ZYBBkrIv68r4YFzXiEi0qcPP0HzDF3auRREd1CHQ/0a21ucDq01MFKTj/jONpbrPQqQ1U
WuBIjr/jwoIGY1E7pxcheU9sxEuNKi5LTWVcjFpp++0aaCAmnP5FEI53cmps0lGS5wZee5E8mfNH
TSLee+66KS4/IjrDGkwAuIPxcPBkAFXqNk84j57HZJ2ZaJjgDHbEfneqrGpx2lwxIHizp0k/PTOm
nd1jdGDk3a+e6OeDM6YGB0tpKBnWlKWCog/GHgtOtWjzRow6rNnv1uyA3l2fyi7qH2uo09uVsigH
clUXhgHp1aknZiv2E21kDhAEUIPpcEoRpSU6KzSDc7g63PAe28qPu/8IdgHMGtdl6w4lVwTLpZgg
Ek1K0RqE8z2lUM3IgollGSMCGvbwrJZQLtSdykoN+4FQVpFJEgVBnC2kxyY6Mk1TAEBbemS2s8Ps
SmUpxMKxBrrUuFySF8R5UEpqteNZIllD3QpIAtzVXjfIJ04Oy32a1S7rQGXryu1xsFFkGu75GA2s
HIdknbejbq4x/TFt7dzV17xZ+s7Zl6Wd4r9dEOv4hwvQiaK4eRnUYW4jWWR1FcfBvkTC3u6GfGx4
PYo8cS3PH/ryz470lQVz7DftgWU/h1tLI2B8Ae8C8h0hzV+OqdXzfNkklQSnrsnT9K/GtKNMhoMp
7LpzmlITndG0tabUzi3hzQ4EPIix/sDyao6vEZVpoYu7xkETZE1M5PjJlzTLroxy8BP9s4xLaYCS
pNa7CdIE4ujr9Lvyj67Yjd0u6+CPOy7PufLCU7MIGc64+/rC3d5Sof3whJWGXTw3JfyskJ+W1ec2
jsVEw3Mc/LDdxRtul30Xt1CUbRLY8W5xBlkdZI59i7LOGcDnOU7hap5s1An/AKF5qvf0nNXIUR31
HclJ6DLS+YmzYRbmrAUPUWYcQOLnpl6d+S8rmEYXR5+qmOLIzxfqi6Sb0rzMc7mIf1VClv494Kno
6QpwWKz8C4FQswEOWqzDWchleUv3hU/6DsdwDM6RN5EIeYM6eygh2vmrF+g0WTL7bX1q8JfooyNX
AQa9QgpmKYeut6PrpyG1jjuZ5ayn5XKdKCB0wMGsdbcHbFGnz6mftrxGJe2xYb83/QzJboirLv3n
mKiEkql70d03peKGGuZ2W9gYl9L7qiIlWHZhAi7cu4IyRo9Vaqjjf0YBrILYBL314CEumzqDvIi/
GFJHPT5MXdC+C3o2aTbu3LT5r1qE7Y6rXUkbG0KHiCct62NZF2532RacCO/gVRV0rlpiKH6sEeu9
4zSwKDiMsSrFyem6nlrm7lZ/2lFkai+BdBbn921HEF0ML+z4k+Oxt/tkbvr6Z+7Qgfdohj52iHMa
IkiYu/tiu0vVYqi/BDLY9UcySVPM22KsFjogKSrwjrTAlX13yL1EbsfUFCLIGt2sDq/KTS5fSWQK
79MihgJa1bBOASMBfkfOCyKnObUMD85yct3eUP8ZbYYyeE6smEUyW8GU7iMeyKBtRjQx0UeI+Uo1
gKRakdj2GG9u0QyHkWtvekXL6exl4368ffTUYgTXwckp88NLpYc066e1Xy74dLzhYaKlI/nHf64M
WiKYO/sIt51j4YI0wnC2dG41H5S38o1k9MmT6jJXVAsfgXBTvIM5sW5eRSeKPUhapgTORCeC/897
eGKq8Js5YYjJ+WgeW9ZX6a+o7YYV6nYECvUKqghYlsG6kJ/AN/XO8xLxX84k3XxgkpUwdIjuggHX
eQHcEwfBM2R8SEZboAuNqLN6Or9Ec9GpYzO7DSWDbd/6r5wfmCpO7Nk39VpRJ9lkKxFDjnPTKLXe
F04yCe7eU6nWPSjfdvwZNNbp/k4KaNffqB/G+pUTuWMT1dMrlGnOGu9ew+UPjgiVtf3JCJYU561A
YfqKdc5V5Vh7aFNPfMnn4ce29BQ2Fusc6OV1pAMnuG+AHNkDV0z2Z2u0laQdyPSt6mOFZQYxravW
YrtuI6zJY0DzsPsviJd+anfCJi8hm4CoZ8fyBI7HM1hMqpA/5FMFGjEwe+6skIMuKiZofYwguev2
gBw4TF+wRylUZJoPR5pOp9Ht6R0M11VWd8ggchpwcEVh+rRuCb+n3YbTpJTfYPW3aYIp0i3NN0gL
hkJkqLKz0b6ZuPf7925Shwu3F1QrQBzDeKP8CzIL7hhHzqGeipFdlEeo1Dk0lQrsa0CJcO+d5tt6
/s0D59yf5cibFC/O0jSQRttUt9VnNG1531M4MePW3OHTmDbAV4I9Dw0WikX+QxG6Y/DIFKXoxnYl
xo3nDl+fi+0D61Z9xn7S3xDLKNgfueetc33orVoLVvqTibisTlOcLNCc4B3tYAR6L9U0AjCLS0+w
Y4lw1i3DoH4QZFvdnd6M/0fOUn9OpQlelCOjmYyGY+/HoY+CLAwiAistvc7po+NLH8OuwvlO03lq
N3XKk5A2D50o6rPhIs+jPURCi25gfTHJ15wWYveY5rZWf+2E7PeEl8ubP71xps0Y0FwRxLT7xMx5
u5RmL3XCMjnypd1q14UHv4oATB44lsdFdURw8gGoHcRtTJ1ljWFOuDnAFeOUkPMcN9DPrcnTc54M
7NA1Rannrd3044IvjP4Y19KrPlBdDnEbTgM8ye01qIrgSRrWVqxihupT1zTPlJNPGZUflcCSUu1f
3NBxPqMo4P+eOyg80ZYXP/sxjbMSKtwX183ghMXevXP5bezF1Icr7UZ4OcaOpV/UhsFVCzBjzlZt
7HUMsMl2UtOTlI5DOfI2ihTuWR6xWITdWSy6zTx/8x/gAAsWx2jQ5FIm9Sag2e9p0I1fPU/CfqFt
iPSkEd7A0E2TEF1V6mfLZHyIq238iLER72nIaE+x6ous/z9iJZ/N1Und0GJn0/0bQxO9IAwXZOS8
tM3vlTs46b73qJhBcGw+qqplrUxA/J+Ii2h9YrVTcEPTTQBBOpd/DKQauw/5jt9OS+l9N8Gm130K
cPc0RKvVR/7+G15FxjwVYfmYjH71W9FjSr+RNrC2NPtv/HgRt4Np9C86amFw5jK/J2CKxOgUGFOA
StIx4OjA3XO+9pgtYWGeTG4LjWlSm0z2lTqMYeOdq/97c5HVU4T/hSpbXgoCdg1j5w76TPwsvZI1
WgdM+l1YGhfZHWj54NfL7O1SqpV2hW7UQ12jy1ABFWF0oezRZykab9R+dI437xOttywFaPYYEazd
s3tTJ2B29Dm0FisOLxWPr8aw+DuZt9Ueo09CV/NMN3G9grSuwF/CRaf9I2MrjNRdAYaO99KvSyb1
BTt8KKcA3y2iyUlHMvhEyqqPvqkWApYbKSHtIBaOIJ32y0zFyYIn4wmqcXtdU8ltvZqiDX0SF6u9
9zYeU4Y79dY4LO1RDJKNauEhbO7sWjLtDm2yk5KRcT+z3L2B4hUer6geR6aamuUsvXYLRoLEaYHm
eehGkE48c2BTGLaPKJL+3ewFbClq2N2Z4/WJkzHMU1LT+v6l9GtznkStJZsLGhRzzp7LaHV/jrfa
XuSAKtm0arwr+YsfmGfbt3JkOE22wKcqClWYmSGR51L589Mw1+V9nsj0QWz5jO0rTetHd5rRoEUU
xa9SpVjKqG0Jzt3UOdc8XoL/BAoP7TVpFPfBZfW6Shx9DA4/oCU376K2HVjlNb16i/YOsN1YjLrr
dms2Ctlq5JMM5b0dk58xBTxHnuBdUFh3u++RTu7p+TEd6xuXAppS3tpQuuUjAf7mHTTR6kOrIqjp
t4BDcg5sSl2ybML6SnyAp9AdlXrSjcVQlPCSkQFf9x115vJeY2cpyYa6BlZ7Mo7XAMfLnosfdc8J
8cDHmo3eR+tj5l9gI58ZjNujpsaPBWrqDd6eiq1Pvs8UxORADglc+sFBO2n90Dd57OxYH0SPlpcT
3k72nLwl2Emdo4SsBsKozekeHLb7kQn9w4qgubLV1ocOM2mx8zvUwcLDTSzzZnpO+2TLmsoHEYdM
ewz9Kn4MuKJCut1sFmzwr/aly8X52cx2oIuOFpO3Lk7m55jfw563tlccXc6cvyte1v7gbcxWA1a5
L+5fKY16VB1nXVU4ry3BjjOpfYbbnYpMtd+GpfxV8Z79LMF3St43Ts+9SbBtI8w1M1Q3EX1i02wn
VvlR+E1DZP4mex2glXBxQWkxIMbOPlsP2ot6My0HpJCgzWJ2W88MTjPzQEjoD6/wnd/76TtMchte
DFrWaYy3uXuitAbpe06D5UeRt+KxIObCgqJPX1w0pItY9Ay7rK/7Hcp94h6pOQwohgLGgAEzDJ+h
9ts3FEjjHItyGNNs5O4684wWyJfbWpHdzgnPZnpQ7d/Q3SgqjULnyvu/0u+6Un6aTSV880tlMOoe
+rhP3mN8mJC+m4VG+KWUkn/rFHo0eoshemy8wFAY4LnmvylI3R83R0RCMGaTly6X6lAWdatOYkjl
eiq8XGwfyvZxhSa58P8/88E3foZ+Fox/ikV6rNUa0Ck7Nvu4fWDBkgyh0KG80AuICu9Q6k1TaYOp
5YYwTg28N5tXIA8inIj1Sy7YPdwmfDePqLoaV8bIXBSpf8frbg44jWOF0QAMDN1+noNfxWDuJt8t
gh4y005tZUHnVpdif+fGuFg0M38Ny/uEPxxWBPaEIHD5zPtfGMkVt5V6HMY7bmA0rPUg+J/DJR+7
FydtAnF04kQTAEXiChggOQuvvAWX/RKOOEDymBhBNhQJLd6LMy/4l8cCZdspQrC6kiYLibEO+/zR
cuhsu9qOI4WSzH94EdPUfAK4YVBMOj88OhXp+T8TQyGNFu1gr5xdzpfgqjFkazjy01OPRC0Fxk8e
roFDZFcPUz1i4izW+HgLm8tzvszbFbG/fCnULTCyVcIGn70dhuFXIkscDdsM5GwvteMhjjoJC1ne
U1yBY0Ta8m7En0ngtgpuzsPFy4fhrixmE7/LgI/hFHpbOvxTE8WbWAf4/LmrDhz7ZOXNEP9Gq52P
iBmYXgFoQuWwa9/UP83aYLhNZ7a0maVw7Ejeuxq+ydT0lrf1GrmvvUYkvGf5MraoDIuhREstgHAv
MJMJNR3EaEm67SF6huEFFVK/M5R6ktBH3V4pnawl3nThmme5tDZ1d30+d1iqBt7/P22lYj/rV5IK
36GrkSvrWPEL2digryhoVF71O+2V6Zk7iNNzgzKcUJmYO1B7u9jLgUU7MXpkS74iJ+/WH+oFFN4T
21HnGMKd+9Z+QaTXCKG+CgCebLBKNJSdrMNck6NqX+OppSXSVk20n+vWpGfplt1xHEW93DuIr8Qz
gRaXB8JmZv6mcHZp9nmVq7ueppX4hb6w/C8G5Lm6RJYWLTZ2vKBv8TjCF11RfCsTGH64rUbGW0R0
DsKo+lvBC7yyXIuis03Feo/7968wccJBVYEBbj+3RZOhQ/4KYVJF+FT7fRFsMX/mmK0XB9/gSPGI
xaqTe8kHWHwPWxCa0+jExh8zYIsBgTcid7QprxL4yn7oQgf/OSNdKs5jwCi7j8g2iKNSQe5gg/Em
GL17IlRYs+okbcrndmbffFJ00KkPqH1UMUWDTrf6OC1xuf4uARfFO3LoePAVNSSktbwBcnAdd9S4
x+kNeUtL2kLqb8aQg3a+YdiRK4HsyYeYFC2hMUx7WrffvXDlcocvOibfkRa0V/0g65F6isvMPKV/
epaP2wNQfOw+ei7xsKxYwOoH2dJwlYmpqCsky82a7iQCVJgDCDvAhU5hmpQ9NM775VxqOjbtfjVh
+9+wgcu213nBkwksOfKUuYaOSumXMpXoYoExYKsDFb41xTqucIdjR6OicO0aNy8bcpRvzCkzJRqP
ElBA0+1ZEAZDjIUH/AQBHnTwdtxTlUPMpCypAKTwb/1FGW9v3vyxaKrDjePF15jbS0Q/XetMurnU
tQ2+Nz6phn+VEMVyCIfE0Z8ADuYJOjYreo3l38fUpGNqfi6jjP2edpC5b+1B0hFKFymlHWv75HbB
zL929MLKfbBjvzgvopNVFPxArKJXTCRapqcyQFxnQgqsxh29hp2m4kUSKLsvcCkDkm5IkKp/tpYu
VORUssc8tAOGXzGF7FXws1PKowr/yuALeNaLEXZePNPjR+08n6bppeTjedOI4cshwPlKaxc1PNSt
YIHaie6mTw2weY+uRiDFHU+fBKdS310cMlfUjAFGSSZ2U1d8+rgI+2L6rtkqUgywJn7mcWEi0zRX
11jms6AioaWgeYjd+w5b+/Sle3srvjV+letjKMfZTY9LEBheoqTSwpvwscr50vcydPYef76aXIQT
/dmqjjjOFurqd+xYe5rmbS1Pnq9iWu8ihAy+pCu79UbL6JZUdSiBLNYEMHE1j8e+sXpB7eEXcAiD
0T7ohtgjh0LXvmCBza9eH3ZvK9bYnGmSZpuI7OiHNawGss7rgt00FiR5WdT285PvaFyyq45c7E84
YMcLfovtrvZ9QiV4cRuqGkdek0jEKASUK6gUTtggtOYv1Zu96EZWT3VqGMIsCNFn1P2ouwu6fLph
wufyJYS/SbEVufIHb8CTwhDN2tRnJTrtEf+MeKJsKRhvq08c6zVT8GvvTglh10ZTf4QnD9x2k1QU
4RDMA5ggOw+kK8GY4dhG7OeBWVP22sde+cunrx5Y+Zi4zDBgMg4NZnOHjojGnJoRF9shKPNOZOmC
Ax4LDCznMkFr2ZnEFHS/B64caTCGzrwn6mY27Ao1qyiCRBRgIqz26ecinf49liop9iPpHM7BITfb
hZbSyT3xMpm/1o6sARmcW31KM8kfXrqKbi+s0+IqI4Ok7yjVSAiCbmk2QKWesr5Zggtiry/BkNMQ
6DuSdVvFGvxnNJfgrit3XP/KkMTu3RCn06uSM4XncbhN7+4cxYgszlidwj6X3VGkzJNHFVMiZcrK
o9dEuSp4MigpYGPK4ToE8xA+DrHVVzAbPPeSW7VVermIrUkvM3iXSxg14XecwvUbjUQeDwIIL0zH
/Lr2ZT4qfYhIdnzHY1GdFWnMM48KjcGunLmAGUS3a7ky211cYiEENWu9pTRYYRI8Dw6OmKPwV+5v
SjrsSR2crdhl8lt9gaKN8wQsWx9EyT2VlyatOLZYGG2Z4SOUv23eMtrK+rsKXZ6nubfOZypZ27y5
Cq9Tlk8GwQMMzgP5DcnamPe0x9DQ2lNv43LOoOuy6rVFz61pqj1A9iEWAtQCumK6EXxulnIdeKMO
BVXHH3L0LxWD+FbA8bi5eyJ96v5fJsgGCQtB6UcvdJYT41sodzw0bSFWitUcmkudqjrCn1fXdcr1
YQ4mfEejXV+oY+RmDK6BkMek7ePa1ORaeOwGJs4GdJA7VToLBy4e7Ivj4biGnnqCOJLsfQTOLPFE
WV914+WgjUzh4PN38G5GiOY0eS/W/zFyMBmU1Dg4ycTB3lSWU3Rbvxdgi1y/wVWE0NOJi05s5WSR
M6TYCsa8P22sv64O1hzu3iMB4CNuGAzOW1zx+JZ111GVDcyKxLqHKVAKyz7ZG6NwpaMCTguglDHh
luHRzOGyQThbMbvH2q/RyaSbO38IistT2kTyd6jx5O426vEu3mgwxLQmhjbsoSaisfj574Bc0c+g
ViPFL7imriTMuqMMx+EggjatPi2sv7fQC8sNhwBbip+D4y4XMwSuf6RjlJSdKr3U7vh2gAUIS9n8
ccYxeh7yzWnOtPKWgm5XBzMwDUffiqrfLCD0+NKuYIYVbuZ2Lw1I56Gn12FPXYy40Mg2PFf1qp+t
9Zv8tWQr+tSP7F+wM0TMUjWGI4T8FtyxN5kiPLSMf92udLHPGtExAM6t8r8p5l3zr7bt8nu2CTxl
bQuLjiGkiAhjI3GdbYVrTe0sttOnUVFWQugdK4SzLqwMOQ2qdzmIloacXEQHl50Ql5/Ry1gmL8hl
mKMrEedvQegyAFuiWRjB1FL+ozrO0j4m0fp3jV9wqBJecbJkJGQoB38VRw/fwNuar5hrEdTESRud
FBybnWLIIWjxnTgbcTAxJfvBHcyTqGgwOBQdxwaNBU6LCsKV44GEca8zFMz8ceHu8nMeAPjuaLqT
fED5bLFLo3B5LfcNbem3mGFTvzL0yuQhtra4qE7794lHoeI1JUuRHoeO3f0umnrSSSJQ3vCLNUnF
BZUtnb4svl7aI8EhhY2X9Sq4LGyrmBVIBIiHnO/HcMZ5MH7hI2juTLyGtzzINJLthp6WgWztpmM0
lDE6QRU84vWgBFBScV9eiqUz59lW7Vfnq5qKBKHWC/+z/+h3LZ5ZfosOrWYI0O5DT1ztcU5deXV8
o86OjfsPZtfW3q9DuqyXuZ9CFO6etyhpkjiYSWuBrkYlh+9wtbdhlYI/sl6dEVN1MctsUZ5F/a80
LdNFv4T6HwjinGJXly8sGceUpBZ0qMm75i7Xivc5toKLQpAWXXQAPFSSC6jZbKlpwAuBdbI6g5Kq
n52gC4oT+FbSljPFuMivJOuGH0auW3lrPVR0qu/U6ob9H0JTwx2ED7PSxYNvOzNGRLAQsKw2Bzzc
3EboO7LDiQQbJdUgB2oug4oqK/Z3KZkaYCEZb+35icurppsBrRnjIMaa7pJwd0rOWzAV1211lt+R
QS5ee6FwCaX5R7OS+Hm5icjzxxBHNA+GbHm7/Zh79We1ol/sGF+3Hy6OGr7R7HhxL+bMY48e/DaR
1cQZMMlFfnnWKvaSY9DZ6Y4fEfoCE4L+lyRJ/sPbXIOePOD4q5qSpnfVuDAJMGHW257qdxufKFnE
hw9aoC/IaWCdKYgh4i+aqIamLnHePjkcS3Y4TOV+wWqC9CwLdzae52IhMX1KYfbIzG8nzHcUo0Gb
ME3gmyAbRoIQp80r9X9eNPYvFk/CtqOrAdGRrwKb/waT6UuduNFr25h8T1BwzGy7ugenn/oD50uV
rV6CV9fiJFvewwk7Rki77gkvXTq8Jq0o5B19n7I/+bwAKlTXet0ucwjC41CsZH4z1kvevVFsqRyy
MRdw7YLAW9ytiL4z25sU+RcwVXGELjE+5VjtrgXC+LcDQuZDS0AEvLSmnKBygsuGCtH0KCZxOzYl
LAcGjqBj41M6x8iEUE+Xii5B0lKcOrPjaUWR5UacBAQM+RgjyhHf78hn1xGXWPnn8tyH/NAd64Vs
LMZE0TSXLBRBLrxoEmBe5PjsCb/G+hXnZj7rYQIqwHUWvk1wy0F1mB7+8iC2kvR+YR8ZKz2fVsGg
eU3xRf6ZKX7h+4TQSu8RvTsbTNwHHC0sd82cbwcSAf3ThgZzoZp0Og3L1mDMHTsEvsJjeXngc3He
rA3JTMsNt2qVsPFH2rHdYbIRn2vDJHAQpBM+RMGz+W8VvRG/nRXLpGc3jN7uWnIrJ5essimehidC
R8nFuAIRqZ5syhRVAGHclUVK5wGwNjQbCt0tXu43zUxzNoOcmGZkW51KFGHM/OGKKbTX2nHOTexy
rxhC8vpHhxiczbYBTZx4dcRvNjRJyPWp3viW8ZdJt5iZj69J1aOeWvOQ8wu/xzdEwKyhYIDvHZQ6
arYU4TTA+8SZE6uujJsB3GKZ/DFjSCJVm8CnZHqiwGU21D/WADdSUoBmxsBJ0uA9VKHf/6woFmel
lMTzrkZZac5h3BPEraVpOBcSgvIsi9sIdmMMuPPYuwEAAcaaud7FLACad1fbkJbQlt8eq3i2DOfp
xmw+uLS+NvvR+jI9K6Tk7tCAZ8H6ErNVJws7RengYueeJfkgYJOCZXPYFKfeod/tmZzpOD2M5Eme
lKT6aZfMiPzPIjY4+DFJBrga2KudXKcoEfv4zdO+Q3x1gP9hl31VVdtTscyGf0REkIdA9a+FZdk7
90zMjEEgI3WHrbmc78W41hj05tGrTqq3SXLsEiri7ku3T917vQla7FvXw3Sf2244h4g3vzCrVr+X
tJ56vIUJ5ljeRf0P7TBHCd7dJT4+fHnmNLeOhHzghicysoiPIRtSsq/9gjHRq+7qMa8/y7mJ//hJ
EL00RRp6D5ur5vKOeQAjI293CoIlWgLCK9rzYwtr5jvxm/LJ8Ot8wcJuCXnHTZWwE/MWqp6iEaLt
BfSL57/EeJH9g+9ZDZ8BTdxCmSHEsI9mPC8sLxrWQoKJbNhNXL29eMe6gUoKECjisujc4bKeLsec
f+DfRsGvYWvupMUhLsqRWUC7RBkBcqbJcS258ZF6wWLyM16wq1OjgeHlABIxvaxjRX15IPunbrzR
FTfqTZeMP40lUoQ572LaedX7ed3GX3O90SSaDEuXNWtElLmNuKHt4npcn4oOU8F+ERu4hA4H1H0c
ITs9LsU28+n4HY7TuNNslBMZI2TndK9VD1tSNC9O3Dfxg7P5OFlCvrTxyZmluXqbsx661Y2ujZ/k
32LB7MApHJn4LoT1WTzAvFJAL4UY4gz7btNRGmvFU1O2OmNlmb903WLeayzFZhfmWL7uOu4XCcSk
LWBFV2P1izZNXmqfKmdsaStQ6GYUagTzb2pVO/oUCXLmWNxD+KBntvDzU1Hl+UgSiP7DlVb6czi2
1UO3eOIMdWn1PljWJ/iqa24OssKXzKXODvbVYaIP9kz9SXJZq3A7s9VaScENU/C2UrqWPmGOYKLr
O2K+Dyn5iw2p3/EzNZFHAKXILtxzcdZdZ0cEx8rxMFXtnRyw8CeUcr96161pF/aiLQAi4lipx/24
4+dlWw7pmCDXIN130jwcDFgcPO/OHdPksc7pRzOlGRUafcQWhFhe9IbFPx1fcOdTXNy7kmMgQcVj
UwH/bHhJg3Ab7siL1lPAjEM4gN+Krv8JrnbBD1/1ToofLwrndGcnkdzNcwHfp5Mdjgoi+TSaDmGS
0zdfAmD44waTOcZJI8IHh2pkrJ9dYUIyAqPaWGPt0IhEQpUjySTsVqlPac0Qj+sDD8pwCEMDo6hZ
0qzxUuzvpRjH0+agKO7UEEARav20zo+4NcJrtXIf91IvulcEOwhVrH7xQm4XNuvkckmImDsfmtyL
vuakGtqA+wI5lWfPIVRyBhhFYgD0AUFg2mux9TeEKRXlYA91nLbeISYHpbMJnR3kg7vO5f3IBCFP
yrdI3tWE/EWjrF9OJ79zyANXdojva92J+TcxmdD/MZC/+hpC/qBSK+qq+5FDkBC0gbA2zO7thRNH
B9zuY3xExxXbJUAv2q0gZ+2VuiLSjjNMuvvRL7BXAtoJ2HO0yxr+Hpc5cs+FjRm48Tqx4ZAm4r0h
oNmuf9ak7t80Cy4authpYCbct02NcE95Wh3/a2zbVb9YQIjijLOhUv9ffOMVGaIlwKgfVvqY9D7T
bh32QQCKdFQJ6/V4uATcKNhIe71R21Fj6OLRD0i2JGJW6R1D8DbxsybbV8Qoe9+Npf6Vs5Uqn+M5
jB8Rh7Y605SYa3g8bL/6PXkM56+iZdvFnxPrK0tMTjJ2g859E2/g+nFGExiNcTi7lT3TixRlwIQ6
2B8Y2CtcpF3g/XBGhfcLmGn8BaDgNrjNVVVUnyZ1F5aSK962cVm4UEc8GkXesceBL8MR4nnkmH/i
qcX5BaaLo/kI9wmX6IB8S02TmLfxvIQeHKkGYfmXX7fIKgiLNQJROOdYnNR2X6P8gPUacFFl/PAd
Odw8RZcZK5bfWvPwEbl4rdOqPJmpUD0AthlZondnp7tMhp9zR/fRlMLBIZL6NLarZ18cN84xSUZR
iWvU8LdEpXszvljzwqO8vMBicq/VpJrncJ7jbdeJPPxG4U8e8IrbrFmobiGFws0SdBv27hvKy0Qf
3jDeFJHytgeVG5G1K7pw+en3aRzuiNT7jz3YVh/pZFF1+B8LfkxSObu1XdUF9ZOvupjQihcsv6GQ
pA9FjX/ysBE3EaQ0xXpaAm4Np0U5eQCkpR9CyiUr8dPgp0dQDAKIfQU+YHvmQYuBw/WyVHiTME2o
6xbO5n6omuldJ9iHSZQUc3OCgTPXWVgpKm0hN7WvG/PyPpxl80g/lFx2KTWue9ppNnAReNNiTIMn
i1nnQMPu+JfHn1QU5RrcvlzSoACrxiS/9Mu4JOeRurv1TPBr+9Fv07ycIhU4wWutK3Z3BeZV6ndT
GC473FwRcnwCRuGTePnGA2uKKH0xFSrWnsG8/5XwB1+AXQhOOMWV4krJc042VjoIoMFi3Gk/JWb7
xFRvvxgSaLIe7AodLl8gSMUhEmKBXe24MQC+ubKm8P22WBBHS8CsOijWqDeyEXby/Oi7AnNc5WIq
ZbEi8Yz/j6TzWm6VSaPoE1EFdJNulSVny/mGsn1+Q5Ob0ISnn0XN7dTMHFmC7i/svTYXp3foOaCa
pyYJFMoz288OVVjpu8nh+nvCwmTcu8gp5EWWkpzvMGBXdkbq3ooby/HhLa1hRF8ZlIrQwa9dNVgS
LK9siKHSYXpfoJPOPiJR+2ftIfyEYDV0AQQG5YzPpnfK17Cm5iuiZNiz18mbm7yqFyjePhybGbiU
tN8Juph+4rK2TlNXk8e+jPP8XBAA0rNs7uo/b5Xdbseibd1HjAWiOFCUWmgCiwDCk0xVOu+T2Gpu
C2qZO8gJ7AwiIddwa4NE8hyWQ7wHSI2N5UAPSsnVh2PZHNueZhJB/iKZ1lqR/VQ4y+rOnQX05WM3
TvLkYPW8lKjsd/DLGkXzMS1nE4NkP8QoEpFJkTRJ4CvcvvqcwBU/iTpSj56H9ggsl1O91EiyfyPi
17Yu2qdb1XTtf5OXCwetrYGxkdj2HRepYX2po3cbq+W0STVyJJ4uOd4ZhOuXmonlFuRIh4GzZuL8
yK4Gh6AzspO7RCnzyZdZVgp1kwv3pPyaF8s+xBOOSEr02OaftkEq7cn0Zr1BP4Sgk6K9bm6nxIZb
qkb8PZoZh7sP/Wh5L/Kh/JfPo3WxK5sFh9bSQ2EGJ3dD7vks2MSM0VWxnLht6iZ/VWZAQMyXD+XM
44Uwfmy3uxIWU/CSEZMJuGv0oeJPHlLG1X+BcKDvg3PFNlo/adTy6GSDtvgHGwG7RConhqHCDtaD
cmY7Bq2u+VmilmhoNS8/qQnk65rzFtzCaqysO8YmipeFbaBg7FGJce/ZaGxeRyVDLidmKysWzUw3
LO6DBkMPl+K5VIE5J0wA/cNM5qW1K3BkHLlY04QTPhseuIo1m+wkKg9hUTrzJm+c7BgMxZAdMp3Z
t57JuR8I/m1AOvJEWSAWo+qHETHE0QjjBUIIaOkXevLutJCeueYYQ4/Ab1mceTF7dGNCn1vUnnJT
RHPs7uMKQRLoqparEL4ZVpmk6Gt/10HaSNnLiOzXtsd0j+Q+uBHoAKijZYS2t3UT9HBt7+/qUmOO
42EAf5zEEabuEFDqpamiAJwNsKMKwy2mGgo3dmmsiRycUgfcIqS0ypDp5Tgpc80qneJia3DnPBVp
T2kez3N2ICMAON9gD+4DGIbFPTpt2aXnxcGcAUfLT18aptGgcZxWp3fUGsmdSTG1gCOliOC4X+yN
bKKoemRlvLQP8BVRXkHE68LbqQ3Y71VzqcWFNO2ZZxf0IhIuK9HzXpJGoG+WeS4VehyrwtsmIgzz
MbuueZv4Aid1rwHf4qdCWbhDO9wLMP4GhWRkJ271p5ewuidJyPsSWRc+T5Y0J2mNnEt5ipDZsV1y
Vr2lZk0vEfbfZ3WhmwNimfCh95zqbfGyfNw3Ro9X5olB+kw4A2fqtqyUbT6TxYlq4GJhxO7BdzST
jX7Asm4kc4e/UCWl/JK0Gn9jMWNLbbMp+AxqV20TBCQhlvQ2YL1UDOJJVF7r8VeP0/JCnSzWG4uJ
DYGLPkGvp4IGq3n1TVy3/woTJuqHDkNhb+iWJL+QJoLpnMUQN2/Avm9BKFuE8lCESQUuJCjDv2b0
ojcvSQFosOnm2kdtwXPBlrUzLwwDeTP3PS6Ie88yTvyA5BAh4qa0Z5bGswq9dz8s5NNkOTlR5rqY
z0JWCCDcub5KZRBWkZiFfbEboUfpKG76ja3a+ZI1XvjVaABUvxVOjJ+q5RhlmelX7e/olVFzH6Oz
EGdYhl6FsiykF+gwgzLlqNCYNwQDt3r+h4WqznfYkt3/NGEX5WOwUj5sdgECPWQV99WxRS2ERTyk
odyIIA4vGSfvnTfOnQ8HJHC/CT/wTyISiEyCpgr3IvZ5yruhqbZ2EIwOyg3R7gEM0IDVU4RpBgjG
cs5QRU0fepC+/oS34WbUOXNivjpXjyO3svLf0RqM3TNPitO+ARHUsCOmqO/D7cQUEAN3nT9yRgCA
accU6UfHyF77bbLvCDC50dThPQA0ByAWdrdBnsp8KtNzmrnJH5L2oNpxUruPFK7DJaqXYJ17R/1P
rsvmo8kmTBdZkugTDo/+uQMUcGzCtvk2QJ/uNbqJ7hraiUK9YrnRnd+7k97wKWyWzeghgVVR9WQ/
zOJHJz4MGUIVjLQirPi/UbO3ZzvqEUFcI/njVxOlN/6LFyWAFtfIBIl3z8Brf3Jy808uFEwxs59Y
3uuUzmmmcnIvrWSpgvhpsdm6jDY570T7pOIth/GRM3zLQFdgNgmCLV+j80mxF0BiSQudwRLDUswT
PZFmviOrYhkPWYJO5QMTQ4YI0DLSPNlly9O/cXHWNLcDJsBmVxFg9lV6fdodoywwDMxqNEM77IdK
QevqMGJJcj2cR0+ZgoK8ZyJYtx5tw6KK0MJj27Ue4NauceszWHny12PTTP/6inL8NktDBsCmzZLb
CR/Et4rYtSf7hNUdGjXbZYcqwJlOwCdiwGldsaRP9Okoobo2ZxvWTdNTLIBnj1t8TfaJASoblAor
wHcdtslyVZUs4b6i6zgKzeqJHR4HDyS32N6Nrp71KeXSRbjME132X1Ve+XcZVpSKpSGZxP8ZnZU2
F2qc07YhKuWZWaGQOn7ChFUXr6WC4rhvqdKyw+zmyb5w4RMfkriZs33VZlEFgiKPy18b857zLvzF
QcIgIRS+DvgW8vcQDQJrUTSzcXqBWeleWfplTFsU/MbcDqJmU3N07aWM2Us4TVofK8Fh29DTl7fB
OGGxVihdn0qnC7ptMFreI9PvWO1zB4btb++mAw8IJFG/P1La4DeBuEjTa9xzTGHj7lg7odgLpza1
diIasCmgNsJ46algY+PyPFYFCQBUldZyWtzQsl6qHoz3MRzSRK07e4c0bCIDnRtRTlLfdCPz/bue
p0cf866LqAMl49ldkqj+lud3eQO01RXcQQ1iZN2jOKl9myTvylH6J53agYxeUWU5No4047UIpTBH
2wNetZ8HZ4SBls2YKwSdOuSiaj7Xk51NcMrcYh8h/GZ4hqnj7AgPYnoQDuxSShcL5aZw4nrfCiJj
WYpk19JrUIRkQpZvUQHEhA6nTr/ZZiU/UD1tKCSjQZqNhpPfFhbJFlWkADJF7m5ZomFbvKL7ypvZ
N6dsotvPCWyQ+wDcziFhZ4EHlgwECj7CvPu3FXOWUTvzNu9bap1oIwS7UJ6p2m33yELNDs8XFDJ8
FnCXGDCty3iIkUC+6mrZOMYPqwcG8Rj8VUG6FfwGVEAzyR+KKYqLO6tiVuBh/IStuRH5ovE4dIaJ
SuzPdrdfXOaWPFft7MQ7UsLH8LPhQALb2jDLuEIUtNSzrxheXFkkUhFEDnj2E1XHnL4unIPJ3k1S
jFE0TeeSfSL0mdgcPSL2yGGR8wUpPuA3KKOnGc9vs9EyY6lROCbAOLO+ybYNrf7IZag8e5OgP9AM
3luYLAhHpvEn5DucbxnCLiDbHAdHG2r7qmPL2vM0XBce2/zco0fABdfjlkUv64evYaFGYoIAzb9b
GCowM1R8jIShzqXyg+A2Y0LzR2cZo1Jsu4J9fF+Jtyx2Y3Fiup3dprTK9Ke5aJNHxCmk+pTzyHI6
GZM75kXsy7KExa6HD2zD+Foy4DNSPvWVBSrScybcRpK5+J4Ty/tAMWM917mLMlR2EtIu2JG7aYB8
koJzZUc+NvV3DaLrpqva7kDbhVtJkhd8MugbXtIUNP5diL95BzrCsqGTSSW3aFyKh1S37oIHG//w
NndGVv/svsSeLe9c7/kDzXWmuX1BCO/bRx/LI1/TmK9B8xPJZyQm5ZfO04F1qAnQefBNH7DUnMnd
2SMvcPu3NCrr39FhAo3HuK2R59l+fKOCGZwK6wf3VbBIr85TuYztSvHp1AniQXyXdFx+uOHW+Rmx
SLiI1retcz7qALLhN1WojB56JKPtdUqGPLgJ4VUuL2HUqu6zBRl6qJoIKG3k1LncuQt11cPCxHcX
Ou384bp4O9fl1x+MQ4RJtgZMW/lIrOKhbb5kOVNnNNXQeVvVZPktlGR/eBKTYGJSU9yAvPJsNJW2
154w1ibuuW0pNYbQY2+ua/6Lm8Ka26/GWqYPi0xqDI+jxo3UmyNQEc/nadDV2VhuxTjP4yOyhZtD
fR+EBr0NwY/ZnRNCoXmGhOHGKMF898SdsZQJglc0LHsGDv6nDdLiCb8mSdOqjhglLZ1Lv4jEeldS
L8DNsdRwBFdAXw/uOf8vjayJlTJRv/djX5XTt85CRHaT788BpJuhO0pnKMzBFCCBtwOifLGl3i0/
te/CWG1qHOMjiUdiw6xOPnBDBNeC7hXhiUjxfFRh/gOgVt8B9J463NudeIRinO1KxTm9p5JYrjKI
8t3cBlZ1FLj595WMMZWSBZfjMYHEwsFkH22K7dd0xK6+SXwjP/sZ/zeNMD/TRF+/cyz6PXpHS73Z
JBNccTY0j7hhvtGkjj/Q7NPTBG2G4X1eXAqkMicBTJARvGwyhsejdw6CANCPWi3Mm9Du7XYLb328
cToViX1v5QGjnjKxn6QM/e+OIO8Dyp+0PRVlFQC/GNx3l2ECQ6JBuxwPBDqdfNdjsS1XjA8yBT4l
o+L0b1Eyf8GlOv+AmbSgW3ixYMeHecW1kVOjmVTRwzTa1bXjY3/Crm0fqVApxSS4IFxptnoqzOh9
Z5nbYBAITHQX2cafbxKR+sERoy22lcma/CPZ1j3OAgEnK8CVcy+diuaLSmEvU7T0W1uD34W5inLU
zMudi+SeShPiM6t0JGYmSkvWVnay7KQtjL9DU6TeyUZL3wq6fg75LrpPm6K7No0Cm0U9k78PQf+h
2sLj68oRNHSdqO6cOJafNSCX11RMOCCDPlMnf2Knv8j5X5OG4zFLFu+JeJ8sP4W8eHvBrddvWs8N
HnTVIrvxMd3dDjaN+H7s/QHnlq/PsxZ8q0HTf1B/zPsWZ8zBrZNo+vHa0vYPFsyVQw0zICNcTbEe
RfaNStZCJNfxaxFkEpn4ZE1V5O6s3r6GkRzv7bXJQjfC85uOYCgRGEc3bpnFzzaThA2XVLGTbL3Y
bZBgcukaoc5M6fezzMdDmQbUWVjM24xVXxNejNEDSBP5ZEjSosCc64s1qORtNv4Vq5V1cOHz3dmo
nk9V5YSPAWby41LUszk7RB3tOIsa+gWk0tXOEcK9KH4fCEZsD5yNFKNkEzM4lBmyqN5mjuELuDt+
WzZNKTueVoXvNXvM5SSRaTxJLqtTlsb2O/IHoisQPbNUDcB++O0ykFYvZEgMoeq/kWZ2L1FWIwUq
/OwdIaZ7rjwYxMXgGoEKHzQkEu/0l01RuldV324UmMyN3/G5qgmWVTY46KZpqna1EFCw8mD0AfCO
jIOJQc8fMDYMO5OG0XPKsomW3qgEWZjls7HPZJGS0wO9C0FFaZ/QZI3/zNRM3yJzSsrZ/gu9Iem4
xTihVS3j6M0KY9RqifW0rH8pIsh6JgqDd2QlwGC7KAOfxQIIbkC9dLADeoC+NaeciB2S/lL3BjkF
jWgYTMO688yIhJxqdQkw2vBRF2i5pULGYbuUOmBPt51hoi0BU28cEjQeWVABi2buk00UTK2bC47D
pCURoWvOoA86cl6GvnuMkuXEdx3tG70gBwws1n9Yar9dpAG71jHWZVLjBUs108rG77O/0Em7jdW7
XH4d3+oCXTm/LnMUhrvBH8k9gXjQYWXSW9rPggsNINdHQr+7FmxD264rIcpDVFKP5GiEn1bn3aWe
NjfgAhL3EiUOh6oDwvreHpDx91CftrjjIZiiqrmjWCruvGk1n/tILX7ixuH79ojjaqI89A8khbQO
9A2eaMux/ss0eDBXzYAW8RkcmLsYVo5IwQotgmoLQJSLOAzKa14HOZzLvHDPIdPmzzDQ9c0UDFjQ
KYd/qNyr37KsH4rVYcmrGwf8jwk72tiO5XyNTfFQdzr5COGYb3o2og9x6JcHyOhOuhkTsK7bzIuM
jcGm5lJX8qeynOKJC2u6eFRazWYEy7MZWrJ9TlpQP1PcQpITRJMbYnfWK7TgxnoTiQ1Al1ku32DU
n5hS2Awg+ZiLZnahZzVfUPagtk4z3AuIQvQuLQKmB9S2G0r66F1PCVaCoQ5OyIAAcGQFFtus0C9d
0dFsEgjUIT7yVmTqMqp97XuKQ+b/b0Rpin8sp6JqL+fEuddmSVwMDcyM+qSHNq8FbK5RVT8QVwgH
5PFbBa+6T1/zOHbvyXHJniVr813RTSHkcer/aatRhwR7QcpmtivKIaVlTRrWszAbNmz427WySH+n
2O2v9PqfTSziY5eBPcZRT4XAipQIglJ/sYgfFYVfo29Ml4Vym7LFhg3AgO5rhrKTbn2vqcyN3dHy
66H9x3R4jSYWIzCraWielW+HUKcitQrPSxRAQbaiRYk3nXCHuy+eIHH24LVN8aUzJz0uqO+3WSsZ
bMM2q48zJLPHpDXNM10KZ4lvGvOPRA+zaYYFKYGpSkYtjeelW86FgLgdAD/7bvHT/rDKFbZ0lePW
WMCC6lnHO6u00HdMCVZEN6f3Qctasc3w7YsbM9ttMWvtEBN3+9oojaGhxKpqZ6bd+tNAIkRWh7rf
q6WhlK1RV5HI1ewGgJUcJ/MbsDn0j2K0+m03Rlhbx/cmTTz2+CuoA7UT7Jvkw4z4SqHoRZh8USqn
02TgmbNn9znO8FQ41os7s7YRwuS3diDcD2Y06acJ7OYc9ZFvjk6RHyFErvKjnN8He7ibPsYVw7BD
4MJfbDXOnS1pY0hj4pYcnhEDdqb0GaybdVYsHuuj1TMelCbwrwWu7GsgvHQX4X8jlyuCgRZ07nuh
O/vDAtdmHQtlZz+DkUhuuLXK39zrxjuFGisC7k5M19Zl3r/6xSn2SeAoOTkGdV/1fnEjx7DdahMy
6of7gKED+E7c+7TLNXYhhTZerjp2SKVqaE4EomMUUKy6yiCRKP2m/5IJYRRuyUtmYyyvqY5RVGUf
DF74x4boqezZnEZ5ecEkEG2acOzeM2j0eFSmmdH6kifdq8nnlyRea4SMN+04ouVGCCy93QxTaO/3
YXHGeJY8alYOn1ks1tSNMmCsve4a3Cnl+MTjRMkFdP3IkoGpRmiX5OvYzX0bQv7M5ly/jPAptnlu
RLtFmOCsOsX0ZdX6vWF5mMtLzNCDaipJawKBQLzeLmDU9wShdD8YsCPDMiupOOAihRLMC8RM7+Za
Yt/00/Rb64zd5cBf8euNiidLlfHWahxA/w5ena/G5ONNyXRGHCmBQvDcbMLxovGAI7hVpcVEF10J
XO5f6BPTO/MT+xgWkacJuurE0xDWbXrOHdbZh26REiMPRjizcbBp/bmO5CqaEJPuhtTu//H4OtWx
ZGP/6mZqrL5sY6qHpV2axwDmw+OI7ITeTkcOzv5wzFdMPwibM2o2SapURBotBhJTjLsOGjtWHt9t
/fKZxlG2TDsabnBErpl7CkS1UvTicrwx0zhFXwN9XoBQqsO9gWrJui7Ibud/WvEKLEEAaZZpEzKR
YUkBGy4mq27UHHLz8gNmWfkUjIMBwrE0+UW5QQozr1Y/s5s63Kpoq70DQBqveMQD4I77EZzYO2l0
1FoGA9wh9avqRHeIRjobquDBGUHvhb3MaGyLJbymSe4BlDOI/a42o1/FsQHPhmpiEGbYI3uo9nHv
WNEtChjX3/ZF6e1V5tn7UdN3oxeEX5grIv8ONK4pozokMiJqoGx6PhFqkusQFX4d3S5pVdnH3kzy
P/am9SUXPUHMJcEeDgpqd7zlLVyRx4QQHKCWdL8KueYDUxyyfMpISvTCsUCbCdGBBWSIscjsTGuY
ANmwChjrYPPfDpKh+sELg+UTzQ1RzoFc/FfTFXO1S+zK1w9jj3mUkLoWNW6/KXoPXKDXqmwlw7l0
eukOq6smrXDGg3onAONVLyyyrBl1zur+/bJpYuuPVKIuQGLQsEzBV0Hfz3+9cbGdepNVUnKR4NRt
3Y6plEbJm3TzmV6Bj4k5KrtCM2EetWXX4fDp2Ifi8kpl7sORArW6xe9TxU8iydMk2yGuSidNacsA
Wp04GqzEYUIqEvEcoanAMow+Mn2Fo5jFb3E5mOhzxCTfX8yInB//Sm0ZhNoGGl09chuRU+geUQf0
4ynlXc1KdjypsYBz1LGt7tw4FjZwarhO0NxCMiDyc56oYCLRalnsnowl3U4lkVm9Kijh+I8yVOe+
g52dciOJsYHRhhj1xzbS9v8bCzgoI6AFlckGPUfhj/o5LWIdo6+gP849cHiwX9oDo2Uw4Fw8yzOy
kGj1r5CE+RxlttWddAw6iBAVrpMNTZiD5a6xo13pa1KREnQOG4yyzMXSKWGAjEi6+8yTad1LFa65
o8ONQapDvqACw2EiN33r6fw0lOPSH0wky0/CNOzybOUkFTj4gYadm9l5dqKbJjvRn8clu4dzlwXH
WQciPE9w1mIknRU1J0AZ92LEQI8CpYfFk0f3egXNA/lxY8mm72/KPmaCgza/rmBshWp6xteEcrgy
Pi20y80+3Of9FHinsq2i8RBaatEY7Grz6boDfN4NBdMkifKGONjhjkSOX7RBe21XWkftrFGNaF4d
GudVCUzwYqwwyaNq6Lb4PJL+4MDy+qrVgDhEgrfmrik99zFIvXllZvXImzqf5JQz4rBwPreN8NOD
445Fecs/6WsiRTWCXI4Dn0hTq39rrTl4QgBlxhcyiroHPzCSP4oYGkAlQuhj1ZUCqF3ERMZxNQ2/
h7yMgrawR872tH6lWKiG3wHmzy8BdbihXJbjIXYyDPx3SBTa96ZIG9C2DNufKmvo/yKJP+SE5xVJ
a4Gk9J45osgepHYpfEQ47Xns0m/cFUF3tpiubvwmyR4yjoPiaMYizQ8V0Xc/vk9Ozk7hQSTmgtFl
csrhuqXYQBWfE/5weQMwzCeqynKV3C15485/zOOH5zbR9XCM5jb8gRhn46kmQZExo+ipoX3gGvYu
Tfz6XMus/tcBF2GuZFtk03XLaN/YbNm+8JNOz/PUWG+8tqQ/oRYi4SwcsiE4d17s3I90LfJQOSa/
SXvYv1RnDUc9v3wmD1LnbIhbBgZYNrD9s8DQWXRXQGKzdgm2DFpFTiDnZiyW+g2Hjs/Qn0YJVbXj
KhwtU+DQt7k+AeI1CW3tPUkIWUCEU4NwpPBd/R0TwnHreX58GTys5FzYYw73xqmxE/ode8tdUFn+
C3HxOVMM5L48imlSg1canOCWPAW8Ur4FOXB16KSGEV7hlzvUbV7+VsJFH0/lMJQ/VjEhThuYzfLM
qsnBPgSg6EdmeFTx0Ttx8ALDPL/yi1bsBNqiuxD7EXw4Hj3ciSGgiwapM4iPVRUOh7ZqPOsQ0gPX
x0UwZN/hTKH7FLaU06FFAmfwudoY/Do8359qGePmpvCgA18QwabJv7ZNy2xv9WOf7K1R6+IcA2dU
kGIJYcNqMTlXQOewt312fWueJ4XagAnwKWgHzUDEiZ18WxSUhJuRLxNUaANmnFtu7J8y9Fs3NsRN
dXS4Fb+JUKRnZn/rP1OVADQ1xfqJ+8FmXlFZFXE4Xlbgih+HiO1FaFM5iCKb0BaXDue2WRo3OOJz
gdzMSYm7uOPkfcJJUH44tUfmLU8vhoLEwEjakRQGiY0rkXgIzUF0NolSyUs7M3reD+CzSG6nT3tU
gMPqneZveEkMdK7dJGSyBR3r3Fm9svGmJEt+W/cVpVfH0LX8bD2rbV8Zp1a3Vr+MCf6tsVEX2j65
1zg1+iOTNZ491mHVBAIUTqREjn/LRM6+OAmnhpPG5tspwwIjTbEw+3Tw0LENmuFfrs9cUp01+0LU
M8SbOUgocfdmu2p021eAYf78z41LAkE2pcMI7zsTBpkCpafwTxSExt90re2gmYbFnD73ecW3kc/O
SPqR9KcIGk/EJGma6qjbzyOO/o0D9XTcFlZp5qM9WnF2NCoMxbG3GIe5mmdn04y6/wkd9tsHv2jG
WwdRTvPdME/OETQkbX9mOm4ltw2Bov5RmMz3qaAKIDIjw4XnYhIh6qaWkhtraQaVz8c1RLAJWzdY
J8xkHb5q3ySjfWIt0KsvNryDvpM+fvOT68rae84YNtsbux2a5VTUHRljoh4r7zTbbRaeuS1GBuJq
hZr2Cf0wLBqXfamwQapv7aYJXipskeRNAYVKvnszVM0l4fb/I6iFPQ0/dnu1WtSbuw5KyHIvk8r+
Q5k8PQzJCFS6UZBdMD449uOsoRnsphFqzKWt3eAPHQNbOl/aKtgGyB7DC2kjS/CloYfuhhAJVA/F
kOqhLNR90Epj7w03sUVfhBnOQda7nYs0uCxhRBYypRUTuKxNgfrBfN+VxEtyGBCR7Bwym33nVQBc
OxcgcSgfxup3ChBFb0zboyExHjznvZNUjAZ6OQBIrArdP7RwQ6goS0NJrLTyXvib4uvk2WDhuLMj
G8xcTJhTFob18KSQCp6zhS3/ClGz77G/p7e1dj5szap318NvfFjGCe4KWXh64wFx2evaXrDjW+IS
AhlMOKh9lO5VGDvv+FH77GkebA9AFXPwrcu5yxrEch8C6EI2zufSZxBWW48OGvTbjHlqvi0Z9B0a
KyOQcM19aCtEW/uCMfkZuUQKaWQqoyOyMfb6IsrKj6U0+FtLQWTUcTSTld+2s0CoZByIYb2O+C5M
HC/OHlqabthzxUuRo4xdsCPVmftfrvFEpeXEjVTX1VpNhZ8rK+aez6DvQbSxSxVsWhukTkXubtRY
wzKryvnLF2ULeHfBqWJjTrlIV7wkjLr3cRmu1CrjXFBOQW2oy+gDfsw/WEcSDKsZH9Eb8v5nw8JL
wNzWe5hoop7BBk8ceExUD4gek7fe6uUxD3kM83FOybkolQNDP6UN8BpR3EExQOs0R/1/jdfnl6qx
fdauOVLNfaTy8jZy4/zUFZn/VocFdyCLbHxHLaTgzahxjKMWDNNsw50Q7JWHLBnwUBxtdB+5QNMw
EB3TgURqlOD45vqlJQY8H+vgTjl4nEFqIF4zmGXYpEApEXLZe7HkJgVmcK/y1H9IEb7dhg5RQ0yn
oRcFjEzRWjb6Z6DaGHbUbfOLWQQYJCrxSH7XjFcFJS9/2HYSLqOpmsuCQVlzLHgE7APK9bjm29Pc
HXOnIfBUTT61+94d1HRmnWvHO1OUPeBZKgt8MLwbV15r4hYZLefNwQTpYO8CqZv8O58NewTPmjhy
M8BbAAVKIgpfFMoo9DaNgU2GNtpPgXcQ+AaCAPXYGUivx5B6smupD47D67ej+Sjnj85u0mrrLF3Y
PkxW0o+3zFowdvg49iTPfoSyYZPEWFKPibVyLjkJoFY1DFLEtnBHFAEMfSJklLaMjrIxxcqwJeWH
6yXx7qFTrGu0Pv0vSnCUwQ5o5jUAiBOEFERE82A/3Jg0kgPrc4Ju0UuUgMoictDouQeOZFHZhrQ8
hmak2XUlGhkz+wF/vEP3uc6RkSttVVrqmduodAbGVxDPUJgjmN5VbhJcoWmxSeOfz951VXOczWHU
fImYNd8W7lHEDYKHt3nu8Nny805Ec+4ntLv4vbAjY0vFLws6JAy64YDcUl6hkUWs5lBuJOj8skYd
05ySZ8+ZzYoy69MohJgbo6wPuI94zcljhuqZmhEWYwo6aCcrV84nvEGj2bbV1IsjHlU3OgoQR+c6
AvCCsCM1htGJ1tkt7gitj33OjmXvdA1pFJHfNWBSQqt7kMOajxGSPv9WWg1Kvh7byLOWOWxZkILI
gjMTqpmTpLHtIzEyTBJ5ksicVSQSi5uWbEUXK1fVpr+gOsAwV+Ecf9lgzJCb9FrpXRYVBdsnEbcv
NqGEv8vcAdAm14n7HsFuTYMfSGf9bCYM3pakx/tD1VngqGuh4F703ClSBAngE4d6XsgLohWRdEwu
lRuvK3l0B0CT/bJDEUuLiDyZMpB0X7Ps4Ha78PlENk6nBrDFn8sP+1Ux9g3vqjmzphsOTezRpMJJ
DHc0WE+83vhZg6kN2VlFxL1QEUTKIqjGX/kAKBeeIrTO0Odi9jo8T3Z+HjU4rK3p5ujTil3L3QbZ
6hlCyVp5sE3n1mXV0DWfyEsBtVEh2IeBloIgHBc1AtHWbdQfJBonBJ8inGsUGEMXMm+in9n3tYTX
5BagojZDWMDQMNpN85uO4YjH4Lv21ImNm2WfPddHwWfipgRqaEwY7qem5xGCR+IPW1ZctWBvU3bP
XoZEfnWPjjawPA4/zhSBqLjKKtpbhxo/3LHO4sQpHIcQnQSfow9/mjzcPd9DnUOmiRt5RrwikqsM
kdY9sGrvCNjwam/69BxR6wOwT3c45kXoRlvEI77HXhY5FuFbYfedcpF0O1ABwTpyJWhvm6I7vk6q
IBgSD1/vHRPfGr09RXgrXhV4fvvFoeWyIEQHKsK8wPO5Q4hS5LcDMkBwSBTCl9y32t9J9CvKvJyq
I4Vgch0CDCP7pnbwlUOmmcJb23dUWMKkNgWcBs9U896fanizAXpAlvP9qlKlIvX/YA6zzKNy8MLL
XLrx3+QNGZlUhVC/c+o0tyXh1YxSoLzwuy+yiMkPRU6JJChCC9SyVWXJAmfsExle3THGdWEeYXVF
rpYmlgUpI1DfzAyMYVLboFOK9f84OpPlWI0oiH4RERRDAdueB7XUas3aEJKexDwVUAxf74NXdjjC
z3KroW7lzTwpT0WENYtART098c+8xwDjbb2dbZx0uxgh2loTqm+/WcSOxoZRpXE3vRG3/QOybRaz
Se9KIKxicLlNtriSLlbkF+67ERLiOU5ZisDjKE3BOzTIPluPYdrf6YGE/2bCdlJukZjqZh2R9Lvh
ieD2myoIfUbsOq/55E5nhUe/BSNbe1dIzVTT0L3RdMeJ2ZQXrWLZAkoLWyHUyT4+0FbQ/pl9lX4b
bcIsPLTYKI8WAWNxcDmtnyfQlX9gisLmWloEZVe1Vcz3PUPMg2pT976MatYRIS9TYDZDZTxGU10Z
d0Xb5F8xzfC/ThdRANbUmGMRBmpqGej/dDbw+yWWPN1SKBkoA6qaNu3vxTzI42ok6b1kofgPrpH4
waNeXv1owpyWEvbb43aCWmtGNg1iLKwgwSm6Rsj+JQtYK/BkzxrNzpjXHCEYZkmB2m8Ut3TpmtHZ
ecwbAOfbrJQ41mrDYbWpahBfT7AzrXqjMBt+1yb3cooozPpVUDrmrSnHSNqd8luWOalCBVo8Z8GN
HDZtXa5II6Li5FWhkCR46wgLa9PbeFMcs1YljdDVRfAVNolCQ4GrNNsTI13DT9iwqtkltZT30mid
FxiZt6yangExXvMkHa/GOFHeoEZxh7cM1o+KowfystO94iuVgLYes2OOEfcoLY3lArdyfGx1K3ec
MtkBM3bzRMPPdGObP2+54VFTOXrGJwZG80xJL+9nq5fbuqWzKwU8tRN+O71FsnseSmfAt5Cmazu2
vfNIdOgiyxbfc+Ybp9IfzY3Zuh8zX5Rt6HZPDcCaTQl4D28CzXY4eUqWsyiP7GMbQjSBF+t3ggpv
LOz9n5yo06PRQSpgvk8OMU5Kep/z4LOWoJIioVmc1Yi3q7DKc96qfbubAkd+ukCV3oy4XOhVvVVc
S+GZF3uIwzV2rs/Qp5wGXKRXY1mtIUAghTR3xJ2eZ078VUc6ALqWoTaENVJaDcfkpzKhy01Tb5wy
6lIeixRCg5mr6Yp5kHYMZdAo5PvqjA+7OGdZn37XdQT8Iy3Sg6IT8MHQ/fwmeSg3XGM9EkLu/MmV
fTpyfhJtiMGOvo0JyUV0fffXq83uDFNpgV2q8Cdlkt9E/qzOQeM3dxZpJALzbXnAxNW/9ljEWOy2
zUPQeNyuFbRIw/S6Z0VVHBgNEiegdSb+v8rvNPaCdacK68XENLn2XWkdYXDbB0d39muYRvK3J+O2
VxbtQFgQxNUSbfbiumnzbrs+93urIn1sscSulZE/0RPW7OfGJNBASnprgESRdZPuRVH/Ur5SbsFI
IOLlSBJnreGChxXOaFfbDmovFq59CDeB+IvTUs9DvdF+yjHHMqrgDbOxoW10lolL3ujkFSZQjlma
wRFPSb/rhewOriyHC0hXmL69RACgiwghMUBdJN3H7gLZ5Aj9YML4kg4+K57RXzEuB1dOFlnAtZ68
+8Hxn3qSJZcsnhvJW7kdjpZp5F/4cW/kR+oPuyeHE8Q9NtlqPNLPFL5WWbAzENE+XK5D56ktrH2F
IYKAKWot+bn2wBfoSlr4PWk5nEVu9H/EAMmscmfMnbG98o778Mo5ectcZ9gAp0WKsmBAlVQsQmlu
UdfRuF7HBHJ9XJL+Yfp395bT8F6AMEha1W49ex3SnnTLwUhpQBrFVlRBfgAd3FzpHiMJWgzecSYb
tMtFdyRsZ+IaqYN0Q+s3l7audV8mPCEf/CoGGheMp5po3oeRcWXAPFHeUQxHS42DpwaIX0+YqKTq
+VBbsXNwQbFR7w2pkCVziWwTDfNPIeIJ63+nd7NoiFEN/ZswTFzjtMlKtrERZIRw6NEpuQhwvA3J
9CSpBqcC14jepGrC9URl33OmYwpBZ7fxvqGgDA+ZzRZyVaqZiAKZOBR5fKLWd9S27kbCcxIrt+5S
aP+RXX/OdfEY1y5YgVbeNcBGsdoUNGTwZ2RkxhpzTUFr95bGpX7idyJXnNfeXpB6R2B29T/TMYN3
b8AIGY/Q7pvGLZztHGHmj6CIwf3FNLMp50g821NDiMO1CHlaJbWnFGHfRFrhwk5hyM0YOb30hTtI
vfetYtzkcw4bD6N5fZQRwPK8xq3gVCiwEhdDAxzzIXdN1qFtNX+YIz0gY4ghn2WhdWY9222dgVZC
YWG48KCtH5sweB9coP4dt6dbEvnJH6In/ok64f5vZlW68xLpbUgYkPVgJgzRXOvu2/IQrZl46bdB
mafBp/FA/VU2VqOWQZVwgCAoSr8QJoh6ht/bNCc/xneTyYC7H8r3WoVBc4iG4v8LKZkM7kRvSW/q
d2J+zO4srKoTb+P4M4+kdVZK/5oadwJ8tM/EEfa5sajGHigG2IVA59aiszSEjzK6Z4VFFNRmZ77B
rUWuPzenndl15T1ZFfATmWKR0sbkRatUlg1RaVZz4PWary5NnUvq6/BBuGOKRdCI12bvvoKCjV4R
YFhB43h7MIw8+RiQFh5HoUgSFjDiG1iUF2oHHmgtsK+59sReTWNytQ2h36wcM26XiW7Bki6oV6P2
z42fqn0QAO1lELTJe4GUuCdYQvJX9nqNxlM9V46JGzYbmm0VhNYarpPeobfJa8IzwbQcU4OIZZv0
3Oy1f1kIBAybz2Df2M6EBMm1ODQIgxsr78LbnPugGiLa8fAphhftUS/MdZp2JIxe9hcZMGI149gy
Jjo9byvSmWcoK1BvcGmMr6DUqmgjA26cK9dk1dZFtnM3TUl9Ib3ILl9E1mZGdL83olrcQZlsz+Po
NyeyFM2bp7hASuE1W5Tg6VNF8SOQSJy0kX8Fj/tpOm6NDxWxblVYRHRkXFq3EOzFrnOn9mxbNacP
x+BOyt4+iim/LeHgLUVWEOozy2B30g37KeADGby8b9b1EHEz8902WGkcYA8JccqTxt/w5LmdeOk6
JaHGmyAOtyFpz25VSi7AZ5m68uC3pXlkdBeHcVINPRlc74/cmUzGjsr6kLMdHjOS/qdm5uoTsGbY
qFDqbY+hQ2BTVupxqoruUCbj+EZivzz4XQnUjQ/WgzDIQvRpbOr5EihW6uZoxGcVVPZzavn8tH6b
BshK/IIXoEb/YKjMWGdG/DwmsA6pDQAMKuElOevBpCBCaxizI4EtbK9+xFLfQYoEzerEX00bVhsx
hOG7Nrt78GHuo5UsHLPCC8Oz3cr4Ia/64oXUGjbYHJhp0NM/y8q2rz7LFJGGbaP5k1mUq5Rd1W+U
1+QQoSt6Low+vFHpwUYR6vE3tdvOF0SX/cDFlRQPvI07IYppX8Ip4aKIRbpEe+ztTTtR43ZKW/ZU
C3J/k4SJHW/YH1HdiFUTA6NRTdiwQ8tJ2EIX89bMu2gfjgihfHPSdZkKe8J3yakSNswF9iyrnzjW
3d4dO++1G3Xygz0YfwVIr41LkPxvKgU2AN4ZatVRF7xPPPutGwi3roLJHYYNafP8hkySwQt3TePJ
Iony0Zda45BwjXAnKze8TwYZ4/PmmrCl3Pg17pqOygzpXPE3QR7jDZ4x8Y0lLQEOWYyUig1iOWxo
3kOKFJ65kuKFs7togzvR36nCNfZRIcRfkA5gPhbgOk0AMbN56D471LsTArKaJ+zLCrpgOAG0oJE7
KcaONmA6elgb5j2T66BuhGXmR2BqBrf7yUPZy3N9TCAPMdFNHl0Otb+hWTDEwRn1X65dmLvKrstb
lcgg4QQx400kBIvfyKfuoAorxgOVxFCZA3mk5jq4b9JOfXUcRXdD7nkvRLD6zRR1LAW4eLs0PNl8
ERo1Z8EKMblah6jXX1lNezyrqPFOICYfEvIltzSmI3Fj22b5kbJW/SFVGe8owGTNlpndta3BMFhZ
nPzUlo0LyuiX8qzQOWPXS+/nYKS0cjKc1xLv66bqin4XBcJb7H+1/4ahQ72wmgyPtl2Er1PT31fV
3J26FIh/SenNd8TFeUvSg9fG1FqrGGjGAkoRoHZ8WqBFZnQnrJHtr9fqfse/Fz4bvsl1uHGpneth
659gLLs7i7s+6S5vupOhGI9lxLk9FKxtkCCt7j5hLqopj11oXLr4N0xlf19C8Lu4LukxzJ5Q1c2R
iGFepD9s/Hm7J7GxcHR189WPlMgi6J1GYFkrkM/RL0pW9sA1oP6YRk0zTaNF+TJr65UwHepFS/fg
uu4YtoPa6x8CaMfZkgwvEYcc900b+OwI5XsDVQuuPKkZbVOHnLNlX0Q3q9bNfdp0GkD92BQr+teG
RxCKescjalK8YPgnlPWg23soTZgZ/s+zNdbc3kY/0qcO5Eh7oiWxP9AvU1wUHNCVHLhmrQDjdlDI
8tLgvZtEH5nbU4hMEE2u8mjMd8kQccNEEn51W1USoE3Z00JpvWWgO/dUjvmQoUz6RwmFjJhP4R5p
4hZkRlYW6Ln/uydIctiaHlysreTJmBy4lOMfKuIwPOAyDMYbfSe9vMNClG1olQifoGwIJn2ISRUY
/qWXTK1zoNI7JW1FLYS/FLL4KX3Qwmr/AeFMHujJcpNPPfl83UbuCTz/L62V8CMpu3tnHZJtcj6s
fO3MvtymLsdihMz85gM2pSB0jKrVYEhG3Q5bN7LS4NRoCsI+jLKs92Mg2u+YQ/3/3Yn/iUfQoUAd
eCSvkH47E3IpjrPRqAS1NmBpxX6G+kfmmzrbKvaNjyFJo59QwULNmlDCxCucv8jtFYIMkvgdb53A
WLk8OSRW2ubokbGXOzV6n2BLIc1Xk03ZEEiZg029Ht+omLGNXQPhuHoyjRm0KqRJCQz5F3hKLS5p
TXhiDQBInWe6cp6GDiwEebP4HCRj8xsr1d7CoMyI5DbqI+GtdCJNqzcRRa1P1H+kx4BQ7x0r1G5v
SOahpHAxYk6OUW59q0sOualUsQ2cWt2EIedXo4jkecoM18eYh3MQc0OBOw8pRfIrac0dnPh4041u
crKtAn/ZOHY3XKHmMUCJfs+a1NoSpstQtsvWvc9To8PYyWQmr7VtNO8Ji0peWkgodehMxEnmOjmM
WC8/2iiavqWVz9fG77KHqZ5d3gn0WviNKR5EK+mJ1kX55lCnuulC5x98q5ZeCpCmbdEaX8ZA+c1o
6+TgwRJbTPvlRzta6PdLR0VYxBLpyo2/M4wfbAJK6ywpdFwN2k7I4pM4g9cReSDNwFdcwxjH1Aps
pDxGWtrgfMr0cQFwrXRMrZQc+GanogavQcyqZda0cv9Kfrp7Jq6sLiV3PPo8s109YOPt7QNYGHs/
43VANHKmCw2U+mtuUwN2xIzanwaayAV+07JsGaUQGSOC5qNfHk0OM/L+QRjbl77GEmUi/mPjzOWr
5tYUrMCpvRGKIE1tkDb5CMNa35NXHh7nOOqOJUdbSRqW0hBHkiq3YWng8AXrwNJl8Lf0M8y7vpD5
PgnC4QWISnem9Lq4iaV/BBSHg+WV5S6bREBSaGqtCG6Gi7sDbjPWxJSUwM0tSCtTMcPNm7i1Trsd
lafuJ4PUMO7KvqMrED+yOEv83mJnGazb4RswSisWefu+hpLMme28I9WmBKATPYAE9SdKJxzLv5uG
0QOkMSYu6nub9D8ANISFNUzGfO548baqSnDxBKOkAGPJkOwcXFJv5UK7f0RwFnILHs464TdjB4QM
XbjU/rmuGWwTRqRndo0oT13hsf1LUsravgktDo8o4JHYxdXQ1OsB98l4tuMWTy+VdVF6xXlj0aDE
/ebHlsK010XOIuWC57+tAA/H6QdKJJ4nykjjeUXcB0OzyEa3WBc1HwaCm8yvOlFELqa0sAmtZQM8
RIRxLPg8x/iSqRjCpxxwOezm0bjofMHL4JLFYKY42ehh8rKnLHA61CyRFOxmMp3GdPLE+BiKQEWP
A26kGwwlDBJxZhCFhs+yhRzI0O/ZdnmosXYwoeSl3+LPE4r1XgAm6VgYYuFnesH8S3CB3JA/d8NJ
6VnMJ1iW9TMgZoBwimU18IRqmcRST4T+Fcgrm19SVJyWTgxrCEhZZvDbdgfykwG3K7Svkizj2SLo
ysOQdAUVRn7U5QcNFAz8/QgUjARoDfYNQru5H2RLQCUts/cBkypjIaE5uXiS6YTTVR2c50TxW0lM
awbSB/d3DYnPQjpje4+DliuwVwTsPLUTQ/poDNgW23Hyzd+sNahCIStlnhOQANw1qxo4Jf+TJG3a
ZBLw8QrXPQ1D73n3JHVqnvtaUKRsGp5xnoQuwq0lRVlsFGiU+lyIwDtQyWY2xyHLoeB5YyK+Frop
069W1Z/tDt6ukFRhrFL2C8+sXtuZKhqoCbuGCrXhnAjT+TN1z9Ulj/36AgTCeaCjxXuLeJlzhUUH
fW5DLklbgfWYWl9gZXu3qIDZBJyukDuND2Cn5hE+rUZotYrK32G6FP7WK1iobpC9cGTQc7Qfmnx4
stBbf4wue6EmGHxLFKClkmUn0eBATtHTF2jhE6ZbPNlhZk3YapvxCdKKf+ZKw+ARcTV/wzxPgQP1
qKhqYObDTG8DYJyr3LLfuDkiMOjC2DNpB6+JGv8mO012dKdw2ZM92rpTBIcGmz2jBDEH1O8ufsR3
QfUqDoT41+7xdfAwAK6W3xOv6zegTieXGOlqpGq7socrjQ7r0iUhDhzuSkjy5i9xxYAhktztm2xd
vIvjoOg0h4u7LfBZbUQvie3BPKRuMbJ2OKgIuco6PVhtm2MJ8fu9RSkiWErZ3JNp8a51hwS/Dmnl
Al0wDTtyJu8YHIcLurV5TqPaO5quL96drgtPcPJouPKNoPqY6ya4ZHrxSoXOc95jbO/NIPk3cbHf
m2SsydWCGqkw2OQBC2lHr6zMv/NHa7wIiIPrvDIl5FASbHga4ueGhZm7cjr8oTAQb8jL4hVB0L+g
11U/USj01a+WISW8gB0CYImDwz97uagfmAB8tYxS86FbnPoZU+loCf8xhv4KJgpuQiE8rCuqLojV
zw60ihzYFZDot8JXfwF79R1gm/BzAqP0G9LFzc1YO1cXqOEuC+txZfvGgW0Ysnfhc2CbhHPueimI
nMmWgycpq5fIcB97RsyjgK2yU/RE3gN1yFin8opiz3WIMlIlbRAau9KK61WKYK02I1D5S6nd4sxl
Fg3Ov7EjTPBWNPIMJTgkDBubMXPh8CTmfHJWvoJfnA8UmZa8cbYoyuwccOrtMZhwXWR3hd7R40ic
3A9FKmLV9farz25py1qnWBFff/DqILw3RuuSEppb9WSud4CS+KjavNtMs6d30xjUG5TgcjsbcER7
t62/Qfh1O+ys3a51nLd4Ig5JKfuaOR6wJPhiJlgWC4Hp+Xd4S+XJ1diPlaBCS4X47bQi9Wzp4DmP
YMZRIwwRRn7PxB+BOurSPnsYqY9lHMs3VuJnd8YoLlSS0JDsoqn24mOa9D+ryS4tDIS20ZaNhGo2
Zzss0r3tySNuVWcjfbdC0wnjA9bkfBupGBWxcqdd1SnriuTvn91kOgPVQ2sOh2eAOg6z0LzVsTOd
8Vl+xqL3iN0o4Ni4lXd4nr6AQLJgi+iTxMYJLoKSr8VeGBEMna1ouPYmWkpO5TtvCfNEGweunrH2
Nmp0BBk7e3KalReXzYfAc7wbmgo6cDPgGj5T0+nJtfY4G3gygLIKsRp9LLwseNw9TCTrsVm8DYyv
jLNT7mxbDXhiWDh5vJ5wUatK3jd4P/Gji3hj0oeLrEZPOdPqRpCCxg1vdQfCYljTBqFXsc5/C5uv
T+fPxk0xBZ58U7UHYC7DWvlJdRfa3UvA7vEpUjZSU4rFUdM72ob2vvbs8VuYLtcJx7/zUMC4g4EM
AnGhdjDXgGoR1jtAPcruW6gx+7ozvjXw4hW1Wh0mYbIWvpQtTRm8ig5eorxv6gVxiWT5UFFFT+zV
1Oyf8kDoewxkFwLL9Iy7Jlscfyqrre1M4TH3DG67TM7JKS575A0AAfvBMwUrDEIMBSUAkCPThv5a
mgoccrZUZ6eCukNDfpDq7jqMabkLT8MTPZdx7Jgr2F4dAVKR3DcQh3aApZpNE9TJSyyMb2Dt/XDy
EwN0JunoP+zGJjgZuNV7PP8VvumEkm+jHN3drCivRTgdxiNzNedgZfdnaDbGIfX6+koXS/rBhR5/
VNI4fJbobUk9VVeqILw7y9a7YPpxqsRBI1LkYxfAGCCKmexhRUxRSksedYBukZp9dvVz210FvmXc
OG4wrgxfDcabdD8iEH44dif/6d7HOyOiaVrrNGqtI+tfrvXJR9864YPkVDqjK+4wE/gXUg53ru3R
tZqWTtRv2Bm8lRojPicseKqOa0JC508x5tiwq54IKd99lmT/ktbDUR402Ya/CU5mPNfTWcxl9JYY
9Fb7oeWtEeh8eoHk12RPv82g9WMTU2PuACNBMsi/TT/E9xHPdz4NBg9NjdfLjIq7pmgUW1Erw7yc
mduCup71jPMjX7muX++mofdfWAuT5sh7rpQ9DSb71FKcSo0X3PnLkr1PUB9pVwLKEUWmONej4gCs
3eKZ/QqdszzWo2NWcDvi7IXrFS8kNm5E2Xj9OxVyQOqyYwI7KgvvgR3+Q7SMjeDh8ks2983JLjtr
hym/eqKaO6TomlqmjWVS3i4jApYF49onfirayvvuRRmY4orSl3T7VfCSao9ZymTL3AQLbYTt820U
+mT245vfRLugw2JVEq6ZR3uEu17WbKGt4l9kT3VNt4cBccVjJETFvnRJ6r1mM8Ut45Q+mK7kyGqU
eyqHcJer7Ls1chA3UP4DUIJy4pdJyoxgU/SvNeb+TKIH7tLA+xqui753gsBGpk/Ufoq75Wdoowdp
xcvhJ233zvCjdh+JpH3mKJ225lABAnGKLn/3pJQ/5ijSH/xlEFXipNrSUVf9hV54TRLCMNu+795b
e37QMkVcGNlirTuKAeJZtjdp1fu+g1viqe8IL/KaVVVKYGo0D4Nb6juWY0uB9AJ0yVjXDLHeulgZ
1xwh30xwJ5Ck47GaedE4xLKPlprIjIxdlKxaRQlbr+tiiwRb7t3e9MmR9cu+o35hC/QkVRaSCIna
c2aW2Us7s4fpPU2BJyqpZnNYZS+VzXvVMyKirpB/D70f7MGx/6J1z6Cs220Oc+ycZPgrE+DeRx4T
51IZ8X6cSH8NdhmmmxYRfKNKC6J10g8Ga2D2Gm79ovDirNibg1URDL2jWQDpdOntyZylSz2f3XsS
doPJtRkqdNh+BLU+gOEo2K4UFaiZ4JqlxLG8EAcGYR56ubwpOdKcl54Zv6L9iGniTpfvWHmwYffP
BlVlErpITeoIiwIq+gzbZB95lc/gXbaapjYIowbEvX0/YDcsh+xgto3YNZ5TPGrygtsqWbTCtKAB
qs0Zhgv5EDnpQRDgI1o6tl/495u97RjTjrY/hm/Lg9XX9/VFz/HNh07DSALRuYDnXC8yuCXc6puM
cvLTZu0TD5CgtTMfn0sHwztbVveHazoNDTax6ltW5+pikUWkZRTp2PL7T+W6hF1WWiS3eLBwUcsg
WtRNhqgM4CZ0bYQamdR3Qacf8BA+1gLT80Rr4QpmyXegy+oMhqbadlPMtKiX1vGMxfFZGXVz7GQS
bMaIBKJXMrcl0fdUKA5HZ3R2GDWeY1E+1LXiKEUaHYFwRN5hYBy69WwzyQmNuJDZQ+VD4u9b7RlP
xB0X8ZY9tYVBd3n2xau94OnSgDEHi2Z+MNz4cWa9gxMnqzYR3ulHI+yueQZll6HC3KLVmNvab9J/
Jj4CXjM8uJ0bZPsRAWvLG0RBbMKitKXm0qWB3ugfk77X1PyQ2lhh+k0jnERLaV8ik/faJbNChddS
6t2co4lVJhiAnebnrGvH2xEo4aYXgeHlAgx8e6MSpzyoNIbgFMKYkf5f2MZ3Dl5qyKfsZzL/i+uA
PM7QR/bWYLsXj1f73khJAI98L8qQwxGCidji2eVKi1jaDbs69Idn342qTeL66TPdB6eGbc7F9hr7
l1wNq7o+Dd9toroLag8GXN37W3Zqr5Fv9qRsuRT5ZG+mEbdONaOoB8M0sP7CDbwxl6FjY4RMrQTz
qdKOgugEgvg+MJwBlR0WTGZTlXCayUVfcvj5J28Gncg3t/Y+g8Jrb8qw72toBqy4kOaPOP7xJ8ZB
l5xjHyK/xcCxwtOePswZe5O+p1Ug5el4CVWRrMdatO8zKzrkDwq4odIkp6SPInksXFyqFXoIszya
GPhoQH2we7huWnls70lW5RuetWoP6ECRaIHr51A1B57Zw6zM3EljEhBSPpRxNB5g2PHJuLnxzhQK
DJ/o2Bqb5P1CjWQTaxWnGk8k6ZKJo/FseWPx5IxR96Ibt7mvssjctfE8PAvaANDvkItOrUSncIvp
nGsKdSqrYDakH/gPiHXAODksmSqPYqcNtkAAWEWU9PmOnqX6vqlbe9e34isLypPrd8OP5g53JgAo
ePcSfhnZdtntX8wHne+zwpH4CpsGLkCSzmG3p91hYLsahlfs2/050pFMbzlijbMbXNSgoxQtr/2a
KzMBT1SIVVy3rWA1U3mvDemJrUNd9NVLEKSNucPpjeGxdDgDsvbR8/wf0ScxWpWy9zk8re0oJzzJ
mRW4cJnluHW4eu1mBol95fPcFL0HQWkkRBTR/YN/vVn2deYIDIfULYZ1J5v/6S5pvqbC+zeVrdzn
WmVb9t9xho+w4FlGbTvMoGMeU7cwPv26CqmQWvLr2IeJmPoWfbzQjhsupnm/Ai77D3Yv+UqL02ah
q60zGjj3XJy6ddNRJsMPDw0jXu713OWrU1tFNdl6guVOREcbFurOWs9BenTLBLNcozSW2Km545UJ
iwC3OFZss5/e2t6qAAyRouJlSc1l/tzbrCpP3jCk2DZUydcUuhVmxS5mJ4jAQD9Mwieyw7AjvT3k
gPaYl1iE1hID2R7nmmKtmRTqlVYYor0wZRz3VEA+qIZ7D3sWO1+j1/Eyj2Gc0EReqwQjntnfzdiX
Aa9Iz93ORfjBtD3fHHLU5oqQunVAotLHHrzCM6FlD7gIpsDXxtNw+rEiFjdTD8M+iwMslx3/umm2
0R/8yX4bUIV5IhL/SXKjPMwY2BczHY2wxdLLbkzQRHcQVJpya3uVc2N6787ZCHkM8xUCXqBF9BBK
JbdJwPcSqzsGjXpAq7XSd3pi2lOsWeBzwVVgSz3WYYTs+5MJb5RlOjoki3/WC2zKY2yI1PHRlsEK
+5sMGVlZO/atFagp6rLobvRJsSCuoZis0ByyPYsHO93mAuMGZv5YvFiZfk2nEhlymmDcEPu3Me25
zV8bF2A+gZSiulvbwZseMnp2V32MzYjnZzOWvX+P10ZeFE5dIMZAGhuHxe/k0qnEefAvsXuxC4sp
ZgM2vEaWDcoVzhwkGe5wx2aeeywgdRaiymlvONFNP6+SWecL7UeIc2/G3qVlED4QDbHp5oFMCq6e
Kp0GABjmteE0ioScFsugbU4x+2xXMyrCwWzYApRBHB86vyFtnUD4dvI22Ch0GGymvHk/ma4ws4ed
8xLG1huf6qKA481dRUZ6N4fe/FY68AurdsDSpizqNOekvIrM1FtfT/ip0+ZGDylL+xCs89J4If4i
9A9YgMs6B31PEIyHRMF/ZFkwIJpzUgH1hMni8fbl2zOpja+w8NRmxaSU0ldG41tAO19Tnmkh6Sml
DH0WS222TZdJNIRWSDXG6KO0YLPfkIxdVXbKFBkMtEZBCn+oU+9vmv3fjiA/gRrIJJ1B5xUOpRy3
ZedgAp2pZ992rmdxd3LxfsInhMWZpNXO8svFOTOX/IGz+0IGjRp36cnkg4PkkZAn/QqCEDuwcgZ+
Sr1m9hi0T4e3CSYIiYWpG+85f5vHkWTmdCRybhOl4i8THoOJtwYaYEdljHNNLXHqcL4eEFWLQ5p2
VIRYlPSxwQs27Acq1pwCq64VpecRe8bND8ZNDFd475k26+/c/J4jY68bRYtlDmWxGXL0rdgKHqeB
XgVvpHQkn+qjX9NFhQnMeI8o8wX5qMyQp0nOkAMb8Vm2fVzvaBcFGzJACi2l2+0ZQtWpmLF6UY1Z
P/hqsg4qGRaKA2VxgaWJEdgBO540PbOdCq5pYNwG26o2DhRc/LEGGm4+WCMFQA02dzW04GM6GjX9
Bbc6fdb0roHcp8D+3BXQVpZIhP9Z2dqdtmM6zcXZhHn+5CHVVifMAugVWrVHXVQDMFPlh/e647F9
YKFb5duxyiA9xFPRDztXzsRiN+z9ypbYTWGdR7W8vBvdPI3ZeEst091Yjf4mVDTW60njtkQfYvKr
Z3oggZ4TilURzB08UhFGNhf0wGbkZngokoBf4Gi6/8YuqE8hOh22RqQ/5ecvhkHyMJrQ0U3sYDHo
9JUi8B4RyR3ZaI9jhDaZY+7JzAy7hZnDJgqJA6PWKJGf/Zl+V3fKh7vMyaG+CS9q1nntF5y26WBa
a8wKlHFPg/XKa736ZQqY32oul+NWzd74hNaqn5wZ+nhKDPsgUCRPuWG+LoTsLfUS7TYyreAZ+3NH
1CceMIfbXcuK0qxP0mz8I8MEyIts9LbYzRHsLEparhAVppxMcpOSh47CO5dTKXswbC2GMzvg6QRZ
RWLd8uvugM1iCFh1YGBKuacePD2EFyFmqNKdl71PRS6/asqEbs6c2680u7IVaArtryzQ0DxFmuqg
NcuqiIxISA92gSQQADgANlk76iXlD35r8qre9drZolbQljgT1N39x9mZLMmNZFn2V0py3ZCGAlAo
tKSrFzYPPpqP5AZCOp2YAcU8fH0fq94kGSEM6d5EpGREEGYwQFXfe/eey0d0OJYNEhM0q3i4nHwV
JpcEGNvtGAAxoycGSQtEZDrtknnCsFKMMlvPamh/BBVT+VbVtJ9YqXaBT5Fd8exaRTLHW3ATgN9r
/GgHEHY1zyAlHrm1KJqJlU2TDfAopNBJMG9sbCKHpNDqrlqyL9DFo+2CnRhrnKpPsd/cFe3yXIGq
cgZGRkCZiKexluazi+gealWhxfZHaN++p5gvFrm18v2iBgkRy/56reewTPKPAinIVtd9jQ4r0Qsm
Vivb9U3oHWz4zmg28+pt8dO9lxQPfpz8zHwWAQz4uLG7FHMCYwj2LzPW11gMqYgIT6x0HcUwk9Ie
7G4ED3RbtjTQMPi1xevQ+RmzMvDb9GFZYBu0TDuLsv9oD252uwy47Vu6z3RuGBSZUB9aJGSHjCpB
4XCbn3rS3h+ITa54aGa6wH097BLdyTPtG0pnVfT7CjfzTQRg6DOBKQBMGOgT7WRN+ZE71b2aZ31g
Ku2gwMKEvky12rUq+FQEfp8JAeLIAWF9z5IDoVWm3ARe452aOCOgaF1wgfnVu2GSEBBDuhA/0w1y
LZteHKrAeRF6yis8LXn9ZUKeg38XklS8yxPlPKIsfyTEwT21V1xC6AR3gbHkHRpBppkMlsmpFRnQ
+jh8jJlSbgi2dNQGJX1HEkjv6i0syPml7jvxPfIRATsB/qg+rcS96QXnmxqqs30odeNvZFMV94VO
p42Ls+kC0FDq3cw/Llet6w5wshE5nRlymldXqrrZDUM8PmVD7twtacjj6ibpAWdkfuIsyITEdzCI
A6+8ztU53DI6It95tNAk+HXeDZdRSfOtayLvC+eY7pRFs7U3g0jPOu46n36H5e2BbIkPmvjxpz0L
BO80yfO5LW/VlN+O3nBfMUjCSq+xjI95kl+Wss925Hlcs1YwPa316LuweC3CqwmrOhZUvPzFK8FO
kyTNVIFgjqr+TBJwQE7Dsk4jlg0PuzxTwpJ2zmopSyCxo7g09cQfwjtLenv+LtK23o1UK+natsm6
l54Kd+NUEiNGggdsDk2yIZPPY1zDAqV7VS0zLCMG0odyElGIpaNzraPFao4HrKrHS+vU1kQPRoQ3
dV06/SHt+C2eFsBFYDkzn8rYAzhNYA+hmQOsjQ3ZoyhUQsXE3YMms5fAI/eiDZHtLpJ1oR7hl0lC
yeiKDzhDSQ32xUfM1PIeQAJh34Zb8TNWS37s81FZzHZY7kqbfJDtiBPuPkBFdoZWpXc8gfnDXMgf
A66/bShgIccSjCGugmY18ralI+bp2R9IVAc/kX9qiZkMzwhj+I4e0s/URDTEO5GP+1ZaB0cWOfa9
8tGltkAJj6WBhg6BDZGJ0byACmMkIBiCCN9y9q6puSk4p55ArePZJTOI7qiZQFEx2Nwh2QOkMZUo
vP3Bn24X/Lr0gmoZ0sCl5YcokY6pG2hIWaVfHaKK8QG6aVcvz7JrY3/bNKr9Ohi7yMlqKOZkE06I
YNc44njpEEf0wyswJcQ2XtXbN4oU7ZNOM0s/kcbmb5WowbGW4FO25EU7PwVm4Effi8JhNSFd2gwI
C97jFubeKos997YO547kNUTfu1QnS7hH4V429ICK4Zo5yJQ+mzr6J5PTdskTBeDkbsFi0s4u66DY
tNaUvsvYyXYuVYT/lXp87I/WYMZ059ktUaTwtFCo+azaZ2dO6seqAU8F/ThUX+Hfq+IhpoHpPbXS
Y64E5KGKHwc2g2qrQ23Ke2DbkrKPHOnenAbMn9NukKklr020+KZNiHI0Y5K6T8w1sba4dhS0K0go
ZBCuqUOiXRJiWKZNQ5A0jTGHgGiz5Df4RF3CrEsr4Iw/yXkYaWYQ8MukigbGsfBURscDVSTy3mqA
opWQyRwYb8CSnVODrZRZpuY8+47InybQLda+S9Rohysx1BX9EFRa5GQt35qCdLqzB7zoGxZVZ5eX
Mlru0V2mzbYJ22h+4aiGgZ8+e1J+BF4rHzn0FWqfe0GItbGngdQWsr2zcjsTJL1no/+Or7ky964R
ctkzDkDdsloEvcH1HMNaMSuaTT3kwwz0Z2iFmMESx2PHq0gBM2tr8vKJ16+jVU25ZXP2QrCrSTev
3CNWRfnN81JizZGxyQ1bBLmvYSr6u4RBYn4TgatFSYMw7LikTeHdiQoc7y1ZCeWF4i+TBwqgkWU3
m/ANhwLM6CqO+eyrLIBbBTmmh/04sl3MtBPYLbUuct5WzyFmoFeVERtWneSd46FLpKJtipe5yfr6
DcCdSvkFkceDJRj2TZgyeK8Jnw1PZIjZ4ljEXTTdMGifJXm/lFtr4PrxW1U0ldqMYY+FZeDG3xSJ
9MYTmrOyhSTnBgckYK3zir2XTFOP6NC9z9n4IyWh45VhSC0/kslLbkbZcUKVzFC3wFuyEwyb7j4f
RXmwr2aSyiaNamUZWuw0NPyrtB9IzisdtYwgylJF4deKE+v46KM+Zg0jXdotLI8ol6otr+Vu0eNh
8tswGX9OGJ6rTSljVe8Q4Ezd99wadPQ9JeV8PNnO6GQ3eaf64+DTMSVJqMmvXvSxQZNsReHJoDiy
L0izpwuGRGCATTuQj+0XC1B7gnBiqp87xEsO8reE5WJyE+Rfi/T65KbEA5fe2YVDfmM0O+nJRTJu
oNPEHlMyauUhp4FIhsOhtFOEvqKOMlQybnSJBk0ygcwb/PZ9kZMS2aXzjYWIu2PgLJM3aynptHsl
6cj3tRtaCGBdIFo+ad/qNp2W4K3v0Q6vrInQ+JAW/GttjNyUU2hfgsqUR5n43bfI0b6Cb+JIgbgS
X9hZL1BmkwS+LdS7eSh7El3peNAvTqtkT1OMeL5xiOx477gYHFjYsRuw4pDs0jUhmm30zNVX1496
l5NCOmD6m5jVH01kjx8ERPXvS0ZHM8bylvfTFnI4/dAmgntzlV2I0BzDtnaQdOXtgiLcru3qlILl
ALCaRT3NNoJeiomxC0xpkEFY5d3FWb6LXnbjK+kTUbtLpyq9yjzihAyPekqCdN+MtnfbUIovF1cg
g8sgHKlyhe9G4vsnl4doo8HUD/FMFgM6MkL7VqK3SP4pS5pA24FZLT1YevvdubW63qOhGangzobK
HwKWSJwvFcUMpEV4dmIfk6x1qulpT2hMHesFqBosAsI6+gDe65WnHK8bwbiaMq51gMieggyRfk0L
KSVQO08jZAV2WF3DrUUJB8+FGYxMga176pr6OavhK8irwPfV9I2rfw6Yg/t7/KYVPHk5YHaxGG4i
hbkTc2vTzqxslctTQJbrrgpRTa6bHnrVTTL2zkCmglvGRxNwQjj0zPm3KBa7F7dJAKOZqKJ4vQpt
jsqD2IBiF8APQVbqg+N/uyX7DVFRBFzzQTuMLs9GIN27dP5VYdjNlQOXtGG0ibaPJKC7XuQBnusE
BzhpWURNkSEwFY5b4b4bNOrlvKyPg7gKA+2rkmaXGh3/JCFDBHe0K/3iDrmlhwpUi6DGDCzovNOK
TKXCzJWObD0qtjuxc5l5qntXRzGTFcYVG3eBtbrhkJrNN1PHBvtgVw1dL4RG9VkVY/WKv2PiqFRa
7VtuO/U2Swoj3jm3FceE0wmTZxn5QF8Qa7cvBmt5zODF9Td2w0Ry70QhFC4/Do5p0YQ/FKh+eui9
OYPJDk+ENo83KhEFpBw+gUeices2yDs7bB8p8z1IoRI5QUshxrCLvwHFc+McXoAakMdTOsY7xPTt
tPFiCRgQDZWHfMz1GMDiVoy3kcAofC4LHV8TL7p+Cc6+58DgGnu8Kx3PAua3Svb5voU+wJCoVPZL
UF7BzUCwaC06S1JsM6aUxVrXM7h8HJfUcTmryjodapWTVte465iz82vSK33P12Suh3K3v8pM5/he
MdxyVk7vdvGeg3eLiJjQDXnfoNM9WgGDWYzmE5pDkKdo3aJa2ows3PnVFZ7/6sSDeMz6jLH5eE0k
uA0at+lubbJOytuOFkz4UTDhY+VwFOspPDqCrQ6UmHQc6TWR0hSpJLeSjcZGGeVsEzy/B2tMXLYc
RCnP0VSoG6W60UpXhNdY+e1sU/NAp4oBw0+s+2bVFpZ652QqrEfbZkz6bkMU3SN1yl97DHXjB6Jc
yGfs5278rjqOJ3t07Ga8lOkcE/8yKbQ8/mzmTWMIAyH1Vnl4dFT16AKqnXFWU7tufBJ0+Nkq7BXn
pUgH9F9XZutbbzXplqLYXHgmwuEGp57zTPYICeQ2RcMxYbqqmGnL6B3bVDdvUMhpXi1+8vAcwpHE
yWnqLRiQnmCk0VJrt51KjymTI2P/Tg4USCcwjIVcVuBUZvRQdZRcARIu3v8XGhsRcm2Xfvwcagyw
dlz88EXAH+sggtwyzxpdNF8coQ/h7Ogj6PuOET+vydae+zo6uxP19DpDZ1/cp7UP+4FWFmfffKx9
cIedwxjPsTM4H5XyWwuFl5QKT13g4MFVLZpc6Jfa35Lj4E9fNXjSO0vw6zkbOsfja192lltuSL5q
32FlkxleGw4iLp6K9hx1tTrRIIjTNUqIa7PA93jgvNRrcCQKmJPBSgSekxyl5wt9LNNEZWvHYsdY
0YNFjhgrf9xi71puaAEv71Er7Gbfz7VP66WZCQPqF6Ks8KaNa8R73k0JMA/On4zLdJORG7pg4A1b
6xW1Z3gMVKNYDMFWuZfKKevpMcHvWaXrHDoRPrGsjgK5E50wzWMRzyOjC0iomAgkElQegnoAQ+IO
R/qxww2CLIfI5Bm2iCXljYL/ojdIlSWEirRqxdcatLy/6RtOzesUNsmMXEUkOgdBpcrxJPR1RlXF
jjT1poIuoimj1SjnfpOOPJNMv8idzknh5nWg/tphCow20dTL7ymu+9uAp/RAMLfqCPZbquniWTb9
4HoMAaF3OFAACueph72+oSHvu3pqNnKGK5c3NZpaVNXjd4ZEcfwRGPKGb3FJ5xhPHdIBdw6NzBAV
Ztpm3WPs9QzT3S4o8z3sHyEv9Mih14/KLfdxHVr0BOqwwBpHhJ0ZMMsffBt36Tat0uqMgCDfDrWt
DtGE7HRTVPSf+knCnFJlrK7MyYjbvDS3BBFzlo7k2LZbhHXujlb6iOaKSWANFyfti+duCrLsJrOD
sULgvtg/dFyLHzRqIPpWlqsF/znwwa81L4zcLA0gm2jqwIWvEr9gtNzl3gtOTm+DZaIHJ1ZaZxvD
M4c6eoOVtTF5IEqYcHkOCSQEuYCOxynDb8vUjtsBSkfvgSOLFsidXWk5pzry7KtPkfl2jx3txc8t
43+z27i5RRC+AF0y1R55AuknjJFSF93P3O+gjE0M+6uevg20QC/mfqROvwUx2FDVmLbbyRqJOl3L
YLxwgkurF9htqA7YZQeFd7DjVGPkzC5QD4EfrEsP7eZcTejKIf5H64r0TDTMxpqzR4Kjl2A/9BzV
jm3nhfIQVJEwz/nVWUTrHYTMt2mYJ5iAJaSp9KqcNua0gCjDDq5sp6cmWKLkEVV44z0C0Brxg3lD
QDGuYwtWDYHWZhxPcBXjhnS+kmPPM+w46qiN419BmJW25Fb6Sc+sdWF3bClrTBo/BB0hhKt+QEuY
IbHOKnxzNiMookKIpGy3Ro3dp5df5+Ap7ZlTowI4N5SkxF45Xf1SJZHeJ1K49S5yRBwg5JLeczG1
+qnrs+5ZNDr+nIAq2F8lcIYr6j0QP5AdjqjMMzk8cGiPQZLEE4KETNYjG3kM3qfhT2l1RePU6qL4
2epn6wtNovmio9QLCZoI4NuC7YP8dRPCk3sMKdY/a1vTLGIt8J/BYZOGlGdjP9/ngNFvje748kAT
XBJXvaGItp6pPYcs1Jr8p96Pq2ZbCIyha0/k89lKGS+SQiqG5ylu4m8aBZbYoXGPi4fA2BhKQo0r
a0vvmFXNnjhHRKiPn8FTWvI0e0E/ce7JAXPDtZJVCeo7IyCFyQezOrvX+havizEEu9aEBhU+rbJz
gQQ3J1qVmE1cJ7Entj25HWfHMIAG4EbGNrM89r0tcsBwesAUpN9xguQvjKTHYdswvT6qwofxDxDo
sjiMXk6UpH5xiph8fo/tZngN7CG4xdFgzbQwgpksbAdIqI7E2H0l1bIezXmp6QlViKjYq+6Sgckf
acGWGb4QcoNABRHPwsgMzGCI5VLbiMfA3C40yFjWIZwHCGK8yqrPE+m51ZrBPKOguG9H5oIEVRHn
KwO/gTaMPm+6G4Qe7oe6U3dOUhVPPizD8N6aMvJpnXCYSE02qtNiUwrTcu4Lja62DtTLGNR+nRyS
3sjX2COr7siQXrXPLacXTOe5E4uNJkNGUUob6LkrfJAjiBkLVL8gWvAQNl7yXcaifpFeA+AmHeyP
PM31CRlM/bNL7O4mTQLvbPIoyveOHghI0pgjaNeNRfKjmNsrttVdooHAHcu/UyHDrbs2DmNNbciR
+DxLu3Fu0Dy39cEd+MYotiAb6bjEpFVNQVJDQ3Z896s3dNYRk307vuJJ0zZtdwpSIO4NruPPKmDz
vy+8gl4vU4ml0j+k13rpbT72KR0mB7wXQQJsKQjtQndifxHs/ZuS+GCx0oDHDsOwJMMtZQdqavzx
lAhTmoIwJMjULAQHL5w0j76fookdZ6PJOZ+H6NJgNOu3/SwyUOJL7Lr3iF2sHkkqR/7TRGQG15hT
zDKhG4x3A9vDo6OW+Z74YN88kDeUfynLiJbqqCMf4kNiEgxo198OQC1KpRIn86bF/mJdPAfgRXkQ
EcEhoN3nRptHy9NgkK1UAs5bDaw5TnWNBU7Bz8tYg/RQoaxQpaqRKmHF4HS0oHcYOcH24vOeQkin
xDdI0xfDm8VEMHbXsjPYw2hHJVN0oNcMLtpxl+vk1yPk9MauWX2QMNKQo400x68RUDmDu7xamg1z
dTzgtFIm9eIRiQYRHOlIeuPpVnUJvECgM2bFlqWbG8nI6c0PJ1AeHYyInE5JFVHkFzMxqSlMB7AR
k1fhcQYAT2UpZUZaSIcdU7wVRdOBbZmHOLJvKSM7pHs5bk2G6G7lZXgkMI4glQu8xaIbjzOWuRW9
oSPn3Ymb11b+oRAlTo2omSwC8QJ5dH2VteBDOJVAgwV84j9dbcfmE1RusY9GafZuTcn9qeT1IekJ
6Dgq7TCZHExSfEyp66QU92LZDESdqw053jyNY1/TaI174te+LyMO1kNeUX7cJZYy1b3jWH29a5CG
RWsxlF5+tNrJ9rFfe6W8zaIMwSRpfBhPyOw5TDz/YDHd0bc/PST5+R4nG8tmSml/9scIim6S5fU9
2Gq28jAz023FxMDWq6aLav85x3DpPeFeKPJohfjJ2iJtQ0ZoIFkh+NPjG5NAWAyJtpHJ0zGK0HIY
y7nNOXq/CM4gxeOSlsmTT8eW2o2+8QdBHRztAi9qHkXbpNWGbIXgXPJef8HuuMBMxr+7pSCjWcQs
U0zZSlJ6TJDUq8I/J1XEP4ByD1uQ1IUAUGdrNeaO8VoC+zRe3Np/9YWaD6AJPNyyJSGFNPPcVa9S
CL9lVh9b12TWfUsNhIRDuHK6r1hPmYgyUiiWzdSqyEf1ot3nBBQgiqhEl/kpYXa+1giTe7MZi9Rp
blHTJsWXMkY9+9Xz/aEnxBDR+9oP225cZ4lthQ+xhUGIybrHCQE/bOX47xVID2WtIvhjzhsmIIZk
iLp0dkR8ZG6dyQNqw6xBftMkxIVYkkg+JuSH1cjfWwvNi4Iqh+b9rSXCLPzUFX0rWGUsymB1vxp+
Uf/Aa9V0JBcUtqhv3ZYk5NdB0gDfpb1jBCZMW6kt4yicc1E3LltcCGQPK+ZQ4F46b1E3wQz5ADzF
om5LMlYUY6CZ1ofe5vRzmN8Atnym3xWjX2MOyiEkwJKPE8qliKowQaisP6UBkqEjC9riX4jzriPg
KFbYcmY2zBFzYvvc+3xxy7UJBZJGDoxxGby0dKmo1E2hph+0z5GxUnnOqBZoN5qMNiSRWNPw6Wq+
4Vp4CT0KPfXtc5bHpbcu6Aa9z6zFjEMtPy44gc3Tc8vh+iFfBos3K67f4Oh4h9qIfrmp5UBZmoB7
3flgF6IXT9gTzYxFZP4PagwP8xrjLecpj+vgbSEiIop2jrMA8ZhY/cF+KJHBxfLC9Lmsqii87/Ho
74jMAJjeZstTL6DvXTOah6h/8aZcxFs9zLBTiSyry+6RbSdF8FwUZfXm1BGvJy6Y+AtLTPDezqOi
4ZIvRNGSQ+49CEtqGzNCPQx01PIFwUTheY8z9YF97IjG+FoFfZC8ITCCYDbJJiNBOgjdy1CFDj6h
OqMkikfv3SGo/oQPGU8t51UZPXfwuoJHwkmptnhz9Ld5mIa9dgUm5ckU50ZcJfc0SfM3DrDzgfYv
LsrA9bstYc2gEgH7d5DAkA3Mt4WcmzeMEsn0lAX5ODeranD4N68dUpqOHG0/OmbZV+W+T+oVjBrI
Sb3BWFcWjdouVMwYXiJqwfXSaTf5DAFO3kwzSY0nkeqKWV3W+Wbv9AsHUKh8Zh8nfcpQpqnhuzgc
WrHRMvUix3fyvXU5tsEd8dAcuXGAMNnNqiL4wsjZPPaeM0DYkMXQDltuv2XflFqNzRcB38d6GTGJ
W+sFx9fasEh7R6FEA/+rUtZAHoM7xD8U59P82AzwIhzyMNQNzeyhObgYlIcNkLkCbZRuM3Mf6GDE
DUelZcmf9J8kxm4L0oK55Gimq61QCj8iWEwI2diLR8ar0sqjB9eC7mYnE1kPW2tp6+ASpQ2WUs4w
4ZoRJ+AP0F1gqxI8c9aWz6fMrRntCv1xwMpMngJ0wiqkrN+Eiww+FkZKRDXzFrxEYDfQWWRwl/FT
WARncip08nW7FKPeUBM57nddYuBdw05mSgz3x545DKPNZ9YEwQC4EE5A2gWMyJ7cziKmomYKCvfR
Z0w5OsVWgunqmSkp6gBgXGhOnPjKqFV2hxWFzm60G11M2gMAU3ftMo17RiNvZ7uU08l1Qm7PwbcS
4CxYq9ipyx1D6RADK1Gwp2msypeiaxoGHmk/Rygrr9hOqlsUfbuYAyoO3x6oCki9KP/as4JN90Gm
news0j7p2p09G2W9GbBb6ovpNVzGLmLfOUHdQp1XC/43TTzap88QDnIOxhye752pt7Nl5bnIuD5t
20+5bywsGiAxXLblgJy/CwCx8BO/GwDYyxtuAT+CpJMWcf9UkRr4xOx2iohQCKKfALb77LGuAw+8
N0qFfW5xDzkVK/ROhHlK/ZW8J0EGgZvM3+aOfOM4j5iyYgt1V8EcocFWdkQJwYDiyk2KovTW9FH1
mYeBpgEgJH/FbuDv/GCg13Qdf88n5N2yeWuSKfxkhBdU30Y2CkIj0XVzPLLCpnkuQTNAjqcHeAll
TWsgAxDE/uEEy7fMig2mOA52GPvIJCezxrDoyB5Z6q0/2eMhX2xzbuIx7J4R+0zu5QoJaPad04Es
2Ji+nkkT6UPWES/GMf9EXFERPzFicrimneE5dS3SavaEVfifJBNRiKZBFzNaSvtdrQN1X3tDdnRU
Vm9rkdrfFbY+vPQo85GjkWtT3/iLQ04VbTEEWguv5A6fgm0jokqWvahKiqCedyOYXIv2jhfSUqHh
BFDDlstjYyGz2niFHN/LqJj0PiO4cobdFGoyE9yUbsQaJHtJFCGLB3gGKP6hMy3vJUMwhKKiXNIZ
GwR7+5qZlH+FX3LCWA2ODMwzA7pgOUYYQDOKnjkAuca6WB9iOTSMjmZzyziybLDkyNL96GPfvARW
LzzAPfMoF4Q3Fv9hV87Dg182/Q0iHnUgMcfCu5M5CC7KERTBrJW+tvxLEK+6HJY3tzMJECt7Gt9s
/NCSDhP2UHsoeIQT7qt34LAUEUpY6icGTNzjwgpSi4VMS+yd5HJJPLlFKqqnSJuCwD2WOKSSfcX5
OoSNckKBSncxgpCdbzluLegwtGfcdYYKt9xXPVPQCA2yBx8dfeGh8CeZ8d4PjfyCurJKO7oNaU1f
YFkQTroHD7sBV0hnOw4eUcAmt0tb5BVgg2CwHoYlGAk0q7Vv30+16OwTaxkmQqqw5mtD9s1DZlsm
fFWmt+QVOeE0xzh0nF2NEeNExO5853kzM1kr8W9nSqv2ffCZwa7pxDk/6LJUyQtpDMtLbSlObdSC
al0F3NZH0hGTl5YpzhodrJE/mD0s5kR2pj4XPbk6a5inmjlUShARVmKSDc4g97MH9gWsSZQErrVN
VK2ZXqcFvsZdW6gFC8uY8IpOpxpkHhBgj84vyXdkopIkLXzCHUCh6jFdi5zTg4PQZcBBecg621fp
JuL95KhbyF49pSOV5abtl5Hq3p2tBxPMFj7j4trQvlmQk0f7McWpQ4ySlsNXAXYxe57bKYtA0Nkt
bQk5amwyGK3oJkewpqadNZC1aa9d4gwKa9V7hjlMHZAFAszeOOE8XDADREv9U9lNP2BbHMyMjRJb
VDfRt6zQrZXzZqjjsrOf4OWm5H+HFqP99jlxQeW9dkE1TLcIdSwT/dActtNwx/yMFwzN94Rcfh/0
6I1JWCuw9N5R6y3EcHjK1lEOyAIQxIE8EawPcqb6vKOnHyybvnKqr0kjqmGfelbNAEnUrtfvUzay
HrvehEGoXKsCCad7YFwUx1/iwWPFOsxkh85mJ0r0cbL7+a//+J//+399TP8ZfVYPVT4TZfQf4K8e
EIF07X/9S4h//QfL+vX/Pv74r39RhkCplAqiC6c2Lelw8c8/vl0SMt74t/+Hm0VFh/vKfAv9rq43
VD7jPrdz8eY71BO4/fBpY5wnlLu19Uz10gRM7qeMuVaCPOnPn0b9+mEcRZObrAiNp9PX1wnqrx+G
6d3sj+z7XzKB3GMjPKPfBZ6WbusMxVzsCVLBDlxnMUeK/8crY8qX0rGV67tQ+13v1ys7HjMgK7bG
N86K2b4pZmJZfMRxSvnRDebIDxECuPrzNYX+9eu6AOfcQHj0zGHAKcLdf70osilaSQq9NwEgY3sb
uL0POLLzZLFiHsvoaTXy2rA0m1aKB+ngOwWEL3XO7uwq2kKGaeqG1NfKPvi0aVOaWE3PoYCAzas+
0SLuOptSMzyNog+DU1RQ2Nz8+Uv89pO5tnZBCgdSe46H0koHv34Hhxu0yGiwL7MSA/IkM32Fnjds
W8cG1eVyqHmfHSc6/vmq1z/1355aVzi2IGCFLiYPihTe9an+t6e2WtoslqFfPYF6JMTClEFxM2Q4
C7ERL92adrBivkzi7DEOSOf4h8dU/s3VXU95PK0Of7OdX6/eo5Vt2taunsJq7C5Z4cqnqL3KdOEj
/sOlrk/871/UDaTjIszzteddH6F/+6Kt41oMBLzqqe2oLEuEH2vMRM2uz/S0a5QdvPz5xv7+cwrH
44FEbxhInkvH/u3nlAB76gn7w4XUSXwLsb6OWehjAJZLygMNf+ZGPsfjP1/1rzeUq0oa+J5wOIRL
+9dvSY+DL8rw7VJlHNFXi+V/j1s62EzNrOXjz9f66x31eEzpjAVSwD39fY3h2axtWmwh0MgyvhVG
cFh1U+AleNKSa0sKS92fr/g399RzPaECR3hMW9Vvj4uHE9ynf31NB7p6+kHYfZuvlhx4QA4mNip2
siXzRMzbP19X/M1t5cKBz0/JYqrd6wf7t4dHWihIHZ2HFyRYJ2O5Tb5rXIC8EQ0XcrZbOPXJuDTf
Cl+8edegnnXWdoQNhGArGpZcH/fDSFHnlyAMXM+Jb//8Af/mp/CpOGlD+3Qdbfu3z1fHJhpb6BWX
2SOaZBUXPn05DNPeuWwJfkzyqn778xV/X3F5vJXDQsWDxu1gDfn1jsSUy0sQW97F4eVGGYiBoKMr
gEDaB+HsgpE6eL7F+B7/SbdLSMhd//kD/M1PwoIp+By0t4Tv/vakZ4PAJ9JH6uL3k3PMvZZWkslD
1LhD/w+X+n1rZ5H0rpogFloUbfAy3F+/bJROYR8Uxr9AtNMbg7F2h/6eopB5/r5Mzdlw9FthgHU3
QoRgNqoKdUCzFIc/f+e/LtZSCy35MDbf3Ja/bXMdaS4I+Sd5sUbtALydAnE0ef6OnZ6jfgWLdcjt
eYNJNvn/uDI5QEIEAXs6t+HXO6CXsdHSeN4FzQcjUEtOajPRgNoFSyZvmErdN8UkP5M6MOc/f+e/
/s6SrYltUQiOEygtfr0yu1OAX6AVFyflFCvSsZoAPsXLxk3a4fufr/XX18hXyiakznN42xmz/Xot
wqbJ3GiD8GIjZdzZrb4Wc7HcI4/u1qU9pfs/X09c38tfNiWFrtJVrC24kW0wUr9esEBtMQR2wYQv
soQ5E2yYugcYxcXPmLGiu/O70T4WJNzAj5ojEu7U4rvHmTy75aGFNvm9Qmfvosqq4hNU8RIYUNJg
NzcmTu90LPX9nz/wbzfI95Gy8xYo3+avrtC/PYBDO/ewYkV5dpZyOYAKaw6VVYgNc7j8EsX2P715
f72eazs+vwjEXk2z9rfr2aiNSELPagaTmnDacsSzDj80BPHPrAKweLD78xf873Xr334RviFSJTtQ
gLwC3nv920o6IJWo0C7VZ0bI3Yv2rGLPLliu/diejom7uO/W6GVEwE0oQUzRZfuFofXGpnTZSseZ
/mE//33p+b+fR3FY4HkEaah/e/FEDkqldyApIZUpi5g4z8b9MaYmjH+GhunbsYmnK97HztN9iVYG
vjBQ1CePbKLg5BJ0+vIPN+i3Mue/PxDqo8B1WQgZqPz2PjKlEyglO36SqMiHNSxo9AkeEU08nDK1
70mORD9MTxaOESGNs7uTvWX/zI2TxJuh8Bgy/vkT/c0zIpT+P5ydR5PcxrKFfxEi4AvYtm+MoZsh
RW4QFEnBe49f/77i20yjOxoxV1cRd0FJ1VXIykpz8hzXtRxVd6S5XN4hV1UG4v2xBQdgpwc31qYv
0EpNR0oOxh9Vo1Z0f72FE5YHwEugubYNyFlX9YVNJh3KNx0VjocKsuhsW9aqQjkbJllBuxs4/smp
ant8rilqvyCs2dcrJqpLp7AwUUJY3nvOXyP8WoTsTZciFtOEzUM4ptO5RZ0OTlB1/OpG9TNxvgmD
VvhBStb+zmSbhszX4EWqqJTbaKaeUEmCV5yWzrgRwJ/gA9ac/4KewCSwh3iTxCopG+OJLw1PAdQS
uv0IWvbn/UNcfjSHbJkPBg+kScJDVfXyozUmNIYk7Om55KcjdGNb8NaI6AMPn9hqKBV8vr/e4hWx
Hcc2XYupaFWnD+7+dcRvArhQr0MBDbhydhy3V5nvpO480mKsAsbcNmk28Wyv2OXCt7MkiSiPtcE+
NVWzFzfXZiyBMr/TemarlidBsRu1jwmqotZstrZVjXtoFosV41iEZSzqCIsUQLN1S5I4LowTobwp
A+mJFIEjHJqGGYNp1gc7pVNyqtSyng5wfSnKeWy0sqVXD6RhG3c0fVY2b1z/EFeFbUTnKbUc4oXF
B85VUD01414eoj7q8EiLLWw/ZyDJMx5uu2v+MTvNZqK3o9a3MwL4eTIo1tpxehF9ZDWPLb1W9StF
XYvaCATCavR9MKRQDjheyDafY/B9yecKMg5/p9JSc381Jpybew20Po4n7Gr1cwlfa0jyWoGSg8sC
/noQ0W1IbFZOERrR0VBq6rmBFQhNn8wcaZdOcaHI9DNSI2/osq5HujECWL9lREoJXowBTubXGFh9
+pGgGibCcRjHTt8gHQEj932bvbojpOWuZRiw1JDJ6bY84jc2q4PUQwkBdJLd5PRFE3+wNzQWIcLR
5/I35RRn5aNJ43jrWLB9emmqrvG3w5eTjufNgknD1DYqZJmnDmP7CZrc8gtyqMHKKldP2v8vQ0at
cyl4aRf7KiFuiYGaZx4wDRScqReea9NAo8XsDYSeS/2sZNArIv0dMvGEUklaZs1WhFOyElouPTk/
hETSAhmjUXhxzcVbPyYGVJcIA3iBaw6vZpVGhxxFai9Hg6+HW16yP0ZF6ZHoViuHcON66BSkbIoE
goxiedQanHxFGWmohTBUuLXzPPqQwWC0H6QVjoxznEH6CCQikR5OKcR8vG9aN740mYyBXRHLm8bf
J+bNlw6zRp+nDAxlkGuAXUGCZr+VKIveb8E6cDaVZxL0rmovYoV+KDqBBjlfemYoEVLT0X4yHH+y
DkE8BN8A8cP7f39nNy4NX1TAkEjMBGXMwrjiJhzLMAtDrzERwzH75oG5QcD0HZgyS0cJ4/5yt4wZ
5mVNBfvN35jz5Z2p1WRqaYSF3mCnPKNjUuPffJzHOCYHCB4QSElL2DWmuHwMfBoDk9NqH9S6+nX/
h1xFBRgzhXGqTcKWxd9lWNKbI7iBOsg8yFN1VNVHMToeIzpj8o+JTOm8qVCrMn6MDXi9LbmTHu3s
gjrxZnYsJfidiFEtP/idDtEqJC31bCsbmhqWsas1N9CNTUEsGXtxNA/l8wwYqf9QaYIhf1eF3qjZ
Zn7nGqciN2uwN4BpoeW8v8GrF5zH1KDATuhJKGyYi3wffkiko3XKLw449T+SJ/bY9j3ErkCGkP27
v5h2y4wEB2qBHqacskw8wDPkTsQjAV9eauSHEEahX0x3QpCdOJN9wqkJklGkN+eDDmKgkppc/UuJ
EE/6yL+af9GBwfhb4TTRE1rZWnlAvlf/FRPDaismeOOnkpNRbRfcMJvi38ICp0JlnLeJPFgwZwOI
Niq1ZiCaV2vWneKppTr33/3TueE3bU6FYyEFNPSlzY92rFNlVxJvmNx+h6KQBRhWRF6MGzuUht48
NkaAwmEZxK/3V74yAqTADRhUcds8UPRbLvfapBp6TFWEHdoIzDLAowcZmM8uesgAeK8U1W44SQJ8
i+SL4T6DourlYobFHIBWVgjoGc54bhmt3GpT8j88QvgpmkbC1G0Sq0U0P6Dt0EfMOnvNnFDDBNsM
bFTVFOQ7oVOCQ6FDa2gCAuen2f7+ad76joRmqq3iL2Wd+nKDM5ActzWL2ENHKKVwpxfHFrbhXeiw
fNYwr8pklLkN9Hk43l/5Ojam2yD9NAbL+6AtLjPwdWPo3CTxWscsxIdQofqzRw8l/KIHOv3cEZFG
VC2K0X+/6cpYSr73ZPmM7FxuuS5NY6oVP/ZKlF32yVAqmwkg++M4xvafEfU5RDCCgnEWqqzlypt/
ZbyyRk5dXqVHSCnNkJ/jzaMLajyInG7WPZv5uW3BP/Vp1n1YAGM1W0mvrs6XDIdGpEYHkE1yRS+X
soBz5NSHdA8lZ53hO+ScBGjzTWA3436CdY9ur5q91xFxqHJVXiGg/cStl4vWKUj9STWEl0Lb8UCa
BYEVckCbfG6jY0vbY+U8r99engQSHduhfKbaPA2XC+oiQzYnySyePKYGGIpENzyO/6tsFAgQLpk2
eZSx+zKHtz1kyIMhR/1QjNDVvNOa5dOkCWoPtAYwq4VRmXacmH7gm17TVu6xaQF1wkiR78xaGBtA
uupLzmjayu6vLq9clHxP3h+WdBenHfmwYY6qb3hpE9shuN1uBiczEK9vXEJ3D25DiKiFlYlTDWr1
vZEdq9OlJNLQCX/wxZdHb6pajXePLciW6MF/qwW6ARB/FMUzcKwEeoygYczg/cdM18fGR9K/oz53
ueasoN6YBT3BHIJhzKJU8d5XCveDg87JMZAsb2Bhs3jFqm/cWldGkjS5TF3j6y5W1WhtDEFrepOa
GSpEVE0Dp1PgU4zVQiC09/coTeUiBZPnChMkV4jHnOfncrUsFV2sKLnpmSWeoQ1FvqVfrx2icPpp
wGPo3V/u1ubIAwgXCTx40BeW2zHEFsH7ZMAVMWXbVo+QyFOBsuQQE6ykHLfsVdZWDZ1wmUh5EZhX
WjXMJq0VL+0QiFCNzj0pEHUfcpEb5xa0+2sbadqO8iWciPd3uWzfUSqToTneiZyLhHPZvahhPYA6
NnQ9A871zAHYPJfFFlKcsd5UTJT4ezcCgbZHZUNFVhfZXhOBiMCd3D0E2IYNPb/PsP6GfzeGHhOG
vUk9zDl0E68AK3x9BQlwywgEFAp4N2qsuPFLI/Bb3w/qiDng2QF/2IP7hCRDZKc8JqWZwkRZOZ+r
QIfjkaAJDI60yRWLHGYGf19WUwCveNa2v5FyrI/MombP97/CLVtzbFVzbBCKWMLCtM3WGStVrU2v
Lar2C9pK2UPbQuwUNbO54huvl6J6oRmGkCE8Ac5iQ4gSWAqEFIIAtVe3ftjq+64yoXmOemPFEUqz
vbywslCiMnDsaPY13CUJrKZmEFCA2ndAWgUwIAs9ar+CDe8PFE+dPSB6fzcZJaMxKnws9w/1+qFn
eUFHHMQRgOS/lv8mpjDgWYJuIne9KXTmx7Q0n5ISjltKbD4i9CAO9RDygPtrXt9k1gRUJLBRImNn
ETbCw4gU4CSpKijVfVbnEQYzMRhIM4r82SpQWG6GntnrQvl1f+FrO5WxE5Yj25ASYnR5LxpnKKsK
IJBnx5ltPpVmAzc6TMlV8vX+QrfsR2bzMqmijLBEUfSK1VeTgb8IoYbwUO0uHyM7fK1Vjvb+SrfM
h2M0ZdWWD7jMM5OwVaNJDxyvDGsF8JrdIkQZ1fGDNgywxSV51X9KUpF9Hzo1/mPxNn66/wNunakM
IijQ2DpJwOIFIHctFSWbbA/SqPmDDzMgGkbk++/3MeRrhIcON4VuzRJn1MfCVAR0CZ4VxnEPqWlb
OceE8uK7vQzr8H6CxKPojOe/tBHKt7MzlwJNSxCmP4Q55w9MEdXkcOrv+yd34xoQ7Dq2DuZP/iWN
6M3VE2ZoAp12LW8sJ2Xvq1p2oMY9bvu+Qlcb2BkxNoLLFq3SlW92a2VCP1yOLQw+nvzzNyvT55HI
cHwO0+LZd9iS4p2btwx48J7CVhuL7AijX7cDTrbWfLpxM6hN0v6iIQnsYnkziqhnlDTshBe6ORNY
Ct2tqU2TXTc40fH++V6/goRbLvOdOBuVgsrivQhjpf87cukxNkwby5+i4ZSZFFWoE0OzoiASeH/B
G76UbTk0iHh3+d/yWBX4qMoyxr1oATTKvXXuLBdak8hAPHEo6p2A8eP+krf2KHAyGqaKFVnG5Zck
bxgqKNkMz+2h1w7Azj4ADvJhQy1M6GUSd8Xd3Pp8IBwoU9rkoABnLteDDHtWJ6MyPDBI9YF5ReZC
5xktksF5v6+mK0uya1CRui5rRO00VqXaG95cWO43rQ/7nWONxcptv3UTYPmwKArhUsSyx6Y3Gvx/
EK94ZQVxcuVmyldkAPJd0Bfg2q1Gb7aQMP6IhP9OtCaOhTqEIRwHiJ8JyG8Ro8Fcn6DNR6CuAfnN
N0zA2l+bwv2ma8CrzZGRiFqmZe82F51wEKZMmSQYtnTmby9+0Yqw7BNqoBSsjm2QBDvTLfyXDj6S
XcVYZrQSGd6wTx0iRCr3Lh8SxNHlghATMLs9kGT2bWMibR31Zz3X/TOaRLTareb1/v6u0BfyVOF4
JaGEAxiM3+I+qHE9WZHbGR58Pu3WCmLYbUAZ7qJhYCJhJDbY9JEB10ZvClKFvn4q5HzPQO8XVoew
GVYO/MbzrFNgoEnE48X1XHzlEY3FqbAHw0PNtqFr7iDrvgGTwnSqjSTkqR7c8tAwwnCqwGB9duw4
Pdw/khs3lpxTIlGgzAFKJ7/Qm09u+rPjR12to4Iz+MeIbro3VnWzD6siWNnsDf9naGBWaTk6AF/0
xdMJc6ABN2mne3HmqA/Ml0CG2nX21yKeoz+TiKen1ujVFS9/44TBiwMAICOQXnfhdFvXEr0YLdPL
VTh8IRN3uxlJCOhbNmmFmOymh03wOWhhvNlCyy4ehDmE3crO5b1ZBPG8p+B4LPph3OXFZ4Z1Moav
jwRoQmjxe9QM/qe5D/X5/bcJ3IxFuVW26eGXufyWRTpAvldohqf5gr5LB5VpUTY6Q/kM4xk5nd73
246L9wWpwtfEVV2uhzjxgG4s3a9a0bLfo2LaHtLxynPB1MHK23nDTGWjX5fZPaHkEg4KcV+g1GZq
eiqV2y08ryOalS3UyYEeQlt+f183vBLBBxAcmYKAm5ef882dcJN47o2SVzMDo/7i9mR1G0b/EFgy
kG9A4dV1/JUlb+wP4yTH4hLypi3NlGGYmOfM0T3GttTHurBKin0NxH02zKb3d3fjRlDKtKhO/3/r
YWElTYSemx/7KDxpEqNjQboxbAIEwXcMzTHdbfTjd8UY7MMAnQEp5mR9vv8DbvgBxuMcmm3cBsCX
Cyc8RanII79kqjIcZoXJeENC3+C7gXFDHzWoiUDuJFtmspxq5YbcKOnibZluAmpNUkRGe/lpGV+u
mqoIU8IgS0xMCPpwzKk2wkszstnodikO1HxRmDwPuhZvewcVb2cOnT9mK+z9/XO44RVopZLigm/G
sP8Onbwxs2RUVLJqNXmYlUT7g2UA9kpj6/3B/NtVlpXUHhKiDmL85MFSY3+nu6OJ4geE0K2TFV+F
5X6eo7L2uihfQ3Df+sw8LIKbRIeLCZDLozZzgJwu8+oPA9Ng5sNUw+Dw4gaW9oWmZfqjHVUYAIWW
inElaLtxl2Tzh3IJiTw0W4t3Jm4V3YaTMn6A/aE+OXmjH+NYQ64iiNbe77+NpIVnd5y/ka4jmAxa
BjDtwJ8ZiFw8iDo10VEB1YpgT5RlSFt0ZdeWZ4T7Ov8QoBCJpO+YA/A+VRWzxjOq0QwTrTzn164L
3CTdH1mz13GTi+c80GoozODweTBKDcVYXaunaKsS833CvKpnMczjP/et+Pq0JV4bZ8mMhgSxL9wJ
A1GBpSoxarThmB3zVI32lZU1O6Gba7HKtUUZlkt5Ro5ggaB2Fx8WddYWgSEm2mK7an6GWpRD4skV
hcwnbxk3D/Vsp04uhInv3qIEEvKCg+dhaGbhNHq77GIkZH1vhIuu5iWts6cuCvNiWyYJLfv7q8n/
2qVJUamhHYztaszULlczGFdFcQR0LZy2znMKC9reLztkYtD3hjh36rp2q5cSpk652/91f/Fr+6Gd
J8cQ2K+gurDwzQUzHWJAetKzoowKX9pNm9oqe8brbXeTBlG1EkJc+0CZ3dDpp8TIa3A11GhkMNeh
x+O1fkUR1Ur14wCKZcXTXtsoT6tNYVjGgcwtLW7FIHTYe5Ev9yaC6o9F48zPCuPjXtrm7lpKc2st
njWVsg2lbiL7S7cnIpGW4J0mD3ohCezIYKCG+JsR5WStOHtjKRInCZnnMoH1WsRfMSL27QCVuDd1
IvqJzFb6MY+VdKfMc7xilLeXgkiPTiC406WfQ4yjVOG56qHmLMaPkInkJ70w8z2M4mv45xsmyISE
hJwQxMqm5+UBOk2PTJ+bDV4P0dfRqSHOzqIBzEcBN+A8tN3K1v4OQVxeOIu2uYQ3CZr2ED5eLsgQ
sRoOtt97SAlm6Gw6VnSewtH/UpiV9R3lCfVYFw40fXVG6cQOeMd2ZaYPJz1FZwZXXqJCi97u/Zt4
7ewsHA6ZC2AkanDLSlhWIwunx4hdQXMAoYY+BXvR+YkXQiMDB8d4hBbUPN9f88bR072iqgKuDXe+
DOi7zBzyFE5Oz4C79x8FRPPXsQohzYQI4qA16NTdX++GVcnQAAABA142bmdx8u4Iq04WdV4DRbSX
Q4V8psY/n4RotOP/sBSjMAAXyLXp0l0uFWnd2Iep1npQdKWk24F/NpTAPIQkZivttVu7ws2Ysowi
a4sLe0J8u4PzKm69sY+aj46iuUcCXu2FQoezcoA3jERQiKZwQk4krGXTM4Jfo1Qr0XpqNUI2r9Tu
aRCIqYowHp7qaoKmai7en1JTcONrEUODciHjvDzKwG1qR2Rq7RXDDNxkB9OJDxQtRbExQ5k6hGcZ
7bMxPNK6hwarcI3U/w0nS9mstHxvmCuxF++yBiiRysQiHui6FIXjugADDrfv9KlF6SA853UFDx1J
jgL9aWf66fbdhuQYOCYJamLd5fMsmolCw2w2njCy8TihuHWI4H85mQqcSfeXurU/ecSkoS7RpSv/
/E2CgCDXmCAZRXQuuXZ81f2dz5G/B3c3wV6g9If7y10HHhZdL15HmlJ00JdoWr3rSRtDq/Zcbj5E
/Ay3T0hlnMq8+IS0UHRqpEoXzD7Nyt28uU/CABJgighXwAt4CvNJQZfXGxsreoHUI/1nsK1gB/GC
ZFQs6/39jd7IAqlQy1tD5AskYPnExIQZZdWWvWcxhQUALU7QKE8REttOQwvDTFMjThJMkQOrZDaP
JExZ8G9SK8mPUUuaFad77S64S4wWyXorSLWluwgnuMxhopmpu1VDsEN/bX52+6SajmqjFWs2df2R
5c2Fu0HO1ErburSpPqzjyUwr1dOqAhWzOIECfodInfE6QR/+4tqwbSM4FSe7ukvKFcTjtbuiLfC3
m41f5L1dXFigRprkhVM9eiTVVjRx+UMb6uhPkSsQyrhSJdhqY+fn/c9944CBohNQU1phnmqJs4yh
aTWtAUHeQINPzoxb50Oe6c3OCZpsxZJvLUWTVca0rETz7PJ0ncaqQtOiODUUifEjF+N0hi8F3kEV
3r37u5JndRm1MKAuZ7RM6ucqH/NyqYA3UtLpT14AYvpAW9WCtTm3TinovxNytwADGgUMTFyOEEyU
+codurFTAfydz8lbQLaweAQcmHgzOVPqETIVx4ZUZDMgSbKBUG4tQLuxFOghuiEApBjDWzaVGlUx
iD2TyisBw+81d0q/ZCgjIX5aRysu8IaBUhSiL0hxipRh2S+rKf8gCj2yK0hRgfePSuOBec8Qrocg
+ltWcpEfaq5L8e6njH4rhAoa+SUT7Y48gzeuHnxsNIUhuo8GyiDAlwIxCYJrMc+7Fpq8X6VbD+k7
h23BOoOXsQ2TkF4OUi3WbJEjVBHDzr3MHcrsOFeqmx2qMIHQMbM79E8Kqr4rzu7WAYPPkk1Xyeqw
xHBSFyz71KESPScopfqV9TOCKXrjdAIedLv8nSvuGgTi+nVhm3BIAH+QL+myk6aNUnjI9TOvrozm
yZ6b8tCOesYQVpUdB6VZIw5YrgfcWFb15FQVRT1nGZVoHUy69uiY50lLiwBiegMBS6Rtw6B7jls1
7fKNbFGpKxa09AdyWVoLsm0uaYKWOa5aFHnIvLRxRuKq6U/lBEftNjNqGx7sDsbYPNAYhMssZxfS
wN8Pzjjs73ukq2cV44fikQIUWBNcwhIVXFcI8M5ZoJ+RDWop5lZjPrzUFvilgztHlfpxRKzTPviK
6/uHEsYQVLPSMgmehpIa+z6Elz5aicWvCnT8Jgo2hoTPMgvFuOTlxQoDOwDEWk7ntKysTREE9cNI
Z3VrMTYDlCJE44YJ162DmhQ1vCQ4lqirvTellT+Cp1aGcEwqgVG5/BEaL7wSMU1yHoDp7IXDguiI
j54Q7S8VHeOVEHX5xsvlKKyTesh5esLUy+VCc0LaKNP7c2gPY/0xydyU6aRwQgT80GAmsdjAW5ug
2YzgWzTR8kQQYcUc5ZbePk/8BmBjlCa45CrIv8XzBFl9hH6G2Z9Rx9P/s+cp/ZrWYfpcN2G/st1l
DYmlKEBieaAc6OouZ1JnRP7UZrA6+PFygc5E1extErCVp+H6WlNqoX8o4wgc2DJmdDMrpxM/9Oe+
L6enOmWsF5IKBGnSUd04ENtt7t+mGx9REq7wyMpUnLrn5Ud0Y+Yzc23uzgZfb3jpk4J4vMuMacwQ
Oszs1GPETfcRR0SzeBOkramudA6WvpqWPNESoQyDzYDh1IUZ2WUiIBwPmjNGFiNPEJv5lB4Yr2OY
JKkEpFe5EnWoT2YG8t1rfEpXA2dyebbOE0V5hkBnEUt1udsL9NjnMxpcge6e+prEPtk4SD+lB5i0
a+fBofenvuYmLHmU0522dIdtPau9871DZEV7HmbHMY6prUfKdwVuvfJg9DCf7xUV+oJjw4BZUG+D
kXLBr9Cv4/Sj1sUCWY5CDkL9cFxEmD83qJZDoRmFEHC+9wuDKuGZ0OjPcE2WIZQZuRF434DeV1S9
5GGHCnSLnk2jpExT9H3+0Am9PRhapKxEqdcXxgCPK+F4eAiZxV+aVmKgVz3ak39WVZCkMbnXNrSn
7Ou7t8cqdIZNkjqsZ/H9agSDC93s/DNydXq8CZpO0kSZ/UDVsLNK5+jYgMP3Ykx0EyxpFnx57/oA
SpjfIMwAN4vyyeUuQ1HkIyNW7nkWPrOheKp60/X0nOYw8X+iDBjskiDtXGi67HZtPv3aW8BlQzpD
6Y5RQsLJy8Uh4yvhtJnd89hrSAOpVvYYV072sdfgeqwcVr2/2RvrUYiBik/O/TC9IP/8Tfzowm/b
h/Eozk1SIWdcGEaPzmnNcFlTKiQATVCtRI83Xlbocgg4SEMkpmH5qNm2TwBe5eIczK0cBUHofC5I
P9SJHrmofAPiyiosaGQApokigucpYlp10MLsKWncNF+5TreOAGw5BWpupyRUujyCOoUPgCY9R4D6
hKcE4wtE4dXe79XkKSuVaCXaubEcHRKbwTGArXLk4HK5IY9Fi/CTdQ7GONuELYMhRTDZey3Qxs2k
0l24/4Wv4zuAbhQtSN91WV1cvAejyVkiSBN4XYGKwWYudZRIYRDRftqFnz9WvWUj7zWZ/Svk7wgS
uSiV5Kf7v+H6ReA1YH0GFmG5uHIcmU0j2Tca8FmjVpy6BqH2JApT9BkokuQB5IYp7u6d7VxqqLRz
4Xzk/2W6Kb3ZG9POaHJRJBgCDyI9d5fRMz26hcgPDPavsVtcBy0sJdMTmZ/QA1t8U0Ol7oxcTOCh
I67oB/gng2Jvqcxp7vu0cd8LdmVn1C1lAg/jiOzjXO5MK5MSGSMdWWahNGdkLpVNntnJdxSN1woT
t24roCDKS9S7sFhrcTtK30A6VOtQa7Os+WAkaHfmNipltIlRHBgGcxuPkKJCIoeUOZNIiO+64eG+
+dw4Xl4c0moSBAmDXezXT5VALXvXPbddVxyGwfrkTHP86INAeb8vIGIgeMHxc7rLkk+UutZsQWNz
7jmPo5PlarmpDWQRtnmf1ts0yKJ3Uk3ideDt4VGl+ksST7Z5+TGj2YSWf1AgTBs1/QnEg8Vkvlad
mChrV3glbnxMWcCjzEQPXF7GhZ3qwZBpARIK57lsqBNUVaP+8ctK+8fuE1RRKuamPXNqR+Sdp059
mk0l/oYIoLnikq5d4N8RMowYaBbpjXRZb25mWcytwdhydR5LxaFQ28KbVSfJk1PU9Vkjwz/et5+/
3K6XSQUja4QsJFK0ismyLxcsWvQNUS8pzy6iNVCW2GmmFB505MJ+mVGiYMOGn8FNLrlpjq1rVsrn
ES2U6tEa1KT6z6+UyfLsaFLszwO6qMjW1E1m/BRxZweI8gxGGG1Nv4uy86hPZXdwtSGHmzmqkTDa
xLqOhCeag2j6blDliebv6AmF6mvoCmR7jlpdNeHBMpMeuD6jFPp3Fa24X1BsIa7oQBAu9ukQB8lH
Jy+ybhP5da7s75/QtYOGuxij4KVg3oLo8vKAcqPQOQd+ftSU/tEd5880TMcTfZHs0EzAedXRH1dC
j+tbTaQuefsoecom1GJNRTGRuLYTCFyRcNxFNcLNam7ZCFtRg3zv9kBLEVUxd0GiR+97sb14yvJQ
ydLzWE36VxPdimDXJk4zbn2hd+Ox7EcgynONO11Z+Tobo6XPvA6NSq428NXLlTM3yGqawN3ZhgBo
ZGQ9UAGfKAHSLdRCkoNjRihGVj2qrTMubsVxXn9WEkAmFajrUDejCHq5OkNfVc2rNZ6tPjPg5GaU
kELCuO8p7DzlqTN/yuUc9v3DvvFdXToSNNaovTIwungxOpDStNxRoBb6GFanPmdq8KTqRQgtdvP+
pxCGNWHAuCmb3rS7LncYBeg+TFrTn9VKtfZ2g1I48Y27mWNjrUx1dZh/MWE61ACCrIBe1+VSArrm
aSzC9lwCtURDM632KPwNz2Ogal4epwk6qskapPTqMCX0hNIPzS1AYnT1F4uSVppDETXn1g8gvKca
Zj2LanJL6NPK4PX+l5PmcOEmIVgiIAesBJ6Uz7fYYTTFiG0iyXLumsHdj7S3nrOhdDcBDGX7icHF
3ZQQPDpdLuW5K3Pl8b1+nmTeJYEUsmKPZMDieUoiUFEIHVXnwmBeHS5892jmQwrV9FyHH6AyTrcT
bSeTX4CU+A4V4kpHUOTd2HZic+B/FPNpH2DJS8qaxC3QTna0+pzNBiQUbWeheYAE+CaFxvbl/plf
vYVyLUkeYtAYpuS28IKdpUOuWbT12ZoMgKw5cpnxJm9hLz3gUayDGVa+tnJDb60JpJxAh54ajNNL
t2BCsFHbfnWuGqsMT2WmheOrXStIWRdUhT4Lpubf2/eRZ2rSqcQTyU7xki7VF+moJJ1VUdfrij82
I1Rbew7s16mD4uP+kV7Xk1mL2AJDJrQi8F6caRlHvm1lXX1W+MJxR3O2zNNgm9ZtQ8VW8SftRDzg
ZnunLN1X4vTS2odJpDefFaRL/XjTGFXRrvjiG4dOXAniCtC7LLIufhSkIm2LnnV2jlF0+wYisf9B
eh8qG1B7/ZGyVNC8/zNTwybPlLRE8l5f+o4yny2hFEZ27tKsamhOj1q0C5Flm3/4ZmJ+NVr0IldC
TF3e0UsfwrAL1UdmJgxMepmbqMlgRBZVsvMMriMTm5mLE5VbC6nCCQ4TWSXTw7Sc4IU1ECn6ZNt5
PBwqpNms56nS4bJprWkofmnI6xjb0tLa4K/EYoysT2dTBHGjQHW7/RC6LpRziH8N1iYs0Sp7UcU4
1qdqtsv2eN+ibnw7yYRLDOHYYI6WDYqwMBqRj1UKKLeITrli6adEqce9XlqvpRPGK80HmZkuzpBq
MRmr5PYmn1z4wTLLCq2M4uas0t7zkrFtHnIxrZUR/zKiLpZhug/sBE8aL/Wy1F6HLgRbczWc0Vvp
xZkEN4eJRUVX5FA5gh63rwDlt3ejgjzCSwVdquYFxGpQSBtpnnxPZjRGPiIPPfhfqc644YfYRPht
2llubuh7VAQDRP4SAmUp1jqWqLGhmGmfrWHEpzMO6kAHP1WpsbeixG+PgOwj5cTEKAW3vM4rBgFB
HOinqDR7DQXoUlibZE4n8QlWWxWCHD915x9tgTwt8pfoef2bK5oa7jNfN8vn0NWiaJ/C1zFsowY5
oF3qVPP4NTVNGF8iXe//Q3gim57nXGu7h3QKFQOWWiOctWgzhXmueLVbwTa00XRYNZINsA7LfYbx
0HcoR07oD903suunnr4HsaIkXWZeeonnAMrCbyAJOLdw6Y6nptRH5LmDMEq3TMw0f+6vdhWYghEG
cUAsDAMFZrAILBggDyaXnvV5tFNRhTt4xM3qIyL1QhzzaYySP20VxJ22c1ArE/toRFXl8/2fcGPD
oLKZ92RQmcLC0j8pQ52CRp4qSgtj/s1gouJbjdoMeqdoqvwPS8mbRMOHQY7li+fmmZjsKK/PLazQ
2reZeYnhu5IQof43QtNlfrq/3HWoyNEymkhF8S+94KKEPXRVXIIDsM/owDVPWY0MHAOu51SruyfU
VtMN4EFrxfPeWFPWjcnq8bvMci2chhkDUUWOCj3Yesq7nd61er21FTN77YNG2cJN030JXfRu7m/1
6iPKyTGgD3IiB72YZS5PWGPTNxY2OLbcfBIoXXsRzWqULNu1d/3KC/9dChpB5mrlaN7CZOs49Bv4
M+xTEyrVT7Nx53qPwGbyUYcL5ZwZc79yI28uiNOXDO/U4pcoSaMIG8r0in2yzflfH7LrpwGdrp3m
zL8zXY1e75/kdfgLgyAOn4EQviFIAPksvCmLIEkzIywpzFOhKsknrbPU72ZHMLGPk9wOYU/OCxSS
46H1z7oiWm2j+nBG7RCd1ff3f8pVImDQ3aHSBjqUGRye8stfojp+EziN0E9Dj8TuH2UKp0bsM8cZ
4vaxHK04kHRkqfo8x2BctnYF5u8QJ0Y2fLv/Q66tyyVphlRDtroEYz+XP8TtGvqXEUKrw9wEm8AI
1aNuNfmxB0pzfvdSpI9SrgdzVgHHXi6F6C0C9iUaoEjdOgVVmzA17C96HdjjN8I0x325v96VA4ZE
STL/ANCk/YKNXa4X0zKeRlXpjnZsD/sms8N/pxYZKUo/9TE0S6a1nTZ4MM0y2t1f+bpDyhVCSACk
BUQi2lXHI81np4bhpj2GokGxDU6RzxE6vw+K4Zd7jqjcMeIKwY8mWnDOmoAxsZgfm0aNznZXICFn
Qh8KLiHbQU8Hl1dWFucUYmcSM7dC57TvrE9WOQRndUDeMPVr/dnUYrHi8K5up9wFmlbMfzPsTif0
8gAj0CqBidLhkXOyH8Kqqs5pocbbGOmHA1pma6SxV3h/AiAgIXCqkouDTFi6OoIBOx/KGEyXaYbl
ATL3kA664XcpbJPzXOnBlxGi0c6rhZ8EHzqA9imRAmieRwdpDvXFHUNHOaKoSalto8ClZK5ldn8j
0YuYjt+I+4BJgTQLpPHCRypQBFvt2NXHBnUGT2smfVPXYb1pqqjYhoMS/WtnurFX58F4GgufJBOa
h11bxYjalnF81DrV2WlmgAxVGMaf0N42D41lVbtmLpIzZP7JI8KD6H9ClfzqtqV+cOvI2qY4x3MZ
NvbGQlH1AGJEOaEUPK1Y7pVfkrvj+XaALMG3tmQhg+cP/qBCqY9ZIPId01Xp41+p8KKs9Z2fdO3T
CGXUTm279pFeWPheFyGXp9wE947svy8foKTWYCUew+aYFROI0ypyjmFdzdveNtbyqGvvALaUpoBB
yEIqsJw31RjxG0vbiM9Vprp1v9OSWPiHwarH+GDMhV88O7odGz/8IMznn3NN+U9dOeyrgIIhJG6X
QeuHQAaI1uJ+WcmgpnXOT0jS8SEMimaLZGjzZA1Z5TU2F11p5/l03zfdXJQNM9MlHf6SW3yAv7V2
7CA5u7Xe9tG2biEah1jcLsRJRV1k/pXoehYn2zwx62aNaPzquYEHCOuS3RFAv8SKl1uehrrUC031
T8oAFVhnCeDdvUj21JmSldO9XopKIi08ijg2DmXJEPJ/lJ3Xctzata5fxbXu4Y0cdm276gCdm01R
VNYNSmtJQs4ZT3++Sa2zrUaziENfyFbR4gAw05hj/CHkMmNG2eQcisZMD5QQ1bcIaFjejAfvyml+
s1FyyFD45qIn6vvUoq/fKpiwPpYt3zmMSRTs5AyNOLtXzTN0gI91oiav7e4QjlozLTSSI9EOvQ6X
jAUGSyGMkhSe/FZGTN1L0VI7SCHWWFKJPvHLU0ZbfEpa6AAKyHif2hfcTxbZNnVM2de1QbrTQYlk
gEOLarjL8JtJdmHX2xXlw8xCj5dyWlC7tSWX+WeMfgd5n2ANaZ7tQZcRl8WeBJ1ZCIvyjjy6m7+U
XEp/cqXEnzWeDSDLM9fXeKubiTntDZABc7PBbCq5G4dENnfKWCah6yD8X3l+O44TTlezP0r3DuTl
B0RJ9O4QT9AVPXS46XjoPsCGgxWXxriZy8oP9lHrWxlX8EyZtTWgx2JDgWALvEM4HgjgjrjuX49K
b+A3T+UnuJNTzd/Xdf2xbw3zveaPlmfpnbmJews4z9Sv1b0WK5rAXDDJ32Clkmno+iKwwi32qa6M
UlmAjoasfINiI22rpFWPSqgPB6HlsXt5SjwTEz1O9mhNTHy0W65fFpfkqDRmu7obA9s8BBFyBXlX
2uc61ic0xoNkA/pujWX8lBX/dvaiAI7OKiEFXhPtyuUFPug53o3amM8UcHR52/f2rOLK06YFPTRl
Cr8XtT98rhJJw0m5aFLds5EjfwzwNUa/IYZm71WV2TTuhFzovV5Veb3zs9CyLkEZ2B+NuVaDT0Wc
SWnLTgyWD3XvNNTwJs/CqXooWj5F6ToBnsr3yGS18aafWst+L1eKnW8quWjLt5pdzsrHeij67M7C
KiyhpOJPSeHlKRDqDE1cp2MmCr34AHXAGtMKfB0GQKePVPaQ6/DkyixB6FilM1YbJWjyetNhN3Ru
GqhrO86R5FNfolLn0jYfjqjQz/I24th8M8Kk+55gZvfDgZ9ouw0+2K/b6RgBejNPKm603NjqFkdW
4YSDM6Nofc4cpUZmTPk2TX50r0POOUxRrK1koDfTjHAkhSQDCBFxJV2Eq4HB+SOIRvQijfjc+L1O
cxYzcJ+y1W7ujO+5E7ySaileETQGSwnIO5iBpTCfQz+oGaHansuunh6Nci4+t2pXn02Nfq0jtPpe
Xko3mysSgMInAZg49i3cxq6XkoHuaBSQGt5XoTHt0VWL7+Y5LPZgnuf9K0Nx3rNRYGaIJ44gw1yH
mhO/yuEG+3cV9+13cj1ObmKG7Zd0HNf4Gk+Qkd/XKmgWRg0xkSd9H7B217FSra5z0AbNuWrsND/R
sGizk6EO0ldNivXSBeEJDH6INecReNXQeRJaPM6+zqzhg52qQQJ5DxuUQ2tTyY6iFJd5bWJRrpxt
i6NbbClCX4l9WyAhyUuuH3MOCmraVa+dq0KfvuSQcv4ip9AeJzX/JsV1uVImE2/9+1ehdASJhBzX
gN5GWXixb+ZJY2ZDrs9ngDj9eRzH9G7urDWxt9uXEjcUFoywrYQDJJbVb3WOoiuxpEzK4QyoIsGU
YZKje6U02odM7eKtiWD1yhx+NiA5Cf1h6kYcRdcB46kHFzKr/Vkf5gntkFJxvD6xjT1SucEurwtz
Tdn3dmfgS0KX4w7G7gDI5TriOOVzIeWkzVZYybJXamicR74WZd6YtdMbOcBuqJ+cZOXcu1ms2BqL
3Jn9SHSolxuSpCBSDzlNOTfG3G+kxDRdblM/29lZ04N+JhKdELFK6b5Dj1usnxbCZZKnXXs2fESP
3KmHfmPoXA9dxQzrlY3hCSWxmJdi46NTySDSDV98ThlqldmmQXv2Y8nfdCpHuyfV4NI+d5rV1q6K
pWXr2sMUfulbvS/c1ul0BzlW1ddckSQo7wN6YP2h6tq+2uidkWDXoUqfOAKdYpu1RneanRbDMlOJ
AqTU6lrR7yys0ulW0QuIt1bWd3/quSknHuI7xVukT9VkJ+vTVKKB3NU0S6xmXFuPt18Z/j7XEbwY
gfLD7bmeRrD3RkNBR+Bs4Nq2z5AQdXvL7+9pWwyv3mnYxyiOo9yDWgNSMNeh6qZXjInC/7mw+p95
xT3fHzi8BK0+do1SLv565WbPPR5wCOpFQnGGre06ng+gbzDDATXJVNV/jrgObftWrcbdZAXTmsjr
om4g5g5nl3AJBXrJJrfYcaxJ86O6cPSzgcbzpsx19AJY9mejCCzU9/sp3uHnWYMyVtN5r5XhmlzJ
7Q5EtYJm85PeBuebGOjftryMhnQx4c971gN7PNVdp5eek6jzd9usjTd6XkdrJ8ft1OHcoKcCTBTN
QpgQ1xGdJItT7NzNs1918zbEBucYdIO9DcZoXtl1bjc7nKoQtlVJuS0Zzd7rUIHR23qgcJHS/ETZ
yqiFHjp9jL2qRPBCxgbnqy3hQPvy/FlalJLnIfsiSALkeTKZg/jkv33SuC78wHb88kyynMZgF60h
83oUnudtrUlzeYfWm/V5aGw1gG1fKsqujKVc3iDynRWbaNLLxK3nwtbu43CwdqUMD9+lkmepu9bM
7AQrbCgjK59qOQ/EQ0Mqw6gUGIQAfl4/tJqhPWBOcMkiUsP4bd4ltrJpII79WYZhWT4MwWC8sm0i
bFypBcLs4z4ukOeLTWS2R6Pvzak6R0mf/omZip1tpLotL04cd83O8fvp68tjc/uWnEECe0EZHR7H
EkdkwX5Np9FvznVfFRe1meUD9e/6UxzIHdKN2ppwxvJuyxuC+GDPQiQXDP9SK5rx7NUiw2kzAOEe
cPlWonYT2FrmH4saDyzsrVX/gzmXkjeo3fzp1W8LthD9AfQZqXYsZWBsI6cwNSjVWbKCQYGLI8X9
xulKJ7yMQyFv49TgQV4dU3CbQLzRpaGMstjQhMd15lsGJmJTWnwcB64CkdabX6NI9WU3sqXm8eWA
y+2EM1K0X0T1lVz45kbd6KRlpSpNZ0GGPaQ03ne1A4qyS5u1a8Dt7OEOABKKnYRywQ2kr/QdtUEl
ZDwPpaJtK10vvGJy5H2QB3/NFCRXLnHPvRkpDNHA1wnC7/WSFNCOQYOVfs6Ruwy9GjJ8txlCvf1q
lNFrpTYxQRfphoBgi+YaHpzX0XpninQbyPU+Hedha6nZpwFO2aZHTO8u6Tt9pYO57AeIeLCZSHBo
mQrCzSJzskkXBtCm1b5QhhACMRea7L7tbKd1AV6lEKjUqNyPJV6SuDXn2hMCLYiANLfmT7rxw0fc
NJ0QtccyT9yqzGxIKo06vLWVxP5USXWjuj7Kp+/kxpFyL8+kka4z1Ebby0wp3QYxGp+ApaVuG+SQ
xikz1XnoTQHCel5oldmHl+fp8qR/el9RLxcQCiiAi82O7A7j1r6q90Mn1fdBE4eAmOVqRxsspzOE
985oUt9Vcj3dW44/rWRR1+GRlBHikMhmU2CjDcMefz28uZK2qk0XajeNZnLw1Uw9TdIQbzUqLu1m
kKQSIbYoB2FhlF+CRF6TCl9A3349ANARGBvs+nAgF7PZMionSED97bQGT9VchbEcK7P8GIL73eCF
PF9G1TbetGrWH2ulCbYVWM9NbErlyvl8vSf/ehAceKiGCR4dT3P9JbIq7CRntmWswn2QAJSt0I8M
UM/tqqY7+bClH6rOCnZQO/T9y3NA/Or/3BbYNUSJk0xEkG2FkNriG8xYcAO3CNV9YpnB+8Sf/buG
VH5lqK/3jacotAM556jeUwJa1hjTqJjlTp+1va1zP8etUnlUJrXeOLG/Vq243hH/DkUbnvycbjG3
rutv6QOnKqxQ1/aR1alvIqnlHKuV8YsfjPZunv213Orm1ajbc+dA8ooWG0Jbiw9oS33r1JSh9lHe
w4KR4bxgQirtBqoH3stj9SQseTVYSH1ybpIpMFrQ7Bcrxgg40HEJVPe10bYPc9f5G0WybReaqbKX
2/h7koXlkavy+AHzw9kNjNC+yHaUvDdz3JZI9Jo98xB4hFbYm4nM6zSZeJ6rVhzdR2EmPc44YG+j
ASnnGorhvg/sDAq0MJhEy2Cbm1319uV3WjSKGS/xTkIeg41I3I8X76QYzUSluVP3FWKp7zioY3QC
rPmgJVpNDRoItazn/UHta8kL09k6pLlZ04mV6q2tTQga2CirvvxMN1OIRxIQRvpa4jqw/MxyGSpa
T5Npb2uJ8Qb15bft1EyHOkfWtSjmny9HWy5+8QFIFTjfqIvyERaLvzDnkf6ppu2h5DjvEwcRM+YA
5Wq5kfflrCtuBXPsS1yyNb46Mt0nckHU6KgEL2/MSUiqBqtE25cszVOogJiJtdB3Lauc3slaJJ3D
ZlaPvtSstaFu3xnGAzUReI7sd/Q8rhepZvg1ldIpOKQUizdK2/U7LcbGr9BT7ph2XWzTNMOzt9PW
hJlvx5Y0m9cVUtoG94vF1+5LI6+BtyWH2YHbVBZWsS0MLbwkNqkawlxrZKFFPPppwjtBpDDcKNj9
FvHSUUdxJiihB2kl3PndkEikZxl3PNtB9HickTrNbKotLw/tbVhqW7DXONeZVDABrz9wbUUoK5u1
csh8TcIBErcujNO/69Uw7qI5WAN/LY5y3lLUu20G1YC0SuHwOhxMhy7QkZU+YEVWbxrH6rZJ0Wuf
tDwKvxqS0x6S0TY3fGnZzRjtlQx/MZ2ewqMXZ/8yK+d/XIc3MYjqJoQaDinn+akDqui2kTTsqzJ+
E2WtvE2j5AsURm338le+vsxT+KFeAMKFJJUTgJ1sETfI5chpAl05pJUffbKxhvT0ZAge0D1T97NG
dkfvN1tJU58NSpUU5JWw+lnuTmqEGp7tZOphrA1tJ2WmjRwDG6behDDwudNtqlZZcxl9ZoCRnWG5
cFWFCnEjhAXg15wzXT2EYMv2WBP6bqwo1V6L0aQwuWF5jt81B78ojA30HPXnyx/6djpTY1c0bskQ
w5CpWhwSA3qvajRbxqFOYWSlnZF5qjXEezs0YneWw9f5BYqB5SEhD3IHoJB4g2GfIlVLhioxD7E9
2p5Z2PZ9CJIDqmeF6OTKsf7cy6FgxKmOYaC4k1/PXrQvcmnuO/OQMIcPeDrX9+ogoJODPnzMWDgr
Kd+CdvDr7eD3wbBg56X2vVitVTGP6KFE1mGGWuBWsTbflcOQvVMLX5SHFW1fh2a+V1MddzcQk/uJ
M9CNub7u+6yd72Jf7R+bGGd17gjFg1bm2UNrQRShcBR6AIIysCgyKdHgB0P2ulRSDA2XNG5n/DcI
jSXKkTprrxV+jH2zMmQPRpcZnqYgylvV3Zrmze22wrYtHExkBA/I0tXrgZl7X8kbqzcPVWHHB0eF
FoPet/UwNCb4A2ixXpFG9i6qUGx8eb4vksqnl4TJxhHFhVHY1F5HNhtOyNAGxoN7ivF5dngAt9Iq
hHdyRXn/cqxnpp/+e6zF2ipRbMVyvLUOVqBgF25BVZ+szjyZEAm8Wu+tw8vxFv4wTD9BTwcQBj6M
9UXV4vrlornsTJ/++4GjqXuUyv4hV7pkozZh+36onfB75cRntSuNY49yiIs827gjUREsVKnavPww
Nx8a1DlIcPJ2TktkCRZrz+pxhZYhVh9GSzI91J2NE2TNS+g02rvXRiLJFfKxgLExpVvK8II/0y2J
7Jb0HI0DKZ6l7VBa6jFKVPOVGwo9NEJAsODj0gVavlRnt3NR5Y5yVM0qO+dt+E2yy+9ROmaPSiZP
29e9mOjYkcIKKiKF0xuBBUx+KitINR3mkal7dePEd06OY2PaZ2tuYsujj1BcEjjyBBSMhuHivO3r
qcZnhokRyc3kllNrijkxe1nrK9tw0v6sM91auaAsl8dTTG5CwkEQWpi8mCHGFNOc1BvjGCLCv1Ob
QtlgLJp7kVlH23am4Pby51xuOiKe4DNREwEGxGZ5vTqaFJ3/nFvJEVB5temUUvPkEQThZhpG869e
QpJeHjNnhqHXs1RfDi5++W8XTAQPRHBig3jmCFh2m2U/t7p+NAyQlJX8RStLedP5NdZYL4d5bhyp
OnDpgOLHfxZbTpGVRufYg3HErU3amdP0QZPg78QW2tQIqwSXKrCqlVPvuXGkBUKxBymoWwKNifxt
2SaReYw1OzijIN+/jU0nYQufCk/NBvnPl99xubOIT/lbvGUdQs9L1UyoJB2Lsfgg10N/h1Th9KOP
LHtNiu65UFwzeDmxgzFtrqcMNSXodvUAm6WiUpW2RXZvcVBtBCVjZRd77itCWActBmZRyLhch4rl
Ifdt0ABH2++T2PXNwPaqKE3IG1C4cnszz1fS3edejrMeyh2FKqGQdh0xCxpdS+XQPOIIUe/ZaKRL
p/rGMQGd+upQiDqJFozNJq1wK74ONU1aZ8R1aB2VKPueptp0L8f4Z5V+Oa58xtuXoj0g8gp6clyX
ntgtv/Xjun6wm8LqrCONhPANZHkNv5JBqDNWr0NXcMeFPkubB2ShqHRy475+qaSLi8kPNOuoqd3J
TIVlsj20wNRsIGsW5HwtNOcPL8/921lCiweiJGQYAelYmu5M3YwzoT37xzaoVdeE1HqSa0VIADT6
Hgjn67TWnt5RKNFQgIPigOvZ4lzI/H4cGzKEE2epuZnyOniw9ERbKQstcFB/h6FIhf4niRnYsutP
qSlBakz6GGAX6GR7K00br5nT/jGSpskd4qy/Lyu6B1bsh4+VHsUeKeoQekiYR9uYP9ym6dUDdJyO
NqbaWyu76hNi73r3dkAtM325poEaWoKJ9X5EnitVpGNs9oHbgBX4jgdUf1d3w8e0QP1ISk1tB7Va
22htaXlGljt7w8ibzeSH6qkfxvaQj4l+UONGE9oyD9U4gwut0gCFfVvzaFPWnw0sCz2c9Ni4U5T0
JMkMtqYRm9+TeDAvKGYl21LXh4ukD9YxH7Px0JeNszFqoNRDbAUr5+UzS4m+PXBkUVFi2S4WbWFm
DYl6Jx3Bi46nNEQxcYpz49RyS1z5wM+HElh3mgJ0wRZHc5HUjW4Uk3Q0OKDvYaGjOQ2s5xT0eb0S
6uaENAUAgn4lHQHg4c5iqqWovSUooUQnq2/CTRRL6tEJG9m1wkY6ajZkPl1HROrlZXvzfgQFn0Qf
jIDCb+h6fsMOZBvRxviE/Fizjzqj2Wt21O9zPV47jZ8LRclTCAbT36OkfR3KkmC9hKYfn6S2wI1m
NMfLoI6tNzZZvkIQv9mMeKvfQy1Oxy7tjckY7RhpM7tz61DJt1OohRu+/59BQC/z5Y/4ZOZ4tQpF
PFuArzhGyBcXE9KZIM1aFaKAfVcYXi4VxSZIwnKrjjM+P1Ye3A0GgA8jt6zdJGkd0H9pBj2MiIIa
K/kbB8Wd91PQl6jBcDEpyjR4bUrLE1r434FAYXYxCNcf37fyUok1NFjY/rM3cWd8GlUl+JISc+fo
afE6EUP2TeLRrQApSX+VCaZdx8PlJRjQw09wWenzXZzP9X2cdyiV5JbkomJQSe6ghpU3k7rl7qg3
8dnEDm4lAVxQRp8eA4oOeC0IK0D/loA/1a7kPG/k5ORoM+qNkoxI7liOs34/q0mE81JaO9/Mpo9a
Kj7Z/Fej+jRYHBj41Wv3LIE4fFIDp/rNp1lMSUD1iL2WdnLqZKCHcyBHLhT+bGewuldCLQt3fHs8
D0gjIHZw+1wCLuq26OMCL75TmaTqfZCllmsAPt+GijVcRr8yPRtLhIfQDOWzH2D29fJqeGbxPVGy
DBB5Tz7X10M/oipYtOiInXKlH3d2I4enIpabbTkV0zuDpuZKvGcHmQIRRwJ4cyFlvwg4zP5cZn16
6s1RY4InAzCWua3cwTHDlD9Dw5thAgTenHaqV4yI57Ao1zwQn/vsMEdEj4MUyFim5H5ZOz2ChOnJ
Gq3x3QgebBdgnXbS0+4jPxk+aZKTeubURJ7Z4s6zcnw8s72KrBIYAxdm7jtiWH7LL9u5Cia/nNOT
3qU+RaPGvm/MMjqBo1hz57sdYaYwN38qpQBqqaNchyp76Pv96GQnqQontxisgfKwI31DsPO9ikve
mmTzTflIoNDBWwNR5A4Cc3Oxe0E5A0CrOM1pLCzbk2OUFhuUhCEuhYUr5TkyKhlcQLlz0m2vad2+
0Sr7Le1H45PV62s92ZsJR+pBPZIpJ7TywDAvPnWVt2Y6SeN4SKy0ddwKtMghpanuMdVKFELm7D7i
Oxynste/0Oav9lEk/fW6VUYpVNQpUYbgc8BaUq/HANssoxgKaGOd5ozAw/vUNawiPCPIMZ5Hq1or
jy+zE0rjHB5UCDg8uJYtEwXcjEm2ckM5OXpubHSA8BtNrTsXcyIVRQ419ZIgN1f2b5Hy/HauAlER
uo/gQcm+OEiWokh65bcFGHjpzp4K7ZSPVvggtXKPzn9HW7btjcNY4NSR5flagf7ZyEINQ7CF0ftb
bNfjGFAemuDMKYkhn4rAsffYBDbHvkA/ukYr0W1lJeRig33fywO7qMfwzsgyUcCjiid20GWxO0ZV
JOzp5lwaIFKbpFf8XTzUr+xRiigsKiCBXEe5Ji613Y3Galonn7PLOCrdIZRbzQ3aMbzUjTx7iTJL
x5ffarE7PcWjXqFxPRRY2GVym4H3GQJjyi6pbcUb06iDQz22eIHP6lq795lQaJJRE4HRByZviTGC
hR71WWpnF265jFNZ+JblZgOipU4V22sXRJG1Xk9R5yraYh2ClZ6lJsO4kkaIZnlRDRO2G8yUNn7x
jkRee+CErt6Xeu1ckBXTXOyclZX8c7Efi48r6gocLmxM4JoW2+OAa0uShlZ2KWo9CzYZslUebE3t
Xa3pZ13KEMV8eTSXG/KviALIQW1WlDMWd5Wp5ZWtiW9sBPN0TozpgtmU8zPvpOrUYaIH/I0st4yd
T61j+bIXGFQ6UMPNebhyjUG5gDqzM4n354rOfRDVE46I672wC5umwfc4vySzIdH5rVPT66tGh4Wd
AGhrY0YjA+asDlbmSX7aBq4C0fQCurjZGqGOwrRGlTAobfNjVyA1aSERoG38bFK2Kx/uuemiUGdi
1bEYGLTrR20Hhba5JOeXvsfFMoFOi/x/YHqWr8t3kUSm0oKP+1rZjf6hKWJtG9i93a8M32Ivf/pe
4oqJNLsoecmLhCkV2bIdm/kF06wZRMRg9DTPzXJvVH3i+nEruZaavLKf/CsqXG5LCGpxVVrMUl/K
rN7OGKUg0ax7MKyf81EtALlM87YHVOoVevijqGT7w1z388o6fW5T4Kj83+CLI3vwqxGNiSa/lDTy
7ltk/DYQ9MxTpJZfXh7i5xYj6ZfK4oArhnDJ9QjbpeSHRTnll6ny869gk5OtlXQDNSAOajfjJrR7
OeDtUYUUAEg7eloIfdx0K2ozLjsKP/mljqryTR3ideZHZrcfpvYBsfIISVN7fN8z0it7+nPTCKwL
PT2ZyxUdmus3lbVhauTYyS8S/jL7SK6ijTFAlVUyKzzLFnL5cwAq5OW3fTYoWGQLeUZ62UsKKzLI
9ECmoLiEUTe/i02rvNMCzAitOjN2vh7Ub6PSXBNIXsJGn+Yu9wshlgg4jHPz+lWLVPaDZCyZPmGq
f5sQ4z9wck3bpoqbx0YxfmKtat7bjfSpgsh+wb2jpohsamsc6ufeHnUPuAokRqIHd/0c/qjEiLlU
+SVLHWWnT2b3XQ4dOtNDGn0dHcO/m7puWBnnp4FcnHGiJAWUkyIResSLgQaUYCfTRJlfrdFwx1Rd
eld1Bux+Ox4/aJMst15QyfO3TE+NHcCjcG9FzsSQFMXR94tyR7M3vGPg1uo8z3wOBKsp/3LQcxNZ
JuKlSWO1M7PwQi8HmaXOnjaWUWtbq0YbcVJsfz9N6bB/5QwUhwzpKMsNpMhN89OXyiBLsOG5NH0Y
4HYFpNqVuwKnBpKB7L4fOkRkjNpcGYWbdyUsaTd/gDwi518MQhnokgEtPLykraL8TLGRPgJXSU5p
PnyOxKamjdNaLrqICQwBCjDVEyYbrRUEK66nWzk2iTakVf6mxN8l2te+PdipC6q2MAqPdp7VPsh+
26U7R20n83UlK4KL2i46I+CeIO0uLdfjOcwoWFndm6KaizP3uI9UuCAyjY3ionAyrhyKi30bKCSX
S5pA4D4ELUxblCe7sjeNQjda+Mztvu6gSg5GguY7LjcHsIvaw8uzaHmJJB5YfJCYgpNDpu8sjsO6
sPTc0Qb9UcY0zRtVrjBZjBaAiVAbmeI0bge5zjaB6fS7wNdOgZOuWR0uTo6/H4F5xXVenFWLKQWQ
AFq3FumPjTbHW6cf+6OU1TKYyMnZxKP63hhs0xspPW9efnnxi3/bUG4CL95dawKtDYNSf7TjpNg0
qGC9jVXVfv9ylOXs/fWF4ciwWtBxXNYgDb3OMsNs9McqzdPEtYz+vcR1czfZVnAoqtQ5g9185cXq
16shgUSZAh0koLbXS6Z2miSQg1l/nNti2GEcZ27MFlhzipGO2w3GWrHvuTF8UvhGUYPVumwAzZYZ
K/Fg6I+BPxvbXDErDxs0AIGKFJxSRD3eG00Q7kaln17XOhVv+uTJoJFGCsOExexJGlto9cfGY2gG
+dboquikNvC456JYE2e5XZuEovAgWE/gxZe6VmaQVkDABuNRVYb7EAa3qzkScJC0T8BHWWO1xvZ9
ZurQ7qF4yl0VnOsSrQAGvVRmhF4fuykOjnnWOT/rRONmp8mF5+uT45nqtNYAemYoNeRn4D8Kezd2
vOupg1+dFidqZz7inAeM1InbozN2MI6KVr/MPiyKpCgedXmc1qwcl21OMZbU6EkeRSlJYOyuQ/sD
rl9drhiP5QQHNjUrGrc6euo+OMnd5Mt4ViZBtDUsnIbkWgu8RH7iTMnvsgnHKb+NzW2Yl/KhCeo1
yPr1WIAY4Ygn6RJgde52XEmun02JkzCkSmN+FxQJ50yZM1XPfiTXlbPxNQ2ob5+3cf8x64rAeJ1Y
/1NwwkKNBvEEwWQJXAsHjboq5mXfx9KKdgkuDCc+ZLhJTGuNA+3wHv/ZFH+FokMBAxVLRQu03PV7
6jG5iq2N9vcJgNo+tZR6N6jpdHDMDv0FyJPt2Ulk+YONAZgbY1v6qvOWYijBAaqJMhuoErhR1/GN
VBk7Ctvxj2KEKnJwUFeUH5oq7M1PSRUqg+9KSAfMK0fBopQgwlJWRJmOei3nPSLS12HVqMqnVq/U
H3OTSXDjnNBMtghRmdXRSuuybzZAh+TunQbn0H4AACrH91OThY2rqz5gd1Qk/G3rc3deSbiuNx2e
SNgao9JNoZveHvpQ1w9GrgVYz4zkH+AjIdboSaLsYj9v+43RZNVnOy/7NR6+mMq/TwEAwUhOCnSI
QFzfwCRtCfW+3jLCnxQ6Goyyx+EDZoSjq2RZ+P01hyPFchFKZCDC8YY0drF7hy26JRZG9j+h6UXa
Xex0oNwgNtnpe0WNrYepD3EgZK1ZxsqIL78rMx34PPQISnMocSzFBqhqYzXljHHgJr3VnSM71/YT
qv6aG1mmdEB3IF9Ter/5rgB60QKi4oHzI7vrYih7HzOozAlxjZUsGuxS0BpeGaQB3Mci2L/8Ya93
cT4sijRi+6bKQb+PRXU9bST2MEtqqzpwY8P0D0We0dFPi8GdSiV6M8yW/gbJtMQNrTk7vBz65jUB
14qCHJNWyGEsQ9dzT4UQXUiMxnV7ug+cyd9m3FbeqBXtv1fGEsB8BwoXvCkwOMuWdxNJHXCW3Oc1
Oz/+itxhabrgxLq7bG6cZiU5v3kzdI+ok0KJotDHn4u9MVFiyuVzMoS0igEYgi9KMreJU8dxBw6q
lWg3Q8i9h64OplNsTShMLqLJsx7MgZqaoUtfOgs3apYbx9oIfZ3GR2okAsULHcExpuKiTbr9+eVP
u7gaMIX4sL/UGygT0sxdrM2Bkm2q9ZofurQ/VBktYS2eNuWQ2empGB1cveoiiLHslmv7e2ij8e8m
rSN/btumfZ3jF88iXH6FtD+9ReGDvHiWsMbw0HIGK3Q7S4v2nZq257Yoe0bcyjEkmtfkGG4+Pm1F
yliAmmBssT0s1o/ad8FIRRKWQj60zSMt1G6HtpTk6mnqH8Ok6N4GpjZsDIB6K+tnmWkgbyx8eVi8
vDaFUXFC/9ZCxdXEqu2sJ/SoxdmXKSsfsV7WPhS5TNvYUqdjgtr8yn7xJAX026bPlR4AGzBHDe1c
PFmXNZ3ejziDCk1mtpG4N+/kamjGTT1mU+7xd/29ZoZjcRjTUf1itln0VkMHKv9mpkp/1yDHOLhG
kUwfDDmPFHe0SMjuojjXP4PWMy4KqjsPdRdCXI8CY5D2DUzL8Sub4XDXynCNvZbcrX6wkOzqfjXm
/+uv8b+DH8XDr3do/v0//P0vKpp1FITt4q//vkR/1UVT/Gz/R/yz//2/Xf+jf7/pf9RtV//4x+Vb
2fxj1+Xfv7VRkS//zdWvINLfT7L51n67+ss2b6N2etv9QNbhR9Ol7VM4nln8P/9/f/iPH0+/5f1U
/vjXH38VXd6K3xbwWH/8/aPj93/9QbbyX7//9r9/dP8t41/9n59B+C3HPOHb8t/8+Na0//rD0v+J
5CC5La0AVLWpof7xj+GH+Ikp/5O+MtxYwb8CyiSSD/TW2pCI9j85Oan3PqH9BbijKTrxA9X5JwuV
Ex0rExCglLr/+H9PdjVW/xm7f+Rd9lBEedv86w+Sv+uEVJjXgx1hKaLMA5QEsvP1cujKQEZPXvK3
Sj7Ed3jF/JjCQNugjXyHPZvppcZwqto4PJG0UBbswy+JHgvtVMOT1UndKjh7XQpzRM+/wXBmh+1y
17ldAFnPK3yxbXd27Tx0BoqKWzA4VuQObTCkD0lsNP22CnWjkvktFTX02o1HbG//Mho6ad8NA/mL
eeyot5aOWgSfyrjNPvet1V9a3frT6pTubZpnsuwCGkhz1w4zxG8Qp9oGnekcK9PZ9HrrJxtZCuy3
+HpLpuIWo5yXl4Fer9+4Q1GDDmqBzd45dmTPh0jPvA5g1gaFyO5U2rRMGoCXJwD5nWdUw+i1UvRg
zaO8Mfymd+Wous/Yx12p0s6h332darNACVJXEc8bo/qEFOtdY+RR6s6BYm3SsYg3uVqbezOfUQkD
shY28ObDLt6niVw1u75qc8N1ZL8rPMnJ4fv1vlF8bOYGhS110zQKpfdAmF32Oqpb8qxld4oJsqlC
+2VbZw4I1CA132TwcFw5U3520nSJs2Z4F1TZPRWvJrgvswFZVtL0+mNd666BSOal4Vd2rglNXDly
wBN3kkPsphI1YstKw+xHM/W64YF/K4ddrWIs4o5hG6ob0YntvLAxPiJGZjfeEAQz2Fh5mL0RMU8M
zAd7V3T42XycJiV81zlae6aB8bGKhv9L3XcsSY5jW34Rn1GBYguSrsI9dGSIDS0iMxKCCgRIgOTX
v+PVPTZd1c+qbcZsFrOoWlUlPUmIe889Au5DyRx3u0D5cjf7sboheG33vlTHedxK8Nbuh36eqjUY
w7LFvK1Ey7ALrPmEChWOXIHx9wSXE4Chxux4C8tvcHAmSdsgp7B4CO6ge5hJ1YSDS6jCkrEnNxF+
zzLG0W4B+HRw7G7XF2SXBmAYC3VrSHpAqws6gNv4LmUsxtBqa1VdcY04H0R7omWe4aNJpczcpa7b
o56ayVAeD049tB3f+AlKc5jbAdt3ekdal+qSQJ6gi9jzKfyk0dbAEIeOYMORIjSp2BuPHefF1Zgl
WVYIbmxh9WwT+HcuFba1hIe6vz2BCNxp6i0O+o12fg7qLQXPzzIAX2k4oH9NBEgzGWSyMPe4Q4tJ
57rHDaOSG7exuZwUzCj6eBmpFusHRui/e9z3KhhOTE3wtJQY3eZfSRMtu0alE611fk4DUf+IHfTj
mH+ona+Yw23UI40F+0jAmF8iQ3faD3bxuu8Qm2mHNb0ukOtKtRTb1pwS0vc73vT9U7xtq6BIP58v
24KQZ8px9DSnwY7LPZiNEt7I0mYrjWRvt0KwYaYLi/1y2aQ5eaHfPULlnT4x65+TUIU9rZW3nmZt
wXFz8maIejPSYQSKSjlmBvAbTCzEtG6AqfQKvlC7A3Bl9hl8+6H0SX3e7hfEvX36o4fMS8yiTFds
ZkFwTywWcprDuXnwoY8E69podWHDIEJq/LW/D+dxHqhaFPf2EyCmL8sCGGKm2i0dbdMhJehy1yJm
cbaTXsd+b/Kab6zXqUS+BQA01yQP3sp4REev/Z27WL61OZwf9lZwS2c+Bz31tHQpzepmqbyei8d6
sZ/50uSnEUhKaVo40Y4NbwqPRdEz2AHulHrW7H0TRvtOMF3KIHNQM46ibypvRcDa1g65fxhz9XGl
NJxypE3dwBWArRSjvMnReGnlflI1WWisx+gaStXmOPomvdAQJhR44fBraJ37nMAJKiID7RReLJaZ
aKthsJqu2zLYG0/pGWq4Juh76hKmN5jnBNtpmNPuVqaxepOpcZAh5mbfzFyXjgl9gB73OcrMzMuF
PKNNvo4hDEMNXi/6BTr0u1ZBFuzZ7IB8vKynHBJaFJpvOF/1yUD5cwaps4h925gDW9Ul7QBGjLQF
HnKNx/IXON/oidVZ2Y2w6dULDMGoIWE5JWQ+8y3VN57n7kjOR00z2SLVY41DIYoOc/bkoIRIHhoP
/gWREf07dDL8ZZuhb6FjGL5H+fgAu52W9gjiop1WL1jlsCq06QNYAuiDg/gBwv3VpxsfL3VOvuXa
/ILamcCMEw1liWQX/xZBfvCrzFm/4KDohk1BwqRnUrgx6iFajh9xRWUn0bdpqVm8XEZfdc99F4Ko
HmddFXn+eFYBuMqgQSJTbqs1inoJs8hPxAOUFo7bgwnmEpa5kk66x5UrOnNyQ95TgDRrBe10h7gq
a0uldQSDSaQgWKoQOIMIiy2uulxqWht3HsIIOb3qET5j27RzBhmFCXZbXb+OPXp0UNvhDUn7JN/V
Xr9vYUhcjKEHYwghGvj/iGD+2ALbP0/w6TqKKezvkB0xeIUEc3ql0OBp5FOB6rcVie6f61RIfEi+
4dTM4dA6PHjBtlDpw02kqNlo5AlmVfJznWA7DdlgBPtNhIquT6EUQUeFhJqAhuH806bYuLsYA9y+
yCDK+bHNmThFfQLyOCZvr8oG0XiaJnGLMRIuls3UjqamhSw998+LYLAxcvy8ZKmXU8Ih1JOS9B5N
QLV6b4DqBAXw+yDbmbzu7pN1juKqbv32MjVdMt34gVkWCo/Mcw6hyHvKGh2eFxPeBrqR96Yd9vKa
Kynb/mcv/VJYG7VFzRFLX4T9OD1vovEXCnDpDBCpg4UKSsSmwlBwo0kn2R4BCRIAPfxGonlZSJGx
Du6nYQt2Nq5KgFmLOI88ehR1CM48lgkfKyDt+T338XF2AnZqOa1b136xYGpmClqODCmUvXoqkDVS
qyJTYD6UIu/w92jCWDcl5EKR2k9LMs/gtfjxVCB/rGfPbFrT77a3D7X0J+j6I0jJj7FCZVXiC04h
3eAbOvyIVaoY8rPNoHd5l6WfoXD+BWanaUdjFKX1LUcrqaHLlGKmClzMBdGX15gyF+Y1lPxaeBtm
s/CF2C06MePexp77LYMUXl2e9n4IRL6WK5bSwTN+uANFDWCbN/U22hkyJHc2xKaFIwxSASU7r8OQ
nYwEf0kM9lVzrncqCGFYhcOUz0WQj6COiz6mC1Za2cDhCuGbyKnx4kTO+FSDel2QD8qKNfGXoMTc
6t4E9bkfwnWnBlLf1F1od16debzss7lZ9puaPb9kvPPBke/4VCAiYIUb2kJYS0e9bUdE8YiTkzz0
EPU3HqY5dDt0gpoGov1uRZxQxA6Ft0DL00u9WgfG/coQauNBqwipW2+/gCPpKtpac/G7EcYHiSll
quQDXzpisBEw8QcD+IY0MMfBV0bRHnXxZY0I3+ez96QXX7DSpsKcBISqlZT6JWQJAsG3hv/c+Hrw
m65HPrIxP1LXL5xamUVf0PO5w5wNwW98WHVgrUz2ufMe0HIsORW96DPU4PUrNEtLBSpb/jGOgW93
fDEC4huXuRec3Nl8mngNDzGiXTV0LnvhuKdban3QfErZMPdlPQRRRXXbfbjNWbD8o2lf25YgLUlF
3jEfovaTR01TTP6qOQ1NoH5uQx8gxwC0DhKhiql6OZ4ab44HCmtK2MFtC1nbM6x1cVKCr5lsZe5k
+7YtFhrCKLXryW4SBmq9m7f8mHkKeTC1F8BZdZvFhAHZ3DwHyWZzqO7Bmdhn8L3sC+cCDLaQA5qw
SxZuhFw4iWeoFppeRActMWSzebS4Yu3HuL+NNRuXQq44rihPhoHWEBhOJf47Gz0t6XV6BM6hlJUH
axLAZCx3UUgxOxk3TM+mcN1Df6mKqRvzPxQrFsw4J8swW5IvaTt734JmE++4Q8XnKoY91q+UYQKy
PeUWuagfuk1RX8ejPuIkcF1P81HNnxviCYPDDKef5mw2MdC5k17hzx5ykDRpxocWAR6/mpSHgiJF
6WqXV8fkeYqJQGE5p0RVamxx8a7LeunGODbPuEfAYGx9puvKG9qnQIQYhU+Mb3aXwIFmwkNgV7FU
tZ7Mr5Ej/nLnnLrLndqnEe8gxV3NW0KCoS08w7NXElqc7FLDlhL3hNF3Kh2am7oW5KtDhlhKLRKI
3m3c9lPFEQRIdg2MQKZdZ1BQdVrfY3iPXRzx/FO0aI8KFMQPkM2By7cm01QZhiOltDNBvmPUNwuM
NEgdou7MPUsquLEiB0MNSng7H5cXp4GPb7/3XQNvTtyqSIiaGokRNZzLkgJKhiTdjU5Kh5CGPCmY
55p4N6FrTD4Wa8a4ahAlilQfNcU/wLJLLEjZq2kqmKB3K71mxT10gM3GHYe57XwWHGK+xE4soVxD
0g5Twq77rZGs3u6GXAYvqGC0Lkxsr2USaw69tf1t3bHha1nTbKSBJ/zXBNmX6LMs7/OzHzfDfZMr
0u4FJiSo4qIBnB8/srsaNHV5IejU8qME2xEXv1GJ/5bnLQdDKlDepRUsOYBXXd9q3xMMejcxvPSM
r2K3ssk+tHUwfWnAk4Xaovq36Ue7a4I1oWnO/R6rZUE1i0lRdNf6DnKmJRgHhn+nitOEM3nrL9Ho
HomL24IFZIuo2ohvyxqUnayaRN3LywzfyRE1aYoicuQGgvt6ztAd1Q6xmTuIn8OxIvUU17t5XOdX
ZHXqx3yr5wQRJk4cIotD4G3Ia78+QSfoDOp60DhLDvGrLiQJL6kHSgDCK08t85t9oFDV0GRcwnub
Kwg313qdzZ4TVAUUY8BmufQ5oHXknEx+GZhevMptWrpTboXXHA0ik1H08nUrm3Zj7AyrGTRBTi8R
ZCUOxsdruWnBnzII3ddyGTHzvYtisQ50DFzijp71U6QhhIOaLnxDk3ZvmMxl6eUy1FAoRfIn62HJ
CNdnv96hzsVVZpya3vO4bjw6zV5ys8gsrMBdRVmjW+k9rLw1uKUww8JNuD4mV6eiGd54ZR1HmFdK
Ed/Ccy45Aokx97ptrk4y/UBbL+nfUqTlnVGCZMcc/coT7Gj4R8tgvYZxVBbQCE067tJrAiYWnB0Z
RQAdwo+ycHFlAxPJs1WBjzKnG6ok7M0Jxs7bnYjxHfgibieO+XXuISWqxnFQLn298ts0kvF0CAPM
Yp5a1ca/OVSQmLCPtu0OufQaxKKMKQdQZS2IG1jmuuwTlvT32SQ2mAi0QwJZLJ3Spc+/vAhzyQbn
6th8WNepsx6x7+5S5ZHu4IQHmhr1+/kQ11kF3mRdAsV6QmrcE5z6XmVOfnlz7b+6NsWeDMbnZVAA
cDx93xP8UX774Hx26DIMdrJarncz6r0nhVIb4yxyqVV3IFnmIVWH/Zga3HuQwo62+0LRihCE8SE3
6lGHwXcXyHM4+2nRyK4azPIZck+UcTodwR15xFghp5NpP8drLpmfklcPojVqyXCvswGE7u6d6PhJ
+N6dQ2rseWA1B6QGnl3Ch7tuMVfq6Y3Lsch0sH2SYXiHBs0vs1SQXaeUoZAaTJR35OeYNOGvFpHh
OOhyDDk0+1zCphr65uzlChBNDhylTZeCzEzQKTcjQKPwumAmRF6gpaaBgcYJkp9Dp8Sz3+kROAyq
Tqz2bwfongY2fORy+KENOiJiNromakZ3juxqJhqD5GuFPufgS38gAqupdeQl79U2Vr1aZ/yENNEx
e2m2CESITZ9xQd/Wq8YdF60Tzbfljow5jLGSR4A6lyHoj65PENkL3KMlOLcC9BSYDpX11hzU6Juj
8ywI5aHcpf5y45n+NkINXzcyoVuCMTKoyHCF5WeXeN2lV9JHZTDc+bZFXZJcEz6ibddoMe+aUeTH
UC74JYu6Q8FlkPtsKSe9q7o5Syp/ml7yNb3XQT6AtsfOEKw8+zifMBpAIs3LOJHfGG1F5wCDq5Oz
aHMB2sCcuRm32yBZblFrhXRI00OmA+Bok1/IpP5mfUyQ0LB9Ynz9HsDlonJtcxyEJ85mYPd2GaDo
DW/ttMaPUYuZhE/Aj1FQZEG2M6ijgaPKAfkAliYKCFU6ZxFF36NuQiTvHcF9eMu5t1MKPxC3P0Xh
ekLWkivqzXNFMKb7pW1vdUCWY8Ll4wD9SokmssbiG8V58IiJquj6zWEpCy2Y/ULyZ0zDGI0gcm18
OrSbKuH4XtOwXaYjqHd3cCR92roWMJJV613e2PXLxNkRPs4/IOX6EMN86qA33EfNegc0YaQwQX4M
UL37G3JNVgvKc4fgg0gF5CAxUTrzIEY0UUdg3mK2GevMbndkCdXBpWovhs5SXENYTji9izbszBMe
o+AHiO1xbagPqQ4+xxbVL9jljjZKpbT3Ov+QmAD5hDq89KGb7zIganRWzbNOukci6/c5g+1Hjhsc
1QaAAb/+bgHDNLl/STpUprUQE96rwDU05w8m0/1p4HGPaqRFBlmLRtpU7hqeDakKeWOrv+yAgNxN
PPuI6vFmCMgHEg9gxQxR67Uumos2Z45iaP9uQBYsmNhusxQy9TUwZ5Y000fObQOpujiObXzypzGj
iA6b8jtkEjr0kTIJ60qMMfcOBhmp5ACcH0BpT8Ai+xn14dj+0nng9htv8rMADevJDINPR8XDB82z
6DnZ5Ha2PQvhRe2/5mizKk5a8FHh2lMiG0HywpnVHRzMGl6RxerT3q5plQqd7mbwVB9NzbdTpOoO
23PxdvMK8N8Pdfo1dwA0MDOprEJZxKXCTWOX8UnWQbfTcIEAtY7fpM41R9aPwS6VsqeTAvgmxWlo
hues2x6gmXxmqPPpOI/pjUVqLVLNoPhGQRrGsAickguMnjVUjEldciEsJYgh2CVw2ccVlz4HzTQW
wJl62oswuBlRpByyDrmjPr/Bxk1oA2SOgpb0qv1NHhsjukM3sQ2ti9xKq9KuCgS8VLvpkkZAJ7pG
3M3Sf1nH5OAbpcoY8NkN1Onjt4dR4IHNy4Y5c+fKTMdn0RuCdO/l2Ofz0aXLyXRd/cTUvJ4ZPKl1
mTbRkSXoIOuoMW+w1gRkuMlbmD4fJO+aS9S6qdKhbc4CWebvMEr7GWcboXAth5VBNr1sMNp+xijI
L/momp3L9GmRC2xeuHnWadcXXIcnJElSJRBFkkVd/xqKdKHLPHwxj30p05cOyeu7jixTmbfud4NN
MjQYsVGvHbqdiHHSbuga0U5GwDfQkuJPbUKLrTQbtmtZrKlzSGNFV/xLItIohVKi1cGe4Bw5irj9
hQYHF7yHMN2xQ4QRf1uyuiDB+sK6ER00m1+SWCXvYAlEO6w9/PjMsL7IbXO5Wgxs8Dn65ci250v6
UYv+dcYLhUkRfvM4hvtlVce4SY5LU19svX2HvuVFN2K8XzoRIbgzXGZ2xECsK8ycY5QE0DyG5Vwz
7MYFaaRk6AdWYrpWn2YcUz8if36TE5mqbMx+pLV8R3fyO9rmu+aaZTGG0y3qwrWwEQGiM0cFqP51
2XMgNvgzn7JkQsODAPeL1ttnHOMAmuWY3o9ps0Oq0sVGGRJkYE8bfrYSqaPgBEZLvWPZhDivYYSm
BkCm6Gk3p6aMNfpbsSCMpoAMOL/ibemd4xO+ZoZuAX5v5AyCZ1YhBWAPBCatGM+HtzYbkkuOr/yL
+LX5DDzy5m/GmRzmCWuGXd1Kc4dUZc/DwJHUosRsL79FxdVHBziB1DCsjTEwr5TDKyjqptY/Fugo
H7iUO0SRupNlvSJ0y9LtBd7Oq6QOyeMTBlJeIuZiaRVc372otcOdBarA8I7J1tUZjYdhko92GxdS
zYGe5Q6dlOOPnReStiATxjUrsRkSS7r+dwMI/+LPTn6HycRmCrGXWF5I01ofJ0LaH7IxMqdGb66l
c+AW0lzwt0v5HYdzDDnB5sjfdcC2GOXNFO2BmiGMqW0Q5MoQIVuL7GPtuksDN8wOfk24SFvEKapw
LSCvb6kmwy7sm2zn4JQWUejf1K2XkUtX995PgbV2H4Axi8AvU+pwtbvc1YCakc8Ln+4TRsT1LmDe
Lxw3t/0WVW06kdJkDMpqPi6lHXjR17WMASDkTSURRfOLhI6X2DpxuQzj8AbHGFwCs7sbawlV9sDg
X7hBNquiTqH+xgqDFS5Y2gx8ZPxYD/jSb574myfP0K4HYYJmMxocaoqI7RpZt2lDld3At6G9iRqL
zR36BUmbbTcDFmU7Fdv6TW1N84XckthSzJ2XgPJ+SKo5aYssrv9BXPt/wWdQ3/3TpL+/JxAa/j9g
MYBE8Dcshu1bf30K+WcSA/6Xf5AYiA8SAyQEV9sBcJbBmfxfJIY4/i9owwgI1GBtQeVwFVH/k8QQ
B/8FjQU0zj7cy5A6drXR/SeNAfwGaJNRWV3NIxAFA7XR/wGN4UpP+t/kmqsbPGzuwVELkVsbhP9G
qt04jGLXmftVug3i4I219w4gr/sPuXB/UaD+8Zj4Gl2TxBH8tnDF/5kq0ec2CDaM+qoGdnrHFVOs
KunRHYIl7l7XKP7lQgdzFx3ijDL9ep9IphA3GzSfydJOF2CBTJZTLwCEkAZ7rp0sBqz1f6IY/5lb
9cfPBJsNvyMCzQjk1isB6l8ITgLSYRM2fViRKDb7ZeC9od2Ws5t5Wr4Zb+uLyDDfmUA9+Q+Uur94
vv/z0UAUISm5Cuj+yvrsZeDEmjVhhbqufXStmV4nqLYqEWEYuM0prtVhqj+7mqH/4/6EIE9uXuMZ
LVWX6Cpo7fof+L3/w9KADTpssyCownL7q4uU5JA8+SC9V6sO4Ru1eH6zQ2xZ9/NfNss/iTX/SqT5
nx6TE8xdruvvuub//M5HE0xdbKalGningYEBgicEs///i6dgv0C6BO4iElb//JQhUQCFs3GpRLvl
RcuVt8v8+uvvH/Jnftwf3zAh4NH6CZYQ6Np/IQTVY+OyvBErvLXr6AKH2bVcbT88hpCfIem3Ruwq
vISqv3/on1lIeChOEJCQoIzwwav9NwJiGJkr57oO0XC6D9UM4n7LQgwu8559hEMP6/q16Xami5AY
Zgfy4++f/m9f7/p0nCAwt0NZhOzHP7/XbcM9ZcY8rBL4DZN8SO+T2s6Pf/+Qfwjp/nRMgXR/5e4i
+epKPPX/cn4whXIA1o2yGgdvLR3h7iITBv+qLWoBXqD0fq/zFW0VprkX7SK238IuxhmztWU7m+88
XKYP5a+YY4w+JsT0Kpf5YDN607Ym7oY3rj1hnAksUzQWkTT4G6UoksFZyVbkbAVQOdB6m5P3erQO
VIvGBxWiMwTVnLSisiQBJIOhngXiyfz5ZdarqPQUhTdGk/bhirAWkuvkvWmGbS9lnkIm08rf6Rh7
z8CA152dnS1XfOYV4hEuKzkmFt44aX9ptUyKCFaMO4JENHTJ7TdmVOobzoxoJxZUuZgYrZDD1UMF
fnN92y2DAdi2yPTGd21+ikaQIelko+3XBredEwwk1YljmvFisP8BcHgwswbhOxGU4U11NFMqeJ8T
6UAW7F9tOuliQKeC/wb04rPsxFDwZAJXLWXXgdwKAEmxEEWvMarMMOLY5e1qX+FBsV6n2XnpbW18
66MLABJt7PbJAmT0xdqYqz07zCwLFQvkrrl5eIQLmn0zUQuZzSgUBdeekFIkyyFLZka7AUq1dlXj
Ee0cMIEJ+fJp7DV7PRB4K8CbTRaJWN74oG2VRDreE7Wwg8IhTnFLB0ftDfA7lQksa11mj3M8YwiC
Hwplj/8B9ux2D946QlGivBwSb7pHxlkOBGhKqskf7GGIG78MweKpbf20zt4jm6f1OPo+4Kd0RU87
7DZh+vOM7ODYotWu/Q7Ia63ig/ZsCAgSDPBpiUXBYSaAyQQ5TGuznCSCKStvHMxHOk+HKKmDQs1Y
QaqGJB4ECxC/i9mJ1xYtpmn8m1mEaMeBF7KY3AOxe5SJ3KAnFwojO5bfJyDqHgcvDo/90N7wobkN
ekkqEJntAX4dHzDvHuTwc4raM7KVfvQMPQxbp1Pt928EatZjxvDG2gThD0FHbBliPEZBZFoLAmaw
ACUDhjpMk7kS+upPsBhwrQBBkk3RYVokYivCpwEahwOIOP4hn3NWNvE27xLu0XqdHrKV1DSGi3DZ
8OjOz+St2FxYaj/uYHrbS6oazIJpqKW5jWuMkU2QH00monLuw+3ReEt45KOt72vdfCFIAeZ862wv
Iee26hu2IGx99uiVVVLaHvktXbdeAGS1FPM/lMnK2IMZopt1dIcxXt6N7w9IaujfYNPMQHUkd3Lr
HzwMK15ycHPuQ4Qhvlsw647oJe4w7Mrv+46shUC0NQJnNAJjtP1FYNu2Ril+NlH3CVv2fSN+1fNW
U6QY6hItpSmtR3SB6dTLEMbngSztTd3gpeXBhxXKwlhi/URPs5Zen6FRVofABBbQGOjYGXgm4fQ0
gcKGxgt+hzZz2Fpx3P2Edcwe4MgNG5UPbGtAPv2mXj1MEr0sw4jU8a1sW+8Qu3S7NYv30+NRXbR9
Dv+vSEbr3YqiD0YXa1RgVUm6+lha01R7uyUxX/UKZL1L+N7l/AP0gbth0K+ZABcngcET8hYMNuj1
EFzJMSSYniFtR8IhHyyQMc33TVCDQZh4VbysD8HWHoNxI7vBgyeSXf/YTu394g9ZEcqI4DwAU4Ln
OMBNujd6OrlRfkkJqlo6RyfC5i2m3fppRw/RAzHmUQqfeFAzCAdM08as73Oe3s5oOKvR5aL0Namr
OOrjr6TzDX4HTMCFz196I99gYPSf6PmoFXHl/fmuusbMoty9mptDj/mXu6qFXTVQ6FRVuedt666d
nep3/mIxHCNt6n0D7WEtGLQa7gTHPLHwzFaYnwKbGsKx3i3TxB+F6LAW6iWCUrXthuHLAen4rJH1
Q3ZgbvaVs5N7nmFw9ZvFQCGKwPM8qAvbEdLL0czrxypy/uWJzWeFQYg6iqqe1d2OzeQa3Dh1n7AD
RKja0ifkZ4/g1nuhWnTWrvOCpdzSrPudtl7zOQPHgVxmyCY8WG5qLH1fDujqWQq3UyuW7gtLLryb
PF/f+4RhLhNC9k92SMcQ98MwD7AiZ8h7t7U/Swi14GtyEsY6Uqwbx9Ajy+BvWWK809yClJU9Ykq7
IcTChFYdF2i7Prnn0ITDfX/7dHO7MFw6RGwP3I/qufJHYJzlAD+MrMxjN6aYCzgQbhhKMUNNdzWU
hKvv8LPu0hFOjtYLvdLpHodZXE/dXRZL+E4CFSMvEK214IeGU3OP1jjCjUKswcv0siWjrA3zs9dw
A2lNuCxA7uMYDEJT+wilGCfIwCl8ZOxjlAxpV4JTF8NdL0xB0kXfhVlH53PAqfDm6C4ilAgY9hIN
Gs4URst0QjypyysduWQpOl8Ak1Gqj0D+62XzChP+EG6ns82bEsagVweHENJ/WrMO0xKIUrv1Jk9h
NrfTZKoPSCwjQQHD2RRo4hwvCYZZY77Cfm1uYcYQXuVqoGeptUjSmv0iaW856GlsBE/OrkNeAuMT
31Dx4HiHZSCwNgX0h2Zt26M44PCSv2J+PvjSvlMdrm1wqekkwZU64B/7AUgmTG5EBwPFag5xVdwm
m9c155TorIa9S9yb4NRmtu9F0fuLrmFKJ4emtGZZkTjNQnGUNrTbjzyz3nUqOdavngHmAX4QNF0V
SPDxSSZjrMulDaIFqDaMjwrMZOKomrplftG9jyN5SOvlyVkYQJQct4GiI3HIZ02xDh7GkPstDEhZ
B7ephk9ToUgDMty2mqBSegsZXiDzF/CuEo0DHYraAIOLjCmsrkY/JYOY3ngQeA8JmHRv+CPZXDRc
Nj9nNGuf49pidLiO5B5LHpM36wkyH9YwXYbSZ9LerdHYh3TeMOktglkjM0QlcfrORgjzwP7JdUOt
SzH1xsEpMF6aQC7GxwAHTsxuwedqjPtpBMHh5tUz2GAm4o5XHQl0gPVqyaNgqU4wOgbHmAoLxd0O
R3iagLvI5KuH0TvQWqFngZ5ys+cM/N9Pz1hTl0sS4gqLwSRfsYeM9wOxNngRkOYttmqD0WZ0AM8K
SDIb4NwYkKm5SwOYRi7MC8GpQ2l97ptURbjPXD0Uo5v4RrssNxP14ENz0bm/Yp7jphiMFWayDxf1
yJDBXgH7eEobezewxmkKg5SG7M3UYZIc1zNUANCX52+bn8r2BtwgGHeDUxbjht8SDpgvG0C2a2Z/
OaIwyT4J4M4X+MeGoLwHLbxPhEM25Q7HBPnRrRJEKTt0qtljGrL9N3vn0V0psmXh/9JzakHgp3Ct
dOW9JiypUok3AYH99f2hapOpl5253rwnb9Urk1wgCHPOt/dmAutVGQgFwk8pbXa/FYRhbSetJfOW
YGntcpz16GnxC+GcEQOPzhso3BpZ5IGgzyYrA8ZeprjnsJBOTEQz43A8VEbrE/yztNT7MT6Zr6ZR
dF1Irye6ka7CkkfpA9ZaQ8U3QwsGuWM4t0Wrg1loy4KqPSWgYiotETQNx8aNMvB+Cjo/te5Me4iT
7Uz/4noZjSW9Qj5D8lCOoPKSKp/lhTiDpHqAqykaD71i/wkksJLMDZWNe99OrftiNLU0HGrppZvE
myBLbVeOV46c23cfppjOYOzIItBntdxwysieozhpSGIcbPPKsiKiCo3FiN8dhsixBJKgo+PBFoc+
NmZQ+n7XVmG3TlbQG54hKau37SN0txvzMa5xERNnrZYGzqhnkP3J+J7UjVYC3WiWvXEb0W18p4rh
QLTJv63qxTTDxpGC5Qh12mksGnnj+Vryd2Npzd0wc3AJI6/q3iKkAscy9yxgJB2fz3Cq7EGFLXf2
ok3JIkJXZVLCjRTNwyxSlWwHoyjSoBr5GbhSji5cEh7A9t7oVPS3kJP1oQsHjappasO18mrtw7e1
vuDEB0W6AX4c914ds3JWjWm/6rBAaiuBNp5KZn60rLoc6i0aDyjqyouW+lQarfO69HFz248qbYOC
KHHOCbMnKVwDDmOT6foL/OxssDS5VUp1fjTYORZzxDw2mjh87+m45Q8Fh4aRRtnUxEeX4tgV0q/s
ptUTyToApAm/VOm0a5q8N4ALjR4AM2b7shxzayjezLibdvGop3wBscfCRO4HDLabJg+0TGK2Vk5e
qC1zSF3wjZhGecSRF3VFjndGE+aLRy9jaSgfBVRWlq2ck/FepBqVcdw361vwsHVgrWcZ1Nb3YI3j
rXJ6kyRXryyvR+WP7DdYWN2AMBi0IKPDsWmTpkXxngwE0oU1inaS1bu2e8wRaFyZWWaZYeviUUab
NRnSIPXH1byW1J4b0eZuF+TT2t72YSw4w8QRWuN8Sub3ZiCrhHtb8ic1KM4yk6tY0TVtsFA+D0Mh
9xUwRXLvlAV8W58lL1pJzz+IM204L92+sM9H3ZOXOcWK23aqUA0LEYED40DRJ2HRW0W0KwcgvVBN
RS1DtFLeHcsFlFPuxZ0Zai5FsF3qjAqQVuu7wNXdKAoM0WRv0zTCZlZoJrwnDkZpt4m8aVkeusgU
1dFOu/jMHY3ohbDqLMdC34unMGGBnLdUKwFeMpu2ad9nynnyvN7yRt5ORUqwlw1zQIj2SAlicttu
pwwR4VlvsVKX9CNvsIXPva3LBqIPaEOoeiOkGhjSbOL25uBLbZvWs3wB3Uz93YwRg3/RjN2iQZxg
EBLQ7VnxosgVFx2+V/YGGRPW/iXexsXO5G/syUmzTOJkaRYDYEacC9Ix+SCRj4VwLFHZBnWS0AV1
2M+BAmstXKffWcUH/DYTiMihSNfdC6x6TJ/kykJC0weAn+1/NTF+0mT+WI78DMz5un03XSxVdZSC
AnHfzxUtJM8TYs8YStGyq3thxT4QvJ1ilOgib9vV0jLuG7s0ThkqMuRBqt32ZdNLKPOBz6XwO+8o
8Qo6kgRNfKNNzwkcoNPJos60yfiWpd60+ayP/X/j5T94+L9pvLTlR5W+/Sg35d//p+tiOX/heYJk
GCNiB83/2lv5RzpqmX9ZFjUjMt6wgsbygPPZ/3ZdTBy1aFDgpWxjSU+r5n+7LhwiMC2Cwmeooh/9
d7ouhq7zR/14StSp1hoUWiySORAG0Bz6eZhB26sZs4VsC3GSUjhrkg3HyWHbLIkbUmeNUQ6ZdEhS
Vz0Az3l7UTqvNJI2WZpfJFqO75T7yLJ7RK3zZM7OWZcQ4QPNmJNwqcBl6kYexpHo3dmcrN1kRUEb
V+VjDuF7jrwMMAJlVulHodniwWT4afFqlr6iStft3GK5iZwm2ojKFGf0YdCrxG+4GdEZaVkjcEJZ
kaoMZmp6j3GwCyw2hKG2Ls4AxXfSGw5pRprn0nePBFbHodUgF5R2Jq6T1uhYKpZbpex9TF/nIrUq
79bJyv5mzJYs1KUqtoC7BmmOkm0j3Y0u0uqrvr7rInKD0MWarPA3AtVVUMmMOaufhmCKONQBexxh
g2uMSDhAVa3jP3R6c0X2vI1CIr9selPBJsXNjoTZ4r0byJeGzj5itIGgruy70Kgitg1aehyz+QVx
kh0aJoXPpZxOg2AB7Q3gVSP3d0U6qj3cQ8YWNO7P29wnFcd76HDMwkZVUYnIHnAiag+lORg3ouud
rW8CPA9Q6QQDQdm81MM8BO3E0gstFWDe4250qolqcZ8arfsgnWYAPfcFTgqkb8sGsAPyCSx3b49I
t0qWViNZXqNVBVIWdLtX7jao7P5OpBV7h6qL62Cq2wdXB4K3NQBGz1X6s+aYCkRQf/A9Km/J5Yxn
i5N3z1XDquawyTUQH7ROfHJU14QWjG4Qs4oGGR5sakZQYo2pDCDP1CObbf+yoyKxA/t6pSA5vlu1
6A6VVjwMrXurATAuoZ0t12UGgV5jUrFWkmC6gVrWheMkOPltsNDgOQIuqiVyT8QIopQSbJniSrs2
ouyj8ot9Pk/sYkrnzKw5UXsci5B45JeRjsII4QRyhv490x/rNntsvRxRFurO9wSThCBKcxVM7egE
lhyjK7H6YZZ6qe1ybewO7pQMjwPl9TN05fNWMiR32GjeAktoofQIejErTC4ylnWaB7kd9s4YfaQF
IyaNpgesgsxtmrXmpUkxPqR7QasOanfjVYs4xGObbBsrmm9XRhrv85LdFvU9IyQnCgKPevW5Lyf5
N1uK/GIwUE8uKZrAIQuH6IgBjX9RdE7KR1o8LJhQhMxfYYHgMsHv6AaJd4NLrDeFhaUXD+4AOJ/U
BoPTyLIQuyQGCkYclRmXHOz726H1JJbEcUXMkSxvbDG/+6SzXnhWXZ5Rw0WHYmQpigglm9AuFMW9
1lngUOEWio1eufIiteUclJHoHvrUgiSLRXKGNUn1lBNyeE2YAdvOmUYHwtFmDrLO7v+mNFUeYKaa
Kmwzu7hA5LjcMGNmm9RQ4CXsRbMHQ4uMq7yS7rApP7e45dKLdcA40y1n6+lKVc54jh64unU/98eg
IeyVc1+iSkk5r4R95CRtMGX9sh8WYW+pBo1Aq2v6TYd98Ctb//Ssb9hhBDklYZLk44V6R9WWgi+z
Nd9SpM1PrdsU5g74s952hAZujTnjXIYi4SC0nFFveVN57JwJ7qiqdX9rTF3yWJKAuoGeMYJB17UT
7vfg92bEo0+z1L7IPDleT1Q1/u5MqN20mPrjYqfqPZM1pfRKReNu7iv/iAKDGUaT+bvVu0ao3Bbm
dNJ6QP1VWQKY73CENstkt9gg+VSrnOERT7sYpTz0axgvaPZda3EDs1wstOG1wc8cl2Vjmq1x3vaU
2iDuxFGXyXRjLpNzO0m9PbcSe/yQPjWpwHcpJcwtZjW6XyHuThvtOH6erVyF0obvjoAKaq/f5i6R
B51uxak1geBLYxRotCk1aEkmzytDg0BlKr4UtuY9w0IXW61SI06sVRxTabY52GlZSc5cUUZvkhqL
oDpUDK/ZyB5fiFgdZG50N1TeRhiyodhHTHGhkHEc0rdrdsRzFA86f/q2X4z+6NhEHS1NHu1y1lWK
d58nzNngeDCXyv5AfWmcepTUr+rzTFoaabopC1s+aOz5Q5p+lNep5/GH+0GSoOXRm8o5KcqTF1Gn
UScv/RkW2qmEd5whR0OfEnyQCHQJdqJg2TggUnqHRKK7Q8+Hqmyy6alooe1dulOdUwghWNQ510k5
e/ISapixrec3aRS/qSgxdvE8YH1QIHWHCK52U59Zm67RDFiw2n1GrNy9z1qa3ccmlv5mL8Q5Nhj8
6ZQ98wArrGbXO3ZzTIw+5tsHLztI3W52II3FtRb3OAksw3iJFcODjesB6gYbkyc3Amd0rPKGLZG7
Udk47ifXUpu6ZLYrmkGe8p6mSZRjwZBgznTA0YbDWOlpBy9ZEzzy2nydUWyFeBegEDGVtzM1lKxe
PH/Hr6U89QI402z9G20qhwdbw6sNO/LdZI5bo1Yvkcay3cx+wsvYRUM1HakUH3HVuYtTc0upLEEj
o4NFe+8tciOqMJs8cjeoo9/ryT2bcDqFhi42luoENV1jAxdch36ZAduR3RKUUuAx0WLTR2V0j1nb
M/qvKaidIcJouw49u3/uVhLdmvoNZrn0GRtRfAzdkt9WIsoe1QSx33Mae44clwemVVfl7KBczwzz
gnhiHSjCSp+8afBvZzBDEGPqlLUz+iEuIKv5TKafsYe4tShl5SP7rdQm2H6qtoarDdQO3KvSSnZl
64X0m/VNPqKTrxNnVzjarVO2UTBJ6zbRrJdZ19Qz6bcvJeeIk0179ACOcmj6gxmJjWd3Owus7liQ
YteQhxVW81jsFBInj0r7EVnId02Wm4SDVigr6DGc1k0k1xGy+q4KHSs7WGoAFXDoL9UWIKcj7XTr
lfIe5KE5uJrLJiKPtjnGO2g40G7P8sPju4XZuJ3Ku94dD57lvKDx3NKwvATPx+mCKDSXNkgp7X3v
f5vq+bZt8U6nN8OJjkl/MyAMkS2+lV5z2bPp6lPU2KM+XHespHk2FLuYehJr615JNASmOW2dXrib
FD/McyKHd7mOKkh0/gNlM2oe7vxd76i/DE7BOXOwpg0pxXT8MeHe2NRZsXXZe4OzrdhFn1FI2+A3
8V3Ggn843pETwhncFY28xCht19jTd6TuDz1G8BvEyQt7I2rJcfzJwp4cu4xQGjdNWA1dfxCO03KE
FSTIpSAYrH3as66MdG/FdIxha/cLESAkdmwWfzYDK86Xg6Yv9q2XuudN14+IyqKbWoB7BsrU9b0a
7TnoLXTAqVFfxbZXndmkNQVVg3Awna1z2VK9LhMmdC+htjBuxOwZ9daQxf2i1TQYIjKFZgEtVTs9
m7ckPhUuRiOUPfe+nn5XU85pXQzOkUY6pe6CLhwqVGSxkzGydDjLU+wT9+3TgLnAaQR/moVziOl4
576WeQflx+65PRAwAiih1U8EcdCSnsrxSL0fosIaFvD+3jzWLUmVbVtpIWM3etAjzFiGwneveoTg
Yebl9Vkr5mTji4mqQorko5GmRp+2tgi4RMEo6+TK1WsY5UKJawOl4IXp+vgm9b28jSo7ebZY3nZC
6cs5jayFdr/jlUgfdNa0aprvsUSQJI4NmCI0PppOKvkL9USXwCszsthIo4SyRljVbs6t0GrZjHYG
UjP06dnwMSI4XgXmCN/kci0XSd+SqoxxWfuI5Nymyc7oMxnYaERR2Ejc+tWoiyfcA/ITVHp2XbHH
2hiVUpcN0pqt0uDuG5J0b9w6cwNhFtozU4D32ue5fQ4BHYe+a/XnnuLxjMLsw3nO3yKTLbBTrlIR
V2qHWI55YKtvZQw760R92DfGo9dU+yzB1V7s5yV9qlPnzFu+R2BVoHnfhZ6OIPlIMXsBM9+Xp5au
kcjii0gwEefIZ7M62nsoV3PNu1fl8MFuuzvWRmIErjW+tFaU7tpMXSX59WwsB8NhPzXU876UKy1n
znm2aaNs2LcjPiGRt3jHyKex1rWsq8NIgd/pS7b/yxAKJa8B+RQhDv5SbJ02Hg8rrfFMhDht35JE
MoK64EAm+7pNMdMhwJJlGXMd9OS1dj9ERRaxMDjxNx1nhG3fKQR/zlDX7MLzhhNM6W7NdClu0j5x
rlJtuLehIcyg1UzDClphypdeYD0TlGpqwqiQ8p0OTrf1K70EeOnkc6f5mAYQrl7tm25K90XXt1vk
tuOHKDXOz1UTMQ7msTvBoKC9auzoQmuyaYe2un5syD86CVk/5Hqm7ihiTRtpUN0PqnjqTqyJLBZg
wGc97o4pshYzQ+4U+RzMZ8udKTvCKlG/tPS3tOt1g7kacbY0Gkw4PL3eOXL0vk9YNNMGtFAPtMDa
RC6VHeldNBTtJs+wJC/aU5VSgprspt/j81QdXZXUjxrn28DIavduaiJFeXAYDvmghr3y4ZCzNIoO
EquMd6xP4vO40ttbgc0WjRrSWSiUJu3ZYJfF3lkBHGNFcfIVypGj84zOaI+ukcemm8iQbAr1K/7g
bckwH5+H2qkpANcLVbMV/DHbFQIaDWCNfCWDlk9IiCqueZms5BCk5MzMnA9PHTPFTmshjHCzjXbR
J3ZEet5AOZXCpabYTBZN6p1q9l+c2MemDd2keMLRali/UONFQxBZQl7TqiD3AeSp/Qd/WkkozLCa
s3mloxKv1L+5ERxEoCv0WWLlqMrFBqmikqxdDitnBXxqzVvArOisnIoLZ3abD6Q5H9ZKaC2rtjP/
pLZWfitdSS66IdkWdxzwroWY6k26Ml/4WWn39Hay7+lKhOluvOwJE7Zf6EizGGiquKmIZDsXepdu
+5Uryz4Rs/4TN0tW8ozXDYQWrTya/4mm+SulVn4Cax4d5BvnE2PzAdqoHIG24QJAvWnl3fKVfKsn
ZR8wU4Qd/ATj6k9IjgelXhPRfOR6L67lCtRZli8v/BWym1bcLvsk7yq4LQYCOB4WxfPGn+c3ES8v
gx1d00FistTqc1UQpor6Ifj/oifFHTzzBBXJ/7vqGbxVcfH27aNLfix8rv/NP5VPX/yFLx64JIsw
ECpHgP+ufHreXzr2dxahbLqLcaYNrPlflU9BuRRtATtT8gQYhGvV+79t84y/MGvFJwQ4fDUjppL5
b/DmKw/6Q3V9RdpXVJV9lkHN0zHWsugPhHUZC+Swmp8elqy2dpR+MoRN5EI5S1XsYxPh/g/P5hd0
8Vqt//F6mFOvAWmEm7sENHj+l+tVpsGsUlXxgR7kFFpGF91bQ1Ie52XILmYv0VmdUT3+/qIrTPz1
opSdyWYgDgVv7C8EkOi8sR9qKz4oaWunrsgTVn7HDDT+8g/394X+tbg/qshg/EgIVlJ7Jdp/eJ7V
AH3XOALBJT4SJ3+xtA2chIUIKc936EERcSmXBWH9q8TTx4ff3+mXy3vcpMcZG3ASeda/VrFtkD4E
vV57yBVbw7EozZ2qF+1a0COEhqwxr2IHY13S9JDvwHTd/vfX/7Ts/eFR8wOI3rANy7XQQ/C/X6xo
85GppncMeYj69SXnk3jA9TB9zVGHbZIZppBJO7HOGyFRScl+j3rbhg+aBEW1QXXGnev0094z+vF5
nM0i/qc183+2k76M98/fR6op4ZvCXnMvv/y+tLax4ix0eZBeAvGAgHLT2ZNz8Iph2qq1vPmHB7Iy
5l8eCAnCawQOUTTEbH4Z8FqrEJ6pvjuA3GLgZQFnGAF35iCsj2oOkrXMbjO8h4CMcT/2hIrgJtz5
NNV5rv7Aposvn59Hwq1OSAQzDhoTg3DEn4cns37drmzXgc6rRf2jjf06wEiqO5NEl7NFaJMMcwKA
xbRvvjlYce670Vm2XTFbFIQjL7mFm9dfqSm3KURzG1MdIZHjMVZ9c2zXoiI+Na7BJl4ZnJpGjw+u
Zn45lZXUjmXijdSMqCFRWqijC9co9dffP/BPa+UfH/h6i9BFBm95/Q6/foGNUgYWoohMbQrGRrBU
sjM3SjXTQ9E6Oba4zfRYk6y3ir8M/1IvEHVKTihEkKMxYQ1WR+youvfBsLVrTCyKu8LudcKKZmdV
URd3WW40LyTKUA7u+uybaRQKNb8Sb/2iwehOVNV0DMIG89GiEM9Ou1qQ2ZcDDqFkotz9/na/8P6f
L5SIZJoijolSZtUl/TjfaMMYcdBLisOycpgOWXZhN9t/Cu34+tXwTA19bZoRcAn1/1UT4oEx9BPD
/sAhLX7W1spZpAiXbBf7w1ttvH5/U1/m6/WmaFMT5M1ERg39a5qFO9HzX1ouZ5Z1fIGE4owfNnHo
nYY/TAe/+B5YGNYlliHjuGL9JT9M1yUxNrHZdcUBLCK+wMdhesgcvbhbNNmd9WZa3JUGZoW/v72v
k/R6e6scxWIaYgoS6z//4aLIsny9UBVKXepD79T4PE6sueRLRHhgmBjKOObjjF/CS67W0kNra396
ob96wjRUUayBfKMWWV/4Dz9BG9dDtL6eyWpXY++r14ybvoIyE5RQ/hC88ovRw5tEnERfFSz6M438
h4sNZgbTl8ftodHc4s5KR2badHT3NbuNICmU+vv3z/crMrCOH9M0BLIiesQ84C8fRY3Vdir9sj7o
Ui5LaNEpwhjJraFZLMKmMRTU8uXacOm7JFoWkT9Xe+mJ3iBlkyFJvexY0zy5qKK0e++dtn8vRYN4
OBkj/DdTRztFlvpTDN8v3whhyERLMPjpk//8Rugm546g5HagO2tz1mdnErlFde7DE9///vn8atBz
CvfROOLijPT250tVXio7yS2xHWqjC0N0xkXfTSOmpNI7w/ymOk/MwTn8/qK/uD9kRKtqCPDWwRv/
54suoyVzUVEpmUC/d65ZRRcc051DZUfa6feX+sX3hTU1GjYuZqLm/Pr6k1kWC358eN+OSbUrnSw7
EVLlbQdLdje9MuYjDn6Kjn5f26fRK+M/DPhf3StXJyZkTRzyvhLnJKa7o4YU5lBayKpLsH3cSxr/
CvW7/wcl53ovX1Y7HEwQshItSIjT160tG3RsAhOSGSzWrLOpQrDdOXgpIa5ZzMcYZj/bePQ7zjT5
x1f6i+cMkoHS2eXijNwv40h6mDnZo9McUqkPe5NC1G0i6RBAQqDMzJaZuSsdxVQEONXx7RX4b25+
/6p/NZRx+7Zd0its419e9dJ52B15dnOwEh3imYLvcVSRvqVYdFPGmmEHhSj+tKf7xetlxrQFOwzS
BnAj/nkor3JaXXZMnnFm+ZcRMiJKcVDYUHJOlO1+f4frQ/zygpFiCldn++i4nNJ+vljDCclDxkjz
iL3aZVq2D0P3x13qLy6CrT9j1QWoEUiff75ISbsV/4CEGSEGLA1wOfMxp42psPz+Zn7x5ITOukNi
AZEF/tcnV1DVgsFCWTxBjD/mKY0nYFqA5iE3q+YPY+MXn4ZgLeUk5ZLOANzz8021NcVNuEO8eLnj
fZn4qdj4OjvahUL0OaCedo01ObZco+YANf1PBeD6n9fzI7T2q+dJEIdvrze7Os38fGktY4VSU9Ue
itzRNu1gvWsZq97vL/KLsU8kts/gN2BA/2UN9/HHdSfdLQ9SsxmGC5uGhTrmWaxGnLNziSwy9eM/
bV5+sZjzraML5s5Yqr4eoBYrgdwsovKA7aj1WNHcvfbok917Zp0dMqf80xe+Fk6+fgAmJ1lSRVg9
CDb/8gHESJXLYnHqQ2aaqBqQJUQyyIhP+s7H4D4wMfhQ574/PiyNF1371UiaC5Z8iLRiO5PfG8so
7sZMcApoq9ndA1OYMOFj8m5bKXv/3FajGbItoDvjSR9fJmRsxO2J7p6NS/P0+5f2iy8A0fpq9cna
S/3my9pkOnqnrAptm2jAXPGAdcyNi8r/ifblcPVvX2udGFkYBO+Ks+fPo9AVXkM3MGdz62gxuPq4
7JZWoy651iL+/UthgsD8RFuanfuXCssMI4an/1wcPiseHW59oY4v7MaKkuzw+0utpa8vA4LiuaDM
sIq6TXYxP98WZuDaqE8RH9cUc6JWhKtQLyAN2mgL/bVSWJHi62LXy5UqZhaffvYcUmfz4q7TxgqH
EsbZ9ewNy0m5TfmA5xaYH68ECWit1e+//7ViXQx+nr8t5iB22pTrmPScLy9BWnNHNgwFESr98Xkz
ms1bgZLrRPsiAa5O0/i915P2Xtkypt+D72pYtwIWwU0kmkcrDhNDVzdtrcDgsJq8rYt+2KD27c5I
K/BuRq+a9jSRgAAipzwf8Yf5w6TNgevnqZR6AVsp9Oy2zcna5ql/mc+yriXDTRQNEk0Nl/+x7V8i
rArKlclAdYS9Oi2LoXPK95H9AI+c8D3O14vEwZbKXukHcvI8DBAbU6ZbvPStKWw9P/HCxNOsx8RL
EQ+OliCIsa4dt9ynrtls63lh4zJZxYT3IxRQtFMWPpWwhFmMvfect2+J5eF3m+urBzgHNxQAFrSN
hUPeeZ5r7o2eJ9WZpEd9MVsTgMHQyiS07VhcZdixAhJ1rlzCFoX0uEcbU7/bCd6Qmzpy0o1yacB5
Myh6v2TuWeTn7oNBR37VcUHbWbWPQHg6RMLotpM0cBOgul7cpQW2NFhLo+MmyH34cLvldsmr77pR
E3oxu8s2wfYlnXO/D9HyoSZBkPqG9Eo74v1l4TJXu5eF0Bbuf2juEax88/EMvzAbH0Fhp+O5a1F9
fMD+DBDMLBLnKPxuuJCetvR7nOlp8FVZcRUnsoCRmnkdYxVp97Ke0+dZIGqCWMS4I7En7bstOizd
cI/FtQmjBHWy08K/T6UZXVU03hmvVoWI3WuRFjQKaFM1nb1sNeyCN1nfQEpG7qAuwKR8UJw+wtNf
mrm+G+hBhMQivWJNar8zEGpUaXY5v7TAOMcuk0gdOYXk+z4yQXm81iELdOyyW3bNBcxrMbwwd5Z/
G5PCiUrH/q8oi+bRjwf8Ru0eB5JPv9Fc5BjUe2NClHN017nDo18WJb6z1uJbO2Fh0xRk0LFX3Vi6
QTYVfotV99IPAXIYhCJFWtS7REePNAHobMQirNCr9fpak1V3SlnBn7ASxV2yjdIzj+b9UTMrUidK
y7uY/RLlBlmX3otjacQRdCtPojm4IY3Ds9tgQUpnODlDQ/stawfCvtVkHkqaiqAh3p011W+uUuWh
YiW4U0Pe3tv40B66hUNoL8g0DOq2HC5LskRyOEUz2XaGM5B2IcU7R5buBhdoGZBkkp9RyhPHWDor
tWdo24WT7EmPki0+6vfkcGabHjb2jHotCiAHH9xNlQlc1g20CDUeMdu0i8g5qfMJvWbm+Gmywzlq
3kWGxL3Nyzy8pxPK2UGshr7fKn1qJFxawQnKm3UVEf2JbxuL2N5Qmvc+yTTnqENYBB4MS5hPEVxT
he1qs3hoLpciPvULYI3rJsNFApiCw3RaDGtysHGEGJkRjaKsOjctoYVVijDNGGzvdRgzJmva/mh6
esBgxrhxLNtsZfoHU3tEHHEBrbo8tXTr99OUGh8pLfDvUWzHD5ru1O+LvInQe7DOM3PuDb+Pd/gA
ZFfTEjUnJD0JUu1SpW7IiacObUfy/90RSAW4hpyNsblc817fmzadDhXexGfjoum3qCLi197QxHYo
aObOzbScWYPjBn5rswyOjTHcSjWID/rsiAepvm46fVI7uxJPnW5SJdcqSTOindRCRz7R5/Ocxn6C
3KvhcdVIqUOnke5DNGr9k5VzzIsRCQ9b1N1ViTRVHw4T9th/ezi70mad2M3koy4LeqwgN0RPY9MA
zmdezbbHlG2X1nRTRf7yhGeBcbCrSWwmtx+a69SEEg56OWnvRjbTXNdFQpNyKB+bJPHOJ+zLQtky
1jZgJEirTKT+ISoWswuHKlf7pEqzbTRp6cFiM3Nmk0t0r9mJ3aIvwzWFQSyaa7syEw0iFeFTkJeR
tYt1lRtbo8NwLLBHOaQ79kP+aSqR0Oo9cFsaN+a93fgRxRkTN2FenpDE8DTDPs7L8pvDYeVuoCT0
3lXfpzGnxYCrxge1SYLVAXlyksOYIDd+Ztk3ncnkO7mRGyYAOWFR6O6dNEr/XKneC1z8ciE4xoHJ
PDFl9OYgOb5STVaRKzEQpoC0DQMXW++fnbGcLoxSOaE9JOd2GxeHcsr0sDLMfGe2RhHOoJuhIVu5
57Ptd+iG++2yWNyrLXrUsoO2M0rHOspZrSsIe4jX0SHzCZpzdO4gDPz8udBQH+euUAfDGvFi6vum
DKSaP2yt6S+0qbCOM+4bL7bj0jQhe+lGNHa77zy3uSuEjceqqyXfZqtaHhss37dSVnslRHHTu9Zj
12LaqGvjiPXGREhHIqaZ2auOjC4k8YY7jThev1iFZV30nh3jL9o7uAnmYxNMwEFHeyYbKWio4RIa
sJCF1OCnR4RHZeRB22n5qRws/NVmp63PemXbAn5Qt/GumIY1cqmIbxYrW1lqWPxSq1nZiPtFe4jk
+V6Mrr6LYnO6b2uNxN7EG7aeTRMJFuySYFckSmD2VLqrVHl3i1s784aiZqRhkkGIdOJO5Q0GTY0M
G6El6X5UBrvTzjU/Er2Nd1ZhdvqmmmWKaNhGw0t8hBE0a+RmNPvN0bYJ+ubpFydL1w4z7YZ3InX8
I8xkRiXDsoe9E414LCdDW5yGeem+JZFMEqR3doy3gyUbeiAjx7NN7CLTmMAAEN4X1fdC643Lxkns
h8Gv7DXeaIhPQ5GaRZBCOjKZ1kO/QZ7QODgMO/0N6ghxWLy6Pgo4KvQDqTifybLHH8RJLpvZXId2
v5y3JbeJNpvjEeFJRtA5BtS+Zb51nANCTyuqcNY6tF44Cuab0UF/jii6vNXRXm0tO2noxzZyOWfC
+khMv9ou7FbOuyqWWJMM1dswxQx4N940tTYclSLLEgen4RSnNB0wrcCGQ7nxljrwHHoT6WCNZeLM
P7ZPWD4QcLL0xnPaAaqqyH00MEoNvVyKgCqSjs2y7prHdCIQY67LHImknx2cpU628TCqDTyZdkj/
k7Yz2Y2cSbPsqzRqzwTnYVG1cNJnueYptCGkCIkzjTTSaCSfvo7/VVnAn73o7kUDiUBmxiDJnW72
Dfeeq0l5J2fMuUkpEWytBT4NWsc44/SD+8y9b7C5QWrb50+s0Zp9mcn8so5of/jtqd0hZnfuKvgm
j06l11uD8GjOr2hkEHj1D0KofpLs40bgmxhY8DmyQjWX8MizL95yRxrJqGX6Opf98GBoUZLkIQKx
a64v0RBUy8HD45AEhS8PgdTZ1qneuf04xVs7s55dq1op+6FMbBgA05hYWVtcssFHr9NmJyC8n2Fu
y40zoNm1gcocrFZMIN17ROiGRPFDgfMDcFl8TGsrz1Mu3xRxQr8CGX0N3UKpHXAGQrs/6MpDTC2t
D3gI4t7hXNi2WbM+BtWI0ChNd6VtFA+5WjHZdhTT+6wnYIronRUDvK8ThQiNIoTGWkZjczH9Idq6
/thv076R5zCCJ5GLOtplqY6boZRHNyiKC00IBu4AZH7qLBYK0zV7w2KbIc/OH12nea4X0L/TMHan
tTVwe7ppexM5ZCXwGRiTPnW/FM4QarsZb47NLxSb2xZk9q+ixQaTUzwmliSktgxXkfRrHm6NEuwF
VpIaYWtDMEQxD1viT6+FprwspcJ+I8dXUBBEvDiegrRuYoMw8UjHllWgVSZxLjJ3eD7Rrxr+S7k0
K/BPoyfmILA6slGwb0DsyKJtqwz/UtZjHlurmPZTYxh7vCEYM6YmwFMwN3dz6XW/uxZRadDOT0qk
f0E6zF2uiuZN6Wzaa1qfrS30cx/NNkueznu9xghdZJbp7VDp6pIBX09MpMRuu5xqszOPdq1N8u7Q
guUAPA5Wn4WbscEm3hvdcFqbzPkNh9XcjX45QAkIKM5UOL+419h3Xv8uDjoXUwiWJzS2zkdRww/C
bbVu61HzhFupZCQgDrIpV9j/sKRAnZN7Qj5gexvpsdtWEq6QrXv3LiRt4mjl9W9rKMbXMe3dAyf6
dEolSXUWPqytS4rElyaAaOP3bc4e1KleB1+pT9Rw4iGCS/MO2Rbjj9fuVRM651GnQ4JSROLfj6aT
MVltdChaZgnCnbvt0jkD71199SnlU/uDga9A4QepBMlsrhgzF+bBtGV+G/l5T0gZl65ppMbWyFV/
kgvVdD6l0y6whJnwltVx3hmSEhxoQqTDvcNruuFyCJFo4N/qhzE2isrbeoRDlVVoU3zihzKWWu4a
XZXEhEXd41yRxdwVnIW6qeS2YzuOPJSzx6eHIfKoERcfzzONaTgacVRU7c4ae+T4CAyQzGUOqCUK
e7IPymq6LCjH7wN/8s/MaORu8Z2V59Q/SSw1bRI5WtxZxTUAkArwYFDVHYktRoA60hETkZg9Eo+F
f2zsdUJUIopn8jDyDZiUQ20MTOPNzuJQ6U1g/OtNLYovczH927pHx4xh8XZqKfAnY/3jEo4ZB4B1
4S6ROaht+0fkoH4ViecPkG7qnW3m6AmLxTjXmChIZ5kVFgzTVy/pZLc3aIKXBB/i7ThNH+wEsCEO
5ltbITI1lKgTRezPxu78MR5MtKU1hn962bF66CbBvc0QHIUfnK66c/QGQZ86wcUvaMz7dG+S3sin
fQae7abRq7bwetdl8bvy9HrTD8wrwcquQQw2u9i407iQppg3fyZqq92IquFoYem+16XATG1z5gYm
xcpGStaPcU9uy4c7VSbe59rYQrdqXoxhSM/h4Ie7KkUjCHIEt9qYImyfswVOuv8Ff2RJ1FpgQpR5
8FX1nYjpm6xDlLvus0JPuGkbv0ssJSJSABpiFgu/Drg+yhWqGO8WZuUVYFgBeyqKbqxKYXYINGT6
YR5va7htLw28Ny4UkQLKdqqTZhe+HfwFyTnwi2c8E/tF6OEYuTk69miSn6PCKW3K+VbU+BoJrBAb
nEndg5+RY2DW/avt6hYaeQBMecGevoZzcYqa1N+VAeLQyi+w98CYUjcyFcPTUo06Vg39Y6zrOaw3
3VxUZycF9Jtl+c9qsmFRKG/hXfomwJapOZkpc9XN1Hbzjuwye4fDbk3KBr6Z1WKnDZlj2TD7N5ka
3LguVXWwPXf9malIb4w0sLZ6RbNbOOOTA7Z/x4oJWQxyuGSwAvHHSfG1Or0xUB3wyWOE5JFBxILk
vkQegKKH0/EtKGa999zupKq8vyWi1UYiO39ElfzOizLYQa4XB+3JBZNkZJLjpJvTjBDW3dSdP30b
yKtaggjF9FJGS/5WhyURrv1PKQN6TQ/Nu522Ei+u38SBvTa/MlIJE+A06iQn7Z7QFU/3q71whWio
qlsbCfEhLa0Q2xgpNnuyTN14vvbyXZ6JHXO79DHTHF5pttaHAgXvE7crrtSuTZMSLk6cdtUsgC65
YleLkU9SBckKw0g/UDCKqvtIGz0fVD+mTKLIOhhVgT8OAPgJTf6XxChxkjpK9xWS6lcm08Hd0oIo
2uSleeM5UXajRQ2nzzVFtJNAtk06dNIxdjkdhgVMAQAANtaOmBl3kRUgv5483K3nLkTUWJk0YckZ
faeTwV56qmNWcEMi9Iqk29PPQs/tTjCpPgZVdZ97gbMVGSV4voZ17C5VHZcVViVTrNURzRDggj7s
XtdGoLimmIViT4MHDgjXyLLzR1nNpKUqC7cdSNStKopHZlZsBNB7j91CORgEFciyaPYTx8eAkplt
vePL6Ns0HNI9hkp1OxNkF9s5KYB1E8QWSizMNeCtVfE5Yahiiogjq2VitsPZsO1XnxShFFrh2kfq
rJ0ohY/v3pM4I5nSYJSgd+pezMmFsGPOxMFByDG2QqfzG8sRQhc9Omlh+v0P6VTtJ46T8qE0piUm
PSRD2d7le0yDzoVQZ/u99WFGbzIqbWfTAJX67rLM2l8dk1HX4cSJrrAilKNHy6zqY2BY50x4b3BV
UJI3qLGLXr0Iy6rOtQtcMMItkHi9u26bKBx/Tb7yw/2SXiE4Llgp1Emut9fYzp6Q9VdJ7ah+73S1
usyI0k4dsuxdbrs54Qo8iRvcs2HSDyQt2XU6bINoKH7ssChujakHnW1joPKp+E6Kp/RMZSCwvQfR
YXAzI5aj756aZjWpYUfnhZFC9BmEwiZB1x8u3jQH91GUsbDREU+hCKnD1dJ2O3/gI0s7hbmNLIyH
NS38+3lxKkjfTHS8TKprLeadB5BuFG2Voz7xk2KLJ17PDTczr+GTOTqFATon8/8UbHUR9w8FaTX2
zIUhF7oZ6oZTqrLhwmWN8DtMg3M/+h0MGoyTB2VXzfHq/LY3Qc98p/eG9H0NcnEsg8k8XlEzrxYz
pl21VqSkpWauOFqnlRYZpcuHTFEYlgVBfODpQN4GSOMRn2p49G1QvhFoL58s6fa3GfQpLsKSgNt4
5iQTRLcYkKOirCJ3JiuhL2Ri4d+W/tRkyQJxhNQMGQCzreffY45lyO8Jgq0WCxhLKlZ9txqGfBBp
ZZ/rtO2eS5JdqSbahV5wwqPR5/50rnCYlXFWjgq36hqBflkry/qj4abdgNJpvszGZzSf+3N5Py05
OVOYywv/phmxVG/CXpQ3eHPZ9lc96R5JMBf2m0saws+gKuBvmD7bs12GXMxI90ODMD87vW91obh6
6bhvTOCA/UUGrWHHlvb8Q9+bwZ+lQEG7ci7+ZIvIwjN1mH+wHJd7dTasPI1VZF3RkZVsz52Pyz4p
BqN/NrLcfY3qZvxNPPY1oBFCM5SskR2p5qj6UANZWkSu8O2qkjiYTKH3qsAHvkKK73+gTZgfvMkB
sKYiklttGy5xSiVBFGwoM6xXhAXgYHYMZECIC4nHpKVjfl/ZhzR37KeOTOTbBRxew81YLC1wH1IJ
8qFhV6XNcaBeQrnvJLm6yoKjbH5p1xDBJKnX6HTdv74vJ528eCBWp9xRYPa/hmX2SBmsJn7tRk48
/PX8JFYQ3ZGbkV48cmcZj0R5eljmYH4RKXzMvW6WiNS4de03tq+q/pK1Ae4rtD7FQJiTRjCRmljn
goY1Kfmc+fA0lV1l7dymdHfE4LU5DESnfnLMNquO+BjzIh6nUJKpXklCTdemdYBJRS6TDZtPfapK
BxzqwFKICyFHNNks6NmiMG3OASydJ4BU475TDekEY6B4QQZCvOnEkBtllP+d5e54Sktrx8KMyqIZ
WN2SkMrr3WVMN+KUBL8nRhrZO2N4OujI6NydsrT5IYZgODE/L8FKlPWrOZdTBXCIPRPUNRIU22X8
PWg13lrk9J18r1TFOWLde8tAln8e+AZOuuvGMhwjnlM6+hRfPA9mjEAfIV6kul/Qi9NLVOLNIn4P
eVY/lYcw9VnjtsGSfVlGVt7gIEPTMBHYPW2lz+AJyjAN0rZiaDnFnRkB8zEB+z0FTQfpsIAF2SSY
7nkaMxLt/phDyH+VTlpgjnacVyYCIJcIcSTdXNRkYInI659L3Y6/Md3YASM6h9QsG1mmJ5z+mamm
QXO3CD8pwopoQBTO+kWajnzD7gP1yGrDV3oGn0CxjCCVuoouQvrUB+CEfS751iCobuC8Ym1KPZ6C
OCW0pMvUrsxL1GKDZ8fmbFBXjhykt3wOCESdGc5WBPbUaBgdCxgymMKU5YFyQpwq+FDN9w4AWggp
AQUgEyyeLDmV7mvIhJ7k697hjehLj6UE6WG8mQBRzlOBPNdZ5JA+orDg3mUY3NwVqFuTfgrzS1RH
9X00tmm9IzzchYE386EH9SAYgDbALVAwLPkJgZj36vQND8Hgd79qe/T/+E5e3uQgkhlDLprjwRxR
PY6GS1ArIY+kVa3EMC3sGEw+PLW46lTKDoJt4tVe9Jzj/mUZG/EEElbJm9AqNke7AUgA/LjSc6DF
AbV5zabIag7MqPSLAVjiYCJwuHNYGOClNgkm0jy4XAvpJQ/8+mkBy/VcRWFOMqk3BH9odjQZx9PI
Z6MYkSBTEKzED0aGoDIbkdPtqaOBYwjgbyJemSO+1wukhSNgJHs44kjJH7mKetAXskrLI2F95UGG
QSZvMj4fTaxZcXzkNY92xfbqtq34dC6eqHaAlTh1qyV7ZzvFyxlY9tLe6SFcKDrybN2abIyuMfcs
rhUCtB+8SgLrezpx3PuYnfGHltfPN3Goqr8li43FPBGPu6uYhbD4oYXpb1Wa854vwj8aETtQO6QS
bHRky6cRCx+rqJRk6/J6MrdcADtSzOYb0yPRKmpF90jk6szmyIJUT1HPDVT5/DYTZ1JwiP68+GYo
eQ3Q/d6DmxDeR1XLGpZGmfsMUZmrXydUvElzU5P4DpaCW7Vp/DBe7NKv7/Jxnvb92IujaXQCiLNh
nsY1573gkuv8mDeYITf0LijgM78m+Uq0ESd8kd7VHuSGpFgdzjkvFRwiZm84r7SU5p6E3T7xMiN/
lDzfd/01VEdjT9mOuTcdDAIf426mpo5JzOZFAofXjOdgEgOg0bZl0toaYWqclsasl40QPHA2AEAX
ci8eT9tm50okcU+xbTIl3eesa25YmK7hpgQ4COMTIH/JxrRG3jyq/nnuLD6LVzDP3dQRpcDr4B/S
PiKRyyGmLtFSgL/0Bu8k2CdAEwqRFdlW5z27PN37ikytjLpMeJ81FwpVMka3Q5fpS9nIYbphFcqV
NfqIjFsX9R/FQ3mIZuyJqpy9XZl5PCoTG9q4C9l84HTmvjDzRb+45uhTN0ouKbIh0Dc6S/1EoWUA
Qw4zHt6RAEhq0w64fqyDmguT6tA+08aru6WfsEZ2uTtv8mFAxl/OFmDq8U4RCwSkDu+m33I3GMaM
BLqbjZNSejgxmuCn8UAxk5aOVegwY1GGmxZMnPFGOxAdlI6em/2XUO3/Ay5s/y1uP5vv4V8jWrC/
/AbfIossH//jWTT851//yPW7+Z8/M/zHX7+dfYvkc/z82/+AIA+Q8EF9y+Xxe1D1+E9z2fVP/t/+
5v/6/utfeV6673//t9+CtuX6r2WFaP/mkUPZ8z+quus//99/7foj/vu/XZbPtvmU//oX/stUhxvh
H2hpfFSfvmU6SFL+aarDbmcFV2cPEsPreXrVqvzTVBf+Ay3gVRLOnY3O8Zpa8N+muugfEctPL0I6
jusAOZ3//2Kqu371v4l+TGInUKNGf+lSIyxZf5co5Z5qA9cVqJtDks8SmlC6D1xndvB/EufYvvO/
iQ2DvyInvMBm8egjTP37F3OZnSKDbMnpylbWMYO92uvOsCcgDM0qm7tIoarbqRqn3wnb2Jhta557
RqD5Sv6lXZhuHDDIH2FMdPbjkgfyzQXZu8QlVehvU7vynUuyg3dE9AKEL0nWepy3HXeinJin78gg
aZyk79y6SNZJAecN3DxQMcIY1igWtQuj3sX2iECoutxKelJuCQQIgImR5cQHEl+HuCZtuta+ERPs
nX5B8yC9EcLvTOvSHmq2FyBcWgGSi65MgDeo6vTG5Zv5bHIHHYohO5oBoRfjm+9YG6iU6v4Jm4X+
pvECoBCWHaAY7Abpnq9q3cw1NGE4vC4gtbGed+FS+Q20b2909sO65CpZWUZCzYRoSZpblZua4Fhq
5US4yv0NOiaCR4Y1aFO52gYEajorFQ95UXdy7q7JeUDvqL94zyXCpy77lUOK8ZgUGC5knkxiMR9K
OBJx2bfTW1ekPV4qO/efpYk2Z4NMjXBcaDTyhaz34dVe6E7yuaY6latD/gwEDvJohenxLeWutRIm
ORGQ3UKtXzdBMHtQl81u/jJwk0G8dlKHUY7twmbRqhF3otCS6XYgGwabk8UpXzfSaGPbZ3SAXb+i
NvIq1jR5ZzZ/esed5aaQwWptzHDo3n0qyWdP9MoBUhD2WeyHZXlZfewLd1PAHJTuKjXUJsxM7w/k
X3BlSxmor0H25rtndv39sqzY4DWDwjwe6oEVORWP+gkIA7IAfOuINeqwFEfg3YM+heCkvOOSOsb8
7fXWNW6QXJWfeSqtY134Am2abdVGPHrBiBZO28v3qpd62kyqr9yNN85Xa/gk/XPqTKtAelVeo3TY
y+IUqwyQtzA6gYAU0xx2aLKgLqAi9c3jsozD7wFLfb0BrcvMvkmjPNqNXCz4vsiU6FBKd5MRo4wN
0Zw2lXPXZ1bP/tMw1aMfqvJ9lKXdnKRplG/+7MP2TCdS/zZeM4TAbzti3xgFNmVKOmXF17UtUCnx
klYq39sZluJ7KAoVCa26K+sYZa7qLmtAqsjBy0Anty7afkrE0ENAWHTz4zIwi2Z9dZ2D8VC3Dyih
fD5sUR38DkpcXlsWoXxwlUktgQPHZLmCvoHVQTWTDhF3JQRHNvgr61lPC1bB5dzMKOKcRn85Uw2I
b24MFobWmBOZt8jwKoA3r8ukQhcoX1DO/xGOnV+CkJZlqRsWdz6bB7Ae1/1FIlSG4KuWkLk3kWkR
t8AxMBq3BoPnWz8PYGysIfuDBMAgIjftuxwbncV+KGY9l+5tx1l+ZVIgFar7IAWAZ5gDhXoEUk74
LEjT4ZrMNrgkHizY5s7MK8I34lvhVrcBswoGWZ51kxmue+pgJD1HjTuGCaaUYiUHpjeIlmbl/DLq
q9aBZD6GkLCA2JMg0pluzRDxwnYZ7eHPMDOUOy4cbxgfK3N9T6sKQGqwUJ4m0ayNl77253Qf5ezX
d5nPogrKAbiFHSfnPB4kT+Sc+Oif3viyvKaQYESXGPBj9oo3k4kn4yqGvLaClB+GWj5kHDfGy5QL
aLXXPEPoXSyQmy1FXXAXWRFbPCl6hpjkS8OczUEnPKAUWliOdUjDNsDDXYgVadFMDDYU6RhBC9Bh
s5gT+iHPVyQ6mgu5DAnI7+IlFKTK0CB34xf55QyuzM7wcQfIwQWMqbpBxPPgdSi5gu4LrRrP9ehD
lN/mjUAF0/QDa/RFR3a/UePANZOVnVUficXlkM4pXj/WKk2t7eio8tIETPbI4vXLfak719z1xRTV
Rwoz5BRBaK2/w2kQ9+3SkOdg5A7rPFmDYk8mzrR1FzooKnfFtcbflWhWow3k53w4IjqDd+BjvxSb
obc7Z+OM8L6o8zWyHVvPb+6KZHhjYX38FcDYtJMS3R5ACgp3En7SmYN7ICgCSgmVx8xSkCcDqcwk
2oTXtHkM/abLkoZj16bkLGEzd5lVkkIwe/lHNUfDe9G0MLbH3Pd6ACbzdJdBsUvJFkrtz7VgvMGJ
743+PhojOsqyzKcfbPQDO4Rw9kj1GVVzxMdfO6eCVJno3PLekYkzW0Oz9ZBC34zCKdlpQmqjjYZQ
zrRN1m6w8z3vipgWGYow+Ood6igLQnqoQlSf7jq4mHFXv8Pzb3TMwVPhjEEykP+OjqpsmLdUuVVs
sTtFTswOwFvRvUV856uyzUdhVLA+fMHkEkyaWd3MHSdn0qkZLS4o5LSMXY59fLjwAh8cEdlAyJEy
/coCd/wUbW9P51ZnwJp014eKOqnu2y3QGY41jCJ0kzNn7hb1S/lqLqmJtB8+PaQUOFbGnQtofzmB
1GkR7dUpM0GY9sZXhgc3R6uRNkwcNNKIrc88WG25GuQ1PY0gFw7oarsy4brzqIzMIzGmKJZru5D+
NrCVzyszlOmP7xeOzRxp1Qe3khHvX636JwZB2UR22ECAUG9EFDwE4XggcjRc7f0q9AR4Z2VSyzRV
E+TjDLZawDAtNbeM54XbIbPDiQGzFX5NqHG4lyNCWcvBaU5p6wZEa1bFeXGN0mAeWrKJHvp1+WZs
uryIiuPYFN2XP7qYWORlHGygVBOtvIwXEcpfCCaMXwOrZNKFGrSd8pS70Es6r8yPaG3MWBVy1y7O
vHNFQMeKfpztewRnrT4CaR9PykdBs0F7x++OjWV+ez4cWchVATId+y+sWyaCTcXCzGXtlVU/K+Hk
sWK5lGhPs99jCJPUbepVsABXkitwSPGjO4bybqxu9epDLgWXsg8N34hX+Koxh73/4izBoVHRfTXR
jNepFWyVKZyE4c2d0QUmq6aRNFzfuW9Mb2CcryiBNgpe/0r1kZOwKTGfhflo0LKNfkSPx4S+yeeU
Kb7FOUfMg//orlb12qHWIcmcZyG2fLJPOinZbQGt2OBQWrdzeY28D0m+saPC+sKB5cVMgGdnCw4I
iyZIP0BHgf8rbFoOdVbGjctFwcKupydfdjxcRC/5vcXLg9sR/TP0Kh1YfeLMaMSyyH5rDASyA3lE
hIevZvqubUCfcxAcFTqE+dCYFIibyjPdb+YezW0PPO9gGdN0XVj89dZy3ybNjKg90JWMHQXabihc
+JKp4ajLSvjOSub6UH/6WRZ9jGRJ9YHhbOC3+ezWi9seB/6GYJ/01ltJCzYZkKFbIAYNEToALNro
A35/Y18R3ZVEGt1/V4zrLmC6+7BWo3EQGTYjCcuwWT8iAP5Pvcqqs5oQN7COIOKh6B/LdXQklWA1
McMOqgS7MTBXWfdkL7VAGFCmBGC3VvEm0JVuGMAnAuk1CpyhsV8Hia2emgi9N1lwxoUcn+rZWZ2b
vlMrfzBo6NtxDnCGwlhT/Wuq66OCNPGw0u2xRGp9cVzM0th3bpXMrFcTJRB/OKOB5czztwSl3WLH
4YFaqU3miYPXWQdGAtCANmvj/TDEggisxuVRD9YHBXyRIR6yUXqNiHkGg725zlpeelK4R8IlJpPo
nEC9zGZTP4BRoLqruminnDI9jAaHgLL67scbjeXiSjJhhZkCoCBmDXQnjlxObBQGfh+SJSUmhAtZ
g4rMaJ9NjuCK8XeblxvaA30QTb8twwYG48D5khmoATtnD7sO+KqkGDXhfcRoY+BTtRwPbEpRdHg+
oK71LlRFF+eIjM/4lB5ZcjxYaLyJPnbczeDAUPOXxthPKUtHZb05UXFqM/lnKOrtqq8ALJZy28Ly
3b0xlTt3UfVpyZdnwkFfMTEMZwt7C5qQha19+Svq7aNw1k/Ptb8Wa/AFWcEGuS0YeDZOj0ARcw6U
uQ7VTt57P47WDOAA6JKeAg9q5Am8ANmst6Gr9c6+bsqRu9J8BCQ2pZ3FBHsM1y4RgZ437NsCFL0k
7DFSUu0N1Z197Pyl3elaWAhaqt3kNq8YCfRx8nNGvWqB1LCS1SflyGh7Ar+YrSQSjKiJN+T6uvti
IgSI3Kgvlwll4eQwX2Eg3HEkfeTB9Owr5o9xljP0T5aidWBfM6C8RG3F+n5Ab9ZQjpIEXHf4YNwV
ohTKr7Z6Ul1wPxbWQyvB65m0KcNW9U16WwT+PYhjYzfaJaUWZwHPm2N/r94i2ZmEZrQPovZjaIZz
YA681hUfr6gw3xxWRNvZTtc4wDBzNiw9fjAI+VMEkdwrTBzonlq4ZVlxw2cn3cB7/RUaIOui6V74
IWyzYSQphpvM83bEkk9naYPiBSFzbcYmNBWuWp/cIHtnF0n31KfOIbRLvSssI/pUZKs3G6KSFAtS
chuO9YAGg/7A5meo/ICfqx3fmiG6QVpBC+yEO+Z03yuXSQ4TTA6JL4yj6tzTtNo9tNDwnoIvS9qA
oWwHzDQIRhovC44so/FEOu7Fj6orSNo91shRT1jtvougK9mR8X95jW/CAguJ+FDifa1wgGPUqE2N
DDS1ftlWfvUNhqdei+PsBP62VsZM7UCddK4AcO1WpvyJ46QwclGno0FNab7amviU1N+PkrecwPu9
RgxVDBorBHzdzj+TH/4rnWcUsYH/e7xmf5v6T+QHy7nvxrvQBsAHmjOKzoZhPWT+Wl76BXkVvJsd
/cJOuuHBIs0nLuwqgJeyFLd25uwlnsRNj8oPlVEY3lFvE1IRUNqWo/Fut/xQvq7lNiywcFRm/bgE
mctVVLnvDsUZxV59SBfzOQyKh3WB6igNXknsjcDAZO/GAmU8WqqfbNU3gE2yvY2jY+EqA4Dv6YV2
PJsPxVLrTV1Imj3fnVnCNiiUXZDWod3pG7SETtKu1tsyqnxLvWZRvxopHELcOMMBAcIZNTWUeVhU
+sMmbDhGEWgmZBQh5RBqOuZOOaTxJLO12DBNIjsMocVdU5vtTZPr5r1EAvGR5dOSkFdW/eJpUu9q
CHpWPsV92BKS1w4g3rMmul1hWExuZyXukK0Th/gqb5dyeYfv2Ey7ZRTlQ0Xvgr0i7M2HOp/+kKeY
NJG5bkTljFuJfIlXNE96J4MgPn7BeFZ7bRmXDlhkwppTvHe596A0wkYe4BsIHTDjWpjPnY+cQETV
+l6Iev22V4dHApieyzThwSVnMRoWjiao3QBxyTHNd+XsmN+VwgSga7jC9njnzLSh4UqAjLLCXyu5
YYfAxqyTl0CR06DfWcU6vrN5mj26CL8/iQj1vyX2IerPcy8mpOTjpVqzp7Es+fHT5kOrTm/Q4O+H
rPlKZXs/Y30sK7wkrSXuEYF47/58ZSObzZtV98+OCXRyRl2bILj86XEUXrycSVlqw0z1ofc2hfrO
U3M8GcxbML6ATu9O2nLfK2PcT7br7T1nYUwiBpSkHk/rIK5OO/iWZTVXd1qFxku05rcG65YkZMQE
aFp6u17bvC3TGCIfb4TzCCuM1njORm4uAxy6R3Se5dBn5KgxCNhJf1FzV5sxLx6cK3LZVvmbaama
stYMN3KssMQtJxmqg2FdPYkd7PwpzfgL5XibKv3R9MY3U1q1MQdixUJNuday4k6MhnyWxQ8Lbrmp
/cpylJvszy816kYjMlp6545pA2bScevWrMCGEDF6MvoagjqdFNl64U+lWclF7ZAiJi6uW0g00Eug
2dkwnWGEBxQe9W9/Qx/6ybUZsJY3Prjv2tgb+NL8NK59Y/K1oaV2wVZY5t3oIrZM26m5eicKZ7Oi
pETTyeIu6pE7YgFYo8aiS0fZxUf+wJpM7FLUOxwHMsvPuEu41YxhC5s8ocB6rgKUU4nOgik7E/Ww
Pma1c4RZn5PeoKIi9pz5O/B7vTNCfjSIIrepFIjg3fFoe/MzlsfUvg5eg8TyJrxT4tCsvGqr4zFH
XtZ2P7VgepHCk8qb9/faVo6xmSRSFnnFpQbsW7fYuNL4CqmrktKt7B2UFu7YMbt++y1eSeFsERe4
yWSl3nO3ckDN+WjFblQ4h7wb1iQsMhOFNszri9kVN703PUGBTrD+74WlEuH4yzdBD/BtRsYXG1RN
4TZj1L2RzWxefyi+fY/5Mq4gx95yIADNzjwqLM2kK9GM1xkHtgvjr2kS5cfSW227lc3KdTXznJVa
9gdDsRckICFHzjqopDe9mvlkY558Jzt1GRx6Uhd+zJZNp83QULn7JRrfBsZ0F6/KjJdVA27V8nVy
p9/YD7dRykl6bRs5lZaGsZ5tgXMLeU8wZaTP0gsf2W6EaBCsniWoAF6Eo5GYtrxTH1OIcC4yKmYQ
c+4yes+ic6gjWqXRZf6RioBhbalQwg30JmilY/LqAGDa/ido4fUsWv2DpnDXiqs+D0jPUUUhZph6
/G6tDqukrp4Jn9pPs3hbCbXEzLOioO4OxOutn4tNOdWgNJCdVWEzIt4ID+p6Cs3gpenLoyQ5tOpW
h/Vc+5/Uncdy5Miapd9l9rgGdzjUYmYRWjAY1GRyA6NIQguHBp5+PlTf6am607fbetFmPVabWmRW
kRGA+y/O+Y5c943YDCnDSiNa9MkAwp8ISCjWGfWgqhST+fSNw4F5XSje+CanrXTFFTwsuVs0mqMF
tZ6QMsbb3qAYASR72TZnUhhQFiUJIvHWYj5FwIOJr3PuacyK+ezLyDqliM9Puqh/Ar9ldYjj/C0L
/zj0wr6+iXvEwekUv9OlmVuyzHocu9NNPjRvwMsAa/YRRpos8u7ztBouBbdKPbCy1gxmwNKj4KgE
oQBYdyg7nevM2OCxrKdzx/77FqIHxNxMdFe8IY/YzHiLNZDcRUkcdtzlhT89mJyprO7vGBNe4yai
S8SOul9wFy+Ba/50SXEgXwoKsXmdfGZuYAdfdCnNNQewXNtd92pVPqIuP391vd491j3WJo5QkxVF
uU9qsrsHDGaT4qxp6ZiI7CIxNmyPocPXYfnl8Oz2FaMq1m/IwRx0TKhYkao/OTqTdNk4VTCbpg++
xuZHI6HxZc7iIMKp2dXauof07Z29btBXtxKnTifZc26r8rupLeJCJJoj+LnpLvZ1SW9IuKAfOR9c
zwXuVADpa7OccoQI0LF1k1wVsWxkPZmg3GxOwbwq22KFeY9Rrp3b+moEFFQ7mfrfHuZhulTjYI9e
eDuYtWBs6vvbnP0JqSxEivv4N4gHmMVWC/YUAUv37dyWOGSTUe8ZTr4QSzmgQyYD1l9SHX1v+J7K
0b9xRtnZjDRDzM1Z+55XiF7XZLET9tl2PdvwoN8zJoCvOwWkcGS/LSdDvDAcfL/+HJdYYe00zYvG
F5auDY8uBiqwBK6tGk8jGgkscxthoEZWQrLEmgcyRaTbptMrLQRACyfnE9MhtaZtjMYMYdzwyLRw
FltNCdlEc6V/TqaJlywBND6iwV0PnZ4eUT4BwhK2rc4MWBjNIekp3pRDzx1Upv6anSGEZWtSGzI6
N/HpUf4NtFYIEOfhWNPs8hRN1S6Aj75U+ilrO2Iyhgfuv25dDXW6j0X+WHqFv06K6GNKrSncwIHA
F6IUYQgbn1VRvHbaZuuQt4K4SgPL04QhUNcSIjCbYcxzVsw3iltzMzUUm7VdZz9y9t4SIax1GVje
Cszdd0swM4NVa21F5OjNTps/keVRbYgTjg9RgoQ8nJv2pCIyrnt3gsc9J/a+jhjzAa9oH8JqbjfY
rIfbUSHuo90kd7fNU5z9QUhsa1i8FnQhjYg//dCrNzUs31CILRt4Vrij4dxiDhEH3fHQ9kZQHAXJ
aivhgRneToVomLBi79v1Thk8Vmmjfoma4LQh/piK8D4FOrglYbAh2jI81GZAxiwrUnQLUpxHN/4h
mq3bVMHw5QTlJ66HZEdO+yPKn3JTYWp8CpsgfA9E9MR68Er6wH2WZM5zOk8dQaRzi3FFv7Ak5Is0
ZsLGrWs/ou0O0edWRLLI17KwXhm8NRvmm18z1me+4mbvkKmIAVF7H1GCFE5jfOUCw/9kj0tY8Dhx
P9rIS3NI3hcxsPUj6Ygpju7esWvpLTi2zzwV3W+zqmy97kgwORaD+PDiIOXlBa5hx3hD9FDtHaeg
dfKjm9DD0tDkCVB0CE5NkjzUbAE3uFIlfbhc3FVEmrhS4cO2eEFJtOsmFIiOcVv07TZzzeI84SDG
HLBLOyahublTXXrX4Yy5c8eOYWI8pzt3tE5YVMiwMgcwWMzvGj6jI4XfsW+cK462dN3CydfwUePx
ZUA8v7LdwSd7EGwceRXluvAwh5aTIr23rgB7c6Xv7ICsTFA5S173z5hED4aQLAO0AtatqNpC74FO
3l55PQWb1TjRbuQ5OYvS2I8+AH63O2ug5MHaCHAqIKSuE3jx/VOXYvcz2/iI577D9JSBXc9GdR/n
0dmN5kNSJXpJRmdVg8DohEbMIqRscrdplzLnCtjlERBoPUDcEDimh2F6z1hI36Jo5z+7AOrDJRtp
TD9zSmq2C8ML8eZ4rQn1/R5siyWX7zYoq7rKO5muto6NXyDb748OEQNk/ZbyDVdAginTLKCWeou2
iCiCAq8gAwWUFzWOZSf6ZYVVdGGMODwUVU33F1CjMcyVxD2gBasf+Fm7b4dtJsY+be+syJUoHb2m
+PTa2PBW4IMpZBx2hcU2RIbIFn1qfdqUirJEuwO7gQChDyEJZFThBjTr36ZIi4E+cunhibyMd1FK
yHFWeTTesL33vKHjaZrK7NaQbKu5jRnLNQodbqkarEPw6VZz06gfu+L0YujwgY5xiUVS5i3yLig6
VWq4T62uTIPDQlj7dAzd+5FAZO4Rp1GfVh0DDHEnN//ym7I/sGZjgpPzAhLigK0a3OKaLBZ3Uxbq
plKjcW7j4qudiXturH4ddyXhTo5NzenFuX6cZfLqEwu1jjI32krfPrAI5Pa0QgpWMyfjg0Beytcx
QTVO8x8kRfWM13/8ZaDMeqvV+GseFMFYVg6v3++kfSrymSIOaRRnf59MSAicxI4u9VyVFXUXsoOV
8maoDmlmEMdGQjXBaGPTvzQT5ntS3eo3zKLoq3SJAw4vT6hZeSj1YJSSIY1kMe1u/Ag5MSudxHt3
U7LTN01WzU98Khw3Y880nUgqylpRAQRel71T/NJaMTbsg8ShT42Iw1Zl/eUuh083j/s4wSndmPzn
TK226cy+UOKdORDzy+RR8fxs6DUMMrEyP/6OzDH2ONbIhwmD8dZuOmPbogZd51ZTnWQaqFd2Tqh8
m+m1qJv8OhOWw884xJyIlnXTJyH2EKP0+Jay1lrJNrPf7IKsMTgFDRuXcX6qwjHCUGzqDcI9Nt8B
NxlJK2lzHyRdeNc59UsQFBwlNUtgLCROGl8UmFhzK9PBPpgi6vZI7HgwNXp6R/YC3qQfLmzgZiR/
djKjo8mhTyVfzvuRiLOzNRlUMMOM9Yg+7KLhOWUEo60bSIRH5fH0JfgEietK0xujdTUD2DR4QkYC
ZTidovmYOFpfBOKUE+7EnWoURsueOorDOj7IFNjQKhTds5tVgv07iA6b243oHOMz6cShHswfskK7
jWWE91Fv1gz0ltxBE2v+BlVu9V6PGId5fJfZRO7Sa2Zd+IjnJtlQoWRYp6T5mAo/wKht9M2v1EDK
nxXNuYoneSt5Q39j5w7fqPU95OayaPgEonxvNhJqd9HDexg8qlE7jxFSBs5QPmMCazcFQfBH2JKg
EAaD9BQyZd3Ww/uKEZhJ0hTe1jPKIsnCzG7zG8NgLaY4i0li7ebyt9V2xpoVeo/tgGgEkTGdtLTd
nWnP+7VAZUxhxq7baaNdI9PpOcXslqw4WOtNMGbTpprjYVdjkrl6rjd8JZI1lh2xGar9YGnYyZMN
wTV8avyDmFas4dVLHIvwn2Zco9yN3kLcaa9M5ZPvTpp2d5Nod143kRifUMfYpyQFc7hAiKKXgPPs
MLr4lnU5enuIw+WzF6s52dgAF9bod1J+d9/Ua34AQlUGovZQIzAuuOtSwl7IXGQzndAuMnMwoKD5
7zTI9cQRN5kPUIxSdAnxT5Eqvq8CEO02sYJ5ZQG0WFsjoD5SBNJ1Z1jZT1GJ7qOfsuhAVjthrHDI
bpMBEkQwoV5S7ZORt+4FNzjJP0wjcDEm1BTebBFjyekzsVCfkNDGTZtsZ4FJES2vbdwSmUIgNsqd
Z0PFLFyNaQQJAaWEu2AW6JYC1d6O3RjlLJkD+RIFcYIES5oN6X29TK+GiCfeewQQZ4qb2aS0G1l/
xvPMdZWXBQlHQ2QMJ1MN9i9n9pd1VU3EnEyj9DQGc7yOI46PNXB49Fw9mceYaqaZ/SAErOjc5m31
WDclLZc3+kiJQzMBOIWs3IA/UcybNiSRlv00mmQWoUW0s+nTHcfQJ7QJxMdbjUX16jSfWTUO16gU
BKMHvBJFG/o3BhS9rYMnAbf64H2JpO/PwA3ncTV0GStWoCOrSEmcYJJBtC6YFcvw1Rym9lIHTCPC
zrtDQ+HjYGOGRhtqTLA4loxpfp/Z34awe25SsPcwhtplhZoQipw4skQ9Mg5HWYboxvPmjZatXrWL
hW9SMVd37ZyqTrE+ZBaJpWS6RkH6gOVOnySTISRjTsHQTl0REW1wCBL2ExiOwk4aubhg3fLBNJne
SQe8NibYUVNjzN5wMHQ5cf/geVgx+7NWQU87JZjlruuiIzHFbtXGYsaxhnD93uCvRa4lkbfQsr2w
gmj2gTl7P4HnEy2iSsR5K8+A5MYTnoYfEZ0PQxQvU7iToqdEtfgbfDYq6zRAxrDMe7CWZuSWrAhQ
Zj/SV/aZNWuO3UtV5AdO7riJo87cUXtSAyIzwYIxxzlJsGXwCquC+moYrZR2GQXakxE04wnZM9KB
dlEK6SS+M1Eu7WuyAD7AO8evjqONV4FCQq0df/Z/se9Nbk2FYRuDm3Iw59bkoWDWuxuy3geQkS1g
JtEqETEjQ9cRB4N1arxMvEajjB6Iz1ErQ5kDwcfMD78ZcdbnUKTONRv978JsnuMY8QNZQb9T1PKH
ARUc5okiW7UmtrJENATAz1s8T3LjoCqrdoKNFrIPK/0kJupZs2xi5ms90I+e2y65gZ3FWnZxra38
qaFRdXLSYLzmO1T+Y8XY/DhDYejrOLodXEZJbviNl6V/B9j0bYnWv4vbitsNs1G3MdHusSQrtn2U
bFWQTHt0xG8UZ+7D3Gvj3Sc5j4tvSUiEpOuBxDeK2dx5SfBUIXHfKhmEh6KZ6VGsxoONA+gKpDAP
qYUzbFrj6UohaiefKZGkp6E3fs259ZNzcR3hI1XQVqal5HuaLL+7ks1TnqvBPnkjojdsyMehIXAm
llaEUDYi0ta+xTWnX93JPhswvOJuPJEXyxBjwumFoQSRHLJjEABY45AJsYykD5SVvKEZnchHTycm
JoySGQSMCjrSIJZ0LbM52D6LCb9Kb6aEIJxxzB+mMXoEnTVu2tLfgwon+g8WKy9yADzbWlMmFB+j
Gua7FCsruvkrd3rxnTZkkXOwoJ8BMJU8DIxMj0lYVfckD/ETy1w4JfN2IGC+hzdfCqtlkJRasXun
MMnle2bqkuDcjGtnSYMc5lNaBCYtCG/FyiRU9KWzLRA0dWZEz1QL2Sko65+mtKOdE+QGzl0zs5LV
As+OVtqV0zV2S5zAzK/eEO0UV2eMhFqZQ036UMf4c151MagzwHk0vbzkpn1pNaY7SaV3O1hF+qRl
vGThOTbnb65zZMJ6JHAO1WXLRMHQ5zhqNjH6VKN8s6rFd2JXBoQ9OpOKHiKZq7u2Gm7BdW1n3eGp
65AEVtY4kZ6W26dwcOvqgrh5hCfii3pYy7GMGEQA1Gh2obfcZ5ERTC0DgAT7RNNmgJY4VFlfhVnQ
f8XGSMPlkWIVf1bM52duD6z6fPUQK/KfyshIQI7pLujp+tns7+zIbWsiE63qWRM0e59weNrvVpWX
j/4Qt88kXxE0H/bRbO3yVPI99JMLIB6LYK23+LSL+6ZXnQE8ICiKb/AsUbYcuU58jnsTuJ5MY7M/
xik6iB00hTk4Fk0lza1fTnQV9GDYjlUywvoDsY/hpiaD3gezUbX5xkHbWeyM2JEWpg7fLy9FowSW
vjZ15LEfc+w90Ux+y8UaC4ZgGXgFUo5rEXkvCMOcb2b9Ble9ViVfia6nJySDrDTI48Qr70dp0/7O
uZm4Lw3WbozDADTix+9nwZDTkfnOmUrpbeq4t70zRB8s9Ebvuf373HB9X6o0yx5b6XWPcVqz5vcI
a0ZSFbDk3yi6bnF2sjiYtsjbpfUEL4YMJMQRZC9ii2/99RSyMToQKCz8e0YULT0FU3p84lGLdA53
Ca+FgWYcRhWxfTZ5UCT7HWIvTOV3bBn2C1JM8spksWgk00CYJJsF6Ds3NTNAE4t4Ok0s9RRdixWS
07Iew87/5SDtiS9pSEvDT6zyb2uI9MVtRGQidjXUsOtCgpjPhKJZP1mCLhJVhZfelSbDUV7T2XIO
6dDGPHLzhJ2gYl6Unfy6/mNiAGEISedk0/GmHc0mVDg57aYYjdIhNquwXTmI/sxDHtXutPMYJtV4
i1NTX0edi1fbJI1sNY8JWTAlyCPGHh0QjD0Qjilb8xBhF+KkaDxwcC1eeeo3RKVWLCpwKgTRNjh7
YtCBax9MBIqk2AmdTTXMbfyDqIoRkdtayLbyqBmcp6RMNGNSYcU3WdVJZ2XzGMhjU1bg4dg0zejB
ramIUPfPeXeOZ5VWm4rOzbkWLBCMaxbPU3PwZTZX24F9acVhU+I814NK7QOC1xHKlY6sJjkMliR4
M2YNyXCRTF6kT1r7r63VuxitPccqz7EONTcz6kMFagtvwBnh6IArFVsJZTcF7xv+1ZwJXSLwQmbs
tSQTgSxVeyuO6/bop45NEpcL+3Y12/iYvv2c6KOO9qdO1AVuali/WkQbTb9aOH0ByqM6vAnScIyP
yBvn8ZECoKQaTwKvW3ygfU7l5qIH34Qqd2x8jKY97gzuTLnv+ciSW/iRHQ+vIVqHZFanrW5KMDGf
1dAJsSMMHDDnENcGBtwSSRxpkUSbXJySFQ/XK0K0NdUpFpAqmepsw5g6/BX5KJkRQLIVf+YxG+6D
IKsygCNVOsNIQNd7mySJmm4cGtSB4zQN3xmcFJhySx9akNWW7k/viVG9enXtVhRZOivvI0247zE1
a3OZaSPJxFKn+BZsOLPgWLmNeDRjJFWQHCBpo/ItE6XV44IDM/YYIC38l7oCWgRxg4RTLCIh62FM
P+GWfV4eXbOIs4EhcWl3r1UG+n7DsEWOpzoj8PmhslDyccOyfaQ4HFHvMtphDfE2OSCknyukb8Mh
Idc+u6hCoVaxMVnHuw4Vps13gP51P+YOKcRorH08yl7YfNtE142bxtRsyI0h6oEJx15jHcO6UsOG
cfVwjzh6rLcEPvq3faia8ZYhdUfcqSAYA6MwSqvf/RCO5VmArnpCys3yjM+SAsYwHdJiojAO/Puh
n8ds7842akuSlCmI+ziqoz3jpHTatvAF4JxZmlYKCX77MXZgJvhkFxFqDL8NyQ/6Ke9UhwGiMl+3
9ktFkRQeRtNoHQblLknZUVO7atvj2OgPdlVxjTkEbBZXiYZ/IH2x7HhAuHKdddLW068IjStJ6pGZ
Wkgfk57Qe8i83c4uyXM6JUQBqR3cxIzqw7ADgkTwHDDiYFn8m/4UFVTRjW21bv1K5FvLDOcvB+Fu
xD0NlnWj2tF79g2/u5RSIKXMMi307dR5ljzyHKfxrm1K50PZuZVtRZI1LbVeJkjbpZX+4mMaNfvR
1PssJyv+UlB0kAsrw75D9qN4l/l/zVc/bpr94A9EHWd2HGfXOGtyEuZH1XWwgcPMRSQ40oOglpTW
gw9ko/0XUPZ/gdfvWv0uHtv69+/28lH9f+DmW3xp/9zNt4q69uMv7r/lz/9rQp6QylEgypkSCNuB
oT38btr/+T9IyHNtz6QEkhZtEG6/P5v5GBUjjpZIxsifEPylv5v5lvA8MnT4518T9/6PiZGvewrL
Av/jP00MQ1WCge7/IrwNuaSZeUt4yV+NdSGTG4UfTB5sh3lBict2E1t+KhGp6/wAtLo+yQVUURe4
UNfMPxhnKKKapmXcKtrnOPPSF8O0XyNlJ3i4/QopS9aO+KDR9XsJsDU3uicIqM8YzLg9EDsHZZgH
dazaREwyf42iit4xlzkPnkGOi8sqDdD7ooIRQK7KCvDl0DBHbbHVhDfcOfapAdPIhsslFhmHcEtI
KeIEYpvNlukANF3EDnQLJ7uX4Yv2ZDAdrALPB11eFMB0lrreCVVND05tT/GdIYtYrg1Lkxhr1K6P
6WKeEiT8ztTamy5rkB7Hyiue0lwkS58x36E1HE6Wj/ArsLJ6bSqdIap1igvzrOwd0MN0sklvuYEv
Fh+ckZBl9Jg4QRCylmuBk+sz6JpiR3opTIx6HigXovLSRPl4DvMMtpGQe9wNCkI6Y2vt5iggRQsa
kykVAGxbj/IwDDG6cGoHn5qtVogztIfAj1W9d5hsm2VW5sTOryw2ykMahuoGaIY+01809zRbj5o1
1SEIwg5/i0kwMzpxFhMMVUJlXwgOHL8CtuzMfKbpVqVNf4KFPG2z1FBPlecW19lmNstmBcqwBZ12
k3u9fiV1zj7pDP3JCnGme5xKI0TpUrnFMU/ViKW3F1ePvdez6dnUxPPiWCnT+X62fKyTTpo1Ww60
eNxwyTcPSGGY34t+GQU2Pl2WMUbzHj5uuRqNTPH8mPqsk/YAnQuCEhuLI9N4guT7FN9AaKpX1yJ7
gPv01cBEdmZOpJaUsvA16DsMQDMH9SrtNZ1rpeGf4eRfQ5yMDmpJTsQOCbs9d14TznA4epE6uED+
2PXi0FT0aC5aGIPlE2zN3KAPN2wySwE9eMHAUJ1fhnlmqb5bdn1YEMKpOgLUjLdT7Im9XyssVJWj
pgtTAeNsdSm7ybnrWJqmU53T8LFBlwdwQJAaaFy7u8Exgod4tsEFzbbg9gmDDMjWzDL92k1jWG/D
KAPf3QKZ8xhEJxYKKCQk5yLKxQVm4Pzi2obrgU3L++rQhaG4yWrbfIp9x5j3ccGwmFqLxaTtmko8
1FA4XFZPxIqRgasTATWw6aXB39Qh0/UU+nce2eVpqMZxV4QAuzeWUMa9DF3G91K6e9P647UbtInC
2W6p1JLqEksAqfySZccEV4AndDHu7S0EdvmBG5qM+kElF6MbkM2aQ3HOaPkwASHBZ2vDV4S3XWnC
60ntxdgxRe0W1ZPxbAqruGT9Mp0fWvNB2aXkUEKvj5sGZcXKKvzh6Ni9fbQQVf+4kx/chyLI681U
tfIJEU1LZU7Qt9hEAi7INkB/UIJ+Ceqrtj0RAuoSxFYx5pfp3iAs7qsj6+voeMhPV01rZHeI7qZT
lyVoMpN4kZGPTYMbWlp2eZ2lMO5LR7o7Jjwo+ewobPYmqnjU21TB+AcGI2eox8Z3Bb5gHDiHQ/He
ekmJzscfCnZ6DCtMy6uZbMXL+DMZPHXHwzWR9wxPmlnmzEgvdWpDr8w68ZF3SomCJGZN1VBbnS38
indtlvDMORqqWsbqXDD26eXNBBlQrFsvhaJaYcHb+03uHgNAqujlhzS7RVTs3pi9xhedMWRhYTqp
TR7aCLnGCGiC1F0OxrdpW9yOrXHEx1Gj3yWI6wzSuLnJPQM8C8CJifexRyVMD/tQNvLZjd340fHz
8VflOfrTo3JEwGUb8tAH4/D7jwv5P1Wa/NvsgD+jA/7XP2MQ/DcEDFj/LmAA30bxO/4zX2D583/n
Cwj7b+T3KMvhNVwqEgqPfylJhFB/Y9TlEV5EqAfBNGRl/J0vYP+NUlKZKLp9JaSnlly6v5ck/B3T
MpExCs9awnY9+z/FF/iHTBxfWCaPJyF3yqcE8v4xeWvGWYzje8iPczwiQAifDcaLWwoW9uX+9DIw
Yln5yU3aH5lypUfo7gT8ztXt5Cf/QdzmX2sjePfLT0KpJR2a3+X3/muN1DUREHespMcqHY6cu6ji
pIp/2VT5/1EMyb/1S/MZSkshEacc/AfOASowy4xyXJCtGXB6FVs5ypsxcKwDqaViVwWs+tNwYLe/
4FPmuGTyXWfJbpYUGozH/e2fCti/F4p/CXlaHoI/FYZ//PKKr4HiVNrImpe69c8pijEwpDa2fYjW
2qDrnvA7BQfPF8Vjj5pom0bzOe3aBAGRIBuCQ99Wm9IzzbPPlGEvVJyfpxETwgoK1oMf2R9hM6Eu
O/ZZs2PRvGvifhv4yQfdiMgwNkfNd4DABNF0TjRXNd2odk+2VXvotGQIxKhcG85rN+fOdl7sSF1+
ig0XKflzR6+H/c0YbwNc/jN24otKjj7Wmh8Baf2OgLnuczkQWzO57cA9sh025KYL5xtzNFnOowEg
TKIbz5F/G8I226KuPBpe8jgXabSSIfv2IJtvy747Om4bfJYzzus+6x+FGNuzKg195+UsE1o4qneR
rgl7diLSA3o2JdFc6Q0ooekzmufstYzdrU3OBwHmEfaFkrm/zi/amS8FKHUsa2ybp/xtsAOJ7deD
Fw8ttnGdixP5oB18NLw562RyLegTu7vArZ4HK1JbLDRMtBLuzTXpBmm0zmWE97lpyk2Rw8mth6je
2pj41+yegrNbY+bjHEASV6Hph8ejnbXXZ4SbZPM7qZEo23sdFBSbeOOMYcC+Ro5u0ZkT4HnxWsrS
Xne1eapVZVyMev5mORbeuuyeKEZ8RqUhCEvgDSumHMl6lLzJySTGfc48DSYp7buTRWqjg5LdWo32
JA9Tiq44d9bVH7aqRV5SWvW1yXDKw8bYY3v9Svzq1sp5MWb7eZrFqTDV0ZJxup3y/N1yzRei+N5Y
R6s1kIuJfBuHLbszxIciZ7UQmgiwSgj15xnBIQUz32vUFOZhMnPGNGM+Y/tkiZnWnr6kLYEQFOtP
qNQx4ttGdBPIOXkoLYrYNhP+5xCFxp2fI5tlKz1PKwKYvJOr6uirCWRzBffgItpGkLRyOIjfmzDx
zyFK0RP/4nDXB250jAwe+2Q2wlehVfBgIakH+FPa0ycqInlrJWZ09c3a3gQMXEGBEm61yh2DD81N
pf/o9xFyhIzlFfIXgciCUeOnnwMi2lakvx6zourvUNeNR99BYNvaWXWCGewdWxdZ8RAaw0Ormjnf
0Hnpw9zE6UeRTPMP2q0AgQuMjckqvmQnnFfTVPUHduLirvfD4dhBi3oYxnC45AS0XGITr2SeGv2l
A+MfrgawUmfbtv2bpnLL/TS3noUPFXLcrTfV7aGazOm50rF1hxa8v9jJhHgiHL7SxtH5Srr58DuT
1sXpiuhxrgTSEI1zHdbMQeAmi5CAj7UyVpZdtV/aNr/BPVUfhdl+2GN1hS9A7VFtI/SL+0QbrFXy
Pm7pd3BPNe/FwNmFLHxb+aRkz/n4khKwc6hFN766ozgRZ+LezcWrs/z5aobG1HU0GeQFZUnOydQ8
W6SNnUDIgVDCy2eoizDsNyigabyaYrAozbKck/2gN556n9zJ3LdKf/OREMrTMcCn+dpmiqq6omPD
OECQZArYqq13cqR7a0+9Hnd4zkhuugb9fCCCYgMpgH6TZxKZzaozngKzOst8bzPB5qQVgKbUZxa0
3boV5Ew18UaM4F2hIMSJPHmYSaFevlaAu6wCjwuWNyOCvt8fuwFiRWid43HeVShoh8jdzOVuqF51
f0aTjlYGvRLYexRsOIRYp9ndVzcU7qonFWXWZC9xlDCeHeQhdVFTQOvu+u4iGWgnyQlC+iZMXHSP
9VrbH6TCb8suOoCtheHrVFCwEB8y014niFTXCnTaMWqYKM4dnbUmhdLqDrP1yPKUrbmxavofA/ji
doIFE+p2ZXDC9mZ3DnHXD/B6gzi461S9t2uWixHGHnAbm35GlgZueQWm2mWgD0W3gBDdk//iU9S6
JWo8tjWGuzYAEcbmfYjn1bcqsXWWm2ae99n05HKgdck1qdSZXneV9U9ZFH9a3m+nBCoIbzzbV0h3
N2TC3dbjhbXaozFqd4uuMFu7wriLZLOZq9m7jEgTxhDdRxlAw8rZAFYOfm56yNu6EGcOkPW/f5fj
m/5/73KPSD7UpB4UJbDIf73LSXGMetjO6TFG09SXMaUT6nEVZBvN0VHV9ktRABqxS2MbpifQYnLb
Ku9NTg1T2XFPxbhresff+qIMj6SJZS2b9zwv0tuoxKWqCrmpQr2hNy03g2mUD6TAiLuOdHJORfWJ
Of+qZ5rmMhFvgb/o3E0E+1IccOOg7lV61zjNM/Fn8ZrlOe8UxE9sNx5fA04oUwFzxwfIJN311gkQ
ts0ovVvaZ7kdrKB8qVsFyazri1+yMZirJuVpsqInE5jszk76V6NXa/ybJxhxNsIp+SgAWEPuDKML
wvcLJF12ESwnggi3FvYYBC7pSXTGzqNLPaDPBkzKuHzNxHlCutQ9c3ctXRc6ejI5xCPPCtqKAvcX
IrraIuFiWn51F7yiqsee2wOXbu8/QFBoVlqME1ONjDOhR5zDUdQZ0a+W1DwM7quI1BWAygXoRv+2
ZhnsxdWziUsw6sC/SEsjydmXzZcjB2M1GzFxEXVaHrsShGto4u4eG4jEpTxQqL71U3uNU/k7TcgC
qW0HIx3jggV2sB60whrmMOhhPHyoCq7CZLCeQ67o2mw+jQBHX6PLBXzwDp+C8Zqm6W5RQ6K02eQd
QVM5Y4hVDXv9xu7CN4yV5r5vyEPCnIaPu4GJoDz1WNfLmC7Wt7BQSWcxbRwnKTsaIIt3kvw3NDj8
gdJ5cQUPiI+aZGvGuffSdg5hF1PyLktT4rfDeYaSF4NwRdFLHM+GTx6sS+8i9y+lPAExcdZ6KN7s
qv+oGlc9kzD2OZpC7zAZZZuEIKei77aeTwuK1pxTxdqSSXMzmXI/GKhGtDluCw30WH8pYwkJmu4z
YW6NiCKOrRXWusjaGFF7ggpImo6Oz5EokMMG5ga5z0NgyHtoMC3mBOOEXezWxPqiypZnAGCE2beg
RlkOsDt8mBOBDzweUIkQ25PJFznHD6PlXGgP1kbPhTUmrx4pKI14lH5xDMfvMJI3mYQkyOYkgzTf
2Rt0Cgh/odLMG7uvj15Q/2/qzmM7ciXLsr/Sq8eFXIABBjHoiWs6lTMoghETLAYFtDJofH1vMF9V
kk4m2a9WTyorc1LxXpjD3WDi3nP2IapuXJe4wSJBYzQMYWVeB9wlit5a56i5pIZiG0HZ4NyblMHo
vKxFBTiq1Zd1Wy/t7Kxo1u6M+DZOtHS4SirvzgWpgcXSC4oDQh4M9FtLPjs4Gs0Bv+i5K8nCaMlH
Ti44G5yV+M/I7ZlNGK3ajl3P9QWg5rTS6VPpw29KHy19zSppz9rqMim7TYH2Yap+S3d8sMKHsn3S
sMa3WDtA0zjxU6Pp69Q4BMataqqVRkFQFwe0P6uBRB8IuTuaLH3wFOcUMcOXYQIVEG3K5okcdq4G
oJDRIItu45Z7pCevXTTPWPeAs0omD6J9gl8usoz1x2hW4KEWGhXwed8Qpr3WPN663+mwckxuMULt
Z/I7365XDz8Gi1eUo0rUX5QF2pWUb5gitCrEClLxhQbqQeinFvsmqkaaVNY+0r2Vxvkr5kCfBMza
LpvbPiQVsOjYV2b1KLMJb8psltxqE38PPSeXTqDoOlwn7poYjkLYy0bRNGz8FSiA1WzWFg2vIv35
CtGeqHcWDBqvAhsRbzgp/5AVrKvgmkPYunNd8HLlluoiEF30vVW3mYN1arKScv8+MyaAJuvJwzvF
DEyBhLRDvxs93B9gchPFyVyMp7Z46AKFDWDOpdXPusndB4Di1bbS1Z3tE/GUW+ciTi51gkcHKRdS
PxszhaxEncJE47UqVjhSd1Nnrad4LS2gJURIWFKdUW3d4+9b2fYpFpN59TjPsUPZ1mUsfhNos8wy
YwXx4AoJ1LmnHvr8Msjh+ASPsiDJoj+PhnoF+n8ldfyMvY984QJv2lbQZ17UE1aejC+PGAuAL5VM
vS01FEh8JvabUpUXuB/WqD31bZZEsAvcK7xJN5EPU2ikvbgJWu4REKVt/ha6umY4bpKuo6o8qSU0
YxR1HIKGrLjLVPACkfe8J4RzH6X99WBhUvQNtNZFmmT7sptFITcjPlpTdAcsXJZnbzUrcFeRpk4L
1PdD42515Jawg5CNa+kzMG766HzIJsK8Y8eudWfUpOD5Mtv+R20jzXESJzmpfKUuJpRC56movPuq
QhocwHTmLpZpSHWsNGXoKtiQBOidoJQ0D6Y7RL9JZnVPk0rGW9S/zenXxw9DzKWCf/WYqOGg3acD
ZtqOxV75IWG1rAYtG4mJOikRCmSr3qmGH9wNG6qehsv/sy33/nw/mVxMpKXSu0Nq4DziqSIWr/lO
48+3m2y+5/ivVx53vv3krxeh+PVSpM33I3++KVnznQkfsrgY5nuU9XqlKqtE+6HRmEKgONRPrhZj
QTEGSq4oRtJ9rWrvFCK79bt2OKniC7Scc9cIm0uMDeFj4kp3b2qcGWREv3pORdAOEsDVnwCGy23b
aPGPEv7aGXYBXl+jvUl0rmhJmalz1yYY0Z7vltN8y5xCq974QlJVRmLJHX+ALkzhYNKuALy1jwSk
dte56f20MuJkCnpri9K6h6njAe4IDkkD21Gi0snT7mGy0fVYkNRPhwKmkNP5aP255mTxGjMKhQss
XHpLaEKouO5GRsAeJkJWUWJXmtr5OaSKfcns7hPk50zOgFyyEzrF7X041h15L0PqrCe8bMEC2b23
R15lOAuMxF2ydjUd8tFsCF6HYnaqj17l1VcZ0+m6nq90pIaYh2K+5jnzhY/YX+5+w+s9EE91wS7C
5bAPpwLR8XxjpMHUnZNelx7S+UJJo68n8ZJLZjtfN6354jnNV1BjvowiS8wfO+6nyDX8XTZfWcf5
8mrO19ivZ+/7dODXMphDCZACp23pNGvnP398+BHlQf1//rfxH+RvF6On6+mJX/RIjKV337tZtFal
dYKcxkF0Dfq00e3br4f9pPr2btijE7tmJ0hHqjE96asC+JjkXGUktYlSw736eqRPipxvR3KOcK5k
jYRpooDWhWH/B1vR1keXTQPLeUL3+81TGe8vIvNKQAsKqcf8XVLm1I8e618rVQhC+zSdVxxedffU
mlehZl6PYO96AGz6ADg2qxVq3exEi+YlDPK6sU3mdU3vCXP7ZwX2/3eD4Dx6VEVdvDTHooX/qW0E
i9/73ysblg/Zn+IpenjbSJj/jf8EFTv/sKkQCyld6ZmzgOGvPoIu/kEB3xUWl07HYKf+rz4CHQbb
o4sIq9EBUyzZK/5qI4ApNkzPQe6gU/u3HOH8rTbCPG//tenQOvTmUroH+8y2aWe8bkpvXlyvqjP0
3EO74+XBNV+l7YpYX7WOBpSYtB/UBUtdgQZMYumzyVcc3TS8e/NlfVJFn3Uaxx/CdJBXWNJB7izN
+c/ffIjcBSsG+LXZoZSd1X96utTgB6DIC0cgwiA7dW6FZfeHCZ0ibGx6tIwd7gYCZfLoNksQ9H79
kUCBHX0mR7d0SQvHRZfCtiyPuhqeDAZc3QkQiNJJdZicLjdLjN1zdnBYZfdDP1u8cvB5FL1AKwFq
BYEaAYfrV4MlFERQ2J/VsjOE028STauj5dhD2XzoiXl/kYbLtgrhidshtg+n3Do0JsMlIqgJhH9B
+JYI2se+jBTuCYsWLBwDM3d3TeByCxKFSHdGU9TVueknQ7fUGtO7H2vNPUsd9WwBXn0xAeLli3ki
ySsr6/1gHaWcaGebdT+sR9fV7H2eFHANIA5V8S4yKvdC9zoa715vGLh9E3cITo2gt7NtIQfSM+nN
tmgjiV7scPkRfLBPUmE8OS6cP+rvoccjKfaYtbD8rF43mTKrldcCg1+EPqiATTd4OXw+SWl4wQJS
wXAfk/4prWaRHarMX4FZ0IwWKYCqjRFmUwgTWqKkaBSXoczPinutJPNs5dUeumxZTyyI/KWgCClK
k66iROwtyH/h88ig7byt0ZaZubAyvTwRNBCQkFsCH5GDGuSB0jt6nRix0Gx+QT7IMyDM5yKu0dkP
uL1waeCdHtagI9WfCdU1qm6jUdEuAZhVnsWmkZVrirecI5D+EeQLIqs61DTEo6XnK9C4Iu3FJfzV
8dkn0AxB4TiQhwfGPae23WvWyieB5QTzcZGd9WNg/erV1AGe6EBQWJZKyPDIbUSPtjDu5kNaQ1iY
FhOB1JmPCl/fxajh/qZg2We3VoiBaVl7NJuAuAZEvI6Do12QbpmRNhZTb+eHQZmyycmdWBeREfP9
D8I+FRYNNS6+RZaedj7ZLNRP2wpbDjchC8pUhvNWDcb0p61mOht2TC2iUMyg80GnRdbt9DcljH+e
WicEXNrdqLaiE7q76u2aEEj0f/kNqxngN8+nHIZzCl/YsmH6BfFay63GupnKNBBn5OVAYlbscuB0
lT3CJumQCVCqznt6Z308chLUSuUj5h24T2eZAlnGERPzyRD2Sy+1Q26nqTu+UOOczgBXVMjjXZTL
ax0cToHKoeko3+KbNWGfFLh1vKGVHbXNUZ01owzk1cDpbVxYA42YpVGOruLzkrDlhgCnsGXelRlX
hLh/ZhEHpQILeN1SZH9AjXodt2LuMJ3QN/qDJrs7MbGdnfeFeGx8rCFq3/qWOE+QySObB7btonoM
xuHFwR+GF0YHn0We00Z5/YLj8YqcrjFaSN6pKLFXsDye9HJA80R6Hl/QKKP91NSbXDnnJYYXoM/p
ys6GK6fpzmIHKahv3BSgjUaN6ysuej7Hookt8qkDyN9FxEVP35RhGUFTutG9+gepz6sC0/tAV/fM
IeiqINSBVwKdMYxwO1gZfWG8NJE13LvIiwQxea4rwx1Cl6Kt+eGwugck0FMwtxpn4O+Jz+h17pWD
LNkE6AQ8Slo3bkDdx5Oo/T08uR6e9CR3gKYUDt+y3gIFsjwIhWOxTCp1anR6upIqxHOq/dAL1S60
Klg1k3dVuH29zqORWgVRR4t4GH6rDBBc7JZXRsH9IRzlz5pAy0pPL/EewzXom2SLshV0TF36yyJP
ptPcsi5zcS97RCqRsZvgd6rE0J8m7qjCCJakZwOyKqDF4DxB3Yxz/BS8fX0OqsVYJH0W3RleeeuX
8sKr0w1B2PGK+mq7aolTBvo1NQkOOXoVZTggx8n6E2li+6f8BzKprq6Qtt36yrySdb5HHfTQDc0e
U2H5gn84WRsgqX/5+kDtySJHGrkSrJe+nRaokNOtKTNvTZ7oj6xFoWPa9QJ7x3UdALlMffdGGwSl
PcCQAUDLa6AuC1HAttb79Wgg2t9QBFvqZvkSQO5cOdb4A3DaxhtR85cGTm1KtEARSrM98YbxstYG
c4F3dtV63hXG7Z99DDFjRs+xrJyZprgz7Ozan3FFNOopkgH5IaVMLo06aR6mKbqwy/hSWESghqTV
qycDjHpVq3MPkHqfl+O29r3izPXNAqdajF2j9urqXuuN07hAxkzNfeeV/iUwXexnZjR1f0YywpaO
isylXeu3WhZu6y6/aLG6/EY6SVms1M0zwnlA6ugdhmx6PVZ7btACClJsgoVB4hCncO6cYCM3Xk5d
ATbfzy6ofnkQlR33iluls0C3flaawVmKQJiytIUHJloXutongiqnY/0y9YH8GTL2Jtg1uIdyPG4T
eDcvpwAZkbqjIcKqkvSsd4LLsQ3i/WR598ZgVtsIgToO7ADgsQ5ke6NxS7zSI4TBTUmhCrFUk5/F
frFB1pYuWcK2Q+Hc+rhVz+ljnAmzAJmnl7cg9KZlgxVtouaMTRf5ehl1hKfO5bY0Hn5UFq6uOfVe
LZugvsnLRqLUn3HbheunNxr0AYzB95PmnWB6+UVz/KTrIKMEdmcjwTdwoiiyNqUvoRLbdiuuBr0+
uCgdYKfpWmnuWFhNTAYeJfs7z45xckZw4SfyKJVBlo7Is4WKvC07Cqbx4ESPcYn1/t1o6yCmqnpn
ol057bT61iswcmUU0etBazkhgcYG4XZQpBTSkJtONf5YRviSMTbNZCT2e90ezmNfL5LTDA3johLy
xnDilKZJtA+UZZFu50RPsBFPW0VuuImuVJ/mAq/lBis8rYWTWNGyDJ1sC8EghKEBQRUcdS7OBVk7
OJAB5BMQNPXrKvAj5BG28cgDXtoqy7aeKSb2cnmbmwRl4YZ6qTQCCEcTP/eSDPs9VP8tXvVoC0jp
dCz1vRHX4F5s7ZLjmPNTJOOz6NWpqsBy5Z127geOexiKdtihJD1j+c0PkSyrR88FBj2k/iVkEThz
Kt840lm6tbpDrrGZwgGcTUCWrB6wNnAOha3Q7ti81LLz5FI4PqKSEViNzF/qOl1R5dat7swA6sib
jL+2MDmlIVVMMCK05U2U9ydGbC+sJGdjEeNDrBXJQQbZAZNaLFaq7JlrEpxorD+NYImt4BGb/JkT
h+s+a/d2oe5ytq+laXU7dMNPo8zGbWNYqPDNgJd+gv9iXJbKC+9z6EBK5zTjlCAB9FJoy2xsFnUW
Bg8tRAqWfXmiNxKaJriMfZ24p6MerGHIrSZC8m6d0JXXI/AOjqFFXd6lA3GoSO8GEHzgfOJnrSYg
DTBl6sebJoviq16RR74kyQBBQRbEDXt0Yppbq6ZqS+hXBcRMdo5DuCd54Dd2kbm/YmdA3FQkAQFB
eu1eqqbXXuIKPthOr3njwUUj8mvNtqcKJLTEWuY1mK6TjBMjxx7cIuU20Z2I8xYubPTeRT3du3mZ
3bv2wDXA1PpfgXBh/oCQ/2M3evqcp9NwW/n0isoSwfWix/x0ZvZmBhB/VBb6CdOxZqVG2cKaiHuW
xo4YEb5LN0xWXuNYD4GncXLHTExv3J5s8wR8M1DgiNAvjpgJHaXtaPYltCCP7q4FVx9rX9PHPprv
Jlw7fLXlee7kKe+LE84scDV73iEqVtdJ1hCj4hDuFGwqf6geAIvoj8jNEcXgE45+GoGFYcx2lZdw
18j0kzzWksux89Rl7CmA862RptoF6aRlukED4Yrt1DbDdVnq3m3XwH9cRr4OaCQwCbGE2pkMaCcy
wKkdamdwiRO21blbDFMHvNewTIIGnKKDVoK2YhLoDpgHlz7EoLvNwUvGklOyJgJBqrvmXkWtP3CE
onRFn833KgyA+siawREpX0mpMe+KEInxnjDj6adV+BCMdN/Qng2oNnKZ5GF7NcYY6lY1h0B6SoDk
8Y6jRweRhPg3XU6x1lK3DgftGs7AH0IiszO9IOS97a2Twc00cu4drT2ksgqfeNOJ9jY5B/hLEiMD
kMHKjf+0GevissrsftuMQfY8uShrF04/tO0FdxKblYoQHn+NBDqB8mD0iVhZCRajXUUCDj0YoCPx
sp5z9RB1WeOF2SJhX/V5P3I/TZRlINIo1J/Kk3S5EjXG2mUZm8DLhB/R7K06eIQ5UZMCGXSNmcG0
25KMcSjr2c43bP9X1mseBqs+yhfwxLG0JRZH7GUfTXSY4ThFf5IwEtHKLXx0DmmemPZC7y0uDYXv
yvse/wGy4tgr5DoRbXeOqCnPV2EQogNCs5xpm9o3gEtif2unewmL5ZqAeXjbaR5wH6k6k/6kF7pZ
syOLdqhWGcelG51o3euKnIc/2QDuISwNpANah9b+hBB2ysq9aqvnKnIxV2p15v9WZkdzbURB+AKD
EIurjIruN87v0l45YB1/sULFJGxzvfEg5OgWexlWfNZi6VaPXVr4zwHKJ3roZs+6R+wHxNGKZKN8
pTQFur8TFYjRrA8QPQVhVD0EY4JNFoeVjg6l8thhg0TmBzuIuQRPmEUWGiHjV8rtiOLmqoULGc1a
3ZH/bld3MrZVv3EhgjwESibekpaVdyrDaRyWgPDQFraTrf9i/IngNPz/5TfFkqMqLCUSi9QsV9i2
YQkCueba6ZvyjSk0nWZ1i409Ff5JAfASl7oBpnpUf+Wk/VsnzvvKKCbneSh0X7ZBTBcSWtS6b4fC
He3CLrTrXcw/go2FJHFH0O/4uvrzcRRpEPPhUJRyBNXso1GQmhsCiSS6GmVqGzZRmptQzL4ZZf5b
3pbe4DRSWuL0SOXL0Snsv38WzUxkqVyas2iQUUN5LaQgHMftYcLHfBtxfbghoWe4/NvPZs7SZcYU
HifyWWL75sdKOSxkDd393WRzraMVFABgmVOF//4wNlJdW1LcNB3zqISN0dxrh0TPd1FIH8AR+Yza
GpKzr0f55Cu0XgvlrmU7khi49w9DGzrEGU4/l8zhfpOj6buxfaM7GZFAHpQfGgvYpsn+60E/Tndp
uZiFHZtYNR2LzPtBPUCdbKx4kIWGBZyUavKTagsJWG8166+HOmqrMN1R/wF39pAjYUqzj55PxoiP
Sn2+CxFp+mwnMfUny6phmtSWp111dgvC3szDeoOZ1h1WX4/+8TVAyy4pyzq2ixrKOJoqRtR2jcbW
uNOnNNrH3kAtJBrbb3RXn47i6q7JC21ZzMz3X2c1DbqoqhqwqCKPEzHqr8AD7vy3H8XmP7PFkN/O
PX6UgHtSGwPMw+2bc3WnlPrTreO/PzNYNSjLIyy28PJ6RzOjqYdqdEyF7c22qHpkjbxssxhbTRsl
3zTcPtTMWQkdU3cdCDUSQ+HxE0WESuh5Fdbw4nXVL6oI3IIe9wTRuHbZXGsWTEEkooV9G44mN7eB
WtSTGY8xdBnuG9UyIbz2O4H+x/nKb0grw8Sow1XNOPotp7hpQIlE9Y4t7487ot/s6MPb7uNoB8+G
yV0206pvVprZUnG0jjKoy9xhT5GG4xwNKtrMKCWU4V3J67qxQHueW9Dp9kL44X6Ia3GlajdZi6Lx
0OND9vDKdDotw1Bcmmbq7F2LK0DkVP0FIkcq9iJD3cARq9+QDZt880bPU+Bo0cckoJu0XXhuhFzv
ZztsAtKLa95oQmm7le0H+WXWK6xiZuOX555nkd7x9dT/uFwhKRBCzOZanKGvjY43C77kpCOwDHa7
HLraNq8KjwhenQQb/ul/vsp/qzv4/9b6+x/nbGbl/ff9v+siLcCG/S+0IA/5U/22DWjyL/7VBnT0
fxi0t+Zl/L2dSMp/0GmimfefVqP/agNq+InoA9E5N9hHDXOe23/1ATmC/INuO91htiIxNwvNv9UI
nBfzf01MZuL8Ds1dJ9SvxkwieD8xVZ4OPnDG6JC1ltjXKFA2tjLGVRxT85VQjfdGDfgvbmqAWVAJ
1gkuuw3IJBNdVtvSvrK97yQx85t7/JlYrbHLEKPq8qzvP5OTBUNj0ZBC0FE6975VQA7K5JDemEXq
PwOIq4G8x9m5BKIZYul0gisasSHSPVpG1Kwbw9yW0CVu4jElyKS0oH3A+o1DUF5p3j+++c0P//xc
b81Ar0en44/LG2rwZgtTmt7RmcckFdpOBJZp8BWejs22L29gblfkIKWOdnApNbiLaiyprkVZ92MA
Eh5wz7P/yKQTFzpCl9uudIcbOZiThKyRquc0pGqkkVt5NQoveRGERj5KK5xuSdIurxMx/NApid99
/SDvd+R/TgXP4zwlkAqz8R+tUQh6lG6FKjogn41PENjFS0dKY/P1KO/XpddRmLR4p9AcOfx3/hRv
1iWkJMAkGsI7iBxNMD0a5JMNVXWqYjClXw/1ftH9ayjXtGyDozTV2vnP3wzVJfjuXZsH0qL2hZho
cOe+OK8BqCyUJ2+/Huyz5zIMe3Zo6w6arqNZ0FfSEm1oRYeQtuAZ6K5mnVMSPjdAZX5z/P3kh/KE
4czcBM6I5iw5ePtcggSEbJpUfAC3HW3IKejX01j1f+vs9M9vD6kVMoX5mKEf3xjQBetYDPX4QEJC
vOGfUOvBBbH29df28Vng3s8LEGZCbnjIGt4/iwHedJiM+OBBqF9ULVmwvkt98etRXm8E799RYBIO
RzP+Gh2pnXg/TDNYUQRznqnAnXiViyzcaaxpi2jQF06AVH2qBAFGI/FTaLoQMKbFcP71Z3h/Xpm/
T+7KKAtmpJ6D2O/oI8Qyjx2yXONDH4qXtowVZVpQKmEY9CtroiNH65eg1cL57o375CvmlO1wp+Ar
dtlw3j+7m0IrS6ksHlTeBqs2TEFMFlS7vn68jy8bMhf0JKgYuUVzPj0apUHdhN0yPuikFlE9lQ9i
zIHX5ysIQBdfj/XZV4k3VxgErsH/MOc/f/tixy4aPECNh0YRnqO6RtJ+oYMD6DxcmYNXnU0W/fw0
g3r39civR9mjieQZFBlYTWbn5/F87cLWzXu/Tg/u8Bv+w7k1muse9hbK8ZM2025iKFQi8JdDjljB
0dfZdB2O8YOadRVjSSSWs0rap68/1Mcf2EZGRACE4KTAWePoq7e7CpVhMYUHL9WiO1Dd3o8YRvn2
61GM+Sjw/tFth10BUL41/9SvPpo337pvgl/DnhTPOxrFY3goy763uaR6qI9rYFE7Z9DiXzbJW2vL
Fh7mC5oOJTkiy68/ycef355lQ0xp2FvM6+Ol1rCU63dxfAhDI9mVJdlNSYM/Ic10bFs60SazOPaH
QK36zcgfJzkjS95kg6M8lJmjbzozDS0j5CE+DKCz1sUYwYWxi27tZZ68pPqrf/Odz09y9JUj1ZrN
6PPX7h6PJ4y6zwD9xwdgzdHNRO2f5PBBK5sFlk1JeAQhk/EyGStkgCnM85ygw28e+bOfnbOo4ITI
Zm+xG7x/2coxMnGhZPEBMqx3aja4qW3OLIuyrUlx6SB9tb5qrmEJRtTL7dkpSxCXNMPym3Oh+XEC
knJnsJXDx2D9PNZmwQcem27MmkMUNWwWIRItEnBiQb5ri94K9paWpVjdvCI41TS1hvbl0sVWPXjz
wsqo7laZ1kG8JKB0jb8sIeigJfMSca8typ1bD5TGYJtG3iJpfPcMlZn4VeRhuAporbmLDJftvdNZ
w48sbvHU1YienvVhil4q10tu+rYeCZsPSvVStmNr/+0FljOxzs7B//Gy60e/Q+Q1gUUISH0otI4O
RspRE+ynvwzl5C1GBMXXX79lHw80bP06hRlhzHUNcXQzMJ3OtZHa1AdTYTWUIWw0yhxzvIguN18P
9XEBm8WQAA10Q3fomB69Vmi1qrHRjfoQsRXvtcT0V4SV2/+dUUDMsWp4SCmP98FqbCMUOxoPpJvM
laH8qVlJ980gn35rjkMRxObOwVn6/duCeN1sbIB1h7SMCNgicWyp0StZODLtv3kzP/nWTGYCZd15
z9WPzzQg4UshKb0crEBARut8+ixog/72T0PfzUCpas3QCXm01ZK7EDZ1GdGjEi3KvqF77jAOfjPI
xwsfzT3gGRaSIda543pnwxZPt3JsD7QF05MAu/5O81CVcwcF3jqZGUVWwjj//pPNN2wXwhd7yCvi
4c12ZjsVBWz69Ac6lsiN4A6sM+QS3zzaJ/OBg7+kvI7FlFLX0dTOckMhJFQKYC/0Va+KtZXGF8BV
Vearrx/otfb3frdwJfZWh6q4QZ3fPtoXzax2O3Ma1CEuRm0Z6RgUWvqTm5Kk93NfNJC3rJBM05iY
liISMGWDyrxOqxk83jnDregb85ui+SdzdO7acDmmFe2xbL1/HWzZJUMW5s0hnyY6Q4Hz7Guuuf7m
wT/5krlEuGzK7FJQOY6WRuQyiHqUbA5JEQd3yPkQMdR4+3r6mf02LHI4w/qUI1LosDwi6Ojh9cA9
loKA0z4gpKCrUdONbv4zajXBQucVWf7Np/zsQ8q53E0UAEC7mR7z9tBKpgeFgbxsDw24gVUxAXIK
hKctiW8Y/xszgePCv8Y6mgmOUwqAaUV7oOnpbuRoBpekUKpNgUvzRCfycQP/V56VEEwuHZ0+ZUaN
YpkmfoyhNxiWDnm63zz+q6T8aHbCZmOR521gH3OPVsa8GUN/NGR/KAsNCS36N9RCpdOuetjvjzb5
FRU8EEQTIMs01954Vq4OlIFK/JddQ38dhSYAsNENS8RMTmij9gxGJRa91zbOsrHTwiNso603IZik
HqFLaiSg3bXyYBO2HH2zfJjzm3v8PBwEbcvlOjdvXu9/TzcngSQovPYQVWZNhVnFm46S+zLvbXfh
ZIgaCZ99jh0qUD5N271PSnyybdpeLIhtIo0+T4PN1DqE2pZuszBHQe0oTQWgJtE99TlZqKrI5TKs
edJIypewaa2Da6G2IHNGnOX+kJ/0MWlFboR5sQ/r+kSjpbQmJAKalEdz+OvX7OMEZrm0uGnQG2Vj
O77hlbrTcofW+4OuETgRNp76adtonRLdjK++HurjskHRmu8UYhz3LE4F77/bamg7Esqc/qCp0dyG
dfpcJZ2x+28Mgs2CLiz/o8n8fhDQhg2BU81woNAGmk4jQpoCn/hmA5jXnvfThHIXVVCWJlJOKOe+
H2XEszZxWBgOXVw/08fex/gC9KbSF10DYu/rR/rsJ7I4sXFD89zZQvR+ML+3JOZqfzgIGL9EB3cj
JHGdEqiGHfLroY7YmHM9w8OPPpc959FoSb8fy4vGmLyPZDyoQJZLQq+ikwo//UYQEkgkD6kXyEnr
B7iOSE35+WyiKF2ofbRBavx6feYh74mVCQF2CjKxbZykf4lJ9FLffCmfTCZDl44JgAvXDTDR9x+0
rx0mGJvwwRxJS9Bbj+BlFWTfjPLJPYnCABdk08JUw7ydP8ab80SFJdHJDL6PaYpLQs9Q3MTY0ixF
VIStyEdSjq52cYAuD19ibTwELQDKDdn09bXfBqPxzSbwycSjKEe/kHoTm+9xlVAGganMqCRQYoqM
h0mbyP4UTnwgWbtepQNckm8mxPyDH830dwMezfRIj6E1VQzYuGh1x8lLt8oi2CtN7WA/RpTq+7b0
73MdnE0DTB294ZB+89CfvAAcsih00YilmXHcFAwDx67jbJgOZBCAY0hH4MMYtleoM61vnvfToZhQ
FC2xDLE0vv+9caqQOE4m08FH3smls3KXZtv1G6uv62+GOur6vr5rnOiQA8xtkbkY8H4sxIP0gno5
UXVyzW0HGW5lBVZwin7LRWGMW9wjNXwR0qbHo+6rVUcaGZBZrbzxFYaZr3/pj1UJRAEuJy6Kw5ih
dPP9p8GEgRU5aafDyOqwqI1O3hZZGy+xrNT7JEFkKnyoqDzRo1Kd9s2R8rPv3TIsW3o2HqoPhz2D
7MUmDvXpIKb0vglsyM34ymszVt/Mpdez+fGEfjvS0bc+kpCTC0RBh8we03Mf1bKxMQSWYlgVTXM5
4X4mfM1PUVj2Zm0csP4LShFlZm+x8g6ooanC3QRNarm4RySOK69ThFdEmVfgqRLqEU6s3u4ciNf6
GW8oWHxDd+MzurUmeq4yBBvz9U/3cdV2qRUiVeDCyL3ElEezFuzwkBtSMw/KTaqNH5Xa1gvr7BBa
uDdWbl+O3srTRxUtTNxmVx4dwZ9jUugdTA/XTzZWK6etE3nOi58oTWcn67Vr3MnG3dcf1DpaTNBS
uChtxCwlYnc5bphHkUvyUlzUBwSXEqyNOSEcrqNvXqyPo6DcM8iAFYyHiOBoycLhlpgN2IODZTfR
ThFAsLHdsfv19bMcr8TUzrhhWtAaeV0ANx6NkntlV/a16g9D34yEwiDVL4fEu9WiHBhwosfXX4/3
2kp4O3FNA/0a5yfOGw7dDvdowDIFp8ChST/4lengmudgD1nHCaBSZF0XLFMwLuQncMzulvwd8FCI
/8ZMH3H4f6rNRLeWqg6wWnVdGP10APOAYYghxeKbqHHyTLKN8PNweMKD0YT2pZFFYKLLyo5+1/zb
xSI3NeJfbej2f5QygvO6LZ3TsNfglhSh1NuFPXXEMZErQHUtMhSCybJQEtNZHeFOgCVbQ8tSsqMv
XaLDC3tyMRaSWikpoBK87iqUJtBczQWqHFPLefz6K3SP1zhOC5akmefS2KUzfrzGta0BTiyv24NH
NjOFzUhMO48MugurekQlrd3KZBp/TVZsn7gAfHAhtGmxomcRF8vMir29Dnb2KTfo0C2SqdWyFWmn
hPPCI9J+AuYxajSZjk4A5liXZ4ZjTid4tuhhT43V/AmRXVdbhzw3rBEzRSbrvfCgK1vd4HCjxRCk
ro0fTyX6IoYZY563sSmHhU9GGcSaBoyZaY861cgxiYjz8mAvrFuzs+6gtQEkCepYg+QhYQWXXppX
BI+J/pxYV7NYhuAh7kooPLAiFUWSJTV4Motr1MnlondbeUUXsCSii3Cp/SiBt7Hc+xhg+gbfeeSB
s8PO6ijMGn2cir3orOZWJHmQLru2bt1loKo4PAX94J9rwdRdAVCCTJMG+m9mWEu4ZdgSQZanvq4v
R6cK05kwhP0wIW8LyrfA0spUC4qTXHTFTZQkVUQy+eAmGMrKBD5WkEtjMVglPEVof7s2ohGwUDC8
7gTmRWKt8BdLXCbmvW8bELpYm5X7TeX+eGWZ549telQAuS7Z+nEzvR6zSLSlaA96azdrI6fiWNKZ
3Hw9TT8ZhYIZzVmuLyghj2mwZQoNq8hzzuAWjlbTTDRY5PK7i9+H7ikPwzA2D+RQP/VejydvjrZ+
0WSQQdsR+gQQLd1upnVC9XEZz2YastIeMAkNC7KuZn4dN23MBfU3l7X5MvZ+SeNdZPOjfUnjhZLn
+zPH/+XsPHYbR9o1fEUEmMNWopLddkueTu4N0ZFkMedw9ecpn02LEiT43wwG8GBKrPiFN0S4sU7I
Lnd0TzXNx8H5V93jrESVGMv40Mr2lUA4xpv+3J7gi36f/HRuAnIHgmgiy8W4hWQ2KW5F1wAvDyyQ
RqX5mjENyGkrnvc3b8v+r0cQkkD+nO3n0taybUKt62grirkesvSLlg85jAliQ6h3qH2sXAxI+1Xb
6umdBon8LRdzRFeKe4scEJDF+Rzhk6nOojP749j3tLVzXT0IXaQbsx3V/Vh6GKY3TnknGLy2BV1q
9vK9pieoLUpNKv6Mbpfa/bEbtHQ9qIKsjuLtnVGuXMdUEVVaHx4lPgLh80/LtaJ1KlUZjoOrIDTU
z2a0duEBAgwinHpt8yxy8WOrIiiqHWYlQRXgF317L1yZXs4YXUcQSSZ3nnH+G0QP6zOdFDL5wZ33
2ujFu3DS45OV9wcvrYNPuF7qn26PeVHTZf/ZBLqU+GlYABZfTq+d2kEfatMRhay9iXwk8dszieMn
uPJ0fVSkIcsfPar/CRSXkls91fQ1Vmz+nd9xZZn5HTTbMYh5azSff3xb1S13bki2g6kmviy6+eip
nvmQ1amzKgxs7pBIgHRVaiVaXJpUZZkcGkYKBM8uaDZZrmtrsDp3a78ylllsenJcNp68m8h3FxOE
VH+swcoiNeo7qGxF9BeBg/GIBWOxb3RuxcrCeH7qw+RHKmx3OxdQCduc0PX2DF3ZHZwCIB5yobjJ
FxeFVwRVoch0Oxw6faWOefdx7CPVV7FRhwhYjH6p4HVwe9A3pMPi62VESahM5d/liJwvi22lojTK
iWQISBDGuH2wtTGe3w2zEhzAiOUrzQz/q7S022B4j385/jmbiT6Bb0ateyK/cuBt5hr9+6T6YAq4
YUocto+gi5Rtjc7NoU/s9tfkxcPBiAIdC2c39fVeMx961fwilZQ2XMjkDKz8ivdYedTbACPuGaWB
OM8zypw1OgxQsTK3TTDcgXuooVD0ZMZ9fgcXtYyzOSt0w2QbiRmxLnIbhGVR50m1+dhMdbNBsFli
fuvMjzJvXAt9Mu+8SctMVI5nqjQ3bNQ2acEtLqWqpTefdAFbT++GY2Lj75AmGC+IqC52txf6yvEj
EKXarKKTQrl5cfcoocn7OyfqMQGDth8Qytr1Hjp67x+Feja9ZcRhbNRPzndTDHJSFFavHhuLYFbP
e2ffq5yj26NcVDPkvEEteEPE0mt9q6T9E07k0OTFiMnxEaeptgcqI+M9g3gaZkOevIbj2H+14E+1
D1B+o5cCSZZsXaWWU23hVaoVlHwYVe9MBeWPeisD0w6EzLS0/CkDPQZD6qlHz3NBkUCEk27A+Z1R
rsQTsudICENdDs7AskBVWC4GJDzNx8RC4K9ALnpCmjSLEc310uQLJsDRV4q3UwepOKyOojc6srMk
xlxtQIL6O81DM96j757/ROeleTaQIUNM1R5AdZumErp3rrXLjcfv9WhaySQWEsXiWhO9Rzltsihu
qBPPamC5vjb17Z2n9fLkUu8HlqdJYTPIIIuNR4rvznZX6EfH5vLojCgizzLwqWwwmRYDLN8763B1
QGrC8iUHSLI8Tzx1IXaCs360Axeb1zhoVqCYEL8kq1yPMbZkd/b8ZQDDF/4zoJznf/Y81QEtrzqM
RnIcs0McsX3XQADRdD5QLI63qGu4e7RNA1SXh2CbNbG5o1ST+F1XVC9UQnIfNcfpAeWfH+jziE1F
p+KAbKmyRbXl9m+9vNb4qXBlAOxRrnCW0X6OrB7wFn4qNPjY53lFihDEJFxcaHe3h7q6DP8MtbjW
YEu480iD4OiZaEnTKqC2lJrayh6maIsW1L0w8tpu5nRjSg3SQKUwfr4KoQkPJtYz/WjEZnjAk5uv
mop7wIzLUODtZLMCDpAW217s5qCcihEaLpvLwjigDCrniO+RwHs1LrYjyf8GGJn39fZUXiZItGM4
PfCQiFKlzcjZBstRFPWQNUIzfjbs9dCmf5HXdz/R47Y/NGpJTu71848AiaM7N8S1NXQcHd6PxB6C
aTwf2LD1iRMmjONo4ZjKrT35tJ7nZzNL0Xad9O5/GA8WKM0cwGD0cxYf2pWWhUbpaByVNqXwainx
k+Ohd5BF5uQX1ILvZFVXjgPbhZwDcT7g3UscFNXueBq7bD6S5BDEoau9czvjj0BK+M5IV3YngEYg
yqatMt6yThjE/TjEVj0fhVGpuzxyngDA3kPRXfkcUMDYtkCnlTjkxXLlxmi6ikuQ1HVptScmQxlM
pzeDn3N453uu7Ay6MICtSRvoShqL0+Z5mYYdqTKzUq7+sR0L4wl7rGyLzL+2owqYvv82kdxW2As6
AYxz8WkR2t1Uc9WjELOJTlPffUXY7rtiOMnznIzRnUbElbKIRxDDFnQslX2/fLWmooGBFtvq0S7x
imsGrz4ZEYKmVRCoW05rhI10hUxM6vZbq63zByyjlDsZwJXl5DfA3jFk3AKf6Pz05SjaTBlP+NGl
lr+N+6Kj2yiMnUGB9c70XtmeBEkqyQYEaVLwxRMWYyhso5tNKBDrAfY1oaCUV6t37rGLDgUypLJ9
Ry4Iy5Yutrzo/nkpi6pws15GHJhfl78MpeNBNhR9Y+UBBCU1jR7VNhwedGc2ERdp47U9tLC1S1vf
FSh1HPDj/oMmjbYfpjLf5skQ+bdv2reSxnnSJesdkoQlsQkXYbJbC2jAaqYeJw+Bn9AZog8Wikj7
uIlfR3hcO4Bg8UOaZl8x8c4/OFNp7UpUfv28FNZXZQIy3sIAB5sCQLwarAQhtLr2W0wuVsOdQOfa
/mDVoB1K0jdNs/PZdPMqmSjxq0enddGZLrvspXdMmZ4H9/hDV14g2aOkTCf5Lxc8KH02Azu1Qu0I
94X+N22Hp7FO8+fWFg14YE+TpC2VF0Jvf99ekWsfyYtgy86oBEsvwogh1ptI4CQOuwPhlyievzfW
YO1Tgcr27ZEuuvxyd/LMytaADv5cXZw3N2jnhNXXj7NbPhc0AXZamLU/eRry/1IjxeyiRqnFogXz
XRsL/bPVpNPecOI7d8+VEIN7jlRXxYGby3XxxWMUx8Vc9/oxREQKr3vzOR9c2++olPizQLcuCLX/
bn/62/W52PZ01XkyXKAsPIXyN/1zMEunV3Act4wjLuRIy1VulH4wR/hVKxqXKUKQQ/KACThkN7dI
en2FSypulgUCiwjZ2VNyzCvrL53FOvJ1+ikbb1K9rziA2D8VAk2kwZwQsXgsHQBCdU6S/8UPHbfl
zG3QbQl61NxWteIYYuM6+Lqv3MrTv2ldNj1P1jjs5qlV7CfTaqIHp6JIsWKbw3Z2s+wxSAYsRIxZ
VNhOe1aJi2QRmPO6VIb+EV5ST6dqbnCBKNUozXwkQOZyZeGrM63HCANyA/Ww/klzJg0IA4lSIV0M
XLpXVteM63QKRnzA2Co7y0HjSVXyHH0o8utVQ7iFaJkNSE1Fom83UzMs1lXrFl+R+0FpPg9mHOq7
qOy/lnOcYeFmiN8B/izloe1wrKfaV2PGmYUl3ZjWK8TOwZz0HrL82qYGLKTxo6icwCldXLkzPShP
Fw2S1I330cFS6EMTO/NnxMy6v+akDg8t7EXfod33mqPziJjmWDbP2lyk+9t77MoTQyIEwoznW4Pe
szhdWLkrih4MBiXWPDzQQoSC6Ljh7t2jyCOMCoek0er64iHLnUYPhBIYxxT5F/TG7WSDFuyPdw4i
FW01wEB4/4H+WqYao60Xo9q29jFuh2pToSDgz3F8702+uPkYBZUNUHmOpUNJWXR6Oy0yRzSJnOOI
0g2WEKH+LJOcfeWY966+i+udPhYnXxKTCbuJIM+P/zAkptHGiXIsHGGsurR8SVRUutIkVx4wV219
1YtG3zWLe8iqKwNLsBkJBlcv3NRFxGqJedaKwVCONt3ok1OX+AZXWYfiUfbbVVGBE8nc+vHQ3duN
/18GOLvyQL6TBJMrqrqEIiyuvArg6awYcXJyG4cklapOtG0wuHvqGiWesU3BZIaeeN0/0QYUe6ux
yg36iOCOM5imZog3zcrOFO+j2Xrer6wQzhdUkaqPPVZlJkqxTVF8orAS43mbTDmqP+FgN1vCn2JT
5XMWkDxGVbOpDTRTnaYZi4cKzn+1ckoANz7Xq/Mx0Zy2w+DMLioUiRsnW9dJ1O+RsQkRUtXn8ehZ
XojlQ5LGJyyJ+xNGpaa+noo+P2pVhpFOmKc/RKGlXNzoLqI2n4H3T1BZ/yqiCet6SBlIntYz0pNI
QOl/NAe/RWsaUNZqB+8xKtAmeeIWFdqu0arpa2sNobH2wDmE26axsEElAhh/I7Zq/Mb/Qf1bwP0l
K0WjAatqwKTepk1iCM+RFekHtE0Ty4dq2vxJsvSgcDNx/YcBVB6jZTPslSQZPiD1Yv7XWogR42mS
2lIszw6jlT05GHV4SbhxMvAJqyaypsivW6P7La0RsKwe+nAT9rohRRe9vNlQM8cjUkn1EGevjmKK
i0oTzTMq6UGh51s1VL53Rpp8RUA4y1ibwkOQiq8SD1T3zCOFQvHVdKsGdakgssS666PmW4taS7XB
gqU7ut0stqiahofKS5LXtO4MsJ9lZzxHFrSXVUQai4pZkjfhnYD9IkiQu5cqBF0j1pi6wOLENpRM
CQ3ik9pg0zN6qrLRYjwPUSfFHRhhEL9EnO5OwHlZ3aUDgp63jJJwRPWWDElVqfCJ7tzkhI0EVsZD
VX6BNohGrYLmkT4NYudWebpLCnrwkZh1XMiHXzMGbI8Oko3vTUEhQ5OyUIihgwsNXN6f/8QswmZ5
vSTITvyOaIM8teFjIox5bw8VNkT17c7TcpkTEkujKsPK06ekXL+Y8y5NPVMkTXHSRNKtDAcLaZFA
Nk+KrPk4Y+DyqCa2yuxn2i7O0ulFmxL99b1PD/UKlJEkGpUn3Vu8oqqrRK6bC/3khEHx6E4pXnU6
9hq3R5H3/fndaEtZC6IFyd6mO3E+tXrn1jGKj+ZxNjB+NjGFDiJcotMCNmikR8/uXKF7WHv9BiXj
e5jey3ePwXnuKKnCedGXDGAuNN0Bq2YeLbMOnxwz0FZSDc4PEBa4/ZmXr4/UyidYAEb1tqjnn4kr
aD+rdcJnNvBEIrohUz6JHeaaEH/7wqES22GRE9jeO/niUt2DsIOKkOSNk3GcD4yFN+jSuDGPte7V
axt/lh/hWJlbb/Cmh8QeBj+fgmLjzLNybxPLDbJcWilmQRGKCwRz2vOhG32y3KzKrGOQTV+mpLU/
OZ2Ny6JhRQ9aEu3aopoO3DmRb2NP9DxqGMraeLYp0c/3Tz7FDRI7ri8kjxZzYOP9l3qdZR0RIuk+
WjP59Krsa32vpsorkw8LFVJJRgSQzJ9vD31te1PWlJxEyjtAbM7ngDdTlFlsWEAD53ntdnH2IXbG
8JBN6fCxqN1HUeJvmQpu1pAs5fbgV64RyqkwZejF0XUHPHg+uhHlDm7nRI99XKARksflvg+n5mM+
OO53p0jMVWQ2pljxs6oTgJ10I6Ve72jGXdTv2IH//ojFNvACp+vnPLJpkvTqevTMcBsOJNhWi+IE
XPt4c/ur356G833nqNSVWGpP9mSWWJIRJsHQoYxyrFF9BHIm0uSbYYvsh8VD8WKVQFbXreqm4bot
W+Mb8YTW+HQlajAnOpb3qPgGQ7gOHRzrth0ObvnKBq/6jYACuFycToiZI9VvlWgrN8me8NUCREFG
BFeijZVvjajxFWpo6u5TTRuQwwTd+musiXluf+mVR5Iomq4xbEeGBqh5vr5VgQCwV7v2cRppjxeN
ohy8pvaeMYbotuCFYTVNI/AmwH8rHoxHZFu6VdnivdZounqvK3m50PwaIntZp1Vh1C92W6MXA3qR
lX2U/k6nPPf+cMCHvRNl7uMgXVdvf/1FlqczHDubCj5PM/nL+cfHYASr2BrtIyrKxgcLp0hqNn10
uD3KQiAMnDzDkB5JzQ0YdzDXz4exJD6by8s5mpVi/QQMT2Y/RSf82ryPeoGvW6i0yjdjUppPfTqN
T8YoHlvhKb+hixFSo+NqbUI9cBNf1bPg6AVe6KupkcTrXOunO9gFeZaWWx9bBNl9t7h0llGTk6JX
2qGCd0QnfAYMGeqbBrDiCiSdvr09MZcvGhV5imWIV0isyvKUJXY52DHSwcdkKOYdmtHabnAm7JfH
AOHaIIG8XwyeX/fY0d4e+TIgdSzCURmTQZC+KJjnqdHOwonCkzbN437qlfDQpWFz6BoMHBC+zzY0
vvP336UUkYn/6C1zmQOSOd8HjR0kkTPa0WloopOuZtYm66vqgbSv9ONKN1fjPGBuTTB4MnrxaqDt
cOe7LxdX/gJLl7qOVOyQ7DqLQnEpN/UZ7u3JSBv9QEOpW2kzQEE7tI397Sm+PMoMRewNMoWrhWbI
+VCJmuHFm7rRSaCrvnOGtN4jGaUhWKtEnwfpFHx7vMsllWAbiFU2r7MF5Px8vAjccDrV5OWqI1BZ
yBTUT8ShxO9lNaUhGiyRuMuGuTKmRd0Too8EqsBGPB+zA9lMa1qLT3owjv9NFjQBXJKz1HwKJyXq
1kGelp/gTwLtTfQWo46wL1J9FYEJhA4UhsJdmXo/YFZgxuOpRRb7TxYNoerbU5N9FAaiaHduvCsv
GzUEAhnAg1xKNFDOf7KrTfTCjFKccDZScFmOeEqTTP82p5GCmSEW72XravtSq/m1blAeEqNyAOEb
yn+k1O4mSISxt93E3ccaLhlTh/AJPg3dyWnyGIHqadrA4D6qYZN4wPiN5sFp3GZva2H5oGeO5osc
hcGcPPjdCRbhP31EPFxAJ9nLS9b2AmSS3UScMgoFbU0Rqo9jkxTcxJuy1L/f3m1XDhK9E2DAho4a
CW/W+TTWqBtbrRuKEwaVONgjAezrVqOucVicdv/LUCB/UaGTufNik6WU1zH9dOMTADZ3hauH+FCo
GPuESdPcmcPL95A5ZPY8SfCyeAXOv6pPKiWsx0acjLkKdzA6FL81zfeqock6wL+jyID3n1RY0ZA2
tgSjREbtrDs1BS/oeS+uWmFP7jWzf3v+rlxE5IXAxSWcjHbhYv7Ucegdt1fFyZks87+qK+d1P03O
2okU76EbonvFumuXAjRbx0BKgrrusgcUoc1rpj1MZB303xZiKSbIpR3tBp240BqnwJ/iyv4fPlI2
mkHG85GUGM7n1JmysIP8IE6SObNPK5y8ENKwN8iN/ioMcS8tuMxJAKOzjBR0kMFhI5wPF4WWEpnt
kJyEpuQrx8gfW6Tls8r8q/fGyRvFBzPDR7LK36sCwt6h30OOr8MAB52wyMMiyiWWhqX7CavRbBuH
jrEps6m/M5tXIjZeZyl3SaZNmKAvtmibBzhdqRSs0DWB1AGrqv2aQ6ZBBz7h7sKrRRpBEJ35tKIp
g3ZQOxEd75EaijGtQ6VuMNU/3QidbZ6HAovbubGw+BLztu099PzRgMBD4N0bHaIHpxZOvFTyXNxJ
YxJYc6BQI3aGTDb7sQGPben3MQt7PcHavDPelTuQKFGy8Gl1GkDDzzcBlMF0cgNBfa3uX2MK4wfR
9H/gxtxTfrpyLQE7h5suAUUMKU/4PxdGNQZeVvZOdgrDGN50Icx1qzv31KavnFv0rukpQpGjjmMt
Agg7mzSz6MzshPYP/TZVsf0B/tq6sL1kkyPl5NdIl25ur9klyEBiYABOkCJIrbrlJGZjTfTZhflp
0GoXFeAy23qZVT26oAx2dVQMp2w0AdwX6LWJ1LN+lPqc+5QC8Agn4Fj3sTJsuyrIn2scJp5N/P/e
//64RMmyFUb5Fu7g+ewPnZthp4yfs0i75NFVZwrt6jDCHHTbO+fuykKzylQK6VhRsVwCO9oWWScH
av5JF9W4rnMFU520ye6kHRd0Wi4ReJZSJlulpEHMcP5FqjNo6C8lxQlCkwlq3LAeAnyFvs1V/3ag
6afQeP0wi7DfEf4U2xI/0yc0Sal9WLjXlXMLxUcp/9RlEW9BUOWbOkjHbY+7zsHu01ddWDC99XL+
FUKzW6cKHLTb++baTAFUoEWKAB2ByCKVUAapC9m7BdG1isGR0djoYET3iCZvkLLzZJDw3XNJXiWP
B0jY+UyFUABB+nnlKW/NhO0ocHPCQhnBN6XLjNTvjDL+GSVQhf1Kb40v8xSWzmowzeAH/Qnt1I/6
iFFUWP6XI/f/M8gxx9l6Ti1OhaUHv6DU4YNuE0JjTS5arVwlbpDdOWLXpkqWwmUN+k0s8fwbZq8y
ECdPypNhYpOpIagWreYm815vr8glQYZdRXtQqijDkiQZOR8n9GysVlovPhlBgLrC8KUY6KkkAy2x
hjJ/szE7bSMql8vfataYth+aQX0qZudO4nXlbaYeTXeUVgtFU1XOxz+3pYHUAAuai5NdlBC/inI8
CAtnLUN4zc6bh79T7my7oK0/G2Oe3oGDXJkFYlSyegT1wb7Rbz4fXUsqVUDJy0+4mDhwSLXxC6Y1
6E/AHNlhV6knq9JQcc5Ui+hpQIt0U9q9u4O0KtZ2VFv47hnFHZXOK88515fkDUKaAhe0lPiHLxei
N0SB0jHG8EfdJBOcXqBcr5PdKxlefnrhrtTJDdGvM+NHUdXG3jRg0626UFOxtOG/+pk6GsnRGAs4
Jm01/h1GSWAVeaDS7VNV9V5b4y1mOz98INApjdDlpsWAdMv5VAp8MFPYpSSGjVm/GFVkf6ZGQSkx
pB2BeBRyk4VP6uEFawce9YEVKXdoUscKljclhkeVFXTJtso782cRqNpTy8dtdYzhOGej0oPSwZQA
MmCgFMq64S6Udb4OUxlz0pNjr5hQdJxSaV61OONv8ATdAcXWPtgk5ig+ulM8uX5pVEO50eBFJ37r
ienJ6ggPfaq1IwSf0IU/0Hh5vu6DUrG3RgVGdzO4TRyuu9pIS9xgK4eyG5ClgxJ2kfqgzFGzo1Ci
Zyvii/xka7UJaLie698unOGSX4d2GQnguhXOM6pG87EcQGrM1mz/KlCJqXB/UepPXavjsair0fBD
rR0zWQMBNXCwapL8VxD0xWubzvawIZjO962LGss6aQJLh8EbGunaVPoAPNE4KupDPCR2RzW2KOu1
xv2OZG/gAD6pstw6tYlV6VR6w+l3AgmpWk9eQxtVIKNkr5IUHcpV1zTu38ks6czevnO8i7tNHjUJ
cqNya1PHWoR8hmJa+LRY88musP7DdElHMrIqSlzftdhNYSDPDrFfN3v5TvHSQf0sQLtue3yMYx+4
iJY80hjEkKcpauOPPo7BJ6tvkVknfwnX9VzYnA4UEfF2Qrn3e9nPQbuGSjc8wrtXIbyyBC9xRz63
wdJJf43dFkOQaa5hiptGbfti0sZHfWzxvW2iumLoVMc8EvTejzjX5y+FmnJwqr4qDT9I1fSoobBF
awlX3nQDgzfFILOI83KTjGX200RtVfcL3W3xjeLEWyvTmwZ4GqlLVuf0pfGqtsl0MKsxbFZJV7n9
ztMKXGKx36NaMaYtRrJgssKt00gTrsLoPWvrdmWv4bmlgXNCLwSujRPl6iYvpsyHt+qla6PS8lUV
WtHvoAyLGNRkGKXrLNXs6AGCH96mgTCiv+rchl/R9xT/aVE3uo9VbSMgWEq6gmkouCvRpfFwpZsB
qQ1pMsFxM7L5MYE0nW94IM1XVG0DLssuDH8EVQgJf9Bh0NZYnsEOV8CYrxWlCp7wRk2K57BN9OFB
BJba79wJ8Nl2roviv9t7TEbxZ7cQ7T+JOuH2kBAfdRFpYGwm0rhrm9Mg3HRtlaXzYOr1qVExj+ot
dErRk/zZjIZ3pw4tb7fFuNRopQES7RcpF31++02CGEzMU30qk9RYF1h9+UWoo8IYmNWu7e9Szq58
p6Suy4q0Cq9tCWBqRK6NrhkwXho8dilFqi4wXBC/2WNX5zv2VrFpdOPdCS1RKN9IpElBDnzWYnp1
O9TcWe+bUyRp0VImfpPayPLfXsSLVI0OhyPxqICWqIAs47hmzjieataftMo5jV30A9cw78Ng1vqd
3XJlIEIfKZcCbpp9I//+T/ARtKjihHrXnQpksX2SFoiadDe2SVXfC+OvDAXaHfFlLkCbgsDi7hs0
oAvEj+MpR3Z4zZ0w40zruY8Q2ZI7X3XZBaV+/e9Yi1RXGAWgpW4cT0OCsFFb0RMMZ9TEsANE94KH
cIejhfPFsniRy0jg1mxaxeb2Gl7e9YaF/Ae5GHgKD8Wj86l1kgwQieuMJx3BPd9ubO8hn+Z7Yl2X
EEw+lTxWhspsFQoK58PYtUgqq1ZGLKi1Yqdkdv9YKxMNEXOYHkFCuOsqHMSLm4IjSqUkMcC0zldw
HH9veYEf8qasTYmJ7GP5Q8ZJoI5btQP5uInh6FBZ+P5FhZ940d2PvraXJJxQ5SzKz1/MLQowIHfS
ejw1lrFL0vD74Lrxa1XhWBkEO6OL/MQId9NYHYA6PAKq/tSy+1alYyhPTj2pMIntO2H8lZ/EAgB0
pBVK2WOZTsSdEWM46o0nRDrTHbqRw0cxgHCsdUpJ778epIQV6bAHUIvK7/mae1XaTyZVj1NttSDT
EuH+JwYH3UgD2ajbu/iyAUGpyKYLihsGpDTALOdj2WCglCg0tdMAgpe0T3VyaZpkpPmq9zx4fvEg
Svwjx4xIN5OChp9VRVM+xM2IOq5gyvTVjFP3seK9HFYTbuaPIWG0kDqqUBvaIDM2IADtnzMk0Y9p
zJu7rsfh7zgXyS8em256xChyPsD95UXGYdyMn+ZgyN9dHuND+XUyKXxTG5UL/M9VCA6pN8LJnk5Y
bRtQRcp5FVHIeqGdUN3Juq7tFTrL/w+zom65OLNK3/XKlCjTyZv6yc+TPl1HWQbbf4ruKrrKCuv5
u8xnQaaSrVOqZc5i/VCAK/TZZiyrjZ110VYlhH7MP4ccLXNDiZ5gxyg+Tsb9nvX4MOg4ft/eQnKE
xS/A3Isbii2EEMzyjUk9xRqJuadTkwL5R/FLJTQLkTlVZv4VmfhXjLVzDHfn7N47ehmUgAjBP8lC
0k8qdy/eHDp2sxV16XyySGdWZpahT2UPFUmRycCj9v5zSb8YtjPkdHC/b8XDf7ZQZad17ziTevJg
9jixXn02MqM9jAM09NtzeuXap1sreU4EXWSdxiIO6bKmmcs0tU4zYJDPgQcqQeD0HK2rClrXqke/
91AoIClWuZ0iUOrN3qj7YZkASaoa58vtn3P51klEPEVf1pdy4JLqmKNhWxeahAiP3it4OhMpXbe6
c8NeLiYMIYBlVLhkwWa5k3Pdi6tKr6xTbUbJduhrPlk3xUFr3WqT9K12pwxx5aNcSiKWjMJQDVzC
HSjAo74R1uZJRcpnNeSUvurCa7e3p+7KV/FaglTzeMVl9/382unKpqZC3tinvLbyhwQezL4LjWhH
9iCRDqr6XmwW14EsXIOHlwu1FNYOmiqdJ3OyT7RStHVGNLvpVIx++zD19m013WNqX55+eD+As+jO
SPvLZcCc5Zgi91rknDQPXFIAIR0qTKscwooymzbXzXrOXWc3K9Hv2xP7tj7n9w6v8RsYEaFZkzvw
fGbtqEVBpGZmccca/pomoXSopPXG6pTPTHHzUtL09+PGBXCvpvBxSmH79HXNDfoI07MWWenaE8bP
huBwhQh1fnJRMd4GrWOuYsfK72zvN7DU8vcCe0bighuLKvfiAWoS7L3GznBOVarkGxum0NrpGvEa
FIi1qQOSkV4wxD5J1vShaPKSnDiMN1pbKn7j2OUqgoC/TgZgRrcn8vIcAAgBoCHrFbR0lsiQoGc6
rHAMX/AoqNdT2OprgUrlvVfi8qGCfc6FhP4KY+Dzcr5cAMwG/EvN6EWhHnnyqkoh/x478CBa2Q4/
ijEwT05F0WA9001xtyJEUWgdx5pWIPhXD1iFJ07xMeW1g4QVxe5PbKg6/cHFKGmfi9DbRUJYHREi
vGzsLeNwoN7VVLM/WV57mioLRzE7J71eqZaoTfzhrOwL4uLzo23ndYYaX+RBhACDDmBZNeeNE4lk
Lzyvz16BQc2oXHRVlaxSx043lGqKr14Hjb+vo+SF1zn77YSx2e4Ro8o/V7XpiU1exvpLMDvOlmQm
+6FWRVSj1hGMmW/zMX8AGKjziltoftUNvLC3TTshM2EMdf0wll0dbAat0g4gWMTvuNSEysOGffna
zcy6QrjOLh+brhZ/K0JSdM31cP5aFbr9UVRdlqAknxjPmY7c4M5x8L1BCXzsw1XXd5DT6qCM0l06
5P06jVKbfVVRXgX4NbYbPS2tD0oIahs4ujngZyLs5J416EVZnFoC8T27AdQXZTPjfDu0E+qoTtrG
L6JFhN6zB903Mqf91pgKai5G3z7UjmJsioom14yK3J0Q7fLaYvi3ah19LTqZi8ghnnGlMQPMgHAd
/5aNEbyVKLHXeGnblF6d7ki7ZF4NPaKmt0+b/B+f3QKoqxIjgRwnhUF+efHddoxPTQdq4IVmTv00
Fk7v15GtPQiKYVsrEOETMb9y54hfhhMWkTmvN0cPTALZ6vlsKynnkvOkv7RdVnwILGqpQ6aMfkbP
/VARtz1aRRJsS2zIaBLM+cZNkvwDfN3qzvP0Frgsvh9cBEqzAD1RTViWPtpa1wZ+i/kyRzbourFz
LWUjdGv4OLqT9qyJiGpvUKilsbLNsAO51FuvRoMZAuzRqkdGvy6ax57saNhiB28+196AnlOezerg
lwRKSE2W+Gqsey/It4MIG5DBCPaskNvrwg3oUlP4ZmF6h4TMhrB0RnPf17S8RKSMmni+FjUQewDU
FYKFodPygt3eARcRAYvAVcg/cApDOWeRHditqIeaOOfFo04LBM3L1rAm521ZD/kGI5DYvz3exVaX
FbS3OhrtVfAa8vf8E7WGiG/jEymMl8aukycsjgx4yIGbfq7U4lNSq/prVQzWK16IzR2mwsXLIkdG
clD2qXmhl80nzNKbRlcm42WoR3OVGkq6BnRz7/26srnpblEikaGprLwvJjTzsnHQy8p4iaeweIi9
FMtMKxP7LEkdnrI5RABQF88ai/vdmpJvbmvGB6Sq7ym9XaR9fC44BQgeYHCwU1+AYdLSxFM67IwX
CBTTJ3XIi71X0uSLWiX8cntNr83sv0Mt0gNiu8w0uTlfMpfi5Fgq2ZoIadjcHuXijgZUBOQGKDC+
DlQq5a/4Z+fEjqYiudTZL9IyepuocXYAAm/g0Dnl+64stYdQN3DaUrv5aUo07c5VeVnmA9BErRv8
AeB/5nMRMsTmwLNvB+ZLaY7uRrjZLo5EujLb6hFk7mufq8/N3B8Ks/7YO/G90eUcnt9UIHcI3Umq
LZu2+mKO+8FR1DaPrJd5HuenLtGME7K60VOftLNfx4BF4d3WfxJDzb7Xafo5L2KpZFuLe4GjfBIW
P4Q4V7LGWAaK/osno/E6Z3bqTHlRaxKJleYMdLJRaWk/1vztaGeYxK6qfCyNtYvW3d8h7PYtlyy8
0qH5P86+bUtOXMv2V3rUO/uAELcevfuBCILMdPqavtYLw3bZIEAgEBKIrz8z3NVVDtnp6NLwk51p
hULSWpKW5gU+9ItgwXHas/bTr5fHD4FHz5VJUL2wrRDgzuz5kV0NNDmgYS+JMnW5+dF9WpvwJqFj
OMJAh5s7aPnKF1EH7MzUcg/1iG74KOuQXQsHO/TAhwK5DkUAVOdwyrQBYkEysyZGtfnlIMjUHKXx
BBy+Gxzis27qhgNYM3iriCCIst9nwgOqXPAJSm41zZb3Kf5vddygz26AXlNBeNzDtD8/gK2UFfMO
iabcpzJG2gTeGfqiwz7cV0m/Jvk8dt7N3NPo8wRWwT1eFtYZzFAmP6TYS1UOQoxYc4iW609U7fRd
5gt2P40+3hZCXJyywziA/3fg87l21tbd9jYNzQKgcsufwD8wgspWO5AcpzdBjrAtJx60TMS+HZa9
H1rUWfDcmwcbZ9fsqX4AQp0vVDgygLMJiOuPckB+vQzBKqbuoabdTG63HZibfGlqSD0ynUqSI993
X3RH+teVRyQqd3u3PJBFhTc4f/efWNBSwKxRLEbZsM3q5gBFXlQxAtjvfL2yDs954PsAQV/hNAIk
ARjvwCvZV4t+j0bJW/QVNF0oW3Zpvxy0noISzu2qpKQZb5tg5CVp5+7BnBUsAb7Qx2DtugPqn9ek
VQI7YGHmglcXQE/OFBPsf9ZpC1K7zMyTRx48uIlANf0GxekiiH9vUpQ0ZHw6i7qM8UcetM+iHSM3
6hu6dfmvR8VO3ugEOBVwXIVcDsgj31Q7vkve0FuJVFQR/6EfVXyI4cN58HcTlxon7zsu/SkXoll/
XyESDSnPK2eOH5BKOOCi/pmdiXLYlZFBL7eORS1RlcQ8edjJC9Y/lcHzEa+yaaiOEKw8no3VKDR6
2/ZVvGRwcntvwFwLqTjU0VOOE+mcFnQI8oy8a4e29Pl8ZWf7YWv51j+AJf/sn22JtqXr5nVBnzwA
GlvyIr3VRZpvRZO//KezAAPD82stMHTAutjjQFexwUAI49Dl5ABtlIPO1yNC6Mp4/5CKz9/n+8+x
DnksrIReY3wf/xDk8tAcIQt5LNoc2JD/WVf/7/P2n/WX8cX/xJX87//C3z+PArIrNYz8Lv/630/Z
Z5yyx6/Lf53/21+/Zv3Wc/FleFjmL1+Wpx+F/ZsX/xHt//n5x4/Lx4u/FMPCFvNSfZnNqy8Sm9q3
D0FPz7/5f/3hf3z51sprI778+7fPI9gs59ZqNg6//fmj2z/+/Rsq9d9N7rn9P3/47CPH/7sd/mAf
f/j9Lx/l8u/fsuRfNMBJCcwaFMFRk0Y0rl/OP4nTf51rK3h1wFsvNsvzhWgY56X5929h9C9QFSC3
huckSHWAZPfbf0AF6vyj+F947sM/np+iISOLstFv//u9L2bo7xn73on+8rTofUsCkAGxbxqy2lBb
Yll8gxc6+NDCa+y77//n5/xf2rXyW0aYjmW/JQUcF3qg91CxeteQePtHBdq/u32+Qn+XudrE68y6
DUkBhMo8v1rj3a9f13gvurJvnGPi723j7/atWMk4lJpUV8UFOIhyfykCHAvyJmxhDgBVUI6tLZyW
6uQ2VlYilMDVtms9xMUmwVDIQX4EUGM0cfr7r9u/rCv8/WWsM3qSTb5oMxMXKhD0KciplD9AbN2P
7026DFvpQX1+zrmZxKtff+Bji8o6jYrUB/b7/IG6z5LtbmxUpQ4QwW+usX4vN7C/v9F5t/9u+qHe
voJmGQKW1slkvYtNWJEDtKsJ1NQ68MqeAtMAJNkkp8EkACTTYDr5Q6PnK+fuR5aHfZrgmUahUtVJ
CTn/qXoFvZBJvQ1xfvbvQGTPkpe4ZYbx7a9H09qQ/v62yAHff1uRcBSGpTkDtmo9HcDyKFHd/yoA
dEbJE2/7mucK3LD7ca2DrlAErhhDDj1fwq8gfB6bUPvaWhuue8iiAQZIokM4j1+TaGVXBvORxpPz
JH83mSPSwgqv2KgwRibv/dFADUKr9kpV6bHWrUTUpy2LZQiUahcy9sXHlnU/gHGhDr+enMeatxLR
CICXmJooKvol0W+DdQIlFOVctzRn40nnHg/ruK1ExTJ6+174gIDOx1iMY+LYfSv1kA1YJgNte0gA
oDIBykmMKsw0IW6PbuNzHrfvJpe0xhtGCacoQPOS+IVkslne8mXxvrq1b6UaCRSov25RWqIADMH4
GjDSfGOd/GeiIX/Fnm2UnEEuoVfEVCXeYnZ+WudA6KJfTcCOE2todmUezuP9k/3GNpMCzr2Cf5aX
lMuiyHIzxCPQjPsQQCZCQARscww1K46nUU9VuPG0hEnSjsKeaZ4PSZy9/vVcPPIl7AMz6FFpsOKM
UxJvY0Uv5yS8h6LYOL2DhkL3zzyY/5oRG42CC5Lo0kSkJe7U5tZDUfd5VgewrPz1l3gkoG3ZrrFi
xsfgxKVKJrLlfrvRD/E+isKteetgoXQynkE9uGP1mIGlr3lBlQeFdrfmrXhWLBxMb9q0pFJ3mAOT
bhCl+KYS5vYBVjx3QHJM2YbRzwI+DbcCd/W1mOFfs75w+wAroBNiQhnAVbXMZMPeJqmULzZWT9eg
+o9Nr7WXJmYGpAL3sFKc9V9vIHgNrz1gc1ffLcRsP/KNmSkGZDkpO1kLeithyJvCZ4vO17bL88b1
k1Rhl7JN3dY+B7K3BCVdzOA94X3mBfd2Hd/VQFJ1xVYTM7zveRr+roZ6HRyPIbade7/VVQLraaRC
2IiJu8aTVYKTPcB9rEiXtaULSOItpINRKwMnrtv2OoHIzxqOD9pfYuU2wLarkqkgZ5R2XlXyBCjG
kK1JmSZ9eCWArNvyX+nFNuYAln6DsMOUlaEPaHaxB5Veiqja9/5GQPHePAefY/wqPLryG7qnAziz
YNcMT1EjTtv3aQfu+ZWuPLJUbXYjVLgiMa4Q8xdJJcNDvGdfQFdapytbzmPNW5HczyBFma1NSpAs
1rJeAtrjnTmt/3CKY7siDX5YnAIQTstabOmHCLvbM+l7/4wp9vcskctjxRTWQ+t5SVYCyg5qkgpS
vuM9DmKkV1bZY1Fm5QnJJkgfb7B2W8xakduUzrP/aRMBIg4CZT5cCpkCnPSMNKg/C75L4jgt1hYd
rkOPRTTHZQxeHXR7JiJBz1DU292WlY1S3eneTSqek0IB7lDEcDc67kCaHJ2m3VbgjqsMPLZpg6Q5
KFzlPiTQx51FeyUHPbJmqXXaBp+m8Tbcs8oWnkUHAsuZY2VG4rY3U2tvxkVkTANoI5cE90ZYCQbv
AGO7dpB8rOvWzhzEYqBbX0M0JzHLU2UGH9vz1Fw12H2s/fO/f3fQblq1iHA2e+lVPLslGv4fIEPQ
0m1arV05FDoSoOns5VKBxbWG8I2RHGJ9bq1b0ZwC95nqBNPqLaSBV6PSedwBYuXWuhXKre/N/lrJ
vZwC1p/AbKsPOqL76detn+fvJ9uxbZU9VNAV2QNvLVcv+oKbYKdPdOnEUC5rck1s+ZG5tcHCoGXq
oe2qFbD2eH6VLWNbgPjeud2QbT3EZcBRCAqoazniCe0WBjsKHDDYcf56fB7ruxWywQIrjxTWgmUt
e/qE9Tx5KrbesetWxGKjrjo8ui7lNLZVcJgjIiESssGXwq3zVtBG8FfvvB2VFzGw7a5b6uVeVVXv
FlShFbKojwIJrdoFZmn1Kh/CFfJ0z2EnGl+Tb3ls7K2o7QKmp1qTDUdCtR86EX0wGWyK3cbGCtqo
hZ9WCnZfMfVNkIcSznUT2ACOy8YKWsgdUQhtpxoj732YCc53Q7ZVjtNq7bGd2GfPk/GfXadkInmk
Y8eu2w/NYZRWKm1gHwC1TT8n59al88CQ84Hluzzf+VpUvUTrW5s1B2jlwg85Jtfedh9ZMTZDq6FR
OuKpCq1T8mVitD/VUGxxS/PEitZu433KajQOORVe9nDewc0r3tzOBsSK1W0Jk6o3nS4imAjmW6AJ
UKPgvjqtdlurijeCDCOeiosBspb52rAvqt2vAR4fG3UrTuUOg8yxWVXBu4YC0waklcbzuVvPrTj1
q2gOTeMtRTL5w1Fu7KNU+zVdtcd6boXpJCEchJOwKto4A6e+hbW3mkni2HUrTuHX4NUwhEXXMxU8
lXgeeVEl9TUBhEf6boP7N0XJANiAKvcAL5nQ94HN+xGyjuk1NN9jH2CFKpm2DA7kUCQxlA8ziMNn
L5eVLJ+dJtYWNAtYRWZ4VmFnrWR/l7UwWpddawq31q1gBbJYgAsVqXLJwt8DCEJLGr50a9qOVAkn
NQNKOqBa3jOkxw8GTD63JfMNYf9deswY40kwJEvZrk16VE30GqDV0S0JfAN1fNf40ElvzlKlSo8B
oti3yX1CJt+x51ac4ll4FRLS9cXQb38wE7wjEf9HEjR/3Za/1Tq+63fK1trDfm1KNCuXfIflTZwb
GdZuqffbw9V37esaAhIdnZcyAwLnPYVpD8sl2wO3k4afXW55auqJ31fwRuLjvMOmLfnUMEBxnRaj
LaBXpQyEAjbDeMkA7MW5QNe7ay+vj2QA2/YmG2C4CeDlUuK1P3uayjp42nuVeOfWdStEyUKWeYEg
KMwPIJAT8vV9kjK3KbUZezu0uduq6VQ5RxrKrun2oZ9StxKvLXdDVwqvuhBte618TRX0R+AB4TYk
1k46rrC4AVlgKWA1A+GFtrpnu+9YH7CxjEEAJYXdI14BFvBzbpIP6Wyu+dA9tlKsjRT8Wo1sjjHp
QTIa6/FU8cYtk9sCfFSsJtxQUy/GHd4eK3lCIyeQB6gol4EJF4gFikW428W8vk/HrRzmyunl8weO
GuuXrVEKnRb8za7VAe4nLisEnPnLPvdZOwsAFb0CDMJP85a9TPfYKU8BtXPZtJp0t5k1Xkoj2+A1
TKVI2apQHt06bu2aISQEhpZlSyk9vO6TobuBqvR7t7bPq/K7BA6lBAlePzw+IobTrefHH0HIcdvY
wAG+bBwLe5p6H1tyw2JwaMDegY5Ncs3N6OeBA92Ry9ZTqZOFRtorpvhhhrgSqthuY2JFZFM3E50a
s5QqBb5iDaXIgyl+7da4dbJdAR4xMO2RUGESNyuMP45T2P4zbb7/3e7hTX05JLNSfuf1aDztoxeh
Ep8ZNf/M8vrvtq0zLSBqxp/SDL5CPHwRoe1Nade2rdAMVgbT5S1A2ZiE/r2CVu/dBJM4t/ixJSkb
SSF+CeJnMUF1Kt/99k0fN04HrMA20N0yRdcuQ+RvgGa3Bx9uhvBAxwmIXUkt5xTyY5URD5SXUwpk
G56lvBmWeLi89Ue8sG1PAf+BiIrZlueQ5o3TKxv/ebB/9klWKpgnaXDSD+PTjgBIHhYzQltK1Cym
0G+SwM34deP1+HIbCB4uweDb0rStCKaMryQ6xWlNjssaDMXEhNtJBrJIl0MncICRSQPNKMiRfurm
4O2aisrpQgBDuMu2l6meuKir6GSyBuzb2dwyBekjt2GxcsQSBMsAXDbEruhUBGcnxCqYrikz/DRt
UpzLL3tebZotUcbiUw0TLVjt6CoPmtQpKaN1K0uQToSR8TAuEHSI8wQSi7ncr8lc/XSFonErTcRz
wAGZbrFcGhAU/oCIOV/BHDDQCYMEDxe5UHvDb2S1RMLlNIKPtHZ2YE7A9KnG6ITbX/SOTrN8BrmS
a1YaP50LCF9bISdWTis8xC5lTcVH+Eq+w8viG5c19IPItIbI1ByHSHoKlpBHEGVZHoLQdSVXPNZx
K7TmRid4bNrQ8W17oUb/btOT4/Zri3u1/Ky+24SyhC/50x5oYlh3JtfsLB7ruBVaqp4BqFZ6KX3R
v6TgHLZz43QDCWw04xx5g6lDLkuo0JMDZJ2xKmn71Wk6bdaIwXOhTPkigR6KP9Ryu2NJ9ODWtBVV
27xUHbhDc2kCEMX7MZlOA2/dYE+BDWQco3XINLB5kI339+Owj88ggOuG6YHl0mUuU4LIrgnWuRyB
betz8N29Jx6sEV+5jYwVnqsX4shDFWZUmz8krmebTD+5NW0djcHAk42IR4hnxvWrTYhbn3PHdWjF
pob3TNz2dC53Dfc6vWJn9frhs1u/rX2Pwa5ZzlsHcdpGHDpqnvH02p3yPGk/nj8Cm5O0enjs0SKZ
y4ZrSDXMSdw+naDTm68tKIROWyti/XLFgG24Dd0YzWXPwt/7hr4DF/C109DY8MQNCOM+TqoZ8a/l
jZZzkAeaur3DQ3/wsuM1+IoMjp7oOA3ecQ0lf+qJt249tze5bRKgekPJNSKg1RZ7qAzNh7RvuqPb
B1hxSpsa2rJpjyW5eS8ZJ6/Z5FZog6/65bj00OhANQxNVyZ7CTL/8yqMnd6YoQNhNZ2aik/azCWs
nEnppWR5CatV5oSs/4GXSBLtR5phJVZg3uWgBJYhdUSDgvZ42XW+Vd6yQcS1HLSAfoxOTtMKlVW3
2bT20GWmStEMQ470+EQb8qSPNrcYsiGO2Vr3qp3qGY7VMO1LdvMkA3nXrd82jDHDKvE30s1lMOoX
YTDdz/7i2G8rOmeGp8d49aYS17F3LJhf9t3kVqGxYYnVRnlXi3aG7HY75RlIHzlUvlK3fGhDDZew
nbx2zCY8ykIOeSbdS+VlbkfQyApN30cRZYCAXlmzkLc5fMM05Ka82HFgrPBs2wyQ09YgbjLD4bUY
x6965u+OM2rvom0UVwDSTuWezeQQSPoMO6kbNCaIrPBU3pCO0TZiuYwZ9TvkWtPJJk8z3bkVaG1o
z4QidQrZf1GGcwvvR5Txb1THtdO9PbAdNoHs97N6GzCzdbMmhwF197KC1q/bEyQkRS/Tl+kUfGJ5
JUr4OcO9Ua+Cf1VZsjrWm2ysYsChxL/CZxkuCUYeeR23OcY/OjnlRxurmCTblvraF6XqY4L7KSgp
UEdzzL42VnHpAd6V4SBKqDnUC1TUSPexgw527ZYlbfPjjUEHG/xnUY5NO+Zs4W+2PnDbUamVEXpY
RnIvURj3IRU3RvrytPZj47YqbfUkHerQiH4VJVS293f+WNU3NEnFNe78uZM/OZ/aurMhsnBEDKY1
G6pJnhKVhtAJq0Zo2LutGysr4B2/GwehMfKhXG/nOX3TTL1bMQyCapchBUViAnrCDLkvujywGhLh
UGRw6rcNUqwrA4eTvp7KZMh+H8Y1gM0svQbLf2TUbS2uxfc2s4fRWCKWsjwGrg0i915SuHXdOvnO
xgMAp0frkTYqjwJx1w3XIIrfLi4/WTC2dt7ENmBnUzKWOu7qCgqkcNc++AnbIEjNs7q74cKsD1Dz
7G9DePbF5dI0U/Qa/NVkekGzSM4PWcLjmw6gg/Gm7QaKilrP8NIGS+fUX/Odwv3izToRD8VZMw3d
x7FpvOkQ42BJjkGEh7QiEWpTxz5ACfwAHbVlu1WTl7YlSbaG3lZju5pD4KOa8N4DbN+cgrCVyTFM
NrQJ7axlP9VT1khQacmuTpyQbT9KzcPh9w0aF9WLhcZe+0kG0TSVEEfPdDlv+L5HscBnoPV1lEJf
hQTdITYJpGfqYKyz+zgdzvXkaScPIKavuSbxfCuYnPfSH7PUnFbea3rUM4Wbqk5WivepvtH0UPeC
jzjPZpk5wEk8THI+sjl4sg5Vm932sP6iJSRZ6vUQhZ2+hcs1fzYP2qdH6mu95201V/tDH7Rj4nYK
sXFzM6+11kKPZZfW6u2cTjseSIZ0ccsJNnJuGtgC6k02lhlqeVDxa++bvXYj1EHH6TIn+Bi5iKZi
LM0oKn4cIQVabpPPHA+XNnQuGFiwe2Eryrjm0VYQOag9T7yom45O4fvNPOq718uFT2vlNctY4vHv
6yroXeRJN5YMzHkuB0eoddaTScay8TNg8xaZbPCWyFry1a3vVrbX0JYMtSKi7KdsT6HzMoXALcDY
wQ3fAjX6yy+wJlC4GDjsENi8eZ94u4afZ29tHTOntZXD6EzFkPsayzhqRlQ7vZzUYea26kOr6yGt
DC5QvSih2/Slot1DlTC3eA2tadWAF2ywNUHGV1Ups/6uigK3ovhZseP7t/RIA24ZoHJakizb8srL
ujzrIVDqtF5CawOf/TqE0GYgypq0bb5109e4vSb4/sgmawOXW2g26CHxx1IZJZ6BdcxuxnDhbucy
G7jcxMxXA4llCYM1eg9nxhZ0NrV8cBoXW1hvFUMf+FuNm44f0FwlWOGMQdDcqXUbKiqStWp36JWj
1gG1fYBR44PwVr90az29XDGrD+GDiA0jOPJ9fxeHGqY28TTH7cGtfassAZ+UGhjIEYt9UMldM4T+
77gxG7dCs614nmx82rnEeRWFsu22opUqE39J3HJ7YG1OJOwVNL+RA1oGaXgJCdpcLfyfucr/hWaw
0aLBHGxqwy289MwQfmlAVPkC3xXuBhr/ph10kQpIOLQQCBYlRAS1d9tlQ3CAK8QaXYEdPKIMAiOI
y5UDpnpVxX06lHsfhPNr0TE9HqoEPobHVY7ea3BVn3lwkYKcKbTPskOd4TJ6arwoGt1m335dly0d
Rshw8RJHoGeJ3p/A/+yKbM0j6ch+XK83vLrE8ziUciPNXdDDShlyTatj0FlpGtoEsa9aHMtXMzXp
weMtRHd4M4je7f5vg2JjP9xx2TqfHGCxUz3hrAbX1kyw5nILaxsWu/tqBsufDCUUD1kHu5V2hVxa
R7Xj/mtDY2N4EM0DwQcYRUDV2NU7MJY+O+UkGxnbL9wsmdqHUsyDPGx1+HUHHsFtk7QFhOtpD6Ts
El7iyH/qSXdHiHSrXdhAHO55fg3xetD7qJaHzoN0Ichzr9wGxTpNLU0/18Gqh7JSULdTDalzHjHH
o6yNA4VMKjQmu5CXYQdFWHggpdNdk6ihcVqPvg0podk2hvHg8xLC+O1hytKbjgbGaUp9G1Eyi6Gu
q4wNZUab9V7OsPFIlla//PXAn3eTH+/oP5jyZfCI0oAdobyw0wlHH1/WWdH7wTgWMU63g9NhH743
l+k6NXCDisN6LKGZuwAvFC3teQ352ei0W/qZtVtyj8lJZwzZOCIPaoGCeFA5nfR/EPqFcgwcF2f0
HfWv6MhmlPJ3BYu9X0/Az3M9pO4vR2bAYvQ6QH4LyLRWrzS0WR8gq+tGVfRtjGjPhkD5RPbnZJO+
FDyMyoVFqeOgWzuJQHXBr/jQ4zEcVYlxSl96tGaOA2Od95VZBqMM64EQgD7bAczi6cPeZ6N2a9/G
ikIAqqrEMvflPiefUDuCtGbzzmlOU+tYS7WP12rQf8FIH+GQOEmlv6zh5CZ1A+eZyyXDUEcYmuo8
7CKt8LYh01seR8ptudto0ZG0attndL4C3LGAJbXIIWHkloqhCH7Z9yzeExNJ1N+CdQlg/8SARzi0
w9Bqp0sopM8vPyDVayVw9uzLoInNMa19/8UIsu4rt5m1otXEDDf9dfKOdVBv410Ll7ZnhIhIXen9
t9roT/KxbZwX05BsMQyGS9hURfz5BO19dcM6Pc0nXJUUOZ3teuRxivptvPcMzu33Imkn/uFszXRS
MdlvE+qZKM/2SkE6xXhd9xzWrxs5cLgjsQPArdUOi13D1GkQOGUeVNRun0NIpj/Rol3uDGv0KawU
vKB3CNw0uc8Z3V83AchrL7uzCM3rgaVCHnGlojt+Oq+Hxges+1krGm8/4rclexqSatRXTkzntfGT
MUmsKfWrLKkhYd8VcO6EGG+zTPPEcj2jlHnLVpABr1wqHknFNvAO4OgJdoVRU9QVxId11mX3hJHa
cSNPrYQ2evC4QRW2K8nmf4kJbF6C+oXTsrShd7h1Gu7Fa1eGO8D6PaG3ZJTX1HjOe/TPht/KZkp5
cOaVW1dOAoI/t7Pc+/WYGaArgIvWWX0bZ3DZcqpmwJrhMnyBh45iqqOu9ODAXNBu7U+w+qrfuI2T
dQxpTAUB8znsSj3S5uhV+7sF7hpXNpTHlqmV2gIom6tuVl0Z94o9gJpBn6dNvX3c2sC7Uo15bCqs
9AN4Qq103NdFzZauO6loC4AO8/qC8T0lB9A13Oo+vq3+VzeoblRzjy8zEA9At/gdEpHjBmZr/nlQ
E8JVfejKAA9mUIE/LWFwJUE/NglWkCUhsJw7CPbHrp6S5TbrZXQa0wwv83Gte98JXQBt/ctVGqHt
mLHEgwYPhDshZFG/zybYxzqtUhtIJ002MWikt3AmipYTCBUpPJcCx8uKDaTTDMXCUAVNyWhKYWoD
3+g0Y06VC6j5XQ6MH4ug75O+Ogaa3flVmNMxdhxzK7xM6PdyXND0vtOiyqYTZ8SpIgI7jcteG6gc
Mpl11bFj5EkSeU8mWIm7zaUVsYAVIsfFrDqKdp3uWimX0ovCB7fGyWW/qyhptAk9LPagloUQ8O0y
WU9Pbq1bp3s/62a4dXusTJiEl9a8vZtq46b87NtigXWc1J4mipW9If1JZctw40+9GxQVwpuXA+PB
3TKifGYla9sJJsfpvZfMsnAaFxtGt7U+3PvCMTsunLLtRMj6Rsxd51Y9gyDjZd8buCxOPR2y46Cn
Z10/lnCXdNtcbSidabat5jCGh2SvgiuUGvzD3kdXMu8jpycbSaeBzt9B30UQST3mQI0dRAy5cLcx
tyJ0hwKX1LBqASWRm8NQi3HKq3nI3ABpP7jIZNyAc9FFGViU407ytK/mJ+PWwbPGrf9WpKp4qIZk
CrMjX2Hr1b0ECuDKyFgOiv9byfdtLB2Nd/iGDnVTBgbOcE/gQxSBPVhDqPc1ZNDGkkXZHubJpDk8
qVFPXg/T0kUa8rciNqdJZf5U7CKoyUeeRESXVRqyxKlGDn34y7UM/9l1WpSWxQAjVng1KwjI0MpN
JMW3cTd9toTwoolkwZJthj3cAoVwr3N7PoaX+WXfw5WEe98tsghX3gDDsbwGG/ua8eMjwWKjehQM
wivI4cnCJHDS6/xuPiSdY/YLrU046lTshRNGfedQd1kX89WfGzd2km+Derwd3kBVH6qiBh7/CK9f
OKcQMD+d4sQWBtsBrK6YRqpOBPkkefjAG5jWO7VtgzY3bwqg8LSc7+7zUt+y0E9V0chODkenD7BR
mwNjC5ygm+S4wbQQu6Vp1XBoIrjDfnb7AGtJzkundng5q0KNjSh4SmHql1Gn+j7S3eV6x/0hCkXI
VRGcFSbXaIImCE2cwP5wWbxsXCSagpWIxrWCcH8v6ZSPPXGDhPo2ZJPCha1lalAFaQM4hHYBrF2G
/pPboFtbz9jBvcYPq6XQpOF56nlgE270mj3eI4nAxmzWAD771AuXYgTMCyauc/2sT8LlrVvfrW0H
BjsiDOJpKbwMb0202+uCmchxYKzzIZvXAAZd/VJADZm8GPjWfYr9PXE7k9sQmIajpDzCNLBg/uzD
sZZURVUBRvfrgXnkmmijYPqgm0g3hukprvpIv2gUZ/xkYtLPJzoL7IK//phHZtdGxFQ6rCisvlQB
/xnvqElUH4ZNuSFifBsRI5oqWZYYrdf1wI4p4DCHbDR/OHXdhsR0Z/N44BnnQmzCHBif2qPklVuu
sRExmaD+wqNoLmADp0+8SUkOdfLdLdnYkETDwzje53UulmbvT4Hs3uxBG7lNqQ1IBL+a7iOqkYVI
4SzP+609AJLqBsz3bUTikJhkSdJKFB735kO7iyEPhXGTZfNtPGJFaT8HbSwKtkzNYY94f0hhS3F0
WzHhZY5XgUHJea5hTt0O++vdF9vb1oeLn1vrViqrwnUNFMDKRTQH4KOcc7wgwbXa3SOB+s2x7Tsg
JeyrUK42WXaiHkrn2vs89sNrt45bZ+AuIEEFwYrkBBG/qs/1Dpjs0mzyvVPzNkAr6GEnuftzdooE
HwBEbLe4uY8hmpC6xartjixkqnBwEtkpk0HeZuSu9x03P1vHDyp702IImuYUh9Xzw//ghoz1bWwW
zFdY1SRTdtrPumbdGtADbdI1dxt0qxbV+n2z7GakR0js3QyzeOHHblKhgOxdRpEfAT0Tck5hgr6W
7eDd04Fdeet/ZJHbIn4RNMKaORzokcSKByUVPXjXzcrVG7dRsUJ0gJpJ26sxOVFYksMfgUp6d6bq
XRMLPZ9Ef/IQYYv5Ma8TNF2r+MSFJ2+WSmv+TCZ+XRfgqSbVbc33tXm67NXVy/UjI2YDjWJDBz4O
si/87H1LX8farbRm44uiPtSblGg3ZK9SgH9Y5FhosNFFI7C9WcWS5BQPm69PItP+Uzln3TV3gEeA
d/AevlyfAOSTBXGbnEBMqfOpGdnyhK/eCMSsnMVUrkS3IE/Deo282CRZhgMUjT3/MHrbeE1n+BsG
8oeVAFUSK/6S1oSxhuXRiadZk0BkeDBrvgb488UES/yWjkOGfxloMMQlE+3rdmevAwjURDeVZKr5
lM11U0DD7o9NhxC4zZdkX67dRoLwG7Doh/7BxtDK+Ykh1aDbqcf1cluH7RD0rCei6Dqk6v7UVFvX
59PI4SmWD+GEA+HWmnlIbsdexA0/oRrTdjzv906b26aCnszHMFyBphx8APK7PGzNvsI518eA33dx
kIqnWlZrEN9uHk2mLp/3vvZYjpIJC+t8XhKB0/MYI97zKJvG+qOYG3j55rRLYFsd7h0MAI4GVaCk
PppJr/OhM2G7PUBUdNUsjzr4sMH4wbBNDnmQKS+meWZgFtLdBKKLYYbCUeheeA4ySq/QQZmMwxtB
OC4cbdKmXzmsg9EtNVF9jEFWCHOFEepgRLsSVu5GbfDh6/xQDh9HVPoTlW9z4AdrHqVx3XwYGO2y
z7xWcGMD+3cfZ55D/7E1788Qxhuxc7PlA2QE5WFdmQy6YwK2bVXseH8jhUeqTR6qFOkpO+h4NRE/
Er1H/pP/T9m3Nbeto1v+la79zh6QIG5Tp/uBlGRJtiU7sZ04L6zEccD7BQAJkr9+ltI9czrOru05
Vfthp5xYFAkC37e+dQnlxNWuYOPaQO43dMseuTFtKng/8duSjIXckIJ6muaCDyjdZSM3soElejIP
mg8taLlll+uNU+jLRQpYbdYdrmxojUhkxAXERlNxlcUCvQYOIN6MRzytLi8SI9EOJCoM6mYzNm30
ZXAN3/hlncXLWKwLReR9x6rTapBa/5QPkRAn6jJKb9Ysl6Pe1CuETfFO+TGEjcbKxVjfQtYj8bz6
ouhxcZqsSo875HT3KOEb0q3VfuF09t8G2RSIRkeGssgPAgpZ9RDOYkYedt3GyJbUMrgYA9dj3foA
0qcV3FZ4qolxGrcLnmXXHSIG9DU68KqVeVLxSu14lbdpx2ffGKAeS2CnSzsy2Wsy2mrrDQ62E+/0
WD7Mc6RbieXQReOupMzOaafzOIJveL7UG0BXuXyWjrbdtZpXYHs5I+NsEt87TIASJZmIUHY7h8Tp
VCF3urwPK2k4jK6yar5uIx9iFEIc3DZXcBPcpCHJI4vlDjxXDttNUo/fojqA0MpMIu4/CtaEcpNn
lpXfAG9JRDGDZ9dNG1siPflUjUTzB3D6hmZXLgLaMtWRjh1XFkTVTZj7av1etIgShszKBF18GvDS
5tu2z5fo0CPJePiUB40kEc7ESnOWiCZW/Yk4V4Xf4jLL5JJkWjX6yvtpYkdiirj7XHq+sBQpKAQW
BtrTUMHsn/H6JXNeVzpBdrf8xigf+k+wJFjzFCNJFDwQSXTLLdQvVuIfd0H80pVmWg9N1C/LQ7WS
MEz7HG/SSxljme91Fa0np4jekWiQ5VmaUfAtkUWffxiqfF7vPNQRUQBaAcwm5ObiTc8P1ru2/VFh
3Jdfl3ygy1XXlTWSzCMVmutxUCJKy5jG0TPS22P1HXHS2Qm+A8ERs8f1BbqQJik90xsNy7hgMxer
9EekCk3rHnZy9HOtilht+hoC1nux5HV7CnVWhAffFeOyDYa8nPdqMYRfCT5X5BPhWZV9yAel+7Rf
XACX3JIoCwVKwxHtOq2WmVtLVkcOtOd9/Ygop6w7j0yJfEfyqhMbN5cT9k7PpMl3oMWH5nZQE3+p
YSTRphmgPX/OZ2KwleTd7Lecdc7oDcGIc7quSlje7zI99tCmBGLSD7m0Kj40fd/zxGWB4d/yXJUI
cW5t5cpEtmFGkEYX0/lg68Y62L9FJNg420Zh0tar75+pU7iCDSM6hMHtjKsoAm1NUs6Bbbftxccp
gcXpWp0GDzXjlvXGf4nI4jkyMDVSf1OEA/Fb1Nj6NcMrLNKyzqMm5Y1n3adlQGIvXLGaBiaYCa3W
tTh4B/Hzw4LEUpMl+eDEjP1+7X3XJaVDbecTjEkm++LHibInhDIZHAgVLI7Uhxq/5fIgezeaLVMc
4/Ft66OGJZD0tuyqVqGqttOkab0kOnRyvfaz1QCmZ2QNqj3JFjQWkD/m+cEiCjNIVlMUwUfOELG+
yWM+BhtLplBtxLKu5ZMhKy33k1u9uhqbLsg2g4+y5YYii/SOhLYsPmI4EC1VUtS1UzvkiGh3VBXa
3tMC6Eru4qrAeeeyjA1gwcf5fNNoUlZpt5rQpXFvRAA5irFZ4SG5XG34wZGqgcamjZ27K2awJvYd
eAblqYP3aTEk0xIjUg1JE8ngjQoPIVUWHoV2CNqvsA2U9Q2vqcUaa/Omzr/TWq5YCQ1MPO2207KY
dvhmc7llTRXbR15NeXa0uijpAdpoXt+OJkIK4xbbUc03CM+j2esK83ykXNi8ZHvbFVqD+Q35EtYI
8r3LY166pd/3ZUPBqI7AsCZb2yMHN5nc0kYf8ZnyaQpzN3+pESMCqwGFPPg4HWDIq9MA+1OWzlk/
fywj7uheqh5KPda2YDg3k5FBuvSjQ+6n6fwMXdAkwhRTKJnf4XIZO89+0cU+aKMY48Yiq4LxoWnW
rj1C4ZCvqIradX7BqWHbCq7ZMBm8v4z3KEkpDBjX2xVc3MZiJ16X7CBLPHpYj3NEUN54bMjDGXlI
1hyIy5Xbz44rdjm55xxGEhq30drEKbzlBA6meh11OhR+We6pmmuVINpS8p2IG+xvSUV9ac7EhXL4
uhrbx2VSu2lmhyWmZD7FWP3559LOCCXDl6Rddq4w8fAfZIWbeFyj0syblo7M7XH+B73GzY2aaetX
IbxG8eS6FQ/T6Gk3+SpoHkW4uOZuwj2bjkMJLvG5nIq8SOMy7+znuRcRe24iscgmmSdEF/S4U7TW
31u4aJM75JjE6msXc1V9GeqhitCUwyKXpk0ZlWLfCGcX1G85kbxLhmBccBTWM44PVHswEecBm8TG
wtmjW0DsFME35IwscUpwqJeHdRyqBzFifW8r4mueFvDfHNJGtPEnFoFMk9JFZmUKACMWiK3txHgV
1YLxKaEzaYZTnw85dOohDJ3RfJR1d0ub3gd1wqEf/Vp2g5t3LCzi6Ry2xMCRHcN59RDL1ue7qUZ2
2t0Q5fSztMj92tg4A34ki8Dx09L2GZoOU/rojKElbT/UlbDrdVi2Q4cNM8a7AdEA2I3yqoKttrnN
mlr1cyrjWN8toEsF6cyLZvpgVz9ARQ+xdORTGNtmVSpUWPTnygKYTPJG18OWLhBj1zsIbMOtzGjb
bgzJIjyJIq/D23jsL9ne3F6KHwk+bq5TJScWbZpxIOGYVOu8fCplDautZG0g+XvoIc2lT9ry7sa0
IyquNNdlkIYlrASXFLv7lAjPqfsUjXCz2Gvue5z3YiYo0ylU371LFhoH7lDgEsj92LVOpBHjw6Za
8rG9qma86s+MGD/tIlHVIbKqDHzywrigckNrcMoTS8N1p3AYeZcYlpX2NIIHp9q04Y2obyqbLWe5
XCKxV7PSaytlRbYSmWYzjlGUHBuzxtj2fT0F+lDxlrmHsc7C6UNrxjDFLGOIvix15qc083m8R7mG
aOMKGqMOw9TEzGW+z10Pv5QYYnwctjRdV6f6pEM8Ht84Q6K9Rj3wyTeCXmv4bzUJV+Vg0zyMuIaL
Nzq1rotLfpReL99jiLrK2wivTnO1lnZVt0MQmTviYfqNFoi6G81ltKJ2CmNzNwU9uN5uFimH98At
5i5Q+CNhmiKfAhre28XI6LHzgd5WUcmrpGlmdz1VtTprj0yVTYVlnLJ59GmUZ8U+jmN1M3K9HHU4
118WPZUfFa1NWhB+XzPTPLJStSrRpLfgKo11VQ3JTArlbaJR7S67BXmiy55PkX7i4dwfXblItcFy
5mmzjuu8a03Jjgu4qPGjD6T4qGtPEdSBnloE+6wRk6+TDCtXwlthycn3wmWLe2SM8yWZimaW4P+G
k182xcVE4lAv8wqvHWnCpUfW+jDYCH1MQbtyo/kUBscpjCFlhijek6PJw0ydbDBbt5tgDkGeVl5H
PFVLPLnrMe6Z/oLKtRm2zEVBtO9hWxvflPNUI5Fbt1ONdrw38omOdU/OAx1pv4X7xtLCx8Ly/NAF
k6qfgxzp8mXKloIVG2LL3CUjK1CKKjeKIjU1ahSfZDSgtE4WtozFyywZHW6muZvWb4gp9CiHcicZ
VneNd4v1SQk5VbmF9VIWXRlZF+X9HAIw2nZtTJudE9h3NuhotDgMF1bxdhBNRM+QHJXsGqRrGm5C
NTN1CCEqm38UYPA359E62ZN0UXrKj3awlPAEPjGwp03WMqqXe7TGIkIXDP7teg1gx2JfyFvhw9u+
wSv5sUKz6p8rVqlD3IEFQW3jxXNoaRV8aTAIRZs8dwyxuJhc5ClWB4qlJBsn7O7WjPNmarSRnziM
INyT9NjbP1s7qKjcMDEEOK+ylgXTR+7XEqBMEEWCJs5lpklVRuvoZFc5Lz9ieETU300Brd9WlsiW
/bDU+azgUsE6cydHXN68bSf4fV+pIoi6O463DDsioWaQ2J7yWQBhzltgQPuSktzvaZVXpNnEq0EJ
kNScc41gkA79Byq+ckiXqb/UIgj2cv6+dMZof6UqXZmn2gbdtOvKwKmDtWpkeGKr8mYzRPU8fakU
g2af55WyX5yvBiBZmjRBqqoxvC4GnfF0wMDa3SxlGWs8ElFA42kxmklNPw0oSgcOl6CncY2VhL3D
kN10OgI6lc3yw0CjBWiPY+van5e6rhODAOcEkjk9UiROyrLbLV6yJdXIvB4PK7Vo0HI1Amlyvgv6
xI3O23sRepH/mBB2JbdrRUi+4f5yribaInVov/KGfVsQnVqUCe0ClR2rvIx5nNp6LQPUowsJruYV
K/gKJ34ojg6bfflVrUW+wRkfZ+cusmZbBMM6gjYTZMEB9S11KQH4bJNAuiFL4clFH+nkQFqcfK77
g8ovJwbulgvh9911RYoTqW+eGOY+ZFfmees2fcAKv51mqF/Q9AUAIFeRh8VJlp6gYS6W6gTxwHio
swJWvyPLxmNHAHTcqki76DBmrv4iUaz4U1t5e3SDaOt8I5dlThnDxgEoRmdf4JVSFhvdYO8sSlPd
OkdQwK0wr/GHWsg87dcFSVWQDJF9IQytbwdHbX1rstFej33flV8jM8tq28nKPKDppNsmoBAa4Xpg
+r2sAhGV9Rz7JwYHm1cTcUKSHJ4tBRYx6oyk9qLZ0c7rMR1Q3nepBHdlQliqnDESwL5p02Ewc1qP
6BhR2PRqTiGTWjQMobF4h6WK6rQHuwrKA5jSRLedah3gFResqjkKP7H88+ynYb1Z43kpH+EN00U3
DS/GwqaOTn1x3Ulwr+C7N88bwksAoNkUnyOE2m6mTswlXC8y5Km3OOfFfZhTNK+ZRWuUcIShHtcy
C2ZwUod63VSYUzOdZA7Ks5esRVjTIapQOicZnEXka+cAQuDMQs2PsNaZgFS0Omxvt4FUnfuIiVZk
bjzU/PXZeIQIn+IRJkuplKb35wYDx2/x2gZwL9LM5Z/yTkOQVrm+r8G1a+KHJlKuSBCpnSe+QsgQ
OmaEqWLvm/pPeYEeEYic3VV2XMIEe8ScFckK5I5tKsHzvL5evECbmUDDFX5Bgd3StEMjOp2XXq/+
nvRDID77bGjH8zgVqjjKXOmm2DZjVhWHSedzmGO/jdiPyqOa/FIt2qPAXlUPm/mqG9ZH4KwNOD0T
GvJmTmac5WY/l9bjzY6Gp4jmdIc5SngNiwEcJJIhIyBpPR/FI94HX29V7nK468iwnW+8HNvq2Tdo
YBNjgLHdhkHE29e+VKraVF1moocA9t7TaSHoSk5Zh4jEewkAKvrZdo+n3lLa/mCtVWI/h7omaRzD
jPoGB5nGYa1nFvlNxsUs+xQhc6DWpmsIOtjHCc5B5MjhgkSusbBEdRw5jXtkXpK5vVU94KiE99Qj
KKDPzSt4jEV+itasBcMuI1W7R2JDEN1BUyh4lyL+bPWYjbRLv/MU7nE7EG/6JgV4zMZvrW9sgGTQ
1clDUKNr/EzqZkDpzlHfbUKj+hJCTdSZzWkETFKl0B44OyYwzAmja8IjhhqauaDdwyF/nL75aFEW
34pn7srrQvqNYX1fbWtK5bCJEMXkqmQwzZLvUPTW6jqLYR4GYmJ9ycVDTGC3KfNCzcfMESFTqHy0
Yhv4CBALz/2swawXY8JOH/k00xVbs+vjPfbJDpPsAUdYArgprBKIKddyMzTtWO/ieQyHV1Gwqg5Q
IoWxowh6htPMj75qamidKkyPnE2nBsdhnAa1UVc86pEscKjgKC6f4KfcuJvLmpt7fPEiLuO0DGfa
nZko6vlTgG+jgiQPHe3G3cXpGXX3JNcpPo2XRuE6C7pqxhkDLinMl5ZM6/PShBY1mRkpJxN6MrTm
IgWkzFCUE9uo9qVYsGWDarSIhrwaNwXDboT3M+pCvOaAzRHT1JmjVd0ozywvJ40TUZbr9yoH6Pql
LH1X7WIdt4HH3e1pixBybor7GFUNjoZIiZjtemztw2vex8zLxIUKTsZexKN8CAFDFMg9AszpMCaJ
x+qpD8YuuOs0cO376VKPQ7a+yDpKxTTA8xeSst7Uh7wBvI9FEvd0ZwTqO75FgOg4XEMdp5lPV0Dl
HQr6wohCbAjjTl77HoD5DYoIyW+qMY7tx7YuK3MUmvruEIy1br5g6pKRFOMsDsFL1wRjUovIBzcd
gYPNfTDasfgcrAjkTBUKgHa7jI00p8I6iEAaRsT0sNZgWKWSWGDZBa1bGKQYHbgXyW2fPVBv8zRq
EexRTusxWJFbb9AvdXl98L2mS4IyowRYIWY37hcMlujeAEz0V3XFV/IE8ISxY1Fh4JH2pMFwfAut
LTHycoavaOEvwEGwG0wUjSnlTRkkeOdueW+XGCMVBo+EHYEzfjfsiiAErM1bINlLUiNbUCbLMPds
Y3LB4r2bR7Xu+3gOSAu7s8iPCtCFRkhgN6qwvGGhsfaJWTiOvwodj80NAQQodjXLR/XReyDQm1rL
UkO5B2rlXdG2Nb/OdN1WH73EjbleIlnZIxmRJXU74Vqjq8ouK7srR9Ho41xijviIerbIppSMfCmG
TdnJBuhcDP+ygqQjXuY+SGEAwZd+g3GHkGpXgdh6sfcVz/DfIzZMlYJ9Y7NtgHjb8SAab3BjnSh7
czcb3DSMhrASqu0cCbV8pLjtEB4pllfrI0DibN5NeJN3al3FDXoFHlxHQaYw2eIEzm7RZVohoytS
ct5fVaUY2M1ad1Alh9HSuWdfjArOBdUI/4id0/285EnoORMY5UQgJJHBIguCo3+zX5opltFdBxMO
G+0uNqghWreZTRI91KqmMkV2h682S2MuUYrO8hMzWdweYqhc/X5o+5Fu9LT07U1k4bICJIhgrNQt
Roy7AlhlmAQ2DIMdRjGu2NRSK1TX/WB7kXDaFPTrLMoxvs5WXc4fYFcQO0CMeWbW77RlVH/rq47U
B0IhzzsQgFvDLRT1xj3UsGvOH7uWxfNNGAd2+bEMrOxvlkUHFjjGHMkUFQzAccBoIyDkwloQ4QYX
346ksT51CxJzDwaXUG7GNYqqFLxxjtFgHF/YfpPcKRAtT/WESOxH4ittb41bw/YokPeIugDfMIMO
QLllSgsr4vIb0IyAbkomg97CahSFWGpbrPZmC+y9AjiAjfTSzfhLPaICM9F0CYLQ4GWRg4GUoGeX
O6h6dOU6IYapsxVTHUCKX4ji+3g5H7+LEdYC0FkzfRg6hVKEYL+rP1JjIod3T7NmcEkvLRTH6KSR
kCZyUpANjVgA6gnVQ3aKcuH8DtsofAInBI9Mr66c+/mmW0XDPqEY4PGclEM5HpdFrPMnKZp+OuPU
1nRvUa4kDRxPhgQpWPqCCfbzhDMXc5o7FMdKHG0OFv4JeHADMTiiAVZ08EOF5pwhsTVm7ivEloNM
ILqJ/HbmfQVwwgz5B0yDQ72ZJqSRfyjB+sO5iPwJ+BqqSWbqSfREgfjaEsD201WbmaFzSQEtXJx0
EuNSmmLEZ8ZX9MsaGBX6UuK+oilbiyDhDgPjMmHYZR2gkrqDEiKBgXvv9W6GpBGpWO0c8/wZ6uNl
NMnokd40XDVoOYoy9QO8tf0R/fDMwo2hOSbWm59skv/1Mv9v/drd/Wtcbv/5X/jzS9cvptC5e/PH
fz50Df77r8u/+X9/59d/8c+r1+70tXm1b//SL/8Gv/ffn7v56r7+8oct9kK33I+vZvnwasfa/fz9
uMLL3/z//eHfXn/+loelf/3HHy9o5N3lt8Gbp/3j3z86fP/HH1Bi/weh5vL7//3Dyxf4xx8fu9Hl
f7vuzOvX3/7V61frLr+A/F1FRPAwJJIqIJh//M2//vxJFP+dE5gWxgS+AFJd6BktIhbzf/xB5d95
GFHA4FRQRtmFEmUvH4Uf0b9H4DDD/YPRGMEd0DP+32//y/P57+f1t3Zs7rqidRZXc6Gh/zfrQUiK
S1O4ulhQhTLwJyviP8h0rAq5XoNA35XYe+5yBt/AiTUmYaMP0Fiu3X7WmFwZTHiTQntMzILe1fsm
WNwNosHzTRbXMTSPlfG3fR4Nm7hywOwhA8+vgoi49/izb7gsPy8Yw9c4FmBXcUHemkmZHieVQutw
V0RrcE/RO2PDA4Bdm0in4Ep9BuGbPkCThdzpQPPuCsP/4B3R+a+kpss1IJEPuIzCf3h8b23c3NDl
LhZ1fReUPD5nq4AeZwqHQ1xUqkssqewmHtCb/cfK+vez++VZ/UqAvnwsHhBmsvjml/9560iM5s0C
BrPdXY40IX52XrTPrOHRaYm64ioWOGTXvtcPRdVcrACmLoywC69SJjlm7cWugYnYfeQ8mI04B9pt
JEz4TvTQ78spUqiAIgFhpmLxWw+TJkNeygiXuzuH0ccNJOcDsBgL3I9H0zJANigwFnYzO9Epn9+T
ufx89r8u5khd8nV4jHdNIPzvV76TxcSBCmXbu7wwp5L0+UNcVeVpxBj9NiiH4sh53QLkH+YszePQ
HOwAmZcC7ngEMB/+azP8ZS/85Xnhzf713QL5JSaoR6AaRRbcW6nDWgrVM9cVd2Dv4ZWa0Ay+rPEY
noiabQODM82+rnANf4SnfZRWnQJ+GrF+udFB1+rbqo2afDNOwInJ+0/q9xeJhjGnipKIX1rMt+Yb
LChZAWdDeR560h343K0n6SP7HEIOfIW6ViVyVNGerrG7rssyOHYYFL13i35b0hRjOSElkyHFnPnt
mzS4UmJ87MLzIFz9gAf7Xa5Fd7QeU8YpZO3RdERegaXSfIDVxSfY11YoDgOg5QWcrV//dc8Gwwig
ap/d/fUL99tiphgMSIIdOIbuR/A3zDWwWJBi11frmSCHL60a/rkqAlokcXwZzE9dVV6PMKZqNwBF
MvUOIf73xUwltvkYoaIc7St7K3sAhtRyL4b4PGGqDIammvvnMF/YdbwuZAsvteGW5OQJ4FMpk871
9I6CrPRaEczxatH8zzL9sPlQGSLRD/eBxpzxt3G4pss7Rrzl56L27rEIbYR5I2B4C+HKM9jS9vGv
b/5F9vvLu3z5PLzLCp2DCOnbr79g4BZDpsLOCjd/z2hHsCCK7mNTwwYa4H2Q9maMt7WU6shi9p5O
8SfB9u3nh0gLwNqE0ROexa97SQBKm+K9ZOcqgGMM72a9R8pM+zLARiCBRGETLlF8JovJn6ZVtrfR
Ih+sGpABW3kQdcw0vbO1viFQ/usJhOC4QITGVfRbegxFgdGDD8PPGIHxR1MCJE8ULfWuZ0Ki2OPi
RxyXIs1RUiYgIu4xH3aw1slbzKYjKAlClxffPJzhXua1wqT4f/zAcJdwqzmJQEZ5K1joMbEJANjI
cxxWyJEfTdwd7Nj4lxKERWA01fzidBelU1a323leg/ciM/9kR5MMhYFkIRB4Fr+Vwbi5i1WRj+ws
YRz6wWoEA0UXisiyVNcdc+C+gnUM0/A52xcw1oVZVdy/V5/83LHerBshQgZrH1ClJHSJv64b9L8d
X8u4uFNsPLowb2+DENlz05qJuzpY189yBoozmFxjs59iaNKLe1DyxmsKcmK5qU01bG1kv446bDfz
2BbfyzEczzyAOe+QrWCSAgh7T6r9W0FDLwUoOn9AL+qy6/160TXDyGLuXXlnMUq5XptV3I8oRq7j
HpqrREjwc0dWy3e47Rf68a+3CodPJCkWNQzl/sXI/Y/as4ka1Jwssxja6v4ZbgigHvSXwwhwSv8c
t/ZdB9KLzO3NJ15OOxS7EEhipbzxGsBAEcPdgPkzSlmUSFWuzLFu+yr9uZ91Qcs3rChWzIUFZg8x
sNA5XHZBmb/nYv5TGvDmSlDO4XjBUo3IbwHP2TBLHfRyPuck1zcO/LNdDyQRb4fOMX5npLitS5tt
fdVUN671xZwUheKXUcS2LoMpAa1q+iwL/Y5y5PczD10Fv6xeNBl4PG+WbwMWUI/6lpwF98VVOE/m
GAOS30KBx58v0pIkvnTruluL/V/vH3+yv11OFhx1+FQZRm8LkhDQo+xiByceoCqP/QT0v0O2aJuY
UvmXKRrCE5xExR1tMVfTWR0nK+zZPYAZxLqAQ9MDxfN+P+dLt5daYKj01xf4+4mEJUM5DSFJI1H4
VgEzEKsgkb9s+gD1H0dHQY4YxvELXnJzg8QzdxYgZ09giYcMBO2af/vrz/+TioBe7g0VYYzLQNf4
61tKOFDMBXycc9ap4JNdmiHFXMxuwkjPOzSWcP8YwuJWmwCc5aFc9NOks5Imbaj8o+oMead6+72+
/fV6Lm/bf7y/oxyaqQJ55NygNNJ5cQzVexGSf7YocAZT3HkSohp4uyhkOJVGahmdhVmAWoKEN+6y
bO4OCHEvbkZd65sSxKhdS7r+eQYUttfrNBzE1FYH5EvUI3ItQ/cdYx+kWKtRvbNof9/C0D2jp/9Z
pGA/edNxFEb5acwCee5FzlCW9LC9AATOrolo3GMV99E7p+yfLAKhZIj8EAgCFAGT/NebPlk7lX2j
g/MS8AEDG5PDVLcgYO0i7wVDui7+EHTzdAX0WN3mRTgnJMLFJX5w5sgLrp7+elX+yYGHC2IxKGph
CMzi7bmPFD6JudwanKEhAv83y9WLWcFdIiaDWZS1P+ppUleayuUAFG7d1l7fL6Bo/FAg610aHjKm
C++HTRuQEuxIk12TNgfQUBTyMR7bfj96eM/89VX/lNr9uv9K1NYElaVEJ4/gql9vI5lUVDsJMolr
x2oLJza3B1H5OwKuQDlBUsMXwCbuTrdltiQxxwAza6HvEmVWpyMYQbcg1FOwEbsRBMYiDO8McWbv
taiuWzOFJ9m8e1r+yZGBS8aBAcNUCR3N28Ori6s2h9SanUUFApgglu6mPK6uCrTWOyNxWsIMfzlI
vbDnC9l3h2iR51CGy3a47A0zJ3JXLUv+XqPyJ8UDelts2QKIDK7ujZQMYEnP28DEZ5/b8qnrRHaF
+md8tGC2bYpaR/fNXG5KzNWTLuPqCLnRgnFk6YLbcFzBD9MuPFEcZ5uMcvsyAkPY/CwS33nkvx/+
KE8j+FxBlseYeCszvJz8Hkqb6FyVDoe/tdhFQJ/onwu1gpXDMXhPwYc5UFN/bYuy2vhoXa6Cjr5X
hvy+aUjcqMu7giVIxdt9PAAx2hgCbmSDEeSJ5NP6XbELFYXq5pRZ997n/X5w4fNAq1LYQQFZvfVK
9NEAqGyqozPosCVJbPuiADBcdX0Z35lLwedrZQ6A8yewcIV4p8r7ky1cEonPxtkFu+X4rX1UMSzT
Wrd41eYsdCew1jHqXLg8japudpmbjrCmrG4kDJrSeXZIakU8zz3LFRRK7f+h7jx2JEe2LftFvE0t
pqTTdXhoOSEyIzOphVEZya/vRc/3gK6oQiVeoycN1KB0eNCNZsf22XudUvmc6ubJlWV8P3FR/4OQ
dy1sv2wDrmfbFByraqR/nT2J5VqaS6cnd1PTxjvArM2zJpT6IBXFuafrwTqxvN69j3N63AEvH1br
bkxUn92hvpuThGiEkhUOjZK4eKHn8ggCbvIbK+mEXw4mNrX1+6zqTn4S+nLuJ8jNgclT2s759CSw
KGIwqx0zQPcb9lEmTlLVmmUzaPTufBlX5UsVzQh58yoUqYQinsUyLzSrl96PezE8YMWq36Mk5aNm
AE8pobNZ2yzg0fZtnc63XlzJz39/lf5hQaEZe7aDLwSJ4qsWUNJDac2J64KZSvtsVWq+T8xpfCMW
pBGzz8dLUifadpmb0je7rvrDoftPP54XWEdV021e5fX9+j/qjtgrFsOUMr3rlEQ5qoII2VUYQSVr
9+QfRsUnqiC23AM+acvof5CFrmyYvy4ajyylhz5v6Gg0X5HB8xh5GMLj4o7bP6tiTLIqhIW5qq3W
Ij9pEDfvV1FtmlXt0jpJ9Utr3WTxK1F4aDWm7dw3dix2deRactMX+EP8Zui0y2gDs/dnfeZrNKOE
9hkuCnFQ0km79Aw72sVDyj/SasJdgUEZtPi89u0j3qP5dRm6ZkC0K1xtQ1A1wUsKcxKfS1lpFxxh
/GiuEVw7q6Vv86BczymiI+oUQBfDi+rx1wql4mc+D9YpEXH5lqijeCYwFx1tRc6n5Cos263q3GN3
a97LFHvJ/7jKdj1X5xnZa4n9t4pqtGg4y9bK7xRaDIOPrurcNZoRE2JLtb0WLfP3isATChCpLYVc
6R8W198VSdotfK2Io8i27Jt/XVxdRiZltDPjlmtP/wyZQuxmsxhLUpNsQOG/v0j/UIYYFl0hNh7+
cPWvErFi9ZNeufjMZmvki02bbnzBMJ+c3LKbPkv2nsDuXOYm4EbK92jBY2g63XhmeT27KdlC34ot
sY1dwEiJzTgBX4vxd8xqTMyQsNBenZPxT/jz60n51xfAoNjj7PI0+x+k48XyLGnpHartQOvRzwb4
Fy0L+lxPEx+p8mzsck1r9CcH1s8Ts9d+YP/S/QGi669e2vKo14O68cq8wpevFE+j1vV/0A//QcAz
aGi5Jj0t2/P4tH/9Ihd30eh68CE7+p50P41Mu1ROXm1NrRh2DGfzDkAkoqdiPYQXbZBPVZ5uyrro
AmtMf1oqoxP+sLb/8cHBkkXqQJLjEX7ZufiZiwnaSr/tFgvpFPvg86Q5zSZKa+cx4059mqN6OhQ6
JhZHKeqPEQ9j4iuju3PVzHhU+sE4Z3XP2ypd+Wkmyf/VY7t2Jcn7OXzSL+vfmlRDF4wpor0ktYto
luLOyqJXTzbTaaBmIrrSFHunK+uT6qkPDSaAz3HB48mp1d8qlMb//or8vbo07HXKCc8bERg5+K9f
Y4xNN8o9qd16DRNpMAY272C12CWLBIP87OjtI26BPxUG/6Al8mNdU+NiY9ve3xQxzAhD0ZKGuo0r
L/5OzsOmJToWAcJAR0h5wSK9VNYJ551zb+hLffi9N/777/6Pn8I1LNvjw5BR+NqB8HI5xQpM4tvc
1ZuCTAg2WALdSZjZWkzkt/7OXEIC53T9g2z9+xW2vz9dldar0F/fdvrMjAUy1161p309bp2BkKkx
6cstB3JyquulvtEW1/zMU1O7OJGsz81UXLBHpBtpWbS0OtP9w2e4yk5/+wwmxz2+QPTJrxBfzPlN
T65JvZ0QiQzsFiqnz/riEl9g34zKFEWG2Ia9reYluZiJ0B4nwkY/a7x9BKlMq3mP4lX07rAwPefG
0B2U0dTvMd1ZJ9yf1ilmKtGh1ezuuawwtDXFbBJpn+Mi3Tq0Kkiz9ClHqMvoscO1feos8o+nH4/1
7wfQqsPyjWMUtdnCvtxMC/zQuDe5HVz3CDweyF4OskKyWM79jPZ8aiu4ZnUsvuH1Kh6A8rv3Jm2D
06AMOuFsy9ylqj4TXSI0iN8znBRF+LVXTiG+5GUTd6b82XbSuNS99dYyyOtEsk4eMJo5d6mCL42D
EV8VOdvgd+dymgzjVizSnTc46DM27VSMuyUxTV6FaX6Y2TI2faIX/pAt9uJra5OT3g3a8fX65M1p
fhn1MRT2gve9z8Rx6FwGhOeEjnJVVm+ijDnmERLCmXEmh9pr83ssUTELX2Nt5Xb5A+Oj9nAtqxS+
qoPtpNrRa2bxNHvN8GvphR42C12ikpDOTcK5s/MYA7rtJqV+Ya4V2bmyV0l6rJ0rg79GXdRb9pGm
tsaNk1bGLksccRMV7rRDX2OpoKC596Os6oNLu/9eeF1yYgzqtl3y6GjGzquaKvc0gMxdrMagHpSG
zEttZ+55qbwyHBfutXiv3CM5g+zYOl26s2j0TmWW4LTrneOsJ1PYLmQd9GicTovUiwODU537bCAg
wPz0+WflJPklJXO4K6sIg3lZyJMgS3mYUlN5JYr3s1py7yJnHQcwMwaSQxtBF0+M8luZD94R/UzZ
Dn0++m6mJbcuPIhzGS09TqEhnfdmbd1pBVdvu1nOaa4w+XllFBys9WQphTE+lNfLMiaRF0crxKlw
Ow3nfeKsN6P1XzLVojpTwFqPrZYfI7woYetkRBFMmcandvKK32eV3TDW4HoZWu1nF6XiDca5bx3K
zK7v8jhVd4aV88oJy5nuuWgNpe+tQl+6to+uVykxCB7D9UszBA8yopL7nuU5VjihOruqm2Z/GL2K
lOUci/0sNYys3alv4vrDiMabYtScE99pT/KhigIOOHtrdlbpR1nRbQo1ineWOfdPzTJNAb5u65xa
nXts82IKeggPPv500ioxQ+5P19MoFoQU/UYslPZKZTwVptncaHNODMV0lWNT1EXoSNO8pHpaBzNX
pO+yFvVdxf37EJMC2uDHTzdjhVw2p7LZkEXvd7pTOw438VEJjbIjKFd5DyNG5XPliWnfSjPfpMpE
gJ2VjLgXM0ytMRPtHX9ZC0dkFh2QimZpNv0wZIFpqsmzYzjowHOqJBvNHqJAb1rztWPo7y9HKgel
MaODmnvuKbGbaGsKci+JLF+0ztHZSqNvpCzzB9J4zjc5JG8R0dbQrcxyF1cFTS1B9BQbrdxfd8WE
1+yZY2iLu4EPllbDRk4F4aZC/7awOV+Eyl6KivmBdKnb/lQxewL1Kj+w99eHrGdIha8kY2ts+tH4
Ji3ZPVP2stDWa8fvG+4kChYhYhmkhLlOvuUtu5+S5XPA77m21Rx3p4kkDxZyCtt5buNzFAlzZ4/R
8iyKsgq9OZ63UzlGQTeo3V0Gy2I7m318i4ecaIJTNZfRqsqTouFAIv+vzLXvmhj/fcSKOdSMMtuS
8hKvbqZGlwgSDAK7w/aSZgyPdfr5IdI9cZSq3bwTs2Uj7Cdu60HDug4XaeOLMSxOma7NxHsiDH7n
q6p9fXrFbNt3y9CSCF/Kz0ikNTPfMI/vymJpfNVNcnqKY/GJLG29QeSQP0oGnNxMSure2qTrH/VB
zHgodGvbAjI7qA4jujVCI74Twchd0rLZ1oAj/JiJI34ZATogjMEo5qzon6/NPpAGlMxLgqZ+3crm
Se+fm8YDpmKmhb5PSqRePascbgCTdeTI0V/skl3dM+onPVVvAIH0zwvuxspvlN7y9bTQ/KHOz4ai
LcdyFswgJrNz7tyc1RzP/LR51poXUxnouVULaRDVrfVNN/Tt2Z68t7I3m58NTBXEo0Yv/YpBye+1
nT5UZBl2ikRJIp17ctHQ9nYOV73FWnzTG65xMBkmvHfzkTDoaGM5dmVQQz54nHWZbbzWtUJdK90b
IJZ3ti2z0zj01r27VpukyPjmrt3ILiNfFlAROjud7ZZIy6OuGgiaixdSlC4/U48U/Eh64Hd7KFuL
oyxVzJ2S0JNP+ap2xWjQjDFihSEsTp76XlzYvq0k6pl2RbEZCNDtRrVGhRRZzNmmJG+u25xJgWdb
GcfypBKP8ktZq08l9qkdobL5s6Lu25hTETubbGlj4mFu3z0r2eoIGxhOsGkiDVl76l7NulFgpWTq
fDIiuHyeImijdNl81D1zwDawjqKbCcbMkchv2lQJy2Wc/NYz8wsTKA2Ci7k4DCgIOzFCv5Cl/AlC
ZrrRPMM95ig1IX5eDSaqmT7quWof63lgY9PHaOsyKvihUEjp6k5f3xYVOGXNjITFW8VbX7L9P9up
WdxO7RLjGZu18UOzi+7p2ta6lnvCrtN7YeTlzyUycNlVVRuA54j9TrHtTW2ZERF57nia5OPQ+IdB
Y87CuXWwhRE5J+zRe3J+KfAqH2E1ksKx9PZSszXvrlKwo1ZmYKjCBanAgzwMglJzoxtdffB4wV8j
Ak4+YqJ3M15PSGgAhw4579AYxup3wI/Q+B3zJUSwAOregfrDImPgkc7G9V0mu7eJRW08DKvGWnkq
nVWrDuvMHuNNXvCkBjLcck2e1MxiSF3vcTakvabrlB1lkPasKvaBEJ+1sOyAu4x1SnQ0HTP3vorr
tSpeTX0ytu0PtZgUfn3i3PeTrvHOeIWqvzeUFVwi2pazW9SSd67nHtfiFCTG6EspuFGudWS1jM27
166XrClaMt4A2x0eMqanvi9rb2uFYb/FXcwK9Nwav7+9mEfcgMkxzTT709On/kL8AIiU27nLoeiV
7pR2tT74JDbEd9MU/LgCydIv1EU+9Thfn+LGVW7dOrW3wlimMXC1pTow+YjdV1ecodmMhs7n0UZ7
Nu/MfLSVkLyFMlyySPZBmubTg6zS2zwyxAKpih8HqM0ZHzEDdD/UQRnfegSkc516JCtsgTDrqtPi
HK4qT6E7OsSGSHlTqXqZ2S6M7t4YGvGzbnUE2o5c3CHDLPIx6o4c/GTs4LXYsZ4eql7fppW1nFs+
zjs7D5yE0bZoPsJzvxELxhxye+pHKqvYCKoykadp0Z9x1ZsPmMvu5sx6dgrbe56NyT2wj46+N0g+
vKbi944r3jJGitQRkrNOoRHOdqZsWOsdsRISSgQ4Sg3Lfa0rmzIaCt9wmgeLeNkByZvGT9dafoFf
6D1xGnkGvGRuE2OUWyzp9mmpk6OZkcZW9TR9c53kG7ZKKjewDOSgwGAFui7cDQCQPsj7WexMRlgQ
dplHJyTA1ZLvbqrJN2N7mTc9LaDvhN5EHyRFH10qSxoVnB7D/MHai7wDM2ogANTkh9rArsEmEOeP
3yq7sS5xkjS/Kq+xJSyfNHkVpWdmr8WsrieAO5nEPiajfXPHpFPOuVzGOJwyvRRnBt8oH0kKJKPR
Oi/2p2neFV3hBmS5Yj92YvKSxnEGm3jUXTldpK1lWz0rxE0WqT9F2nEdyrK0uAfByeHNOZB/Y0ck
SJSnkwd8J2UzC+3B0s8QPoh5y8ZzvnUjtTx0ky7pjnlVmS9F3BvpJvWG6XbsCEjfReQg13jeAPNj
Z9KUetHmouL/5079M1YcKiDLWNKdJIkUFoLLxTiDbxFjZOLsKLgBLCq5keCqyf6uHwpbdIyW7ezo
tkmN4fYq3yLg1AehRGWIIMyf2dxjScRRRZeRwvsN2oRXRy9rXp3rv5apWjpvIHvUBxWHHesl0fAH
X2uPZu0SZiW3lOu/2kXUW8UqBcejtN0NfJcR4LK+Co1Gf5cvLI1WLbULhyZOERtRqixT8U5+WH6y
n0v/epXjGOYnRuutOS4bigK39l7Vuo/UjbRBuwQVxIx3OBpF63tTav8aUmmxG617GWknfpUKDNnJ
gBdwYthavimIWWV+BRTtpV8vvDHpfNLGtN8/o9RlryM8yD3dS50k8QcwcOzNq/bX5ybbztTYPWOH
y4YoFjVK7mzAedybUdHdguPrnw0rMrdAJ3gNk0j//THqpuN/qMTNdZc0eWpylfyXZrZo2nm5e8Qx
pW3VvEkvYhF1BKKwQhfVlGRV0PjNMXsBKwHjsO28ZdrPZfJrGF3AeoKGLcfBnRQE5mkLVocy8aI9
u4PzHMt1Wls6cEjxK/qUu/GekQnFERxDdi4SaisF+tljV5f6De+sI4lrjRMor157qIm9P/O18/yo
NvOwnZI47IGKE2nVy/vSjJYlgF6qHhkEt5WDJW7KvisuolL4k7j4dlVCNNhThxqSk6+rjNyhTwqM
QsvjH57iLjezC2yWKkZNvlepysOBvhSRzV8fjuOuS6zqxju0YOM0KUaxLWbi3r+/WGl1z9qkIR06
ub0vOdG5nRBlRYOyHvKm3F+/2iVTMd6auRoVIeFR6EBdX353KLwfx8qow1SWr0qRcF0d4xgOfqaV
oQk0+alUc+3A/Q9U9aIifuQTRBLSCpcsUWMfChVSKlO5JNtlxPqAVqZvp5xbQymTlOs2KzjLEfXi
HDnbmdOMXW5tB/w+UY1IMjkWl9RBrIoFqIXpgFI+HydZPydK+h0LrXWbiaUHONOZTDbUuZLLUR/O
Ev66T1zVuIf10356ZuQ+dInIoX+sD8wUnvKzI15XkHqiyUWEjZ6hNPPmwjgf0PAQJ2ai3KnxaaW6
undBfviKp6Z0/UoxfdecIUfXIikGGiEqtkRN0yCKAbWZSaEeXMUpQulO+e3SZhB4yC59XAWauFB4
WaK5wVKyCGd++d1PdGy7DKKxMJ6RsV4BwZRk8YWVfyhd7m663qDHdO28YTapfhRTFN1dlztp4Oi+
praIKXd5u/OCqd6oIcZ9PxVP+apfq3YdxRsdpI/u08tkF1ldAAJ2iusbKSKcsJWUBW54CqQYNrhO
A1VkOWBlAt7H3vFlny5wLGiI0qbTPVKEegsAq1a3vZY3KCBVe5+aMwW8pchWI9lf0KZYuHaXGwMW
O3nxuLb4LwTFjpoj8/UJrXlfj/TyY4q6MaCuTW6vu5uJ822vW9Zj2qbuhcCVYWyvKuH1ioTSwYzD
1Cm0u8horOd2dRZcr3ecR4iF9Ji5lOJxvHfr3Gh8TkkQF2ru3ktcY89EBtlSWpVfuoog9PW1mgbr
+B/gZZp3xJnJpBizby6Tbvabacr5W4s4ilqM363WjgDTCvVOZW7Iti6U/N1iHtkhncywhet1QRxT
HgiRcnlZlb6GmPlnr1WZ47PWyhtpNe17QeI90OiAB0U7TA9XZduLrP4EfI5LzVRumYFiHnq76m6v
9pZhlbaugiRd6fq1gMd2tDvG7tIlVKB6RHGo1KtExHih7iHvsupS4IEkkTzGO3UaxsuAs2/nOuvG
2jjWN3LVxQlSmnOfxMlwAb4HrUXN5C9aNyqyyKgRJJzMrQXKhHGS8AM3haSCnkq1vGMYVb0v+zmh
B2F4n84yo9kQ+RgrZ/g+l+pwsOb6ohmLtiF2WAb0LSKqIs3dKh1tfoeoI6Q0QVU+unPT4e+3kouV
LnhQp44lcrUtd2bOt9T3RRpabFLzBvELXmvuFcMPSA6xeRzmjN9mmDL5OViLdYJ/wH9xPeedeOSM
cpZVCHCEylqznYLvYW0A1V4aBbVnOWuwLb6HAjztUI8cxAt1friuJUI92rb2INgY9VgdjcFrdxUa
7AF3lLt3hdUcRFRmB0/IsAEucNbUMXka8+Ybk0OTMwUNRZmV5We1B9lojoxracz+uVg9c27jmAfG
dupbry2TG5wpxG+LCfqk7k1PEYaoiwdQgtmChruzst48liNx3Np0L7ApxrNXK/oP1lP6PpJ2OV1X
/L93QdaO01+1fyx2a6ZopU+uSYwvHSBZEzEzi/ouniL9bOa8Cj4YKTATMzbZgkuEB/KF7oB7JDBg
/MEi8nezDls3s28tkCT0/K0v/Se7L8RCdlXctRI8Bl0nmwoOUt3F6Sg+nB5a1x9slfr6C/3lF2aB
GQad1TVAhTvlSwsuyXW9KN0hu7dSGFVDEpsGKdXa2Lo15eLVqky8DPzIoPVEPXrIKsLq79pqUEIH
+thvzUZvHRXMh9f7qAM8MYe+zdXeg5VlOjF5dxORGH25hsDwsalPf/jWvvYx6HM6Duk4nE6Ya/5m
rXH0yGnWGOpt3KXNmUS2OFkmo3HNznyc2Yzh3mj5uSacypQtksifQy6eW423DvE2bnxawtYBTYBZ
FtfUTR1NyYZK9E7OXnlTZ9Ub9AFeuFHLlw/2lHo3rXJ+DMHiyU0M+TP3tPnuamjgjs0l3k6XB/BS
6g+viKB8qbZAT5+s6aMkNv2aD854ABjC9TdNp73qtnxCVxh7fRbKXsvzaCvkaDMUTFbbcnS820iT
cDtqCQ1tttyQK2kDupYL5q6WyI4uXY9vFJcmrcq56M0A3Y4hd2tmBk6GvHOdDCrL0rwoOInPuOGY
sGENw2Np4iNZrFvdXLItgqVHprdSvpUWpvwO7Tm0SzYXt++1YcfIwsTeONQsjd7nv+BbVM/XO0Hc
N3p+E09j/axXjXqC/oXLnO7Mp5vo2ntaRs6B1rnYemDm8aVYevqHVfz1vcERaDoat35alxpMii9t
LMuT1ZxpLTyxCk1ImQa8T9ZqRDGtMiSQP/32JP2/jh7fpJ9t3dW/+q/Z47/Elf+/CijzZP/Xf0eA
/xZQPiFuz0vXf/uSauY/+p1PdtX/UB1Z/5BPtr3/rI1Ik3QGHie+RXxY/5VPNgkhsy9hqyAf9V//
6L/zyd5/SDTQUGBWhuWigWr/k3zyGmL6y25oE+jEoquyHxLcWI05XzbgWanyprHNZI9whdrgpMsS
plGh7CIiKnuj6RAwbKghl6lfhn1utPLggJEJ4VcqewLwzUm2Y/GjaHTltmAvumPEx6OdaAuyCWaM
kG6kdugLXRoIN0N/k7Gt/IKjqBV+3mrRxqoK8ydhhK70rbGkmTYAWcqr2WkCUK5jHJSTaHflZLwI
qgfVr8G13MHirZDaiN33dLEq8y02vehTo+Q6ZrRpGj+lnhD8D5Xotio1zYfBuiRgzVD663ivap27
HYri4tQJ2Rv6tPprk2bmTy1N410nk2qrcqs/6JM3HcTktEVgM9cbH7Nj35cJsqBHPDpsS6eD+TR2
B+Ab7ptrSwhoxOYQDYtmj1mWehIqiVpthkFNniwHkJVaGypYdCk+O2z9m5YBsb4xJbdzsjiBZ85s
FPFS7aGOfk9bPYNCgFuRBZhAFMhola/aZWdn28HJzqoxwy0txpDjevSz2H7tlc9OlLeuO0GLsIrh
Qyk8ZcNActuHM9EHg4w/OoZvX9LlRjOJ0dk/JSyyQGTawxw1H8xPf6ML4AQK2VjfLjvfTlZq5JAC
y6mcLJhcO1wqwcXDwm+8OO136XEZGGzKXUfgjayL9xTOBdRMV9m5SXpjNQYMZGB0Of2e1obA5dCa
eDH74QDZLqz0lfe97O3S4CnK0FTnfWHnWoAJ7QhowzxWVfxDyn4zZiDT8iGymN7+oWVZmMz5DjFK
OQuGDgfKLDmF6wWgBQywuQRv05Ky6up971rfhsaDb0qS3u48i0HtJVq0EXn+UM57MhZvnqO+MJ6O
ckcoLEPIp+4+Uo3QTiItyLJSHhg1T08Bi/6wV9HJQmnPjj+1VMNBDvjws8Gli5Uognhc2ipL4B5U
K+OiJY1vHbiL54F1NHXK3wHCSc1NYFPOWhvCTGRBmEA/dpFVEnKkfA0XhFDfNvOHhUFrW60beWBC
Zp+YcjDKABMNVJEpJ079YatYkQMNrU2Nk7SGh9SmbFZnww0N1xu3mcJR5edlMoaVYd3I1ny0aenQ
17Km3SSnA0FfbBh1t40sWxysKO0vrs4rBvwnehlio3ztrQcLhOTOafsMY5ftPY4A930s0c68Kd20
vUPaysIml+JgmDnXavA6KzN5bJ8XG0bIOMBFVKsq0Eqt2PZ2MxzbTNN+Oeh4Bxp8waA6w752u/iW
yO20Ae0EXbYHxeL3eXbfqKI56gwjDVyUhW+Kk1UbBbsU0vtZH6xqn3flg4y1IhBQcg5RJ+wbriAx
YzCbPX6POGAm5o1VFyiY9D+fIbQqflaK7psVZ35WWAGzLQWzHBzaEcPaXbi06rwSjJ29ArwFkPol
nxWoyVlVh25OSGsq6LGUvzDI1j6wlIXVb7HbuHiGVfmczZMakLhgy5np/tLCkV79mvYFSHCo8gU9
yZj2xWoRPXYyfdQGHmQ86pusGZk6MB2T2T1gGg2L4rw40f0kswvE0mM3OKERJy90wSxflDK6zPRp
SS9/4Dv1Apm4tV8WzQt+ho1hF0culD8VGu0ZZZOd3zA/YNmDEd2lBZuzR9RbeOq7bYv4lA1p9mCA
XR4luLzY6aHxttmmVxXQwZl2Xrv+p3UOwqY33RCU7y5aIPqU6rIKtTQ5GRI9jXHJxJkmrJV0M+tK
E+BnKneKqW0kcOWNuhRc091qXxK9DnqVVusyJXtVfVL6Lt1rg7qwG6RHo13eGlSlTcWMx50o0eGI
Mb6p6fBqMyd9dooGwxE0Kc0r2P1ATSrQy0+ECxcs4d17Lrr3efWXQI+fN4UVXzJXR4qa0e6M1Oz2
UsYPRjnP+8Fsxe3ixKc6z8MEwS+IPdd9atLutczy5uxY7f2kvin1uiFGw67rsfCrLkIUdgiGZIVo
u4APysBoFY4Zz6YV1VgBEB/sGfD8Z37ItrGH7GLS9DyWglcIUrVeSKQXS4QkAmZohk3/MesljmRX
+wUQ3viYFI1Gak15jhgUqN345mlRRfLZ+nDLJHSVSPV7Jha/NfapNTvldrJp+UJqpDeh7aRXHe3+
VwcE4YW3g40wtefLBIt002YSOnLWHZzOwozRSZw1XsTZJi7MJ7hb5mxTlU3Endl4drw8O3SNNW10
C+BGNhrOa6TK09Lls6+l8WsilZM9VWFkIgpDnyBfIobxmA+N3HYN/hEY7NYztl7zzujN8m5ptZ1L
PwQ9KupCs5+3uGryoM37N6FG0F0588wdg/wOo22HiVn065d3E0cOGWNai4GeLhIwISh8hkN2+xTY
xT7ltkVLwg3ylDHRCWB131IzUmlxCUe9dnZu07wWni7PVVY8GBL+aDsbJ1tn+Hg319/zRnwMntwI
RuigrDaEvYBrbZO4xcyKfE+sglHCUIHzYt72UbLLnM4Makv71efuwahnHE8NTmnHHk1+lrvJbLpE
PYi+TZRr94LJNkGlkScVmXhutGyvxbiuq044NzVw80e71bnsTzGKVFsMm7odURfYbTELaIEyVfpD
rIrqHMGxJ47Qc1mL7Gq/TGrzgk1p2SXJENrN7PcxyDymfO3XLh6d0TmE1uoFSGFbQ5oh/cuUPktq
bhp78W5zAFaI3tsKNeRoc+fxVBp6npIv+1ord7qi2OTIrO2SMD2B0STgQ7mb20KTfj6a866LI26D
FQkoEmbg/OCx9Oor19GMsCRuK1pqDM3RthOjzXnlm4tppk/QbkxAfnA4vZFHGEPIQ8d1AxWC9oaO
RcMVz2MLn9qgW6J+Xy1K0ANvCGy1v18Jgn7fwNzVRLGB3o5TsGJ8EJ2FsNZuIzfOwyGjfnC86FDk
SD6Aanu/oEs0R0semJ362CrTmdah4yuadtEBT/taJbxzQ4jTj3P1lUldBZdBh568phZ7acxVGFOP
3MQ2VdPgXNYMiJt6ezea4oMjKRbkMK8C2/gUEakLSll+jFT7h04ZITSOyQNkT2QpwGVMCE6ErzjM
BdKTWD0wsLINCP0x2rzotNc4FoirdfvCO7PH1AjkuNABT8rsJzjHfgvX29lbQKY39kwkLkn174NT
1w9LIu47cAaI+NIJOyosejMwhEo2X0xOrvJIQSqDFSPrLytaI7d3zMf+VSuDdq+AMmXXrm7QYA5L
dZ1HnfpR013LHry4vTJvwfi1W21yxy3Dmw5KUv60l6EPh8Tb68vwUfa6e4qsqA0n7gtbJgok3yQ4
pO0w2tqWOTDMztAbe9zbek1roFGXD1DbJt62KdqlMRb2tFfnM3REkKiSZQXrQXv2hP1pRHq3Q3dR
/UVLHSrIKg0ygG0sESXuH4k/GolvMO3qVoztuyXKSW4aWO8fdP0d30qjGO9D3tylmjvtM3vZUYAd
ek08Os58TtNZCU3GUj2WqTmGjuZaPwYovkFbW9VZyT2a3LGWoV/Eddg1WCZE0S17a6Zt7mOFBIVW
Ro0/e213tOz6OI/ar841Pv83c2fW4zhyruk/ZA64BZdbkdSuTEm5VdUNUZVZFdz34Pbr55ENjPsY
Y5w5vhoDbhjdblVKKUZ837saa63CtpGnvshDNFE/RFrH15p2uYjyHHdXIuDZF+IPLQslETnWFRb5
Y5A6IXTE8u7JKH4nEpMq1srBPt9XlAKogdw02/yV9OXel/N6YUjcuczU4BsqkCCQpEM5J9ydRtQL
dJEUIWQbEoTGYEyfnKniuCmt3wkGgg0ZVvvZTimK8DT7qimxSYrrCAx/0cC1osEtsluWg6WYCd9/
sdyJQnxVfNwX4ev8t/nh6T/9FMjLBZWNG+NaKDi6Nl/eCZ3/1XkZsRDWk9FKqAXXmK+x21boF0wu
r6ZLQ8cld6a1JypkFllJ6D9zPi2GIDWNKea6empFED6ukTHI5CQk+ZKZy2zfkFMadl6pP6nJACdq
/8Q+YLpRXco1bTYeDdAEaTOpcZ9LtU6h3SXq8WdYkYS/ukwqnr5ZMSUdRaKNr+yNJHmjVQhYZNWf
1FXxK0V5xl2M1fRlpdBD+EOnJ7PREVXA1BW/ZAc2msSIFqIKhR/iiFQxeY3Nt2RR7S6LTeszFWN3
KqzZ3SQZ48vYaLemICN6TXPs44W/hWiFK23+OI226cl13OSCXwHJyu8JVNEuH318N6hAbGNFhh6v
oSAReVN3hArjCojDkWxwuocQxliSJO8Eh6zBahIimk2Dqsm2hBUWe0+Z4znPmoMasyzgqVNPMFbN
1p6cBoXMTGsRp2cFurmnGOlzAAfbVIYKTZ/XUw4qkjZ7W1OD7EPLatqN6icEZ5iXijo9LIRc7xqt
dI5CAiKascRZ1zOa+GMk3XYIRZf0l8ZXF7NYtwQeBaQuIZSQ63dUZz3hetiqn30sB0fbAU2fLPvD
m7IXoNryYCuIOt2byLAql19lwnMII1995XH3Itp567YWlzXUCq6FyEcestG0HPVndmMxOGRqr5lL
UKN01IpLWjWHRTjmzwnQOSKJ+yPpvL2VjFi1ijVYi+53V/oUkXJSDuZjsQQIqFYDjYMbSqDNaKIB
7pw/hBw1UTAhK2gbqqpDZZL3UYIzGQ0rSOGjNyXo9WruIXG9rVBlUCzNM9EK24JP86VxAFBK09kr
z6YTbC0PlVOedMEUM62CiN9EEwjf9PgDHYO2GaeZ5ja3LY0IZywpTcNgXYmYtQJjlEidB5/lUl/9
S6bYNPPaandUHdx615q++ipzwtYVdTg3vvHiV2SnDtNjR3CkWtLtZNZdJBs868ZUxi++31R6EBeQ
lnhpxvPcms1rCbF9fsTudKRETkRKl25yN+PWiXL6dbZsk/Vu8vPq4BX2tKfELw7VaJDkTGC6+uyT
NUL7SuZok/8stFbEIZgqz67hTiOJ3eNL063eSRpOdxD6wJACb20mSR1JAlBOJMl8WGK8Dg2N6wUJ
2hcS07uX1m3OdBMy9PIMb3yE0Jtyht+LiE/3T2Jsj6OSU9DoYj3kc93skJOOAXl/2Vaf0cHLyUjf
44WNG/+xtlOEDX/ZGTNN1BTexp2tH9LiVm0LPm+GADZXIzE/nKJg3GydvKF7y6d3O63gLeXOJ0qy
8hrc1rk6ug48r5hSg5VdEc1LlD8BxUiAW1uT8CWzH0q7MHfaWnrvS7t8JDODWlE49X5iEguFxcON
aPzHjIo6KhvztV6G02Dm1U51ADOPxhoHxdrFXHky6XY9YhzVwmrOsFR3ZH6ypGpbiOX0redQ87rW
5Fqt6EeSX6NjcRnJsSIU16sOetbKsHFBSYzcfNNVQ2WrxFMgPTFvgDCXg274l6nnIkjwowRaY8Jr
GCRlbIbM3xkx7jePFtAzQWXf+oQKnyXB7mwkCruu0VpUFzZnk+vGzHxSOuwSQ5rjP9WOTsBpWv6a
C73cEkU9RERpYqYl0VvrfRR2hHwRkZ5eKBX5lHF1i7X+N2YTBB/y1W2y5L3zBRbUVjMCAWO6idfU
vOmzvBa68N8Jw+e6n4rpgYKVm0UzMW/MifZVG1q2I37qzXVnY1OXMIS17m5l5p2s0sE9S30WE/1C
lGt+oh8HDTXKhK0h5YsxYh6v50taJEmEcfTOnJpsGoMo8sbx3tsenHJOWYstlM8E+5fSRp/UeFec
Hd/aHooX3Qk3PzRsT+SCs8V+HtJvtu8dHmTCd8n8MQNs2XvXmV7joiOAzHXmdmuY+t0ltJU3BALm
VFm/GbkoeMQT9lmLEU0SEu23MvkZQzuhhGnmbJsWqfwOr7uE5DcvG6AVue0t+hLmoWSycGg2K9a7
0UvtZ1xkyWVdEBnxP47tpLtU/WlI0R3xu6m5dwZVHgV5phuSIKugtaxkG+dfRBtiEM0NzC00Qazj
1skmEXWqeFfZuAeQqX7bCaaHKZZtUGuF3FKeuK1IRH8lX3oM5sxzH8NnGqHi4hZB7PEENeRSRGUZ
u9KdX8nccNiLuvGDt4goxrK/gfHy06HrC0uXUlhtwlQfY5vemrh9f1Nzeq8AIYJ85gLDgbJ9fCJh
C2CwIeAp3Q/r+Do1AFVUCMac7+4Y1mom4GkE2mxSPqNkqZ4tft8gVMsdOzLAYNKPO4t2QSK2vkBi
ksgoFje0xEAuO6tNAMUCDDzl44+W4xDhS/0qOvtA+9E9c5tbQcTxfl3c9mbm/JZpiPmgjvOqxWA1
Y0prWzJZ8a6b9SlUk13eVZma9xQLHtsMguIp/l438qL4/tLJpN1VnJgnmp2Sm7sOx8GlnULLlsO0
VmMwxVSALDXN6HLeLHB4YF4o7xNjPHbjEAke6zfsgu4vlNZU2skCnM8CbEW1fHb0qXuekI+D5WLp
1ppfao2DqlY7rM/udo25P03/OBU4L5oy/QF+/FZZ8x+O+Bxrftw+1dUYei4NgY3dnWE/3FAYzXyr
TMJJUxm3GBzI0t0wAxGiA44SETI071HnkwMCFpz63cCGuUzXFqPj2GcIL+RUsklMw8EvG1Qd07HM
06NIBMHwtYbzxNdxZrsrUxGHPZoiwKY8PieeRcOpoDhH69eQlNAfWlu1EU0QB0ZaLaA2yz7yDukm
YHsW1FoFnRk/ViFiwniDkk2lvhcDdn/qaTUm9HZ60+JGnfx6PUqkEBRXlPKJQbEHXs7fkgkYMRHm
GPr+7L72qEAI2kc3mQ/dlnKZfTr6P3DrySsxbjsk2E+tb48BzSUnSjR+Ju5wNZflj8+US9OjH1Vl
fGxhaOjIAcZwgJ//VLFx6zvjNABp+sRsBmKAHS2ltbH6P7YizD3GcobAHFzG6vX7YJvP9Trp2wUl
wVan8TzKcmax0XzE6BP4YiPheHaFVoR9a1VfpQeLYS73QRLp6hDA75PRXG2WAXEG0Qo4BnT7Qt6j
vlukiWJp4HiyKTeN6rY7d25j7wR61UM6aZwQDwVHG/+9rSpw43p9zis+di7VdFtPOhLo74NbN+eK
0Jcgq6cgnudt4YKdO8yhLw4p2FeZaFbUxiwwZZmo56JLEeQ0D6CLTSarHqiXia6uVC8oiZ9IB4jm
GpCcOUrBwRR7hah418T9sUKwyn0OcpdzMunq5jrPCQm8kdFTpFS5LZ64+iE2k9ZVo38BB4K/biHB
2Zqoek2Zi02tnyOTaJIjoiRKUXzX2Wq8fjiQ+GJb6tL72oEdFZRFYB+zst9W53gUguY37suCkku5
a+qOYBa33XvjgDH6HU5Y/wOulrM20OHC8pf+9pT2PWYMItPasA9d4uhBHxsq6EcmBojsqdBumpDN
zsraA92oy6ZZx2I3Nu5hzp4z191bqj57Tk+kGhj7MOhEqEuXBcJIq12TEG0/EFZFcVtF5RSP/ybX
EzRWY3wWgH97o3pYwqgN7QGdvlWZKY8KEIev4Wy9NWzwm8TKTg5he6gf1m3m0fdqDEN7Zr34pLoR
6yOEGh/ry4h4lSHNqJIwl7jkyLQe7tRAkHeeyjTqiL+PPXLLkyTpw4nBhrIcRiqVYXwaFidaKD6I
KHBq8YmYw55mQ065ae7e1UyPJgeJ3b7oi1KvUKhnNPbP5pC6v1kv7y2y0IsaprR8Eu2AfNfFxfMz
NcWhZnSaH2zmUstzJZ34TnKTEzFp9uBBAtIfZ5hFYPrS7eIHVdCWhXYfZXvFzvCJEq9AAV2WgP3j
Hqag3oyt/dLE3Ql4cuX4VDuiAzhQa7RVmo1YJTYD3Th7hBvZpacdcFCxnXQVBNCY6z570vyLBtw1
iuf1m4lPazcQuQo4y1mgwHDTESwsae8GfohtU5ZXH8mVlYOVTsSgeYOnR3lj7ekcSLMmBBm7cyZq
QU/2S9BL+UpPakQKEOnSuTGOkekNX1ShDex6Vv4uHJuFdUTtgLxXH2i/7M3yxtoXxJ0xQ/FK2AQt
u+aZUPQhjS9j/pBCKRk1cblF47BHeeEHuj8+L+xArL5oBIucGosshvWQiB4Y246y+DQIjt5yDoqG
MqIJ8kRvnpY+13aaVmpPyyC2WCEw3M3+nnAqUENk5DX2e6EIORi9Q96RjO/E61Oqj92unm3+fjLE
9GX6/qZ4ZPiUnHKlaJ9ir/8gpj3bGIsQ+B69V1XDPy62gwIsS5db2jtEN5XxtOn9ThyTFVelYfvv
ukV9c8KFFuQWpVu4YjGPjLV5G2B8N1w5Jqn+aAONdfSCRbkG+395ySmAa0hJyxW4djJm4cpC1GAs
sXsVh5Pl55Qqr3tjsobQa4xqM3ZxH6wk+23WZAVJ0CxtA3VivcTkBYfz4B8TufCwu2UAxJiGFCpf
2O43HdXke8KCcRd2irQRuRhnAvn+lL0JZDEzoRQVnAhN3bGqYzv0vTU5kMZYMAKptt+OOAh3VBZJ
G8HkZJJbldt7v5uNQ4WdYQP9RODWwlAvQ4MkmeuQNVrotZn5BgF7ov9468xGgET2ypW579HS8yUp
Cf1XcqEbMnVr7CqUVrzgbdN37CK8XYpGyofd1BTKfBHEmozNOl2FPqdNWNpeH1HRkklkfobYpf6I
BXVsvCzyFtqxMgLAb1qWPid4RFgazCGkfsa8xlOz/Ogc9nd6SfSTp5XvILZNyIiqBYnmpifqfhK4
pwnR0prcc5sMrNmJf5qa/WQwnGB65jcb+IiAJlHh6J/Gkh8BhpboLNwJu8nMIt1dQGRKsWfSPK/t
gxJQR+wc8EB0a2ECAR+d5ucmLu5LPzf3VukAGiXr0oCJOQeEKASCA+ps9Ow7AVeRXozXYp2f/SXP
80ANM71vk/xU1k/ltNDKaT7KjeVnsJufwn6aGadG4W7bZcURBzqQZdax7Kg28Y0+3STtePGcR4f5
o1QFZ0l/obviNOMBLhd3CFMQrntam1/UuU8Xggzy8O8/cr58+WsRjjauW1S4j0YqTiQ1XeO4SDjK
R+rGms2oJZ+k+XxIZ18t445OaW5/NtfSML/HfpuEjT8d1qXGee1i+toWfAzQDxV7ngECSJxNoOka
1hVbO/g0T+0qi2NMWjnsbOF/L7Xp3rUN/dT2UzGjArNtcGyUNF2TH9MBJ9Va37Mp9o52THuLvVpH
0fB5TEtsnToLkqNun5sVqvHvUGvZeKCVvrjaLUGAo6Iuo9KFFrroCkNfx7oT+3T1lKmn3pdq8kNn
8tH1lXH1PunpEMRCo9oGg3Iqhgu5r3vPKT4nYd2IZV2DDF3+qRI4NbTcY7N/+HqScV6CyUmPwwqY
6LbdIxOjYuAk7S8TJqdOJvcQDEPkdTULd1u7FwJQzUjXe+/R/ZUC1mnF+lXlSRf2ney2FiKF13VK
SiQ1Xe2Tj15bGbaMyTukXWt92CatGpsFx9pOGqaGwvbBRhSicLKgo+q52VDIV37PDPQqs1qx4CS1
89TZiDx2qdHyRSq1d7tI3dsSu9Ul64EUt5nDak3CAN/a2hwwDg3JWSpHu9Jk3n8vMlc8d/Xsf8Vj
1nibdZ7yM2AD/ufVg7JYWkWKDPUq/FxtUqJxj+NIuIl16jEj4LecY/u1H0W9M8bZhft188ilyywo
RbFCkizObtFF/mXTA0OkEjUjG2rcSUfLLFKGCiI/dyodpydlFfNO52tHgDDh+wXFaN+k+eBt9al5
QsrJZON24nOe0/NsGeMnoG0eYMjfFtBDpd7sW0KcRN1i3XAoeEH/bP3QjUW/riOZloOBn6FOR8aa
QrIyaQ/hPY0GaZ6vu2UZho1oF3G3PGV8lSTcRUZVk7GzxAT+Vf3Oc0rQfpbbc1w4H74Y3lEMmNCo
2LnTqd229mj/auz64OoX0ucvix3DZ7hG9iMTC1OEexVz+VJp88dIFeBmFom7mxuGft9uHgSrc48L
IMeM/+SbYSz0PxWhvc9V1vImxzlG3znmj461yC18H5B0Rm2zjWnrO1f6W994cgpJYkjJJaWJBNFW
H0za2AdL1o6wJAmsQ2tkqEwIntCKcj5lxnIiC1Uicu19+qz6kAb30LO0JEopfuWxIvg0Q7v1ZZtt
EbD7o48xERpwEdBN1hU/UpN1dpzHiT2uHwiwzaybt4A3pN1aBumQ7VUqR9A5rXmQhs4BuN6LkDoY
jP6ea7wmdTFSj9PwQ3MewwaYaZ/Bxnnp76Tth+eFQqCB4lxCuAzqXwFu/jFWi7AvEvv7KOYRVUgD
dyDsz7F0A2ppyr33gFoSLGxHx9WqEHKNfVj3iuM0QIS5HZhuSUEgGv9WO4z54n203agwq7bQ1O6i
HfPcLW+kkq3UnlPD8UTEwhDBBlQPzBhzSM/ELFdnCdKFHWeDgbpaNo4yq0+ZNxjFtHY8uVO/bhtM
2buisuwTzZlp5PWL/rGu4otr6Ydr+Qc6uMUZ9IFrvrU0By259E5dQb3yCEBzAdxz4DeL9KzNUlzU
2M4vNXA0v15fA2mwjTeN6ME4BJwdz/jQ6q9sWfo9oV/lo/HUGbiVu5NcFadNhWH50lhuibY/Vl/Z
kOQvwlHq22y2IgntRi0rVg0JXm9OazyGkobp19l0pj0GqXQPXJWFrhzuVTF1N7LTjRMlD/ZhNjBg
DBzLJ4p0urOf2oiNhIjzrdWX8yXXK+2L1Mos6nIlf+mpR72l2Uxwevpscf0ORG8t9Fjdq0e3yYQf
f4yKfo6fE7syt6VGG0+Ve8VGH3quMeQiLFrFs5Hymx+ai8nwHLFcu++jIR9ToJsSHQNAUzpxc+ua
FgWL8/BVktv7shhlchBDOUBRsd9sZofGU3zS6V4Vy4oubJws4tDkz6IxwCyMCrVcPjUHkdnFB/q7
NrCHzudnFl+9lnaBaNrmQvNFdzI0K3nDaje5IaHTKYNY8owwC8Mj+p8arhN7wqGSw/TLxVDwigtt
vtALOwWyviBa4/eNGTWIV6u4rn46fpd1V//Rm8FAbieKcm+1prpYiHcAGkiz/Jb2XrUGjkYPoYE9
6COp1J+EQuCnuFj1CBB3jnBYQcWUTnY3bYs+8qJEJDKP2W0sBKvkkJfZntxz9n055fHNnDiKep1H
W88q48zz1Yerp7t0d4N5Lb5jHyw1WI+GxoLfWD97vANfftcGdyGq1UUWBkay6ZwuPehJt27TwcIL
NFdqawpbnbyp0xgIkyRMxpj3XfTUEmrkkDT0p71rbVreeKX8xGbn/BLO1OnwREjTN0VXGm+oBDJQ
xxLTV+I518TtP+xsKAIS9+ywcDCsrLXn7xNleHcdtKzbabqZPxPcOF7KbFl/DKWC8s3XkgyPLIcq
tPwnh87uvUvjY9jTYHfrnEzfWnlXPjV17QCFYdYZdRKfDPz055K9YlNTLhalWR2jlMuTq+UVNFX5
TbJfY9MFRFDlLSYocDdJwisyo4JBWGv3ySj69FSIwY+mFotZ1lvBzPUQKEVUbG94fK/mUQQZ7a5H
o4Bj2/i5LZ/blHJPKWZQwaWlqbXrB//XGM/xSynN7m2SY4HPtPWxggq6QItivM3WEj/3YsalAvNV
7GEUHpZ52fh7sP/HMOR5xY1IrSQNvaopvsgfSN81CLoo0R5qQlKBnrSkf8983Q+0vHBJQJofVbEG
Kp+u9WQYG/V8toy2BPJeQUhFQWuwVecBPnf+nt4420njrPepCX1dyXnTN1mXItFXs4NbkFZqCvCY
7b0L5jJ7X5vWFEprHP5UNj12GJI5TWowOo5AfgSXEt99iV+AKtTZCau0pFTTLABIDYR7BaLbZ5bX
JN1roFCY103l3qXB6dWX5rDNcGMAry2McmkNojgmddUcR2fgvLZ7y2D9r4evwRtbi/ocTrTGhvMc
QcEPlCfQJyaR55EP1gUwCesGv7A4OkUzbAeqw8i2W9XZHuMM5asSI2TdQFrT1Ojf4sZfIlgzqDdc
7p0EyGeFpa1XhpJy1NZ7MRZLPos8W18XR/TnnqLeJBiE/dDhVeVtKWx0m6TWnDKYhmhoUOPZ5Hpw
KBXatpZk7hjjlFyr1LJCSq3nzah7Jnha1e4xyDcDdm4hT6UAmodO1kLEcI+iw3r6SM3Z2TSTrz/I
PRRPqV59WZnj3ahwKz/nBiV44BaPo9YGSOkxc2RiMgHsSm/ZMeZ2W62q/iyTqh7FbjQAM0759aeJ
OSOkftsKbcdCoyLG4lufttV1Ear9xfKPUgY5oWzMg06E00R7p4Umapnz7I8x1GVIReZyWVqn7Te1
47c3F2ng4zs1EbhYjA4pBNc+lRN4rNW8+FRes29ruf6WQSrzqxk0/xVWD21to5fRMiGioXtV6Bvu
y/R3aZk9s7sh1pcUxWaQL+X81ViIEgw303+B/SZ3qB+A4ZU0fDnU2keqOGyLeEkQlxQjStOeWdOz
nKecIC1a8hYKZyfTfJPlpLayLbzzUiqGCqdeTwJ1wV7vicHSalJ2Rh1SZ4Nbw3agwVMAlazObxrv
8Iguw9xYuTZcDfy+d6l5zlZZM8G08tGtjGEMczk5PyGZbCoqlolJqIznaEKx5kC8DXxxx9nmWtE6
dqDsRpBYqJGxccfs6zxUnxlvGWlduKYtxXc2WvHTJDvs34XbXDGgL5tuKIyeej4FKso3JNkABaoX
Agts8oGnnqQWDeKs7xb1ppmD82bj66Vto4GfFckAljA3xbpZKvIGKBI+2iQVfSqb0dNZhpKdsVe7
ylxzroXWf+tK5XxpMVNw3JIqQ4htVPCCoVRzf2K+Q95PDaQktAVYiC0hueu50CJ6jIHc3ZQPi2Ah
JIqe+IZ2SZ5ZRuq7UayEBMvsMXBidMK0Pfs36eXare4ehmgXeR5dfsVdH9ofXo/UdlkZ61ypFREP
vx/UZEJCpQzpOSPT8qW2H9Rmpz+I/L5xkGmhgWeXysTWKqaMZA7niDWpu7Cn0DTaaM73sWmycMyH
9DcCr9lGESaHwzK7y0vWGdSfi8EwYd5BQK8Z7QonhALauSjiAqDc6rN9mg71Uz0iZtkIfy0RGzhk
sG164DAm5t78bg9O8pnEGZ9A6spf2jID1w2sUUmRkv7iITKyedQeZRJAmkC9k/xmtSiiROWVF6/2
cKzG5HQS6Ggle1FIq98TkjWRCM0jNpUljb01dKnGHw9umbbLs4TTCuNaNVuFg+NmgT+ehVrLJ7My
VejFBdEwzaLbxBh5OrK3lBsSq8nbtM7ND7Jlxd31k+7kkFYYlTmVlRthGvTrVoxm89zSrtsARWmp
AaXAP8VM4PvFMwHwPfR6B9HiAW6/FnA9MySO4Y5HNZWVCcY2WGE/zWWULTaivlbKamelOJ8DRA0Q
MdlkFG9Kyu/uylJNWamYvyOdBfqpM1Z0Yv5cLniTnJKc8L996eZdEtROIs48EP676Gd1ncvG4ANi
HyVhr2RX8QYDZNvJPFTLsfKiwezsIxXV/VvMWz9hmqENui2GbwDOOQowhRjZQscZVi1pK/T02C9W
mhsbz0PIOytart3WJQliKl88c3g2hRaf1JQSMuPF68l19fKjWQU1akPNX1zAxD4z3XCSrKYstDlS
t6r5yW9G1cGweA+e38z2nS7I/ZnTbFtXKLhysKHXguCYQAmSOGInacJZi8WzMWhEqyAsPi0pL70k
i7lVK4rtpHfjYHUT9scVoSvha0ShvUqG7VNjaNqm7C3zzfYbG5OFVl6l18Zn1fj1C62q5Vc94lja
lPqYXmxhQAf3qIwi26P2BZrKRhe1Sv2HhYzpueziBRkItwrRpOKWEWkYgPbrP7J+Gs821VS3dlH6
sycFieCdVj5b/lBd227OPuhkGrY9ApyzT0zF88T8cYTiB5k2O8qtLbY67heYd+npaQSI4EVVLtxn
f3LnMFtM+doyfH00DSj3YjnxeZSkDmat430Vqci+2+iSf0/EBm8kKp3AWQlaMWO73PoFvqQNRczO
k7X07g+nK5bNTAceBpol9TM0MHWy9zI3eUupQqIyPQY71iZUvIsgUQZmwjqAGsffdT8rbtIiCrHp
svTb6uRlWNXu+ku2Vo3wwR5OmTa5+756CLLsVS7Az6O+IWhn3egpP7hGwdxniaT1VXiFOo+N0R2X
2mqOaUXyBG218VWbNXw4tJ2EeD2oYB2qhszFZfg9JXN2mmyVfU5jQdZL3iEUsoXwA4YaEveYwBJK
G6yMpVyh2/tVdpbg/0GcAAAuqGLDvffTKPz0q0vzO0PivO8nMWxKaItPhOv9KVdZfohT1+mR//Gc
chN7evtI3Ut+em097pLHQeP3Xr0FxhuOHpBTwJELix1jOuixxgTVgPQxd2brMOFk+cG4n/z2UT6+
kWxtUX9Z+uKoe5JLzG9hIx6+JR/RXylfJTl2zF+G5u8td7ZDwnag9XHTQh5O845Fnjg3E0MOcViE
lLnKwXzjuDUrkzhoS/4I6SLFO2JZcV+MNoPnw44mrcn42RPm9d4YzrCflWEF0kmTV3rTgAjmXgBl
5gA49FeiSmvkyAeq7Pn6kIPzwJNBgyRinDcqFWtLjHNV7miUmNgx4iOXgQnXbsbPKQLJP5rXgqRQ
fVPASE6Ykdo25bttzOuwBCVJPV+pqOw9fnVvayKXhrPxq72RySYQPEIM5IREH1seUCYlVeaH7rGH
Ab4sR9G14yeG9PhNJoK6RtuH1Ztdr/3q7NXdigQVmzl3fBj6YhCiNIOnmA/MuJu757/VFB24S7v6
u8Eqs+fJHa0pwO+yhi2I66uryLNKgMf34OtfZmJYZeBykIHBmAydcZxUm1hP/SRatbHcm5mOh99E
uoJGsI3bI5eUebO8hH8mqOJ5c1pVfGPG8YJW97rwb/DaflfT6bRXsd/ty8Ya/mQrCh20zxyUZU2h
NbQ/chRjUpGpG4i5VLxGqqXpGORF21WJ7A89Uu6w6c0a/Gv93SEBeHJI31NcIROUj6ocJkbPsKBe
7bJ4VXClRZTDWOAkrGCRH3F5kMNQQ8RrMDGddaGK/ZJr9rkjluB5zvPpWMil2mdEF7GOSwgaz53T
j9Vt4Df5FsJqMTrdmDYu3pCqX8YymXcx5Pl7OqBZjiiVycPZQu2YWa06ly1afA+NGXGWPBv9INOX
cta+EeJmBkNXmEeadJJjnXb927wmM4aO0r5JnETHiqq40NWHeZtlS3L7mzWMrOy2m+771cgDq9Uo
xxKutyWQn5yNBglwZrxxNUHWDw8XxBCnaLw6sbKMaO3wKQl0CQsjx0xhNeW6bGTFl8slK/oHB0MV
sdmsW/qNrVAtpdls/paitplrfXJ2GeMOQbAJ6o+eTfhvQ584uMmLZD+jwbtmMYJjzVnyiMyHaZey
uewUVqJ/BIX/j8zM/29O5efmd/UydL9/D5efzb96mh9/3v/pYP7/pU+ZHPZ/b1d+Is/v/9qnzL/1
zz5lx6fjF96E6+jvrcn/7FPGekyDnav7NrwKlvR/+pV1GpMxFJqcvf8Ig+cC/nufsvu/HMzPj/Y7
XtHlr/8Tv/J/rcTSTMPmkLbEv9amTWMKHAKrefddkCtGPmOXeKv+31RA/rtXf2Sk/6XwwnViKJu4
1W5VJr4T00TyBeLlv3zO13/ES/y1rfbfvfbDx/+X1+4NheWa3f/OMfGMsolcH+GK//DFHxkRf3lx
C2igLcl/vFFS+qNxTBOYEVvaf/aTP97RX1987EFYyDW49xNTHQjwCVua9Y8n8d+W+P7XFIt//kL/
JXSEIg8bWKOQd4CNOFKTVv8sKh3pC/zI4T/7+f/F2D7xJ9AHyR9hLGo+1VO+dckg/m/i8//dr/V/
c3Zey3Ejwbb9IkTAm9f2TTZJkKKTXhCURMIWfMF9/V3QibhHg6MmI/ppYjSaarjKqsrMvfbC/cAt
PaQhiRvcQ5MjLWaaz0Orvn1+4eeezQLt0FCIm8Y49u6drmDjVLO9ZC2MAFyoX3w3/0W//P+nP5MH
/n61bYE/aG5TeQ+dcrrJ+rI81FajkW7GZW9I5wZnTf5UVCf9AjR/5nH9sUn/61vKIHINLUkkyNvy
dqIXkeSKOX7xLZ0bfDF9Lc/I89yynXs1tBG84yJQ1NbL5+/izyP5X2jM/z6qxfyFplhKUDTdfVNp
W70inwAVyw2OevvsTk9FjfSXXXV6l1bJFgkqjZaHTP4KgqPTYqR3LLxf9Bd9caP6/KP/upjFfK8K
rTEnKhX3Mqhovex3U3itoH1ObmxOnZbxkyTyaiBZ2enHzn11ONvnTNmsYmOlnoSHJul//lF11vx3
BDXBqHMotIwApT5mQfwXj+3clS6CB3u1QAxR191TUTwaxk9YdmubJ2IM4PV3Wo9IHoGmUrt00uwU
Wa5hJawcQOBq7lGC+8o8l1Xm309sEWfo6k6UWh+p6IlZCwFhkifnCnx7bZ4QKi+dwwUp23t6wMht
szc9FePa0cAp0LIWAL0dWnrS7GOa7tD4rNgHff6EnDOz/I8R4V9TggaOlIbgEuau6NBr1c6xR2vs
ViaNSXTRtZm67utCR15aftMwWlxlTUdvvJU8A7g4NWr1EZfeKS7Fq2fED1ga3Ugvfh2a8ElpJFta
sUH4cdWzO6yj8drVlBtH0gsyRM0RzPMTRZafqQASSVYAherwg/aULa5OGy+KrqVCeTMIDrWb0Dk1
3drtAOnVu6Ljai+lc61EIU046tX8xGIYHiQQbptO7idTu0+U5kecVzd5qak0HFcHj1auCAZobHtU
OhUkMjhZjFn23Cv9LhtgJ1oJ6W+q6Ho2XFlxeYVUed901TXpyltDyx+yrNyFXZrTjxX4ZIkvjIKL
GK5heoa+MK18vWOBgwg3ILWgfUpmurhRm9ykhGQ0K7CqX7zzc4FqGdgHck/WyMmcqje+xDU5B7H9
/HM6M7S6iOhJj6jSY6/tmz0fxAR+Ty/L75eNveBlmYVIXbs0Kr9CILSK7ODWdeOHz8c+MwvURezu
lAZlm2NVPiQccA8jnRH3CXqIO9IxnrjsuauLGE7/3OiY4dj4Y+/dSzO7StTU//z6zz33RUR26kbz
EHNXtBMrErRs8SBpadt8Pvi5hzP/6F8hQrEGV0mMsEGiCVQdM14SAE2q7lN6FS/8bhbxcbBcr6xs
rfbR+vqTotAkZEPb/vz6zz0c/b/XLz2kbx11Qp8sgbXyrLA+9HUaXbanUBfTlxp00rhm1vjZkM25
3pVth++XXfhiogovwgw3krWv0aZPSmnyTZXq9yWD4zT636fiuErWdj1hJws0c+1x5XCrnYvmKg7p
/x08MZS8mBM6fjp4v6aMVEMRq1/shf79Ok1vMVczvR4Ts4hbXzTuPq9p4m6oBH8RjM8N/n/m6NhU
qcvguhfsyMxMCFyacXPZI1/M0sAaaqSlLlEGY/gDujhrkwRAnT4ffX5x/3dXBtHrv89cdJQ3ejob
fZJ9GMZNxa7L0m9VmlxTmvrozfgqb+kLtUinfuEmfu5hLWZtY9vjpKbzwyrTD76ntZHTvPn53Zwb
ezFpsdkI055WF1+vS6K9B0agMM3D54Of2Y+Z3mLSorR1w7hE89HBcH7LhaV8n5ypWWVd4ILGxXYl
5TMDglPpt67jQQ+oUD/iWao9sGWo7vLOCnaTQzVymGzjNoNsucJg3tkotmat6OTpT5Qqf6eUnaiN
avaFH9AiINAv4wyDorZ+6brvANtJEXbtF2P/+zBmLn2HAymC2qMvydedVDkIq3YQiTvPKlwCu8/q
k0QTs81KtTl+/g7OvOClvebU9sLLSeP5CDJXEAQpsbfQPS4bfBEjHB29VS0VltrRDtZK7bQrPAri
L0b/94JouosgoRmoqJAFtz5yzJguPEtcm30rNo3UtIsWdOyg/zuZZWJRsMR/1Y+UghPDgL+XY9Nu
ddnjmd/JXyt6UBllGw9u42Nho1Nean7b0Di/GFybJ9E/ApG7CAtA3yBIU/P0PYCRR7UtkJD18S8H
s/OVgdXgNhk6xEuzwc1IHYOSooHFeUTV5LK7W4SOwsmIsnZd+5NoHoqyvpa593HZ0Iu4QW3arGvR
tj5evr9K1fxN8fL350Pb8+X967EtJjfth4YMZoxZUgzyqFWjTco99zivKoh4QvSrmxJRwiZNnBcY
teamrzSY5wSrKwUmIvgkNBmYuNL43HvymyNmxjvym12PioDTDchmmqbFGgAfy3GQ1vtJtyGul6q3
zyLrEVsCsdGmvtrATdO3HfRpYPaRRcsReIVOa8G1ky3f0CcOoxZ4F+CYqqLZFi5xhFRp1UL2uVU8
Sh9UM5uN0Cf3NaW8z8mP/mgD2eE3DCHa1yDtxyutsmZAP1CG0VV/ybFJ1mrvJJsxbUrQ7Rguu/i2
7nvbe3U6PO16xETQ/DqYikP3c4gRHlYivnC1cRYToumVbByHovLpm0g36P/p32jFF5HuzMLsLOYD
5W7X7NKu9OEriTUVWmdueHpHrUrOAXwQwt8ywPwi4eSBWUf4xcb0TJRy5sv5a5J3ONY1oWqXPqE8
OqKYQOLkieo46N0Xv3AmhDuLXZ4OujK1XZUWnjo4KYK2ikKvtS+C7BxM/zEdnEUIT/W+CDr0lz6p
eGyLPFwSqBcpZA6U8ahhafXF2zl3E4tgPkypKFVHa/ymrO4wSv6h5sXj51P63BtYBPEhTulXq/rK
R2phfHdrQzzk6gTJx07Vzec/ce7qF7FunKo0d+Kx9CEWnhAr/U5S9+Xzoc9d/SLW1SVmg33IHqnO
Yv26lbRUj3S33Vgcjr94x+d+YhHypKGnDohD29djFQIWvCoK5XW5Lkc6ez+/izMPaGkpilmmM9aj
bvs21XK6JManxOtPl429+P4nx67irmRsJYO2KpP6pmwuy+zjBvnf2ZvS3BjaVL/8JFvX1h5882XX
vPjcndRVRgsEgp917VF4/VtoeJftWezF564Pg13VjWr7TuzRUYYR6yrpoXVcduHzC/4rnNWeMgWj
i/KqijSkVqgy16MWXV02+CJEG/3QwakVtm8pRbKps/Y2GJXiiyufX9k/ItmfBf/vKx+qVpe08Pl0
vpW3fUAhJfRQM0hPg27j4RpR4c/4RUA4M6XsxaxFMVLjHG5YvjtUtBNiEEezV63c0qGZ7y57WItZ
q3heSju9Zvl9GaNMq54V3Xu/aGhrsWaFMT1PZT3ykis8C0O1Ad5n0VJ12eiL+era6E2gwHLhY9Dh
z5J/6yLtsmXEWs7XCPEfnZi1nycFeF76rqPSfP38uvX5yf7jC7IWk9amKyJKLEQHQ3LKW2evuinK
5p2ePwYRaKPyZoitjartB/GuGz8z40U1p2vDRhhGfzr/Vl3FUwpP44u496de9q/rWcx0fECKMU3w
EXYRNuMNuHZBnmj0+IwerdXBiUKFKe+cKjmm3e3s4FcExMfK3MOWSaq5iFFhQPb5wzkT4K1FXOgT
DNVtG98INgc4o1hYDNWJvHDwRVzIzTbGNTUv/MC1bqC/XfW68lUkPlNGM5eeExG8PDShrvBd4AG/
YAbIGdvwRnI+3pXTLJSsoCEhX/4ZBd2jqZXPgLLch2GcjHVpQYqCVQO8DVNdkJXUrYpOizdGqfd3
nWaG90XD32ta1zkUGIDEDW23YtB/UGy4wVc3u/AJLeLNQPHfkhiA+miCPnQdqabn0hz4+budv+9/
fWeLSDOJwq7QNgm/GrIbiFR0RHCwg2cj3vSwv2zmmouY01NBQvnZZ74TDm8SfZjdP39++Wc+TXMR
b2hdhYtGf5kfDN5WeAl9Rdi7fz62fibQm4uAE7fRVIETyHxJzfKItbf2rTSK5EZXYMiUoJgA2DRl
ufbcqt60+Mvf0vKdPYAqAmzal9mup1F8A/TO/hnFRXdyjVzdhTGpw5aTIL0Q2qOlD/ouaPv3oTYg
LvSzCYZAX7ET8WUVedNcRLYwA7Eq846H34I40KM9J4rLor25CFL0QuNKVYepzyzag3x8ttrsi4B8
7sUuYo7jWpxcszb1Uzd/90rvVbO/CK3nRl4EHLUfNEeVReKHtRVuzcauEUU1+8+/mXOD6//dQllO
jZnH1Mc+IhGx1cJK20CN/GqymvOU/8ds/fPnf+1zDPzqy4m2b184O7yc1+xqSI7d5/JIyV3MMpgE
NEHxZsxLe0wPLcgtEz0aAmZSc6k2QQOzMJhHbG0/u2a0s0AchB6OZT2d8do35ild/o8pmma3fKGx
gT3yKjX0b0FXbRuyk/xS6772/Cms2v/5WS101pc9vEUs6lVFpz08y/xhUn8CPAS2SM/oRWMbixBE
NVpLjLRI/borqJUPO/xqL3vnxiIGxV4a2kqap35QhadCb+5KeVncNBYBCOVWAqNazHGTlI8Lqzkc
sqfLHsgiLGQEmAjxoPAt+xiYfnXhem4sYkIhslzr7SH1DfqHEa2J8Eg3rrO77KoXYSEN8JbgwMno
RQUwXL6Sl3u5bOhFXMiLSqTYPApfnVK4IDKFLokMYHPZ6IvAEFmFaw+dniL8peG6KdJbE2PzCwdf
7BDKQreBrcrEH7PwRbMjNCQzcOSyK1/MymDqXQOpT+6PZZ7i1b5yDae47HXqi1mZmir9b+xqfS3x
mm3Xw14UHoixi6582Us6kXUKbS0WkERMOP/5T8i5X5UCtT8mYv+IxfpicgZhmabSzmNf1ZU9gfjE
tLfsZ2KtVblHFRfWWOBrfZxjNM3826h9gcC21Ud9PYYTLEqO2EK5x1Nya0hjX4O07JvfRvrICBmJ
YSOzTjqj2GgvDVseyP2uMA85GtoJzQl2M3ykxUvB6dMmthsp0NQWyNjkE8DL3DoU8tipuzlUN06/
KtVkz59MfBZKrx5ZPyojAlD7YygKZ123N/xHPTXZIIAUcMefbvBbdZ+0QMPE747D7onFwJjc3/Vw
xOxhQ/RXeFkuCuoqieZloZCzL4G559crp4UOVK0GbiQuHxJxxON2pUTv+GLyfn81EvwRv8OQGrlg
dEqrLrnhr7mqueU6LLi1riCFK/7nMTZgAWpj35rsX4D9IVkSHaTjXRK8y67c8UBYzTq1vAoycyNj
FYpkgLKsumpVbLlC/nU3r3Ej/f6iy+4KDRDXUL0EHp2W5YtuHdM+PEmONZqYVUT2C9cQkl8JkeTr
2mvdILnNre8IJa+DHNhClUOqR9cQohFob3T75FBAioAu2WRQZZOtQwB3mFPPRP3D/Ag1XEI4lEl1
J2sbneiubb9Du1up/XiNOGuTRbQPlpu0RISA/Y58dVMbeL4H/lfd4IB22XRYRPyop9zrAVD0myTE
3yawfiBw/GLpnj/6f02GRdQPoWmiCecY4bT9I5jlngoU8HgDyO4qriOMxUek75fdx2INcAvoAx09
IX4ahSd4NE/4Zn/hVTgP8a/bWKwBVVqhtpNN6tsyMo+ILWGZDtgBX3bhizWglINnw0/jHK0Ur6KH
mtGKL3Kwfzwc/3XliyWgomhtWb0R+znffjREaywFrphgkbSQqO/mHU+T3sNUa7voEE3ardY+f35X
5179Yn3IhjbPhiRIfNfIPqh5KX7gNeWjsN30w4gt79ZFG/LFWnTuNpf9zPUYmHY52bHvml513Xso
CrGbB06EcGUlpTLc5LNTb4hcEi0pzEfmpOYdSzwiQD1o8oioVvtieTlz48tWZ8c2sqzORO6r6Jlv
0ENkt6AJs9dYNaFcmWOIT0XWXPbtaIvVBpEzXKUxycEL9W/I0F/FGL59/gLnfeo/Ph1tERey1phE
TROLr4VwCIXnhIApULTNgqajijXkQfGycQOzsbjsCKYtogUSzjHAPDnz9Tzp1jS4UG3MLiw0asvw
4Fg6RKox89O++J6jnRWq/uPzJ3UmPPz5Kv8+fkV1o7imzPzZB0Gzux/kO7/4mM4NvYgNo1TSNjH1
xG8d9TloEmBF1ldpsHNjL2JDkTR1qxZaBgdMfQHIv8uq9os1RZ8j478+nsXs1wK3kJlnxn7t6OJq
GFVk0xa+fg2ciW2U6HG4UlCmD/DCKn0GAd87poOA1rNEsolwm9sXRaRjdYCZtDJW3RYqPuzo0Ks2
JBW0Qw1xe2V2ob1LuYlNr2t5Csi6Cr64gXNH6mU/bd2MOGGVXuRL+OyphXCTSAIDAPi/uxrye/Yz
Iw0V/EPFuDDtqCew1ertFwtaQmL5845qQkjEqt5Mvp7Ct75KMOXLEugJ6o5DdWuLbeoIrHlwJjC3
89ahc4P1vNuKjR8ifZANLl4mNfnGPLTdb1W+dvKLdeHMq1fnOf/XF2sLRy2thLtj4xuPe+2rSaY7
f7qW/vHmlw29tVfUPdnRxM+0Mvo2xqXckTydnky7dw8dWIottpf1NtUEjDUoyftcAXExs3yMveaq
SA4Bw7LDwYzLA3usr2mzEM+pHpGvUBoTD5NGE5u46evbvo5Jehe2veqcBH2vjDAA8/rudiisFEoN
rWFVaWEk1OkFSna71XYwwNLrvs2bdR0K/UqtS3YigEy6XUTPIW/IVJ7cwntQM3VjDdpd1GLTYAxg
PKFdWKt2GjP4KGW9cqJy5qfmTrHK8w4kaxwbJyXyDHbyIwpuKYwnszen3ajnEH8zJf5QZJ+8uZA7
3ruiK9+jMmnuJrTrQCG9dOvB9N7Rwg2KVWryBTu/cMsMwUZ8cHKSy/Di42RQTwFN/Du7HLKjkSju
pjCgrmnWzyQyxm2ARH8N+adGdYpjOH12TgXpIMHuxgv3aVW9xW7dwX/pzBvXFO+moYfP0RR993Co
ecGAxrrGoDDY9yDnd5ZaYuUtsDjBZL7v7nI1a/d9O8jDaEt7k9Ggsp6dea5MhJwbeivYqfbAOUUR
P2dxXd4mClAMBS/gZ85EDi4Hbmm/mdCO75K2vme5XrdKZB7Gygy3jJ2vNBVPsHSUGn+BqjSA2B7b
mCLdZo4T3gVpE9/FGEZwCG8VNNTJj34AuDamhJFRwMzsxKhvakXr1in4lW9K4jBPS/ODxiG8ufQw
v2NYOj1q5UlmNFSn4UCXYAd85Cru4vE4TnGAxD6xlZ+wg/SNkUsMU5q4PRhapazCyZC7WDj6pgmj
7hCmuXZMTI23g1gael07hkc1z5y9bYjhuwpbcuNVJr4k+aDuW48eLLzdALDhO7NVoYb7iivznzPf
HjkvDUE7WBvJVWAn4Yr+bnZlzjg+ZnkGZllVIvL7wE8Q/me226xqYivtY9B6ZOvRgQQcCsiDhpB9
BR6wz9YAYaeTxxp6X7dm+N7aQYGaPTN+mqFZC86FAd5nUDR3ngKcHe89dV8EursZPQW4uzuAGJxU
40VYjYGWXAnatyQznGPel+G2GbNxnUQqJgG67JoP1bT4Qgs1vXLR271B0e7W5sjpUs4khlFT0r2s
IEx0dphAJgC7QgYXMbNVYuDXyaE9TIBWjjX8+bfAAtZb9g7kgSIrB2ZEa171DvSmuuPAKzlSGRVO
YPqrBdHG06NjXYOAFQOkuip2JqQyngdBKcqvcm8yvjdqbNxok5ztAkcvvpJMTLaeGQAnGCX3UVN6
25DVZK/2blNtk9YRz1qXgzpRTAjEACOpmGEBsPKczHi3UlfY68RQ5Y4Gk+a6lqRrSJzG2m0UeWlw
6LTZc6VUh/R6MiwIEGh5tCPI7PzOrdTU2+qeTu+oZYnnPreSvUBR89Q2M6nVMqoCYXjkDjgNiBRa
SRVrgPIKBFRTpHM2A1g+fYM7Za+Hqp9+N9aEYsXNyhGHbGtQxx18E0QIris0ml9dheVHNwsYVHYZ
SvrAh/ZXogBEYiBLPksvJamV1v1HCWYG9qScnU863ZD37tTY207XxbTNvKzZSLPqwRdXELMH7CAx
mpyQDgayvK100e2ntjC2VilRV5lOIzZTqOdXCQa51Cy4mzzC6rduDLxE8IHc1vgWnQSOttdVoylb
UdQkMQsXM5gJpjUWUUO49fJe3qskCDdDYqvbpqWrLe16bx3nBg5/EIxg3DjFe9K201tDb9zKGqcA
OHS8llW1Dgp07FN+KjG8KXDZoaks54Mf8JtSnEPSSH3jKBAzR9sDABBbvbkKOkyqgC2p0U+3q1Ay
9arlG6FmTytChblBW4CWrmyxOLNgQUH0gxCu48IlLQn3y8ZjKNOiaY1JD/vXBo5iGbXYU0I6qDdm
0rT2rdYU+gxnaH+0fStfenyqTiGtuIfKkQPmW4GbfgNHFNxHbdyRNamBsVsY1Gyk7kWgVwJUWSsz
VwfMoKjZ4KwAD9DLoH3FtvZmjFb7cwQ7tgZOX922kFnYqofiyhzw7jCigQyClmO4UTCPGqsqgW8Y
9p09xs2wSu2C7c1IXT4PAMFHdYdNpN6ZW9UT+ROk/PwQmVZ8WwJR/EgiG5neMNy5TcC+JW6MO+7K
AL4w9O9BMI73HU3O6xZvwZ8iMd3dNHbKiwmN49jL0vguMYHl6wI2CD+T2AZhfxUm6g8tTn6pwrmL
Esx5k0Yz7rPCnFbm2GG7ockem5PgW6+zAAgTcqjb5Pg9eFaywdi65MsbJDbL1ttkjuZKB1SzdvUh
w4eEGoYbKRPWB8BYaJNr7xrRN6tmYlvZdQaQQwNjwlgD954ZOvwYpBOrMorwNzHY21WpAtMmo0UT
Erm1lg5eoOxaV6Pgz0PjrcwTEBNijX2sWOO2Vt6zn/ml5tg0JdZMzRWecoNyvj4KumM3WWm5bFoH
el30nVdlxzGq472o5zsK23BXRxo2mSEuYKrq5hhmts5trQTdzktL9aG3M21L4S7dpmZg0NWrpsY+
BsfG79eg9XI43I+4OhrGrmi0jH2WVKB3Go4ebTDnVI/BpOY0co71Tkq7X2PVY+9Gw/1ed/JXgdMb
LFw92GaARvc2e/etIWJlk4HF5eMfxBUse2YEczTY6vrQ7pxUQtQPCrPdFrrl7bo8fMdxEFqjE2cm
BLO8i9exADmLcjKuH+3RhWzOSWATaRiPwgtM941XjHuCETk8XBr3dY7BZjJrM2Owe1eG1sEgL3tU
o2Udescuq4wTvWsPZox3kxlb1WoyFTy0ETDT6VC9zzvbW4S6cgWUH9IohhuhhRUgJ4lCD8E9RjUG
iSreebFVWnvFAGNa5hFsWNAmWyETACKsJFei0EGAQ/C/zhTvNZoS+5jHpnISZf8Uqh28f7p9j12l
Gd9tD7eFxEw/6hHL4LQtnp0SE2aTjRyp05T+kHqylCcTyOIbGVB1XZdWvsvZzuEOA6zJqj2YuuMu
slz5veEC142p5bexYmkHt6iCJ1sCV51YPjezvhPPw28Ek37TKkP3VE1q9MuFY4zd2TAd9SqsdrAp
mw0ztljBdRmYHI0X742s8fY5UL81InsFEPpg6Ke874pdlTtQgIwOpbBXtzi2ad/gWbFR9NDGlo1j
n3BPCq/LxE7JP+bGVcLeBB/EOnfhENXDu4dbpbPumxE75CAHGrBSTAAnGgFiVZpZ77Cj8ThDKe64
lr2V3VY49JzsamD3G2qdxPlvcB+LuoaFG+qx8QvDDG1nd3V4DWrujj2j/ph03TNGMcG6p+0fhFuo
bvB6Eg9JWrDToF8ExLvh3dVBLd9V7DCvQi/+sL1S3RplrGNEDWNwhbQd461Q1w4R+Fc6+xPnJivg
veI+QuYdptR4CiqOFOs8i6p5za5WhezGFbEy4MFAFFb7SlXAQzv59zTHY2htg3rH2TtOiYXwaqPE
w1s+bm7HKnSu4afHP8ACglaTpb2ahMg2ThyNh8EVH+TwOd/IJrpOibvXEoXJbmjhmQdB/p5ZTguW
DL8+Hlh0OxpYPAQaO75S72q6TrVxVyfWhEGZ4SGASOuViVHhQTMMwqIZmVRte6xopZwAx00jSCw3
GdajEnvxNsXPiIDt6fXOq1WzXUcmXjQUvEE4ReWrUAP3BAiW3SGbGKS56a+i6iAajwUmHZi+8kWp
UIJXnTmhLM9Vdhe1p1/3UShWiYuBWDhrewtnHLZKnL6bkF/uDaMet5IE7W7AiKXFVlARj5DEBBII
QWad6/4tS9EBqgux59YTZzfUpb2HFCGOVeZ47HdlvgNNSpt725ffKxvCdxnjIGs4Ez52ZMcBbsWQ
h9Kq2ShdL/d4rjSnHvjMAUh/fiMHrTjUbQc3Nxhx1qInfp3Y2H3LzjCfaixoT1Zbg2ujFWDltXxS
IYIK7CUJb8ADMw4D+IEVBctNoow4L3UFzuCQy1nnA3dN1cE52kaZP7v4TrFvsNWTyiWAuolt2s/Z
EdsjrLkhz+pbLQpbTrDUzioTfLY5FNEGUA8udI5MvyUjV0Dm3DkioYli3p3iASGGRbfCsPW7aFrT
2LpF6D5XrdMmq2GE5+3iqHdTB/10l7H5WGelY35M5BUmAEswhznHBs1jN2Jh4KqD/TvEoBgCq1Ov
UxuMnzs40G7DaNjFlv1ayN5ddyr8CdNTPkxDVXcAYQzAUAEwL1RhEOdQTT96IaseSHVxHZrSvh4L
VduUhQdeLAPhz+1NO3i4c5Gota/UXKOtpcz1nwUYtzpH8lVzYuB4k2h3/YSzzsoyc3CJcTMzRt+s
1OoK+NBZtAU49bsPongrcLleZbomD03Dit2WMCNV2ai3nIQn2uCRVKZ1Ze3GlAjlyma86yTRbSwB
2fZJOD5wlPIeRl3BWSaJhq1U+niTq7wgVA8wZqGBUoWacM4IHBQYplvc5POZxNKlt8WJUz0qqmtv
DRDQV4XrTCusIq1vmcuRnijEIW9Uunzt8vU9lE0RbQMEDnT8dA4zwTa+5UYFxo0jJzCsukCxpgtl
7dKUt2s1CLgdLoVrjDir52QY6NsgkONKHX+E4diuuxZ76qh3tQ0qpWyneXq+T3LZ7YvO1rZ9gjI4
1we8jLuhvO30OgYC35QfURHEr1gih9cslM5TUbXpUbH0+bhemeBVcTybwiAAMVtzepxkcQT3Nd4W
XoaJcjaZewNvwNuAUfeD2uEQnTrVRnNpgwxmGFkpMTpDatTfU6Pl4ReRcmg6ffo9Voa9AaFI8bb0
Jj8eKf90ufglsli5t7NO2ZZ1YT+5kwgOJdvv64rs78qdOEwMAjSkO0zsOgw33pkJGinEstajKKH/
TpkZ3Hd1Xm86C/2DYHvCLj+LYozTNOMBEyGo/PQ3HcNqqpEDWt0TmmZOFZw0jp3Z1Vu76l9700ZW
B6GQKqLjUqh0mkPLAoWZVyyvA0oKq3h0HBx0qbDKKndvGlXmp3bAfqK1vRGfQxF2h1Gj5SAXZsN3
ked7DZ9Y3Da7+FUXPKbcsXCYSR0TtoH8EcQwEFkGxHdMQZtdXouHujPv9G709sMYZRtAYMltgxxv
5RS97uPL7mM+ptrQsAfzSi0i2QB6VDG6GRwl2rWV+2wXjgarMX51IUHqatLi8DO9cwJ7zaLge9pk
4gM0d7yupbOJnUHdyEHiAmfDqMM9ZfihBvjMu8jAtykMw7UBFxPfV3z7qEZjIUUiZ9fEZbotoqFD
FNTFp9FSkCEpTOXQbqstk/1t1KN0Rc7CYk557wEkMFJlODJqLedYaTTxFYmu+5QuvJm4l29xM8E/
C5ws5hbsirYyAmWRycx6rPVavypyopWZ94dxqOSDNg3KLot/gvadiHnYe6bm6HM8cg4cvLu1M+OJ
ZFa8JFF4Z4qOL7luek5n9vDSNqrzGx9lnVkhS/chpfJ8rSeK/hCZMfpKQ4pnHFJMP2hrXCxBpq46
iIxb/N/pck+x2yRxomH+xgG5UGFjNqr32sjp1ojM68Ckjg8ItcAmWsf3qLDH6yBK400PpuVJkG64
Udma/k4knk04TiSHrh29VYtBblokTzwzKGpm+TtrtYp0kie3vcD2eSza57F1v7Eh82EJcGzW9LfY
yx5bkSdHmnmdNd4qOXaqFg4aU8BSM/RkIUbjlrNKu2Ky3GCPug76JMeqcMqOsMMLDElUJ7mRsdKc
FDQ95BtyyISZO/7Aq23eZNTausU5CYO2elMVFl4t3smTiblKc8XB5SaQ/D9gICc5Ykxgg5oHvU2y
25PRs+ZFoOPdU5vpxrZt7Vfbsp5M0xqeDT7XQ6wV9ckWkf1Iqj+GIR21e7uF51uLwOV1WptAyn3R
uOK3DCWex7XTwzU11OIqsjOY4nmrHszCsNccBvBzHW2AwH1O+8nKErRk96VxPzssqbnrbo08hgAP
IOVKMRqIA5znN4WIsaQE4rhRI888CLwBcEUS1g44KQbAlYi2Gfugja0oDqBMc1xr1SBeqsizr6RO
vVdG2E4keXI76c24csDnHWkjuVLL2T6tiVhHtX4Hc3U8Ab5U7sHmJ09GwlPnTXvXro4lofRadgGK
fue4GidFy2J6uVBom5wTJLuBX1YLCTsuzGY9u5oTtzDzZfG8qSbzWgbFydFiDX+MiuaKvKtxcQI0
GBjjG1zJaC1KNimWg+t3MYhsr5hpxw5g+mXPWSi6/b45tfRgZMITdFyw1NSVYnAb9S+trl6VaG5L
VOPbbqDVj3LHRJZUux8yca0bAXyC0HiehAO2pfSwb3FOVY9YSG/kqa5rrGn4TFYAr09NAbMfK2gs
nzrtl8HSVg0lZHOB9YjaKZwN5I+ObIrBHlQbgnvT8ji0T2I8qKKOX3DsUGYrnuiu5EBx7Mfi/zF3
JsutI+mSfpfeowwIABHA4vaC4CSKmqhZG5iGI8zzEACevj9mVVtn6mZnWu6uWQ1WVacOJRKMwX93
/8QlpXJu0CtPBtL3z/Xs8UEt4iA7ZrrC2jUwFi1UT2U1j3EjvFtoLRVLi+kdIPNQ/ii4501wcpky
jGzLnrnOpByAJPoXSVxNmxiqyUplZ3CCS187BtP00xrgG9XmI08EW6CRJNCDerWyhLnXPS1ZdNZw
1tvLMT8uZvTe2RAc8+oaLFe6KoyJNuC7bpFULk67JE4axhMat4drRGvPle3WccS+EUBSlOGvlqY8
n/tesAfTEFz663FmpZ+L07iEB88zQMTGtPg3HDPv8mzZNLZ/2bPB9b23nfEGR+UyUtVaQosq2puU
kubWKCmDLIZHhqe3dOtcWuF013V8+qUDwcnKXCco8kXvx1HfRlih6EVOhvXsJuVtlvnVVk/LeO9F
EkU8WV6iUtTbxHhv6/R9sdH1HdoOAkkzLj8U5alM9JKtp1rADcVyqOZx3Mc0Va+SlEcl5pgGtc3P
66dhSB9yZl5trx5zp1w3HR3+k1G+qqz5FXU5Tmo2i7DMrXMq85iw0YP5sq6MMjoxYgmWYrkTrVlc
CAFqoBcM05aGCnuviJ8mY/hOR3tvS9yvtT9xAWpPyAXZLpXaW3tLGa+iaTxypzvm2uwh6Fn7CR9s
kGVhHKjOz67iyTSuVcyPb+ll46TmZYOTmaWnyKC+xv790psxPiLeM+qTEULp7Vh6Jw+axt1QbXTv
DnMZDElIbZRfrP0WJUnH9T7JItyxooBum5X5qsyH/rkBBrNx4pB2gy4+Zo25pw7+hVSVudEWxyTO
eAOFmJ0fjHmI+jRPV3WNedeaPlqn33OQNKhHLyDSpJ+y9cfD0scDOli796ZyV9bJa9okR+7nl+7M
3h/2cf0QWvZlo75cVzxXZnuwzWjdTjccDdZZghgi/Sy5TNMeVzDSPPcabWogI2WXPJey/OxgVnLU
zbatnbzosFeXzuSNB69H8xNRY18Vojqh5borLOsPGQr7qtXLoevbHocqMWjD0kYglH5NBKtLY/dX
Wc041O1vnbk6dFX0ivZZwZZ798sKAYwuamzzzYqK1aPZcKVuE8u6iFtxJmrC42uj9ZgQbhkHcUNB
KO28LUxO1qb0ohnIavjLc+GbEAF0vZsxtpT0WgUDs7RAOXXDcyacwwL9FdozpSYwXG7pdK9Xk/fG
cn8V2r90B/0aWzWnvWHpryZF17OTT78ixx9AWLJEzI7xndnG3hKyuSCjcsGVp7zA6ZUyahnyDx1W
uXEYrdlzd8RjUoTsJVLtGl9YzkQb2jgHeXtYcU1/rA1/Zl/x7IglU00+XjbVvnUCqLvBaIopp30X
i/ER2jQfNDXLDBEU1zerdjisGCPOntpHoB3hHWQE2I1muJ5bruhFwwmC6372gL7/y8iNem+QKm3o
tF/nWQ1Hm+sv/MBVlhDTjE3T3dijfEUal2tRW99d7p8k9kGrpBwuivM+QNRsNnZYFbsm/EioM56N
oVobU9shP2bPs5V4gZMXcGGO+MfNwARImXV8ZwFSRSsFZQtw2mrM618D5z9T0HGmQqvhJFvikZtN
Jj+mszWwrIOXAVPnyssctHoVcbmCnZYT0SkuR96icQbLZiZ0TZsQl/ijpHvBdebm/Xk7E810OZht
eTPJ6URUZhPb/U45w7PyE7UqVe9/0fS5MyUbXshFiJn4Z1RYdKzr+VeadSsTgMan6QE3aTsCazNV
aEZ+67XRyWy4ctd2qRhKgtKS4Xb0qnQzh+me7mFAykUZX7mJSHe+6J9016pgluUVM05o6xNjEnuk
2CTkQI0681HlmOEG9tbljJOKYNAmVvqK1IU2JuOMZjwGbcPQrDsD3kMFzl3KeGbtKe6NKXswXZv3
p7u2XQwSYf3W83wGXdM/eBALNnE5LKRNl7fG8j9g97wJv/tgxrhsDE/UgVVO5ZoNRgKzq+6HRRxT
88tyWoVM6qZ7B1f1cdBZvlqiHsBS6TuPE4f1jd3FB4t2vHXpMdRIDbs50QDvruu+2hdJz9UphgVY
CnTxEOLByrCa/CuZWjeoc/O5Ho1+baSIDs1cFIG7YE5rbDYoJcr6NMRcnCLKvLlLzu0zt8BTSIvU
DgABFk81ZaxKs7P3QqMNEjXWgelY2V4O45NbGd21GSbhZvEsrKhuCXFwyqb73GmyJ7CdCMNO3N17
CikujiN9xeRPbozJk/dqGNVdXQ2vTezMnD88+v45ICy3U9WHV1xtnPvCSMwHdgL7pCLQwD78IvCq
E40/LY3ZYuCIImP1Yi5js1NFV/Jes5aHprZPTV3qzW9HVarKAZqT9BmONVvgEVovbsJurh7suXI2
rpueKg8Ko0Eh7YpbSblerMG/03LxLkVTspLQRLVKnOSdKGu5Kzgk01CvqTKwGGPhQBA7JgsgnRsg
v0tTPIBr7Vm57fEub13g7FOZrfyBvr64QvyGC2z0Rnc1cjS4lLVK4P4AhKyMMFtn1gDrCML8ftHV
drF4euc4NTaytaMXVmxIlkP3BozcBf0A7IZ4mEFruFuBQJRRc2lltXNhTEJsYCPNAUUMl3khuoC+
bP86j3yBEhgOhE6Izj3EllMehVgS+klopVTZfAfOBxdAZhK4s62UlkY3ZaMM6czLU/sGY8J0FzfG
2X1jfts9n1dWuvaDY5f52jV6Bo/tsKynwnhuJmYDus9bbhMM6bUf3ivpINuNLJx1wNfDbvgKpvMa
fcF4pDUDYWki48wDBPpadS6MaTE0e2tEM0BdlO468bzlcop5E8fZbS+iEIhGgE0mEmtQYGeqlJM8
lFk3HyrXqNe5dvWtVmfJwdEK1HNecpAykic90Iy5zJ0PhEs/oC5QtM0Y3WE9D4c9gCb/elq86Ch6
cCrhlOMn0LrdjUkDMhRONdQDl56s2k7Cq6mf0gs5JfZ7kzjLeqHk/ZhAdm5BzzLJgnfApuDG8a5P
uIpkzNh2TH1tPrO6cC4TJ0yQYUNv1WhZfIWdQzXQWFgcEPGRCBziixl+ALHKLqTviou+6ZYLLQbn
SJ00uJxYpsWn5mt1wx+unSBuzOVJjj3tTXkP6Ux25klVff7mZMI+AFvndhqH9bPjafuDIZnEAwNv
OGWSF2DvYq9AMXXWyTLHVyifUTBFkbguvdZfubZZoCBLxNSEBOxRlBPcrQHMa50o4nNZ1120Q46c
N4/ejim0/dwWpnU78qFciL7sL1tONw8ZJ/mT36TtVzSKGYAg7eNrszD787ANP76FxSXpsc5YujHW
izHEtxOi2bdjxMXOWpBbYeZVegygxCN856Ffrqs0y6mLaQyU/B42cAKv6Qp7NUiwAVvCyoJTfFjG
LL2G/7h82UvZ8x1pafMc6+G9NRvuF1Xp77PZZGWE4LGjbd35xVMP5CECQoF/0TstY98FHqhV6vvp
h5rRo133NYJvfdW2XrnNxoUrvlVRt7tiQusQ06r6Kd7NKuZn0LHs1pDv2qO2p/i2LyPrqLrIWBeJ
qjYpnFZ4tozsEEO9XcPviTfHVvjfmsl7HxxZ7K0O4ToZhnPdABBuA4FaiDcpJ+BTXlnNv8IcbyjT
QoalURm9j4bSF6ZpqwfV5GlHxYyj10J0E/MaFl4G0mh8qAHShHzl+MiAldd8pzy5Vlp216niw8QW
53jvLrPWO4ai5btIpP6u/NFbpWmIwCY897ZvFQt9M0Xfk3SyU9IXaq0Gm7FfGOoDsFEVwH5gkmPZ
6bZwOOZGbPfH3OlI4Mz6Mpd2e5FLB+vElMnmeanYfPz8I45U1J2Vm3xviEYHummpZ/WdcJ/BO9W4
3CF7zxWqkkFuoNIeSXcvvmYu9pTV7Jwg3XhKzPA+99P6cWlncIURqka1KbpCfjqRRloy+NsjPeUH
X7AOp3C0t8LKrCPEVjMA0ddjPcPGE6J2v5uGH13XamTMlAEjZOyrbgbboeKkacHytU0LVHNJWBPj
xf0Fw2Ak3obOkqbwQH0PQiyUnOIKyGifrWqmJrcVtrwtrKH4vutqLAKJgVkAXAcKXclSfzZubzv4
Slt75Mcxhqi6qMmrrmPPFRsja7iqq8q+LL0wfk8zhpBmnD9HVWmsSlYCI6AUzE3WjVU2byqS1bPm
Pdkod2J3IF9MsRoWoHnEVrNKjDLbNXH3rjMofJ3TviWemnZkp7vbrNEdxGxf7AXNlde5I+0nlfXd
3knmgimcjTQ11Zz0O3fmftNaW7OCuqfGHKeHm+ugWGrcaqCY+FE4zDbV/Cbc+Qyp1eGWKY7H1dlT
G5VCLyhTK8ONz7x4Adiw9T2DebH2+6tuySQDE2ZDUUgFs6XtftUwuPkCET8iRQOVGjD+rJKcTMsC
t2RnhxNClxllV5FyAUH3th3thO3wUCalu5Yd4KHE45vA/py/xnbb3lST9yl7sz0KHbEodGe2PPTL
R9b8cRNLNM/+waQE6t6Za6SCtrIvwgFagxOr7HJGIzuWgql5X44GgI72uyhkQRFVXxy1ThuOtymd
nFr39xp/JnN1Vz+5U5gy4DSZb1ARTiA5Q6ixy6q7WkQ2r60Qyil9RtlW5tTwCZqpblynfeXxVxcg
waY1N7ZiPxWd+Zp54XiYY804WeFdgldhPqatgZMzq08cx2rA2ADXozA2brTbAcFVnlrjULO4+OUZ
Y0bMsEnYJysKLblXRx2/foqlE0jJ2xDpBUOQtPlatOVGxVW16b2W+1pd+9eY/tNtrzhNG0y3g1Dm
X7FXe7vRR7SKYxOiJoiiPZtxdynZhiombVpcjpUGPwt8/JSIGbRpNYU72whfwrAXuymGLDXFg3gP
m5b/2PTzMVOjexET095BcI8vMvB4u7oao1M2oQusRu0a10kz6sAZ7fGzB0VZ8bs59z7QVfqGxwV/
TZzUOxUujPHb8RPKGyZibvu34ELmmsmyZx3dSKXB7DKRamzLOTiYfcCqd0P7nlXhxEc4cI8ACvyZ
DVZ5CT1L3tLTiTE/M16AtufHvmEsKRxRbJoQwclQYw82x9Y7VL/5ekmNYR0VZRn0S7+82FGs1nGh
7MB25u4eFnn70Oii3erWdi6o5IRNxt7wmuhyi+MNzn01Ip3EgZPgsjDM4YSQjgze2c4KKl1zE05W
tkmEFNGKgTZ/d1W1QV/ELIeWADzNHJJ53cYZk3Fbxw1O4OKCQfhae3MM+KgrD7DKebe0OT6M+dxs
jHFOHpIF05iKxPDpoVEhui3toZlrd6PmkP8YJUwgOENUK3dynvi/dgeXPRfSq/iMcVHyfvbjToZJ
/r7Qi/eonazfsjCEx3YY48sS+yeFE7a/kQuxh9nK+ncLX8Wb4XSe5JvThetiNJ8Gfqsd765zCmG2
3vvSa+JV3Q7JpqmWZh1OkIIno9nMsGkurZGqMdGL+Z6g5EyHnGOv1ZyXd61VY4XKajzxovHSm8j3
3D11aJy9W2s4YFyYTsuZapxOc78eReNfdQylnrkqc8OM4bx8GhMc8CCsuQfVqULaHkR/TK1xvuEG
/ajsYt5RpgqO3IqG5hhZ+rFeuNeKZmmC0fbex8QVly192GdC8mpm8JgxisQVSdrwRIfOm5tWn14Y
pUgBCfoqZQ3IFrLW36ZYGP1kAFZZVMt+zV0V2nDMHYO2PvNDqNDeFZWbXji1XxNtY2QYrkQU2SB2
OzG11MDzX4M9NfazG2V7z5YKBmn5ZugZD+hCR91e+gkI1mTGF+WRdFQ1xLy2rEvmry5cOpncWmHF
hEsl7d3cLdNDoiipq5nWEbljYh4Xmd5lqfGWT14a4MRy927N6CQ7d0fuaE2MLnMPCjJDUXttRywO
lI6OzTX+5cfZgGzeOnV+UdKbGYzwJoHSu68u1pXLpBjtF9fDjpLGY7z1p/BJ5tNHQnnfOisKZ4Mh
gjBgxSPVhnZ4qjJvb7rXGrR0LBMoebJIrhuvLU9uK9koARxhXrGWxCA3GC901ON6j5hdrGRu3Cx5
DQPdsT9qFuSA3f07hRfZu7uouTPtrr8WoFOvJenEZZDRJoSUtfGi2L8y8/kDlna5tuoRsbdLPfau
oWS3RbfLC8UVBxKl9+k3NLFBLcdNFS/QKmfb7LZT0tDLh06x6V1MoJ2PG4+k1cvYVQD3xEDpjhkq
Y43pV94DtW9vYGXGtw0OiNc0qZZvMVflgzAxYqh+sE4YOzIWoqFEbzcU3MYxfXaNjtgnvj/4lpgc
15jucWkaYh8ORn0wfG6AALpFftfnE14iNNuGsV+omg9fkI/FrlNvakxYe4sRLD7thLJsuErYg3Mr
wAfL9qErZzeTTWXEZdS3MdLcxeSLZD8Df2S4Y3VHesE5UgIkCDtdXOa5FiAJh5CxexTp+wHj3Q6z
FzuWzkOg0/P40JhVvuZUP+/rMI0CC639GCdmFGCbQPEZueBI5imr30pqQwNZIvIzH4nW/vD6EKFN
WQYyYrYY/o2eOIjrKPV3Pma7r4YZK9fxBaOTGLNNNyblUyOdCv9hixYSDADk1q5sxI4Ugeldxl7G
+C7nbnGVzR0ACAKXCW4b6d4lqmevpOOh5zbx3SHjXw9OmkBjlaP3rUoPi9qAbydkIroLi0VeQ0FE
+kmS8l6fYfXk5VAl+3T+8HGmHiqDOGGdIR+OLnGcMB3TxxHjFILUqC/7tsYIEfqV3EJI1CsLOBC/
CA5gY/bbqw7nKlJ8it0gytVJmQWWEmMUq3TCzcdJxdzVonlBfATIVkHFXSIs5Es8ftEpUnz45tRf
cwcPHwt0rZ3fLNWhWrKJ/SzhUlLzgLaJnPfciERg2UV78IcyWQ9cjJ6WZAHf0I09+xDEUz+WIOKr
rDuMrSYMoFK8HJNwx50H4/W6DEv/fRxR9VrZhRtVTO0+zjjNVGM1Aa9gwnFY9Cj2RDZGDq+S84zP
FS2e8VBOWbSkyMNe89q6zrKZWAtXMk2mo0oIKnIikkA4OT4ATGC6aVtgSmGx9b96YUxJ4HRV9YJc
XZymDttHlcCGbKg/2iibWe9iQf7qy0EfpwEzJaWiZGYK7iRnrBczsFyelBXfx2YT7swyZR5XWK8Y
aYY0yNgMPbsN9zhmq12pQ+uirxUOLiey01UVSefehhh3nHHM8ey3WdDwPULbgQyoAfSRsJIo+QYM
YU2F8DNf8vQ6dDCfckkunnqfxoGV0HJGv/G6eOMPtr4BUR+9RfzvQeqN3IpTNs+qDqnxmJPhYBVe
uumoCN7UfgTtVnPPz11UjYhmNhqtWHPR6+9drO1r+jOZI0ZJ89GBzOA+kOp9hHE7sIx5uBwt4HVN
orOL0ve6bbL407dyQ74LPjvoju2nDuB9ZgxXNTQNoxvJpHTpEm2I47Aud0mOVBPNzzAJVYA+/LmY
w7AZbZyVph3NcUBvu7F3ZPMGq56xJQajDcYdkAiYUjQZEfgb6KREPFQzfWl3ARiaMf4c1BivU53E
u4Zv4LWZLqSNBrN/YWScb6qMROjCZfXCnD15yGsvxUkQlm9Zlr+OlonQGbOGOIpQR1jNr4ZRLURj
HBdveGcENX7eU0aCgQh9zld5dpWb4R4BViOjga+DA0fwt5jjP4KnPVQF//jJQ/s9Du1/735V1+/F
r+7nH/ofCU0jN/v/h6Zdvi/vWdz17yWQtBJtbL74+q//heLxf5lpnvqXbblSeKZrYejxziyXfzPT
HPkvx8eZqRzpCWmpczL5P8w01/0Xg16T/5PjStcR5zr9/zDTHPNfrvQkIgi+cOl4jvNPmGnnDPD/
S+Ipy/U94VqO6aE+2o75s5GijFHxIWlC5CM3wWxvCrNfVo39A0HQoF8U5uW1k+jkn5V0/+d1zz+8
krYFsfZHgDiJkQp1aC7bTjKHMqlz23J3q/dC5/Jv2iPPf9XPXxHjpxCO5zkexWR/zDMWS5wuQ08C
ZiQ6dMjt4cnnNrMVyzKuSmHc/u7Tv/333/t7lNsfE9H//sV8S2J192xh87J/fDXdkOVK+2necpXC
y68sRpEmYiOGA/rjtNYBa5QVFLK6/+sX/pNfU0rXMhHKfOFb7o+AdKLRaon48El65A7jTprfgyzm
DZhva0MMpvqb1PGfvZ4vwdN5po1+999i9fks6coblm0R5+dGqJRI3Tpql/FOctzzt8hK/d9l+P8Y
ST2/uT7PK518PLB8cX52v3Syl6mHGWkLThtSJE0qaIGWt/vrd/Lnq0jmmACHBYKQxXfjZ2OW0Tro
g63SW+C5JFLrPt43afp3tRfnz+P3jyWvokg94CNwJBban8FwaqCNspQoR9ylqJC3c/ifac2QZUUy
1PybNqg/ezHbVw5bguW7/+2p7GOL+6uMpq0Z1slOxtNjJNgR7US8/uP3TjmmIzzBXYwQ7Y+nsAYL
XCYciLaGr26y2m3R6vzpbx69P/mAFP6w87rl8iVzfgTIeaKV53UgS0Pb+bQdxqzREnp/s2z82Vvm
kEVyTVZFU9o/XsSOQ+B9pNC3lifHXb0sKD9+dcyj5O8QU+fGot89CeL8hWXFoGZPKv71Z2egFLNG
PMzzS3NTrv4OIfbjL7dd87yzmK4HHdPjsz9vAL9Lc2uUJLxgRbaNIWk4qyUxw/Zky9Tq7+jd6pL9
1IuaI80SoviNKFT1E8aEcDr99XPxY585/xgCYqgj+SffqJ88HoNLnLeg9mx7U2fLCzUpjbeKE9FV
OLAyr96rMrbfJhxc8p89+r+9Mss+ggxvBIO7Hwuyu8x23i5Dvg0TL9/NCKrbOSVq0vJwPfzzX5Jl
g10eyxlm8vNn8bv32onJhpa+iWs/xkttRF37yZo2XIyhs1DrXwynrPGGv+GS/tk7e/5KU+lu24Id
7o8vGqbCZNDdkhBOLC6Vg+r755ERFUVNPWbNCR0Mh9hY2b/+4S/L+it9E2Oox+fJIeLH6wqzKjOz
LuhJivp7QyrKiuKyfO1y3ex0N1S3pcid579+0R/ffNsVlm0K05UkVSyTE8sfX9TRwlGlbxXbZra8
O917Ol/bOrHH1V+/zo8v/79fh1OWdHy++Ry1/vg6cQIKvCODQlY/Cq/cbHRua6Hcuzgiv//XL/Xz
8/NdW7okljyH95In9LzP/uGhwWiNCwz7Uh/0b8nfQICE/aOeWGHAd0hfsM3weZE4938syfbgkAG1
hbMb+9hVG3NeysMYZ2ay1vk5e5cye8cE0BZc2FWVimydl56mAowpd7nSFj4T8IIGR0LbIaimalgJ
qymN/Bendx0jGOOOMjH6rbFEjZ4bUZ7l4pomnNyo14p59yHHqxEFtjdN6Fd2R0TBHhNqc+1eBeC4
i32qCZkFXdbah2FpO/cqF4tBilgUSHVOYjOmNaR+VoxHzgxqEZ/KzJcvWQchiNGac22lvfuJe0h9
maNZ3uVGOiCgdr16TTI36lFZbMYu3LwpSGkXTIBB3EXM0euGn2Qt+2re93HVYTWOHGDehbLkPV/i
8Hro2qVbd64HbT7Bo3fXygVq+ViODogUe4wu3L5zsUVZfdKtHQvPzx71jvGOkfnqIR/JE28mr5kk
MdWIt587wuTsy99myMo35g8bOeIlzm2wp3NpFfnKLzKM1k4kmkPK0n5ubujdPpDDUNW4oyOmHkpH
5UuUhF1BhMTM7xola/qyiBteRi62YJpE3CXch72M7FXjnTXFlkA14oox5sM+cxvkU845FSkJrbqH
MKOpuUxgmq/9mdLaVQ75x2bCLNNpT2bPM9H2eoAkNqYRzidFfqEiA5WnAYOSbXXu1V9h4S43brKY
pKDn1mZwndX5VY0+Yd8yqtMUDZInDGgUq/rjkCzlxMqvGYHpuS3LPTgJ62tJZNUxU2LKNc3CfhNW
opkZxx43/YhnUK37saSqMOqNtl6jHeCVxvbArDJzMXEjT44aB7hnk1uUcW+fxixriYjgBf/2x7T2
IMt6TDNizo+voUoqSk6rqE5v29ScLhsn942djUtQBsKdilcOfZa9q8ged9uiYg/b5xFpd4ZTcVGu
HNnxE062bjcjpc7GvudYztWfGpt0i5SOxbNfCApXmYSc2VaNYRLzob03SItm+GR6ZDEmRkwuA9z8
4rKWIlbb2hoyKyiHwbzjx0lJrZkdBNQwHGyDxE5j4USQC263tqnriDlxXZ+DnFLfLKUFBVNIe37D
aFKTc47U1G0oyu67YxbOPeWUSYPtyyBKuDPxNECDsdyu2kRpXRRbO8dXdYEHoO9Xwlq66A7rXujQ
+uBQfiKtOd1knFIviQCck/HVQDKSno+cxj/fRQApO7M8hNbMI7cMPsbspUp7A13K1ywpdqyYM+Ca
RXIndjCujMFvrVXcd41/tutHIXcIx3YL6nUJ0AezU2PzXMw++mhbpmXrosldh/gZlqGgyXHP7uh1
6MsH36kGbz3WWe9tnGUMTTIunqXXcYurYxXnijRPOaslcO14eLZI/biP2q3VU5JEJsEMO5u/DL93
BVFhs3cuumUGOVZ7U0UbiJ10h6lRrkvmvJKvIYOX/iKiqDEKKiXbZ0LoebYejU5/JaFb2vhtckmx
Q5LJgZVrxrKumoGguhrqUG+9fFmeHU7+x7IxSTy6pYg9xC3A3IyzzMjZarOo+qCUTb5r59mIN4Tc
ZmYg0nCirV/Hw7ceJ8MKUAWz61C4Rb11u3z5VTclf8wRg/tEpZ41BF5V8gjUnY2bTqk+fh/9uDqN
KmFcbGFGaVfkuPF6ZrKsqFjAvz+vSke2OFprxru7WsYMMKPQN8bNlDHMWJWk8fyVtMjQrpZa0VnU
MXLbF94EpBuY9pgj7QozDzIokRe9/u1R64pmS1C/ry6ibBjFWuDGQH3FxTJQYViEYiNiJ7zFVJF/
jtmEmWdW/LHGTBlMN0tGGVpiOL3NLtW7vwZTGuoYuS5PPmN639/QcyDhRSMdjBs+C9CzyVyecdjt
SCAk14NEPcWH6mKxj3q5txo/c3cz519mqZUmBE13H27sZWY9KnoGkbpjyJAV9AwJNbmUQuZl+VK3
FKHkacFz7lIws6ajrrwyxj75YObyxV1B4zYMzRsa+ighSrAV20t+runghIHW1pzsiuVnXeWAI0Hv
evXrbyILQeKQgYriUss7m3UM7zgq8DORbbrMZ1w/O+rCB7TnYjyEmAaOA8cxFoZqM7j+O+1IN51b
+JuyKL5Kg9QPCSiMd0b/5Q7dcq9F9i08tY1NsbcT7z5vhooOHfNlxiAdm9kLY+e9U4uTG1VVYDZn
xqqXpldEZoFMLYR0vJymKjHTKmE0xyZu58v5bGquEr5aM7tcoFyjxMzdHxwM8PwKaudLUQX5WLTH
Fpfyk9338dqhTcQ9d3dQtBeu8PtWQT0mA5NWDKKtIgGCEag7pBBeV0MZbY16gSbUFvEN0+bxqGnT
6uiSZuEDS3bO9pku33nspc0vCl/qL9kVw7RJsTk8tObYHAo1e6uu4HYXnG9iu05aDI1d3/3slorq
kdjkWVsxtBX31Pr0J6ewOccm/vyQkNFDqK0RvFJ+kd0wanNn+WV64zTR8uR01htVLupog0G6YcyX
RAH6SvIS1RHDJ6v08puGWajBeUoXcDj63vlqZIFAYhVDaD60fhc7KW+I9B/1OFNpgzFjdk9yIFqa
jf3jYmBHJHdy33sm5rhuEicQhi4u4HBuLuRoMxhJtP09jJ1cR0jPGxMxnSmBuV4mdqUSV9gQ2BZx
oE3bmu1HyFE2pUOoC+fAyyZsacvYmhs3AyAWlPybsbZDLd7szgZvLWCprSSTM4pHOr4Nle5uPWnR
iUKe5Nrg8PORIpvrp76Ytb1JwBMyTRyqPGWm2sy/SEBNh3laflWuGjaVNvqrEAVgPVaF+zxGZvKV
J7P7qxu9nhxZxsFiiKunyZLO3eQhh5y/IjxuqSn1gfKluqSPxhavtTkOF752zG8IkW8TNQN3glzL
/dzPe45H+cYyLOPbYNR8rPywOafzXmIq9p8d9xx6GnrIZmakV5mOCB+EYGevdVZepGQHAgVc9K5h
JLYQCcZNoiO/YNTsfY8TCWcIk4y/plRs/g9z57UjN7Nm2SfiQdAEzW36LKPyKnNDlEpVJIMugiZo
nn5Wzmmg5xxg0Oi+avw3EqS/lIZkfGbvtcshWvd9pPqdHh3m9+PkLc9lEuCVbfxs7weoJgrE31vh
5ojEA4nfSOOvcgWCjnIiqjosplMi1rvYwZuxQb8RXRnZslXM0jD87vOl4RhtHSJ2NZnenxM6OXtx
Ak97qlKxCdkUHZbQAjubRLUrPP8wpRKBsFd48A3qCpF5h4wK4zELA4o53ORyBnG71tyyLsAkg9pt
Z8cw2ZUjMKWt7oX3JwjScJvk8+90DMsn3RKuvcl0slwZgWg4SQX4hylt3n00JM9DguokVjgVl3IO
79XY+M/gQ4tHoTycXbTyCBmKwcVGT3V7V6wsUdgRcVHV8VTeBJxpm6jT45VGTHZENjLtwhUd4gz9
CqLNwC23KFeeHNZaJWq+fWztsuU954cZay+iqb6nXhnY1PTRhWvSLOjf67G5Elnf31EEdltZ1z16
BxnyxdUgOiiunZ548EreKyygvwPdzz4kl+JCAworlonazO/F2sabeLGL3tcVB/phXb3sjmnuipnA
B56zSZTFwuK1C0+NIV6vJr4ldC5u7mwpAjX30RIdBksVuOmailXPtHo5tK3QSVeWhFNOHwJe4kFJ
CvITXg35VbutLa5rjI7+2QclZW7BEw0DDgikQTd+HYcryo6xpWJxGzhKXEv9PjYt9UdccuQVreM+
B7mD1jumsIUPAFN4WwbFOm1jV6z1YS1MwM+rpbdc9nY4e3kPYMzUcIdKr+2go4X41qfEjGcT9kjX
krjLnzHvtuODIekNko/zjZFeYuZiceT3idj2o3QOvt/WvIxseEmocb4BVI24PmB9PGZUdfuWbJO7
KVDvI8ok1HblXeGMZhsWucshTVkGJ4lUpO2EUnNE1qwR8eFKHVEh5hlukpGCa7Nkyfy+lhA8dqL3
m+M8LeVh5pCttkvXNfSbOPxrQ//aFI6zw0HOgzZk4IG2AiBZ7t42q3rNnCy4yrMUa6Sv9iHFz1WV
6+g2EtD3rdOMT6GTw9MJAJvgfqtzNodAcmzZNUi/Q/KUhqoo+ntdLfqmGINyz83j3Xd1h9k/1KEJ
Dp3I8KclIX8e9OEvOaPDcmR3sg6l3aoywVq+yLJ7Oio2f7hCN4xnzAkB/AL9cqrINEeL3kEFOPrR
4n4hJlh+S7/M6Uo8uiPpINRHDrNc+zyfoh1zIH3gE/jNrkEYhClujG+FDQdafHA5wQYCO3TqrAoS
GkiIMmdKw+jodwYTZivb7Biq/KZT8Ze3As6hdbkNmqX2NnNlLzAr4GanqHBem0UPL7B27K84jcV9
jnMBtXAJDGad/4Szqe+0K+u7zrTzX66s30zaMFohjm43kY7yG7hc4VVt/GMscvvIduQcTQV4haXN
+GyR6omz22QL7K72Hc/F5dzEGOlWsc8Ow3XXhzRivLTx/FVcqyxOTn6GlSLgobhtmtp7pXgonodq
RCDThUzTN2BKMr1XXVpNx6Sfs2egbAncs8Vm2ArSkiuWyv6DkxF5eDPoXcyzlEqqpsDAL7Kp3Oxu
Fk16jrvQvE3aiHyr4BW/OBXOo82ESGs7NkP6hPDa3qD4AlSURHUU7rXLDj/3MROFtnRe3GaBxlVC
Sym2tq673TSKt4DfP1Vt2M3bqbKfS+++MGEKDlmJMo0sY4V6Xdpd0XRuuZmoIzFPVjeFxe7RYl6n
tmyj2WwEDTcK91o8O4OZvgEUFqes1q+9HDHSxU6Kp1VoECaA0GANNdQc3zrpeLD7ORIQnC2znl9E
1yF+lDo9MAdu3nGfBa9DlvjEFYHx3ZOGHf+J5iXFK3FxdWzWQbiE2JBZesiswLkZNbXAZMwzeRcX
7TdwwmKj3cy5xasb11ehzZwHU116B4heyzta4AssnSLiVwoOwh6ZqzX1vp4W+VKQp0JbQXX3IeIs
2Kl6qb49Ur9vAT8svydpxZPv6gshwcEt08oBPCBgsgrbrNfao3BcROCramK80QpHpx58/PZktx7y
fMUVEDUeK/0xxi+i1ersdONgpEnWPKL45ONAytIPSwf4iPDbfZ3z7W/rAvWM8gcP1KBcfQ9VqUVU
T97i8HuMM0r9udXhVd9H4WuQl+iy89GElid2PHb7fhSS7zObm2Zn18jcRnMHw4sLpJp2SVXDG8OT
5mw0ngNsZO1YfI4QP0Figb64J1UPkpoPzERQPLmu2tVweuxuclfxVfQ81HfJrEOg7BNjlE2Fi+ZZ
JaKiCNXCG3fASJDBhhOSkz1Pj8zdRxhLH6dZVUBEenAB20hbr97GceT+OPHFM7H2g4sSs49MCFk0
zfHPlpVQm2a2qqe+o/7aGRO0R0YK5cXndeHvVVGkf1L2xNMutXWF15J5023LMvZGkfM8bpWKeKrH
ZM/cJ/5aujvwOu69YxOFOwo+AJpo09FKUMvNw00yZ6hp8OqwE2PWS1foKZoTsrYCJJ54NzDXGiK0
Oqt47i3BuL4xsCFvu5/6AQ+vP2KzINPdgh/LJZ+rlXhOOMDXYwsGEU0hekgq9468V6WmNWf1MTbu
RXFUsU0MlhQKeL9wmXBr4aTtgiVrzlM9uv1+RZo0Uj268qZF9powh4rGh4yjCvA/n6zeBTxqZ/yD
UVVSg1aRc23gQ6p91MGi2XR52z1XVY+zMZwdJlURlp0/1mV0Cx6moPFg9GeZaPsVyXHIpPSdUIJD
s9WKJxIsJwSLpmBasSslUTyUWLb+KPzR8ACdbW23sx3lj68z+WaSAPtWrxM8WW4lEY+HTjvKre+L
5TZA7ExKQ++bu2iNMJvj5sr+8BPDH8jKlJopbsx36Q3xT+/P60XV2swH38EvulUh+rbjkpQ5jd/S
h8GmYetICmnhGb1vw4mZbSYYvuFjQiF+SMbIf1swOhOPFjpCnkLTdNSIixOqXQIaa+EhOS7AlYw7
XIZgTDfAVmR2z2TL3mUkAMdbJ05m8AeJA9XWdG3PvJoYonjXURVx25NYTqvWu4k5N6PJIDdQKz7k
qD/9cwj4agV7kzdHmWJd2a6z0ePGbZ0yusd7Q/AW8fBLBd6zZSeVmOKix/JyEH0VlvGPKCrkC+85
eSripaTE8vwMyGaRdN0VfB3eVsxr5OCMdBlcI4cu53NVDsGbMDld/UAb+2YHqoz9moYevtl5DJ9i
5UEgMhnSim1KiPNyl4E1N9sq8cbfhejg0YXJ0AR/lhgBxS8AT9NyS9WLFU3Vhf6eXUAY6HuQSW8m
kcTBzaAZkSPaJTQGmBOjr2CHfVz0KOVwXyyu9fknWtc712qdA/+HKtUBcC8KJXus3OkMJOE+K8Os
Kq6THvE+Z2YUJVO7RyCNFhqrLWtE7OUlH2u4XWXUOtmpbWWF9cDqql22E3if9j7mMJ42eCIzumld
0rJ7ogGPVbHUQTaarKWAeYoBAHwPtT14JYRrO90JH8RxC7bpVfgNxnDAa5k5ZqWx0XZM5irdsTLs
3W3IXE9joxCx3ZWlGam4eVjzzgdXxJtOVeD5ejL33K0tL94UWLeRSq/rkvJ1n5oqm9+sNi4wvKGM
FZNHWs1dPkdMqD2H8KQ9enE71tDCNOS9ILDhMfcnv30dAjVRf+A0L7j8VeOdcxgkOSo+kKfXInDH
am+0q9tPzpHRv/bKtv1r3cyg9osL+rRlIitrx0gYAYPfoz7ezpqq9liGfQz2piv97JXZQZeCDYtr
it12STAq+gJ/maTvgStQssdnTGAz810GvXaOhIc1cq/n2k/eSQ5gkVoat6e+gpWFzph3lF+FjRpf
lWI8snUCBHOUT2Na7BxHDfW1s2AtvrJ1GkA/ji7d1t2a19zPcZbGA7MrGTz7UleXDxuD+2CleNRB
F7YbqMgYgNMqnV+9pRuC68mCcTym7oy5OyCH0vJQy6MrR/pztC+sjYCn2SQM78eyzR6Z+xY8jvO5
d5yD0ClARZnFWcI1NU4Nksc28TYW2eb0ljaOyG4CaYPxPmCmUB7DKHUW6BsBejYNVfcT8CqibS4l
ETIyQyGwDzIV/ahpdJk4M9tIxIFCghy9ebRhsLNcJ+KKYGkTPZgQygTHf0mJPbkh23AxKJDTrd/E
zp55dtFsqzSb65PmlhwwWta6OU0I+X4ou4uAMwYZ7EMxgcr5KJoMqFumXTHv0HU07b505gFGuClp
52FmR37118vSaqHQWXARMMt0Ln7yHJCgY9mEbdmf50/xSvm0i91lXWgkpq7b5r7R+Tf6oot3pfX7
pyTNoZkCU4bIGJQt7Ja2dZ7WDOrUsW1COwNXyaL+CE0Ee5iJ5kHh+hOQNXAMqOIcTkO5g3VAKkbv
4ird9GL17+tAB0+43CJAeKIe/yYZIqbrlc0ZSBisi/fatxPnL46hp4Bm+FN6OQGHS75mP75ApbuR
ZaadR9xS4SNmLYA9y9Anyfvi43O6Z5w6wSn2THiFMNas10kQ6exkF3rImxHmd3moSB5Ijj6mQtz/
CzASdLaViuWdKYvqac4i6x56fxEDZWWX/04uIyGa6QG7i0rHv8zI6MDXDg7xce4YkBxSnpbNrzQf
M1p5rjQLAXvFLZk3qwy2PVf33dqn3S/qsJpWuUd0j3OjictjIZZwugG9zQmPVohAH79wYAJltLJ7
NzV0nzGtLPekUekXpct4Xbccrps1rrIF31WX28OcBflTZhJO5qQR1I+E2DMlN05AqtdKdbpvTFa+
mF4hA529taNIGQXa1BlmENMcF4Z5ibbtr4ZJDj01x8W+lUjAinYXhKnTXPNMLb1fdMVsRQSj2oEb
3fUPcpjrHwEaIQcelsiKyxKl9KHzhK13Pbtf91wuqqoOctQ1jiI82ZogD5HX9qTXipcKHBr37o3f
KIp+NdhovisdAVBibslwOkRFYdqnZnTBeXW4N9h/LKk/bttk6oBPek32VjfxxVNes6TGAh659rpt
atps6JqQAEpPlkBSmMGTNdBL9ZHMq3Z3nWmSjxrcqrMX5QDhD8+i4PqLc7+uuOnSYvqVuSGOF+6G
XFwP5cCMDTV1+C1XIdHy8nu1S0U3ghIZIHtsfGzcYHzyqL4aFnamO1/485+gXtU1i7ySHVpfimuQ
xJpbfprNuwCeRgNtmVtTFk75iyu4OX8lOXtr9gPlguEkYHuDDSEP9y6Tw2iXOP16KoYqZJUPOm3B
5rwmzn6sIaTedLwRqms/IP6XYrgzDGVyiEUY0P36uCLrVRu1uOFwnG1GvgVzZab+k9B00D1nIiBT
jM4f3lSzAWb3wZidaQ9zFFacjoB1Uq0vbV4ZcZUAVp6ugpQG9LzGEdVhBr6y22f4Y+N9H5MucHXZ
fyP6VIxHIZAy7ZtFBL+PwIoK1ucgNKunYOrdjW0KyEbV1HyL3kPNmCPnRDZtcmU3yKZnUimMgpsq
Mypk4unnm5T+GX/2MvKN2TheWpiNc8AoVVJkH1p2t9AAGL1GgFaCBYI/BjVny0NOvBHS0a48QJo1
u6pZdf9ZkgygUpvIloFWP1zqL6Yw9b7QbujeFhyO+oCCdaUW5ex99LDsxaC+qdx2RIM04TGO/DyB
HMPDnNNf+9N9ZQml2wirjPvOrtZ77kaOI1/gfzuFq4QYBsK/cjixVtnuBlXWAyQ+jVvETWvne4XW
EZxKXtK5aoz3m6KklDtA/Dh9ZiXTl6D1lnLHZ31pSNeShwPUk2CEWJYGyz4uvSU9YcsLll1VzG4N
o160DAtjt8j7U8n19hqxfce13TNE2iPqgKIykIEQIuJ28/KpiCJMn8SLecApCxBe3WGdQll9TkOY
Dg/SiOIGmGCqb0Y/Zta2+uhpNsbxivmaAZL8aMrZHXaXYjI9Gx2wQjDUkPYAD16GT1J1yR3QFzvt
Ky/oH+NSgTOMdKVBbVWacHT2jdpncx1Oz6UrlumYi0HKq84J4vTkoA5MTqOZeImUN/j0qJ4QtY80
0Niz3HXSd6UpFC86o5P/ZSssjbuknHAUsyDxCQFIRyCxozO7jFwXGbf4PJroBgd9Fx2jMe3Nhzal
8MJtDfnN3SvwqP0bkoD+Y85tBNIr71nYq+iCollHg+slVcFXZjL1vPLtzeBsQHwGNzLknt27PRxH
QhBXSFTh0jLRjUeFWEam9XgsLJPAM0aQKGSzL5kA7f1lAj9HgR39MXEA03dA4R9t5rmGEU+yQvuZ
4QRsTw2Kn2S7VHpUR6T6tbnyKoex+Iq9VV6tWR6Ij9TNe5dkEDnKhYld6kfbQC+m/x2tHkPiGwTG
87wLNG6731FeU4lgys1m2PHYJSBhT1FN/+V6RT1d5ysw8Y0FyzYexig0/VnPrWev5pI2bx+Naz6d
Qs40WyO0CbzvVPKg3E25X4IAspWrzthwJ7zkcay+/GpiQQokSyJVnsMuvJ4o1v4C96q6XWEqVo2V
6WT0MOKckU9RP03wP/D/5RvWAuW3RSLhs46gD7sqL//aQIwArMWEGUw3mcmcUKmMuFtn04GXokQP
IW7L6aqbO298nDw7v7P6y6t9HEAT2vTWGkb4Ig9++rJ0nF/cUtVLP1vxkstw+oiGAn8/vRdlrR31
H8RMqtpMftRhx5eyfrA+9cAuDMzEfiBadb6LNOOJTZqyOtsUnjv/hJ1KsyPfcdSfVSahszQze/Fb
Rb/OX2yrlDNqcIMPyjDmDa1k63rDqJPCCbmNKTbczPWbtzj80qHrQ3rdxVgZl6KYc1YRnQFUVFae
Am/HBx7eLJGjYkDIwsX75MfEFqAV67wNsHhmo/5cWCDwSdJDfapH4k5iU67mgJ5PjUenlUG1h0QT
vxlQ3UiUyMwZttAyiNEIHc9vqKkvQRkLzI3oJLIM8zAtGAddAQIhuUG1Hbo7ckoq90TRnL4xaOip
CkrHXfchgsK/oawd9qUTrh4yWVJQ2WXdF4cQWddnX7tmuc+XhcLZcRrReRAlpVlOFe7S9Rp8TImv
Ph4oJxx8fyxJce9nN4vn1RdmQISjeq3SgIn9pNvrjBH7xZ9vg8cEgC58qyBprvn2VbJ18oxzu0yn
4W8Bq5PQepeadjObZtXbqkh0jXQUF9S2KRgPbskMJ55krQxUMZ7c9H/w3er6miwW6t7GK1Kk+CP/
9zlfrcKx37DM3FbeqO+w05OeEaE/JMTJlJW7c9V0MRVNpYFU0cXs8xOBA2rKyUHZibgCrR5BPaCc
HsvXqF+o8ruqxxXYK7aaW9Up7zaDQvOV8aG9oI2Q6yYNyurHDVDLXAitDOqmWfKVQSRYiAlpEu8O
CS5zaF5WcSwGCBIbFAE9aSrSCe9nSwW4w5U+fYyMI4A1Uzk9ElxUyU0L/TJjsO6DbpKsW6uNT8Nz
b7Mm/DWwu/zNZYwuZlITJmsnm00GlgAk0IZRlv8cBF17iZrhkuTRDkIbC2/b3PvJACK+A1dNSVMh
GtwYMBxvKd1/S8CEzsAIZ0l/l9txmNGHlVxg3lCZQxEGy5eQnnyI/NJ/N7JiXaMcYso2CTPWu3Kd
oZNlWfPJRDM6l9M4L68WXsTnFJJJEzEDhd/ZDgGhRmIUO11V3qMAtJbfNdo4jA5Hbq4d1Fj55QQ1
4QmQcQpazqwOv2S9tM59l/gDjE0XNdQpUGkI61ZdKAd+3R8qFFKIoFbbUoYtXnELGYdBfc+jAZdl
7bjp1ViMpfkIex/EgwBUhbtTl8u0US1c4G1dpj0ORjMsLI9XR0R3c5lyjGc9rxH6Kpg/BCZoCG5Y
nEQrZMXesTuiIjvu1cCakjpey9sYdhSs1CKivENVTJHRrUPx43ELW7zJkQ+qvwazdEDXFTvnDhMd
33FfMJ7Bwm5jqA+LOCnab9iGNZOtWzmzA7KI9hICHCLvJlcqmQ5Lknv3be2KHzh9Q8IDdcGc62V9
eyuDYOVJsM7rj6zL8sVBxGw3iqn+X46zETWFg4VhMwQT6MNBgnpCbjCo7nnEcNDmm15m/t8uqJS5
WS8T6J+iUKL4MrGBel/XeYmlP2ghc1V1UvxhPYord5zGdj63GRXwJqos4qs8mRfsqYsZduSgq1uD
+AkEpBJt8eKNoLOgduRyPUY6z7wv1AV23BfM59ZXfiLMWaJPaHPSNmLqyWLEVtt1apDltDCS0auM
AJKaYo0loVPVsGBKrHs4YbwPZoEWx3cLCA20HsiVlJF+LTNajQ2WX+N7WxTOaNT6ACPv3ulAiGyY
77F/Y2uTj1spmN0jU0jDVx2mtXyHoFKuN325EgK22ggrr0Lns5GymWbwb6D4zjD12vKp94AN9amN
wGnFTcDIGF62OYkRBt6JtR8MQBGFS3lauc7KXwmsUgIC4gThKsmOzDuk8G2KrS8TcGHYejhgIKhD
6dQAO+XbaWE+rRn5MkpLNxW++vQDWP5KGlaSie63Fbr17qhw8GEpTrL6S63kQlzVnSu7Wwc/dV7c
LlXRsgF1y3bWKZ1ZG687mVn8mE5ZaW8f07PHN7Vpec0I9drmxslifHLsEfBP72zqwHdyxwHZIKVS
jJlGh8Ihli+JRRaDwXSi0aOTaTIOSayoPPcO7OlUsLUDPGBJFeE0LSKLkK/sKw+MGq60v8Kh2fTz
VE4E/szNF7WI7Q7dLNW7mSGzHEa9skeYuUCea4tUBCjouDCxB6f0KdYmq+ACpEm0nxDr1NeJkxc1
irhpYvofBnP2sLRTN70VpCyNt0vjteMJvV9V7JtpTVGazkUrvONSCvmmABb89FzF9RbgbDrvstar
LktJ6FaIPJBFwh7mPOx4WDmmetTcimrroaqdCHn2pbzBQapeuXzn7ggQLviGhFrAhOgHizZz6RtG
vxUN3zlVQK0OvMcQDHeApGarpiAoMRPTZX7WcxYHu9XHHLPNEUDn4gLlYunv1JrzowBFlv0K/Aj8
ambT4RUh2wVDqkrW4QFK2+yUwvdmLIvtHhFZrOrxjxxrAAAuXJwQLUUeEndoCMS7ath6xwRCsW/q
T6unL279GR969IAqpWYssQb+V8rcV+2FCgLBfKfhA2aUkRX7NG+gO2xFU0okpBWqLr1TAo3XIYhs
9AY3GomCqhEDHAxhOAGD6FDbK1lBPj6EWUuUOHzivL7KXPYiJwzKkIZ0XVYc9k6pQFvNINMY0I2q
AJM4L+SEQ6l3xmM0YBi4RlaoxTZfB9niw1vAx7beyOpyyLopOaYJ8qp3x52pYOh/lu7kLbXIrxFn
N94uXwwsyaAvsAazX8KajNoRwJO/MPHE+U2jfjeKAfhMxXAIKg3fe38beBJdJF+1UNezNw2wDZHI
8pjB5zk9cTeU7rPw5suCsnKARznd6jykntbhjeukgjTtbjX4UGMOs7MhItrdhJzo5LSsMU4oeY1m
w3Lf5KAamrc07ADstXSnDHBM7ZQP2kuXgk7OZwbUetqpX/t+ZU6P/j3rPx3FlvC+1Gnb/+5aBKI3
iacWzIuJnnW1ddugiP8WHahBQII5A3GXeqxmTO1NARZmUFVN89BPrTu+jhlpQg32j8BBl7Om0bDu
3aAs+/eQsSJFHkv7mGg236uI0lkpcrj6J9eN3iZUJyFFoG6J8/K8VI/PXP+geLapqBLyzEvIOPWv
APdCBVWvQhDk5OOSIRpi/Gh3SeF03VmVus6ulipCzbFo3TGjYI8f/22LuC1eI7cSzhlag2Mf1qFb
kK8ArMvdu3UiQgqFSL+O7+1Qut6tFjD8dkCyIrNe5OKo5KlhM3bAVanWYbnGEJ+V5TWUsL7x7mxS
2TVGGe+kHfxgdiRHHZBs9IspW9fesLKUF4I1Mprros3JnZj6FsVeUyfEunH0eYSeiRISUt+Dng4J
giANJPEQISZK+XDsNNFkVcrisKCKQwnSIVbE1YBacCPoir6qQaMbtCWd8SZh9nudwHGgxLT8wfWI
rTwi3IzSMCO3wpNIA9IjyLcsmI/pRLWqnxIF4nU4KyKOZHNiEeLV3WcsipY7sqxQLRIhol2sAau0
3fhghRg9ZkmyrqLht2XWciEm1qXSy1dN/FDuH3i0hWK4Cmabm/gwzQNjMg4wGWQ7H4xJUB1s5eUu
sodi6Qn9qpcQIajWaXIB/RiJHgDvf2Z4enrsAzmNsy50UOHm9QJYfV5z9pD5YIny2U8wTsLHNE1z
1W1YccZ+f0YgJud7UrsER4XltSVPflik06ljsbLCEDAZc9GqqbvNNPXxcWh99RuUNmtgOB3iYSLj
+KfAFTNupJrkN8eaDShJTfwarU36kVwCCDYaWfGzGuPkOAt37U6155Qfbmfka+NIoqH6JrcYYupe
tcR3URps7CDnCi7v4uJiKVqIKQ3b7f+BD/+2+GIV2v4M/+6y/xcr/p3+bp6G7vt7uP3U//43/1f6
8XG4/f/9+Defbf+vTnz++vdnP2DKF9E/Qv9y1ZEVi/D6Yjr/pxMf1/Q/RIyf9GJdxUkX4ZH6Dye+
5/1DYqmOcZAnLmKLBMvZfzjxXf8fCbt5bGjRP8398X/Hif+v1jYHu2B0+e+CB/h//V+6dYoEamJy
DtY7hC+9+C/8ZThJL1bV/zSY/ueP/jeLHln3zdSNTsUkqMHSAHA34sAIYiw9wOI7P/ceCXKRhA+K
5NZVCr9/0Xh/G0CrGaTetWDgwbQXfB0bg3LjQ2oxu7Xzl0MUtZfItcasGzHLAJZbWn3TKy73vVsx
VukBHL4OaRLvhZ/Yu3UY9D1JI9OLb9b5o57C7h0IefvbuDmrLhMP3wS9QA/DVgCWP/b1g3KG5Ckm
U/exF/X0ht5yvuOMzennx/TdsGs8Y5pl/DbzVBZs34vyB7aNeSxCx9+Sb+c/STkCAWJoumuLAQJt
Wwt3S8KVWDZh3xMlBCuvuVprdvFHlcNprRHp0u8zQ9uvEgpNRRlc7uoyql4H8jE2oscRtFvKOjnM
7sTACfHEHwL1xn3CKX1ox7EwZ+W4xb4ntuoOvhX5wXT2f+e1BuedzgVVBGdHkAD2IGNQBoAKvfBk
nN5ggUhcpjhdAC1dqWsif8mAqGY/g3/fTZ9Bttb51l7ikZsymn9dsBEst5Gk/FJMlrdlbcMd2mFv
nwwmvUUgROZXEfl3oWGziS1omb8m5sbvYxGwAR/Ueg94rNzTY8pH5PMRuQsD+y3i0J6APoGJNp6M
T8liU3p1NvQLhzBQeRNl59ERy34uiB8niAXaknbj+swLkrC6vf9LIxyukAwT7YEKFmKsO/Q/nrNo
xiN97z4jOIlfBNYus/GqnoEQ32D2NI4yPaZeGZ5s6TGrEgGIl8iW9lBzgzyj6wnb7QJU6x4yxXhb
6JmacyVG4xCTW/dUwvWCjxgXJ96Cuu78UtyMtIzVbpUVmZGjZmdEGKu4k4r8C1otUD7Mrqb0B/3G
cIAjII6BZUFGtkkMDS7OmYvHw/SAyLPbZUkuiVMg7Sec4l4QPVylL2u7GFIdaVyxeDYnRBTB74LY
gft29IoP5a6AvvsgvvOmSxCitH15mquRlCsM30yCkJa/hOEc/5kIYCAxj7KYAPNS32ZLmf9YWQTE
hyj2ITMgF/xZpo3uF/B352Vgt5+OGfqnwu0vvODwb90H+cPYNcWdzuviyHQyOWJfB4cTkUajSE1A
syER2naVebAJL7x2oOu0FKiQ5xKHfHXAO90hQvxByMGCZtjn/f2Nycs5A7dGWokN8MLc9yJSvFgQ
IRdoqEVhN0W62MsV1hOpyBdVZ12R/ABo6wP8XvYmsD7dUHHI68C47UshWE+yvq/vVIyTpkV5+Tp4
TfCS9Ev2SxXr+GkRvrq0DGF/CPlkrix5fk+S6/HekPD56duodtgvFbiMjNWMiGP/qmXNszeJEE+Z
5piOGgK6g6X2zbWuRuwsYzyYRwdv00FWo3OLfC+hKhC1pf5qbAIch0BOfEO0tPcTKstrLgX6KM39
FS7+/OAh58FTUib+u1tH6ObQbHj8CxbhKLzL8cxP5JZik/UeLs78kjr0G7M/zs+jjvjymBkDua7m
ED7eOl+EKOaI9ilmPCzGX7bHHGjK0n8TsO3esqB0j0U39yRCd508j8ylDjO89x1vvSddoY4OUk/g
Q1VeXUUKjCAmxektQVOxc9mgHpgjQOy3qzNdL9T0PBrVaB8HXP5QLIeJpxzQgKd1FuJ58UOmTJBf
DJp6lyoSiWl0rnIGDZtYRPO9QoVxQ/Akr4atVvYNxkr9gIKeh10Fbm/vpGE5boiSdY9ZrfQDaYGI
M8Uad4+IU+TOFJAQbUaiuXKd/gFfrD0P4zKcwHQ1f/k2ijv8TfLWhmtyCB1rX1FIxhtSHPXy4LtZ
jwcJDyNuwNlrBfpCxnoU/H0KWp9naEeqOLkaVaZbTW50+3+4O7PdyJE0S7/KvAALpJFGI4FBA+37
InftUihuCEVIwX0njcvT98fMBCoiqysLNZiLRt/kgljc5U4azf5zzneSd2kJ3TCxCLBL0v5xGzcO
7mgKkgTKOjOjTyMuXVz/4VTt5zitOFNnSXMPFKo51qMjH8dk1AftGN5NY2bTnYkH+9WpYUtCycqB
rFIlcEMhMRe4kc07pCcTYOVk3zKDQioYgLDd+CwE9x21mvgV42bHV4ulckgf2Hx8jWPqmCYo5nBF
Fq4/cDT5wzWScUf4Nt1ZSe4/US66tP8ltM3yX2fTxbC88XuWmUo3yfeqioZjxwQQBnuSv0UciJ6B
a7WnsCfKuk2wNjxFaTrcRbByj7qd5m/YNY1N75X+pR8L/MJYEZYSvJCQB4+84Wwhae4d2x5ZgGOf
mzWkigMzJi2QXvxqsXHa6rqpHwep/G+RECwmXE7Rcw6ye2PVBsNzFrPwpptKTStHPn9qp1X+ygSD
ewkb5W96fMEbULr6rRxtY5/gZ38zvG7aDthPiX/Gs3E2EsQ3MCIDQpE08WERscoxnxfDLROugG3M
AMWVbW+OXKfNm8UBeNQcCfiNBCJEq21mP4l1tc0hORuQ3N6wPy7FQzO2Pb+mO841JyJSDrnUbjva
87j369y7B/oY8xBLEVirPjp6QyOOttFkj0M12hfwes4JOVWRLplqJgA8eMiFRR22A0IaWxUWVrAu
7YBoJz1dX1rdTA/2oFAVp4DIM4tMkZ6tYrAD0rGV/yA7O7l3qAR/Ym2u99gFMJaPNbV8FkpbtQks
H1MhIkWqNrIszXOApnWRprJPLaHMGzUhSwcGijL7IRzGQdf5l8DhTI9tHx6CkmVwKwKZnGSbdN/x
fOBM8OJtrS1keSC6pHr83n2NxkR/nyrXvsB0d25mJT2iYBkH7lxb9sweKBgPWC3QxET+iSsbtSTo
W6DOKacn/siDnyYa/jod2kwyPP+BEHuynM3lNq2AQpCbzm/rJlenqfVqojESlZPsrfvVCT006rFD
gBpg669SRkoAAdrmNc3dBI6Ra565ced9ESYxO7QpOnWJb/2gx4/mbln6sHIsSI/Y6Br4564ir+bi
IngrRmInpVN6O8wt5bYMp/CSZSo4qAzVHfXBvoyW3x67SLcgkReGrs90G+EfOl29jHKzUyalwf3W
YwzH4A6XwGmslwk80Y3dWOMDeDn7mFat8yqbSOAnFtU9XiN58Eui03tZmcYrc9qOLYcBjBCrlb+P
WDvuRiJoD7mfpTvsJAC0uabrRwlvcFM6EdmxqiVLJqsaQiUd8NkmqByKnEZXv3cDLQZ1rq8NW4w9
K1hwnHErD2wkbWeHNcGiyy0PXkfLHF4gG3pPZuuHT0MwxDcFg9evTH7r7eAW8oiNmVxuWrmfgQf5
dnTaVygB27kivFUyb9lU1GnLNRtN9QCJVe41F+rJizsmmnhq/OuQmHSU4P+7epLbYRsKzRLfShqx
wr5/TmYgBus2yocnqnTATFLM/l2mInzHX0KdSjqnAWNiMd8TNc23A1beKzVo/o90zuuaX27pHZ+y
nImedDtvJWxIq3T58bRflVHunroAM90KngNjAbcYph02e/0itCpfzBIfZhIJjPQc6cg5z15SfW8M
N7hk9URvSgNOFYR5IKaDYCZxNxc1LUIech72adS8smupUcmtroAGaBSHIkY8gaI4EXfEzQlAler5
vki8K5LicEaOd5m5YAnbRyKwAhJzhLID9AkwyTatdtDq9bkqpHeumuUnolBOra2J4w429RBsZdTc
OcsxkO4w9yPJeucxooz1MOZIg6vUjkpj2wJ6vQedEF9TZ6b7JIAFilYWvkxTyK1qD4V6Yl9F7I9c
zqWIBGyzDE/kzdCjshVaMHEmpqL3o5vB2EVVweQNyHHYCoj80G7t1vyAXuEBddQ1ZYegtXbTMOc3
FSrw3rCK6BRjSKb6OJjpYujt+cny4/DYqmq4kxNOKT8W5X2TD8A4fI/hHhVR+cYOmm5v6ZoJr+7b
+gTURR0MSKHnMl5YHkrA9oVkXD5ls0FokmPaupRJeOMbJDGFNsQP1cftnoaj+ktcSdxjHTyOKg3E
R4U0+VA7BczcMKJ4nGVzmrd6rPIblY7DnnBX/wptd+RR3YSk9YS6a/q2eiTNEuMm7eAxD7YcN6mT
OHesi+GHKBP7RcxWAjdnEpPFKWSMdrVHQWuUY4mgwwOkToGvqFshAvrbtpHGxWoREFdRKvQZX7d9
6ZPW3ztgFNYkxqn9amc/3NHKyhHUNq1Fnu/sL5ZVQ+Z3ZN7AsMQ83Yb0gNLJlL6hw5YvqP484BLH
tFeWQxCudCW+QzZ1knSR6RFcydUndu1x71VmumaoWFzn0JrPhK5NvuURK34iBkbSRDiecCMSSOHc
KvczbLYfFU6fbjUuTkMf0eBVkO+Eeuk3aMuTLJ4a7Q/H3g/854AOYE6lCV2utYfziOVhcQlgAQwY
QcsepZJsBA4n17qbWlN9R1ImPpZaBMclO90rLACiTYNb5XdZi84bEtMbsChPK8mVxIZ7zLsXiuS9
bxApk+bcTaEgMIWnjKF26L5DBM7OIWOTOy/iIqdzBf0C46u3SXkXSzSXJb2dg/6G7rAUs0bHxsIY
KSSLujm8CBp9jxwd5Y3sFRtpnuWbNKEMCyKU+waSIHm36FhCaJDuA2iscDPkfiNQuEJ5tFsvuyvp
5N2naFAfngWQthJsM1Zeob/0SGC5PVOFnjYdTV0RlAlcCCJ49ktaNt3ZURcce+a1YjK4a4dZ3Qqq
Zzr8er5zO9k9Qm4D0mQuTet59opmP6JPA4vp20c3Mcwb/L0jrvMyqddGPPqXQTTFSShsyI7m5Dyk
Kzg3cJ8E12lylCWRDtmM/qfCz/iVnD7G55lSMfye2n4K/LY9mmGePgJTIRsgfbIt0tK7GW3qxSZx
/wMsTrvvQhVdpwH2BkQn/NAArL8ODkZF7HsGbo62ys8uT/iNt3TcsR/IbtC4EsgH0YA7afblma9l
hrXjq/eRQ4Dm6D0xrCZalJ4Fb2XvjGa/82PffmHGRIlHHBoHNs5PqBDzo1fUDuCangZcXdSXgvVv
eaj3O7okEY7NRlVH7c8T1gFStdNs63WIAeqKlZtHIVANcixJ86YkYIit04j+LWIuu4qhr3xh2sBx
teiWax/I9QYtp/jSt8Ej/b6afJQ1XfK45NTHM4+udszbh9Y1SNQZhWKG4nZUFlBJb8zflEqfWzOF
d2tTBbTr3N64B9xiXMqyrV61bbWfiVE4H1G6vOlat2SuSjPYmTyrqJs2irVJfoFhNyDKqZqg0hf+
abSoHJtLlgx2BcvP7eS6Oi8KFc8CPzuQpjIuEqeAswoLH47CjAV0EqX7FW0mwH9AMnCIOC3lusn3
JUrnLhyN8trVbrZPkr6/tLnOrpqJNmUMg0lGMzDLeTeT6WpXeMiQuj2zru5aJFB8S7nXHtiZWCfO
42y4SErnj52dhm9RWjLgqTu94aYqHjKt/A9FugNVE0PrDeEZBMSmiuJvTOXsEX88FdhIURy/FGr3
LQqh2LPHw6xAXfSWKvPXcHEKyqYq8G91+myXBf5YnBZjuBsZQVk8TiZxsiaHLVNaksxng1zWDzaA
+D1ZEqL9LZs+uW47PlZrJH64q9G7xSp3RDTtOOWwFgqHx+GmG1RyaBPQCFC5RjDIioU54YAO+CAU
PJo72HjjAo9Y1rk2WMWE2e44ufpnv4kKTC1mUe0Y8TdXuzPcmw7xwWTrZQ9b6Bn9hk1ThniNzcRd
eVUMeY4yXTc/gWewflRxmr3CQyHaEoep0YGkDtpPV6HdrgBo1RcqXrw7u29jazNGXT5/UAAx3elE
uXRvigZPZI3HAAdxPDTlylYu11ISy/ChVxYzHDHLeN/CGimYDZbOi5NVw7HACbYYnGFkuG7XvYYB
WqWFInSWVpqfgGBFFLFHpGEqSl2uVU1Wyo8dQ1PUHEu9K3h+YEvDxPgaazwaOJKqJeUlqVAr6kBa
K78t3GfbYYm4C5Dw97mVyBsmDoquLBudO8cHe59qVN/eHdoPqhuGM5a3JdDaNpT6qU4WO9fVw/Mo
e2PNMdJ5HgzX+PDIvu5dlLyLm1s5JZdh3T3hoMAJ6uQlDQbB8EaPE4FxTAWLw5wi0Mpy9L00dHgy
l5wO+3evIPbke+PaKRz9UIdl/JkLwuzprFKxEu5swdYBYd2kBjJ7DM73HZM0LKJSIQCS4yjJbQbk
Z0iVz49R1XZYDeIIK1thGD9qFjgaLWu/OMlRpTs/587PU1TvbmJDSxqOU6CICQmVZmlcU/wJR2AA
JTbNFlmYup/5qzdG3HeKYR8uZ4NNaEFSWTCGxeQxefMRnFTwiHpWvvXgHj4ZUaovrqPDQ5cVzcfc
G87FxKj7dQ5nwOpuFeyVOXyR1oxNVid2fVO00vla0k/8gCQAVEz1uX3KGiN7BXjU78FipWjoeNfi
xLY4dVdt2FIoWaNkF1ld3uLWb747LvZRfI6iuyXSkW1AcBMWp4fMgR5FzYqqhfdCHheIGbXml8EQ
cqvNFATDFB/SNrwNMGGsqAzcFEF0sFAmuij4Iro4/khKz9nR1q0fA7xPe4JD9NmX2mTIVZHM3MYt
DjSzyrzXBYrtsHLlaIeeh9sZ50HpfSkbMf/QgzU+T/DfT+4IApv5adHtQ7/k8pU81E7CHECdM++b
3/sGbDdLLD5PX6GsrnH9ZhfmpPJ7zI2pV2U/BBsyjETnLSsgB6z8feKOc723cJ9O65yfY0vSLynX
YT70W0572GcNEyLQSs1jBkdi6ryzQSqD1ZUk3a7WTvgGGTF/a1Q4PwrGMA8+VxvDiSK8xJGP9YbR
0H7oDGNfcfKhVcviTMDJicNMPUE66qlToXDRVf1Tr8yELJLhntqly3OigoxxIfnH00QQ90nOrH40
+JKqq8piHzt6osa6dW/beuzuJwL1a2FiaVS6psO5KQRicaK2WWAP9yASoGxEs3EYQsfe4Qfi7BPo
/pSnRXkdmIq+JmbXsx/ujeKYJjgO2aRGLyT57ducpHWzo1S82bm4vNpVNpXOO16M+gAXedqmTle9
+ZHtbWTUNgQ8fkvpFRZ5UqdP6g0fGLj+WZM4cwJSl0OcXc0swLkY9jjhheNeUYKbQ9jSYsADwbnB
KdsQIp3Ml0yaiMFeiKYbYAvaNUgn52zM8/us7IgxRGnIWdgmT2NRygk/x/C+ZROn0bXlem29h4Kd
7Hv8S5/Ycr0Lxbkq2eDSCgkws8a9D1GmqfKm++lLZmnvqWgguZyKEkX5SGLNpW4xo2kET5jnvkxK
DTc5ab2jFQ36xmidzFg72KKcL20xYN6vNSSbnSXKoTgyVtLPMx0HF5yK7ZM2Q4MwPaM1NnGVjc6l
cedEW3b3riblaFvvJGj7FyaVMPziKbhJwFW8UjcqL412IibRZCm2JkgB5vQzxreVsj3ik5Q0Km/X
eQZVb5yYOp90WZwdiNqzZeaxY9B+QJ71MektsDCO1QUGBVTd8AQS07rSs2x8LRwb50ndzQwa3doZ
fPQ1uzywKvc96/vcvDZjLgcSDYLfgdPQcvb42OHTGLJKn0qnCay1w0r7vQsmba46HOOUoFAaIkET
AmBh/bKhFVF2jYnbJwedr0cXXgxU68C/p6wXl/5UNrY+sJYF+zJL/fDM762G98mx8uCrhHanD22L
9RrHijFzwuXK8lu9jolKsWxnbtNs3XxZrZ1B5u/xMNvNNTKW/sPInwWe2qhD55gLV7U8Ki16bYB0
0JHbGASLOMG11VZ6DYc0x59t/4jfNi6pxzQg6g9VO4zHLvZymwox1hdlqTjaeeT8HnKPbeqWv7qs
cYgoiooaj3LifTmLZNeb6EjrsDCsvWlyk8wGyCzXzafokODzHXdw2BswXNrODswL8wfq4ymUziLj
OY6FcWul5CjWbLnL10J5yXwmKlQ9NFWWfMyEXPZEYZu7OgkrpMww3yexDYcPQxgcvmlQ41kagibe
okzmH3lilNAjMPAwKaYC5Y3AnT+vqrhkX2a6LQeljIDUswyLXG2bcVbmClNdzjI0P6sZ1uOqTipF
CJz8w0ENJLpQrOL+nIlRP8V2IdeR2bhHEz6L3LUhzRt2xuZqMiX776jr9l7Z9Rd8FuKGda5/xXPT
7BIBEJCAnp+cyejUrySh5iP3bUHbXRgdQClllJnL8BT5NUMZ/O7OU5UVzo/ezPO3jsKvkNpcSQzL
ZiS17lO/pdNG1AIUQ03yIxupxMjYp352rJIZeAIfu9hktY+xJZItmSuKMmcJGZxu6sec2AOZoN4x
VvA/+sdm6uMHUEfTmrFv+SCi0TpzWxFk9yLa9Nw6X9tBp58ywAuQq1L3prXFdBzljEA3arFO0zmj
GY9wja4q+UOSiLj6YUFfKyM+9Lc4RKpIZq9+mUCMQO+u05M2bSqSx4n5TkdX1jpOi+Gli3OvW8W6
To6YlhZoROG+4xpUeOmy1tqNsA3uYrut3S13ivHapQH25qDuI7hvYah3tgkASZdOwtxjcF7CrunT
TQs27xYuRXTxxMIoMofQRkB06yvwCE4QpBSMbaEymFrEw0J71dlyaQTzxlsCP/3N1OObVgXGXS+H
VLLCzWZu9dDPa6wI0WYxYL+R6MY4TX2Q/poEU+ptkX+8k8VfR2dh3mco/dKa3Fv8pJRvZ0ZtfTSF
VW6AXc1PeH+1sf3NPbIYW8LP8u53m0T7H//3Z0/Mn/73P/6XFVr40Iz/uYHmrmy6PnzPfjHRLH/k
dxON4f7NwpNA9YTrKrjajgvl+ncXjWFbf0P8tTkZgWV3lAnq+A8XjSP+ZjnStRXSG4Bs08aK8oeL
xsZ6Y0Ok9xfHwmK++bdcNL/iznkFi3dnekIQ/AT4/ZsV5ieaMvZjkr1motaohupK80N8zxGu3nk6
jEkUxmxNK4Bnqxrr1cXEV/7402f1x9Xyc/3Dn2jLvAHH8jwTHDdSDG/D4oP72c4zVGEMydxyFwSf
8WywmV91vYDE6RTjkXN5vaoomtErp2vjK7NV3KSj0fhbVm28YYglFAdLt3rBDfcWxBXWNfI9w5MI
E45VRgXJY9eQWuNE2e7/+q1bv9qElrfuWVQe8NVaSjqW9ScSdU36TUkS3WsXs0h+mEwcgbs2rjhQ
EJNUX6ZacJj1wY/yMwWziI8l0w/qJEfgguu/fjMLtfzvliXeiyuULVzFHkH6Sv2Zig08uWUdHkcI
dpLjUEjG2D24ZYbzuSpTuvvYNTLTpu7IHzZphG30X7wB61cu92+fhsD0ZeO7EVLYcvn1n66kepra
nBAACQKGyfPW173XEranhBHzT5R8w70gd1C3E2yiaT6Xu4KQWnBofKrt9gyh4+gEZ0tPO2GwHVln
Bs2IW/hvNbPhuI3bM2eRod789cdm/eoiWz43W/jclrbD7can96fLT89J6hJqGNa1pKh66ZEsQhJ8
lOamPOwZ4IFpS6KTGTjaIOoP2xfbJrt0GFs9itJDylyx3dJQSeOyDYaLYmeMWt3Lv/82udxcwbfL
e1Tu8mP89OF6fuxSREAMnDsJEmfRev0jMYp0V/Xm0pEm6o4kjAAAcADWJKIrbv4o2Y8h9lCmD3PN
vnLmVLJxCzw6q5jhizj/9Xv8reDh10tQCVeidzqIP3yWfwLrc5mDtSgZsfk0PzW3WW1XzTrh3M4p
bBoA88kKGDwGEiemWTKnqdv1Mk5bhicU1oZK99TBJd6JZHf/raXwhoMY6t+ZKNS3pGZ/BQQobR6Y
xLNndG2pDZQFw4CVhynJ3E6NHzrbnt5sfdsMMpD7Rgg3eB6JAj4r6mpx/jJAaDdun3vhv7qOFtfh
Lz88e1JQ8b4SlLsoqlB+/YLUnIli6lVGwV1SJWvHEyGJI9MMwJKZOVE6ChwysR4A/G2HSZgILdom
4t6ERD5KZv7YxxKkg7/+TtRSo/TL+1KsrPh3uXikFPD///Sl0KIz9B6h8RVxtUwdrXKojwPgKFBC
Q1kX3xbbMkDdIC7YaubdsYh7atoQa4nJdN4d/AUoSxZ2hyOJ5nGtKR2DOda8kDEbcML4X/wCImsG
YIDBC9AnOgHzSqHzNOMN+tewigtwAHjcb2PL6TnXA+86NV7e7W2zSbZofeZTqYuPgo64ta2yZ4LF
7hVWIclYEzA4ZhmqEaUJ0DyoGRiaikCj0z2yVR52TTb90LWLWakqvo7MstONyMvqPJCYD7Z5xUQJ
4EW24Xydnxuv4Z0YpskIrpsBXflh9JE2gJhXZGXhhSQ4eLYtAhYoq7iWF3/K2h04EeZKqu9P00hz
qIkiFNr0iM1Y/R8tN3xscQ+tQq6IA5vh+eKMGYIs9ot0l4d1ta9G13snxWKtk9COLkHOnFIQffrK
UnoiKudslO/6NCea4QG6dcGYGI62DlVKZqbjIEWBWwh9gvydfK1ppFmnCmYJh7MVNoXimFlo21aH
3Y268WZTTxmoiG4YHkgqPXOkTW8FpgI0g+XMYkA2aPIGrHlxM4WG+gLXzvjK8RcWY24mNW0qCafU
kxzcQZ58XEqfY1/XH3lHezpodFzi6Z5zVXaHC2XE7Rfkj1VECYPwacrpi097FPA2/ZrpLCWsrQ27
w3Tne9K9yTezsap5PS7enXU1BMmPtmvVR+3Y8s53MFY0Y+B9Vg3OpTWEIY1aFhlXJ3HjfdVe2HcI
J++PLk7yA623w4qh8tmUuP8rS5BIUXwPWyrC7M1sKtsHKRfhYHLD+H7ouuEIwDY42mWel/shKZur
1onHMdVtqF3wKa8lh7WoVwsEoSr2QjObsbH8h8Vsg1EMGHkB0z2FaWQQWsgzB85xhJtOh9lhniq8
vobU5XNVa6DcIQntTBakAbDDfhOoBFyggzPvvFgUj4D4ErJVHLVWRHkn8u1lGb0zz5r2fcSYIO7i
hJlm1b0aSok1D/PYZAW3eO54woCBpN1kuPN8QjNry7Jxi/ZZhaifMgviTkrJyZIoV80xasd4z4yO
6uAc3rIhbezBDeRxPdXfWFjTw+AI6veGMkPMpWfLQ85bWRPZED50Mtl57K6BrhhPnIDBdU3Kxf0K
wmNjcvZGFxKpeJbkh1cR8Rn2QAx4GWNawTGv+/RmSuvFxUSHQi8RXAXJuAycxsqPwB0UeM7P2BIL
MGyms6+H/ltlzv2zJbhiiYSK8QTmlNoqr03WdL9iLwmGu3zQb12PhWs0veboc7CSa8UueTsLa3ij
ujK+9zU2ZPj51r03ONFD2GrjKPRQbCZUoT2mGv/QDlHzNNbShOavUhzFvnnH/8UvCQWPNNBrSaRL
G+oYxnbI2VON3zTotS/dlAViXbRkLnJVldeJjsQD2VD+MUYN8+yAwL8F+gCVPkmKty6d9GEyBKdi
omSI9mOTrjoyKc4KXlf2TKD33kbwvmUiSRvoHIIcmrpvuSM//bpGrKyYGp1tDHWPeVOn114k+scY
1yZ7X8xUNwDuCV8lRnSg8NE9iBnvAJBe6jfpSoaKFPCce87b+aOJ4/6LQ6rwAUVgWDmZ7Z0I/4wk
upYPYeRz/J5D9jsqwqfr1FyEHIUpaTsmFGaGEjs0Tw+yI6EVhaSTfPtgCQTWZY491Nu27ooXCsbt
21RGsEhUPkL7bkHHm1F6Ipj0zkxM3xfduFirqnHfVqnaIc+n12aEh1gNzbTuifm+BAXG12zxkaEL
TS9joLu7OmvT27bj1QZ+N/WS2P+wbuOM1iNDeVwt+xALPfG+bHjlLN9d0wZv5J7YWyN3AezAeTdB
Lr6FYpqt4mbosDQiVn+accXMujJZ91OKg1288OfB7SDks4fi31jW5+zThyZyySEFQ+52m7s+wdId
wWjB+cTkI6wnWlk6MBYlJhHEN/cLLjmq3ALuZ5J/uO/6IIB+0ZoJaMR0khYHK30fNiK9SB1FDxYS
1TEpAwxvVJlg2HZ8HR/h6JsvNQezm6BEMCtrnnpREGGa4KXFHkJovwVcrQ5WORrfG6U/4bWIYxAL
78SOH4ypu7BMVcCKtuLc32z8IkbDmzgHgH0BsdV2zW5sPPFUjcizMP2dDxqn/BsGL5Acna7XtzHG
6ymuyKBX/XObF9ZeatN9qkrJ5Hus+uOcluKr8vMd2krFx9LN1qdkqLlSkyjuSBk2ezah49tItPRa
wZS6IrsRwgrj9ujiSsQtWaUmakk1nu14nm5JmNUH3dXOpnAtYva08JzjXIfPeFRe9ez7J8MODYL2
aipvqsAx8RBkqVoRHz7HGacukuDjvsEKeXJg5R3yURsp476yYdshPivXGR4NPWQ7Z1lbPJ3TX12P
3pO0bELiiK7ufhiFtcs9p3zkzs7Oc9107bppFgouO/CVE9jTCuems51Kabx0cjKvcZmqt9HO1SGs
A6IMNjHZ9YTNAhRQykGoXubezJWblzo07S8GDltEBAybn8C41Z2LWJisCBSAHR07yA/cze9CO4+5
h7ex4iE0KpId9OQ0X3udhY94k5wfA43jnziyo/s4DtIdrTLuwcPX7oFlg4uRVh7jMUJj4xEBs1rF
VfTRuXN0TFN6GewARmkMCgK5J0ov3fKdCSc0JtQQnlX4QmmMdvGupBCsVoDD6scyLltOFg67ixH3
+D4ZZ2tta4A7KwqBwnshmpJBI5WsH0SCBL6FFmM7zFj5nWTg/BjYunO23RCAptWVcY8kGA0bYyZB
sgKdLr8ALZO4I7BbaFvWr3UJ9Z5PxfuIBNrAxrMdVgAnIuMGqHW6w7zRctTOK/tEXZl3ayATeyts
/mO45sbKNr7PXb+DkRDd5DotH3ojNS3wmdNHj9UfCSyfGrGTca3eRDjEamVaOKxWbP+8Z3xdTGdj
Gzrahou1X9mySbqdD/Z2PEUDYMAXWRYIERmVLOwiCKpTg+H4js+i3eTOsOM47sNKryd+gfRc7d/r
uJomil46t6IdMdQ8zoNaVO4BoPp0x9WB0ALfLxwIlruuzxRw0nInYpcFJxReeejbzn+2oj7/EHZX
HTSHvR9h7bJZ7ZlaX8Z+Du/yGQqyp/ue1EGCSsm64wPtjdDCE3oiiksEIo42H8v/KMxF+E9sQjAG
yb43nrzRTYXH/QDh0oc/MiKA7XsTKNbGbDueG4I+vn1ggKhkTolrAWdpbaybpHfWacf+ZsOTp3zL
61CNlDYVRDUar+13pjcDHqHarByg+lqKa9/A2bALfZ19dIPtPWd1a1xHgPApR+ra1fydpfEe8NiC
dOYFZbpKPBU+0bcckET3wItNkFX3mE5HijMIQz0PcToU8Ewz9VakTdquRwMoPHbjyYe+w7a8gdsZ
qXcfLssmz57YEbpf3djAHZkrejjoGG/Tq9FHQJvpqAdZXIwUzexcLAMPI5tt9iSe7eKmMSKz2Ay1
x/VB8Ce6yUptXHUpwdYvj2vEaSDUw4nxsPds1faIfyz1pXU2MMYa65QBevK1sPvohlu5ME6mafQd
0KQJy2syyVJsGVjkoK8iYidnMJm0I0CGomkdu475AjnLs1b9SAiKZdTgehXoFjZ7dzCm0Acl6RKn
oIkGbQAM69mGnvhCQTccQxxeY0w3Z88wXtUem+NiANpMLVHnsysnl37vAOTGyUSNMu3vfFsZKGPc
9CmoJSlq6lv60XuLmtEYUSY8e1u4hftQzuMpdCP3rjYDcapEYryTUc1b8BczH1iSJZAAh4qOnzIC
tgcrfXyUQcOjIXdhJ1uN47+ieEiaWJj3b6kDb849qej3kcX7WmaV/uEzi6RWHWfOge6bjiUvapie
YxTizNk3Yqj2sA76DqluTmim8fpJYhZmUrUbCSgVa4PmUADWgB7a34fdv8y6f55eLmPYX4/XmK85
VCimHpLZ5Z8bDOsURzRuGyTDuoLJNkecfqhUoIc+8ZcuGsjW+EoM3+YRm7jvmviCue6AQuGqh8NB
sCfrwu62DGbD2VoYVGFvWrPstgOUSB5ocde/9WLMXKSyIT+bUwizBxs2CjkuvBIHjiHwwWuzzk5D
ljnGnqUFgr1n9zhnzWj2CSN2BNyW/UIq1zEVlsm/6P77hxmaovhPOQwdue6kSzPzr7OPmgLT0uQM
TYNdEn4n/wkrWwdt+YlIFt7zVoY1oFHrPoxw2y8P9BTr+mwByJGpdcnwkN9aWexw1RK1+xdtj/8w
pOXNeXRsME33aPN0/vzmTHzaXVWz68NInTyHgcXBr6GjIuEKxBx+M4Ress+w2MXbDmmt3KsM+xk8
yJqz2V9PY5Z58M8zIlKvQpACIipkMfVeNIKfh3hhJQQQQI2VaJpoY9PNOfexGIWu3e3mlKKxv345
Mrj/8HK2x48M9cy2cMr++nJO4SP4xyY61eS8d8ZYvXQu6OKyc/33/4dXQsyjOhV0MsfSX18pD0sj
ITRAPDDG+Y392zzVeTSsO187v7eT/v+Wl/5plPt/YkB7qQL95/rS5f37e/l/Hv/z4ReBafkzf6S0
iVW7JjM+Bn2sQL+N/v9IafMr0mZarJRpcvEvq9ffU9qCJDYXI5fGUhHNV/aHvkSA2zJdhriWbaNZ
8bX+Oynt3wbof7/of89SezZdyr9eE6zzHua4Wp+VdraBf01L+5lc0BAu0GBMb1s81K+93g3nrrhJ
SQn+9Bnd/f4Cv6zMyzX3373un0QZ2A5tR0uuPqMkzFRpWo/mUF6LkL2TdzBrsb6VXfMeZNXGDd1N
q8aDKk+ECXvnoe4OaChryiLW7vxpsknus2LrT+BR3duBts6BKLjyy72XvvXpGkXlvFTVTeO3v37v
wvtVWfr7h7bc0j+N+ZXfcygJI31O4+Nofv4XdefRIzmaXuu/cqH15YDkR7vQXdCFd+kzN0SaKnrv
+ev1xIzuTM8AkjACtBDQaKC6KysqMxifOe85z0n1rzz5wEukLbmLpKDju66/S+U3eebxmwFPHHnr
dJXTxbHns71cJ+wNZn6W3pMvfnU3xlYruJmjoh5PvcSH8hEfbmZjiCkCFYp16EzEZjqiTfvqo/md
YQ2/G8F3+Hi35an86MjbOFpAi0HQbtAwfN2rvc4f/NlbPcDFR4zCTuTTU+YlruSmXuaXF8n5Qnpz
Oh/tm2PiUV24nftV+KrbmmuqgZo/qdN5xqPR7ELl3ajPef5cznuoMKZ4RjZCMfen/NWeuepz+rZK
UIkQQznOjhfwpVYUjIBz8/1Hh89/D1FPv4d4HeKqAh1wa+Cdrvgn0GEDhOG5X6hvmh00g0bcsuUC
W71irm5s8/aJFxxJErew6zrDpdkjhe0DsQ5wSv/SlHsih0LfKvXWwH6nbefx2gwXK2LAvpHHnRh/
jGrxVMkZuG1SFXdvi4MOuTzEE7mWlFGYU2xhYNZfscclWtDg8RCvJ/paQe5jtfVz2yNNTsd95dQ+
bJj+BWOi0WEkXTytvdj3MGGg7KuYwCAoOQzLyftkGI46OeOn9i1/D7gGMOhBwjHg2JNYpM4HoBJh
IFd5mE16MGkgQZ37Jt1mfWlx/l5uEAadzthJ83Z6TN5mtQ8aW3mdDA4M0bkLN0v3xGbpAi6jhqvx
QooTMt526ZQM8LAhw4eEcD8NHK7cmje57vFziv3ZxBlFCZwjTC/Ot8I8kLITLyv/sn3MOgVdj7tk
eRkA3YjsbBBKsl+6MWgCNRj9bid8VL5ne6vu9cAOOMH5tncvi9E22VeZ/FfHgr/fi//2CfuHOc2M
FT/uUU8P0mN+DffNXtnGF3HWT2JfnudzuS9PyrX4L0Zjyt9PZ//2av+w4+M1E5qc8WrlcXhpzu11
fqw+YFtvdD89t+fifXks/fZknav/7ivel8U/rCCUlML/hsh6UC7yPtwbL+uu2cSX7GQcrYu+xxl4
RCt8tc7i6T9ftCgH+Hsvwd++S7aZP77mSGukMiv6cBCXpnGBLaPR0TuivNrnZI8Csc+fZgKdJCRf
lr2ya7aGvwbZlo/Avg0YrOyVoPXErtuXR/ubGqlje+0vdZAcymsCuDunbmcbhycofDM1wTQC0Ajl
kYzkoq2CBVT9KCNx4KKTZ1iJkFELn6pdAjcofurJpvnnS6Gm7pbMHr5Wyo2axcPVmvqKD3HY5PTs
Hs9VcAP9Tpp4WKgodvW3+qhuIiDM87Efb8iEchPU/UZH1yQ0fLanQ9gdQd+Q5MobZ/m94MTn234B
VLH8ngE/4EVlYvkbTY87erEpbjKOY+ceIf5sHpqzfXjqNoKJM9RGhbCDixCzxTVHK+jw1nIPvdL8
Fgb34L4Oym8f7XiBC8ZozOM+CRfLw8lPMyLtH0j8BZy7fjtEAfJgU+yH5pfN6lvVv+23rPvO6/ee
nFb5O8J3b26tdDt/q6fpIL1nkqsDuac/aENKEK78QFHuL/mLTssdIXgaUnOv/Y6+1vfJdOAVzFi3
vuarfIPbwKJ1mLOPccDO67WCVhA6lTzqAhkohvlWpoo3pFbI54HoSKU56zfXSx973LZ5Ec3NZlhL
nNi9m5+33WE5wKqeXgkVPci3fBc/ibfBzxwYXXwk8xMCiNvyIeq9H6IhnhFAjL7YV376ysTyGHCV
Yggx8qyoHiNvFK1+J7w8yDblFoenvzqauwbqbcJO7Vo+4XI/O8MSkt36yEAhsC/y7/h6iLzUad3E
441yJl4+dUn2vzU+hOcXI+fhcxQvFY7mTyc2vZ3phwGU9T3fYr0DjABpkoffY+emNel1uSjn6IOR
WW/fIvq5lpeOz0H0VOKnq3KSoYa7lF/yL/vQPNTv7TsPQcM/ma+lm3b12m4L2lXDEO7qfls4OB1/
M7xEin7ODwYlENa4A9vVP9Ee7sYXpVmc6pnaDL6UP8AoXfI9yoO8PFokKm7y1cJhWj7oViAe5J10
az/Ts35r3pTbcrGOks8K7Yuj6jcusA+vd1JvdZ4Ml86SB+kNfMLx/sOUXJKd+49+Z/O7wc25pVcG
cZCdyCE775SNBMOTEfSb2CerH7zP7vfsW8FyzH6w1Sbv/Wdyzc/h4/AGb4DoqE4A+ZrtIave/zTI
zPt1z57lgWLEO/KZiU2feCmKVeMRhegmX/miUav0ANwajmYcxrvitmikivh4utrK8cIxlgeeu5k9
GPigxmnOsR07KANCMphPf5hcVW+yDfDiYBmTy0nRVahOIk6Nd+exPhnM45cNPu/CkzbVkU8i6Qzo
v34d4wk50gZ9jm6J9FJ90F14HFESqcArvOn3RPW6vVt48FWabjedCGQau0Uw2wHgL71zsw/4rVtS
8UHKacnYKa/Kq9iiiu405I9N3u3AUJyJLpybM6i7F+mwXqfb+K3qDmTGLnbbxuMTSRIw5kkm44Z+
902HUnFTDYzrdFw4ZbxpaMfMd4ns0jqc0IyGpp8dEASnwevmmy62bXdY+6uKFinjOUCowenMiHyl
QevMSGXdzIo/zfv6tXzMDtGhB8y5r+oXVXmvzS87+zCkV/MtWrN30otbEm9h8mcBzemeouU3PWol
9oHn/JbP/VNX5l8kafw+cumKvENq+Hts09OM/Pxlxw6zcZ90DKZaaNjxj/Q2PtF59Toy0HSrprnH
L44miItahZ2p3vuMeOMzp/lV/LLezQf1Kl+XS7HO6IZM1pzwu/+M3vsHBixvDdz6qd9g/vbVuSHx
DoefM6HqM8/e5r0bJh9RvtFLglIc82tgMi7gVI2xaQam3ks4QrUPkB3d/tH61f/Ac+XUjFE9G4/D
ub9o78Yjh5xhYbBm7KiLJk6l0sBLdwdrBPUJy2eSXMYROWZnq9SgB9pD9UOtzgj2htjQo/Uij19Z
97MoO+mteOnftJvMEzfqGI5oFc73GLfsL3DHgggpP597gXbh1jE9wC/rEIRQd2oHm6czc/qEM2qO
87HmKAxl72R3P8J2gaFStVpPPuWejdjFz3VO5TNh8v4V08GJ+rF1cRKWbRZZ3W2SjWEzIAzK8CAY
uylBDZiRJLPstwdOz8wAjSMY/0vzGAak3uMXqp3JdedwcQa3XJhUeCgbfc1Rjz4IOuOwoHsRQ43x
IGcBtXWT5s849gueMMIZ7+xufGvhUfPsW/gd/dyBP7TbME+7LsW7QcYpHoJ8caVlN2oB1RDURXDK
nKKNLLDZO4IFAuXzFxmnGH6A8rDaN70/gB1kneM9TX/TD5Nd1SPZDZ69ehu3n0Ic8vBYaF/ga0Iu
gPoOryx3O6V9TlrgjhRZ2dM2I4c8OwWMzRl51EO9FVAo8y9MbPRcsT2jaxLsjrOXgrCGMdNk/sS2
aXKA6QPpsrywNt6AgHV86qWDGM76cM5ump88ZJ/6pX4T1Uf+dg/mvyaP1UU8hys6aP9CxKzaMY59
UD6urEl+79bPiVc1ft1w00JajkGAgsnPfIRyPXJhi4L1Y5iOwAVIg26IiabsV3iEh0hRHHkcXXm3
sOttYG5e23usZLt8RdVNfdTB9kLWBzpOndPT8EgLOAFt61U5yU/NlTEjRg0So9w6ZsocF2e+Td8M
vuA089A1iT/mO7KsrTsEPJDZd+Xfs2uu9mo+WUF3zSl/30CyZRIPeTF77D8sMoFyQErJrg+m9tTW
B0qAGJ2QdiP+x2BpW3jNlwZQ9pl6DuswPJa3/JdE39OJJ5yk371XGNLCV/I7PQK6JzCN8vkcH7PX
8Az2WhK4nPE2bgn0rT/NK3JrTli4vh9sVJVmZrL9bsP2zdg4kB94m617mMf9v/CE6OIIs/GQhOkE
mWnBIya2hpXepDfSHM8gjNgBMqoaYVugsJ/T7iShr4f7lutS172os0fneR1M0shguKRf3ZPlaVO3
kqNJ70rzOeS5Pw3FKYc8wnXaVt7oJvLn6vefj9//lC72H4pef/Rq/7/zJ1zZ39X/AnIhAEEN4/Qf
7iHeZ//5f36V0JCX82fx61//5QC4Zqz+qIz99Yv+oo6pyp8QufA2YzIWjK/uOMK/qGMqPmogPPxn
xUa6R8L+qzqmCXzZ4m6bo5LGNNC0/6qOacqfLN00hC0U1dQ0dNx/Sh1jGMjl6G86lakqpq3pRGAN
TVdR2/T7peoPF7aceH6xGhnwBrlpH/S0XvfS0EW7hnYFJ1y7jIZvL6bwx4kwiQWj2uUvpl7/RFX+
MS5irw79J84V29eJcvo19bPUWo3CoZqE/rPVFLd5RDYYbHvk9tN9RrRfBovJKQgVGooVoG6pmS4R
xi9yt+HLZI5eZMgUo3cFxi2RbGNrYYSDMLbU9EHJkXJRh/layNCdxhEnlpCUk9Um6mPLSdxS9nMK
PaKV4uc56X+paU3jQTIN51Ilti2VoIfB4ZiOoVBFJiWcUow4/FJYd2OjOZezfiRkREWlstfGIjpE
WiO8HueXAqjW57x3DAEpkZqqH1RZLTYl/A/PHOZ8O635ee0abBBSfoC3eLSWhNVG1k5Jot+GRXss
19DCVHjH4tkV6cKMEmGJIsORejcfMui1kIS014i9Du2yTUeJC5ZCibKdUquddRuzwo6HwQ3bSMSK
oxovfSc7K72WrUCnSs3aTe15cmYhHqNoPjf1CCenepAZyJB53Sa4cNu13SXYtAnV7eB5H0dZ+FYy
HCeOPDN1imFBfUWR4rdL66c8C/mdjQnqjZFKEgoicjaDPuqYCOEqzJfaZ3VmjA3ye9uvanlaNFou
Ulnypa4FHC34y0zRN1BohsDrpoZvTvl6TBNfU1te2q1UPofYixSnLOha0DKKQiOoaWUngLhqLVwY
ujgLisNpA/dwN++kIdqqJXUkunFKcitIsnRTmk3lgWBLqMfoDnUTHaY65GCRCtuR2oKJr1nB72By
hT+np7StcVuc8mpn/kosPDL0tfhwmwanajiiD2SVw3T4HjWFGTM2SKVbwFERNAdZvdEai9+n5BuZ
OkKCencVcSTLI5bPXF4+aHvZsKbj2xzK45pziO6ya2EMF+hu7DTjU0jVc8ilNptLn1juSvlC73cp
9Dhabp0krWcPlferyYvNbGVaQGuQ5MpKSWicYYqTDtV+MuVtqPQPJJB2BNAwO6FxMJ6jpErB5EMo
jfCCSAOeHyxN5lmmXcOzBuNBgfuAooZ1K2kiSoKbbTaLGl5zCZcBiwn2wMXVB9sret1dceb6tRY9
Ur4UgGrDMh2+TjDe+FH0X02ysEnH35oqvSwwBPcCFOoyat+raX62XX+I1PjblLk0SLP+pLZm/j0Y
yaOOC3I2laPQlyMMEfSSZotR2XTpEfAmkvCpoVzakp6ZbL7Zks5GudhHJo3PcZPeokalQF08Nmp0
qxXpISl5WtjG1fuozDbKJ5WYpRNmmJzyZWPI4Py13H4VVeMxWj9rXfi5NjzeK7f/1qq4p/eYT+rt
mjLIZGCL2VHeKkzInNLWt2Fd/Zh9vkutHzWPqFTtqsdJkaB5ZUQgI6jIbcv8wEKFjzKmv3pvoN9P
nOOMQqNopB13DC2LoJ5fhBwdwojyuKLgB4zVgrm5+sQvEPEH01+6wZ1W9Z1HFIYpxXAFWXk0lkZ3
FBYcLJB7xeDMDYT70qRKuTOwlhnV8NSs3TPMmAsonNqFPrjJKOF0e7kvoC3I+may7y3QdfxsSZNn
oGU1mf1KXvxewXwaSSPQ8ptsi8OUebbxYpccN54La17dRVRBrcSLJ00C60jP4r+OJ5nUcjGrLxnj
894ma20t39Vyb4uIKAhbaFVPOhubVz+rVNgabh9xcJyTs4wOyUNfDq5IjIMwzFPBoYn+ZNpt+eg6
eP88RrtoByUFr3zYhjXlU6KiqS9hj9jciR1smncIRA9avmLmIG8sjKuqDa8D2GkvFDpOgojWaJpR
dlahneOFYirqVn+6StQbERXCEVV6o8bro4AEvpkgbfH+Wc/tVN5sLIC8UqW7VOgQGU4QWIr2hu0t
ID5bw99myTWX8XUa+FWncTeTgTBte8n+mnSmA8Ms9pNcXlkK7hZvVKRMWR/HOX7ptPKLOc/RLpvv
RVOvUZG/sZzvcFPsclLtTj4g8ijDi9wOW3UAVBoO7Q5YL59mAtxOuqhBXtPnxd6B59goOYiKsXLl
Zd4bTfIFcgHcSjzSn2hOdK70p0W1vvNxpsJ6GmLfbsVLaRQo4nCk/DCtL/OksTPRKa1E9u9JsYxg
Ue83qEa5W5uSyIdcMWL5iz7mSX6z0ny/aphdqsR22Nwwotjm9zrDdaKBJ8GJfi/zrYMaixzmW5XN
PypfSyVtAP8nRBaXl0KWfo1KjPA5oTQA0e4XnGytYW6pc7hNZnbSqv5a5M1ntbKpYtGBEjCeNYX6
MoHi33fzwbKwWlgZRHT6Pu/beeeTkdn2tLjHQ927U4IRLBXqj5mqV97OZxau9phltKviisEMYNVu
XQ8P5nRnAUkyFOSUJYOuSLca5l9zpDz2IVyAXhoPvV2f2TpIo9aQzBaSHW2KCbhn2NOoVZBIyy1v
U9xg0PEowM2u9Ibti9q6YcTTeXQHBNIR2NmqkdNPpuirmy0yO7Z0EVr23WGRjG04GgtB2hMnGu4S
tsJ7aJuvYHtSF1wWABqoM1XMbZ787kNSF2+KAMKawpSh0Dx1JZs279VofUsZz8X92NUPR5UpVl51
vzF7bKuV20Zcit9FNfs0IR1GK153RY13eJjA5mqE9UWkVM6gDgpo3neDpBGNY25iwKjNwH3q8jm7
I/B6BjB2j8RBExzLQxdMxcK12MQQavc7PRK0jmbrR2JYX4tS4CeJBuvuuL4sZsp1a32vQt4nA4pW
YhBQricsziL77FQNb/EyH+KUPUK1xwdakFZGScVG1LiL0qXjcS7FMelgAWtSDa9soBqFgq9xUzZx
4tJQyX16zb0+mU55uZJMNXBOA0bb0NLQudpIoV2zps86rGOaBb+b0SCiZCcnGJlUAxbcWlvC0oYo
p0DpYyRoPXuSEvmoUju9YSEb/HDULPooksaPqoqyeLmlESjK0wDXEHb4vGOx1bVjQ/Mld2FWjVTZ
L2OL4y2MXumkHIJ1acRG6L3qNSrVVETNoiDWc9bFaFKxJCF2asgIfYqjF1JDaaqfSl1S4MReEHRL
f2adO4xiPLKS02lG7xFNCZ9mztuVSJrswDaWMDxw3sJjNUDudABWSQG9aszO0ln3my6/wMNl0qdb
z726PBgDE7x1OalFcuy69NMckApaEy5mpWeIVTFmM73vGHBCRHWNhhbBNUQHAbvDwCIyf9ViMHzW
RYRRhpkTOy4VL9tBa05NHcoUFU0XSRUpLjVx62cWZqWUzxPZl14T/QEIrekPkvQILG9Df/yhYA4c
VQtoo0H81KamHMx5elxr67nTLL+VLLym9PKBB9HdvAZTEQaxUWdQohl4Kva9xUCCglGwhQurouaw
zIgJVUiKnVzdATPTO2xkd9DM0Int6bi0kBBZTO/lNsiTxhLuKGp4mJaRNmhIcCyZ6Wc2D0eFPhfM
UNjZV8bFGJBsasJouRFxt5KtKbc41dm/m+HG04cOBuGub6rnMCzJcA9eWgi/HkXvajTaUPoBxC9v
nph11362iEOnLm+SaXH5ubMi2nl5UsP2OKfiqQiNi5WtDx2JKJ5hJhry9ESItnFTRf/q7PHUQ6K8
F+PsRQpkSp8OWix2kaFRv9ynnLhMOnhSDlRaNVzHHMdjSw2mWjWnouQwvNY5RtvUvkR6j2CWjwfw
yQQkVh5Ieh08eVjvpUvMoLIs3OqSfVXRlfsu+h2KeNjoJoNSdhWw6SVm30pnqj+9ZlaEiykqPvC5
+npr78ABWkAa+2JT9NnAfNY4azaBSn56tMLC4M3SU93oW45dPm7Ot8qcWXVkbN0yMbAtGNExoH1+
2OJruw+GY30XUxxIti8ZtsvQcxpnWYVj38t+H+bTXsBaW3U4zo12WESnoRPZn+PAwRU4Kgdcu/Nw
0e3rgXRqmXdSkADa55gCXB6eBgNvm0cVj+t+FuiF2FMYo0B2hvGkcjXWrzFV1MMCPfkejXblrHsV
fXFUq+TFakrkGwyJYSVMvzayT1HzadTodwOBCQ+rtSe+quUYiLzaEr4IUsmgjgnFbWna/DquOK2T
mACaMjXJrSWsqqjQh7RBp9hKUNvTsCTOEHhpL2k30BVC0hVcR81IPou4uMax/tnrrXASMz33Et7e
pq0CSW+QbnnFiU43MljZap01TrEOLtSNjN2tBUMtW9WbSjMxF78IN2osUC51u+T0vHwYo2C0kDzz
cf1WLfMSJ/f7RVvQNU7UxK6T2pXW+NGAAiHyV0Ng6mhFEWicrbnB4qNYiE/6Pb3F4JRX5SNWMP/C
aYp97PULDyJjkyWr8yPd9p9KTFozVPgqcj8yukv8CA+QoUNPqGPNLc/IctkD1c0FAnC4klJ0qSUe
jTuLJb2l8a3gINjnygFNnSFFUj6tpMa4hiSO0ZqOiExHUXG3J+OPVfkr/AXIZlvKQkOtv94TVKA3
HCWMtG08Qn0WF7tkygkfifQTwTYqTHZ1vey1qtkbMmM0ydIDUGCr18XGwYYCzh/fvlGKhWqi6iyK
g7H4uCMTdnTt1stv80R9q1pr0LkoPCzEzigHePxW8zqDjsesvb40psEpZjmRhnTCaYGaLFrIpOKi
FjodzebGLovdXE23Mgt1FwzTmfDWIemY7OriRCjCofHpuavap6LWH+2selEmhclNTLmX0m0HcgNx
vDwhI5Bvt7urWSeEBGyVU5CK7TZX37HjYvDtMCzXxfCWpueia57bQpe9CFDdVjWWn3bV9g2NpIHG
CSyc7tf4+M6fGgZH1mPFhRJJbKye3bydENoFOHgbbXPt7NKJ+Bw7Ikz2PQYSKfwW6ivkQn9cmxsm
5Ls9N38DoGefqro4jaOylwF9uzKVBjHxiJ1uhfuS16GrU7i6Ef/qzOZYy9il5IKsPbdpWW+OkLJc
zZQcjplva/HZDFe9/tRssMPUEXumNAYkDrYsojJzbarBkntkrD937WDCuMRwDQbTof2q8PQ5flyE
KR3kaaCAV18gfI8jZ31TBgeuPVWZ9SwohcMAPXECaFtlm633I6Wfi+pHX+Ebm+V6bhPTXdVh2gxt
zVhaOdedDYdk3Bpt95TEVRuUy6ee6p9mY0LcnH+n+bxLURKKUr40NVBOfTWZMUk/Cn+jV3AJdAhZ
b5R5MJXus5/qXnBmUVF9XhYmmvjkXdUg3mA2OpmEJFWx+QDRqe1QCcys8OBoodbhQ5UoXXGnijGL
gs4n5pK/e8UHhbSO+ruN8WbNPQcdTe3DDWXD6WnULYkQlZkejF4o/qwgA0xgPD0tlFa3G/TH/ylV
+X9dK46OEPyfmC6rEgE1+fyjsqzcv+T/ey7tP9G5xb6j/tVZ+RdV2TL/ZMKEMPm/ioq78i4d/7vn
Ur8zPe4RccUg0/vnzpx/t1wiKuswMFQLt6ZNq5lm/jOiMjS1fxCVeXXZIOyNcq3ztwAg8veictgT
YlNkszjFWkwdo6n1DDxoCi5IVLB1TqcuK6AZeUbN4QEolmozx4DsH3NF6IiZ1s8plfTyLyMG3nEx
auJkSK7L9AUEsDA/Mzus5C2oTs34BHw3KXflbqQTkUKwdU//Xj1cqfjNSirRtNbr7iFsDsZ5uJGb
VJ6QFeK+iKB5csy+LhnbtQt9lUvDPErJU97pwk31Ziqeuq4Hl2xQd1EcJdALD7AuDXlnxiuEu6jM
ultPGPeFUt5U2i+2nlawIlNRRAjbQ7eVpFAnb59JBXaCgb5KDsvl1BXJSYlafWsQmu0hwtnc7xua
Jma8L/OQRo9rp4FHciZAAz9GTauBmhKBd2lJH5izjcPIGDGeCu4nRICctiQCeOryYsAPM+qV4GhL
fIcWyglv7gHsnkx5UFoV/RsIPNU8R7GdxDu11clURUqtdj/4X+toRwlhwTBrmPKPaL2nE7NEmi5K
JZjmW1VsJs/rXWktZF2vXdWiOYxEW7dBgpk33P3IfCIaak+T3JsAXIqI7gAtz3ewgGBEWZFes0zR
l1CqbhpOUuxlOl2OvxL4vMzgS3grXpndWa8RqdHSSTiQQsU0EotVrLPaxg7WLl3PUT8AKC7wI4sj
uemUxrk5VhKCnJ2+3C2bi0HokUuRwQBDWltqJqsSpoM3sz51N/ok6nCvUbQGr65Rpa05p/hxpop5
Pk8exrD8jqxUzTnTGp8SQWl4LIAyE4+2zAS/hzGBMrvqVh1BatWJy/Kw9CO1Yl4sioHJsB0VKxJR
Z3VTf86tQsleGwH2mrBfaPeehWHe2lqxEdvouNpgWT+UlmfabrLTmeQIgPeaA/rEmYpmCXBVnIML
3fTogOknZodWf1yVcdLe2UEG8TqBkwYzV7YFeclxhhOPA1JJ9BKKeKaKZ20aZAwURKgMzyZXBoh/
LMNiF83SFF8peBTr/aQPw8KvxkJvarBgyvyhidi63xXmaXjsh4LB71JaI7cjIwojj4sx+PNJXmdz
a4do8ASW8Aj7s64mODrkMkm2TFnqyR1nygaoolpbSXlrrYFeq3CobLxSCt/54s15BxfcidRcS0+y
2QJd9aGoWUvhMWGoYw5b6STRZltDe4w9Tdfm1qTYB7Wc8FU2dJrwNGNmKXDiqtPtV3uU7Wlm7JAl
yy8zniv9qze1iRFDxQVXVpy0zWgLd+RmJOaSpFWtv9QWSDiLUb/NxYsphBGap9gCuGq5uR0i+tRE
wPt+TyQ1q6r9IJkG4vUAp1B/NNbEmjfzMrXio0bRaLfCBmrrIn4LA7lfabC5KIQf3b5AF3oeYbvq
7LCiS/wcfj8d4GsfPoSyzpxZU0OtoPZBXhFMBcDUg61mOv6jhfTMvhGSaV+5LHf87FOLGdzMjF/u
F03aZl0sFZCbU0lDSVizBo+xpj0VUmnx6SF9i2EjkXWya2aXiDfDQrjFzZO0zWZYaI15m2xDqrxs
lDU8MmG9vJFPG5JNMydy89RUy8LkBsbxRN6/0t6Kasy9ZlbmnZbFdnuAqDMcu7lD0oLRsB4nnTe1
TRt8NWWUROShq1FhYKIpstQwhE7GB8qfq7cmitazqDjvKnZjH/RcGy+dXUHKvYP/LhrAabxl2Nbc
pExmwx2A0zhxTSsQjEDpPVql/j3rsJckicK0p8pbU2ynybB+5CJbGDLytYzcLK5j4CD3xqTgWaup
E7DQ2i/NasNZBLIcvViLGTGgyTG1h0vX+Mm8ZrdJmYpfGeDsN4K1TKQKXVvqAEb4DJl8bYH9EUQj
eI4wWkPUJPxJLdECQA1PSqufaD+rvjKCn2/ZDAOY02YD4DyZs+VRhf15IoDWOXLfLPVu4bJhwwjX
ZE7/3ZBRXZ8lo9VTa9LF2JvrUDJOIffh6mL0yfBYMVPOd9XUyfxRunhYRBMHoYpsONDfjOetrAsa
NasCN4ws5caVIdBTlg38SBaJ6oGoVyxogX+uoKd1bubSp+qTG7dS9xypEqX2qMtp/7oAAniJdBok
fb4H1Gk75zAbRVqN2qMs70W5wHMxs+YSyUBtwmjS6blW4oe5z6V9ngzREaIi6482VgfY/234iPgo
HRaAGHSiSvxAIr1NwB9But5NoaJ2m05KMRJlpb6SNxPSO8BRnJeDZl/JcANPzXvrNE3xsm8zqIVx
lwMzp/P0zQIuDD+fK/XB6pB4jabrnok2kkZvF+lkrSjBKrm2g6H1jx2ocR4yNaPscWEQsuQdyOuG
TcxPhlbmWY6omUQk+zEkJqeE0LnBRNmtNbv0MaNOY1vVKXq2kLB6Di3uQnDh1hvE0/xdXeD0yZbG
s0Nr6D5E5X2X1w4Hy7BOZ9J0yyEkhewW0pTvtJwNhJxasrdMpIlEKPdIh0qnh2zmQ0VjWItvMhnN
B2Ndybo2RgMf0FwNhwsL+QJzYN3ItDn9hGylUXRTNVwPilayMcsQ6g5z2X6EGp5SdgRHEjiZdZjS
tdkO5YLpFhLNM0HUir6MEFOrmdpnY6IESR5U5TOEAetMtornyjbkycnGzH6DbAbTOo6Uswnrf9dk
nJ60fhWeXQn7HNK69RlR2ZTlOZ7FsDdvzMrglSjJcKgLFbs7yKBbC0bqIUzwcFFgzTR5VCVxGUVV
nPOkiVF+YYIkGiFFjpq4isLEo58Ln4tCAeBQmvZ2zOLywGIsoWPfL46VJgd0azCeoWvggFImgLIX
jXWwqzjZzuZoPnVKVICX6IzjrBXmTUrD4lUlKbu3eSxZLrFYw/C4aqVS+zXjaEZsmvYarT1TUxBK
aAd490BdKU9VtZ6XWcOlRZ6SNEdplSfD5kja33O0Sp17otHe9X78jsNF3kSGCAMzTxmNKfjfGnjO
TiZH3z1y3ZPVwvRP2Fa3aZH+G3Vvthu3lnVZv0vd8wObzc3N2whGry7USzeELFvs+55PX4POH/ht
2bCQBdRFIROZ5yDThwoFd7PWmnPMlP12MjdNSeQOvMxj2tKPLmEldK6V3UzzEBHggYqHxLwrx6JP
Vmm4HWbll7vGYbBLnBBD5CpcdMJVxQCGd4JRno2XPN05viGtmyJO6ivR+cEP4WAGtoquuGXCDkej
aIs94JnpIvbHkg41p8XIZqdI28kIcfmez0b9WAly0HRbuPzy9ZucQF8+8djcKTPS1jk7jdfmTK0V
g3HITQSvZ6gZs3lw1hDzs1drtoYl9hCo6jpqRXwTKLgSq7EV7bnkTnhh+dI+FXNHQgy/Iuwwc72x
q7S21wRD9MDkwto9QR5FOQBACvmYfODeG99A59M5vbo03FsjwY0Mq8R0ysrO3JhtX1zShZ0Zn/PG
ri0NIxvu9966atvRX/Vj5K+CAhhMMIQfmibb3YwJNuBvJ/uupb1Rru1e0946PGsnkB7dVW0VDkrp
uey2nK/IfmVSvIew5tag3rJ1WtXVA6+1YigLASOZ8Jzlk7EM1kOfcqjBYjQ65hUQj2Yzj4i12zEo
LgubuxsEi3ZXxCL4YYbUABGObTz8gMTWFlXLLoRNuqIe4lZoLxFcITbbOuzgwYeROoE2iZ76BphO
7Lv+lhSW/HJkzdWjieYyF81BCzV/CzC4IRnCogGp0zP1GsAIVCAUFlB1pP0a9JUPvD7pTpNgjxn7
3nyBKN8f9Cbn7JA5PQTTyT9ovl4R/D7BjZ5qustp64VOPZ1M0WVbVBDjyZir6xZ04W1pg5UV0DIO
mTurZxk2D3lIzDB4XaagYYq4eQYA5FVafoGIB/qNlcNW1WlFFu4yU9d8YnZmFe5c7El3hqieuyQj
UM/kZt81NQlWGfPOcsxj1mOd05YbLWZ0WX0bBLTJ7Qqzed4QMkRHqbmqSBDjlwQPwqtdvOsDYOcD
5mJ9YwIGODYlvofWz8bnbmhfKzdMT6AlJInTmWSRA9cBNsStcNZ3blogzFfWMA90UBzda6253May
VxftmBmnMIIx2xs0y0nKRnSd8BKbsXmXuKq8zyOAwgHU6Ge239ecEIxdEGVg7yV3G81QXlXVA9pI
RUaabN54waa9zu1wI0Gp3E5F6aDO4nddWwhyR+kzjHQzdLF9nl2KjpkWl4EaCUZ5J3CQg88W05Gu
P8rMeql/MyE+UguTyQxCCNQY4lV9QtqY9Q1dQI1j3BkRRXMfZrbCBgZwxo5PeZqi9omteT/NCLab
CfL5yjKzYZ0ApL8ahrzH/JXF/lbNdnc0SNpmwjEzeU0nWhOrzqkhqrVkSzljeanKITnkjRw2VupW
d1T5xjrgmrG81kNGaYRxYQynsxWXwTkolHZH7rPY4Wl3T63epPyfrSULh72UoLP6odFC983thpJ5
LHUiFSolMuk7xVpNtvYCqz8hZcxBPKm34V3p+AlGgLS7E8303gg3ADRRkmEaB1WB0CeSdAGDAYxG
WevJNdngKGndYLxN55KEb2XFhznM8geK3f5lUpN+4xMdfkpECZ9AC7JrusPxkfi6kUm/RVsArvGu
ycfuymHqgrB3fBLUBU+MNcJXZRLCg5MJfJ0VYwviiMGc3TCBt2ghFwg+CqM9G3UiiCyMR7rOY/WW
yH4+csx08I5K8RKB2diksFWug74YH0sWyxNjKJeSo+ZWF4Zdd+Jy8FgVhrGJ7Ca9hBwdXtTU0W8S
YmOmJjDrcHrRhwDgKCYZnOQ8ovvVKbRzBVIJGgGZKJl9zsZYYC9ok+2YmdM28HEVNlYhn6lQxsux
NySBF7SwdyD5uiN92glAe30PEwANjm2ydwYIHuBjgGxsw9MoNXHREulz6BLax/QlIXWSXcfI1fIh
CBlXvQFWDyHZQ2nl1aaFKMouRTshqttrNuzhx1zLllIigKEWBZY6kJjVrctlWCuEbcA1am9AyBg7
xxT9YxRG2cYol0NFuqMX+22ziVRX7XzyI+4LV55jC6plmJvBwZy4I5OoqdaWYsQRlYQrEmplXLpG
Xa2Kgboesl93UzNoQdAR24hthsmFSmTUEmR1UNUHhRR3N7nWlVPYy5ItWcaG/ga4ItgHik7qAtNa
mXEv93Ed1XuyLnAQVXh+CRHID5zn3Qk8/3SeCdI7+yqpT6CAqD0Nq+aiEdpHPnx+zJpSrWyrrLh4
mvc2+XQbV++OkQGpqCn07h4sYopIPdLu56bJbnWdZB2VMLewg0q8DsmEwqZEMhblPvGOApkccmUZ
7SsVBNdN6ve72ikZAxjhiZSlaWPYJSAQyt0fCaLWJecl8VeSBuExzeoB2CeXNq9wYHfRtFywVpS1
S6AIt81OPJtqLt/SucJnoeg0evRtmt0Uy+qmrkscQpRB6LGcZHF2RCLYOwEpDgGNz2+6MzMSHjV7
k9u55HpDvo2MBsDY1VT3R/JnQF2EpAYguXQZ24JlIk+he8riuiTpbZA3TVgZu9TIGYc5tv/IkQye
zmKAF1s+9uGZCJrCcfRlSBafdDUa+x4IqqdFIEwrZZHRoneY67gBUzAiBLogrrg/iUEisSDPFg/e
rB0Hg0knsQebvJU+jtp5WOVmxIxfD9L5BwGWOjIRn99vM4/kPHXBEocYbBvyeTcpMgUcRq2b3URj
ZKDeWGIa44bcL2nZb3VYGhdqcKNtNZbU0MVsAeB2WbcRMMXnKSYgiZEqc5ta14gVqdobG43P5TTl
rNSl3T/nUw7mlCidhhyY10mEk7symFyiS1TT9ejM5hMqHCIUzLC4FxFl4goiXH2Z4hUHbRXZ19Vk
TTsOEOy4uMe/y9Qy/VWbZZZXNbh0cqWNtw0iOt8x54tsnIeDGdKWWSHz6HZOFqDhTCdsGypCPUN5
fylrPEQkN/ZbLc+GjQw0VdPPGcBDCrg2G1Bm2pmeKX0wwszOdjxFd2FPz4eus73TAb8Q4pjLaB1n
+syA0CKQuQn081DP7UkDRn0bdjN00ESW69SB0z4QK8V0pBdcfwLYcG3OacjMikgt6vbtWPbuOpPF
4qiOyW5qydFtYiIzTGIR151fwRym04ZOX+ZGQn2KxJjufLdLVDs8GEDhgNhblmaufNX5Xt2F/lmS
GoxmI5wxSbpLmzOxXXA0jaWp74XG/rf0dulN0NCBuQ+yPvQGn67r1BVdvbZ0S/d6e8mWGzm6aMOP
1b5RIwZTlm+6UbGe7syAsnY2YaoGcRhQHIX1BqVXBI/O6ZtvMpPL/XnsjDeg1+G9nIjVW3HSDA9h
QzkrzELt4ErD0zewmut2CcNJ1CO3aBhJ5FzCiOOmkGG0AUP3NgSpedUN3DfNSXCj1NR4pzo93WQC
jF1BPst38NSCH8MxXmEwMEimw3wWsnQvSFnWDAp3YhWUDO1HcB7YPkJhXeuV0+PWGgMwYhrt8Q5K
2A9DR/OS+DMUsC4kMquR9SovmrNKC4fhM9Vk0tvjypIFsirffM2kH63LiEtHH+j5U9OPoPlJdVln
wNfWbTVfJEKnPiE2lDaj9T2JY8Tgrf5j0UVrMTnGdI3eVQ0/ji8cYZdTGzezVQrM5gaR6EDWtmGM
KJQM38Sj62wewcsQpsL7uOJegDJ76iQy25TWgnoUIxv6yOHKnaU8i6g4ltFyUKTaGVQq/bI6v+8l
vsZp/BYE2gsKRm5O82y/ZHH1HXV0QrNCGdxA4nJrCjO7nowSyxG68TuuEdVK0MzEB2a1d1pDJN3K
LVS6HvwEx60WB1utgIALW5W6SmblByPz9GmOo71ps2lKoNNeSBj1oc8QWWlFFFH25xYTdOCBbxNE
sS2Fub1j274bBf0IS9YYeEv/cm4r7oF6ozOhbxLmuQQ6JDB8eZP15zoPxscqtFqv1qVcGubhGvjp
jAZhjm7qISwvAtv2L6WyJMN9cUsP/aEKDGxgmvZgTwQr+KrCNEawPesp8txoVDdarE4F0/gr2jaK
N41adOz6y8Rp0vdWsCF2TjlunJiOArkXlEEkWhwQcOWeOWn6SoxDv2nHNLtVcaJeDWPkYgXEeJOT
CncYk7F5tXoT7oZvmpTaduAcrCa/s5JanuYpaQ56XQ1bQbG39+dCWyJHTfSBg3sjAwOLrJP5KyNM
nOvcBnrODau51e0OV3UZD7eFYFEOMzytUATtox9jLKQUSp8GSDwmTWjibTP0IAfiTgwLvyBhomi+
WMQVcLu9PqHlG0t/2MUlYdGrLuiZZIfiVRk0WAtUQd7QpjQbjFz71tASOEtHq70h4wXuXNpohV42
N4HI5l0TTPGl8u3hPjBcbbeEmkBhsCK6aJO0ttpc/dzPQ/iCbnwzqLDboJWo9zHl8T2DqGJX0rA7
tpYT7VtXkvLQ2PYhM2gGA0+7GGQTLFr2RY9EuJahZ/5FnQ7zEYRtcsz5WD9m5eD1noB9pL7TrJg0
hTRoA3czalp8OxYh+1rcyS3CT/8Bqgid2rjCRjqFOCmNuR7uHcADGHA12z01qdVSS/SsBATxuHZL
g/3YF/Zln8JL5KAbsKNmczwhwjcIAGp6uUj3SiIAFAAzk2ENrLGBpkuWq6s0sc1gUxJnhd+8eXFa
i9RU8uCsNfojAuM4VQAn0kXSe2hrsumcG91SbA4gblBxBNB287y8hC9KL47keGEmdz5Zzzd24xsn
GhK+Q+eszfZJUkRX9HXDtVN10X2LWQLANA4D2qRRsrFUReRhR3cdfGt0H/XtXeen2TXCXJijo8H9
qDF87trpSHB9YNPdzKYUXG88Fbs+6sTKbVNU32VJaI+JuCFgTnUJhDK/cVsloKZpdDxpeYy3sYhg
UreqQr0w9Hut850Lpi4ZN8DOojPrht+0qXvLkyppV6YV1o80puJgDfEsvG4lrl+bWO9jWXIUrtwS
cVFSkIlItFrNRla6IJLhJNfIqlcpzd9VagwxYcw9dsCAm9BeVeaZcMzhvcryAc6tq9E9q59dk2Jk
hcKjou3efJtDZzhQ3gHEDLkkOW56riRz39IuLk2b2/4MS/eGVx1wC8XqNG7MORwwNPMgmjc1IOpo
M6M9B/ORZyY2VAi2ZXlmqJzdxlXA/d9NhHVPYS8FIeGFfJpisndQ0Qd9DlOVY9PAtzoi3jHNuW3f
s7ajo6KZAzMYZcco2GbHbW2EGuBlV+ThiGofR2lJgSVqo9nYXWS+G1niMqRtTb+/EaQ2o+Hxzdsa
gDuhxdlP/VhhDOV2tMk6XruR3epLet8Qw7FBB4aM1Lpt2iottg2I3Yei5oSnU4nnYRyn/IZJXL4t
INceNcZgwSGCltZi5Wzk5E1hqF5Jw8kI45sG/j7vYMVy9sjd8kU/dW0AumDWFAJNpzuzZdJfQImI
Aps0PtygVXqnTQ1GD9s99+XsfJsYDiEhJXi3ztVNzYu0MvJIocVk1nELwpbMRV/3pwsDrTezcKOx
7jXThBmNNao9lGktugs79YsfRS6Gs97brPqeim04aL5jn7FOiOcoHCz90IG5P8cUsPhRRxjSxF2q
UG1mt0A7TlD3fNRpMLn3iVA1XZ2QveHNEhrm2qHzm2Yj3Jw4AxkzVmD/pXxNRyLxth0dtJCjWyTl
VRO2Gh0pYmzunGq25TbGztU/hG5Ta4cU10P4jtiuo0jTeHtsgkApUZrig2xtEe+l4Pc6W2Z/3U9B
RCItV7O90Tf5C8racUtwPUZlnDa4wIsc6lE+dBExGVHU0znVyFySGi4Pi5yEVtNrvMdkqsrU/C4G
NvRlS0RmOWyp+6q90iqbbBIaKWM7gLKWqLLJx1qmzAg6xZC0HnGGWHHtpN42TPeIrxr0Pcmt82UR
oWmtTZEhs7ImYIe+fZeZbg1qmoLlATOiOCdcqt8BqYv7GRjkk175xcYF/whCPGGS6+cCoKRJZGbJ
vPq9sEtCUuMc4JHsrGE3oVNaM3q3UYkREnIhdVfR9QKtyS5Pq/nS6Qfre99U2b6vGE4lQ/Mk+o7N
1KqOdlGhWW2Qod2jbyN7BVrvB11P3Wua5Xo1mOZLUYxvQdmghJOGAQLAbnHRq/5m8kP6PFHAbZcd
Wl8nIZdNM25pCdeDJFOjV7sqZ8kOPbfejLdoreq+OE8EpOxDTRaLVJxXWBsng0xJOMvSQLZgcjO4
jMbCOGSO8ZSOoflaSdP4Fkven0Qrwvuxn+SVW+ONLl1mKVXuS68XE3n2xH3cO0k/H5jN3HHtRiE2
pc6wQ5PAVxzN6pKcNaZYXT8poMSW2vP2O3dd3uoPEujBWRWdfCpynAskG1iFhyOFYLgAnPwmqojC
ZYvSr1DNWIjkiv5JlU1yH9TheKmT4+UheyguiSR5YEcy79uKlPAuYz6LUZqa1Uwqh5mhlROPHruo
ic0WuPrSnp6lXcDt6o764Dh3WtrZ66mfb/1K/z7CjA1QmdF0MOi2HnM46pRotst4MTI2djH53kyL
Ys3azVGF0IjDRtKvdEM/NbRFvUQ5at/oEjgwaYBU3FYltzOb13pk031MBn/etk7xPgcmWwab46J1
k+Zt1BrFWgpaNZNjOdtg7EHecLVZFl2SXlUFYgApw5IQZYvlFVhc9oPBwsVRh+FlbWAmo7H0rbYC
ssiRx5B0QELDOmh7hrsTFj0i4po9y8vcM6pe4MBc4lNexOvOnNXtpIgTByN8DoQE62V13WOYptFH
W4wGqexWj0K2H00MZlXxbaxm625gC0Du7Rr3fd72H+gUxo/KLZx9psVIahmJC6urTqXujxeayTJz
A/M2MI2b2Onsh8jFI8p0geuflR4S38VKj28eXThudn6GaJdrdXnNKIpERhv9iYWyHBXpbN7G8VTf
jOn4PiXhW+9YNN1S0833c5rcS0FObU+y2A19S6ISy5rLhd8YF4Eigm4jSumf3HGEUFGJwtouXdiV
5jBijTg/97WZk/7WOw3T4JFZwDgOCB8EGc+JVYSnJIifVRgiCkUi0j4mpITB00rse16NiXNbJO5K
SblPAnaMqq/4kfrZuejQj9H0g/OtciSrqF/cjU4ma73qMwvWaYUrc2NSlV+6wOBvqizeqbapvcnS
hzfees2buaHdxaQRbFoXxQkZAzWqc3/Yw212PaNrxdvIzADzR8P9Cow0kWyMzO8CLQnvGBUN9zY9
+kPU+MBc2p4bAmZdlDNoIBdjVm4+AewFUp26z3rjy6Pju+JUF71YaUkQ/qD7QT82zLTEWHMI5QxX
isEOvxciA7vjR9mcX6he+DsS4A74oGPnYuaXAYk/mJsLVDhyG0RkM0CYRphM8hWWH+asHm8Z46pm
ru54W/yXti00PlwbWtd1J1vaecJkcK9ZoaTySbs9wYhErlTBvEo0IfeaxBFZWnF7IWXURY8Z+dhH
fQ5gN6na3iVl0GwawpUugRfXl7nR2/6uZtwyeVD/c+OYOEkoIi7UhCKt4kSA72NgGguvN3XcCHgr
3WLLhATECDkZF6kZQ9EwiLVGcTtLK3qJdbrZkOi0MRp2bR4Z7UemOnByvoG6aTVMKS5P2QdmC4Ou
su+dAlWeJ0I8VXxLFDX6oxiUr86GMwXWhUYMJZU6w90+2riZnvBBzdbFGlcEo63dD1Zkq8suQXV0
Epnl43nSUlg4dRJm7bd2MoV2jZYsDc6McgeU6pUQLTY9t0+QgUWalj3PWuXHMLaVmyN4oseJ1X3V
1/nKITOj1I3kI9QGzd8w9GUOmybz3uYGe+zsakbcX9LWEH2VeVJrZgzoOCt1BdUjorl8Rz9mhrOB
tPCU1vl0RRyy2uOwqsPD5Gdu5bUG6pnRLck8qDJn63cQVfpIdzGECP+uNc19Lgd6iuhwiIW+iBmV
f9BLql8dDD9vtmanDs0zU2KnjqfxBx2K6ftcDsaxBeX51htW6xwH4mrSGwLOAhBFWh+L41hUvHNT
Y5vfyyjUSO8CeuOgjGJk44P6Raqm6bvMHqYPGVIujaSzsV1POC+JPO1dezMyPgIZpAgbaBU1URZ0
5d7mLBk3WVHbHIUd44bbFmDzhxplf6gJtd4no4u0J47qyadFgRCzWM2CNtvZLmdsQoE0iWxcM5Sw
p2s7KovAa7M4Ns2LcBwi87mrjBSYGPFmY/Qd0WdIN82UMQ7dey0hh+w66w09QBRnTU5X3ZSzNmkg
2FKRouQC4t05V8D7neQIzCFxMTzD0Y63SrXdrTBL3YqRF+o2Pih0IgEt/7DzUcVtnDAqdlMwpk9O
bTbKa8tuXIwm/nBFS3toNEqorIQFZdXtWvrBK4OE/iUvZmJqh8BHWWC5dJEmz3B8Bs2bYhJZ8MTm
mCZPTUPxpeuiSfcuWOrMaykbi/3QuwZ9hVxzsOXqaRFwZmqWFbSbXhV1fx1Dd07u0RBZLV6O0ic3
7H8tSuT/C6iP/+dE2RIh8z9E2W/p96j/0fwmyl7+yH9E2Q4cXNtBV42EX7fovsJ8/I8o2zH/B46t
RGFtENBFO/b/F2U7/4NOFW43/yFp1kmHP/T/qbI1/X/g5to6f9IW/EGJsei/0WX/DoFcANmu4Cmu
0l0HJrVYRNu/kD6iaZwi2bS6x03DhZzOfWyN+ixdGSl4GofIq5PhXvzyC/oLBheF+q90EYGH3EIB
Trsb3DQfcAHN/vJM3x3DHLUnU/GKvHIjZWgw5Wa7+fdTnL8+Rti2bjjctOXnFD3DLzMrG0Lds5Fb
gFYhYmLfsDeBip1WInopkqck3ZdII9NjRSSGu8a7pCfM7FYTqJMHIIaac5TpVal5PjZg0ODQugxG
NGslGNesZ3jZtJI6jxqBGyxxWqmxQSOgLowrKKdOsRn60yLbrVcSNlQIknCNjfC79Qau157XmrbR
TQ/jYAyG9H16rwY02h7dWAGWUppeNJ8c9yJH+o2zcxy4d3llsnF6mibefxfVyHvAd8JmCVwGMvNC
ffn9OxlqTnOj5z2o8Pyt9GTehAN5zHHc3yY2dht7JuVrmuX531/S374jyOMuykQHX4n16bFpXtpT
EfBYHZX/liqB+t9tyi/AqtbvEND/fDrHhI1jQ49ezAe/f7oeY+VYCaZ0oUN8p1c5nsh3YXM5uAVu
uHchV4QErGT9luWPTXpl2NdZQUgwez2v/4SCfT2uanEw0Lyu1XhTu08JTCiMOI55NByuvdcRJv9h
BmQxvEzWgyQh1Olfgu5qTL71+Rfr568fR+lKCn515rKKfv849RQ6Y+bE+K/U2pDXqD3WCDG2YXAx
TDrIOLid8UIFTdcQ2LyRrEN7uIlt/pY3GZGi2uHTz/RtWJ3S+c2OPrTw0JNwkzrjum6oKS/SutmU
wyGpsNJ7+Add4dkWEff1Mkw6w52IXE6x7vDvt+H3XMD/fE0gj3T2Ql5CQ33aGDBq+Ei0CWVMcSys
rGre0tAfKQb9GIF4z2qpxPrfjzQWDuwvqKOfL77L1My12aTNn0G4v25Glj1nDPPtmfYbWNboLY0S
/yrEwD3YJWdohcYqSrp94bIddqUV7tTseP/+GZaX/NOPIBwhpbRtHP3Qe37/Ogs6jE6dy9HrUGNh
CruwmhqUQf4+TKSQ/vfPUg7dekxALHf306sjNKfTUTzNnoqQOY3Y85TjILgqkEkNer/999P+su44
xRYCPy8qxfuy/H/Z6afSKmac89CoW+uiiCu01yjDVpmJCxXcxGMCMiBOyPCL1RdL/i8bC092hGtI
m0PW/nSujeNYJRXmPI9OBQhX0ca7qSeq69+f7y9P4WB3JevQ0A3sUr9/PnRwZi74jF7Y0ifvcgg6
vrCmL96PT3ERP9eFrTuuy1mGi0v/edL98mtMIqsgn4W5NV6BjWLIhG4o3FidATGUlvwKsXOuJagh
R+bNWjt8sUn/cUdQho0xi6BCmPxcVz7Fdc7uQF8TRZFHjbqMkd+qFmmMPvVIyptpOgY2llun/uKp
f9kMbIPbAaQMnad+vpnQI0OeRvAmyr0x2YWmQQfbRbgO5JsxOE1av1z9+9v86xPZVR3dZOCvf86m
SIwqCYaRYWJcMBkRzNmo6Hx4kHNmrEuNUdtMCtEXX+5fFv/POAR7ccfxr+WH+uW7Lf0MGw6xcV5m
XNs1KOVAwpXv3eJjwj3+7w/412eh4F3WPYtRLv/7L8/yxRBqScKzGGlshynSiLaBSi9j4NWTZnyx
BP/2NJ5E+ih3XHabZef99WltlAYpL4iXdA/9ZBLyhz1jbU7MJGcYiP/+aH9biZLcG04O/s1G+vvD
gCmNTPuomUyijtYmPiYY3ShY/v2UPz+SqQPsszBDCh1d0qedugvmIdBdngKdUWxsYHd98m2yGTKa
VvTFyfTH3umi1hEEdC1pKQTFfHoxosq1uqFBO+oKjj+sPcOeDCIgxIn+ODXuSq+N+dBA6GpkePz3
xzSW+9BvJxLPlvQNTfJzlo370+4ZEgVDk95cLhjR+1xjH49xaY7IJr2mQNiiVxgkwNYixtz2AV22
em4ekAB8tTj+WJH8HK5uO6btwErkhvj7t+qPyIqboda9YW6/m6yOTamL3eQnu8REUhdpTGv+Dz46
11EuApJqyBafvuK4UjMRfZ3uWQl9tUWbM5CUJjGB0GKEj+BE5pk44mHl2hVQG1d85L1Ll+jLYJ5P
ISXs+pwr/Oqp/shyJ8D80+GiawQIEZhFaZbQPY8yKHW4cI5E4qLUVPb10mGgS2GprasDsx8HbdPr
6mi74ZUm+vCLS+cfhwAFJ0UiQ1L4TezHnw4B4jyYIRrxjAirDJiahMtuvK7yyauGWmJOCeEdhR//
/jbEH8vapTPsmpA9KA6odj+9iGYgRzONFHFvC5co++gpEILguSh/sGaARy3gALjDGy3cNHLrzo+Z
vBLJld68pv1j1x1M7TUE+I+BERfMOVrCBoZ9MCC6T9YO6WzYWe0fyOChMQvI6emdH+Is2ZTmoQge
4+mlD2lGnofkcmyu//3RjJ/73++LjJvucvHDs83l2f70ps0aACTcNxw39V7oR0LsCI79PikiZYNt
3bxUOXJfee3DZkhPvqJqvYeazdSXiDSP2V49PBook4PqLNAuRO2z7Hat86zKfU5ZWwAKWE3utqp2
6C4gxkIpStfYAYl8CzaVvAmGTd0eimZL+JofH1KwSuY5785aANrusjdPVvlW5JfkGbyMyd6irSW9
Tp4tA/6uZz2PL6m57dqnPrxL0yukMHZ3AelW2hBx7fB5jJ77GYE+Y7m7WRwgD9IkJuUAdf7gb6bb
RdANmWFAQtyiIrpp65PZ4095KFz68bxX98P7QtiKbnN/EwW7JF37sWc+OMxE9ZtwvuI6jpeIqVAz
bwiNRClKmW1bJwThysbtCJOePvMSsn5XdWvlXDj9juuLpg7LVRSBQeWckBAqfd+/YO0bcWSgimqJ
KfFIsbmw/bXsrnUTahK84lWJg0074oOK8TcbNyHxllF7mPtvWfgNaONEcl15qc97UW+dDIoyrGdD
Msew3nR5WR0SpJO4P/uNP54I9DFs8ksO4yKd/uKE/3PD5J0iXU/RWtJ1St7fN0zF6ZTlDpemsCCF
2TBgRNdBvAm07KmPiXona8/64kz82xKV3H9tRUtHkGf2+yPROxc1MdmcvPzFOuuZd6gUv8sXy+Vn
V+jzcuFmpkMO4GQy9E9bwaKpqLApTt7QXyO/WgAf5plEeKwJ8zscNqW/lvX91N2O4rslfjQ43nrC
CrC3mfohbDzMFjnDZyx7vdepDQa+NtrY7m5YlN/h2mg8qZ5j/NJ5t+n75/C8TMputROxgWQ3FJvw
TNEiTFCgqxkAfXCEWIh2Xm7DE8RI28PIWvAPr9buDoHEVXVnknqQriWQ8MjLCAU601IoXHy/u+Cq
Ty/Kbp9ZWzdbHeCL5vkqfe/bexXd5YCipw9gSPqGqR2wdRy4LHpa7oCBGEsTQKnbT+X8jjPL9k8N
jOneU9MVAbZag4vnua6viPM0DZTV3tjf0RFQzqpl6jXuutnrh0s4XHPOElmFsOrUsWlemNy2Z39+
KtKHjExTwSrrjVeYiWh2h2NrLGn0IHO0N3Tnory2GtphqBHr6qbPjkW3B+ibTN///Y3/cdeiZqSR
TY+DLXL579/fq7ZoU6fCr+UNMq484qrf7RqQiWaL0+wzP/7vn2YYnDHgMRQ1x6e3y5S56Bt0Q14+
YN0XdPGGCqy6gx7Ly3EK//tpf1Z0tHzpRSni6dCKI+P9/cPVSbN052Edz0oxaM8QwwcW6mG0pHh0
ePNk4oy4pUgKbow7VAP2F8fP8tv7tJq4JnOXtQ3F7/dnW+SXyzlY4CLsEj7vOBOsmqQRijTTbb5Y
tX97ygK6hvthUox/rqhqvZlVoipkKYX6HiEjW2F3/6oI/8uLwj/cMiV6/OWb+3SOmqnbWwK9Isnp
9jada2exOmGvgNvEAHc2v/ju/rwILc+iWbQQsmlsfLqWxVXhZl1PWk9NOOgexIer00bzSVtp7dzz
cwTZDjyrLzb2zx9SGVyC+CVyJ6Rbyl/9/sKo0p8rG8+dB5nwpSwGfKnq0py/VU2kffEBPxcePIrH
kDDPpYTxoPtpKcRwQgNk4LS1Dbe75HgtyVHHOO0+LDNk0z/2Ue05VjRt/70oPp9dy1RA8dGYDVjc
L38WJb+8kkR+Wybi1QbTDTttlXWgEQ0iVUAjICAYPH3WnC8e+cc6pLMBid2m2uGaTen/aR1aoQ5x
ondorNslE1qtvsTR5DnDhKgeaN2MTiBhnrgjvZjsu9n4Yn38+a1C3uHB9HW43VLo/f6tRiAbC2KZ
C8/FWuMQtgvQiWtTTUz0qp3d23//gj+/uXxY1iKHNM0q7tKfLwe0l6SfaoSz6ON1M2CR1BGjqoox
etk64RZqwWubf/z7mX98qSZFLM0ri++TUOyFdP9rEwBTajtzkSUdR401Ih9SdRyUrl6Fz2Fdl91H
khXRFy/wz9bQr5ubMi2uPjQdKAIAG9mfFgsOtv/N3pktuY1kafpVxvoebQAcq9n0XBAkQUaEpNAS
klI3MG2JfQccy9PPh8jq6SAYRpjqeqyqsiwrK9PpjuPux8/5F0Ur+yDfl87jHB/p3R7U4MFpnuxa
vOsbZadWZIwglBrARy42IeCB8gf+hLboPHxL0+OsYM2BGc23SD7Rxqf5fIzBLZjVQ1++4Y9TmRwG
lycvGsCoxfP/davHXnvinwFthH+ACW2f3DpLl79VybFXDR7m8un24l6FD/PEv1WQeFGZoxV4ubgO
BHdzctAvm6rmI+qVildXBty2sZQ706rERrReHQzUcIicpY3iulQmlm/9YoOOQzVZY5THgBB4BoIR
I4FATD2v0BLLsr9nEQGAVeNHWRiPtyf66sgaw5PciqVcdjnyrAHi68o63k9J+jsateFgD0h/1jJS
fMxEjy4WsqCg9NndGPh6hZkyBUEq5iQHhr46H3o9TltRJzFdStWf1BBSXGzz2Jo611u0/29P86oZ
4bC2rKtmLLUXaq6r3ZKZGHqaCOtC4G1pVLWoUYOEytvxbA7WIv03HgtXFqi39+HeytpyD/1uY/c8
l8Yvdw+1B/qhVJv5LTRjLhdbVLY55s047gVwiRypJlUBS/ikSbJRHVdJIz6oICNPqhZ+kgrdUzqs
8dmIWr/IzgT8XCJLrqYgVA9TCvQKkSwdGiHUFqBpbJDiI7rTntMdVevRrc887HmHQsDttQBgCRCX
5BjU32m+4APFZuKPbEINNYqGAgeKVHP2eYiPHVQwMp6dqBjsIeAfjXwXkiIbMf/aJzGXr885QpOS
XsLlashEc8IcGhxl6LexNoIzNPPuPuMhAi9IQ1lW3aGWYO6b0Hxfdi3UHzOKNj7J1cG9NMuBEVBI
RT8NdbPL36AGZgwjiaeAJlEJnpG1Gh0MluRne7RR6G8wyAqV4+1YvI58buJ/DMSfW7OrLZc5wK66
pu73czfv+x4zK/hAyB8YlEXQGL49GE0MpnARdIJSF8ViIBIMyy11OcWh6OFAKkO3V9+Ln+UHzhb1
MxooyGWm4XvYEMF04E+VnwVkEdqZzb7sHyRFn3Y3IlOb7tB2VZ/m+/CMyLmW73N0fMxf/LEfv/Tu
OyA6Se07GnY/iJEvssN4uUO3JoQUTzcpsZ7RlYdrmDWHQv9QTn+N2EpFE8LmlMgJPC9XPR5G/BG4
KVwl6LtJvzNqr833SbQHmIUuvykOpu7Z+CqgKNmfFkYgJq/ipMR+SykjOkKRr018JDwIE0vWHcDJ
2BWP4t382EG7THbZJ/uLhhkFtDH87pSTVpxwzXMN3wh/FQ6kQ5/a8/zW5UknPfofFLX0j1a4L60T
9NXMfVuZx6Y5NiiGN7tEPVftsdP8QoWU/xb7pA54pQu1x+d/RKABGYVZ96fujCbe4t00HJNvbfJO
hHfYqsU7HNSiB/3t+HX4O7+3vum+8lD8RnBNpuYhNN+hMDNMD6XowCUfUxyjpp8IXFTpzzh/n0Ms
xTjvEZhaiF6nCzt2b6me+yt6M2+c0FdXwxI4i26gq5K20oW7DBwl00BHBTOB006EgVvBxrYp6ogW
DMsoorsZMT4vtvVwj8qUdd4I3Ffjlu4GwbtUy9dF2tgsRyirWrc3Mcwom2QH33+PbrSvQG/la5n0
ciQ0QGC+AARknm9cGVfblOlbQAGo+diGQ7H+cvoaE06sJiTUlPYuj6IOVGr/Eer0osE/bgx2dQ6R
l1PoMbmb1OU4Wp0JThzZnd3C10uMJjy1U/CGCv2xggS4E1P2PewIBjSm5cbpoC8vuNXhwLiAhRzu
RYdWwOUkES6vG8D53T5PQJ9qUl/wG6BaUVg0fE7t/D42xYKB0DzwA+O7LrOwRJSx5tEjnfc5adqh
zKJ7TGjbfdHrv8HaOnfkbTqWqKaMjl2sUF+Mu8DrFsey2zFyvWqkEATnkuEbKiCry18Pr0mXiotk
vlTq+8bsIXWB9hzIGfs2W0jM5Zch2XjeL1/icsUYU0eea4FSmK6zurXgcDotinPo9vc1Xmvm6FtW
fydr/Z5GjsKxmm/Bra4DEQwFtWxsq2ydV+pqljIAVG1IIFEUPrq7TPmRoY7lYI7xdpjqT3+6oksv
CMjSEoaaq67iMC5L2dpxU6KWPRl+rVKNQ5OEcwbDULvfF6Hr3pEWF8fbw14vKrGnatzAumNR6jQv
P6QbL0TGooQoqssaYl17AG6j+lmgT5DyEXRL+nwj9K/TD0HALDVPWuG0Hp1la7zIuQuz1VCpScu9
NuKfRQ8IdzxJTdOa++CMDRBK0hZC54isoFbe6zXSQwPeFlr6x8csGrALSou3qmvo63ccDCgkEHBC
2qupjjITZNTczZBFjHNEqge0vwjh0cKbz5zf317168C6HHm16nDxMCNwlpHtvT06wUG6MdL/rWkf
wmRjua8vk8uxVtumov5sc5zl+7ZWvk0O7/2oF8Agw53o3s7dg6HjYYIkb7QxrnG1XRmXY5WjgCoZ
iM/Lr5zHkIGrPqIIiPSqh6I87ESlCDdy2ddWkrSeJwYXBajI1RYNZzMJlUgv9pCHF2dqC3LEgGJc
GMNMjLbABq+ErmuAMiJwhf2s+Xs5Kdw6THcu4VUnY/YzttK/ISbAENKCNwM3RxnUh5KcOsqQt6bz
GJ5ohZ5vh45+fTsvP8HkABSIHINsvPwJYUOzkssRpRH5rYqWcnphI3OdJcUDfGuUOhoZ35co7u06
Q/tuTAo8bBoBKIkFuxSo/QPKkY7HEM2h701UdRNyTifKKy9SgGmjwvjHNyw/GKEZAo2nF8t2+YN7
YeJWBSx2HyXKuwpPMi00qqPVpPvMmo6Uq/D7iRtt44a6CgyD/jIlIcC4lNxNa5VDOUoAA6tN0v3C
0z2iYfhNGUZc4uwvIk+df2cwxChQqeYlT43mcopl4EA4a/Fzc+Mm5PZO6Wmk2l99hVwdfdvbEXA9
M/CRyFvzeEN0+gpqDG5JHRr8C/YoN/5o6rY4VY7rQ6HdFxp6jH8+2II4IxcVS2V/NbOg7eGGQjjd
U788QWHyzcCQO6Qv8t0YW3/fHuzqMoK2Y9NFIB/jvjXWid+kjIDa4NHuEcmk6JTg/1q7zveFYKnl
tjzn0WBtnFLa1piry0hBGsyWMdUQJwD7gJaDX1Z4tKZFr37tW9xh55E2Nja9qWaNnhY1pzDS3buU
1N0rEJSYeZxZo2Lc2wHuR4WwN3ArV5kWawJYgDoNDSNLXQPVxglSOuVIhCAqR8H0XWTvFlu6MkBp
tp/2bho9OtlQbZwyy2e9yLUA9xhLXZ5hlzfsOjsdLeiCeobEHBvpnCnzD/j6W/X/5zbq/4ziUA0S
FkpJC5lgCeQ1msoBexTqOpqXaRZVRzUuAfZGlKfVfHgPf6r6ATH3PRw47TQpqHX1rvarTfuvkzHf
Y+8A2HyYq0Vk5zsHb3UeFreKShMf2wYWy+3IvLxE//ml8L1JEijXEear0wQl4GYIlCihKmm9EW7+
tqsDVDfaMDlXvHFd8VcUhw+Y7Bgbn1+7/BKMrFNCp6K+SNZDEF2X06MiNHraQeyJuDsl8NsxG5lO
TZ1lR+S5dV8FFd2aIIoDLYwP0xgdYuQgy3NhNs23cJg/316IVXfh+fdYLrj65VoHO7m2UR0TZbBV
lKX3iKNYe1HjEe3sldBuDnhn4hpdlv7cuV9B3qi7HGXLjf16uV3/NTxFIwN2B1nyGkEZBz1+ywnD
yxZUAwTmTwqinLOiPkLKgz8tlXFjxMsN+N8j8kozadqKq4daNaLUR1NhUVtMQKjhUIHbmzeXDoJ5
uO+daolaCpz9fyLu/5OP/gPpwxcxd+U0/OZ79h1h7++X5CP+lv9xhKBVSa+SI+O5hv3f5CPX/U9u
fHIiQdkCCpHFJv6XI4T9n0saAHaa+h+nDv+X/0c+UhebYW44FwVs0HHO0mv9P/8bI+fwd/n4z2HV
rv78fxV9/ohUd9f+13+Ylwfn8oZDkH9Jd/hvtutyeb9426TGjKyErFrf6Ofq5JiUF+cQia4sCJLT
i2X519BbQ7ECwK3A1+vAYy6HQp4efgnAaX8IQROOAhI66oL9vhmLaCPLvjz+oHoxK5peJDimwGpM
LDnpi1lFaVaOnMOtrxqzS1mmm3wMNauDrdjtsaR48QHUYv2Qyab6mvVG+nR7puu0+5/xOW5ooxrG
ch9djj/nrakD5ccZuFbGj7Pbt0ckbxJMXkTwZMZF4s9BnfzE+Ti9T7ImONXqJHaIlZT7jV9yeRr8
ayXIUaie07LW1qXzWvYYa+l8X65NFGo67CPeo+VFvy2ycsAqOWjnyaqi+yjQmrcuIn1viiCKPgSD
2sPqnCIga9BLP6VWsSTEHY3Lbig/Tyaej3Io3Te3f+8SA/9zwz7/XNum3U1SxQ++AjJhSprhjjd3
vjvh1odGB1qfGCtA0UxG+6600+nT7QFfiX/cxSD6abS2AAGugjJOdXfskJIGloMub6E7VEsDw0JA
sdvK8PXLq/GfyTmm7jpwrJylYHgZFZMLukPtG6ICJYGWQkKRnEtVlTgYIbD91bbt4mChFb5wT7Uc
cbxmdj4imoRzQz6L4l2qOxKDDTfvGorWVvhlLmBzKFqguQczkohKaaIz7qwkpa+DBaM44EbaF4cE
HWXqyEk6Ix0BwiXfCLLrNaSehKcMZwiTIwu7nFeRxTKcsNzy0xbBZuQNpGckVEUwKQ82LrfL63RZ
QoayKB7TosOC3VzlNa0iXSAzJfERS+Vtb6B1twjZSAzvFh80y4xggKAJcTtIrj8cIWKgC7U4v1Pt
0i8nGE0dgugOiQuphHEOVUzuDK2Pj384yoKtRSCQ5NKGHCBWcysaVEa6Tja4L6rDXTuaCCIg7bDx
sa7mwih00aih6Tb1h3X9uCpaox8Lp/YLtFI/uYHp4BXGDDc+1CoP5EsBqmD/Li9ZcBUUrS7XrMGh
IUlqlY5PC3XsLBol/UU1VEecUrWwcdFisKFjBGNgj2qQhXZiijbzjjwFwawJIE76JulDqjzo8KOW
j2Y1AOLbC/4Mob84bZY71IYW5RC3DkDzy9/oTkgAzKUGBlmpqwPw/+JcDa3xIwlL8zTP0t7N0UjS
iAnrPpd0G1lW+5Q6OqbNfa/d5QjT3c1FWd93Zejc3/5166MQ8gsi+g7ANGMpGK3ZU1o+NMgtDoU/
Ige/Q5RC2QnUMrokxHRl1pWNGL+6s5bxHNIRmuw6MJF1ldPtOy1vVLPwhzI+2Br2olL0T4bMPzfp
BESjx2DcAKeS6zS3Zg1Qq/n+9ozX58jzL6AAYqoOxSIeWJefw0KbV61rq/BlV+aH1p1yP43QmeAA
1PzbQ72yuNww7DIq5cB01y0j1I7iipdM7scW5tKGqewi9AS9WAKBrmt7Y23XlzCpPzBD12FZgftd
EWMg/+PRqk+Zr9kJUFZDGfH37DW66mTl9SOCrs4J+wMhDoleyX9jcHq6fFFTR+9LXd06jgOTonOq
zMflWNlHQ8+RgtrPcKfnSDoCCMNdq+iaHNHMXmxF1fq8ZuaggBZ+OcHF23B1CoQT1RdVqzN/rh3z
jWZF6VE6inxXhYBuoSJNn3HBazbi6GpQ+jyUm1ydaxaSpVjFEfooTlgL2qrJoMmTJKqPM3GFIG/x
O0hbeMGokEyH2xF19Y0Z1KYxZrBp4SWtWRJB1rlaGqm6P3aJ89A0Tnyiz6RjA2snpyl3ND/JivTn
UCj5Bivkatsw8hLHHGQ2Sd4aDDnUiTtXrUMXWSncN10ZHytXFB4CXc5GKK3vDo5Jg6ohQ8ANRiZE
XG5Q3FDDiladIK3FK5RbBKp9N9Ybe3NNunGWYahZWGxMgLlX4MfWmakbaImgfxvUx8FJ5p2C98fe
xpmv8QyzVe/6bBpPqCVXZxs5/PsWyT1PnWHqYpyTvUXmo882LourEwN2sg4bjEQHkiDb+HLuvWmW
6CVYug8/Pti1A73sTAmQppzDQ5zW8UY4XS31kgJz7pMHLL11ewm3Fy+YOcVlQbSR7mPShdw9gp+n
TLb9n94xsHLJffEWdNmllDEvR4FLKrETYhRRo87durHtqzFMj6bXjVMnAUPf3iRXs7I0JL9oknPD
UHpeV0PIfep4no3Mr2wtPSHSa1OgAgd/e5SrrcgoC2tLsA/ByS3v6pdrl8gi7AERZX43l+Ovctas
h7rNS3WXOFZ8h+ppc2eEOj7CgYZyz+2x1y9PujpgSZ/RgAuufJ0qkl3LYUD82TdbGdS7vsOLZ59o
IK8wIYbMn4dmuosW8H6sZyFAGBQyNtqEV5G6/ITnE5DD28TB+nL6nYFLrBNrmZ+SlLx3ukZ42P3k
XuMgHDr0g75R8rs6bhkPuByzRUCFgFo++otQjSvLUXKnzPw8RqcsgIKCuG1kfXRSLTtmSeqexibq
TrfX+erQex50YaQtdQvIcJeDGnYzY0HVodvvtOZeFZU0qTj2memJUqk3VnRVRESUZTXaKjVf4JCW
KFtcgAK3rL1xbrVfPX4PXqdU1efSsnPtDmCJ85cRC/QbBgt58DOmbOnGrK8/rc4jBB6GBTibGtDy
118stYyQQyV5GPxqYfCnjuuZKAHDE0GhSEnLPz2DEIDgmWDRSOHVxc22Gk2oeKZ11eAHcW8fkfq3
6drgfXL7S14f94vOxFISgp1AwURdva4KrH+UxFCk38HWkBgzaO7RqCb5Y3TIy1FKslMqEWZSnbK+
cICBdqjGVC4ZHK1vXIoRJpztBReW8oq4/duuzyves9ytUA0goqL2c7kCTZ8hSRi1ua9nLLMDk+Io
k0HZuFquNhCvRsGLBrY7VQE4KZejGDUGFIg+537nUC7vS2Bwycy7yFikk7vG+ozVpbYx5tXMwNRS
lwJNaywUA231bce6K4YCEw7fIZ//Ggdm8Rae89Yr8NVRALIuyM2larlav7RVecPoU+8HVe+eTTsI
jpB8rI0E6Hr9IOHy1IT+Rn9ZM1YHHqdAhOGK2vuWkg2eIjDC6pVJf9uYHPekF927uU63yHCvTE1X
ofcxL4p8tNcvP1rA3VIpJYWjDsmePWZa9LZKgE5/GIAQ3bmbgWNqtE95O1yOkuH1qPDvzq9Qea13
gPyB2mqJ/eH2MFenKakjvSI6dlyY4NhXp+kgQ/xfSlmQB9C0mxIA7LVr9vu8DOvj7aGu142mrM6M
8DWC/rDu1GG/O2Z6YNc+0ASw+ZFpHaxS+flvDOLaFNUhKXJHrOYjG3zpw8Kq/UFivOFMUfDghoHc
yJ5emwrHA3k/cpYkFKs9NJhFFM3KUPs5qqwoBFLvxalEbLxmrr8NfTRzeb8BCzDZRZchECWmrIeW
OgCOO849hXWsLRJbvu1lU2+EwfWEnpFOC+0e+C/d+suhNEVMUegUpR9rmIWhVjd+mpRZPd/+OMuy
vKy68EbiTOVhhtQZy7e+ViI689TSoAJn4ZifKM4oP9M+D+5oCA4fYqeYNo6HZftfjse24GxFxUBA
4l+ng3aIFaOOTAJ7SOZ+EzT2B/T6DATBSq29U0bHvcttK/GGKO83UqPrb3cx9NXTTJ9MzByzAZ0r
HkwTNlh7TGG1Q9SO2cZJcb2qcBVA46HoRuX8KhgtTLVNzK44KWyrfNDbHDePrB9/ayi1npARk1t4
8etT19QQREAqiSY/lJAlmF7kIspQ6lON+S4llNm6sxoN33r0c+yDwEXkPolh82RmvvUuWsOJQOIt
XVT4YrQJYBquD/s6aAJEGJG4FXEtCx5iefY1Swt536TSbbwkTKOvGJYXzk61ONdAgIt0PNKMGT/1
oqgjb3TD+QMinHW/K2a1sA5B7JThSeQwhB6nWpmco5GVTeshU2t+L6IJNMftDXBVG13mQImX7p7h
AFhAPfBi6fANQQt7TOpTp5gNsrZViJIQfgZYnmIMewfLG1Qdav70AIYUEPMxQp3ms5nIQNlbEoS+
hziObt11cwITGpldKAIbP3H1dYENULNZRD9I/Eg411CHoGj55WUgzjVKzfUOubPYwAIrmz7hA1b+
plQU/hJhQsYQFYkO9lh3q3Q/96kGvn2sJtDvWjJg5+CUioZomB6871V7+lICSUPWXM3Q5Lv9k8Uz
9nO10SERLmcx1QMHkMnlssaBUaAFpRc+gB0LZYq0cfIDtg7drxrsCJD+qqxSLJ1gbB0SZdS/1nE4
/sYRLv6BiDhmLnbXTMahUIfFIKJIsDIz6iRUvYRDLIGsLae3eKzLGAOH1u4Oahbp0S6wUAZHwNrM
Us/E4fy+EouZJcrsYJ8bIE5orDtpeU5HMz2kvWYs/n6K/Tnp0e/WQ/OLGrT25Ll4Mhzz1lGOQLLC
fOcYGSUPM0YQDIVurIIP+CCJT6lTzRmS9jOgzzDQwffGFSXsHcZclNZL1Muw+DLnwXhAlNfUTnVJ
/uxNlR4/Gq3af+gNMbSeos7Fz7aoh7MrqU95s9u0yBSg6p+/r8NCHQ8o2AKWL8iMH0ue9P0ek+7w
0dByrNmUXu3FPbYJsx+nKZLPmqzyr8NEoX/XyMnVoPfLZjyWSRm9zUCXuTumjTsbtlSBL9tUQGSP
tBGGQgGVXtkX2NFD/cfTKnlYaqXNHgTeFJ2ydoqqNw21b9PjaEkX7lntfO+rRsVP2M46oNuSklR0
MNoa8cCwwTDDG4ww+6s3iu6+dgYKcga6ivMpxB3o3Qyvpz32gynCo6sjm29Heot+iTOmn0XSK9+V
OhO/MQunMqzxaEfwt+tCf87E2B8aOqbDzsbi/CmTeWJBPcFa7KDHHdz0wLZBuOCzYX1VAkR3/7Zl
IYzA0+O5V30bp21kesuh/q5W7qzWO4F/608LWuPXbAQDdEQWOq/9DusS9cGapAMeMw/dDrlH5KG8
vJHuogEoU0SC59hFjxj9m+ZXMM31hKY5bgd+OBYG1t4DPl/7cOy6d03e4mCb5vgLUU5CQCNNBCha
rG4hDqi4IwYPshuwFSpjrOp5VvUJ/kt0xx142+Bfd5mqxugFI1r8UcU4r98hQa+9x2YUeoye5PG4
Q5Fg+koTG/P60I3Gxb5W/ThpYDcPsQ4rmvjP5ceQKwTVhxyjaiQEu27AYyGLG0+v4mVxMWgDLY2Q
swHVLGx+YTKpfKvUUvkVZYWNOVfwxNMRjYnRSbyGquTBMiRC9e0Qze97pyC8cL90yp2hltZD0czF
EUpqOuz1vOzFCfPD+klrhrlg0c0WJ2fUVj/08HRxakax1zdMe5yPijq47i6JHF7WpCOoiQgaqR+b
VGvwadem6mEWiZsehjJKpgPZJHiqsQBDtx/iHuqjpmYjQvl6QHdGDafFEWwKFXr65TyjD4NRaZuI
5BORljymoVK2Hndc3+8qWVKJKnlffk+bJCj2oiWq8LDRtG9jOdjurkGI/BG0t6l5U6smlqfZQ8zR
FJrRPUhOicFjnEXh3kgXi61RcyIE0QGqASt2aqyo3Cg1nyJd78RerTTlaxvo1c8Wf1bYGiqKmkaY
97U3mIigo7Gao/zSc4kuHC2E0G0nsCMiYbkFa0uf3nWjnsS+wpty3IPCTE81ArLFx8yaBxRx9Ngg
TGQHZ0sHIm750moA7mrorluHpASk8tEacqRwcCREIcUu+hqVh7nRnko75kZWBlGJXYhDxyErTF0e
kfwuht0MTqbdtzblQ1Z3nFXe4vi8gygdJUYZFWSUFI15TKb1LDDv2K/TcD/SKP+i43D2U3DF2SCF
TfuHHacuulGjNX9EIAUtDzeRzRdjNkzskWrQehCWxlEBWCny3ypKAjpbIkyao8vXVLzMhOWUItWe
03E3m58xs7Dx6k0yrCHanDJfP01mdkjdWknxoEnaejcKOX+a4rjKwKHGSHbISK3nfSvyBi3aqFcr
KKZFjgykMatfs04OYmE5puFemYYQq1hbWvaBy19H9qdv+aGBhr8BjW6RPVaRzHVPjlgUdbNSWfsR
tZUOPmKN75WkbHU/oNVv3WEZyRWmO0ltvcGwsC8x+kg6/RjNkcUEnLgWpyaMguBdOaZ5cdCHwkax
JOAg9kSFL/nOxmGBLdQJ/W4RWP9gaZP9c85cgSZvosOJUMlg0uOAOQuK8YVmt0+5lYvpk8gtOR0c
ERJTvdY6f+fCDT9zsgvVU3H+AnEUj/JDSxGG/K3DJ5xubyDkPoFsJhCFibQHo8UAxBvyKEyxbuZo
were4cJNw5Ezzp5iBxJfjcXDXoRuiiQbtxo6ZVWmHV1tbptd7ErY4GHY5sYhHelce64Vlb/ajOIS
tt6Krt0bHRqg3jiCm9zVc2T8qEy8UnZaylH3qHaq+oW+SGEfXWx2ITmlZS7uSxAzyQmFj6I/Vlzz
yNrIVqhvBKJlcueESm88RIXI5xPIRFXfeEnp+uXT5jlLozQp8AeH1AQA4zLj6Se7KzC+NM4T8fOG
4y23aevhz7uragMqb1pTk8Wkpe5c9g0gTFKPEkWuYhg+0YvHotwYK5KNgnr8tIuBX2gHiB7Om6mK
Q3eP5qWh4RiR2T8axbGKY56447tiqqocq2SXa+x2Crf83BcJ3D/TWZo+Lp1oQMSrvNgdk7gs6tI4
d2bQo53bAGXuBrFRgVg9yp5HoRlLAg76DtXvVbnNLFwzMurKOqsZOYIxoBxt41p/dtxhq/35ylC8
ykxa2bynYUut3u6AOwd7jEPrHAw0PnArEDaMBRpgdyYS+n8+L6pEOh4BSLAAvl1eiC8eZLKWWl2l
uXXmDa17SY+okjI1nBYmrILbH+rVeTErYDgWeN9132hSaetOZWedHR1FicEY1X1mwuXgfNmC8q3e
tcvXglpKAZ4wp+i9htJVtWh0FPuNM7jy9GlGiuekxboCLVgJo6Oy8Apuz21VLvhnwAU9CG2Pf681
H7kHUxvktHkes+kr2dOhS9snDA0f2i75exh5mblTvEV6en1QpF4WeRCgVKvKy9C4TgY+zzwHqhPd
13MrD1En3EMCg+DQhwrJbayi1NYHxh+Cm57nS5BSF4HJBwxuVT11Z63FdbYyz/gb4pLZtY2fmfa8
sbWvI2apYaJnCSKcYsyV+rdU0GAp8FcqgiXdsWv1r6Umg7umu7W/r08ReC08WckJQNnxES/3AWSd
IsVEeQTdyKvJgCd7dDr55XaUvDIftBipyNqooVGUW07mF5ttmrGL01ujO3dpBYGqcnVqmZX7ru1E
vYGJXDdI+EKQDmnRgmigzcaQl2MFOPNUU+X0Z5l00V0Qltpdgf30t6bslLuxVcZHXFdsT7dleXDc
0D1lhoubdJ725260uhPNP/OPNwlr6wDmBd0BEXNdMA510FHaFDTn3MLcIxeK9rWwlP5NZWY6VoI2
JpJWl91nqWP+cSDRk6Laj10CP0CsW8ihVoSimyp5JrMcd/NU93dkSYhwzGrl3/7G14EEeJdBnvuL
4FFXB2pVlGaqOb1xVkedxB+kAqy0cOssXTOr+bwGFWpkZiHuAiFZV7RatwvSqmbvuxkYmTCsYs+y
lG5HkXQ8UuzSz5TtHaQGbP2n1cjg4AZdg5BvX96pbp96gwaHi5e7tkvGCISPOcRP4yBQfsRa+GiK
NvDnSqt2OC/XnmKZykFTITZufJclCF/c3QvAfQEYcV7SkoVGudoQmqjh54+y9vXZKj3TCbWPdduR
VNN79g28hstdlA3Dhr7x6hNRDQQsQpebNjeEB2uN41LlIHnlAVXPISPvRR7zrMrUYiPaXxnlGb/P
kUInFF3Hyw1om9E4prqNuWsxaACSeeqcgGzoxcYarsZ5jgQE8CEKUCAHArM6ijvsh+DvR8Y5Urv6
d6X1BEEWub9vh/W6/Pg8DKBCuIb4clBCXSVAQ521QApNcY4A68e+WQdq682N0Lu7QJc4kcX9wry1
g2wXCBx6BM8bzTNmXEt3hS37xJsoTlJg5WL+mw4RoqC3f+Er60ChfukXUszmXbuKpTF0kmSmanA2
emQHK4HOaDEZxenPR3EW8h6xA85yDf2ucuqTznLxpVEbYt0cCEi5/RbS8HouJoID0BEXCuSCSrmM
HdRlnQawsDg30vkGeoAOb1EIQCB/OhmSPnjxoIep3II/uRxmblxNWnMozmXSqp90/DE/ukmwdVa9
Nhn6xvwLkwRAJqsT0VAWU0VAbmdgAfJsYmN/nKksbHz+67vVJF8GrKgvhj3O84H54m5tKomLWi51
rIpz8y3OleOjOSElAlap30B2LMvy4tRiK4DnIlkGtEcng+Eul62L9XyY3EADmDNEzr5xFqfyUYwn
w4hw762CqaJqVNVIGbZF9+fzhJ5CmIOeJ/VaJ+zAczo9KnnuIGpQPxQS/TmY/9OdBdjMux0erywp
SYqzvBMpdVxl0WraGtBcDOY5U0QTWoNdXWRQ5ExL7XB7qFdiZFEKZ7TlP/QsL5fUrvWhmatQP4NC
T/BVbULkjsN/I0YQvIWpz8ZCeW198GdBbYhgNMQ5LPrsyOQCb5SqRHoeWfA/nhBDof9NxgG6YN3m
1ZXesXtytPOkFxQtbQcV1jIYj7dHeeULcX2BlqU2SWNLrJbNyMOqcYuMoIfh8JYa1IwRUdV/4Bjf
ahWuruol6Bnq2dhh6Suvn1RF5I5xm3b6ubfwd44pE+Mrp5qDOI9WHp4waRufYtwa1Y0gfHVclBnA
dPLdAAVfRoaazSntoEY/F1X0V0NNfIexne+O7g/DmJqdKp1P/8aaLqpdy5HIs2o14GgavYt9m849
4rY+BUl6U4DZcVlJ/3wkonF5QC1xj0ro5dTk0GdtksUCdm+vva9NF20SrJnfUQv8Q1SWywsfQivN
Q9BCtms+E8RfnI72EEBOJoDO+hCOgIrn9k3rzv/ykrvgCb4k6119q2UUQL7sLcYBeHU5IadR6m7K
CHqMeUY8OKa6euxs3LJMo8CqNaPFYfIEj7K/bn+yNQ2BZI5NQMl9efHzDlZXK6npmZ1DoC/PnZQ2
0vBgxj85ZiGfFKPC9zQ1W4ciq9SSU6eaobXPVeSv7p1IhpQriwbiwO0ftMTIxQ1B1QHGDGQZ3hqU
i1b7suSQU925LzBnymavxKX70zAKdQMosCznehTwKjBBAYjQuVw+x4uPqoyBaYXTUCIBj52sksOd
nsYyOGph8pQlo7px2LwyKa4Be7nGF97pGnLnTHjymsacn7sugh9Zif6Y1cGWsupVDIHMJIcDjGDw
9hfi8lPe/gxIJ13d1dQ4SaJQv1xgV9ybl2vkWLmWBH0QnWqAgp/bIKc3Eqlq/7uXaf2bEjpu1rVr
QWikP9J2u9xwZevltAEe23BQvg5kNk8DXNC/zdHSsNVOxrRBGHwYgwNXld36kVDMfVUUiEVEhaEh
j2FKuj9VpPVI/syqeNNO5YQzcly0H1xJe8qrhywqvDlQET5T66K6E6U1p15VGRT0Ua/DFDmLo4a/
fYT4j0xhSuXdDaNc9UOrLLEOnms9wPllnL6PNrpeXtwqiXooiz6ovQbLSNqT9By/V101BYg2zIE4
uJohUb7LIwAPrhJov0wkl9ID2hfV5zCD2+IlCd19bD8z8bXsBl/G8aTuikZ0zjHOHCQghmEyP1Tg
LjMPalWHOkaqmkARNCVDzQKJtCER8/RhBOABBNNxsHHppyxMd3of0raQtiE/Qql1ImQQbHT3ABvm
wptAG55ngzKFj4tq9KHoQSvsSfSit6MVl9khG1pyKZ3Wxc8cT7tdKh3+cg8fJkxbHPeCLIDW2FGN
9uZ0qj/OWieQdo0rBFZp1ts0pvtavKltBfl5DVhfvVOTpvrYtgUcHgUzhy9zVHbvzUgx7IOCDym4
53DC9LoyrOpXGRrz+yhALw7J1LiHvmCPdEsas/i/7J3HjuRItm3/pcePDQqjGtwJSVfhER46Q0yI
kBRGrYzk19/l1cBDZ1aiEm/+Bg0UurKSdNJo4ux91gaAS5kFZwWSIwXxdVmLOBgmkuG11FATYb7C
Dwc7KUKyV2fw7WuWRPnITUceu/uOk5LtvviJSwLCRJvPDHGjnGDxdzgIIrYWxaUmF/iDTRO797Or
mY9W41GXkf0wPhGiseQbb1DmixR58RUP+BuiPrOT10TMhYOkn6ueZxQ7DNDJ1c7dDjV3O9FqzLWZ
MXPClAf3QCObofFYU/kjmVaDGAnF4Q5/mic2uDymaw4pA2PSYUiHzZCz+6QluP4kqh2GYq5nOS+B
Q94egIX3YVvreExNZ2qi2RpXyNOcpPzQTH2hCDohODtQhTGWO6fzijmQDRkEKMFaQi3C10nanUW7
wBnNO/PdrkgX3nRozT3/EfGWYbYYk4Fw17QXQ7wS9r0Q93acra42w9qwvDdv7dvbwUd+qaciU1Qw
ZmlT5aBLedMvuM6jyqrSJz3x10vyehE8Ui0ZbhcnbZ9wEWBgVEWGRSMZx5k7qmZYjclqLF9uvvrp
cWnqXqCYJ/KAFDaB9aEchJg2WbMfwvRIgGTo9geHcg+p0dTVt1GnJWCqAUkO7TgFJlGSIIwhjxXr
WfP99d3M4/az6rPuNjPz6bFkHQfpqOXVi6zlcDW3ND0HftYSdpIQa/vk0xHuROmE1ygsNKK7gbKm
+Zcrk0TsaqGX5hHs+PqUFKmWISgJrCX1XOF/SAbf+ygBdpYbZ228g1MjDu9XCNkfGbnFJBS0cy0D
y8rEDaGR86eqLAR+DEXtxygHSnepEjIQRtae6spe5UZYnX69wHVJN0ih672dtWBndRMNaWOozigC
Equrz56WhjR0bU02O1vR1B9UA86gsHGoNeIJo5VM71RqB1qPNYlAF49mxTpxOisSQ+ly5/EyEK45
gU0MBtE3CIhjVpkBbAAXkY+Gz5l/XrxrkxHdMX/afReimgwrhhSxXC+VUe+t1R+Kc4N6YUczbbK3
SLpGSgdfm9mgo/k9x8TNvA+z1lkL0OSoJCzCK6Go6wUjxbRbt9xMydiWG8LN64OvFkLkpCZbY187
gl+xrm36mVi0VwcipjE3NGz2HPSvem0TemVKO7VpVeYPs2n5y+PB9m5tvxZM4WOXnGNNYr7vNK3I
rLZapmq7ndM3YPH6h/JkYwarnyVXZLDa5OJp2vndaGo5W9hEb0XtmvhzWPd9GyO95iSwNJg3zR9J
I3tmL7E6T63ClrBHi2n1wNcn50nz+DQCnyIVqvPqVd9dX8TzxmZJS/EGdXa2XVYDPwL6dfXiWXN7
bEt4thHwXDYD5KvLHqqjsxJ4YTRFte/qrv4oTDdj6IFceKlVVQApHXvchLnhD/bOLQvDDvB0rKfc
Wdy3ZerqbDfNhoBH7Y9ZNNkrcmSK2O0EVa71bx1GExI/e9sGVGprrzmtg1kwJ7azd5IkS8NF5fnX
QHA5E82YJlUkdNm6e/w4ydc8Zu3z3K+VDZBYy1HupJlbJBrW6J9SFlBiF50gZ3wE/IgBl1oSUWkz
CLpvTW06Tu5ss3CkU988FG3qmHuKrJYWiUYrp6hfuMHQhEVWhKLqOnenzRPNvjhBVjx3nmivKZkV
Bj34DulfCYxR/XAOXimykIx5aR44/UCldtzWs0LCu0f9wVFGNu1Je5QykiLxPmcDI2+QET8fE2Nr
kdU+DZr2lJd5b+30YgJ2AL9TUqr1QKgzlur4LrMxLSzz4H6JqZq/YjtJMPIQRgDBqXB7MmVQguNg
xapD9gnvi1QsTIVPFDXMW7Nx52duYnkWvVjupGjlNzYC/2tSBQNtQJ4/gsXkRrTaqzejMxNoNBbp
i4ZN4ttQHmG0Q38WklWWaW6kzXn8peJePsrasm8xLnq36zgn7G7yWoc72Qi1d8cOcwUVSCoNfgfZ
IjpD9lGxUoukQsyWWOwGrdM94lxs67WtxiW7AvTd3TNL6e6mnpwRN1KDOrshdmaQUT+N6yeIuLHf
YZWeavr+u8oPyr7CgxML2ca70SE1JMxV2oxbo/UrZycWaZ74hGNFkLeR5xuU3uUTfLeT7pRB10m4
0k7zqA9JDhzDWwk1zIXb3LR2kb3mccJdFoYVY88j66wLGtSWkX5hlZG2xeL/Q/Mx/0XeTM3NGaVf
hXNC3jFNGxh3SGUbi7u8L9UlAZXjRzdgAeRnLH4WqLLjeXZZX86h5c8z4OPSi3XWedi5SpmrFcaq
6nP2geevBfWOrWJFHZqQwKwHOeUVfXLbtvaEqQTU6o3H2E/JhoUdQOge0WAcp3GWRWwJwcmZo+VP
0eKOOcOoP3t5zp6b+0EpSfeQQzJIgHco+x45MugHtq7q6LVpO++9qf/Q5+Qjy0WSBWxSOPuN5JDt
ejacD33pALuNbaw651j5+iStDEciw8y9am1Bo/qSm5kbUXvTx0h4g9OGZjlZcbgac3aCFGFRQBzH
NeF+3GYMhdnG6kdquumr3hX61arn9fukadNJY9v6aRAAa+ynGbBEVNQYg8K6MGa4/8tKOLTDZ0ty
vKHxVrOyLLrIyqEN7/vC5N5dvxGfTryaDwk28W7bima6yPPFOU2sc8vGXVvvNMejgXtR5ksSYHEd
2N/jz4m3Y5aOJcaP3H9eDYLpLzpZ87YsjxU0mkYNLDt1KEMd/RXUbNSZPZOs0lLtc0lUEvou9V67
LgvrouXgO0VtXjXqUXOS9d4akwFbhjDJ5kqNVXiwRR02HXJwaZNMeljXvWXyDkFp9deZbk0fMUHN
cF0bv0fUWYfmSgxkmYdial0nHFobi+ZIVmEdzm3HXm/I8wYHZi7ydtMU+erh6/DT/WzE+SWGRRO7
X4ZhOSxdPf+Qtqm9CGxUbHnZ1zEqCSAz7sfKd8NiMY9aMby0ltq3+QKaAVtwkDRzlCwawz2N+8B2
u5vGXre28DYOTvtl0LYLzU2PcWstJgbhJQVv0nasyW2h3uhHuep8Nb7Ises2KY5aNoH8U9H79zY7
getcz80XjKkEqa0JYu92zGvvVsOWFNRt4p1ABdibbuo30q2jVQ63lmIJxH5qY5CacmNDtQKfWt5e
NMq9z0ThRJD1t8qHG17GfHMhJnAOUZp9idvnYu4A61cD9t+4PFluj/c2JvbMxoorcIWHhsr8IHbF
tdm3WD+lM70asbluXPJaHkotdTmyueqiyjr9JgeBe2OMLnHlnpldLH59kbtDv9Ey4d6M2jgSb2jV
QdaV/pMncEE18YNFISDK2ni99P1Y3i2EtEd6+wa6OxtmdatM55Rj/WrXbD8xP577zRE+YaDob4op
0U7Ga7XKt9jECkrvywZPa9g6Wui23Qb7YeClzgH86H4s1bXrrhFMvjs9ucI5GuV58p5wSpTyoBtj
SxOneijgvU5r0eCCmshadx86tomaCclOgkiFk6CojydLFaaWFWDPoKQc5U72vJKaTk4OJxUCubQi
2WqYGQKOH1E6r5sivSRI148GK6s2aKIkqfu0pja8AmqjE3uBebjx3JmqpJG424WIL2ut5FGzyn4z
GM2nu3C00NCNLl3oN0+s+HwJ2LBB7xp5w7nZMdJlZxdztDoO6Kd42FfpGgnWNEJdWQTa4iaXzXtn
yY0Xj4TiTYO4yVr7skyXz6woidbQSIpz6Ora+UN7V3pJ9qA3mXmcxl5/H1uA7VjjvMhZ0yGUZBlW
s1FvMtcbQlvZtw5dTlGp0ViSF3epY2nHLm+q0CqtF4MNa5jixw6aGpwHh4Aro6z6a73t/A/Xrd8s
inmR4RT2ZuVMHtpdcQVecuexzpJtvy7B2GWvZxzqMWnnMiy9bu/o9b1p5XcLMwMWRRXMQNYBCb0v
ZvZgtT9Ko/30xnU7WMZF4+kYOYfIX+DPZ94dps5doSePurfGmPdogZgcTjHMCj6Ej6jRfLRV/lWD
GaAJhsV7lan1QjTJa1pYTxZVTzDE53BwJ02mcB45P2LFfFxmOvEygYu5eTRF8uH2TfKV5NuCqdd0
JOuXjKNCAflfi+oWTRHDe/2caM1ywqQ934sqdY+GtKvA6Y2Q73cnHZfSNHlAk90fOqNhG1f2SxBP
TXtn1ZiRTbccLhq32jNBYzsopL6GdiI0DozeF0c65hfbjKAYw+rPh63NxicQDeDxodnW6fCaZ34T
np1yNifH+JKdcv0pMsf/nGIvv+fLJxBJx6NKw99zzBF8O/vWVWEl99IEe6SRfnuKnfocRLtKvQgp
jm6yHMs/2/zjrLmn2RShhX9wduvXSvTEZ6RlS3ynt96wrG2t0jvRz7rv2NKPOPWALcyBXVXmwU3n
NvK92fie/TUjcdOn2aXdpkpdM1bel5rIG+ogrfbQJAU7/048Amu+TrTYxTDVzDo31xzFfJhzEbNa
6ggMozE6F4ZVWxe+eGWcrxFmeagR9BlOrNSUceiZuG2LvJQBIbeEv/mDcWG2veNHTZb7YexZOKLa
OoniMlmmyC+tcecXdWKhweTtvDUBveZlV7msNIbPDlgfqLfo1BxCUYxUx5KJLdSWpbY4uHDxnLBt
NV0/eDFzMKCrNL/z9bkor/Q+N7V7ASaNLBQMsI7+wrTWu6HRuZZ26AqCWq7Toh2eagy4PNC56Z0T
5cJc26qyMvuHpUpr6iNr0x5GKhjFhl4hGolpb8nHHfJcggOX/6OmgdRN1UeHeEIzQa8zMAvfxlld
NQ0IuSYuvOpR8Sa6d8trFosFFuSoGFX2Lsxm0bb850zklMviLeevEhS6xI2xSfMet7hXTQpj5jir
dNenVlNtpezqLzpjYUBijjL3GHgMqig4678q5bDkDQP0ht1UNcMPE4L+u19Z2ZNV5aMb5O2kqL5Q
nX5eE+XesQzQJaEmUb9RVzEtKPrrTKAm5f2HQceuT0xKm0yXPKiG9QIuqwiFsKsblVq8M7xUYjkU
Jp1VkT7WeXJNMTQumNtkd5+m3gDXJE03nPxVcTB7f+R829bgx2bKpVMIQk6qrcnc8xG7fctfvc4a
LR3GTC6BaPrm3lRldhodQgESnd6fscznU0s5Y+vrTfti0sPU7IWixWGb9hqmcLz81PW1gX1mMK18
gaFlL+uxSzFBUdpdJ3VTj2n2gf+aPpIl0yWnTM9Ie1b8rGezO47Vi9Yn7NpXcf4GltVrnnmPDojl
YfRpNrCyCVvsarXvbhfrVthLz5W8mpI9rN8WOuXkXsMMi9hA2YnxzyopjbH5wZJQfGE6xijckabl
b4zClFerC+KPFHq4HV9i7hwKZzZAndSkcYUmuXH+KAaZGoFcCkopCfkAZKjG5DXlXdWMrF+Vzwru
d/FD0RXqxViqOI7MyTE/S0GZIsxja2nDpS5UGRUV6N19pg+eojOnkHf96l4llFzf8rFS47VF+sQF
mWvxzDrpLcxcvSupU2eUUpn9soyCdGxpXwO58i+WXKxLI7VmbaPPOvszr5ONsema2OnpgnDWu6xc
tPupy/wyHJVoqLAbsEKCxs2MJ2dc3Xs/rtpqaxrFdFvEGJ6DMjf6FzN1msemW8t7O3ayIaBOz+bM
GpLmHCm0nq2UcUFjhU7f1o5oKVX8QVb5u87hCdzR5x47E13lV+l25UPuWxkPBzFrMfTVarxehdP/
4Sp/16w4FWHOA5FAZx8JJD8LHf+nyBYC1fVOPyxaY0w7tu5ggPP6ucO6QDCuNODcOvHehMtzj8Gv
uFBU4rZWZcd/0HX+JiJjAMaeZKGhYVdDR/tZIskrr2ZnXODL7VLpBFM+UzSstEZdrnb6J9Lz3zUr
qO5nvDD+R9/0fpWR57QwpIS9d2go5+0GjnGPiiVkszg2X35jOw9/kIDOXds/i2S8TV4mRrkz1vNX
k6wxMr44zo4HT/px/2H0wnmDmYfnrWqKgTLkaBDjV2ZioTA85bba+Xw5QVIDS9z98738bWChZ4Hp
OxveYGsiuP78oMdWTW5LRuLBnETDZeZ+V5vVn2Dfv7kKkTZUhIl88RDSzm/gv1RBoyPaZrGJmG+W
ftr5lSwu/QpZ6p9/y99kOvw8uJ844oGvciBw/HwVRcqUlWfxeohbxzi5HPv2rWNNjw5OIo5bybi1
CL8K//mivxmp9B/i0oUUCC7nV+YFni7A7JW7HvqMRGpSO2hSNOB8YB1Z//BR/O4pYsEidBGnyNm7
9PPvk5nWddborYfZLNcvY2isU+KJ/g8j4ndPEdQrhDc+vbOl7OereDHFsm7V14MjpHVNJyUpx8VE
rs04dPW2tDhK6gRN/uEx/uVB/emb4Aed4SFY+QgmQzz++bJ22i6d1jnrAcUqFZGKF3aYziDNT6qx
ihMU/IvxLGfNj7allqeFqqlzPhb5ktJZb81IEuq8jdaluDS7RKOY2+polL1xbrb655f+m2eEgQYz
BlBIjgu/uiRmz+10f1aYwBUVL3GOWCBhOOpWjeiobMYh2uB7/edr/m2WQuQ+U9Ewp/L69V+7PbKC
/r8aVfiQorD1ZAlGpZWjy6X5c4X8+88X+90PZKN0JjczQzneL0Ot9VqVsePSD5W1ALirkylNglbL
ho1yU/2uot/uYV0y4+2fL/ubjwnnPgBLep8hAPxq6EyFP9ND7FK5Gwp5jG3cE1XJ6aAG1vaHx/mb
S2F0gTgHr+fsajw/gf+akpylwK/ZmvNB+FW3af2JbmgrccdDWVXyD16Q312Lb5bEJtq68buc//1/
XcuDVu7R3rse/EE0L6a9IKRaFJOColj8PxiJfzNMwP+C+MHVD1/p1xhP9vCp6O2RSbB2nISDdgE9
1yvlRcLr9NjEUcb755f2m2mJxmnAjCxoZ7DsL9NuzzI96+cZUMY1kUGCCEfUXOvun6/yuwkCShZW
SpOZD3/JL8bQSavxlhv8MDJ0u4+V0XtNaxRS+5DW5pPmTPpVmdEcjBm2uvVZTI+Iu87bXOJCDEwr
my/jOJs3YxZjpqBkmOzQnZc/vOnfPQtwd+z+7b/sL7/cZJ9VddMJbT0IjGlRvxKqOYzD+Iex+7ur
nNm6PISzQ/ZXKoxKFn+eOn85xKtn7soMlaQ1kj/Zin83aokPZdLh58CC+8UsnpbGEE9xtx4WlwRb
sxRqu6DIcOzHXPLXy/3/zP1/MV//1zj/G3P/9NW8FT8B989//j/Afc/7N4PdYhd+Jr//J8ZSffXD
//zL0//N/P8fnhIh8zRN/F/gvqX/m70IrTy0tP1lpGZ+6OtxSP/nX6bzbzAdeI/sM1Oer9X8f+Ht
cys/LxJ0kgrcj9DOflmqc61ckkHl3d4t7O6WpszxOk3j8oB1e93Ynqbd6mZdUN8ZJno5Mo1OsZ3Z
9douZ369qyWUCVbmdhN3ZbzP0iXbkPg+fpdl5kTSXuS7ssZp70n3fLrM8+mrSDN7ow9lEdZqNM/4
TLXFNEUGhyPSe2z7/SmtJywApDJJiNZWjeCq5iuvjJN7ynLrBrOE/iXBvJM2uHQdIpF09xTb5K2v
o4LUk9IfVkKcMFdksXeHvdM4OP7gPU80RR6IuSveV0AnL/RVA7xptbbdOjUFeTWU3lEzjFwPEl0S
ot7GFE77SkYYD6sLNZNHJVCdD22ZunfnAtPJSlX71IIkOftiYftTvDAqF2qBsLZz29ZfGf6O29ZM
Bf3rY6q9uAqHRjB1cXOCUtBeOfoE9iMr7ZvBc0Ov1pNjn0njRHPUvEd2Wu6mvCmeS9NOHgF6Osx+
uY/Q4evATERqra9TPQzHstSAIBfUGCkCynbekILj7WQhhssxM5vX2abIA5Wv/7bobT8hSI6fEjLp
Zd77cx8CgkC9n1E6glFOxqFFj3maHWlEXb9aFwvtuBn+qDQpggVmsIjaVHRPMcIxwjQNaR9Nu5Qf
tVlWh3Xom09p00Yd5BrBdJREcnoL9CXq8YFve0t0Z2Xk3qigWVgDxUEfpRwLVNDK+mkujL2DvgBM
IfGDTFI1X5sxv0uoejXCR8l+qBq2ihyj3A0cwHLn0lsaaLQFO2Rrt0kq9qkxnCwjD8aVknXCUekO
oq+xj3NlRVr9nRAzv8usrAjR4dtAs8ZNla/vztLvDb/caYYkw94mr3MiW88kAGwaxV1fiTPSplj3
sdQ2qZ9skFzesASAYfFuTA6X33mFLu4SLDoHOGH1T2WOcQSM9rtpJvUDEHG/aWn5CNuCfnzB/yid
vlmzyvZ+kT4pH+2jtzp5BIgZzf27Y1ITFbSXD5q/c5Wrhci82F5ebYPbknLdxKl2yGS+czW/ejWX
2d565R0evGZbaajgVJEK/WGkE7Uu0yvawB0imAkvy1yYMQgbbjXd0ufAjrdUN8qKqagO4y7pi72Z
Vh84Sj06g8tNiZThVPOB/DFo/dnqnJteWKc9PAZ6ey3YR16kdDkltf3iZcknejZB6h3QdNP+ylzn
RmaxCkpFrrrhDtQlKcoFYk7BMlE/wwqlUU5LLssVcbgHa0Eh+cZN/U3qKuLVTDx8HcnGoszu1tS9
LWO3e2x9jRDaIZO7bsx3PUr4CfxNOBtVVDpNHg1ANcCTq6iAt6tocgsG18v3jcFIdISoQHeXT7pe
hsAO2m094jEgXFscSlHcm231PRaP2Av0ECQYwW7smQOL7xPYIpQOym0bHdbjBTwCM9AW6+Abgx50
fHUP7mR6NxgyGSDzl8OO+oJupUdAgNXNOGv8dG8OGtSYrY9HbGCOlcQMg/eix3207qsWP1KX3Hou
lX8aRfXbpUvc72ogcS5d4s04lXNkd9I6uWJ9g9Cq53TfoYRCasIpmdZ+h8MyJU6IDoTy1um68W0W
vDRjrrprJexkpw1NftIp+GToo+twbDgWRVNjxBeyRj4PtHUFeTGBfkiZYo9Yya4hUDQfi1qtN61W
2cea+tWXVerWTdL1tIi0LWxVn5DrwhOU8JT6YQ8aVQcntve2ZvwoajQD32gYbjmHOM8eVeD4qrtY
qeVxDpxrZDEpnG9vto4gnIAw9YkIV0+vMY4OrwUetwGgcsQ2bD4aqCQXFZrPppgxNBlDfwLg0IRD
OYmHhpzEW1PMx6rCKpHN09uYG/KmspCc3Unv08Ct4+vYdcqPuI7djwKhdQmssRInP+dTlX9xiyAO
elVoZMu88XDy3M5LlZ8XrmUkzOFBU9OCmcK4LRPjYxXrsE3tzNjaWHYeJq05k7IMwproKZiZzuR8
WZg0Tsfp6j5DpL5vS10ZQY0p5u2sW4UNToAQdOeO/u1LsESUzlk+mFKT0t6C9WTN8Y1iD6JmCc58
VY7zVmQkvVBRNve2ES0Yf5wwTp3uvXHQNPD1q+MwCc6yhadObn3OImRxFwy+VRnNhmmsiESGcB5I
NVp1JBlnXXdlZMPAXzQdhFlQXpn8JPLz1g6oTYYTZ3CrHJzTODwXTVe+111jhbmEGIeZL95wXrA3
AwQRA6kLSypB77yKksUYK0SuuTTC5Nqel8irp82hTk3tupv5oYGOezPAlhpgTKpeY0OuFX5XHafy
rPynPJWWF3iry9Lgn32WnuZ1YeeT7G1hqQ/FMPnR2nRETqc3iZ1YsGvOojFRvUlRAbfTxmgabOAZ
OY4Jp9+uXvfcySFSs/j29BnASDtDvXP6mKczPaoa5sJIV/9VRlhIG/ApeSiDBD+W3UVjaZIYcMc6
0iA5BQv8IpJG1wWXLgsHEn+E5RE3ZRtva/NTc4dpAykJ8zT36VT2oRYO73BU76VsL+nncs/tyUU0
F+prmhXieacpm+lFwThh9puEngVrMZl7zN91IGe6b93lwpMKVTgJR9fAHdY6Ye+YwE3ixg8tC3Of
ZutgZvwozQraWaYf+qK9zk5boV66NrmeS35cJgha6Wp9U7W5XvEC4VZVF5Ym9r7Mr3KJvDODI2pW
+iso53+4EhU1W1bIOz5p2ZBmAkNZ7ca1+u9Fd+gJunbs7mUqrZtZJMuutrT2Arp+EHsY4d22/MLN
j0XTi5iLMKQl7SubnOE4DuScEx6b7XyvMaLVUlfjZMvbZDzqC6kSZTubgI+aowvcTZ75YQbZp057
RSLB9JxN496a7zD56uEYf+BaMy8Tw9mAqooGBI2IFM5Q9MOp0tLtpLthAsesH6qntBpxQlblD8Mm
4ZnixGLe0Ex9VQzLQUfEu8hbjJW8FmLJ0jdwgcifwgnrAX1WWustDRGXS1afQLTcTAOov7QU+4k5
em+b5BjiJtt683CwZX/lZQ6gf2BS7oWYpqAVY3qYSkyF7AAu3Cr90ReauK9W79usF/Ll71MvbcNq
kM/NjKAK9ubDd9d1A7JQqjkP52J6d9YML0lM+aZksGqoS6MoXz2V5ZfYrkKpU4fAS4mb3D65hTSC
KbMAmc3PsP6z62YUXXR+TDbO2K1T2u2VEJo4SeceyfAHDvyDralN22bFnTXO38gD6GR1rQdTzzFY
eaL71DL7SGCfFYxx9Thl+oMC10zWYH/JmJVsuspnz88Q0BrlhUvhrXxlcitkrVjy1jIEA3cDtMXA
eWTjAiJwNfA16YVdWby4BXQoHK2JI/qtYSszMBa+tKCstHhnl6kIIa01G1nlJ9KWL0t8eAGxMXdj
4uybAYii5j1Yo2KnQX/O/QjMHdfdzB6jwrVe80XXSzhmn7ln34yWTuIXHuez8VIpcibaxb80mpWu
8BaFcLxxkuIoffsKgZaO4wnzuJ9V076Rg1dHQO6Q4kHl0RgPs8gEp6dhaFkam0w9pYmNPUuYPNMH
cK58a7vNGpgEiu1A8R06r0k51yxfTPxamRwX9qIHAE0XZmKwp1r3JXvTjGWlN/HaonU09xSZcMtI
3XnUpHUBIdG+1Jv66LvtGhT5HY1XS2SIYl/4LSY675hr+kPHlsdsrfd26jgpDPb11DOJNpMVmqtx
HduSHW5eX7ImXepx/UOb1zYEdXKRMIl7Xr2rkfLSokjxyQ/XunGdeeahd5bbs12WN+JgqxpNPlaT
5EZ3bY6YD+6FPvibvk9fifC6yld6PVTCvDEEtpYxT3fNg9OrssWJ7VcnlGLnJcY7aOc6x7BJvTNg
WYeXLt0RuBVoKQFlLKDftk1PAcvjZb4g1yVmctJmyFme/sxmKk65WzvKs5GNj6+rjdtV927m4h43
DabVWv6YwJDyneChQ7BlOKxkUjk1DX9AyupKaw9+99k5mDEX7MV4Qdd7l7UljOMfmjFduE4h9mWB
CQpzhyg07FY6K4vT9CEmLPoSpJlGKrHXsPJM76OS2fw6Ov4p0y4ybQD95CQbKmiXps7tDMOEVxK4
LOfelg3QIAryyzDju0O382X9qM3OXiGuyhFSVzWAJrGkCLVW7Komeaz68zbEb7dkFg0Hr7YBWlrQ
2fpuuC+VlfKJEb9q56O5zR3ntpKYqyABXtd99uEO2q1rrPvJtemMMC08bf6F0ZnJrh114PDgvgGd
Gek2zaZwsngQ5XQyc+MZaFcbWmZ9iT/la3bX7ITHLw+EWb0v/JEhNotoora0lZq503zjeTJhHTCY
+zvCNPF36CV/uueMkBVOHjBFvsJgMzf1nEw3pVeut9T3+sDI9NDpbBTwfO0Ct6lu6na4ywwhQr+k
u7+ZqkurcbrD1IxdpFXaezmmn5jh31whgUcSTIQ8j1ELH+WzS+XuuVLudenNWcQ5oonoTOBnNHLn
GMWl7qqcqegs2pfCu7N97aHVimWfx40Nt887Kr/5Ih9A0XzSzUfLckkzt/oz9s9Idmc/i93MF5bS
73jztDrYdrY5pxQWPZgxKjhepPeY8hme5dUwUPqQptpQz0jCIaU+4GTmoQCXUU0t3p8yvu/FvFVd
AxtJGyS4senYxuXeyZMHoyub3Uxs6a43Sz0Cin+LpH+RT+Kjz7Cr+Nd54oXJ6H0kOVOcP+RfFVaP
wOzExjApCujUEpVv3pS+Ij+cLbXLzmsRsEl8vJhJ/fi/7J1Zb9zKdrb/SpB7HnAegHy5aDbZs6Tu
1mD5hpBtmfM889d/D7V3cKSWo87JdQADG962RbJYrFq11vs+q8tRc+LSXvlBuCujxF9UAXQ7auUm
7mUJ4S9942XggIt+RMDXRCIfqmw4RTQiEigXY2BNyxC/1HISK2k9CRVPanDsLFFA6yNawq6pnFFQ
EfV2obQvBB1Jr7hLtalzhM6/hZDoTnU/YVuj9ypvdVGVTxWr9KaXoM8Guh4t/cJ7Zqm9US3vnEB1
XZQRuaOYDUOuesCPVXCbe/I3bKF3lEFjR+/7eh945rYoxB9hb762eTgbqKTIbkUhReQyHKVMkm0j
Mgk2KKIv2FddoWvaY6aUT1KnPJgBu64+NPRXaJ2g1VaiRGzVQGttEnS3g3qfNq0jF7Id9nXDRxps
hBCiqVz/aNL4IUItr0b5Hdmy1vZjs15M2DSTMTkiz/jtef48UxBx45nKWWRDW4Dl5wpati+D+HcM
MNn2FeGkCNGdWEzM9FSySy2HWTkzWif2vpjZowYAMQQEV9g0fB4wgok3JZjY2r7+WUu9t0w11fXl
gHhUs1xxUg/5CMvOr1xPDX5HUuj2jbYQpaF78CtkAgLBaEF6BeQ/p5NiLB+VUP6RgPywu6Lmb9ZJ
5ESifJvSxWxVlNSVksGTZ1CgEBz1BIfDaBE/cHBaYvb6xh3bSpee0rQEWqU6QplWt15QZFt6CJZP
naKh46xNkkBN+ExB9G4c89qpFP2c+wziJA/LMSQIkAPtsRgGDh6jgUaPpE8bl+coSJzAC+H8RMMK
N8d9JRmHbOoPUdhxOEgPifagUvRbgg98CnF5x8L4is1gXwvVbdDEDl7s0lVMAReP2TaOIKjPaaYu
BexETsh4UG+mUUmMSZCpaKQFHoB8I2vC2ooUkYmuOKmmBMSXtHzofW+rU9hAGW+i50G5/FTNiwvY
X0/TnkJIJRJMN9cQik2dTftan1yaopw6Exnm6AWPcRu4KbpgFyzCriy7G6mVXHwzx9ZvUZwFaNl9
CmjmxImj9+xC9eM9eQHGNdtValK7Vmzg0eldMbHuulnQw95pG7KAIqrAyqOJ+Q2I11sLLi3xc3zr
qaBWELutvSxzE5VkLftTLAanZMqe1AGLr97NwF8jIuECN2eMpdg2M/EIshC/TtXYOL/7FT0HSj5u
XzwP9VOrZ+tQcWdijd1qPlVNcj8UOUT8BT/n7kx1JDZOG0jGXa/FIw23tJXke6tI9kzXrAhUmOqb
TkFGGO0E1dwbVn7LwXObNtovWjYsgli6H7qkBnUsPAY5KSxc7QT141PrhyANZWKA4qwbQrk08id6
ez/WOAgXdTUq6344ixg+uoqzf+uFcF6hhURiW39PQJsKYr0TEJQhMqu2ZE9rOxd1pIutsuQ3dw2y
O3sKxnskordYYrZ8Untlih+6DmwrEutH2hfSJ7AKkVPlOy0zb/LJXOn6LN2eCuk45q3M+Wq0ta7Z
8VEsIYrYkqQ8epwJFqogrJWouIv66ltUELVJRtWu0EhQrlW8YidX5S4OSPNp6m2ogb+Vk43Zmrd0
c0XxFS8HPJoGGntap2qxLZEjS0qOdvJ8Vq6+FwUG+VYnLSv3q9RfifJ4o40Zq0CdbVHiobVEn2dW
MqG9r1WzHLlcigT6qk7wOfXhjaFw9kthIlCit4MS7Vcfb81MpU6vJGDApJ9iIDziTxDtEvcm/W+s
VywK+aKymN9ix1rXxcl4aus2dIS8KZ7ILSpR7tH/jZOMT3SO6m9Zjtqz0TXP4IzDZYKdc+/Ndlhx
qvwb06rWWtxv9XKKXDApy7HKCbO6yVbTWlnncMu1ZiuFye8eHd6DLiLsVTWjom8iL6WLre6YTXgv
xxBndFWjP9cRqyGV4bBqRu2OciBE7iTe469bZ8Y3zLGxM9Z1zmEcu0nrTCrJs5RC5TB0K+qUdlcV
D6bmPSepJS3Jv0DEe7ES/17shr3ZeW46nRKZwLGkH1Bn/vaJ1FUqE6ahfJeT6mcmFtBOQ2fQMAto
wpNWGRtd1p2pT9b0yHucQEBOWfQLXv/rqBGuNMFZkI9IZ4kdjZ2oJ0cZxu+i0ZV9a/p7LyqcAiZU
JOoBmmAhcixZzxd1RDo11LtxJ4a+egj1sLergLdgkZgaHyO5lG0S1j07r3WXT9H9VCV31EcIb02K
Ah6po4rjHX1m0EQPvX+vV6ShTYs1hYwR6x0tq0pVXrVZ8NKIMWGs5xr4YlxdUR90r+qpo0h38SAA
01ULBVFk3bso6yYsd23ujqQ0nXI8yFgjh+JUtWpgkBSFaz1mP9m9ORLihYKwwNSVA/+maXATa8ZL
00vYNHvNNURQaBLJEaMmLmlwy6XBCr2wYge5eFMzs2p9OHOAu6XP8cgf6/peM7FXyqVjhcSuGnrb
Pb4lY1kNwve2ig9dSKpbCH8RUj6aFKScuGDOxMRvG2GUjAXAV8+JZXEbpHMOFCNhOJtmfYRtC4kC
QWi9yjjUF0YQrYcgnNX3rS13kobnTATUNXmkiavfDbkOvEHBslPDbJdRchmSdhmmuXwEpx6uOfEX
OyskRCMRTYTLfokjziqcTrZonmWFdg1BaEXNLsdagq8I83suCndFK5JtoVUdEYy4DjxZd6MSU3ko
f1daPpwJf2FQRDutBOsziGFK2aLh60vknLhl1AXx0GlavU4x6Gy7aNLvs9JqaBCGYPVuUHINCrlp
fYdkNR4qL8tftJokGoubj8SklqTWbfUUl75VIwCq48GkTygwd9U/9mNvicuWKvVAsn/Q75NCpFmN
4KXFoW8jXI656HWNi6u23LDukDyQW1cO4eGPIkZCrb6z2jzAjRD9FMdkn0uo16N0hgVMB3xW9UwY
WNamXtxMpAt+lIWX3Q0Jhncticyjr3Yk7tuRVFpilkAVOj+JVkWT8K58uXqJxC7jEycGlgEBpzWd
bUJ5ST/WaQsgPzI4wAwEIAV9XDo6wQKebUW0yCii9XIUXXgPEmbiSLF+FVIkULohcV3RfXGX04LC
STh4ObT+KN2ZWD2HGZIzYTTexxCFbgJ4usuib3FNqhoMdS8rqtcR4K2N/6hxjJZ7jLMWsPkw9c2a
TkLytod/QG/BUDwhUzYA75kaepEJw+KCyN4L7bitZR1LR9tsuklvf/h6mWx0I+bQbJUT+q/a8bSC
w79ASFlg4rHzdOz3jGjjmuzHsitEUzbYA+923RDnyLYnV1j7SdengzsZGGTtLKmGlYjJ63ZUBnPv
CbPpxC+k6vcAZhzPZcEnY6Gkfpi6Og1tte3IFomSYDxBU+udOi7ydSWPHK+n2FI2KSKeXV0RW7mR
J7ATaUEW4raqVWlf+j1xU5fCoff8BBuhGX6Pp1T4JeA8nhZB1equUkn+xpPSwtW4XEakDfxGYca+
+AO+BbIf041WBJNLpdbI8IrHGLronHtUp0Jeep1VuQ2fSLyIPFpIj3pT7HwSQet4SJ/RU033kiTk
K8XilMF+5e1BPg43JvHMHTmMcRPl2LkUEIiIsFWyDFqhbnSlDU7AotXboB1iR8SQsuoSDvELjABq
f8tZh7KcCS6G4B2v/rQBteeTUefr/1EFkXFTjy3QsVywTqbCgd2mT4hwUMjtOMUQjt1CiKzwubGC
6qAGZnLbS7m6k3qresa2VY3buNbw4udExXty7HTBFo1QqJ/poNbYUzcQVeZikf7G7qLg8aNhgOuj
nw7Xpu9LA7WmqCMp4o+UH7NdkrXUnJIOD1gaNxifpr7FMq/Jg3bHAqKTo4mxLspzI0esL03hL42C
anbf5djlZPIXq0kVvJNYCCdUfrwCwWRZ9KQs3U6NNTxOQlc/meRynRKWg50Ynb8BJDwcoKEpK9n8
npqltsKGE1hYlSXrHE5KCg9BKZyJpoA0Tm7C4FjHXckalDcwFvIqjVctSzxt5APljvbZer7ia/f8
vdr1HAX7cCDXbva9XmAg6CywN960K5VAJ82Ic1iydZOMjGvWzZ2sJ5j0ojY4mBwjwUQJwuh0KeYz
xYus5Bf/r1B+Qq7Asw03qFpVaUbzAjaGZkDVlCBwEPvm3ldkQ6Em22uPLYerp1I3ANYLxthvW7Ud
9mTZgLnmmrjPx8H7jsFEIyVC/tzOs2lcmoHkHSoIPk4ek8UnU00UIUb+S6q28cnSIZLO0be5861E
/VYO+LM7NcXGkGXtsTRKda2Yk+bG2TA81mVwRlUWHCO/812Jfh94TqPSeEYw4Pdur+oqFUF0nGqn
Z+KdUE2tcIbkbNwYvfGsJqX42pIrxiHUU+nT8H3izy44r1W0RrF7I7U28aAX3p2ETeB+UoLpIWVT
0mk6RM5tfKBeaZ27UMU3iBo0WxTjXObD+ieEA6vCkEU9ePoBMQR9UFUsnLnwhKhadfokx+FpNnOW
KqIhRaro4xPDne571SKhJwhevBM5+GIVJY1DA67K7vA87EccZChhVVV5FgPTepooM6w0NXUD2pY4
fmf4CLYN7am1UgMgmSYaGytgTBciGgkH+3d/D61R23YoXpxYzznLtNqU4B9Qo3slb8lsl9RsQwWH
oQEKyqX1uOfWaRMhOzAGWmfQAG6J4oU9nNbTt4nc1bsxTrxjLff4gwKfbGjSpAcvGEXqeHLMmXag
sQq5I6QxOt2GOVPFlAgi2mPcFLGMUXXIciVeFPhHO3tKWmtY+MyXQ6VWTbUeqTHGoCbS7m4adVKn
nlGoh3FSPKLebOzhVhkT7tSi4LSB/LHmsDCoe855jeOjxCO1bSWLxCL7arUyLkrFIxNYj57C2kcF
xajK/ocnEBriDutu81HVFrqnF7cabdxsIdO0ZMnKPGL2lQrjvssTqvS0hg9FtCt+8aJjuM4dRSU2
ytOafKvgJ01IOAHjvxfZjxSYQSGOnjx+Gs3K8rEDx91hrLruRYsl+QgSlLoVfFyVln5R/w2/MaU2
BfCr45sxJ35Kv+mtrLZ6vZatSlwqTDFAtGgEZMEKboxaoA91NGTbsemr3zoFqkWfG9OdrIn1Hgaj
vxGJTh2sAOBA/nXd3H2e8us/Zq3dz7zgoEj7gf/8jw+/W73mNy/pa335lz78m/o/3/7Yf81nldqH
3zhZEzbjsX2txtNr3SZ//fy//+b/9A//7fXtp9yPxev/+/efTOVm/mk+IPz3+jftS7mcnefxv23q
5AU4y+W/+ks0J0ia8Q8Fiago6+iIkSzxA/9SzQmSrv0DuQzVVgOaF0IFtHH48WZtnGD+wyKbThsG
OknKOqBkVKx/6+YQuv0D5Ck8+jeMq6kb/5JwbpZN/lPoDg9O5D6Q1mt0bZdhgl6IgQ1tQFJfecqp
FmTAEDHZDjXIjRUZNY9Di2gA0aLeCt3k/E5ZePfXJd6T8D6qRt8uTHtb0pI4kTUDaf9HFTKNS1SN
lsHqScm8HHI5uyB862Dz9VXmn/Lh8RAroqtGgaiIqIEv/RAA7iI8kY14nATlIBjlqycJ0GwEOFL9
L2xy2daQROfra37UPPNkF9ecn/ydvpp+tlUxgF851oHHSds3VlKdjjh9/TuTYv/XF/uoevzrYqqE
CF0WMSyQlru4mJBy0sCCciTjLS6tmE+7TOKRvMxiOqPWCNyvr3dhynq74Cz5x5KhIO003yjI754O
o7ZSeY0hHys/PsnkXvaVV24y7O2+0N9X6oimS2637Mxee6M10zWl/BvZ9+KVGrhBZusBzan0S7xr
rrDqcI6Tj1yKlIEq34RWXqxKoTfW5EyKRaHXcKa6XF7qQdacOfMDRlsURRY9hSFn301Td80VmPyn
dy7LwHUZFROwLpTdi86YPgdlSm+hcTeprU8EMY5UhmHZGIUxkQYpr82xz6PABbGIAU7kRIXA/uK9
V51OY5dy0u8yDRnCaIbnShJ2HBdKl7IGJvFGnu4TwqJFgCxLo1hk9D0Zeoj39CnRcKOm+dlv2Vu+
nh+f1hPuy9AN7C9kmkAhXtyXKA9xn1qTcZeLpdMlGt4J73sataUzG7JWgS7u22qK1pg1qyt9Q/84
JojoobYorIoIkT9+C1XiG3XbcW3Dr/epEf22Roogkj+43O3wZFgog5tFtpo0Skv0g/aRvnUr+rDl
C6Ubxz12j2s83T/NixkIjvh5pveKF7ckyKyvfinzmooqvhNNKniN377GJOlpBShfmYWXg0+3eWYD
jixRlRFIGxcukj70PLVnFTyZVvtCinxTFYILg+h+GOTvwdQ8DMRfTUZw8vVLf/vo33+TpOCwgc1Q
ShTiUNYv3nofBvD3mkk6qRxjDOQ+Ju5umGD+1tduOmFfNk7XUkTHYevhiQhBFXXPV+5hvsane5gZ
3ewlKhjti50s9yvCrl6WTjAczYNB4kz5oQI20W804F+/rd+G7g6kowTbx4+f2wE5hkWkXjFDfJqE
b0Px7jbmGfFufUyqEJ4jm/jJ/62rbvVTatdSsEQGKxhbPbNhVEWlnbzoaHSlrSr8ZV34b/my0uV+
cHn5iynQ5H4KNJPL9wkh6tqX1124RIyTGbe9sPYfVIn0AnbAByQlFJ3IkQaL4PXKq/joKJ1tq0yH
d2NwMR1aMGi4gWhmRQbN1srnjki7NSE4DqSLjwUTBLuIXY/qlcXnwgPw94XxCbLpwyfGEPBx8DuR
eHQME/mkpk6MRkUEIUoxgAziqptOc8FSU9Yz5CqmvlZTdOi/T/lNptLrwu2TewMQp6qsO+UccAor
toA20hgxz0GW118P0Vtc9Wm28r1gVZLZxtTLaaIJLcoORTrFlTtYKxKPt/oA8crO4ashVcs5Jy29
2MnO+IPKn93veqNljrAaiMsSt8jQPNyU0kK2FhltwZaiqz3i7mkDuzWQYNpWu5av9ZqRZ5vd5T1D
c2eRIVqkjd7FYlYEiAEQFsqnOFv18Xp8qdCskbTJng2wdCki/IWxDtE/wBaLHB1NnH+c+gf87122
HA7BldVO/dM0e38/F28bNAwcH6Hlfqjjp/bo28aN2R18YCahS2+3wV9E8aH2NzS5CwY3LR8iZS2R
AzfbW/97ykKUHFNxp4lrtIoCWQTxCYFRlTtyuTUMp6vUHbKVIlwhDU2+gWNLvLVOpuREqenr6fCn
tev9k1ysXZbYNK3QMLLh9L2x1pbhJunKoyXn+Kgod19f61MEBwYd6x/bJOcLCVz4xbCRqscCA4f3
RB9M/ai46TpfeWvrQC58W95+fTFt/mEf5szFxS6erM8L1QjwFJ3aflko/FogpQh1AHOGY+RbjU6B
2TYOVpSLSc6BMBOInwbQCP06H7dKdNu1NwBOqBbFqAqcFJTDUdyDS4KmV8N0I9OYLKRzeI47G7hS
/U11KU7F+gGtJiggAVHEPXW1qTsEFP3VZTruqRHwj8Ofeo7I8iRn17AF8yN9fmTaPhEGcuS73POJ
NpEkZqN0AnJEvQMgluZKP5VvPWpX2aVkW8+g32UY7MmBID+5MuKfvop5xNmE+Q8LMQHyxzUQyqJq
RQUjbvkrip/UklC3zCsw0B+PTccZo5tMw27oRO6goZCzh18qxV90p9Iiyw89CByQRdSb5ehRKGyB
6hkNRtNjBsGGby3ZTzX1pIV6ltdhbMN6ql7Lgq6g36z8RKFVyt2gpOp2P0k7sVgLS9SG6Ki/fsrP
a9HbUxIyKib1Y3yBH5+yLmqkpT6DnEB9mex4WMovIqvnI41AAiBa0qH0XXmgQaNd3FAFbHRgV/ZQ
IytD2bRqru37bz3HP711Qrz/uqGLjReQKdykYZBO5ggU0xbkx0jd9+h4b4XI7oBNNbddeNvp2zba
STSOnJYtbUzPWoWWeSFBlEFixvrpLxFzZxlHlyWYGbAe/q2JbQVd94/60fiJDuEUHLUXHXrpmdkF
XsDV0f0li5k1eDJd75sO1usRZZ4Phuk3WwvMpv4xvZkJR7fWHeqaEk5bRwXRRiLHIanYCr++fjlv
WPVPYwG5lBOaQVZ1zl68j4FkEYoKxRjpJJytW+1n9AuMnvYD5m5D0yfJ1QW3ZbneV1vttaKLK/L5
W549fSEQt74BSslfBGmZ3jQnxSke0/tyo/2ubphy4Hmzb61pg7kVfoanbO/tsmkhHOt9vcmvnSYu
Q/e3ZdISkZjBH1E/cThkI8mbweIhGNyqWyA7BfKU3ghzW9EVIjvEubw245UWnST3shWsqK+H8a1f
+eUwzoc8POFoPnDYfhxGjHYCJMhAPgW/cEHUDwEAxlXcLi11hSOJrEzSu4kFRsJGRil+kxfmrr7P
TrxQfOPFksa/6ESV7tA89GhMaQsrrL6+wzeGxac7xI5LAokDF6eoj3dIWrkqdJMxqlxxxDWyGO7Z
/7UjhkAbtcmDdWWfvHrBi8WtStIWmTIXzCqOEgv9FWdNAYSoWlbocKgaLTKiuuzKanP1svPB611Q
Tydez0R+KJ28h+lnIy/6m/bVvJeO0Uv3Yj0mV+LnT8c41jYM8/81qvrFexf09O+r+Y8etXI0LS/y
Lw312gS29n81yd5d7IKt4E+NHtQaR7eRSiouOZR+421OQSIDbzTk3wLI0oOaLIin8sQNRRcMaAHu
nh3Yu2+NdS7fWdO68G5E1PBa9ahmB5Xp1nHy0m698kzf2yu3/McA5v34XCwvQSQILQ566VQaSyTD
40OWI5yhYTQKA/Z1IGMo967M9D9t6u+veRH7Zn2T6H7ANT3eA33hR5QnblafiTEFz1EeAPhmpwjg
arDQ7rxrLfP+/MiGDm1gzvuKb0vFuwlI/SpTcSbIJ++3+OKPW+/Zosrxo9hJ6kJobsP0Smz9+UQ/
z8F/XvDS1C/7XVZbeSmfdFpO4+eMbbSX6XiP72HUkMrxuaPozeSdQZyFrt+V8ytDPq8dn9aWd3dw
MTEhCtRUtnnk7r6ay9/LAL9ViIDv/utX+yn2nsMHjo4iwBwymtrF1xb4VT+MHg3W+4EzI1x0Oh+W
bpd6NKigS7X1L+cpLq53+VxxC0M/5HpYyRITZKgD5gl9wKjbWDYTjJXpUi6PCHliDs8P3bEG1uiE
8ZU3fO2xLz4irDCa13fchiltTdog9nZabyX/OcxgX/7rq8zFQ198PjSxnTA6cDUBQ1wIS3CZ1y4i
NMpWWLIt1en02/Rg9vAPHX/YiM9ZAv/koIPfDTA2Lvjli+6I3iS3Z6ShREqTNL5dyO7Xs+EtSfhh
2l3cqfpxqddiDzErFOJzQs1+VoDsAwU45ioiU3gT1Bs/3xX+CmJcDe+9WmV8EMDMF9r4s1Rv6JFK
sAwVOU+XKPUh+R56czuVN3FFAgz6qYwJinV0H0ztAgljC1hUY+PScf4keMNaBO7LRFjnUm7PrU9K
45x2v75+Qmke609PSHc2QA1zWeQSf6UJQYSlnifsstvvBaJ6EMmDvqmMpaYArdtYHO1hZw52o1/b
Rz+dTebBfXfpy3jBDKFkilw6UB3DWkWI9PHQQU0N7JpPQbZl79olPyUtLi55ETFkNKL5+30itBI3
Io4A6t2uqP8yAj64A92AaVHz9RDrf7qoDBUGtAWt5dTLyC0QxFDHjyydycI15UYVV+UIrJ/kDFZb
Ks/zoXV8BCIXW2A9t1HsGsEKq0MA7FFFDcKuuUmTldfOWSC08pFgewaUyKUKBOHUP1sH0dx46k/6
ST77zEWso4xikCw4H6vyojtViqt6KxziFi4+dLmwCwhY50AVKVFg7vG3Ir98MstV429RJ+Ify80r
n9IbA+pyoskK3DxqRRDdxIuVLsGVLPuNIKJsgc+JWtX2991vRImTa3i3mDFx2TALVLsLfrQ5Smaa
BC2qp2E72CQIzHvhFOeLxGQAKJDjE4ActFZqtzXX4bN/Hx/mDhOLQXNCc5l0q2DcYbdCpof4xW/t
YHiwBKdVf7fCNhFtFGh96+L0ggogr0gVTQzmUwDY23/1sg0cTOr7SJ+/ngifIjkm3/sRuFhkG6u2
6jZivtfysSk4RqxCYa1vXsoUNoGw+fpi8qcY5eJqF4tsIJijgKBKPJNk2VQ/DV41/IO+JH7MfVYy
G/Gd8JrQbwQNd7aSCZq3nDE5V/2svgPqZ6PxfsTXMkB/WG1IBQO1kih/WG+h9bvIBaufGMZTJJ3p
U6KgbERpd+3s/TlYmR+cLnE0LZzpWZcZF2xJiZRWg3Q2AnTkC8FCMLVofiU/fBy4uKn7JYYs2O6Z
v/afrgz6/Ao/TfJ3177YL5QB6DsqQlJQ9UJ9NJ7EVxNoNp7Ap+4JJTvOMQxV8Lr9Z7I9MJf9J4+c
yhqbMiZY8Qpu60+b+vuBmGfIu8H2LRHGwdBL5wZvcGrnx1SzxXpJr8hrpabPR6KLMb9IwGTWNApp
NUnnesyg45DM42uEcWub0t6Ye9hxcHHR4I7tlWXl6pUvNpE4HQMM1jxkVS5JcJUIhHqn7+2aE4oM
FRfk8kJrlsbVU+D8Kr961RdbSRpHqjJqXFj/3j6iScwX+stk0gBpITwKrwGmgXKJkp3I5Os59scd
+/1rnZeZd68VAWgEQpex1pSTIi3VbumXK/GGAFK5HV/U13ZYFQpveroynd7a235+4rncDs6Bou7F
Cm4lRqN0vShRD0EGB83YFka3QmNmNcvx+8wRaIP7Kv8Gb22hRj9D/zw+TMW2Up5LiXYu0l0fU4Gh
Fksp0INeC3JABlkRVtgxayosztcD9efp/8/bvVhuAw9MbMOVz/B5K9UGeWnUaGgfKT+25bU07x/3
+Dm5pYhIIUj7fXwpTSIkfaEW0jlD4alLix6poISGepYa7CEuLrzQLYLt1dSnMs/vTy/l3YUvZkNJ
O5mi1XKekrA9gU8EiMcuY4TvjqnbIh3lwHjgHXuiEBLLbiPQWWhJmxy4HBZmdsVppWWNHxBMZLwZ
h51MMZxe4pGr6HvdOHbq2Q/diE7w/VZrD9Owwij99Xv647b4zyd4K+y8m89mFkr4q0umlWo3ZKYr
5gfZ0DF6bob1zNGJrsFYP6ck5+UK2qEGStiQ1UuBBoR/dQbscUljo+DrrqJ9LWH50+iDBHm7Xda+
a7SrUrQrdT3WKfArt5MUW0/dpHKT7FHDiZccSLrJzVILb4fpYNLTTFgq8qIqNmV/MDg14daqxOew
PdSdMyXfEnVTZRvZXKPTX8TTvkhpSZKU4JrIl+M60aVT4O3D+vz18F60dOQsSwEASSBqIEnBn2Jc
rM1jqIWBPhAIWMUhJ7RTzXbZ0uZLMlfpY2VtjOYYFbd8rWm689ONEblTQln2qGGc1PGD21mBlnhp
wbG2ld/S6ATpMpaXLbEaQRjBww0dSysS7Rnntl2zKuh26CajM1RubWz6b/IOABnpSGLMZGlmx68f
762K++EDuHi8iw2AJmSQkWseTwUDTXcbDg+lnb+YtrC1Nl3s+kAoAieojmSRDZmBd3xjp2okpFwV
06gGw4gcqo3pXpIdjz4y/e9IWFayQ++QVoH9Q7cbG0BcUax49jS16VudnSsR87zd1+sG7SjS9WCp
3aTQ8iOboanMJc66dHL1+CVtnUY+kGKvwyV8OCq2ND1rlQX5NNopxAzfdySexXeOr5XsJgj+dc9W
TbfSngpr//VYfQ6N5rHSVQvVMRA+0sgfV6lKCiWUNj6hkeqMsisG8WJq7jK8njQMMOZeeHbd3vnl
dppj72GrN69f38Gn1eriBi6C0qqT+0Yvif+gOZjlQ9Hc0E3HkHf4er++0Odd8uJKl5FYoSloogi2
Rc9pOFqO4zdJP8oGqnuswFvLW8fVDhN/ni/rfH3l4p+WtIuLX0ReYqpAEprnJKYXytF6srSYDMNW
FFZ9tq/p6h642uB43jasVlJ041crnS6jcL7YFq+lzqRP5+yLu7lYAKZKpWtjFEjnNNs1xtqkOtE6
6jn/hW6vRD5QX4vJ5rf46ZN8N80uPkkUPWo1yTw+Asds/FV2G3q7LHTlSUxP2bgs62ObfmPUCV28
od58PfifDz4ITmQRYRNKaxSzn4Rf9FUaskmNz6lW0AGxMLOF2qSh01jTs2fkyXJKJpXDZfvdL2lQ
Gc/Hrxpu87I2OA0h6tZWY+Xd9GjubXUcf5szzwZ/zGvV6N+J+caVko4/A9/tpt44sGPdT3VVXQm2
PkWXPAQkTB3INX2hzUtU7lyqp3WCFJ+rbBZV6DAQgQlOq6/H6nMmmeO4pJM5Rb9Bee7tz9/tvY0x
4Mf3DUCVpv485OnkKPRAWkh5Q4kp9iQHqfLeYlVDnkbldO5YpHTXnvXzsvR2F8hHNfqk66J5kXQd
8MD49KsMzjqInkVc+0uz1CM7a2t9A+Inp/krXWmUHriVneZrQdjTreRslNIDXUGukcznr+Hd5MUT
gsjapCpJl2zZEi8juRI/VROAM8D7DZMBdtA5GGrgWo3/u68q4UrwI198K/PlNKDzc80MXCeq0Y9L
cmxmGm2acp69U/a6DCdHUmD/lI384GGips9fuG5kpXKKLH2BuIGGQcyFXS1O33JATRBwDHiC2PQd
P8GPTgG1bbV12eGXSwdVwSU7t9Ts402ga9c6P1zW3eebn6sQEN8RLkEevDgRgDYwELJo1kkeKH1M
JenDSspUl7ZaG69JDppgSJvMH+hDhoN1afqp4PoVNSSoAjD09PxxzOELhKK8kQvTXynmTg9GYRkZ
oCq0tnU6muNeWZ3kzy/4TWYlo2sRSfVrFxFzP9LfWjZmcz8k/iDFc1IClOvNsN5NkXcvhLFwBGLv
U3UfjDXNEDInq2VxBdfmRouKZjcMJAuRl0LOSsdNq0gQFbRDiK57MeI4uvN4TvCo9ICjhtThgmx7
8DnwDfM0muyvv+DL1Y5XoCPAAjBjUmI3+PVx/jTQM6wQN8e5w/64imip7fpCHRJcZIajVSFCrOgb
nb6xnNbERp6PkMZIIbfo0BkpjrbDVhB6slFUljNcdDdRSArOn3Q3pMiNQ6E8NjLYt0gaUxfcj7nI
hYqWKQOn668f5U3k//7Lk1XEopZIGxHC81nN/PFRxH6wOistrFNUVPlOCPsHmVAz1Y0bjYlk5zqM
oiRs19pErlSBAXuTBghaoJvHW9pkOG0vRFsFwxIH1XyJ3Claygrb/dtt/h8P+t/n7P//p+7MduPG
sjX9Kgd9z2zOw0XfRDAGhebJsnVDyLK8Oc/cHJ6+P9rOssS0LWQ0DtAHVQUkymkGY8ce1l5r/d/P
9Pnf3xQ6PxQ0P5Qxs0Tn//yv2yhv/+v86aluX94IY378xR8qF9v4i3UFhgAZicFBPKdsfqhc+CPN
4FQmM4d5DVcw1uYPlYvmztzoOT8OlevbX/uPyGX+IzYRXWUv0SybJfD3G159nz7Ig37fEzvHXq9m
meVS3maa0Q5KMpo05Lw9vD7yiiKMx8A0/D6j2FRrtlx5VvXBIjFelB9agUg2KPK7btaPldgEr5MU
1SMEyA4mWvzQouOHgRiO7wSsy4v8/F6uxp2UzQntjba00enTaiZPSrriEoTLqBLyvVWrp106fg6r
UoEOEjwqwJeQqU5XZVlfJbmDP33KHjqpaNXSnZNaXFxK917TuJ70ACqbdPY+ntIzR6Q4aXbcdvLM
vZqmoPGROaYbC0Hpuq6NeOuLhAuN504l+Unwzs0Q7nQ8K0C/YANYTuOGSvRpOYXp9y/+37GeJCFW
V78wBcvmv7Zd/uWpRaL1P0A5hjfGn9YV0xjV2GvR2Le/8H096eZfmmkRh9iUjrjAz2m578tJ4090
WOpI6W0HJsUc6f5YTZb5F4vIJaZwcJuxWWz/WU2mx2rSsbFWVdVELeJq/2o5vb1cOOrsz+MSAsxJ
/TlQneObV8tpFljWqpDqWsFUhvBxgoazjSH+ByTYFcehtbNBAV4mtncF3czeGEliDDu907klvxq0
H0v9tYjs7cr+9irEIKphmXRaEs8uVrY0q75qqMOtu7QeNy0Vp61r1M9BA2L1/+2TFoeuQyvE2JU6
dq5DhjOqAFuBzVx8CcDgXW3PLwaYLdTDCck0uQfYi7ukXpRpo+SaSqGM1gAM7lGty4rzDd7IJg/n
QrJZtStSqTSDT/2wrYxUf/r33/f1OyxGFhlTE89dfOuQBo9Lw6g8P8gj5WbQaMP480fNj/q5PX//
ETUTixAiYizDv93rX80na5QZAFjmkzuN3dksx5l16rD4fNF7NvjnSqvHd65B88+1/ExsQrDLdSlL
QXJ6O4ctZUpMK+TrxfyKVMVQj210BWlgUzQKyn+SXAGs8H+XJfj+VekkdNDn2ISiziIQHUU15kkX
aetMl8UDl5zuTITdhIOO7G3Au/jUGuvaAfzoW6iDfWBxKZjysXblI3t+Zu9x3rRmv0eb4keRc+kF
Q5q7cMNlGKrniIwSWtnHsJBXTpyW76m7frXe5pOcThm6Er9tWa+XfprkhUSABCYepMm4qkWIfxbM
fk4aoys+/XleLBI6jJY3yww8bqr8SPNaePsj2SCHy8DgFoGOTb2ZrDI+GRt98tYTp/kO7v3orFrD
0ymxuWqMOZrTFBfloCD+t0vlTm8SYLtiCrXtn1/sHxOW9/JcejI9RoC7+uJXjAC4JEkiQmLN8ZME
qrR1iiKiRQk8Crxb9epffxxGMywOHQwqo77YDhJR1bgc2uQsrSzx9WDUfBkmKJlc46uLUcc7S2Me
1TdLAxMiJMFz87iJ+FU33446VEyhR4BQoNDjPP1UFUHtfshEXmzMMFTGR6fHYeCpkgMFP6u13/nR
+Zjl57Mq6XglZGSJINpdLM0RQNWQu663LqC5y1XD5WFWC0TRdeHmIRQevNcDYEPUX9a90B2qjZVO
g3dplSgvp8B2KD4W9DNhN0C2Uwvb8gyoju34vdM6FYSD3GjR+DhG7ld1yw0pntoBWEFNyYqFBk9y
cIbsforMKFx7ogP2ElttDu9fgEHeB0FZfdXL3Ma4XXPzqzwEb+5bWi5zy3eiePTxVwKh5JSWq+8V
uKJwprAVLSmORnl0VXOD7vdl5QKlzGFypGAFkukxLyBDbLPY1C0IIV0drh0i09vakubnLrPCchsY
+YTRfRLAdTKqHtFPgGXsCq9a91nDX4KkFzulgiyicm+0wZW72uno1Wu1hoZ8/tcCfVXCmfio9wq0
NfjCH1u18mAJZ/ATvNos7y2dAIPktSyuraQCtArxreBITyfn3gOCAs8XfdWlA3rsE8NEz6cLdusL
hQhnhEQhotrPpoDW3MYR1ktvhuAWek1SU5Bp2jzb5ug8RFlnfyTfNWgU5WP7UCITfm70eAIirRXG
RyvJp4s67sWLNur9tSxqsvhTFSSP8NQL16/zibJrI8b2uk0G4LVZUVofxsaDIAWdZbzF+bPoKP8V
6u2kKELgRl3IWzcp3ZvJkQwUXPIRO+fYRQdA8pD+VatIMc+kvbiD0+BO3moEkuKu8tqpPBoKMHlZ
MSjOM04SQbybEiX62samFuHgoiRnZlABHe5T8Gz+NKqOvLREox+qOOKenbH8bgiSCL7J9uiE8AUk
8unDEAgVPCMoYPuAkMk0D5ErdYptU9bLeMfVKb7Pg1rHVUWYcHPBQSQSpxEMJOAhUTJzEs/E3ZXk
PzLbLrOLrSMbqGmmG9Yt5cfYouqQF1WIYUuMM7IOdJosB/qwRsBnqoHBb2ow5ddCVWFFNYQW1CU4
vQwcqQzkaNlQpM8Ge82wmeoYr986VONuhay2fSz7CAaUoig0LbZARkaqZhN+hrHpxB6qE6e9NyAl
jWvPgP+0JpLBSnKKpsShSuk0T2kVCEhIpmVyb0noCZETVJm19HTlQmTgv3HxmG1Na1vY/XkylbXt
53oJP82U3TRgFVK2tl8BuHHZ/snCYJbDUZKfWr1lxfdFRfy8ahXZmX5uk6fajSC8xvMAMo1yrtfg
qh8G1/AkrJDKQjSdt8PwEjRhPJyIPuQ/K8fp7W6NydSQftZZZGB8+7S5KMw86z40wEfkpU4uOLxU
6x6WBvyG4hSAfNj4USA6dI6VYjxYahu4NPiNEHTwslbWAzCnPFwXTFZn3cY1/ha66tXtBVPAe1DR
Z5MBHZXAWwXKjFDUtcDDzjEM62Td4VN9M+E+C4QES+Rb8K+hudL7CH6nUnoAz/RGoSyXqDR6tdEI
2qTAa6TbgwK3oPtoKjsIm2ZhaQ+WYoRXTin6zxr+bFhvZzh7tMC5ggDAvY3pIoievkty9TzUZaU3
K12rrew0MIKKrm8bFp+zlhLbhGJV1pUO303NkVJcZglsMsv3wKwKLKFFhGL3JFAyVfqRiICldRZ6
HG+YHMKe3IJrBJ9I78/1LsmyXW+WTMIOPmnh44qG2KPXhvauAq0R7iH6QttOVVe2YNB58srEzv5h
JJ8arEBnYZShtJghb6XRYagWYHFybjZgZfbN2DbFbWeNNMjlcW4DKrXlnS1z70zR6vCcwsLUwV/T
Amc1WaY4Lepu2IYJMhxbGNg5qA3jOsnyvgEZc2sChylWopIWMG7N7lbpkOVPQZhiUN1XtEj3+XjT
hCWajW4szqQ3tr7du/JDoIx0yJD69vHx2NR6g4WhMpynIfCtOE6fCjOY+7MCmzJKX4ILahHItE0a
bZrQk1tT78G3BULHD1lxIE4Cnb9rIinVldVheDKCQqsSunFUDEumPv4kYhsltpG6Kp0arbUvsi7a
KrXnfUzwx4a4Ia5rLCaifVRaZxmUrfNowhEjMvItJoe0sw+qfarU1HKGYpJbNqDkYHfUTLG+vA3g
2Lq5g/1SHo00vpeqvYk9eJOGKTeSrsrRc2AWmxKzatUl9WKGskE5kGIOjzIscHCemsKCragc3Kcm
a1wCqTTbA2vpTpI6SD95gz4AdTDlLmvZuIbBcneeSNlVAIGPm9JEUOwVD0kSpPu6CDejQblC6gCO
ExcH+62DS9Y5MJxyFWH3cJo0uDr5sRY8mr2p7TL8MrxVh8fNZ83rMZdUKBHm+rPbl+BHlUx7rJJJ
WbdjxGnexLC3sloNV0Xcq6syKB6CobcfgmYq7wx2vTWXCvdagUW0yST6CcPpvmL/YCMUCE+bpnoe
nKD2ZZVeF9hpeKKId4oePzgzRRYM5S7NOKWTeaySFGgYyRmdtrWxwxNeresV0Cl5EoS1uo2s8NBE
2p2eGuY6L7SSMiIOYH3cOHuc6K3DCNB9lUcVpQDo1Oif1TwDbmyqH4PIaGs/qLG50HLduIiBnxar
CiMAyt99Qo+mpC0BP+lHM4emleuyi8DUt7A/62Bw4dKK8iq1R3vbVjI44epyR6FAu+gjixMH66FL
19YOdeTts1Kn37ApPoe9fhF7wUHHjpSas9acALqaDoVwLiNaMlAqg7nWS0GDqweoIp+3lT4UY+xz
3zmDmR5+nSkgnwmsFR+yRLAObVwFVMWcToE6NjZP0GFQSxcBneNgYJYrZOVp9kDSKPWzcMQdaUzN
YGPW4UkZAbKxeuOyi50XtePvtPmo762G/s9C/drn9pYgrb0sFbWlI9TdSd0An6xguePSAGVONHLA
GbgMeyE/gjxVTswpvE5Ic9BcGyNd1fVI8WHCFdeTqkd4Pw1o+aZ0azROvc0gp3eumTObqk1nD+Tm
OkSJPVh2SPsbosHgJMI1wi9SV27gfF4XZi22SHAeRSPdWyPXDolbQvdQux0WbglG3+55ACu7dcon
06MPPVCaW0XGJ+0ssBfhR+j6d2MHPlRW9WlZqOj9Quhq+M2vSEBpuNIGF1mqbOyIelIOQu20pA9Z
CYh6ulZ7bipC8Kov3DW1N3UXJoTLRkBPLu504GYixEBeo/MvQ5IMdtjjGfPYR/bHYnQwn6WWqqbQ
HkJqwE2XoV/C5ycDAKoHOtB/G1JjCeAscsZHUw3pSbIB1Cpee2a4I/vtWJybBMTA6yLhrtJJ9PfQ
8CNcUkaF1vvakIOv2rT+9UVl0/Q04HLHdPdaolSvTSa/JXb8ODvr8DAzHD/rXUW2c2hHtj2wZe4a
pFa0R1M2XUc2BcCRGspDiH0B8koropQvM5F5+HWGbrKSva6+OG2ogY2wOzSeGnMOlkNkzwnkKYOR
zFHK0OdpbwHFx9DoRAsbnW5EWla6j16F9cBOjazKOyknp72IJffYrRaYxVWiYgu/rrBH2mdqEx50
TmBzxWUG48K6xhdWTVJvr1CGoqFu6mJmDrZ+SP290PgsNBvmqKWmTbSJDaP+yjAiHwnhGPtNOHpf
6tHVJBZfHe3jSeVghTcJRFrbpm+dR68baBlv8tHCclz3tIuG5B7DqKjBXQxoDaJq6OjIWqF/rw2F
3gW1HbETpWnLfdL6XOMgIPmoM6mtBi6mZicw+yMrDjZlrVeubyBvpwPXBRq60q2pmFaBibOFL71S
/UCu47bMShwAvNHlxdQefNFKz8MYcYgo+WdpSk+j6KmEX8tAm0kSjSkGv2yUst2JolKrld0p0Ylm
yOJRGMa46a1A/wDqusVEAuDgQ+85de1jhMUoOXpNnrIHMz4hYxP2WZQarepPuqz5v8O8ZqZzdDnc
7brsA5ZF0YdIZExUTc+dO80dOMbcNqGpPrSFpLMgCOpH1MgxYzVm0yoKlG6Gzjv5VThWCFtEF4Sc
DSIZ+HCnTR+duHLxkM+1cq/p6didtLoJlwov08esx9KOcnn/6BagY9OuHA3m9sxod1LPemghL0Xr
NK+mXdJQsSfYnpxhXfbkSGdbRRtnoKnTPssw8h7MwGM/Si0Rs+8miph8Y6zt+wb3AgJ5JqZcpUba
35hOVXxJZJaxLYkqwFVwqMazruBSsDanGppK0ZlWtUkio5db1aD1kGvyaD6qWWDdGXYGbr+AMgBZ
V1olxXwQ15ABO2j+23AY05K1mPdf7C436vWUNyEmIjDZb0xqdtcisLLo0PApN2lPdLAiFajInWm1
Cedlb6fYTTQdan0wj5+DzCquR0WUGTYCIv0QFDpkjFSdLhMaNCEDKBa6XLsTFVhDHXQv0kar96vW
82IfX6CUjGLXoAEYCpugpZ0mYfheYJmPNvpOnHUGPXpWGpUGpUAN4EPwhZqSRGAbfc2jwbjujJJL
kNk6TeMTI0wf3amoGs4ZB/Fv08oxx+OiTO+HJtCcFSTQ/IvSdSa9FKKubiQuA/TaT5jyrly2WrFJ
01z9UgWlOa2DUe3xNdRxDsKZsSimzTCOhKTT1I/ATS3wRJEhFQpU1qBAFndrBB2TAsemTgNANtId
mmQ7JAp231mSurNTy8itygpqJdmEfTfUmD64xparL+dF2NMDQhNuat0Y2RTjnUmIfw9e0uSxjQvy
fGrLEMcgFeO0PdSmvNooOo2OspOj2I6t0HouebZ2kmHto20TyrKQdO02bncJYOfx3EqxgV1RxQYi
UCAUxhXFDK8d4lYN1gZeJxtr6huatSu3njmMWS7IQNRcjZQ6mV5co+lC+AlBTpAvpXLjhiraDpWO
nZDTo3aSrVXW/b2t1NhMOOBhFSLsvLrWpgiKS9SPSbPHkdnJdqowcKxoB1r+pqGhOaxOQtwW21Cn
ZiCTlsYXTE3Zz3GQrLivye2UeYNY96XtPgQR5Me1U3BEbUWKS8S20YLk3yfbuaQTKXHjpkq57E/I
YXGRcaK4MLKeVy5bympsbXWn5Hn/TsXkH7lLuqPndhfVwCLbQ+L5Nrsn7TiZuvmjhnqctlVmJL4R
4w6gtXa/r/JUbP6cvPxFxnj+UjTXGNSl7CWVyemaVKUpS13riB5XahAOp0wBFqWiDO8kLv/xUYjZ
yDOB/vFQG8HeePvVDKN36jBE66ML+qCdmX0HHG1YG5NmfYcD/HdUMMuX/LatX15aSpj/E+qWM6Hy
9/0AV0/10/NL+ivqJX1rf3tFa5r+F10d0EegS1LQeVXA1LS/NPJRMC9RFGjfGEJ/twM41DZVggZI
sTQT6B5Tk5zJzMPUrL9seCqG51D5NJnA7r8qYM5z/GeG+4dT9JzbfjtBuDdHBfLO5oA57kWMulYP
skPSIqQoTH8anBNpKB8hOV/AxMSQB4MpTxfQb8VeC7jj90b5TPaPTIuxfzWGV98/+k0Z823O/T9v
pC4qCQMhStE7Y3OIS/XgKpXww4IsduvRt+mGEOiL2oXDmW0UY2zPXIuNujIbdZVN3Rf8gz5Uboui
1JwOmtSeOMgFqjLX8Z1Gxywxc7KtlkO18lp4Qu0IgniKoe4W8Q3NUAVOu+jdgkw9pF30yTSmwzQV
d1MWX/CF6DAg4aEPdb/P00bss1qxNpNbtJu44gU7c3qx3OBE0LoaT+JKLYq7UE3vqqy7oNXIwR0h
HFa9FX80+gi5r6I997X6QaOMsctT9Xa0CrHCh4YntfblNDXv7HLfigS/+ImZKG9q01pb2kpbDfLg
xZjuysqFBMN3FqGLrXdPGIn/qJ2GPjU4QrXybCzjT0XunODUY67MQfiyaXYFV7BdGhT7TNgvNW0i
mXzsHOA4ynDVxnRcuEkqtm7eZye9KPHJ0bGy9mJdbuoxI2cyUaFNTOK9qYIdkpr2HY5VOBk68rqq
nJM/z51FO9jPubPYybF1UiXm5fKAFuoKm7vTOo+v7do4Z5D3GDtCoTZlug6twHkgm9thfN1/wj01
3shJwOJrq31v40FSilsSr0h69OfObYPdRBBCJJh+NArKKkz2/DocxRVR1btAsbedkD9ffVHiSXCk
GGNFrQ51INAa4+ZiHegI9D138B0DI3UzuHGxYxNIXzHh+CRt9YOdADKiFpjUxEBOk67ThOmrVXh0
9UzaFe4lZx53dc+BQjT0t38e5W88oV9NqMWhEuZlaCVOWB86zC+0KPdz4W0SGfijxK8PQ4Hn2mL6
uMVdasS3U91Qqw+FSqOzva6L8ixjqayG2nlHffT2rPs5covinA0nm5Za7FxdAxFxBNSpY2X9ADn/
tmNKp1/rVzvkP4SUoYdjG9mmgzmWZ1VaneEG168qe0LzQlQHtipv16FqI9khfwZBn3t1GOE+rWe3
IqMbMlbDy2A2R22aGmV/sjMseD5OGn1S0+RW05t9QeLlz7/Nb7Zzdf4Sr/oGHCr3w1gU9WHIsQQW
L15WQ1HKVxZKjNRx3tlSFj31P4d80fFqsf9FGbWOg1b0J7MVjV1ljI8gNeRSSoEUXtMnbVI/s8b1
n7/Zotv252cuTqogF00+cM/DPnm6NUf8MBO0dp6Jwrvp7a9JlAd+PQ7KfYLSORrjfWxb+HEok69A
OmdiENMOEredVKgf4wrLG65Ynz3EoavMHes1mN/svXf99c9A2fbtz2Bbo2IHo1se2l5+KqNRx7Bx
treDV7JyzYnUVpXubOHd6zrIB2sa1q6ZPdQ6twtX4CHN8bIZ1fYjWRg/EFjjaFDcvcDvTexgQ/u0
H6LnKtJv+tkag5hD9UtN2TSZ+g4QY9GX/fdg20t46eQ2VR+aBhKYiIJJgr16k9vkfOw7ddIfrL7F
V4p0m0kJU9Q+9Zlth9tDZymX2Eiej2mEdbF9rQwU7vTupi8wBmycZzbafZCBRDREpb7TMWP8euOk
mfHtWOc5Fo9Z4FWHuFEw1ex094x7Wr+aAOtfeP1kbwQuC2jfsWSXPbUSoSU3dNGql5YGDyyb3Wwd
ia9OIsyVl+nIlANuaXmQGZs2aZp9qgf3Sh9/wD3qfiyMR0/jKtgn6Q4/jycVrwoiEap50aAWvuaM
p27mUFS2zDsjf48Zsmj/+Pl7LE6HoJoNak2txNMrXNt5dGrbwSGzvRdy4/si74BpfOTnOrUmIAd1
e4qJyDZP8/dQqguIw8/PX2z5udvWcAusEk95LhPpNILrI0OFWq8Jr6jbrz0z6X1u9xp52P4zuYfn
UsGZKOoAm2JlgbLHxGWQDKafklQD9/BlyFB8DaSUqOXEpKgzDSgpVbN4FQ5V5mNlf12Wibnn1ulk
NuiQ+jRL5ampcCk287D3aXywNp5bwRzq9DNSwMnOU8SeC+nTpCsuoZks1lUGJkVTiKYwi7if3PTE
aIxhxaEEwq9Sbwpy/FsZ1o9WMOumreDKGqkfGoVyIfP2Pkmdh9BIPkk28bnL9CwTxp5sMahFTMiq
0Pz0zu72ts/t5wAvDjFHbXrXlkDCVSrw1PGru4ZOPr+U1AKxNSZBG+o4JdTg4JSuNcCc5frGZlP0
OYmTrUsossaI8ckLMWWJytnvIhCYEuFnB8unRcZGIPznd11IKn++67wSXx0ysmip8hmdPOA1eVHL
c0deGDi7UlI7bahtrszOOli9g8wPsmJNXODODXIevF+PgKER6W7IcIYMp69xXl8mw6dJpOeO4u4q
nE1Kt9qXA/WOyKZfwtzXk7FLTcF3DQ4YchHi2H5ddZukeMT4Z59RSV2PTn2T2A5mTPQOSDB6SHbw
U0vtM/ZerELOAMYMurMVNq6eeEv+eRz03/1mi8M2mNjnwl6C7FPAz+H3lN4lJKBhRtakXt3agdwD
WqNQh4m2fXfNzFR9ZfJ2nWZNT5FSi70ZTyggszzdNOpM7qqAU2i6xIbRDE0qtMP03svOL/XPoA1Z
z9sfTSHdrQqRtYc4SyydWvsoTiI7pvqfhwGxsnspMBb0i3kBktB01ibOwGvhFWemrYmbJo+yZhVa
YXTl0t1122cu/oETMB9P0ifh5mResSeBPlQmcG6bd+IZ+3e7++LUH/GyjRTLKw7YHLU+LZjwYdrE
3idU+7Zky+m1Dct2Q+82xEdqZ76Es0y+E3PoTFRnMc0BThVgkj7uLQ2LbqqY7bpM43AzdDYSD5Vm
8Ih2kbWRxS3JRwcLdbAt1Kxie1U66GKqhHRyo2Fj6omrtgDOowvd3OdKkuwNHWxIpUh9nYb8QaVl
HO1UeFZl22areoxvrICgb44agyaFrUoCTo7pJ7cOr6Je25VmihGMGZ7Q+HHhKvkmDqiHrBzauTbC
UPM1MlbU+mMCUJQqqd+r+bBrpP3QJi1BtVOIDfUWnPHSFI/snlTmO1P7N7PFXQQwWpXYHZfX8hDQ
bM9vymWiafqScy8LhjVGO7BTBPAOp+heKJXUdJWU01obmnLj5V2/KYzG2lSF9qA11iGZjGsZG5hq
Us3VKsO6HHR5ZubYo+agG/78yr+5lXxzFXm9KxV9mdNmU6aHJHEfQrpx2oHfwFJ74Rc6bR2e/aDr
zkOmh5dD2rS7FOWPT50K/7Gc8l6lR1dNpj2NcXRz5BstIhODLRftVE4mo9KiS23EX5d6gN7e0rW2
DxW7/2DpXuXr5WhtQroc/SjO+31aKYfaLEJnxwaDkf1EzuhcBJTJapoM3llXCzb6f/ZwdxFQ6JJa
ZEPHwUGE01z2pFyJVBjtWWpbG4Ko4SQhy+wo9mUruDZPXquubNtSN06mSYBdw2x4VqhbpYdQRZtF
wcaN8fY7I/ebndW13m5WGp7K8Bzwac/N5ARn+11fCF9VXIACxYnNUne7aWtZ7jrTwut3PnP+5r/Y
IN3FCZzpmTrXnvpDEGm7NplJUXCposg9xXHaD+BVNZ7nVxYMugEHzTi4b5pgp0dI2EtP2HgvTldu
2L6HXP11Goy+1bdDwI9u0TWjDQdHynsjTulvpJiyKpLhKogHbnUNeRS6Al/wLzzN2SWMsLg1ufXP
BTBrY7S4hI6aeC4iE3vOOn6yXeUdde63ttdfDdW8a7wKAJiXatkpQ3foQlrryOGIx4CYGSqC5h1q
Gj32uqDjpyIYjSJ5mpANS5vmUbWKszoiGyA1Q91Ll2YUMgbRgeiyv24F3byGlt4g/tlMdvzJcbjQ
5eqIHXP7Dn/pdyc2oo+3L54qqKJatztolby3Ws/Ftnig9g2Br6yzT1rSPvaCAwIHsoNptk8O+/MK
l3IAll14kdnKeRPR9Wh2jrEVE/OdQdDXYRW9CERL783+eZP91fAuzjz6tKdQ6a3uoGuAKjw1Ptcq
YJORmn8xKuqXRiEu0XzDdZqqM9cszrSC485RZwB1xuuxw95NLgdWFTw4NcEZnHGl1Nvdt5XyrxL+
+Frx32UOn6TKT6Or8+i5Lpria7v8t+YP+s+/9v+Ht5U2M1D+lOlPoqZ9eqP6+/ZXvmuUHAe5kUNJ
Bx0Qljdo/v7WKNnqXyCLdZUuTvrjPX0WIv1I8RvOX7M6Cb9wigOzXJ9950eKXzf+oq907vq2cO+w
oZz+mxT/vH/9Yzbp9rcT4NVi1eKJlr0ptzc0uhCDehgw9TTfvBqHq++PeZ2t/93DF8eIbae4XgY8
XFOyD/DX73Wz/j7Nfpt4+92jF2dAWxhmQuectTEt7tEDhqErj+amI58+f+qrUUHUH/U0p9o03g6X
pemdGhE3wuMGZbF1j6NLY6YU9qaTymM2WFiG0W183LMXWy81aprdOwoPtBfcpkPy1IDwO+7Ri81R
mEplTkNmo9eI1DVW9DRyWux/xz19sakZwGl6dBT2JijbdC2c4gTjX9s/6uHLmpFRWs4oi8DaODVh
eN9ZXyujK9fHPXxRP/G8npZfTo6NaGjtwpJ28LtcOW7Q1UWMSOtNR8EqMIH2FMq1bGFYmlkHHu+4
d1+sT7rdbLogOmtjZd2nQPaAQIz74x69WJ9FTw4lK3m0k43xXDo5y+jPOe7Zi9WZ1mmeTjpXiLIU
RMA6l7QaOfZxD18szyDuhqAOCn5PLf8SczWLsurquEcvViezBL39vGcBIN3MLYF9E7wTEM7D+ott
XF2szsnEwk1XY4tuNnzSW5xWL0Uk6lO233eSvr/ZcNXFCg2NUAFvEFkbgNsnjqqciv7LMcMCceLt
ZkuWwJt6NbQ2Wm8fUO88leJHMPIvTwlrmaiWMpzbngSJQIz9AOzgCttp+jvx4q9HBJLO2/e2R6xd
UzUYNtIwz+wp22dQ844bksXCnPreUot53ZuY0Ie6fkjUfn/coxcLUws66oYKudFKsd2DcJTmK5ZL
8f1xT18sTVR5Ui1jno7o7sHs6gsy3UeOyWJh6nbWjYEagZFX9S9T78HOV7RPx732YmWGyZhbQydo
hHSHkT7+EsiwYb5nT/G7ibJYnLlb2pWQzbBJLfsq8Cy4vdXdcS++WJVK3k6VMQ7mJir1+94yv0R0
XftHPXuZ5UnNxBBd1A2bqLJOzRRbukS+U5T9zYjMfTCv46tsov80peNsQ1bUWAVtfJH23pfjXnux
LEcj82Sh9uYmx2l35Uq5s4zu6bhnL9YlPVthZUcDEL3MxGTM8b4q2XTkmCwWZlP3RVlwid/Uav9S
Ks0HYTwe99bzr/Aqms3MQZu8mNGuteyiK7oLVFXvpvt5xj8PHmuZiNBiwyw9ysqIaNrsNI/s7q7T
C3FUHI768+2b2zX896Qsh01vuM+pZd5mqffOifm7KbhYlHVhVWPSd+NGt0fc0UMN46PQPSoohCv5
9r3lpEWGJgvodV2/0xqdBPngH/VjLgXxCaISpfNKQLbUMAz41MjqjpvdzmJVpoE1VbWAoiYdqqEg
Mc/CLhRHvvdiWcaiDmz6T5EgRcnH3E5xXo2OOxmW8E7hInBy51mSUO310XSgUsCw9aggmY7Tt79l
4JZBg7ps3LgCtUgHWWYVx/K4pfkN3PlqaRq5nrlJxUSRHS7AufFRUGc4bqIszksYPdJUNCZ4Yqr0
WeUDOpQ0OSqUxbn27aDEiZWj1Ww50sr2o1rY1qpT1XdInL9Zmc5iZaYo3GrTYUspaqq7uWPgxpkc
eag5i5VZFUAUqpJDzR7Lmxa5T5fYxw34EnIQaxQzQ8Z5YxDM3sAXkw9x+p5l728GZelRVxlGYrpt
Blg2yO+swb4BMnTcZjXjrV4fD0NcoN4Q2XzOgzEapftiWsf9lEtek5kPdts06UD1yThknokmz7g7
anovkS8hnB2105Nh01i5tRrK7C5MpiOfPf8Ir1alSKxS0SJGpHCjaZO22jpNi+yoOz2t3m8fTiRo
wqCARN7Vztd4AFaV0nt45MMX67JHV54InJ42ho6O0Rb5U4Um7rgRX6zLUK/CvlIZ8VBrz41E2yBe
Oi7+Xvp3eZ1qpKEbMwUn5WXovWdTnY4755dKgbCwGoTfzbiJaeNBQ6zTx6G8V8T7zapcginl/+Xs
ynrkRrn2L7IEBtv41lWu3rvTWTqT98ZKMhMvGOMFL/jXf09F30WapFMSGmkuohlCHXMOcHgWMKhN
hNtDLsBehpQBKPBSXnhHeWtsJy1h3Bb2NcXWAEH1Ab6TMbB0ag38kt7VgUqIGRuY0265qUial+vc
wmsHWhteSyVy9sxENgHrm2HP130jX1pq0q9Fsa5e/R84hb/OoAYyGEpM0AbedfSJxM37xPilT+Tk
pmF0brYyQlc5MKcaKgGgrgZ+3bbIFZaGwtdA8Caz52HPnzs4M6nxkpPq+f7xh1O4qzEKVvQS12Sw
OQRTcnBHcvAHv61KHSmopH6f1Nk4AYPGm+J8ZlkN1YlG5QnMEr+1yJ0GUBydeXcBZl9CJAb46fnT
io6K17RdRaRyC8sEsiY2T2boA3K5b9kSBf/5De6kKCioNpZ63AFoMC8NrLGHSzZ2byQ/P3/oX3ag
ApytEERq1PG1/bc1yX+4y16y2nlrbCc5KyLA5tj2LQeJ6osOi3ek+uYXDycxQYrfCPjm2Noa825q
QAzeS8814mRmC5/yodtRrybwug9bOkVHC6qF37ydXZPtrLXNiszca/uh7PoPxAi/QyF3Ns2kGsSS
9AHeqXsFTfz4w8R7v2LlekJw0KUFKkqYDybACauIIcjmO2/m5ORigqCIFuTkMIS38B/7mEJfwCva
rnh0tRuajhGe7qN9+YxD821sLtnav7G0f+qH/pI2QJ+KNSWAfe0q+dCUMJvRiWeVclW24hp9tqSO
t3zEsz7UpJMxqyv+yS8mTk4CLcClJH2YR/12twnyvKezV+M+Ym5S1mNfE44VqFj/MRgmCYL1Evml
5U/Y9S8Bb3Q5QIoktDkkDB4EhXpXad77hcRJytiIWhOFoaG78U/Ntw8AwV+Chb+1TpysrCsAksMI
qQP+sjqAg/uYiPmz37ydjXIhE2B51uLyUNvv8Kr4IgJ4VXqN7ZqaQtajnjaJPnVq5ZMu1ZJZXHz8
xna7P4TyLgRBHDtle+qK5bpn1YVKdd4P/3A8CZ19EtKU3d7HkJ8hTcu+1UsBGTd6fVYIS5D6kJz0
TKOfsua/LEfQk9tg0uh0Jqz9ApW1Y2uKf/3C42RoAd0qsu9YjgQX73jjn/ZY/OM39HmV/jJroLs3
0MgRnrIy7+XWHUD/9hza2TbLeF7AHkW3sCTzUxmnEIYcPId28rPhUMua6rOmUA19FR2BesC0X1vs
J8vnl4iMZ72ASjZ7Xjf9dmxau910OrB+nfaf+K9fRgd9ZhFtMqIiBtZ8AVxuelBFfcnh4/zV/rDY
z2CeX7/mZkVEkxIXzi6m30sDh2Mw2756rZSf6vC/zJyraO3N+aTcK/U8b8DdrmPqV7dcJNDG02SL
Uzxnos9ZZa0czl6zl5Rr3wqKc56dgDcE4xWPd5AKeQgB5IfsiN/+5op9Qsi3iKsOMVnb4t4uMWT6
J/nRL95OZq5tvK9zWuFA237oxPBVmUvmxm8FxElM7PdTkbByz80KzSQ1d81dEZv9QkzORelPa9DJ
zZCvHWFgN+SmriZ9LKt2e2qj3UBhLa2qo09wuPtu35xp2EuEnxCJ4a634jPtxZXf0M5eVPVsRCGv
EB1LvwZj8NjY0K+t4rq52B7kZSPwGFsMtMsWor/PtvYriS5d3pBYgSWBrnhIzFVDxSmEKtzfI/LG
F3UxTF0VEbpr7PxiavRNBNnIBXzxJA4Kv6Lo8sDBm4dykm3QYNbyQxUGn3Yr/v373N9Y67+hmBK5
UQ5BqxyUN+huMjiaBnV5SczirdGd0jKTgkP1CJ3xtpr+g80HSEA7xGX8pu7s+hzylRCWxPWKVNAH
LPbuUwnArd/Y5x/0SzGfGsFsa88rsU6f13a8KrbY89HKpSVD0bnTNkZRTANou9Eq/r7GUOX1m7hb
XZqwhW0gJq4qWx3KrTmpyRPCiFX9OipmnjUtLdruYNyBEwgo0DBBWMhv5s7ZvIJQGoSgsVY6UG8P
01nBCQoWnkXLOeVOEzV6iZH9K7HXZadyNS5e/VSgfV8HZSXNYFWCzxmS/jCk8+0imxefkPDUWeEx
1I2AwsdRaw9gqYTnCsgIhpVX8x2KPa/nbSRbN4Yn63ws5BMoJY9j5FevuOupULZV1HaQoIWTaANB
VijJkejZLyTO+gaSDq7rA2bdV8XVho/ZikvO038uVtBmeR0QKjvw75N1y6kFGtrOd0A4eBXw3/w6
4xgi3E1Hsbb5fiom+QjTowubzxuzdpFAupjqWdhuz5OAdRk6IXdLcskn662xna0+GDVAkTW0drdh
gVVE8WECU8XrOwonIQs1UU4oThEFgLPXSbFXNwLGNH6DOympbZCYPk1RBCP4Xtr0egguKUG9FRIn
JYdeb+kIL4V85Vv/uKx1eAPjG79S4hKZqp01lAPkms82qLIJ1tBZ12m/fHfRQLhABEOVCBzzB/pA
xu6u0GPuF28nKTc4hIXDCK1CwUBYBn7+RwJZcr+xnawUDYsbM2AN9mv0aOBxlgLQ8Peh/0wqCrkL
BYIAVxVDY2fLo1iWO6jtLVS9O1qnt9CXhSMZb8lDsm/QwaUwwbTt+kBBX/tcQcTzDnSeaciiNo7D
07IxPl9tS9c/rOE6PTESQzJ/NKS4QXO8erYrCbQXshUasK+rlDZm2iBShVgn7DMPi7uo767/Ho83
1raL1QmLJR6BdFvyhrYv4WhuCmn8mBXcRepYuND1LVMwEk6/9UP8bHa/eyAE514HZIVrgTWB7nOr
aA7l5mMIb1a/gDgXwRaCUbOESHeedPK+h25l1Md+W7sL0gmWuoPyOTq/axCrYzjUYEcnl3R+3vqQ
Ts5UicF6g5JzXiTwEuaFaDOQZvwIONyF6YA4X4LEjKgMRKnTXoDfKWR44aB2LtG/3465C9QJ24LQ
Ag4I+QYE9/tUL5+FgQctJABUO17yE34jPi5gZ0qKQQO62Of7amqSr4VJH9FAHCO/eujiANNklTAa
w3tsvBb3bbTclim9MPR5n/lDfFwcIFAe/WAIyqEIpuZlDHBkyaZB0BYqs4ia17p3UUeFTWs4Rg49
SBzGHpdVxWc5ID+0IXeBRzptJi6jsc+nAvY+0E290m390W/m57D9cm+z4F1DVBczJ3NwBd+jU9cM
Xn1PHjt1Zl9WWm8DaPI7TED0PN0GQ+/V9+Au7EgFZQ3ePtwbmnaCnGkynimiG2C1fkFxtudihP0A
Js4BNEz4cUUn+6CC8JLiwFvJ5BSboS5jo2JgupldP4cg5VYj9XsO5y72aJc79KrQWc13Mt7TCvKB
O+F+39MFH9kSjjadkGAqyRkqclUNc84t8hzcOTlzIgdrxg7qABGcdUy9P4yR9oLYwKfy9RovE74t
ULyK8nWE0czS3SS18DuVu8ijAUJE0GAACb0MgglKNdOarZP1IxJC+fL1xBPFWpDIMXodyjywzS00
mC9sG28sQhd2pOtiTxoYdYAUCgmJOL4Xmx9RFr58r2dNpyTZeAG+aQVx/6wq0/8KKCn4VVoXd9SA
zQa5GcybzOVNYpKHhXnmpYs7Ggs6SSZB22RjGORDo2B+p8TRq6RETrOGt7BfUgvsICaYF12TOvyw
cntJnueNj+lijuQeboBlNBi871/mhX7eu8XvROdCjiAL3fTQukZBWeuPQ0whk+P31sG5k5YQ8l8I
q7FO4k7VEFTkJx61fs0x7mKOIKQch3AUiXJwiPcDm+QnaOqPfh+TO3kZ7aUs4yLBIizJo+jIaQ8u
uUC+9SnPf/7Lfrxic4iiAUpuG9pYNwYGZUCmVqFfleVOauJjkoWXmPhWLC/okX+GrdInrwXOnT2z
WiIbRrDyhVxYsmSJHmH2kPjtxy7uSIi23yxv47zW/R2xw107JH71xMUdrVY0zdSsILAnFApDo3w2
bUgv3Jff+Jgu7ugs+j8vGjGBj8xdDXeurOfE71r7G/CIRICiz5g47MokrDaqg9WBHw+cu9CjBJ4H
fK+3KLfbfIghiRwp7deycZFHZo5iVUJZPw9WfV/sQS4TPwAzBNVf504VyCLegWHOB2Tn1bmglNT6
Yd+4izwyJfzrKo6QROv4UszkKhzVs1fquLijGIpdlrM1ykHPgXEXTMIWyE/5je2kZTKTUK6weMqF
BVBXNeRlqVT/j9/gzkm2WCdRtQm+5QiVJCj0wHJ67C8p2LyVPM6OKWjQLZsE6T4YxIOy6cfVU4kA
WuOvFwoBAU8rtcS5mvVV09TvaiH8ustn6fNf63dQJyQAyvosFdBDJjSicQq6qa5uvSLugo9K2MWa
5rzELTenaCNtHpTUj6AIj9rXc98CCgdVi7nz4CU0HfTPg9nvDQ8ulq/HpgDQ16ZFwwCeN1/hU4Fa
q2C65RcVZ9OMhCGwdMFSgevI/rGuo/iKwD3m6De6s2liT9tIFEChARJVj4y3D7vnA8pPHeZfNnu6
AY+BJIJH2Djf7na9Lkzvd25zQUfTQPQEZ4c4520IX8AyBy7NMx5OYhK8stXi3PtJeKyvYZBVnyC5
6XcvcQFHeoOn4rTDNbwNy7tibj5K2/qFxMUbwcO2pomBfRSDdi9MyW3WyHI6eC0SF3BEz8THosMR
JakhX5dO5Y0dx0si1G+Uwp86gL+skwX2IEHYI+JdDFl5pbf6m62D1O905WKOKj2ijHOIvvT92aqI
TQrm0V3h+UGd3Ow13aqSIOq0sdEJ1rDkaZY6+uYXdic3i3nh6wxEACQDGCxM4fGacTv5lRXq7J2F
3aoNNjQxBFgL2BFBvletu+d6cbbOPsQ7VQ17xhwOELBKILIDrTC6dGs7V9U/ND1d7M7GgwTPKCiI
irPqYa+bEmRfxdiSbfHS+53kXBTP0PMBvwGMU1lUj9UAYUwy+T29ufgduNQobBbnKjBGcEsfy+Ww
xvaSQOwb6eRCeMJQo3fdY0m2FY6HshjOplc79zsBEGcX7TsMbiikJeUIWwMTf9y65IvXanctbqQq
EztGCAtbYv5Yxap/MXKtPviN7mRqA5pV2kosSSaiL0u3X/Xd5NevdRE8TdDi0NJBJgza2hqWeSFO
i2cvLb+JO3mabD2sueEim4M8ux0KAyPLNd49Y+4k6qjbxcAwDGeLYo6OfbgBAiv2yq86ukJEwdjB
+C1Ae6VqonucY67jyA+RxVxEY7vWwfpT4jQ6d1Uo9Hjxsk/9XjyYK0a0buU4pT16qmejwvqs8w+u
YeH1QeH78/qwyNu9kF2Jg2ha8vJYhPRrq/3eEZmLPmq2uNrjDXfywi53FNpshb1EXPxzXWEu+qgK
ovn/l0qqTtvCfpBlee+zxJmLPWq3tAyKELOWcaFOSVV/7wRUm/0GdzbRoWT9ErUMV1uz36Q1oJiU
6x9/H/vPOxGsuV5/yiiwSgHSDA2lrape+r0r7rE71Se9LH76JMyFIW0hrvuiQ2wmDvJ8KBNzC0Pt
0evUCLPK1z9ApFsMx26CyM/Fo4Ts2xYLr/MFnK9eD10NMmTwT8fdnCTgvYlvjVq84JjM1SSiCWBw
dYKYRBNswdHoSwq4Iv/9k76xzF0kEuHwa58TvEoEk5W367aLE8R5/fRPmKvWXEGJAzY0CEobiBdY
N2uowiZ+Aj/Yx15HvCsjFYG6gweV1rY3OgSKFHeZyW+puGiktCm4Cs+lJa3Z11KuIyiM4eA5uJOk
K6+Erg0Gr4Q51obdCXkJWvZGjrrCRH09lyWkWWFWKhlLso6H0/etC6Cxy4yhnkXdFSSGMclQhBP+
lhU+wfdjFywHmGT5CcQwF5mkdQM1/xCLcmMWVp5LvB7LMLpw0n0jQC48QSeJJGpEgVyDpXtvq+9J
Ex/bKeYXxn8jo1yMQpv0aMsX58mX84e4H24I9aNmQLL39YrnvAhUuZx7iz2k6/UQ3jQinfw2Dhf/
NJa0sIaWUW767iHV+3XFhFdPlLnwJ8ClVb/FmHfdwaxkGmDnij6gV++cuQioQQPqaDv0cgsA1nLV
kdsu2P1AYSxxErWhgzGrxsectX4wtHuK29SP6slcEBQJ+RJoHkAOLq0fY15eJ35Cc8zVKdrbaSeG
nIu64O/nSD2IDv7iXhuGi38KaSkmztEm3qo+yZp5+LxZeFJ5De7in7ZghJNpg5Asq/1Qmeom1b1f
0xIiPK+TJ+JBP9gAE582uFaP6kOgpd/6dhFDlMJtMFpRDeGAfcbG7qcAMoJ+O7QLGGIcZjlLAith
AcPqQ0yCfO6n3TPgzh5Kq2ETRYeVMhbV86Lmp76in/y+pXMDxc2Z62hEXgKM8N4SMuUNyDbHvw/+
RhF3MUNSKsARAFhBkzj8XIRVBi7clRp3v/05Dl+vFaCzq2UcIRAaV8ZCc6Ez73u2Sr+j4k+zql86
gGYYlr4w+KIGdhTHpUwB2KpC5dVuYS5qKIC/syTn0Cg5vI8Yu4mJ34MFNN9fhyXopnWA6SqOzxLm
4E0VvSuXVPgtRVexKC1xgK5X3J5hGHPbdO0LXFe8XsrhzezMewNmWab4nLOCm129r/1hg4Hn35fi
G/u9ixrqYMw50hFnuX4N4E+u72AO4/cpXchQHGjc5hIcVZjeu4xNcD9tIvuf37yd/Gxh2UNShnmH
qXwoh386zj74jexsmjImy96c73CiNsdERztgjqsfIp65mCEiWJBQ9CnyngYPqnvZeP/Rb9pOcwg1
lsRJwjByGn9rxuS/dU+++Q3t3DsX2vJ1hCBpDppXmjGYIOWLp0QZcwFDMIKfWan5+SyevMcr1Gmq
Rz/ZfuYihuZliSs9hSiEMKEFtkeGGcC9fmnpYoaqdFm2eEZUyogceGeeujn2K+AuYsiE9ViGlnI4
ssCXSprxedqM17MtcwFDpKpGJhjiDWdOOGb1LLNMX7LgfKOacCcruZhlZ+rzziOH8bmRrP0orCl8
h3dSM1gkNUWPuDQKzo8yfFCpXyMeNvGvi+y4lLOiwD6gnlhNswCWBndiBWzQb39wcUNTCsumlhOe
w2T4kU/VMa2EX511cUN05LsUbMST3BzoTO/V94rZF6/Ud2FDe5TiPZUh4jDwelxITO4E1bHfUnRx
Q8tASUo2THyOk0e4AX2A+HjuN29nz4zOpn/jDGAzTNMWksE6cb5pkq25RD96Y6G70KEotmUUF4B+
JdPyAs/hCi/QynOtuOChPQZ0WlVAI26FyAdWPharn2wbc6FDEH4NOj7gbbgflvA2ngtyoFxdcgt+
41zroodMAGvstR+BEwwrDh/ynv1XhrWus9RUleeXdRK1mkcIOsETBHz6FR70yZotQaL9bitnK6Ff
ITOksjvumkBBkHbgDzqAJjEIM350T8acfVQLC52RGeFB++zOSvYtHVTnN3MXRzTRuKnrCS+gQzSK
A5HiZmz0cvTKJhdJRPD+qdIWh1s7xcelKpoDl/El4603UsnFEUWw0xAVOTMcJK37rJlq8KnmcvWr
ji6SSE3TooZwgOXDXJ9IqT7sux8VCYfN16ulX2iwQk0HT4mFkFlZK50V1k9flf10gfvlmiVVW8LX
Ei+JQWrNQbTw0p1E7ftFnZ003si2rAmMMOKkPKRj+kRivwdz9huSaEB7WEqKdlnclhkW5r/rJYfC
t5aKk55qWKUsV8BDVJMO2d42Mm/LwO8BlLnyRbaMh3QTCSoLX6uMkfouMLOf4AXsaF6vla6ViS0p
iXP4vnaPvCvnfIzL0S/7XTwR3OxnFm0Uo4dmzAgsuPUwvvdKfhdOtHcb7D0NEIqLsvBF3I3I6q0e
/c4ALp5oiCrWMHU+oo/fwyb9pxV+3iPMxRINWxeXw3BGJdviaxtXE1pnlZ8YFQ5Arz8n7p5q2HWL
nlm5Ayib1Ha8D+It/eQXcyc90z5QcsT7EOiNALMQE11DFaj3O4q6WKI+hr9bVwznJwR2BcHSfL7I
AH0jQV0RoKIXHYxUz5fQOSoedmW+CVZIv1uRiyQyOFxIOuMsyuYhyImef0za7FdeEf8NQbRMpSlG
iSbLnNZ5Ew8N0Bupn7ILuOmvl4uEkeSYCozeqekoG26zVXvSs9lvGCJTaYt/0Hraqckayr6wavFC
y4D7/nriWs8yha0zPqghd3IIv4pSekbc2T0pLIHS6NxHpEXx7jx0HK0nv4/pZGdaph0xAyq52dKj
6JuHkvd+3U8XPtSyLg6iVeBqXizmsOEolLZk8CvjxDnb6knNwz6AZ9PJ5l3RDQ/rpXvcOai/o/CY
q/5TllMa782Ok3nNSA57uujbPAXo5uzVmn70i7pzvLW6IEGAK1YOyMNNMTGZ1eiD+owdugiigKyq
l6rCF62keW4lzIkBh+qOfx/9nIa/Ryd0EUSdGiJWdLict8XW3Hf9WHyMxgUASxAtgjZL2zC5bxNO
f2x9zPyaU6GLLDKqWJphKXG1ntT9fu7BFFA5u1Djz8eKP/0iJ2/HmMGjrca2CvIw+ajGSIV5k4oR
nNANumz5sG5RkHXjPulDUSQcgocsmLwWQuiCj7RV6VSLAIbCQAkeYLL6MpiIXfhW/I1fdv7zX87F
pAaleFH4Vn0Yf9ajkQdKCz/p59AVP2Lz2PK0LFi+TauEBzgPj206J17pHboAJDysB7W1WMRRQ554
v4fXsR24V2EKXegR1Jm3IjWY+mDHm6UH3rOgXhtv6OKOtq3jXUCb84sPGkxYrusz8MLtBSX5N5LP
hR7FsOFN+2YS+QZiQ5fXgopPRGo8+S6mhiUntkwynJKutXj3mJUYvba20MUlkUlv8IpECyedeQSz
EB6k9wXtJuK3UH/DJuE9EkYeyIK4Wfqs6+maBVT61UMXmrSncJFPijbJWa/Cjwufm6d6GZvGb6W6
4CRWk1IGNRZTEleHqRR7NvXU76ksdLFJYW/CtSwRmHZdm6Ot2G1fVn7dhNBVSorjIG2FxeA0bYYT
CdRXs1s/3FDoopNwxwrGJTgXtkoUV233MjHdeR2HQheTtABW0lcW20GRTs9aKvVEJaFeGLzQhSRN
5+Jely1sTAnc7NdY/O/Mw/n75vnno0XoIpI2TW0rSQp8XzXM32BE1JAMB/OBHU3f2g9//0veqPou
LGmSfSVJgOjIYHvBAdpktKNeF9zQxSWRCTQiu6Ask3iUB1UDmNy1kedqd4FJMVGp3iYUzzhiZaah
IHkaQ9VcCP5bcTl/lF92w42pOjawsMLJZf0WFvIeKul+9es3qEwBBUcB+YR82egB6suPuuRel37g
+V7POqF4c9YMMdl3guZwXYaQIpr8KEqhC5UxfNKJbtHbane2ZgI3c2r93HpDFyujd0IUaYCVCcz0
EXqGTzoJ6gtntje+pQuVUXCLH4dZndvDMgAXVOR1MV9qWPzsTPzhROj6eu21MU29cKAf1CjU9VyS
NcmCtAr4lWqn9l1HCmUznaKCHkRVJ58CIEiXI42ghJANSlbzcQYI7vz/w0HptPZFeEnDgNKfbbA/
zM6FwZWp2Em54MkDHCRR3JdTPJmsFk0YZLOZyySrRxW/r8tZVgca60hfd5ptur8KFzMve9bbHWq4
AEY1luLPNrA6Gk6rm3pO7A9bd0maAT0tj2WZzjeLNqE9VVEgzbG3HdDIFhb3M2TWZ8jFRWvQQWNn
rpOsiHv1ovcmFnm61ps6NvtSyEM4d8W3aLF9d6ylXD9tpJflA+CHyZwVYqiGg7XL/H61y578CKUq
KghgNXK87bRanyxs/fhjU0kR30OMay/v9wimDHcy6KoSNrb72L3g9TFZ7+zaaK2ylUam2DMxjv0G
I3QCQ8BkMwqykTCAEtsJ1tq7BD5WUwAIWVuYa9i0yvpKr2iAfZ5saNMra0UbHsZpLMpP8HEc3imN
i9/TLqK2zSSLu/o2Jbwhj10zUnZIe3Sz7wNdqfVdNA7dxrIKsjgRChjVKZqiLdxa1aGVLVvu5zHd
6v+tNKT9TWllPFOQyOKxfg4YXHbuq3CfobpEZ5Lo55nPZY9nWwqYdhbO60Kfx5l00w1O9KXI1KbF
BMef1u4nuMvCdPsYjUU75bwqdfQ/0wXrkGRjM4etPU4kmYSA4rmcVjgezEqm39d+KOgPOC2Mw0eW
APl037fR2j0FPAnSu3ENUvU0i33BBxCLLOYMrs1LFx1A17f7eZJ4xlOHBKyG6uPSzJF+KptINPzA
B1hu9ZkyVJt7eAnE4kWGIx6e5knuRXXdEEQZHJG6PIlqL3SfxUB5vS/niK5PRik0IZKuWprDqtZu
+jfVazHOuRk6aPuzcZjugHQWhuF0HYmYgO68LR+6osG7AkSaWvqxLSoWHntdiuM49aQ5Brui+OoR
J3Dp67iuDmRfmx3PM8o8Dkk4PJZLzSGJWKr0S8FFX97GIhlx05uKctzxg4Kmxd1v4PoQC3UOTn+l
EQV6ZHQdp6ORUf2Z7FpPVyxVwS06kmOANm2lSG7Hnr+jg6I3RixsOHRKN2FGrZqTk2alFFnKYSed
iaGFR2bKo0Jny9KiN93C3uGLqrvVZqIUJc1UgPcqOZHxSsAk4wQJueQLqN94s+3HXR+6ytTtkRfr
aDMqVH819iv7Zx1jG2VT1PcSQOVarEd4HZfzVR9x9m9tlgBOqE38IRlTreEK3ezFMUp4qa/10OOV
Zhn3MiNLlH5kNpqOXRqv22mC3En1uJVpcArg7NDdAF44fRkGWt7Wc1V9DSXFrKSEXOGhXeOV3Zi0
qPX7PoCF16Gi0NQ57q0a0oz2Kh2fByvkc6vBk8/GtaDvtkKK6jg1hIhj3IoGzm1K3+h075+LPsBl
zUZBsRxNN71vpyG+tgkcto4bS9bxFKjO9iczUrvmOD1HMoPUxvzfWHaMPJBK6ioDAmVo7ko14w1N
gyC23nSN1IexCNrumu1FN+XYc+30AFTwTSfW8T+6l4iOKpvjFCxliTozsBupqXnpKo7/HC8Wgzk0
eCd6rsDGF1lIbPRuW4ZE3sJ/KQIWoGym6MT4Jj7Igcr5jk89qECV7ld5mue9Du5128zTNfxmtruu
hV1yJnqoMh2WkoXru5A10Dhkw96e1Gi3Dc7PxO6f+k5sVwneSO5rXjXdkTIQjCOOpsZ9usctOWyx
1WBLajndt/Eadz/Gte2SUxnNyZalUoxhFuiu3p6HtMJbSMl2hX9zMJbxAigFzekaFfJoVbcAEbSl
9f5eR9XKjpARBrOOzOP+nkcoGbCYSHv5ZU4NpLLhiLewY91V60MBdC8euIXZ2ny1IbMHUUMKKpNz
LOerum3hbZtFbGkzBqb3HWUVOy2qGV9SCy/D1Y5ivB4kEL23o7V2fLeqri/w5gSQb/zca9vMD9iL
iuhhMqn9ZNOe1qdgB/H6qhEBNBcOcmCwRYNJTfyjTOIJ/PGUsAJ0wFqmt+0Mcb6bDuq8UmZNObD+
OBuoYD2YpU5r2EJR0txhRQ0Plahr0NpXVeL1FVY9uR0quj53Z5e0JxY1mh1m2dP/8QTKc2jnqRIS
82fdlE+iT4aqvWOlSKIjZDBJUUN1w9BjDanW3OjyR9MH5gUN+/0IMgoWepWmwyFIoGWH6wFPnlu8
WX2OJ718T/d2GzLazEl6KNIiuulr1kODf90e+ETm93XDRXzQIyQBe9mwu2lZli7jq1Z36NiUBwMa
3YH2LbnhU5febXo35LiKGE6GAv9R86Wfqv5/HPzdd1L31dZkvOhjfeQa6/49AGITvx7ZTrpsSyZS
nZpWps2hWdslOg7hHH+hRRqjsx6YbT8gq3mQ6XAe6AuSai6OWyqD4b5s9woSes2uT3Iqan4FmFXT
Z1h6013LJyiik502NxWDgfAhEDMfMkjvJde6anZzgBTFWF0LmSYPcJEb5kzXQbtdRVVT81tWL7Sf
D+M2WrNmI7ETe+pllfDD2sGw6JjKtnxuhz4ejv1E6o9lOE5tRoqVmcPUtCbrZjou2RjHcn0MmjSZ
D/WUyhvdtUrdbUmyt1cmkcH0PgzpPh8Ax8FzHytxBCmFrdlJiD7Q13XTJOj8zFxl0Pn5V9Gl605j
FDXTMY1Keis33dRXAv41Q65XUh/bWEwHxhccpyYZ6c8L3I2XzEzYAzJL2y+tGNO7GozwDFq47xo5
wMi2Zk2ISg8KjTxWGxXTKcSJI9uQjEXGLMUmvRDRPG5tpbKayJXAC3y5NhJ3iGSlScY0ZRn+Jn0c
0+Jpm+t/bA/bYLZF7HqrF4EuTB/jzZsZ7GMzb6DuGWzApT8bMqvotpirqDwsWz/ND2Yfi+UQTyUM
lfqhCuIT6wfQS0tQ/MI5wyGmXG8o6ZLh0BrVyGwL902eehGb4ZEt1TwfjFGsvNa7hKbwVqdVcmsS
nEeyYeiX+YcN2yjN+N7+H2dfthw3rmX7Kx31jtMEQBDAja7zQDIHSbYkS55fGB5kcJ5AEgS//q48
Vd3HTquttiIcUeGSlUgSwAb23muAtd+CS7hLbeZUnQ6DYUFSUNwdoL++BuM7lWfEpgNV2Zx2Bkad
+EKrfY06WV8kG8SnX+BSD84+F9ny1c0K+jRdmAVF4iqspqtIDvoaFdktOxCBy9Wh7qzwr/U41gJr
mbkgac3km9shX/j7XvQMe8STDjcUnZEhUZCgbdAXZ12RWguJtwMnUCHY80yH9AJekLVOQYQy5s6A
+xRcN1psMsZ1wByblhKGN9Cw6VoxJBlp7lymk77W9N0syVqh9lZEVXskM1w247bAvTXRomj4dQ2E
Qp5UhQXvZlltdbOwCW3QPISIQxxtgOodhc6r+mrIFX2N2vwiE8TN9iAZVTfl6oMpLaO+sHcbHd0d
vnfwmasMoogdRA+Ki2CDF0oMkVq1fNkWr9gObt6o063N5HxaysLKtyAXR+MxwuxXMhkl1ebz3Exw
Rt0KdGljs7b6tVDdWkLUOY+CHYEpbpF4MgXt3rRQ103ncZr9FTSm5jEJTcuGtJ6hZJfg0h+8KEy7
Lrj92rq9aqBz9Q5KKSqIu36G9uTQTyuERWW/ftKsXWkOkIlz7dEuCNBHW09tt7NjBXYcvuui4S9f
ihzgSBy9u5kPpL5BHK/W+24Gx+hq8zlyVbb6qrlYV6FZOkp4NqXZSjeV0omFYbLRaAiPhWMK8WZh
OSS7p8lPR7pFSANdCffjt5hzLq7gJN6MD32LI/QgonAbPlUM9KKER9Sst17knr7iC5nzHWSCMpW2
ZdDso1DS9x2j03XOcfanjA6zQLbQTOA/AEoi0jocsi3VbTfPx96uJU9VWLbkQudA273CRZTPCYw2
i/GNara+f1lB7Q03rqVdUfrIp3Ef4JOv22zDBbNpcl6/KZlo5hdlK6R+T2oRdu8X1gTRDV0np46e
Kv564YL3WGd1f9MtoyiOI/x9RIprNa2SAXr/7W6ddcsSkB8C/QBkF7QD4oJuDrA/P5MXREbZdBn2
aHskWz3UPXZM323xUAoNBK8E5E5eYtVrvH8I+JCbIsgycgtfKFwHyoxgB2GyyzyqQafCPO25D7xD
6wTiZzGNpjkAXyEcX4dTHWHRgTe+dh/6bi7dFw0RyuzLVGV0+6oXrFz7jTFs1ODk1ViPSFG1irJk
rlkwx152K9/Z4WQRVxTaXc2VHcu0XnF6xdVokNyaYio+hU0UvV9h4HWqyvcmiGAXL7ED0CVyZj83
ODN9ygn+m8EEoJrdepWFbuj8LYXDZe4TvfBq6VPEgrzFpM4KkiglkqYuZaVF9jLlnkGWDz1IvYPM
r61SXlTeJvBBYEEMJI7pERVWqIQsSLbfLhVI5yhCg5rYyBTXxgBi75HMAAaO1VL78D1lJZe4aXSU
JGFeF+ZmoY6bB4TZoU2dxlra5/Mg1YUSSw+3BaHXUX/Q+cjs3ZyjQnDXdrKvEyui1iDLMDOMhGuO
4CcRR7OdoNQUGgCviW8vMa1RcbXB9+SetVFRHujCl+GGWE5ZuiDClJddN7h7GKDCsbVv5zx81RfV
gtspagXBwww7SbqTAaiFR4Cali0ZceVe7q23wRKLrWnqS29dthxySznaXBv7BmSPC2LXmfVTABLB
vZrNDDoI6e0IZdOZt2ndzWF/JZ0rHtrWZ7aPLYO2GK7wXYVVSGFxWO1dHcgST6mg9W/766ZX3RGb
cH6fB3WmYr7M6siiTX0rA4l0NQpqKRKPZond8aqQ9csJs9KXcTXMqFLHfmq6Ot5KxzET8yZu4X4N
0pvfwjUOML2ps1O4pEwM7DbSE2uvONp1HHcfHG+xqVsxAsBZzwzSwxaHHpwvNd+zAZqqO90zXn1Z
qWnnHXRFbQh7w5xq7C1csJO+H9FXmUgAcskqanHDNOztbgUcs7qEowzdJhuS5DottsnmV9taCIv4
Vuc8BlgaJPEC+ed0wSFA/9LPsyljuEo59cKGfkQORTpe2BiustE7UVv1la8kmD4E1Nr1Jpdg4u1R
1IWoLOtEhkdYWwEnMKDT8iSCEf0rfMQgXiyKqAlxiNIZrxwqctATboayOgaRa2CYPqsu4gm0K+hb
GqDyFK+QmrivqERVBpYuGTLNNerUBc4b0AlDgKUuUFnvIhibVVyjngMJhiQgw1gAKoAwB6GXZUUa
EPVBmA5ZBxzb3Jghuxppu8GJnMqMJUjx1J3LBy3jQDvVJr2yxfsIomgXU5eNLDGsUW+yWQEtPfQ6
fz2YIXpXzbISCQ2q4hPoX9u9gk0EvqTDgY7MJ9TxknN9Gy1Z8VEGc01T4qr2AoP4W+452SGwVq8q
U04Ml6XVNcmcKXsQZp2Ci6b0QFCHCksj6SsBw5JygRHSfsM1wOwhpt0bnHMz3KdchpB5SUbX5ffm
BPz92Fc9rjkMnZjwG2i5Jr9vAK9Hi4bilEK9RiF1KDIU2q4rPdUvrBfBrpwJZHwKvI5hN45lpe4g
ihu4RBKGqJvh1GrnFO1zkaXjjMv9gAVGKEpppB5jsaKKlGxr3kB0GtWRWBTrrtLdNRPSv3Gsmo+m
VoG/mkzXjl/sGmQ4LJppMpfE2wYsyEAVXC9xCUrN7RpwXie6GpohDiUn5JYPPn858VwFiZl6ebGp
lWQXtl2h/91VmSneNAbuebeZKkKGOypd1mQujHkVSAYHJm3n5lrYhcOApM46/3JFUn3BBzdc+YyF
c4LcCSpDIsNBOiElq27bMFSfaVPXRVpJ3EziThT6HhTU6hKt8B4yVvMy4pa5FOtb1Gha3KAJiK5I
bcpuuiKjjNCYHZ1/F3TOXWRk3Hhc66y87peu+VZTKYcWdQiKaJH5emuumgUJ39UyKl3G80bnNfHV
ijxftDWBOJTAnB1UWS82jyGjU2T3UpheXZGSFJd1X9UuGcNqJZcsm+ceb1NODzARrEws5imXMd1C
PxxCiEx9mNW6LgnucdlNwRx7EWb61TznAI9C8E6tKcLm9tLyomcvajS5H0Ckl68UGhYfvEJycdnm
tM6OI60DcQjCyM8H2LyMUzwNrrgToCe+CqcsH+Ixk/4DaIvyPWtde1lNvN0F7bL3OWotov3iOLZE
HFrr3qN/EMZAx+C2hm49ImcXXBvklzcc9W94Z1lABHYLrk9vc7qtFwPOzlfg0Fhy0UQrSqR1lLlX
oWbb5WKlKGKf6frS9Icv/ebiycPpbA0Dl8rDpCEtkUSnSnBOS3PPapO/pwqLq1BFC+xSKOYDvCNB
yxsBX+yTqakwFSVsiK69qdl1ZDb/KUOR700jMnvjez3Ro27pWx342LvxmzDL662uKQrLkzGXpdiq
HiU/kV+JIc8vMDEk7i1MVoCjcY1PJzu6JsbrF28ysq1LGuHyPCYzqQtghVBj+8Y3CMxhN3DUoOHk
qO80kuabQs/qhvCysTh1vLExxbLFPrW+flUGbl32W8/DapcXHnXXJQiHD0CyBQwnN+eozjfkFdVk
uqA8mGDtkrn2Syg2/6D80gcoQHox4Eho1LcWSmhfQ7GU+NVoWKokQ9zNUPdAaR6VyJzdM4MCNSh2
bv4wsLZhsWs5xAzqcZyytNOyHGNmRLbicujXF/O6FmUiUJ9/DRQMX6HEQ1qDpNS6jygR9u1+iQb1
gI3FjlG0XbeEN9e6pNVLvo1LFUc9n2+GSJuXCNfyc9XAjPwJ1MX/0mw6lwaArvNke1EAFi8XdgHu
qk84pJWehx+QZ0C2OkBpg1UtECNY4mTBdatm5MPzWsFnIHBT9MWwlKfmIS2P5YJwRJl7ntUNOzeK
GJaw6CxMg3frelo/PZzDi20mz+IisHPeN+WdzzMcoztobVJ1LKJgu2QWndBn4R7ZOfEbaPUSBW9A
Kp2L7oLsBdPl+2e99HPSt/clSi35BtRVaOPNRLckYs9bieeMbzSXQPhosVaMyT73rvlAR/UUsO9/
WeXnlO+5lXXGc3y2MNk7q7aklM+z4GPnhO/CFrUoV3Rrc9J+FA36WGb5+KyXfU74hvCT51AGgKBZ
CycH4SKOJujD8z77DBjIpyHXyApBym7Yw4YGix7o+rwG9jnhG60jEGKGEz1Tks8wiZtSaurweSC0
c5cIZDZrwwUImlC/KdMSCfRbtNCG5yESBP8RkcBDjwKiPS3CmWYvKEoVPd+e++Fn0TBHFHdN1QGM
OdvryJcJ6+2z5GPYuVEEtCJReI9Angqn9S1Ki0m05u+et1LO4LxqQq+MUBCnstHz26LKw9htZn5e
QDmnfaMtGuktz8GyJ2jluIFcyDJ/ngITzOF+nE3hgkBHQQ/hLo7aLHoXgC4gr37WeznnfS9mzeQG
+S5A7/TbZUBPCgW6Z3722e5sVijzo9INeMnIjrWcd3VLn3f2nPO+l2gbMqnwtVHL3bu2/Kir7tPz
3sgp+n4HQhohnxmJk7Ce5POWOF75Y2Htlj7v08+2pvIAFpgM8o7lrC0Mw8eUwpTiiRNT4is+gjs5
p30L1HEg2QsuTO1m3B0Nz2CkOgYrYBe8R18YZa2y6o9NRNe/LbT+88v6/8xDd/vXp9t//hf+/qXr
UTOAN9PZX//5umvw579Ov/M//+bH3/jn4aG7/tQ82PN/9MPv4HP/Hjf9NH364S+w3AVK9hWawf7u
wcIF8V+fj294+pf/1x/+x8O/PuW17x/+/ONLN7fT6dNM0bV//P2ji69//kFP7K3//P7z//7h6QH+
/ONi/PTzP3/4ZKc//4j4PzgIdyjBCgBxUb8FIsw9nH4Shv8IIBUWBIDHBTKip6tkC1h3/ucfXP9D
KhaiUC3Q3MSvY2XYDinen38w8Y8AU8d0GAZ//dof//21fpiYf0/Uf7Rzc9sh77F//vHj4oBCiRTI
FhRlLILa2U86ne1WSl8OjEGTZu4z5F2suMpLS7PjCvSD/ii6rpdHhg5KQJ4IBD+CKv8aGt7BIRUB
rC/0OeepHbaiqNDIObFXgfloS//ahYuFqhwKq0+Mdf6YkY5CMBAZFZHWLDrXJllwYosqjzwaNI3b
WwskhRvX/Vab6B0dpv46N6V74tL36JhQIGY8Yowjhf4xdACCtWKvSY8qv+ex5OvwALtk8470Fbmu
hv4uGtVT3PfTZ/57r0t+ek4mIWuFhgY0Qc6pmCgSyMCG2qchcMdVDOQIv6k8ug8xadf6HhLP3avv
1vnfC+r7BfTYiLB2oFqykEp6zix13m5jDZZWKqBAdMUDADUiubF9MHD3NiB2Pvz2eOjBKAV/RyxX
dQ7dtDXg9BsdfDpyc5Ujj1VLnl+Db1pc8IA95dT7yBxqVL+DgIkQxmDn5DaI74KyvaIhAISYSbrV
31BSvyyamcRRK45c5fe/frwfb/P/mkCNNRrCZVhrPORZBug96iC1r3xasOiNXUp9iWy+eeIdPjZI
hJJZoBVgivqc9MDIqsPIjj7dQAowKSBmfo63Tj2luPrz2wNxCAEOL47CyPucmXVCgQQRpz41sISb
DtHYLMUNjzqGPgvRUu/6sgPQYitROhRPHKnnYyOsAjkhqUT0FJAHPL2D7w5uwJCbdshHgMYWT4DJ
6ac3NF8CuFzTAa3GdruEh5//Pe09yU+jaqERmyN6WqNntzMYA2YyN/mWFmuL6nEYZdGYoIFrtv3v
rROJSIbYLVlEsVbUedIKOYqxy6XY0kkCY+DyvH2Fzt/wW1dvPM4pXgqUQzkSeqz+sxAmFXE1EXmQ
Nor6j1WprUqFyWmU/PppfposiicReBbw03AwnG+zZYh6U3ZojgqAjL6GiKm7QNAGzP1mvmpxiCUl
+hlPydP+64T5PlpK1NoEC9CLwrEcROe4YTVntYF0F4p17NCjA6iqnbTrIWL8aIk4ulJDz3M+BKD7
/ebzhpHC/AHuGOrotEd+XJzh7C0hlfXpILl54Spu0kl1kCxS7YI8LewghjB5Ot3+etjzE1eidko1
hQKQQGMUIrM/DitbtGQZol2aoa0BzxIAgwATLTM/rEnddqT4LUoGlg/GA4aahRIA2+AvRPR3e7Dp
0NUbMhKkQE5QQGa67pjp6qmK0PkJJIFWY0qimR0AohCcJy1yodjTqlZpX3hxhTTD344wnj+QgKy7
fC22J068n94ixuNYN4guqLRim//4FskYdlBjzlUKBWW724AQNrHMXTHGxYTj4omlch6rT0+Hq2HA
kWYEjJ6XkOYQbe8C2u2plUF1MU4qA691HZ/InB57pojh3SFWQsP+vHrXF5AMJJuSKQSs5Zc26Lov
YWlbeG0yQp6IzI+PhUoP9hxU285FUaYVTgLwJ5fpEmQ12Jq2eAlHu+JyW1b/xIJ/9OUxBH+0eSgu
02f5lZEVAO4bXh4zZQ8p5xBdUtn8XoECy/w0RdhUFHcvnHLn1ClmBWrm6LSljVy613BbLy+BPG2f
mKLHlvn3o5w9S9TwwXKBZYfyM7kyQADdopSWp1tuAO4kef3m18GCnj7wh+j4r8eSCLanREOck/xG
EsJ4PcTLG6PJven7srh3puNXVeGrPS2jMMZP2V4B4Hw5cjKn1TLzdAPyPS0rATTqUj1RwfrpmDh9
I9zDGNqbWDrnEgx51UvpASxMoUzV7Aml44umo3JvHXoYYzB/DdzI3v76NZx2809vQVBkRjibQtwD
f9ztM7gI3dpQCbQy43HgxHbQNWkOqGCQt4Z3dwZ45JfQC5XHXw/86DYRaAwzJoFqOaf65GPmJWmE
TPmw8CMgoNuuAB0Eth6BfCJTOXGSfn7Gfw91xllS6J8XbsMzzrlbX+Q5vWMz2laAt/Qx5c1R2WC7
HwrCAIDvuicm9dE9KtB4RL4boW92NninLUfXGZM6lq44OL3xg7f6qSr542/zf0Y5ZwkOxke5W6RM
N76sV+Gcl3GrVZ+IPvw9oZq/w8EpZCMiaIUk5ccVU2+OAItDMHFMLweAi7qPspufShQeXZeRQJ6A
tB2DniUK4PAYAWMjrEuAei413+TlkjnzbtUy/NRR0V4inxcHNYDn/euF+fjISuBYihD6zmmoOZxY
XQP6WFo70AbifOjoMQoKshczDPjWIRzTKCq2vUOb78uvh35sreDKi0sitgTI02d1260IegJxeAzN
C3m/gRpyCZMb80Tke2ytfD/K2av10rqA202mpKflPoMUeDJQO+6LVc+/RdD+a618PxT7ca1MjW6k
yrHzWtiWXpRDme3tND/lzvvY0SFRgUAlAhw3dc6+ky0I4T3DA/mh1SmFvHli0RtJqVyKMt5UZ59Y
Io++we8GPLtoBnwMxFQwmQ5RXX9pBavTKquLt9bNPPn9JYHylUIlABwfzs4mC6iYcF4hOJlCFpp/
kePiL0a3Tk8kQo89EKopEtU4nPLhuU7+YMN8MAJ7ugr1miDdza5YD/uZDrO3+/UDPToUg4pWiMSc
UX62JMY8MDmqziodWgUMXEO6r3IGlm4GMeOJm+xj20mhdEORrkpkd6d18939vA7LbURSINMJkL0k
6Id+1xBRPbEYHh9F4MgOQwrV67MHUrqKgCMAuSvKerGnQDy98J2bL3792p4a5ex65CuLPIZghvxY
IsoDQLUrIDzyrFGUROJGQ6TEp8n77o0NmQqKdUHs6waAwK1fwQyryt8zZfkrKugACaJC6RCwyrMT
pFqyLdwaPAsy5TDWzDSI7fyp6swjCw1FV5y6GtXpKDpnKlsmZoBse5rqstTAjqxAK8GuSYx7oPOM
fmKf/jzaqQgUINnlAqnnuSTMJsJqrjJB06EXQBuDWbRsB1q6gFwEnbDtE1ean5eDCDWK9lBZpUJg
qn6cKMoKBWX7nKVkbOgeV6kRuouKP5GcPfJQaOadrqMUrxAn8Y+jWDUzDcQ0S4FcrD0UO3sOEB26
5WU8QCiw2v3uGo9QKkedAsU0gQhxtl8h9ogrRcVo2hWB+IoClw8TGGyAU/Drcc6oyqcFGHHcKjTa
AipEHet0BfhumfdoS/leKJGCOVC5z5BriiAmQiUJ/EUFzUY/xJ0NTf8JsHQNFbqFuzFZGng1xyXL
kEsgFwDS5A5FbwYTKiTnw15D80HHXQZkXIKf0RYGW5K4DOXxQLPDDEwm++3piSSoGRIXBRx8P+XO
BvDHbhqBnZZwqpEYTiwmgaz1UOzXqu3ufv3Wzk9ZRZGdoKgqEU5DbN+zQw8ztiHvAa6yFahdxa4h
YNcNeVenoLFJnXbqJKn16zHPFyDG1BACAfWTSgx6XsGaLfpYQPfpVNtNq6vecU5RSuKkTKu5BTHr
18Od7yqFcmoYaR5BZQv59HmmK3SxDrrCnJkxlyhEBFH4YYwAsvr1MD+/SRVQXFew+DTKcucqfkS1
EHid8iwltRxKMEp7+eAbLA/Az/qPopqpS3894s8PprQ6/cEZj5rEuQYXKsEOtWIGnNvkRpAz2vKi
h+32E6/vtH2wc75PtZDO4eNDShXagYiDZ1sYKEHbogvU7Ryr2+pTHURkOEqFy8tdwTbr9mYIVjCK
fQbUegnWVD6z6qYGgu/GLHydYwJCFFgXXrckNV0+3QNynX0Cqp4UyUimJkY07N5vlbnShr5uIT9/
pEwC/R6WQAxiVersmja4mUcRCPC46NYynlB5eZtDnW3XF1t5D40Ve0eYHtp4o/lorsoAdJQrUHPH
dMXdKj/6eUWjrqLUX7cSAlzxFBXNazHN7sDBD7yAxDBqqQUoO+9gojEe6mzw14QNDz0jwJ8DTA8L
8yynX5tygGYLteVH6rW96q2sbx2hOFZJN+av+VwgSnAgljN8k3gE/j4Nhf8MkrqBkG7op/tVw/Y7
1otvWQqgLXy0loGAKtu5sCxSDxx8f4BJWGR2wdYoG/fbAnWwWvUO5bpwOwKsrq6GiTRNDERFnUA0
gsUDLPquG9uVOynAbCKL7VnsxyHgMbIf/xJMgm7vwxD8LrBTGuCFQ0hn7EJbQ0CUZPalNw2HfF7V
Bh9ktqxvyxAVkYoxsFthFRe7vtTznuQ5fwjZwpZkJQScv3wuwIHs+g7WI2w6ljnuu2+BkyZgplJx
elOtMfI6Lx2g+NBy2JoEeOlc7bOoKctYgdgj3wFz7UB800Pw1oGL+t7lTrRxR6hu0h4K55/qsh0w
ebY132oYJ11ZTPH8mtC6g2beKJTq0Onq0GI0MUiOEQX6fe7dQ7PJnN5ag19M+ciiG+mpzi7xsVA3
sVsVomCwRqzfo3+F9ljpppq+HPjMlp2vx/6YAS817oZ66kEG7oyPWZPR6MoETblc0i5f+psBQUcc
ZCOK4OsyN0W/b/Ug31U8J5cjm7ZiNyvTvGNreUdz36UeoKP3zDPZxJY4KFSAqt/znZm2sE7WpdNf
oBpZ3fp+3vbLXOc0AdyieukIA4oVeFZIHwQ1AAYjZHIkolkPOzMUPQcQllqgztekdXCBTibAls2R
lZET1sTQzxTdsi8kzbt4qELfX0DvLG/2baHrawM+JJj0oJS4xA0goUwWg8FWtyvAOOgUCP9lxKDs
1uHc9S9LMGd4c9chjUGtBdae1fqGzyvFPnJ9Z5OyPmH8mwa4+buFjnO5B6ERpkASAuTlXQQ2DXa2
U0KZIjVhvXQ3eihJc20Aqi7mBK+DAQ0tjJ3TbVK9AINcVmE8t6N9Ozg1qERCvt98bOGMzI/StJXc
R6Uh5LJTk70hkdckpYhLFlxO44McLc++yZICLEV2WKTdllRDkkbBVWBa8MEs89leKlvKXaSMJ6BO
hhpbrRrACigUaM4h9uqcuqAtu33rVX+rFuykfb7W263RG/CRGSwt0GdaPVItDtfJr002Wg5+daRz
cO0yTvdNPq1o/Q6gEcW9gQjKDih016cqIEztcuhWvCWGiC4mXHtIfYGIC+WOes1vir5sT4Ijbf8p
rAJ2I9bMFekcDMSnHbVhFI8SbXkA1Avw8xyshSQzklyqgpqvZsTpB5EKBlLh5su1wH0G/NC4bEun
Uzlm22dXVgFoL61aPiwbXDIPYUnRZCGdNZ8im7swbToDutqWA+cAEl0BLZycVvm7aCRDEIPM4MgO
LX6Yd3qoDxyckAT6F0XAw/hke9rE4xYME+A8g7/y0wYGMrhtPSi7ErS0XQ+RpCjpDSCQKxAyai3T
IlpLeQECsYte4mxHjRZroKGXAbgy1T5oCvmi8oXXiZ7I7IDflatLw3Bl73Iz6OIw8QJCumuUQf5g
axf/LQBYIr9YVF+t+yU30QtdFScRDNEHDK7GK71lQ++LhEKCEcx68Ba+zbTS17g68fCYF7P4EEXT
FlzyadzQ9FpLXR7D3i5QHOlaxJEO+jYPvSuWbQdFxP5D3bQRHsr5rgN110i5B0F3erfpSRWIeoDm
HyccHa+qvmA4ILptBn9oq6GQJDKpM1AbM/UiQ9/mK4H4XhQ31LkwLofJ8hgMoqI/0M5zUF5mGX3B
IptMqnAOQ0tho3iCnvtlBPextGHcTWFdHuBBxV/lXVmKPZw0myAZXLd+hTsiYpCKPCww5lqO0z4M
27xMW7M6CSaUDKG3aQvtk4CdNBjB/sR91GI1fISqLchJJ9U+l3C58mkHyhj5EIwh/+jqAlXgpWn4
+zJsKoE3aqvqQNFgPlohRx7TYT2tqMZBCijomX5BRWlADoPY58NAwrWKQczuZKzHUAzJAOssu4cA
W8TiJirmG3DOoiGWHUEtA5U72+1CH9YKJAS+KnADzMoho+GrN1Ox1UE6NhxcO8ndMO9F6NbPkIsF
Lydi+fwm26pi3usqd9BV2KoX1VRDKiUseqyPCXItDwSu9GvSg/KlX3WR20qoS4A3EFPQh2oQuuDp
l3CIWau4C3KcbwsZMIG60VCw8EslyaHzWbPsOJiV7cF3W9HtZ7xsAXKVxyM6asB7KNc62OIR3e0v
Qq2cXw2yk2UMRi8UGlquNn2ZB1CrTCpXg1GHLVYUoKORWcVbhTib1AvPLSKBAR4X4ijddQ5xJOhp
oMKgcYUojEY2oYU/jr4L9t3YNTSR2o3ze5Yh0kOksqLQ/7NOsE/Z7Eu620Jmq+uu3dCwj7s87z08
FxfXprmp+fBqG8AwmXfcQjPhs2RF0X2dVhJlKD/KYq4PoYuWzb5BTllv3bWT00yqfTsHmwG5dTDg
Eb+ybnMs2y9iAiFpl4G2BH7TSAA5T6MKbPwxDvH+wHsP+m2IgqSLSGTrdAJbpfhagHVdvZe0ZTXk
aSxgplDsgLUAdtrYtXuIcXi/r9tihNrMVNk5Lkwz9TcZq8tLji8QnUJ8Cfs+G9YPiNeT2clhhLJD
n+cbVHwgiwQanR46Fo+Fyx9sabIaVPV1uA8aYJn2YK2IQ4tOQ73P0eAEmXDG/0mxgWGFg7YODtUF
ExpzBD6TtD0uQi/HELLqe9+Y8QPETCCcrfKeHPgwLe5AwErrQN/DpTSGWmWldlmzulfgrIbR1eoq
8n6hOCX3oZG0S+utBeEZSOaR6j2YzeuIfpKZ7jvelPMOoLHSQzdLzcu+3kpzGZiBthdAVa7bm3Fc
cpvizOjVu7ojYx33nSw+LcACbgmtJpx+m142va9mwLsTN6M6mrjNq/sVJPchwRsUfZLPa5XtzZrP
ecJZpuaYFy0F8Z4t+s4MfrhmEDcXV6QgyxVQM9Eao+eYf4DVBv9Qlm2Xvy77tgI3LN/Km3y1iFgj
aI8QYXFujqVWUC6HfmSJKyOaXR9kvbIGYG0+QrOPUpjET7MK230Qjuq29bb+Bk6bl1C3sCBoL/Ah
xtWZg2eWhvCauYOXavsZEZG9hgYCPBwEy0ZzIpCVMgbqIkLDdYtc0rZT/u2EsoAQW8Xmr57YLkAK
o1DezHrfH3059dkOOLj6m/7/zJ3ZbuRIEmW/iA3Sub+SsTK0paRcX4jMrBT3fefXz6G6McigAopR
PQ3QKHRXVaeHk053c7N7jxWc+7i4azl26qTtH0YtsVJHLxT/TywgARI1G4Tu1TQnf0aL42xbhFV9
Q0uzKcdoJTiZAY833OF8BR5ZHhIW9o1qlruUE2EnJeSL4D/FKgZfW0VXnnDlGZwG7/K3Yta/+jMU
VjkNfuqDWm+bbJm4ZrSNvcEH/9JWJRZxWE1e7qf9vWKO0X1tdf+UkNQ3JJvi2zHImUDU1HDEOXiK
5iHkW38uhzF68SNddMfQ6PKNZXbVzsjCumY/spQcVsLc7Cfy/zuKKtIuRq1PhFzN2a8u7auvNN18
GrkIhc7QEh05JVJO+BN5ou37Hv93LCNHluuospzQENOS5zLkDfE4d5k+MjZKGPuP2YBrk3O1Um4s
XzrOMbimYRqVZ00Oxps5wSJXg4q4tUKz2gFVs7/gHvdPNjGC25j5ODmdPEjPJXax75mW5E9D2Um7
SNTacy2G/lNvZWA1fDv6kYcZWSB9xi3hjDG31+W11ZtytmYvJL7fR34G64FV9JV+pcPTgtNwfTH3
d5qepW6O35fLCuhEQ8+e5zE/KF2ZIVhp5xvRG7071HzZTjhPs9vDyXcJffB9gjH7GlVpdFBg4nyb
OUG2UpvYLsb9HD/oaN0aEqkS1qbwdUfCSu8WyfSEy7Byw6rTvGHCIhySwXYw7d60c3oyc23fmhPg
I80HMwPnh6OQVJ9tpJ2TDArIiCYSX2Wu2AfQAwl+w1F8nzXDIAOYxl/yPBl7xwhk8x6ISb+rR+s0
Tn7+eZKMnN+eYEnF0ogK2/YkqjEvU99Ux6GPvtmZFt6pspS5pSY3bhmlmKdTXfoaymp1M2HwfrZ0
rX0ExDEZO7gBKTfWQcgHLZ1aWkLEWOx6dacm5ndgMXiaJmzIplV8rTvSunOax3TMlixn6mGzcQmN
Jsqusv09qrAQ7bTRj9wQprqjQVM8zEEcbKahiI4I9oxT2mTziwVu5ZBUKSF1IqKNzTV6HuQfRmlI
j6md+AcRtNIpjsLoEIEtKxzgHLGLzPyhaPXmQUuV6DmKDPhYfZfchuMoHclLjGDBSvayfvrTodTY
ZcA7HD02um/ko7Jt2SUtCMIm+e0nwewVlB1vUr34mRN7cbNQaXlbatqm6afoBHMq+ikFWfGM7FfQ
drhutpVPxsGZDINnbMlw18qq38WElJDiNClV8ePW8S7mUu80fDJHpFifZtrHnLQe2aurGXntzHPO
As6TQSyceWNTkkr15DyXvNJQvD4d/KNmFAnoCf2L5qvSw2zhQMpx2p90OZRZj8Atvhphad6Zhnhk
wzD/ZLHG2WAE6oOZ+C8QPr92zOEn14+idjM9LX6MqR3isLXoxqMncfMkaD7hpXNUH1R5eEjzDpd1
zqbqTJUfk0411AfkGIRdWjt8p0F95IwzN+Cx81+dkNxEOJdUJXSzEiU0gKKg8Fnlmf9NUack5BJF
nsyduqbsXSFaw6ZXuTIfUviDKf1RaFUBwqke630tNxi0id+6xzAvjA2XUeWxDwp53PLz9drFUZsW
G4htyeTACZEk9q2qoRWiTtRq1ak4GVA5Af4M2oLmycCKSIEhfqHIznahZjf+LtHAkLpzZ8BFovdB
55AeSn2suAHWl4q3FbslW0TuqmnVZnzwpfVbYYvFYRoY+n6y4SnuU8gBiLQAWnK7bBKZDaTLsZ5F
GhxCdwjJ9oS2lNlOxBqqnEQaZG2nZSGJYr3Gs+pkaR2XboTbSTkmEOY6d9Z5eI40jRIncdhbgZPI
YV9sjDI1HySMS5ZbzZKpO/Svm75LkJ9CN44NXzipFIC9kAKlcKhNLCicWLStY8n6cFtolTm5sZLZ
/9SF1Pwy2rZ9SPtsaBxf0oJgQ/vl8XcuRbB3ONsyFXCeTRuVGa1d4FqxKRp6ExXa57yU2NrQVEbJ
ZpAsEFkRsWV525FGmVxamSXlrudKZG9wGlfxNoZK+pT3BfAhzLzgUzl9W5YCdbufqZhi6FVZbcK2
GFogDIBUdBJiQw6yVKfvtP6pnTT/tm2UOHRyik4+RKh4uLN1eoGypwcdCSejKj+b7UTeOJ8b/6um
JyPnbT1FwUYjFHuh+5keu0XWlz+LpK8A+QgZ7TAYBmHeSupyaZ7MFqNjXvgFamKNNjKOyCdCyo7Q
v9tMflV9L3uLOWQTWVO7J3OEZzrh6Ymg1ELHKsAIuGIsywrgVGLd9nlqPc5Vb9e7LPYTg+wOsL6N
OXIX35haJMnHqifGRnBQD7t4TObUneo2jndK17NFRjmy/g1iD7BRdm4ZtSfSWs72hdxIh8nXv0NB
EeFWTwP6OdGUymrRI6fTQlGt+/kAwKJttyn79hejUv0/ICSWAYwqf4Re14Q3gqAu3nCJVQQ5n9T6
p6Q02W8DE6KXOweh/1j4vWW6khDzTNIPtc5WilQfBibXrc9p75PJZgHGXPuswAi3KL3wAkkkigFO
BAu1RWs16H6amNRkZ/l2fzsXNRcymzaoRO9WZlawyHKklIIEkuUC6ARchl27E8+FJXXA8OIkaTEv
ZaI5KiTdbvMpKLsn8JpauZcw4S/XkAo17DYHuxvuoA/Q5rfMiz4DriZzgMhqr+uwTADXudjmAQ2p
/iCdKA8V/8QUcKBXzJMAF1bHubyZkIfcVUke/1RGGxJKFYXTPegnNkCscF3o+HOeVzSd19u7LjTz
aAMqCcIaVAvlue9AT+7bbuq1DZI+kKFpiUIXeJUfTk5fcyXzqlzhxW+qcChbw1F8cAv0iClH7XNL
BSj5VFcN/UtihD2G5oYiTWfCt5QqsKUO/ks1pVx+ZjujN6CflbLhBFkJIYGEdjd9tugzAAiJvY58
rWEm3HOoXD8UXSoTGFfpCDnFFkO1aYNOG7bQO1P/tpp0E5qoHunIbaCENHvAvg3idaT0AmVW2Qxd
RQgwtzATsJIVD2bLPgrhUZ8tN5uzpHyYEqVWbuUpzyCw9m3BrSSrO5ncuArW0UB8zVUUr6Lv+GqQ
mcext/MSUQWRwteJ9GC/6Qaiw51eoELLHR/TkPxljKVQ13cjjebHkz2Z8eiRyOzbh6ZBjLtlyxf9
k95Y3Ku2nVAl3mSWRbGxLyL8rc8xyKqMlSMNwyd/UuXgpS4gGnghorDSs0YdbR8bS1XTPbMXKNPA
SNm/ilAtQffneFu6zFUiTdJhreh+fmyIcsHx5opB3yq+vKi6i8j5YXizy7BXClfOqCIpzlh2QyG7
7VyUk+JivTVe2kYbfyU6NzUaOZcjaTpQhEaqeX2ZjumR9Exrf05BLyAhTTJ4laWb2z4gBYe7oESq
PG2Uxvhsj4k63s+NZNqPUSpI/ihRBIz30GkA8KkNayr3gMnWMcqPXKSzb+TP0+GVrAb8qlJii1g7
lmY9uTMyVFXlnnKlSqVcV+rkUAiyRW4gVRJXSH3oYW7N9jQaxHk51SaH5HUzNo6Z63G1L8PCnLay
WUsLn8uXwPRBqyl9e0MIGGRfsoqWxHuzGnuibYmjXHocRBRKiYOfRxo/IzyOw2ojx1mbSW492cWw
b3y9sB+yuJ2mk19ANz8ZXPIjJ+h6Dc4VlYKIAj/dGsDnkLNJDlBl2vKR6pQvdnqe6P1daoiCQjyk
5dLyEoBrZGq6Jrfy+7ItzOpnrlDseproPJTpHHcwusr9a7HvQ+7E2+h3XTTFS7v2Hp7ZFe/LP/lT
W//5097+LNf/5v+HLkUOxL/qnosL8syl+BBGaVRySfvT/O1tfP1//desqAjjP9R1LfLAAlXhq5j+
v2ZFtBT/oW5p6zpaEQ0rHaXo/5kVhfIfBAGKwqUDLoxAr/p/zYrafyi7v7o6dPT5iCT0j5gVV1Va
tJTI01GRmOSylwrxqsKe6KLh2MzlmzpMpJ0w+44G1XZ9pfr8dhRt0XLreFJo7YBd8Fz8oMRZuRjy
5xu719XtFFWV2wAL/+8iPHPI/u2buzSKZjIQLonFC7mSWEx9a6V2b083Odwhd26l2bUafbyiD1gE
KH+Vm3liGn80Mk28Qjy5dadNy5agcMFYvFGHgu4vkh8KdUMo1fMBWlQkiPfARRs+IdxGN1JylpGU
iGudmi7MFSmThWIT+RfLZ1Ex/CUn6bQm0EcRMle5bzYyx4w3+WpxRR3zKv9eTXZR4NO7xDJwZqyL
+EaVjVIYlMNN1EpJSgok4lSkeMUpoYZzqbjBwPXfgWeW9q7MqfRlnrvOQGANZHpTSGK4Yj9YqTN4
+jomRawvFOAQ2OkruSrgptpvo6a/iebiF/kEZPN18U8vzdXur8/44b9z/HsxrQQTy0AK+XoMMHwi
6JFWA0FhaCl9VP3NFITF7yDoIxpEGNm2CtTxrrCKa11+LzxqXJHcJBFd6steoJ6/0SDtGjAVzKw3
+9LFxEceKhnG79iFm68SGbLYkbLefAE93/yjKGX4AgeVMNVGZ3FFVPFmcWnsMFwpFp0881+33IHe
Bz98LM0T8F91Q0A9uYRp2pUP6e0ofKmo/9GZqpZNof58wkpc2mAibBKweAT2QWm8KIVsHN5/jRcG
eXUZ4L60DTIuK3GIpXJ1aqyyvKHCXLutqVSfI7NQvr4/yrJLnn0mOITJEVJtM1Tx1qNYd11J8sRP
b1Soj/MuzCilbDuz7q3tXMXDd5B5uJhmX0d7+P7Ir8Kd9dAsT5O7LNkiTV6tU9kPS2Xum+LGBKxQ
uhK3onxTV5Z6QoISUq6bTXi2aQkhQg9NK3YMau6dU5MAApyaTOEnmINS+/j+z7rwQNBzIsfRLGFq
/PX83XK9rkWPjuUmBjxP+YnipeqUtZy/pHFcWTuRzdpLFbcQQ98f+M1nS7SnLIYrDce2paz75yzy
jorqXnpj+6G2j0w932Sg0TeNLLc3SAuCK9vE2/W1jIebUyaDg+JzdbJleH4D0F7pTRYMSDBHwQXD
LNTN+7NaSZws7Nk8RpP58LWwSFYvWbPbuIRnmN4UsI3FXSKbc+iYMxSXXerDGDtRqhmfUVnHfxra
WFxzdV6YJFEIJzcSxuU/K00m4O8RuVRR3BS1zZlKLsfplzD//Umues2Yyyw5yRTc/XzwiLVXs0Qw
kgXINvIbMS/aoUFKyR5ocy79yOl+Mt/3BO+SEzRF9bm3zeyrbVRJ5waYC75kRknvC6ORihEBiV8P
bhLTs+Rf/EKLU4ErCbYXmmyv3jYViqW0quQ3XWUXv4d2CveinrONOYTR3rTz/ksZDHQkkNJ4A63m
jxrPyZELefRVbnOfvgol35ysaz+vPLnlyZxtAiY0hEU7rWE/B5m8ekHT0COWgPZwyq04uhVDxL1M
FXnJJU2JvIyHd0Jp0h4G2lwctJkux+EUJf+8/yverJLXHwEMgoWiEzOsfkRVB4Mi6Il9CkKzezZ1
P/PkOL26SpZnvJ4r5jFjicBQFa4jAOrYcqI0C0J4iLiQU1am5ybu0jxwB43upHGYpt9pEqM+Ub7W
fMokkVm7Qo6tHVzbmB4u40in8ffn/iYswS6Lh8FcXMAEZGvZf1snxSTGcTxJgOOXVH9znHQx7KBq
y1cW4YWhbMJ+ZFuc0lj9V2tQZGo5dC2U9lhXw80oJuUUTTOATJJ0L+/P6sIbRbLM+awRDqlYQs53
cZ01VQYSfnG7m1WP7LOGKDYqr0zozZbNpYicFAQKxkCiulo38gzqG1lOS4q/7Q5pTytHo5SmXTdo
5aeqVv0r7riL46noRIUCpoX/cj4rQJupmFXGk4XUbsaRpjBQfWNXIr216ZT5WsfiN2ch0m/dQAJL
xMrmuY6m2gEEZxWY1SkY5RnxVvkJiumXVqVaLQ307RXXtOZvJ2goMksEswNHxpsWe2Q1cpsyDnWw
odd2CeT0T/RL87/T7KXAcZXkj+8vk9c3dP5J2nz7RMwcULi31xjEoJ4C39fzGborQQfaFAXZiJYV
ibIZUHhObjEs7ZJ6W4mjozmOFFKMSrFgbVl0c0dXOrfPgmYVEjV7VJxuU4gUbntLwXkX5g1azUT3
FX1TppT3XVnPDeUGLUFeu2VTURUgQIXqHPcjvTJiyZondC0Lk0nXp4q2D50A4c+2PZDOl0vt+/uz
f/uRMHlcxAtcxJRh/pwvJ9yVYwOXXD7FogH9FNAdo6EetPv4KFx78Migv+f8WY2ihdaQ54GmnOyi
GhGOdqRJ8Qd9fn+Ut3sLAT0VY7bXRTm2jp60qcilUpuVU1Nnw23q2wvzFmmQD4P5yld/6bFxkyb2
V3VUAupqQkAh04IWcvLJmEb0GVFUu6oRXWu9ueZRWMTEEGDYYLjLcFteb2EZtzV6REnyKVLpg1Pl
RZOjrAYMCHN8QZANU/qdn9LdtRJtu1BOFDihu/xjnsTXX4G7Cbs8xgIOitVGqtRGQiRQKCczGWj4
MpMqTgrrGlnn7V2AyfKHy3gzADK9sVKJkAaJaQEDTrXa8jhYY0fq1Wqme5ApoGarVqAcG3wt/4yU
finAzpKsoGKvUpp60QrA+ASAvrt2Nl5602SxcEXp9NGw3qBxSs7yofWVUxnOuWsP1HjI807O+0v3
0ihse+iaQBNgoV124b8SIpNeq2XaCoUuU3XjtLbp3w8zMrUPj8KOSubF5jEj2l9ZI/3OpoYwWu2J
okX+VSJL4A1lfu3beLOBI9olECbAJNqXSWedz4WeDRaFRfLBWpGEP+Vc6D9Az9luwkJ7bEHP7d+f
1ZsTyuK4WKysuCsUk0/yfDwaPQ49uZbhBFpZIkL1zfoZXWL+LerU+oY2YOg9UcNc+SjeLldQSSZJ
LLw2ZAL0dfts2Zwssw9a5ZRF83DKy5wCoY1w/BMN/bqd3Cik12ktE30SdjB6taJ2XxTRtwD5Kf8c
5Fm9ZkV8u1sQPROAcI9jnS4R/vmD6EWKSyxN1ZM9AMV3IMc0G5Ti2iezqU2vgp1za8RVcNsSTR/n
iny8g9vOvLLXv7ntLb8COgG5IFYaofT5r2gwHvAhgYWQspDeLnS1QWJS9uXOp6K2rRRBST9U9V+y
5CcfTZcsQ9scAPhK+WDX1l/VzhPbD3oVqY6R/PDHMfyFC+ZKvPDmU8VixXdKYALdTOYMOJ/faFvR
lButOM1ZDiE/8GWUk2qh/3p/VV8YhkSaxVbI2aySvzwfpuCOMJMmE6fej+keRYusI4eRtP3wKDCj
WC8cnMQ+a4saLcAaNGE5sgt6Z9GLssoQ/M3oZz4+jCETzpGiJ9W2XplCSsqcnl3iREld2wyBGrlW
h/PhX4yCC5d0Bvk4eFDnjyyycqXBqCVOlbW0sqKQvJVQ+n306F/yMnhkuShqMGvW4WJiIlltzYpR
6NTmcVtsN/Vsycf35/J2U2Nz4Sxczt2FxLjeRHOanmZZp5662C8facEy/chw7VJ8I30h+iy4TUMt
+vT+oG93bvYP/Ks8QQ1s2foeWJvjHAkpzU5KGFWnrkuML2xW0oE2jdMez4O4Rh6/sIlCICDvCDqC
pC03jPNXpiZ6GNDfKT+ZTTyA46+K21QLBidVenEAx0FzzXaKdA8Dj3ayraq5z2qpP6DAqY5ZYCP8
e/8JvD7Xs8sAF2CbPChJAFtw9Vke0V8H8Zjm4WTlVXaqjB79uYXp5tGoc+Om6OT+jyUG497qsjTf
Gh1GDyonRmshRJabnzW9g4KNhCEy2jaWGpb7xEap6C6h29NAdyfFkTQ0gNd+8bIRrH4xBzolO4Pd
D+7baqOofX9CPWNkJ/oKNvuIFhI3ou6DJ+o2+ikoKTZvqQEPLwDb6DiY9ZJC4R7s5JXfsWzrq5/B
Lfs1Sb0wt9ZkuESYBkK3DF3b4CNNlTOLUr1d5kdEvLGFjEZNc7ew5foWZUFUobfC8HJlN3tzAWCb
xHXNwyCfaZDMOH95XaDIXUWNzqsMszv6ERYcm9DA6SbZv/J9vt2el/2Mr4XNxrQpspwPhRUJtyY9
ezwp9Zuj8JE+0ovvmu/10igUrxboq0Gs8aa+2WRS2JSh6rHezT396qqjHwfZlR3t0mNbTgBc3iTi
QGudz2UI5aiIJ1n1otq8kxX7t9RraGv8arwSGlwYSHB0krWAw6iI9UMTKgEhxXzf0/Kg84a81Z3W
kjIv6oOX97/jCw8OA7RO1QSkJaDX1b5ip5DfNS21PUuK6r3SjbkbhVZw5cFdHgUNFddNUr7qar1N
BBdCDzgFwt6oD3pjB3Q8onby/lwuPDWiGhhXbMzsSut4utCrKqVnm+VFjYKut4rKQ5TbkksrNOvK
hC4PRWly2QEXnsX5SqCuUdcSciqvoBfO76hqfmGxw2EWaeO1hvWXhiJi5/zEZQ8XbHVYtwXlEymM
La+jav9bqzRzpxpafKPQZvvK1vT2LH3VJwAehYALVmoVkWpzETSDNLHsEl1xmjHDdkP32WwjNa10
TLu62yD5CZTN++/tlTN4viUyrsk1iBMcF7m+OktoqpVYelj43lBFCRJbBDOJO87C/pm0/RAdlSzS
ftptkdHbFrYzhotE+lMUdnnEAyjH9C0dxi8V6ZlvFm6Zg0Th2qe9rjrRRq9Jql9GLaLR1ZjQsJfp
Vttimsrrm9YUfe3IsZDwcFAn428HYvinxkPXO8R2aHZpJU53RP5U+3M7Z7hqptmiKF10tBjnhAj3
CR2wQmfUiQU3ZWU3j4i7tNLtfTO4498PO1ez2CS26HLlx3YsxbSlPbX+k1+rfo3DBvJvQRM7eqNV
6Iv+xfvkWknYSsqam91q6VRlHdAO0bc8tUCCVRbPNi19sLBK6JD8Byls91deJKt+/R6h4iJcQTHB
Ilq9R3Wk0Cuns+UZJXElrTMHD0NTdCWxe2EzWS6S5N9BDhD4Lf/8r8hDl2U0g8tnThOjZJP7lu7G
dXaN7Hbhs+OqDE2DgIH6g7kaRYw65O6eufi2bh4lTR0etJy1p4l/9dmx3ZM0en10rwWzvyZU1jX2
6X6wvKyd242hjfkdOQ5Eu4rRRAdyovquQBX4bx4jkTPeg0UTtMagWXGwdAFnC6MDebFPosW1B6Hn
yihvo51FWLKcy9z+eYzLY/5rbnM8h+rcyZZn0Rka6zzm/QlXOYyIun8I5kLhq1EHTwSWOLQdXrH3
V+SFqz7lUK74C1WEq8j6EkJPk6GoUcZ6bZ83GySJ6b72A+Eq/XLzwbfkFbaGBINGtmXXRPe26uMU
ev9HXFqwmk7OiuS5wqVodUVpu4ImcDItuAn7CsURoCx+JPoQfjxoWGCdpNmoVFOEWH19KW36Ogzh
DDPTbl7qS+gKiRmpN7SOsK8kyC69Vh381XIVsUB7rV6rngo/j2bV9kQh+d9TpR0+9RSN/+DFGw+q
2vq3mIt+hWUq7iX8bL8//ECpgpLsXcCklEFX3yY+dIgIA1Z7WBo4eIqyFdtgjPVrFZYLL84AmA75
heG4e61OeTUQlY4XCIRCWU93ciebeEQU/fHjs6ESDmwHMhFqhtWpG4mWP94GCIFkvTwZbdptRmyX
H075ID5EvEIQxqZGUez8QxzDHFVpb/lep2TWphNzvcn7Ud++P5dlja1OgFc5kbVgfCxKJeej0DBH
zvTOML08IhifzVz5E9HR76HKm/C5UcurVcUL2zRFSzIAzI3JaauFmMvI6YOkJbIcl4oMmS1v6Mp4
ExjStZL0hdWAdoEPTLymzZTV3IAlh2EsKsvr1VY7UFWxjlxnryVpL0zIlpey3lJlfvtlhQFUjmzS
LS9HgX6kI7hxV2H5PkVFkXz+8MuiRQaCIqhKpM/WFcupp1dshy/Es2a9cEWYlk8ykcJ+qqmyO6rf
VVfWoHpxchaSSkUmzhPrMk3aU6Un22l69qTl3pgL6XZRL73QOVi5SazKHI49PeefzA5ilqsnTW9v
ANOMJ5mKjurUozC+Ud1HZinRlxuMHM7t72NbJNSSdcNX3BY3wBeVDgigcsoOGkGa+C1nKimB1ilb
3Mk0vA90Y8+9wLqxAYUnTtl3+F6UJDe+q2MOVSPMxy+SaiTfBFuo5sh9kO3x4kGR6cdAnjbvv4Vl
2aw+GY5HyqpU3rmHKasVHOIA8Gt1sjwYEtneAiJz7DSRHfOwlvYC662XxC0KCFwR+sco41CbDIZe
WiegytHpK3z+tRbZmFaYAS0P6DdEDTOxvDEd2o+fS6hEWGJLMwMTDtv5KInJkZpUTBBfQemKjs7A
8D8Ct9WGaxeYS+tr2d4owNGcAbTX+VBjVWDvyEu2H3pgHQIFLoBSRqqr16b+MUze67NTYe5yQ+fK
CXLyfKguK2Qr9zvTs1LfvO8rgVW/Mv8nuP9/1zrzhuDWIYQleiLeXZ1AmlTkccIlxwu6sT7Qldbe
albz4/0VeOmpITJnAVDpkrnOnk+FoCwyhzgwvcIMaeylxPpRr0S2T0ahfHp/qLfyVyaE2N1mnVMW
eCMRZ2smHBxHdgCafbt5wxJA1HYTGQFO/rEBVDYVgVNr+SETkHfm6TSWxZd/8SOMpdvX0uRiuUqc
T7jMgkYqBwJuRPHcIKoYAFXR+RvZ8NONSWP1E0kg4S7+jgNvVjrqfpDsfasHQPX+T7n06BEBU1Eg
Tc4HKM5/iaWhZZLmiMs9raL2Og63QycNNGxTjWudsi4czUuLG8DKBGy01VlPWvHtuUQN7KksWJfi
avAEncE+yIQCJy01ouP7U7twXNrLPo97gTiNQc+nlrc9iJScpTuberujCWq5sRX0jP9mFBSFGsJF
4o1l1n/dL3S5Nts40E2Pm6d5KHtd8QQ0xStb2KW5LHskUQYfO0Xb81EiHX9OQbHLa6RedinNgOgB
hrZ9fy4X0i/MgIiWsvByX1kFGIvTNYhkSfNMq1L2Qvia2+BddoOZe1GtD/MWLuE1BP/bFYiWh4s0
nyK1IM6g86mhElYiGpAantnQjrw363BjZknj8O1c251fI6Tzo46x2MoUCna4YczVapfawZQskehe
SBNo3xFWAAV/9muzd0RK8gD+h50810lPRxGcyMiaM9VvbvTOl018qCl5eSGH2T7QoO/hvajKamvR
UBaCUpO3szPLdGDn4K+utcd7++2YBEqk65dCLRbu1Q4pqZYUItrXPF0E1EuzqbwdtGw+DImBTbnW
pWtFgrcLjgHJZFA6W1Kz5qpWkUb4sqey0rxpkQC2nRocx0C3rizrC7djWOtcFuHHwyQFMHv+8mO4
N1bOXue1VoBwPKhA3dhGJzbGVHMpFkl4HA3J3uqYWb0UGOCLHdXplV9xaa5kUEl+oKjEDbV6uPQE
z32brueemlnyfqz039B/rkVZlwZZjFQEnRYs6vVu1MtyZXdcEUENmJZb6Bb9f7Q53Lz/BV9aJwRT
HNZEn1S9V3uej+RH6gPF8LDYE+A0BtRm2S4Bxxhix13yWrn40sdrybiTSCry+a7LHqHSKo2q+boH
0MsnYZtUHvBU6x7ZQ3oldr/wAClKk6Mlr4cCbr0FapXRjUFJkEBlqesdep1Xpxa7l/LhDZ2KB3cS
cm+kMgh+zpekL+oqnHrf8DJqMLegckcvlpLH99/T252WPxz7AHVAklI0pDkfJJ/SnIXfGp4K/Gxb
5B1FCV82bloaA29aXYTeNNfalezo25wJC4ILF98z3xsmjvNBzVKyB9mobA+5xYz1p5e7L3NdkSbB
MRw7gn98Lw3NFG60OrR/pJMQ9cP78770EheDDDUlpk7B7PwnGJYf1Qvv1htwcT9VoWLf693Vc+zC
qlw2FWJigmMqrqt8VxzX2Ok7m0TUoD1ZklDv5WqEItoCnvzwfHDp8bEpKmcK5ozz+VCG0ZsMEoVX
EVdCfwLhG+SQzv7NKDy2xSHGCbZakqUo8PzHoe/F3EcfMjxisIqU7EpofOHdoPjQUGTKJGOhE5/P
JY20masEy8OA53SnTjZozjQurlxblje8OoJJYVC3IghHX7KW1VdS0lfDZOAfniHgZJae0jNkSE6G
HZO466vxxshTyVGwebsff4oIlenoSJRGNnS1KgYwRiQME9JcsFTvOrUEV1TT++na0bn8OasZsgGD
k17cUlw6lz36r4gQxgy+8HSmaREouJMa+lBp7aQSiSMjDt4kYbIQbTrjf51bP3BVI6OBwg4pEpVU
XELn4+qJAeko8IsT3XmB3Egyokxsqle24Vfa+3p6XAURgryulHX7OkNrJwkmS3xKATlJ+zqPJFY+
+f0QNK9S7ttsUGUnD1TxUkuW9iiPatw73TDMJ7jkheFOkDsAO0gT6FGKW0J1DbkqI4eYrE0OQTqH
yWaKp/mHBMckcKOqlNWFATuMbpIY1jMaCVXeQpGNfHe0Ohzwreq3yq61sjJ2KTFD7Ri6UHyZ/XmU
HT80CjqVsx2+SMhU0o0wLVhksDMjmTcSJsNDRbVb3cRpUCRHrkryhloZ2btYkubATQu5LZ2qTrvg
azNq8kGOZfVeS4X9IOktpH/q4nJ3kOkNWhzbBbfkwrKgvZ9qhH27RdOdmTAosB64AEe6aWuOjZ87
ghaqPwK9U1Lo4m3VOpEfjD+mtjR7pqn1QAnHoXjye71oN5Zvyvd6CVHJScdGPUQJOCMnMho27Fbu
bScAOPe1ieohdcFHamTEM5H2W05mY7jXgAp8i82s124DP4BHhPVVjm60tElAs+ZZ+RIq1icTbZmV
q7joEltSJg7zKE0PhZECYmmV0jbclouavbPkXtmXQW1TJw3Qc8JLS9MXFU7Aaa7hdcFwA22Layzy
v77/Ab8GYqult2i50D0Atkf+tArfrSHI6P5jdKce2sdjAZ/wrswN6SnuGjlzgrBrj8YcDwdTkvqd
MUrNjob1xp3a1pbkAHLx6Z4c20+KDAbsX/w0nV55uHlJL5BLO//4lK5oefr5eGoyPXmY5k6cZPAz
kivBhK7QPnd+AyJDr6ajnPA/nCZL2uLeT7uEtWym+a+CvpT/+JlS1I4KwUX68O63mCaWc5/LHcKO
1eGvDpxhYEy6U5L5cu12JPjvdL0EwP3+k3h79jIOzU+BzbPVcvk+fxByVwb2AN7j1FW5eYSYrnxS
SiFg40XGl/eHetXun6+HReFHlg3Z92uT1/OxSiuESQhE7wTeOlE3AJn6Z7sPUrhpRVqmW3uy62jb
w4i64fJJKXxoev1GZe1+FlYBNIZiVUP7MWAJf8a8KwwoHJ0P/I5bcL6ZrKl6TnvdHrdTY4UeOLV8
cJBt0whVKRWNqjzkM8AfWa65I+8scRPAcT+GzgAGQKEtqD2rmXvbTdO+1q885//D2Znsto20a/iK
CHAma0sNtiQ7dhJn3BBJd8J5LpJFXv3/0GfTogQLPpt0AwFSKtb0De9w+cr4CwqP3u/SP4V9cz53
d1Z96qq8P41cCFuzyMq/dSJx4UJScT9CV9l45ah2b3/xa4tL4XEB7Cz8+DVB0zLbJCV46E8ToiVH
D5mWBxA9ap8mkXajwXcZjVAlguRHYkj3i5T3fH52mXBbGnF3Yku3mw6B/0ON3Pq7a0SMAp7KX1Co
hOGrUzFD0YPYbrTQXZASHWuj3mKtfotWe+WzQVLmWVkiH0gvqzPR2wZSSkbSnuqIS3kC3r2JUDTa
VMgfbd+9QkB0CH51ZuOxQ84/W+5FuSubsj1plRsFeoY0kUJHBkYKujNvD3WllEomu9i+Ek5RYVu3
lZGsaBJ3CXQgD1rIHCKH7agIBW1tiD9hFCk/0tPoHuBrYlUFIGWYgxrM+S6qy3r/9m+5TG3okppL
aQRYJdno6gvz3GoyRU0NaKXWHJ3U8fEsKJGrL6wcjlg0NS1CuEjB59wXO71HGen9PwAC+lLL5c67
KG6aQwXFQBjNqUXddF92nqu2XWZOiNYVZf8LdyMmb3RiX3Ku9jGA/xs4h8vzshSHljYKASANptUD
pNWumitYYSe/Rqu6LPp5N2pWceM7XxllaXKi44I3DtSU1fZKUY3qWhPgtil6A8yG096Xri7ffSoX
RC/dR5pNXOxrzATOfIM5kX6eKr3Xdi5V740ubt6gV+YCTo0uAOBt2p3rVjHMiyxOJ9c6pbasFgxq
v+Md0W7Ey1dH4SajlQoKlRTu/EASslP2jjP7hCKhPMyJMX5Chff9UhpLE5riOh0ajr63Lt3mUkin
FSFqDGXWPaFrHD3OKvVueKldmwz9e3Y4i28RSawmU9Ve1keadZrwlgZ0lpdPvaaMz2+fpde36/xd
x3pxgSEzmytg2rwRDZlgYp9qrAb6nY1+7UfTicU2QTxvg/S1eJ5U0aPxX6hdNw31v7Y2iioomqTa
RVleoCteGDsrrQfyiR5H9gxTg7Ysyx3hpbaxh7FCus+O92Mb1jvqcCNkdgSF6wUPZOhNfIdwVoQo
5pzcuDQvnwKa3WTwODQRJnrr9HfwLKJ0LzNP9BKQ7is8sekSvE1GqkXbtz/jlaFQVUEKidI6yK41
MaHHiZpryIDxNAr/p0DAclNzjX8xo+SWL/BlMMJUqExTvacYeEEInAFqdorch90XlztCXuOphq/2
kjUqDlzEFf/MRTPfuCWuzQ8wBKRxrju4F8ub8J88G719b6oSn0HrKb+fh8Z5xJ4MR5tpMPQbVYtX
wPPZlqT5CVZtIfi8agKtdr5VmxpCou54KuLa/ZcZzfMBUzQTjV+rLBGkk43lBlXZCLkLXXS7dxnS
krukme1kO4zzfAIcZv00peGmp04g5CHaGXVSLDwsP7B4ZU96ZsO2AU6ClGyc4fFIANicRJZpelA7
VdfsRj0nA6xLE1ZYOpHWYdrRm2KTMLjcFii3J/iedK3YaM5gmfuhHadP79pUvDEQXMEA89lpeF1U
YaMBtf+6VsPJGxO0MqUS9wMSoXuhiurH+4ciACQyo2tv87idry8mlNibDIY8FTOlDDsj7XSAYmzC
WNyCIi7P1n9Wd5nVQhNbUAI8bmB5zodSWEO0bZnNpznujE+OrcQe+cPkLrXhYMxzje74u+f2egVQ
sFk89daQq6lSMT5Z/nSCGxS3gS89/a6wiulHHfvqxj2wurRfJ4deD5RYmAkLOeF8ctyZOJJQbjnV
xRi9GIg0H4ekvmVJuG7lvA4D047KPgVe7oBVQqIqqvL5ZE0cR6TmB6tJP+pYMJ9EXBoblSv/bq51
vKUJJo+RWeeHTg/fCcBffgPdPeCHJCgLw3y1ZQbyITfX1Hwa6HEeJs9DcrSgHBvXnMK3V/DKV4Uf
ASwXuAIx3xoVb2HR5Y2qmU+hrLRP5TB8jqKq/f72IK+guNXGBFK5vIYWlL8LYLpAeqQZsPI5RVis
3E16nXzOezEcgYVnz047h5tZjXCyfKXtUNt1tgq32A2a/P290pa2Zky+eqx7x6QuZAkARdl4T32u
/RjWw0yZLU832cLdyiszuoHqWLuQv67GAu8hJKdUCEvufOMVOJJRz8rGk6GrRm7gYFLTbVyZ/ivi
3kLZzbBbwJNpqI9PQ6vq6E5LpfHXaKPIP5QVdJ1TPaZmQp92dIcbQcaVI4+cElJoGNBS0ltv1wFT
TT2d7elEkMsN7SbNnTW0BSEGqUKKdcWNfPa19bZaStBVS0DL5mTI1fmgshb7tZVDtpYVGqe9i1xH
kNIhurcTE527vvfBgs1tJprnyU+8aJshj44pG1T+hy4Ojd9aP09/ZGiNYzCpUXyX3ogTwds77tpn
WQya9eXmJctfXRZYstndiLYh1atEQF/Eq81Q08vUIwNrxuiwvns4FxQOTrZU8y6rUuBtdDcuS1Zh
thvaNRSUmyhMHi2R6p9wNLklXbCKGZYtSbMZ0BltxOVBX/7+PzFDNLY9HuwIGBlK4aHhqWmLHR02
MvpwC35yZSjPBNEE95wYzF4X3DzMH1QXT/YJdHC9m7FD3FJnGg5aiQPc21/xyl0EsoarfRG48Lgm
zmc16qGJX5Bpn/wm+9XNqRkFjibM3/+PUcgxIBIt8gdrG9iO/iRaZ519op7X31ulh2o4xs0vb49y
+dn4p2mK4rHCMwJS43wuvt8W6YjM+gkkTLZ4iLUPlo8hhRXm/o2g7vKzgZhBEQhJu9dwfHUideCY
PThA81RWiQUfU7Dh6YfekB9YwtDzc0/Bmkd+2eIGGfpqFHfSB7tXPuoDaf3Nj+PHwsRQMcK8JEBA
fZNPXh1IM74RPF2ZG2EF8q2895yrdfkMkRxN5VQpT2WO1Eirumk7omu2fXuxlt++mptL3fi1LW/T
Kl/dFnZMyRUqt34KlZ1uC68+Jq417ggA8s08GLvUxwbm7SHXE1sUqWgmISRLSmNSvTvfH2NK2GBm
mTjUiRgfY2wFtgVB9Y0TtV60ZRTYzlSSEGfgxl5VHxGLwDsAq7hDgW58FjRu2v4yvaJ5Kk2zo+Wh
ze5TZablAU+zZNcS1h/enubF48kvYPtT3UZlZXmjVr8AHhoUZCirB6TK054kykJkJZoK+0AbYnz0
ukjd+c3cPsp+LF8MwOfZrtcM96uqJvwLx957alsQjG//rP8Tdfrvkr/+LuK7pZaBPN0ahlG5WkLe
ZYQH3Fu0z06UQGaDueuGQWrMWMR7ktD26BX2XN/lAEfxB+syKIN+36ORRGvShzPeRSCjUwDh8VZK
O5F3jerx6DF96Ug0ss3C3ZZjm/zKRCw+a+moBAZFun00cmdoMAwqcSLFoKZr9oUS2mNMzdXcOKWy
mkAvhf6SDb37KwcRDC+8SLBhpCjWh/dEFPohEhWuHXrkYUrrZtDs70PL0x5VF+EVozwCKJwHp+oL
vTSBPUE6hwiW67H9bR78Tm51pS32G0WK2n8W+t7WQPeq2lqacFDa1qfaOBSpk98njRV/AlxhfASj
0n8wc3f+NS6+SKhO1dkfaoFWF5AYtmmQ4D2V7ELU/OxtLrrKCeyuxQBRJL2A74XP5OcaSxIZzI2s
RFCYCbejMeHhVqetHI9I0TsZXXSDthKlVU9/wVM0GR58nDySjdnZ4xdUApwM0xC8ArD/qpMfGhYB
eNHmpvHLx8L70YrgQmGzYQIvxBGoxTuoaFx1QtVn/uPgc/ZYxlmNMR2IgL+NqhbVq8oZHhtzNnL8
yGrMSHOtzDa5BEKwkbgh3I8g7fyNKKf0e5qU9ZfZmcKfddjH9caJtHxvjn0R7vOajGQxrCvxrEDN
2MJ2Aze72o6MnsItVrNbKprTD2+2nH9BTE1cl/iy2hs3H6utnnim2ouhxE3SBlePgokX5x/zuC2D
TFriGcuQHAtEx9R+VzoeCThY8CnxhY3zLx3YtiGwejl1G1VFRoeKgHSyrTFp5lMr6/Rf5bfhd1vg
x8wDNLbOtlI6PDUptD7cL16lHo64shk2Bn5uP/O+NjtYLVn728DtlIJUnagvBVKuWYC4im9uQ+XN
PyeYOGkg8i7HBINahQtiUEicS+MBKT+yTSsP5KxFz0SLs7VFREWrdvjU5fGmt7Lqsfez6kXZyuk3
HpIC46YJtWTYaEiY/Yp6pVVBlw35czO1M/6WrRH/61S94ez6KbfCjdWO7b859vTG1sO75Q/2mpW6
MwytPMUgQMtdIrr2T1YU0V8cY5c+GKyZKjBSzfiW2mH106lF8bnkdY43XZmbH1RRjt8Lx5UvctBr
TAi0NGs3qkGom5shS2tCfEcNuwRpH4uTo4o2SKpx/CzhAD+kpuchrj91DSZ/k6fNO4+VGDZ+EaXW
3ugaDYteVeX4gept99VOkvzvmNmq3yE/qX9oRIGFWOdjnByFTdkEdT747QE+lf8bOof/AW55+Dnj
rUAre2kl7gd04bqthXI0mp7YBWDpVzcZRiauFYMDL1Nar9hbwa/XUbDf6rWAQpZgixQkcevhCaxN
w67QjOypb41w3lWDNWTguOJabVnNrNpqonQfsToVP+bB+mcU9qbmk+HInDk11lPsq18eYk54qZtl
1AUdfa7nBFrwFxJ0XCU9vTK1gP5eFe01PFHLB6eJkufQkRHeyn2I/UcH5RYHW5R4v7e4NP4ZBpG2
uzasos9TMjfcqlaBvlakpuhbH7VkNFMV468c25qG02sv2C6F4adPWqwZgIlcGX1x6sSpg8xKsEmo
8jb6Ftlx92xkbJot/rjAgAvR599xIhIHyQUsd8huuDMc0RppPVd52haWfV0FuZM3X95+dtZB4fLo
IF6PrtfCJOZEnD/6RTj2odJxdtIBgAQplNIgHvoZ6nR6KyO5El+cDbUK1zTIT0U2CnFwK/T98O+s
9oaFseLbE1r3zsQyI7pFhJ6AehctjPMZRZhMFglAkIOb17Yb6BQzHxVerotLuAbjG/cRJ9lUE5lz
gPkyu3fqnM7gkZU6sWM+oVfy9k+6MnEie+AoS72N1ssqluPu0StfROKQSDUf/Mk3PqLxpt2a+Dpk
ZOJoSFPWX9DMlG5X8T3lDKPGcNg7iFl27Tak05Ps8wlvxL3dZvq2LFv7UytLt9o6qB43O14368nS
R12Rr2XRb5xajXADqhj6BsQRfEnsZtRwbhs1Xncjt9WNAH6dEi9LRZ8ddB819AVncL5UMVoeGjpG
7IjWwW5Ni/ufMinKf5rU1T9gZ5D+fXshrnwhWriLAhNRCx3j1Q4cC7uHa2aIgw/p7Hfhye6uxiTq
0XHT0gom2dpJgBV9d2OaV9afAwaCZalqgZI3z6cpMKcOm1iKg4MeAQ6iqfoZsyF/vz25K6MsBAMi
69eqlrcK31WImCwADf+gNYW9NcbJ204Sq633jkJzhdidnj5pCZfG+VwQEDG4YWvnMFcJVpaZSDAA
M8MbJ+ZyY1C7gDjzWsG4FONFGRQqoZqMo+/PD8jMuF87N672sYVPTGnE3v3bk7rcFwwE25j5AJ+k
H3E+KdWPphWFnXE05jp/go4ZPuStHb4gXeFtgZzZ+AAn1q2S6uWCMeqidIAiB51YsTqvqTGNVAot
4+hhyH5sIIbs+8J5/4JB5GZLkLAuuYWzOmPw5vC40HLjqNVIz41pySuFvsiNhP/yGWEUyPhL4Q9g
8Bo/lua2X+qlYsGwjD3Fwpw3RHl4Jkvb3L29WBflcB4pLjj+hJBtgLherVYR9qjwtzgY5m40L5aQ
yanBCPxLVnvkxljUHyPhKJyhuhLPxaHZor30TmoNjwx1V8iIJObQOy9wJxmQgHapgB77sm6CVEzh
v11SoF/taMWNSvWVfBVgLbuSbJka/IVhRqanroaUpH50Mp3XCkrF9AHGkB1gnZYfezmE91qdpHuE
IYvFOyh/UK5Zbny/KzG+z6oPnlX5f95ehCsHdIEpof0H4PhSkKCkza7FuNIezaZXBx3Xy13vtUhN
hTXlaDO8pfB1ZX+9CnaCwCBIMdbWGm4q+17TWtxSsaDdYg+F7/s0Y9lZEPK+PbXXV+A8D6c0wMlc
1GZRtnBXr0TZ44NsgCQ41o5e/xZNU+/j0BR3pmKn1RXBwzSlxQ7o3PToDqH1GMI4PNR2N75E9EtR
wnNIqscofan6zsbKW1hkluMtzsGVQIe6JAkNJZsFoLDu0uJDpeVulcsjWSfAU2Xv0MD4rPXGX200
Dj5gBadVX6pYYrMmjUcNoOyNo3jlBiPYQJWCHcD3Wlcsyth28DJ2xmOdw+rxFl9YFQq5fXtBruy1
14olgvSURjFpOL+dvYyAfrYadZztsH+2keD/SIxsbFpVJfsM4fQbd9m1WS31IaBx9hK0rdbfwsMA
SpGljlWaaS9mCZga6xztfYCP5QYBssbNTLWHQum6GjtjnlI7yqbG4M79QTr4rrZ1139++9tdmQuI
2UWejRY74LXl2/6nKt9XkL8U+tZHR5QOWk+1h5K3m75/Hyy6d4s5lHgtH56Polvgl1Ok0o5F5fYb
N5P1vjOq7MY+uLwDCJ7QICLK5WDCwjofpeocLQV90x8bRw+3rVbpd15i43JN5eTGHXD52YDZ+ouZ
Bd01/lh9tiKv0hbHSPMY9lF5nLSSgkPvxDc22pUJLZRJMgOq/g7KBecTyp14TDKvt441QePjYDTR
nbKb/q4Bcnb33n3gEd1wd6KdRk9oHWlDYOhEXKAKaA6xux3MqtyYCLjf+GyXJ5VRECBe5GMwSjNX
E8ICACL1xCh5a+DF3g7YgScebt6AGZugb6vkhsrBa1xxflcz4qJygOfI0m5cBb222UwdJokgZqnF
PTVjl5982TfPAI/VI/I0GvarWfLUzP30ZygmSoZowfzUxz5DozFPP739lV8nuP45PPu0wMApXpZw
04nLcJo689iVsfNc0tp7iPVW4sS41Me82nd3bdOoLc8BeEVDehRgGucAiKXe2KWZxliqWgBRdGmM
H2qtrb9HQ2x+wFA1+2xZCht50XXbVs9vibssd+jFD3do77/6RNBMPd+KHj7wSuEhecwcBDx7abU/
ePf8Zx3e1J25yO90mp6DP62iG93ba3tmQbnSzka501uLcXU2Kk5SYwVJST0/IO5Lj2luLo7tkf2Y
N0P18e1Fuj7gwpCjMUrHeLVlah+F9TDxzeMYjfoB+2Ut0M2w/5ZRRNujNZ9+eXu8a3cJvaJXMDlZ
4JoD26CQ6PfWYB4nw8mfhlAYe1skt07ClbtkUTMDQQjVd2Hbni8gqgotsjWFdUxj3qtCtvFe1oKq
8ije/aQs9xXx7/IfwB6r8Nv1pV5AcTOPFbaix1yjhl6kwzvxkDyPZBFLPWqR/QSuuNqQTl3UMsRj
6Og0Lq7XiHMexVCo+7fX5speIN0HOEA3mVtk7ZZQiioOS9ppMF/R1qVslG9Dp3bvyxbj6Nxv5A0o
8ZVVOhtv9YSNTTlHjiSvrQosjtPInjaGZhTUDc13CkG/fkAXRiqoZapO+hpQmhmYAiSUJo/UGtUm
9s1hM5V1feMDXpsQgTKUP7SLYUyslklRPyWuLIyjwsL2gyiGgQBNDndlWr+377rsCDhKcDLQnlgk
u853eOo01ZRArzqOUrZbXSfwT6H33qg8vOIUVjchZwjJSoYDXrNuvLaNdDO/0/WjDlfM3erYLf8i
u+66DVd+s4cC0OabNlLjj6JB7ZFk2kWNOgQGbyLtEesfSLOh2mvdGE2BaeSoMoZ+a6FRqWX+oY+Q
5dnKxC/+sedC+2cB6t75fViLwDNGi38IhL2GFGVKYwCi2XyLTnXlNlpCJ2QH4MuTwS1//5+AcKz7
WId7AEnU7v2tnIaYTtBNrfMr54oTs2y7JT2hGHs+im3X1qxnaMhp2lRiqa3lXO8Cg2+oC/uiDtMb
ccCVbegScLA/iAK4add3UqXZtYyld1RcKvgOaMPd6MY6rCTXev+OdxfgGME7MG1C6vOpJbT6R8dG
1iVuO2s/0tnALadP9qFT/H37croyKdYJoXh0iUHWrBk0XpmqYZTCOkJ+8DZdL+Itb7L2MBt+f6Mn
fm0oxAuXjjhlSnKs80l5UTrVgjbgUUeQ+GfZ6SIIG938mVaJdyNGvDYUaFAgk7wdy9VxPlTjmlrr
xLl3bKsm3sVo1R9USftlUtY7CQLLFQhbl7QEpU/EcUxrNVQJg6ZxGx1f1Vxu+q43gBeoW1r4Vya0
OKuinQCiiqLyakKyG93Z1jv9mAHxOtqGlu3wG7axw5zl7t07AuYfjY2lBoINy/JT/nN4RW4VIWQd
/SjzIrvH4cLaDaIQezucfrw90nKZnt+C6F9BrKJjAdcfBcPzkaRZmFrldRW1hXLYAz/IDqOpR7tK
0+kDc0mrQIOneyNLufyUsNFA1IC4Al6D1uz5qFnRYnVFq/FY2m61C3W7+VqC3f3m2Vp0Y6jLexCk
GlNbZkkzdJ3ki9Hs6BDWBar6aUjAW9MX7aLixma/GIUABokkneSb15FNeD4hx0TEoJ/c+ViHc78X
Yy5PTtfeKo5djkLIR3kX3j9z8tenF2mQkk5nEx5Db1IbzcCJvokm+8bmW+6Asy0BAo6SCM543BIQ
wlZbwjJTiBtpK44osaW0slG1CvzUdbYlmr271qnRVLb0En+VxHJvZMoX7wljg8AjWQZORpayitlD
U02TUyGaPiVGGmB60Aau0X5D9ehFSeNGFnexC18HcogB4Gww0dWiTaqDS24p/+h5hfukj4l4Hvsy
3aMW2t54t66sHMwigoxFnh2hUPN8f0B9sM0Ezt0xBEaNRq8mN3ak36qYX5sQgSBVefrwNhrq56PY
zcxVHDrimGWhOrTc9A/uNLXb0SlvaQK/vuyrXQJj0QYWtCzYRStlnFN3HDKkwYwpVvdNJPCxn4z8
QZpu9Ldgv9zncs5PZHjuwwiKPEC1RHzycI3bIB9VPIVSOIfSyeJj6df6FHhNE/0JM62JwTqUt8S/
rnwZuo5UepaqMn3B1b4CPlTCWvK8o+Zr071jNPXR4vd899tx3r99o14bitYIYmaohy5FmPNFUB1+
FE6LBgikE6RMitG7B7/TBb0f36IlwAi/OKsUSykacYkzoL/eV5NwoW1XdniU+uhVz1kzj9PO0hcA
grSz9Lemp4514O0s0mBEpBoJLqAR/6isHb+5akAGu3anMr1LwzAu8VTrgbvMWuJ8CtOuoFtcxeaI
k0c+fYthjz2M5WyVBJNTGB6NWMvAlYdxiDYnfozzxsGtjZc3j70vqDWLj64a8ziwK1U9caFNTlCo
pvhsSp/6eVnFSaCA0X/AtNwAyKTXLrAps2iJU3sp/gLGq7+HCIy0W0o/DkAvFZkfjHgon/BCkw92
IbIfsjcgABmj48A4LxtnsSSJhq/uSO6PqIIcv9FCqj+6mlf+rP3WLrjOIu9vEqEFs8NzqDVfamFU
uDCLSK82eTrJezpr3Z9S+BLZ0kho6Q6v5iYndplseVxaIU9j5XTeNjd1QMKFHXb1pmvqngHtodQD
mANxdK/AxqBI77T5X+SbNQgEeaoAyFa4gXDpYJ5QjYOPxII+tffQKDvzNBFnWpskUdrH2QS1H5i2
hli9VyeLOWnvfLMQXXiJ6VSBFY2sbxa2BQh3zK0s9m6aGM02ah1VcFebcrpH715/LAC/gMAohUQ/
pc3NLkCBf/a3UerY2cYto+wTdpdht7PRMogDrbE6F5usDhJU3/jFvMnNKZwfvMbKfrhyBguoIY/1
4qZ28iUlKvsz2h3pmR2V5r8eZoQNmiT4swd57Xp7z2rkh2o25wWz2LiIo1o1+uHlYIlmF5VuLXYg
dy39o4aPlxbEWHP8o0yNDSecMJMoAYAnusMH0Kwg4tuOZGtBIsPN3iiH3duHliT24iTh1YjeAkcJ
RCz1ovNjC0AFZPZUiGPrZ467RVMinbZ96Lu/K+Fm1cZXunbS+hwWzJS5Wnig6OnpD3bUhG1Q1oaF
/l0xlGpHi4y00OtyB/9Lnpd0b/mJ+QurnCkNJnwyf7VzLts7M/b7r2Aq+99ZPlraJpyQUNmZaLP9
bgaZYiEfddFzAi4ebwKsQP1PZWV1993cosXSJrNRHAeQld8aUq3whDIHJgpd7zR/Cls0gDaB+Wh3
iV5Z6U7xLGS7YfRBwmRtYU8BGkIVKpJplj571gL8o4zm3hVD16VbbKrFPzqVnijoZ6/63rhG0SMH
0Rj9NnO85jkxyuZnHk/d195CDutOn5Lhl+lOIxDA1ORD8ODmYjdbaDoGU45GSmCVOKDduT5+z8GY
ilbd65WL5p/VxLEfGH7hP0xO28eB2TsAeCYC6zzATSKtgjYj1N4QV8n0INRUfq17lWcbwpCODnec
J1ZQYhPiAXrtUF5Br6f0EY4R2nNrFCgE1f5YoaiCVE68oVJi/zNQQYsC1S0mRcxCK+8jxf0adE7e
iqAJU3yZyMSmaIf9EuhLNxUquxNhkjzjhOPWG2X40GAlhsFfkAHr3a2Qmv9Nsp4/C5XE8SZyk7lj
8dP2JZo8bjDShB71fK9vHqOoHWjjRlGDqoal/87EME5HgXSNvCv9su4XlpEsD4OhzQBCM+qyNxLb
yzfjFfa9QHJQMCPCO9/pKK8nmiKFORle6WdYNs3AQxPykBsVlteX7jxEoHqI2vZSPuQtXIfeRjY7
iDmO0cnqa+uXMchovrfDph83kYEV1tZBFdf+PLpm9D0cu8gK/Bm6SsC13H+tnHz4FuVjijt3P86P
I/of/iYZI2UHpVHZ070wcrZ52fj1i8ynUOyVopgY9IN7Z7TK5//0YoHVIVDxD45yfbzx0a/6IZzO
+p7yNgyoZdvjZ+qS6aMLjeFPZXgE1H1XjC9+lUzpyaB6rAKZaRJolBBomxhZPdYPUdzh8VDKKP05
R4PbbR3eqoH9o0TxIaqdZNxWDeLCVPp9N9q4IcnORnmRzLdplQ2/q76Y3W0lhfmhNRv/8xQ3nb/V
p356UXoGlwFWOC+1UAbuRzY8tSSowwzDVQu0r9w1oKzKbUHRQDz2XpMnnFthfMSCJPk2OoXxrMM+
cvdlGqX3OiIgD1kd1eJe+CVKQ1JimhUMep9bu1KUs9xYomI2CGzk/+jdUJZAYX2nxajaAMbNOSzH
B8aNnngnq9/9VGmgOEViGkEWGW2O/kvuWoGJkwA05UUdZ4FGTM/oqkQfHCXtD/ykbsImWkBV1N2x
+SObCLvzfhR18zVmIaaNi1jUt7cv9Iu8lhxs6bkCm8e1EALRapNbMtJ7v46ORSLNuzH3TYSqbEg9
HvrVei7kpyhPvRs7/mJQ6vIMS/ay6LHz3/NBZZK1xCJVdepkZIPKjrqvpAL2fQtonKsxoyTGH++0
plgISxC/lvEQegEns0qmlezqIRNOddLGZNiXXL2f0qKub7yQV95HRlkqBMSZ+NAsYe9/ShK0uKyw
dLrqhGOOjqkOuPonlXj9Hpjj8NCDqbyRUl/G0TQ5UFOmzAcOCO+b8wERVop1/qI8pWLW5c4lEs2D
rPajfcgbc8uT9hJkAVKQChzLgRUUdZf1VwTdr3uiaE+zrM0Xi3w+33E39F1gz1L+4DamfG/OZKRb
fyYIwsPaLNKdM2QaWXhVIPX39g6+Mn+kiklaqGoh8G+vflCO/Hnj6nFz8tBpOwG4L06RNYunLuv1
Gy/C1aEAHS28yuVFWGWnlq5i0sq6OY2D41HcTsBOp4jke7K6VZa+OhRACKSyKRc7a7Hstqgnv3fn
5gRj9s9k4lkw6whoiQm0zdvf78ozB6SHS4COMV1ja7V/ZgvmO4LE9alxnOFQuLN3HHNXe29BlW1D
skddCRacTXfpfJfmllQenFSORZr1QUtfIDBmU99mEOJvbIhrE1razbhHWi6kmtVQhqm34RD69Wnq
DWxTEtt/rHT3+9tf7XWtzx9t/NcWVNQitbRYVZ5PSM/NdIiyLj7pc2Z+LOH4OBvkpebPbpxAx7CJ
7D2eaCc9NdkiwmdYbfySWcjb0QsvR/1eCVFWW7uyB32X+y1cJbNIQjDIY50fm6IpZVDa8IyC2mv9
A9xy1BaRe/jZwGEp3ttzhkQPMHzp+QEfoKR1PpnWGbzOHKf4hM6Z/MfSYwtRvbz4ZMEaOEwJ0Oi3
v96VJXKo2HI74v5BY2l1kNSMMKs7OPFpTlIZyLE3vlO2Fb/ePwq6PoKKIxWyC4s3P25IGC07OZWp
Fu+mMa/2s57cwnhcecwQ3IHBzLWPQMi6tWNIVBGzWDKK6pPjbJBvmG5mIwyHWszeBO7xlS5duX17
bhf3g0PPynYR2ANhSntqVajpcbqIGssLD1MMKaq3SvdTYpjxg5e29nt7tMtQbA7LXgrfF0o8XVq3
gvRMO4Sj+cV1MoDhSTjspRneqkFfIlmXoagyonOAOgaI6vN9OI/6ICEihAdq6fMuGYv50SjhdZbI
tG9aO5JPul/J+zDGhdIf0+m+Gz1n//aXvdib/IZlb9I5Qz0H4t75b1AiquuGBOyAR4jEfTYKt/CP
b3FLl3/l7PpYRgEatDBmyd3XXpR6lXtOi/n5IfemTgTcNfV9x2u7w5pcDVsKkdWNZbw64qI5QjuL
suf6wsLiTS97rULbLu/SXzii2Q/GEI1fpjnW8HvI2pe3v+O1HUoN3qdTxyGkbXf+HXtj6LVQ9hpr
iRhN0iSwkmW8MZz0nZrFC9SJe4sQgHYdFNo1HrIPh7QgZdcOJCY4PekliNtY699bcn8dhaIxIALc
ZNfo9Fqm5TQ7hXYYwyrbu4OfPejekB0UUlCfU3e41ay79v2g8vMm44iJZszq+1EuVCnqweJAwWj8
HmXJcFeVs/lx5MW4e/9S8ZYtkbhDWLcGwyVNhWqp62mHxp6qBxdbme8esK0t2JxbQ107XQIjQxx5
X1k5q1l11IMpsmbRMSsT99jHSXdE2utWwffqKAYdQcwelptrdTsC7UQqKa2i4wg+clP1VvyrDFV2
Y4df3Pyv6KXFmNFd7IXXcEW9pOoDBMc92KU3P3SaEDuP2gyYhcoeP8qcZKayLQyj37laNFYpEqCK
Bt4ePO7qggqxyMrsQpF6Unvaqiay7lOt9nelW8w3NsbFd2QojheqV6jPcF+tVou2VxpWsdae/Fx5
KGWQbTf1ON44WctqnN2FC7AEs0DSBFq4RPLnN4U70ubJhqg9YZhswFqkWFBvpthsEgC6Ra6CIaut
D7WR6vl+1PLUoCektbf8BS5Wk1+BRJJOL4IHCAeM818haYoICKr8CtcZ+y0waAU22Mi8p3RqY3Vn
pZ7ItipxKVy9vaBX5k8+BZKHVQVivW66CHR0VDijLRsrHtYA3VOTOqI3GjsfXfz7zu/C/f84O68d
uZFsi34RAXrzSmZmmSyVlX8hpFKLLoIuGHRffxd1X1RZhUpoMINuYDTdTAbDnXP2Wdszpf/brZQR
HJQM3TP3v9ffmSs5QCqq29yVTHP787+C1rbQfdq7TX206jZ69hfPfaqy7Jy47I+E++WHZoNBfc2d
DHkUCseXjwEw5LRZN9dHpxn6e9Dvzr43p+5LwPeIfZmX0UWWLaOK7TZIf0BuHxPUgehzFx0MB183
NS0fRn9Dz728KjoRnBmG18Etig9U6NyGtx0KVfXLH+hMwlKmlzXHfERemwQ05+9G2GlP8J/9XeUs
3nFsXWM3Bl5wOxuBf7PY+XQBn7j+55XHQU04+yfI4H5wssirkG79MG+b46CG9c6rNLZJffGPxl4o
x7en/Gki2JQNp46C+K4EzTIMzbE0YMb0ypAf+twpd+/P77eGlVuHR6GHbZ+452RpFZoL/pRPzRGr
5eUxzMscMnthXLfNFB6ctRkvxKiyOy+ifb5z3emjzPR0OUat/vdRRfdCNwtHOP0Mp1bWQ2vhNzh6
FXTc1KcQRTD/3fLa4cv7L/zGctocSijWAablJn6ynGgXBHuVzuIYiEEnq99FO9M42xP46oKw9bhA
MtrwNdyvTrNoJXe2NixqcaxquhxjZWnrTsyLR8msFvMZwtZbDyPzwXzZWlvYJV6uDFGZg7esdXOs
Fzv4VFm4GXIbiy6ndh3PrMK3Ro/tAV0Dd2OwwieLMDUXe2phbMIjbL86mAIlRtifUw69ug3/oQtt
c/H/cUYnW9EY1hW0E9keFdLKZzfzgfrP9fy7XNdsZ7pMyfenxB9Fxsneh26NSxYqLPISp2rNJQsD
BHm5OKbouw2YipEF0LvmlpJUi1PVMWl1kiJuUQc3Ld1VtMqLFZGlnCZF0TbPVYBeVVrHjCZASXAp
eidBemxnST9V3q+lHHUb50MXfe0CpA1dP3mXUBmHYmdZXe/i950GVex2c3rt6LIz41xN5Z0O9Zwn
oAEx612a1flRNmPYxsin0/ZyEWYHTsQ0q93qVlEQG4Yssl1PCqGMq9Er3V2G4+9VN3VDF6eg/qiQ
DLQW7Jqpm5985djZhTON6ruz5a/jnJYZTMj1FFa0fufmdEV2W3gYDXR+SzWzn3QcjiY+O3OXF3Ys
0qnL2IBl/RNcQSofJP3Y+0Da7R5kja8OZ74Rc/jkE5FGpaEQVCKDeJqVcHsq53lB4qhlz6QIT29h
EFQyzi3chf+HR3HV2Tj5SJROs8QGYUY+BVN7NDW42Kg1qtgbzKtGusWZl/oTJ7x6K2SZFGy5d2N/
/XLldtIzp1XxKI/Qe6eMtLsEXujv014jBHTa8BruRfYc6hwcZZTCXsP97RHChUAKoCzo8iPo0Ygy
ySV5wurOwvwiqUsZxBgRCK65a35Tm4W+XsmF7t2gcn45tL/evz9gb2wK6LaRidBpzaidcppT6Ktu
nkab0wlw2Qy7y13jLfOZGPmNXQ70Ia3wZF1J8Z6mDnthQKDzTXY5e6oA7YsxbrrQPBgpMJz3X+h1
V2VAj/PGHwMGutVeToogDmHr6vW9OroUxZFDZMFS7dRQR4/ZulpqHwJza65CNkIdtxFMSzPKlykm
PDV3dtfkDSSHtAqSAYrrYwSh5llRvG2voOT0e+2V3Tkg0xtbJnliKkXc0ik5nGK/m1QGYwuG7QhN
dP5NxhAKrT0u8BAay1w/YEZ09uLwZ1c8mbw0tyFFoo1ucwM4PQvcCZSyL8xjngsUL91Q0HnGDmiv
N5nInW7X+jTBXVSMykVQ5ykfLQu9lDy5gyZeol034zUdqDJHap68eMQFJoJA6RW/SHlVV7Luljl2
/Ty9NXyQ4xdm7S9fVtSeIk5nUmmdj06HnALEp3gxZf3A/rY+ZpXUj5SsNW4vqiw/OV7RoutCq86Q
TIEB8mQK1UfXkwt+ffP204U9jQ/+GI2/WidbrUQYZvbk5fQTxd3aTF+FLcrvQZnm6+Pkg7VhC06r
pxrx/9dlcvNbUurhx07Zw08/czGfAXZZfqitrITGqdPo51q1fpE4Y5ZRdKrn8b8+CxSmgqK2H5dK
zk+G76ZPjpEqRBfe6v7M/BBiP5p142iWRfojN3Wt4zGHhh5baSZRSZTTKIHtk5KKO3hZn9qoaOWu
7bPxo5NrtAl9gcGtLjAR5i5ltyV6C2txYkQB5lZR7pHTrFagKPzICDxX2NWznRR9v94NwIf/I+oL
urju6+EuMI0s3fteM+mLakpzddD1HOqkr6TiszUqmuIRc4NhF8CnvOCQoWYtZ9RwcVk63vXQYY+c
lPygKSlWaKlxqsbplyFH29+zk8v+g5fJar5D59H0F6lGbpFosxScRKkbrgmRpgnzxtBRfZGPVJRj
H6Uds4pygkwWcxHfw4miTOxUVnArKqw34l5uBr/W7CuEEGtY7Euvsr5zVktYj27pD5jxTkODRmgz
A7dCSCx7OYZlt5ud0ZPJMNXyRgkHAEmKDIYauj0Yv4dy5GVVkRo+1fDGLpIc5t1zOPVSxkZqm+lN
vk5GmIz8Tce18tXPeo3SPG51aeMCXGNZH6dFWfsxCSrjQ7DRXg5FIcf0AFop++nZgz/ERukuZsLH
QwNgOin/8tGXQ3mxmZGA/cjc8XMZet2UaK5+TFhrRKlTNBRR47Rd0vKqcvzhkdy6+F6FQfVrXCdv
jLllaLF/f698Y/MnNua4jGyaajgFTo4w21XatLR5RPm1Jl2Ulzdpc3a3eWPzD9BA04MMOh+d4Lb/
/RUEU+6cIqziwGcHFsx2S607IYN61wbW/3DToAGZVjFABgR3p7nExnHWRa3SPGIN03yQDdLAqFLL
JcC45sxtOnh9qSGpQSBCdZ9q2GlHV8muqLjOrkfblt21oFKwS/FV2qe1GH/igt0k1uJ1Zyovbwwl
zcLkLdED+ZRFToaybUjjr2xux9I024fayMc2JqHTfMmW/lz993X2xKVxkdsaL4lG/lSGvXL3UEtX
m8ds7q09nooI9KZxGf+z4Kw5O7lM8kYAVbwqlmC6tvwUlN/70/OtIQa7SWjEWY490Mn0TGlVGSVm
7EdvCKB9KfOAW9B96Va/vVpUhyydz+WqXiMwgEGD2ySMpVGUj7p9gL/masC5OEhlQvgFR0fpnVOS
bR1hVxCvq+yXZATTfLdaXoGcJ1yzNQbD3fw24ETh7M54PQ1se7/x5aqNM6PxerFiVgkDhGQS/WlM
gZc/bezos7Mwej7Kull/gnhNL5HlsTO8P+jbFHp5M0CQvr08q4gSrH8SwC1hIDLgzfqoaLRPXHeN
dpACa6qlVbhrcw6u95/3xmvxPK7PNNyzZk+ZVWbVA24nMXc0U47VLnfyfUn3yZmdjsz+W++F6y5Z
MnAizKiXw4eACZCv52DgMznZktj2ZFyTi0eobBmlaPYLFxn6CqaoVB8qO8+uh2Auw3j1U0/vvD4t
ZDIiWsOA2hvm+eDNln10YeKVh8jLg4+1K+1PqullsDNFq9bYK8sUnaQawAlmVWRiCTb6+SNarp7F
0xYUp+bKms1dZnZpmxSR2zz7WdeaECWhA+67xsh/pika3UQ5aMzsYEntxIBltxy6IDCsuB303CY+
PVQqqWYjnPdYjxbfdZWZ+SYjs2VcFr7uUSaPVM4HZKGPgbCmR6xLQVZWi3acQw1XtuQtK+dWcr2Y
kVzOqt3ZKE1/hFmhvgs7V2BJV/Qv8Vi6IcJTN8KCb6BSsyQDN7M69ubQf+wQDlfJIItpOGbQF60k
FQXUxJFfVsS+ou3rrorW3n5i0BWsw8offs0QfIwLlefd8yKH4kfW9rqJ/R7gXRzOcuDemXaI9/sB
WZoItsAdWV02AdZ2miYZMVB4oNXQMBNIZXrDedZemoS6NY655S6fsNZrfk6WN1267ZJBYOsK/Q3D
KNM+5JqmC10PUCyjwuMT5P2q+oMxmaa+Yphha1rrEJn7nAkVXBTTOOCpnhnWepyragseYFgGu6mR
3XMq7ELFgYlzHflWoS5NR+t+l9d586v2+mKMsXQiGNGFKx65S+h+b47N8rEtfOcHs6qzdyHUezvJ
G6OqUcBAdYlB/uP/ZFVjlO5xw+MW+P7K2zaM05W+9fyhqtryh6dJSu3OWP9G+XTs82Le5eRNroim
yi7OxqzZ5SJd76e0L2gp+h+ysEC9EH9aqCP4MNFJjNYHYrKQuU7HqYYNMSxtlpjdUCbvv+AbW5lP
TItQga3sdcJrrOQaVQBpj7WTFjf04vYPzpYEKSXwnBFThTNXgje2MlJ4WyM0zV7Ipk7eSvvGsrrc
XY/rNBl4mFSDdTlCTPrXXh6S4FiEbt7GMGp4tZc7mVFl44idBY+h3fC4OgPMW3duzuyYf7xUT6bH
VoCjHLbdcfxTX+guDHqlmlwfIxbBEkv8OT8j20b6bAkF77PIXdiyhu6/m03dc9OeMeRLWAEyi41A
+N+UCNKvlMddHbtG1+fJuOTuZ0tyjU9WD5u9eCUKqxPXbAKsQ5u1fLbTPldXLt0r32u7K4s9EuFV
7KbBIBqGv0EMJg2zm2INkRYbEWVjoJKOutd7EUxoXYeyW58F/tl3mSvDu8mshmct1vS3q7sKHILZ
4UovumLBvws9UJwVBeyC0OwQudt6RQnGEacj9K6kAxKuzRq5rzGK9szae3218fh8SDFMDnXOvZPT
qEPXrURuDlhKRQrhsTYUkqWivFK5be/p1Za/a7cPn95fEK+vjzwVNg/3GxJh5ql9bt/VYC56hwXh
VunHfAnUDa36eO4AdTpzW3nzBbm8Ie+mv40f/HKSInSrfHBAw5HQ2gcZxq3tAUq0TarRi8hxRs0W
yZ1Lyr31grQj0fXLuL5WJpWVM1VpagzHljTNHKewbD+stiM+GZlnX7w/mG/dKLgck/mjn46Y3j1d
h9nGbS057UIHwFIyh6kbjyT6E+1LI0FkDObYcBBwlmbWHTg+zPthmasPmqghsUs85NJu7C4r7Ay+
k84yyL8IeTdltfgBW01fDlnU3Xb0gTwEfi5vWBvWdde65/zg3hgzrvdcffgv16JTPYTjj0Wo12E8
uujcj8Ti1SVh6EzbdJZfvj9kb0wKLAbJzBHEbHe+k7ul2dN7M9l6PCrboiDrmYUMY2JgUiKAgY9+
lQKgda3sHNDpreeG1AZCXLSQsZxW9r2OhHka8VwQyZLjpgkOXk8SJEyVPPqNOX5q4F6fmR/Ott2f
bKA4gP3/Jg186zSvh4VjXYTCHY8ZYMSfsG1Wdjw8HcvEwtT8pi919KNwB/Uo2nVNJrrgxqUKn7dU
C+mdRudrXJFR+JVPjrroi7lYPvT+2N7SPk9nb+dnxWeZp7rdz6nfXU+r1dwNhWF87AeV3g5WPnyW
TiWeCz/AosXqjc9+QXqEMN+SzWGpEVWeOW9fn39silvpDDUqkcppv0UYzLlwV8xiGiPCNyuqc8rM
9jmF3utTHVUICAEHCQUm2acV3MzXg+nIsDoKOR4o8bfXwzipz9ng2VcN5YczL/V67tDxjNj1T/Ms
UdXJKmc1tl40OuVRp/nM+YJTqpm2sdMIEZep9Qn9wDkhymvYFNCRzURpS86iwT4tmGQAQVTjB+LY
jqYnkskM6//qeV1pVa/NUV9OesT4ussyKliuW5hfw5V7bmLX04SyrioNbBAJqf5ZAAySGv093b3c
QGyYJS/39LBCR0jyfEDoj/GQmFwKbetZ+trrAX/5lJOitiVoBzEXtlUO8PBCS2Mpib+y6mgTKyB6
0+NhirQ8s1rfiPw5pSiko9fie7NNvHw5uS6y7XQ5HNXofKk6q6fdRSM89d28pm+ynK6cIbAuu7BY
vpiwWJJxNIcLZWrvKKIKN0NBS+f72+XrnXn7SUTiaKA22u62Ev5KRkS85RwE+XCskCYdAm17Mck6
vY9wsTtzH3nzUVvXNqRRpATuyXGdQ8wqa9EMx6I1ZNJwHyLZ3Q4b38k8s6DemN28FkRJdEHOn570
l69V146tsppruUu8uSPxmn6BRW7dFePcJEVQ0uAG23FPMQSUlTOWexA386de+dUFGrfuzId/683x
H+azk/QhP7D9+V+DrMAKEcJiUZflq3G0inq8R1DfH+bKDM/ciV7vj2gjNtgndRQ0WaekpL4n6M8W
0AyGcoaY/5dKgmY+N2veWD8hhGFShKgxNivRly9kh2UvU4vzPB9NcQFFaD/5oxuvA2G0wp/g0KlV
nZk+r/dkbOn+eubJmhXhRHdRxwHroXr5OcPX3jmuvKOlrPxQzYW1e39hvCF8YfoAxyFVxVlA6f/l
O450qqo2iPSRxlK5R/CeYXyR2/KyVW3+OYVSQdYjn4MLNfn1jZ6D+ljZTp+Yg9bnoBhvTCCE4uRJ
kXmRmHuVMuz7gcKTp49zT1+5IdYbfO/rvb+cNYa23phAmyYdX7zNBcs+RdgNfTQ2Q5gOx9Togo+Y
vlGZUmA+cAHpB5/0rJ6nJ+Vj5JMYepGfjSAcP/fFgmdD5ZBQSma4enK/EO3QLkhp4xzS9nXOmO/C
dkWSjZQ//mMvv0stg9nRK8lDP/OQWxQuEC1VBDiJenD3nM1kQ1j9BXyEPvFGaz0T37w1Pttj2cFI
JYLvePl4rgV1BOJqJAD3xl2WSudiaXGKeH/2vfXBoR0w/TbNNxyUk6es6MtGGY1Hfx3mi7ZqwdfX
wop1YJ07cd94FIpokvCbSBI3xO2F/9qcOjJ1dUq4f/SEHg5OVn5zlz7YeVS8zuzKbwwdTyKKgayK
h8AprisNMmtyqRseQUQG2M22IwYUdMu/P3Sv9wl8AzZ9GH9BsHa62XZp0NOJzyGb12u7r6WR7vvZ
tajSDcW1g7/5mU/1ei/kjcj9EGrgqM2qeTl+Awn6si2JQg3ETwcIOTly06bdFfMyXTuT9B/7yjD/
WeyAdIwufoQhbE0cLS8fisauK2kLo3HOmJ/g/dB1ZDdfac0/Z3n6arWx//EQWg54O3rZTnbBBlb3
IqTtXU9VP35Lh9a5ECFSntgWyvhYiC6tDq0UwW0Z9PlNrozuzPC+mp7gCrY0AgpEZAuvagWdQfq0
dHR3VB3+kzCV1l1vKycpuU2fmTmv5iePsjeRBNQpjupTtExqGpE2gqw7DsCNkmwOrGSdAAK8Pz/f
eCEKTZspOn+B2nkyohMl2inCmuoYmIN/yEaAMbTv74c8+/j+g16rVCiG8s3IHWz1V7qoXk6SUdpZ
mbpldrQrpEK0gudBm/TNbA9xMy9Qc+mBFiTP16XKDmFfVA/90ngfq8x1n6Jscv1NP1AG6M5kIGNl
6AyHoHFBLFE3gQs4Rbjev0bv27SmRoushuULLOjlTwb+BL0gC43rBQ3Gj1osyqDj2i+OuTtMd0M7
FH7Smt14Jt35+ptsNAxOFBKexNOn5F0/mhzXabLiKByvjuux10lb1PRyN7m4f/+rcErwDn/H7Fup
ky4pkjpsu/SinHyWOc3mfHLh0/VhKX4UcIce1nomErczj5bmSFiivFzWJbtOaZgaE+S1q/yqxrV7
tFRvGw9OWCv3XhdZcVUVhmxj0178eue50puuYDx2DonSyIiSEqzIsFvJuw5xWpnqPwXK5W7ySvQP
psQULy6NZUGhKKeCulSl6IM0zCADQlDJ0tyt7dj6N0PUWJtSoycWC1K3ra4HL6sesj4I6qQamxRw
iF86PZjsqtwZVrOOuzmbOu8YLWr5HHGptnZG56e/1Wgvj65CpZxYAyGPGhYQLVFqzeO17N31e92O
hnmVS9ttWBCl2ydBkXkiHi1d6CS3feEl9AY3l1NqpkVSZeAn88z5Kd1SDglppf4mtUVmJ5kAzJhg
Doh3Ahh7OzuMtGblXEgwbkV7MobXE3qbnxRiIu+Q+VNbENTSuJYItXjpZbUaqFMK8kS3dVBQauPO
0ald563+nZd263AZ0TINDshFQ7H3C11+CZuqBV1iSN88AIlq26RVeqgfXV22am94TvbZMDWSxF6a
Aa9UmdrcmQ6VMMa8x+ZxFrn3M42mlAVGtxW4KOGC7whV08DyRd74LOgmAJmD/ZVFjnp1xziVw/RN
SKny3QhNOYc86BlfHFmFB3tV1tdOOPV0WMAX3Jm9IY2DKKR4Wq1VHZbCCyHOSzPfTZ2Z3TPS7ner
gPfc6S64sqMp2o/a6h+iaao/ESe7h0iV8qEeZoT1QUDzWVvz88Zi+Lz49qiSnqouyhY5G5+yxf1P
9pKNxlyHb8Goxu9tgAK5B8FQHeieJRXZ2LX+Vtt+vh6McKKHts2L/IvMh/KZtPmMy2bJBrfDqa6/
XCPdisRf1hFZVB5CIF3sPnfjqJQItDsvCpudXatQXghAMCquJrv/r9vyU8psh98tC1zvyBs131a8
Nb9QgG34hyt6jfZOk6ZFbNDbfK+iftzPau2+UVG1f7hRWn1jwDL8dtfVe3LKIqz3ld1MyGEFLD/I
V1XpJ3lnucdxLTMs1lPbvrAWvNJAM/VzzcealhSjPni/NMcUQ/nQTnTtxV3lmkPchrRrdWppL/2g
NcVepm71Q0bt9tmbpprpYuh1GPul0fGtGxT4gHzDerlKaZJD5aTN/ofhd+ILFm5DsyPuI0hZDLKd
Fw69l/dceUQfdwuaoaTrMYWJ27WEeVVa8zbe86DLqxqpBV7QdZg9F1VhDft1zdcs4b4zfrLYTGRc
m+l4mxlu/c3TXV8faIvKnopircMkQ6sY3baIg2+jrMOfVzrWFOcotGx4ONHsxzUGcEMceuUy771c
OkciynGm0JJVHyZuRmsciYmq+Og2qJg6d6w+5zN8qQSXsKG6JphVRRkjiwaH4C2Ou29ZhDoZLKGv
Klv5JQ1Us/3Yh12ZJoOwh+cl0p6OAye3gxgQTT0fFK8UXUTG0M174iYx7Kw2yJ9YiGAGVgrVt8ov
JHtiVoHnAV2i790lXaad5KWA5qgF64tuScN4LvNpPLRESHnsdWXY7efSyy7I3zHwDe3f8z4YnLWj
L3rm5MxTLAvgDunZ3y/sjuaFHlToAj/JrRGxV9myDDS7bxxGPdLHGfHax6ktKzsuNYIgbLvZYBNz
lWGzz6SD1DgvQ/dK5pXlJpHhez8ztwyfOk6B9MM4luPzxBR6gB62iuvAowKapE7Z31btYuFCSob3
1uwDXBnrwfGfqnYcup2fhXjchb4hlgsbkGm4C5Yg1R9aAaHxw1AuaMqN1OLkRQPf3ka1VX+drBa8
S1m07bfBsFGhkw5Y9a5HK4jt4ShHmmtWo6V/IlUQYVJrwccbZ9uBan4fHF1AG/l+YH/eZfAmMCy0
IyTxQSnk1zG00O8as6fpZtzqZz5WgOJCisJ89NlWjw44GABtpEpvkde7eHHDQPSum8U2K/Ybt/vq
p2tzVbDaKa9jLQbRK28AUw2ixnwTmRzrXdtZeueGuW3GJlkL+E5cO5J8WiwWmpqch6Zu+Cy5aPNh
Z/eZ8GPUhcMjmGRHH7hnwxlj9Xn/cXy39yRwV/fSYu8B/WS10y8EVmV/0CnJ0jtXR60b+1GJmWkk
UtZzHwYrbrumUr8pvfv8oTGH7W51FIKAQq8Cx+8SxdNNqANq5Z4Hn2eHFr8JL8oyEKgAltn4jakj
/7Nd8p8DORHAZDVUIU3RVBT5fV4Wk3+YUsseL5baWnGSpBzxnwUPtzx0Omq8BDTm4F3SP8ZxhLWQ
Gex9BywhPrVCfe89s3ostDv9tgxFMWNFl7EkYDPQIwSD0dx32dz+APXdPNN3UeZY+RgGCpDOrg7w
Vj2Hscscfw8FaamxtmnKYldaGxwt6lzDwYDVHtD6tvN855pZAdHPDlLr0iG4JvgUXX/RQcJii6RG
0cUj+Q83hlLX3FjWWt0ZvqPFznNk8IyRdQTsyKm+4wve+TsAg159GOhK+Ig3OZIpCf4uyano0glZ
ZmIPmWs9tLgxFnGFg/QSg8SbKkQpMjUSo4VCsqNwK+/pzixtPJhQFtuqW9xE572jkgmNZJ74rYMV
jfB6x4uxvgq+gltwb1HolOVDjzqm2nXcAstkco0ViwSvS5ED+IDEdzRnVLd0hHC0zWnAVti2VofS
I6eQm+Ct5si46NjXvSkE1ZSrLro3nQIbd9xEP3lCeZhXGsrCzZT4AoKa5be/dW/4X0wVwjrEEmO6
KTyLwZ3VYNx2OI5msYgW44dV2ead5Uhr2jmzXvD4tBGa+P1aPdmLHeEXqR0UwNHQrvaOgmT2uxp7
6+OqzQrIYhFGe6cHkh0PYd/89smsOnFDQCjiPqio3iNobo0kF6PzX4FER7CbFUsR16nusiTM/PaI
qnaReyMNQ7wiPSKTZNIwcil04CYQj4KteKcAaczwAgRJtHGxq6/1aDVPxtJrLC9FrZiqjWX8lJlA
iiPG1L9UaaB+ytIPvi0cMsx/pamSuoWq8QDuPfwsi3zp29itM58mRbJfJEZDPf2Xj7ilXk6Uzn7T
OYJ16AAxy77si8hEW7VEQx9biHqfDAlwEo4g/w4YFHWbYKqDDiCa8OWIR3xbadNpG5fLjuiLu4iG
A2pnU1ah+AJgtV7T/VLUcTQV8gYcmvUVPCdUxXUdvStz6YYg8cRgfKxN7M1iNUziGSPLioPBjGRz
0RMJPXqDMp2kFTWHYDoEiISmUgqcijulH1xtY6isVZV/9YZmGqDJBm0PRqg3rqmTls+1XvNgV4RT
/a3Mw/HYe5vzqreS2osDGlIx9xgnUZMSb70qzkxqxaFy5MOMdNmIZygsQ6LsrDMSFXA9L5fFkDsv
mjPrkuSrkZSePbs7N1SlfeGbc/2zCdrF3mu6JL5XWnAt4vhNj3Js/OqhS132gI0uBj2ONsHvM/mH
j0sudfhd+IX63dT1UCRW6qRw7QLkNckiepo5AmYnkDCz8D73YxR8s4dAdJd5OhGK0jHgrXtXVOpW
lcCa9r7JyYmSalU/aYgAQBEMUU63Ftqy+2AJDYReY4t38lRX+Uc7K0oDXXRZPgo8TwHAjCWss5Uk
wUdy7c4v7ftRe+jsIPP2Qb7QFU5ePPLPJAZO0g8UjmnN2BwdNwEFOazTRJIZpWVQGfMRNEhxz/WP
YIQ3P7wff56EuttTiDw3bQ96AqwoTqLPFFqqqn1HHL3OtQ5WKbMPne83B1CF8ur9R52m0LdnAYnZ
pFGUa/nbyRvlZDiiyADi4ta4F7Oj4HYmrOKi6CAFJ75up3uzn8arUpYOEZJmu8OrltKQ5Z3Jl50W
hP78FIvOPVgMNGojA32ZWMiLta/tuYDoYwbqofBRBzD3o+hILqsq49wIsxpGg/Ke+9CaP4WYfw/0
fUD2A6gYuvdGq5Fxvj8+b3wKOisib9PAgjQ7lYsOuS6qHPX9sSdi2Av2noOYwVFX2jf/TTb25/UR
9XL2oQQix7ElMf9K8hYjXdi1oKDdj+vI3XIh3HWd4t9nMGIulOqMtEnBa5vhfz2lamG91JoW3WzG
8drS6LgUK3j//rC9Na1oL4UBzVR2QU2fTOFZEG95kEZRjXnot+zR0TgjkSWEP8wnjlG2rEFCtjv7
Fk1QnMgThMbzUi3tExDNxT2zot5Yt1BSaAyG9MWqOgXfVHJChWUY1XHpymjfToO8mIfunEPeW0/Z
PhyJKo5lhvjl2JrE+EbI1eGYrt24RwY30brZ/CMoZZsnVNloKiehTabeORnaisPLne20O9poQXaR
k/UEbY26Gh2jTmqvsc/MmDeWANUcE60OcgQmzMm8XAqarVc/6I5mvlhXHL8zyfq1vnUN+5y7yxsD
+KcNDZ4UpiHQWV4O4LQaGjim2R21HUBcTaPmWkzr8PjvkxPNKdV0uOEAAPyTPc+eZlMPBflqdowI
E2rlyk9Z5aMGDZYo+2VHjcBBqwcRTggR3W71NiKJaG77xJ0qXLbf/z0n1YntgzJjyP/iGoH+/ZQ1
1TQDUkQxy+OQz2o/hk4eJkvVDBcd+j/CIJ55rQyHTNu/P5cTJuJ4RKGH9PflaId0N1fs/eJoUkS9
Ch30VsakzQT6dpUlhbV2N5YRjefm059l8Fdy9c/7IiflKKW2zTl6UhhJ10p1thb1MbN7wkEu2DRH
i9SynpjVOWr1UA33Y6mV8TnrcvHcpg0h5pS7/rMBt03svareUBo+ROeibzXs0CoX320hjY+eFOJz
pdf2IrUp/CZo49Fiy3EIg3gyCuubO9fFj16RIIoXGxMkXP0qeel30kcR1jar3Df2XC6U5etpE7cE
1TNAEOI5nFPqDxq59vMExOJ6RLv5CUxpavJ7i4rmu2UJ7yj342zeTrjev/+t3lgZm56YbDSLH0bS
yZgJKyOZRpLv6DYI24Nl1Xvy++dm4kkliS8Dm4Pz50/jx6YAeTkjBJ0Nerbr8liAAHkujMb5RLdl
8aRonO5o4DfhqBtdtf6qJJWHaci7z++/5lY7eDk1yANgKo1WdCvynAJCol71Vm2E5bG0M4582+8y
oIzFVP8KuYBfyyqPcGQdFq7meNT+W2Fje3tW4YZGsDmygMW8fHvLaWYo4aI8hkg60Q2Ul66trMOq
F5r5/4+zM9mNG9m26BcRYN9MyWykTDWWJUu2JgFbttkG+/7r36IHD5VUQgldoOBBVcGRJIPBiHP2
XrvHGywbUro+vuD3z5X5z1iLrMxGeLNqpmRaxdfX4juZpq39habkEhgfiejl42HWMQnLtSE6YQwP
HxcMmtXKWtj2XHZpVB+x+HpbtCEIrgFTdr9Lh2jhTTXandxZCpK2wO2XF0ttJkMGydy74V4pJsHm
p6I64vdGNL+5kRd1Oz4WOFoBT1O/7PlI/OzN2ho2H//y918fOHFg0ikPo6gnUfr0oQhPGXC+2h00
JjoEwmt+ExT/lX2RfmGLcHYgDzwNL5mzpMKcDgRAM2K1q7vjpGS4OnLVKTcuTPKjLF33c1msXAnp
uWiGcSAtLIR1148WkkkDpaf/3bvqkXQC0u5jtb3kqVp2AqdvE0579vXIUcg/UtcL7VDHwjMaTx4j
pIB+po2W6QsFpVEpKXVwoLoo/TxzE034TgCIEEUgWVwtIHWSdWU9WvKI+HCm3WH1W28a9S0E7vHC
V/P9m8PF/Weo1WZr4GheTiBGjqpV1fAzKNNOnRlemBWXRlmdSaaozTUjcuRRpqlCkdftNgS0fVIP
scwHsoEWfTyAKhRE69tmlGorJm6bNpDxVVE43sRhbgRyrv82BaLyj9+psxe1OH6BEmmIHVfDWSJk
s4d5/kg/v7p2FIkNySzdC2/u+7Wci/rPKKsHZE5d1lHIkUenc9RdArccmS68kQqRy0Oqe8g5Hb25
hgMvHz59fThVONby1+MkXFMNYJ52BSzy4kh6qYXTOLM3+nQpHvDMVOdxocplK74c1FeXFy3ZUVQI
ubzeU5f6R3LVAALYFJgBtp++HlBwCzwN1cPi1DpdmqRVK2NplPVx0MPmV8aO/zi4FCE+PwpGBtgr
CCs4Ka0+f0NVNKIOGWWCY0nd1ZPLJqtwnj4/DKsRby7GDMDSq3XWkW0PSCLsji0yTH+wnGHTkLJw
oa5x5ul4iNAJwuKohEp8NcWlFbklHarumEEMfNZ6b95Kb5oeC5D6F+b5mbdpsZjoqKKX2tD63G5U
ltJYCqeJQrg6zSO33gpPXgolf39I4LPE06c+gLZQXxciSrZDEcqH8jgUufUCVqjcyaYFHETZ/uA2
g7x1ZNdeoFKduzRmHnpgBO8ax5PTiUfUAZFIHlXhPuzMG1vqE3XVIrnAJzw7CpPO4hDExFjrYaNc
SWgKTuWRVN5yFzVG4bsqiMCP5925G8hnieVVhT+IJOv0WjKbHJl6ZAfkUr5+SIc530xRNwVJ5rT3
Dfd236Njuvt40DN1ENwJSFQpuCDXdNYgImhhY2HPC1eHCXSw9YFSupBluNE6q7+nRB1ea0qv3mq9
WlH3dq1bZ6iap6Siz/HxTzmzGWAXwPYesSybjnXpEtuwpqiNgMglAO45hRntq6SLX2Vn1jupFVAq
Ph7wTD2PZ0mYOWOyqUfqdnrHEaotW9+xOOKERgTXWlvdmYitGW34UgpMbt8cXeU+6uhayNQYcV2X
EGLQe3fBKMMLi+g7ZT/+UsrUbLn4VRgK1zUgW6vogtahdawGTfdHh8Qkn2ApY9MQyHBTEYYTOLX0
HpNwNB/tAenAImUOIFaNT8RK2n40e8rnNoIUxxbvHzP/37ykTnZ6ixKd9q/S99ZRUznopHimd43e
XUIGrBbDf6OgsUcmgxQR9eNqlFLqiV0DPz5mFBn9tkN5ktF53YjW0C6su/+km//Zcy5jYfphMVyy
oTmxrhfeRNVaDKnmEQJydE+O3dJGYQtcI8Ew46cYU5Lq2wS2/eqNZiZh1KyNxIfvSwNq7OZ4N7ht
FAcK3daBphWm6gLiMPFdjklfyVQi58vU63kd5CS3RRvqOM1BQSP3Z9IV9Sms6VIFU0uTeJPibaID
pGkTTE/66WrQ8ukbgqrUvevFpKT6g6HTgtA7Fz0PEawSBa+aUHUuOyKGt3ljaHQlTLd4lbNbEz8i
xhl4/5zjO09n7Wj1Uf2gm11jb1tUsgPViJiG2YXXaLljJ3d0qQlT50Nn7HFj1dUJSBJiRyBUCWYA
GUiKKCzzbmvkUonPKWLY9g4MebucqoDMwngTTW4Ohz3z7OePf8eqNrC0CaAmaGj/AJiSpbN6sFQ7
w8U2oh3zWoc+RH6gLmikF6Wyo63PKxuSuNvSQbBJA7PMRvul9cIIL6ziy1Rd3wzMMHwo+KajNF1N
5dDVoyLGunOE1WV+SUnD/dKV9nChFXF+FE5NyBxxUKyl3TSI2zYBDnAs6PnvHL1W9qNaJPuP7+h6
gfx3S3mezDr+WPCwp29/TvZ7b0hdx0g1jfHeSwbN2vfY/N7sbK5fXPBw3yYeC4nOIHJ/FioC0KCb
hviFhTN/5GhcXYIB0GxZ32GWJNBsUJc5MWrGOmE7Sj3hdlRdMUABFlR4CL+RHSePiGUUj1qXaAB6
eWLc2l44EqlWuLCcpGLl+V7kUpK6hSMx3AqErDMlt8bod6QpLmlcTURiWBZSdQz0tEeIoFYz0YSu
YorRp1c9s0YYDm4N8nyGZKNaY3ptTc78PHc0nP1eb7MrJx2HBxu9gQK6ajDLwCqU/r6UakWClK6C
gUqZpR2axBGFyhB5cbSth0TcYXPM+gBxQHMf1dH8akMj1HY93mODJnzVh4+CrONug72uSwDihlXu
t0WlPE7EaLAbzkxaX4NRuX8E2T3Wtq7DwvGbRnPfCm9oCRUUUn+ouWyTFnwMkiaZbJEERuWVw6Ze
GnAbnmTyImvd+i4RX04bssdyOF5jiViN6MLku+tWXbztI8QbHNTd5laqpRttB8Wm4lVaXvek5NRO
fU4eZPgQm1AGXqTkxhaBCLytGMjUozE4EaoojJ6FX7UmMlmD5ZDs8rroi01h17yqbtxSybJUkd14
mafdNQCSf5Kr9GdodP1bFMVw1oYiWqhoQ7ObJ7XakSgGviPGd/hoAj3CkFz3T0jc8pfKbl1jH/eD
dt11sl5wbyK+qu2m+zsUbOZ2tjW3KPm8LJqDlI79fRh2BeqCxHCrRSvHyYms8kY7uGNSXGedpSf7
XEbUGocBa9g+svT+zZ3Mug7Gaq5e1H72riKnqX/TPB51v+7LGZdemyPIcKeFWya6/DGr+/aaiJ7m
d1STdhTYXkaKFsI09S2fNeW2LsMMgPhYT7ctrcQfLSSKPS1S1jYq8IW1IcHNowuuVsWvXlMpLyhx
5RwpKw/tfq499UtmKKqFbsRrf6hFlfwiA3e+T7py/jlMlvt1wtA5+01iVq0/c4ORK0RQhEIZ99s4
tvPr0kw19C9NWyBtFPY3l/dg9pERoFqxhW4d9QlhQTAMfXaLmqF49FoDLW4kqx61nUkVKWjHubwf
EK0lftOZzmMGEauDEgLcjD10EZpXbWZFz56WD0+VVMVPqUTuo8SGE+1o0KfzJsFx/tK23SIOKWvo
brrSG0XARNaHB/At5VdJyiiQdxGnaMW4pHSP8qAbb8MI1NcGCVZ3K9PafJlRMqNTbnIYCmlfxX9G
G96WjxaQuECUGZp8zEyptbeDXui/BCFRT1aOnnSjTZVe+Y4WqmBOwELUX/rWVB9hSLfdxh0U73tD
Fw09RStdLdD7sRZXRjzMUI6dwsvvQNhpSEdc9BHgdsapugUw0aKukvy+Dq0rkL20hWem5oVyC3Q1
7wI19xR2Geg9bL8lw++Q8F1Fylwqw1a1iHrap3QoK38e5vpbiAubWMzUepxsxX4zdDNdcmQNvFcg
Un6nFep+vCQdeUWIiju61gNl1kNbxPHvtBdD+JXkZ+1JRTMZb8HkWbzB2mwVB60ZbTbfbSVviV+o
2GLWidr7U+umUUCnEZHFoIRQnozBnXyWPv1nwZwPHxAPyXQrsIF5aEnNBqMvouGbUSvz8gs8QaHu
NdkI+H5NA1SjTML0b543nvAjaY3RNi0S9w+f+QHl2tST89FxtAxUO5+Bf7KQ/dWgD407h4wJbWvY
lVe8jcKqb2g+DD9SSEnxpksstDAeF8aJRhflzxbkcB00xC1tJLqYP2mT0gaRBnE9gSjHAW5/awEb
9KqohdCh1XRclnAOe6OUOUa0ciz4DqBeE31gFHl5ZToV8h4mJfNRdqpxZVg1XlTyDNzv0dwQC2uG
osYWHSqHjFS57wmy628NONZnodOJvUMwpfxQ1SxNCOXT8c4aOcKVQEEPO/u5XneLnr9ioQ/HVLzM
s4kwkmg7VuZWpH0aTHExfQMI6L4mVTvfZuHMNwWqLx+IKO6hR2EpEuUT2cYyu6qiQctv8zhGrqkn
6XjX1aMDgKlQku8dKSfPGPDVoxlaTbOtcFmFPvIU7Ycek/WJDIjPkFLP8ddU4Ylv46nXKAZWKIq6
rl2UO54l4znoq7yMj10UlcOV4lZafcv73Y67XotG6ybF2QROKk6TOmhr3j4/VnL3x5xBKyMqYa7Y
L8/CvYJHED60uVHX9zNm22Jrp8hZgmgsw54nKu0oaJXQ1v3SiARvcFgTZYmgACk5vF4EWi6SohZW
P58nXLl5E9+5WoQWJvTyLtm2XBPS4rhEHO1OCThPS+01NvMNhsQI+n4R2HE73QAYRfWTZnOZbIzU
UQjaTrTkb7eEb+N6yPGLhtWssWN3W9vj3RTly+ykdbWfBqHkO08jCjSQNdGxgWHk85Un6Oze5bSY
Mr9wE814NEWuVOw2QL1cEyymXiEGV3aVS8jAhn8rBj/DSFnuG0iXaiCdpv+NkSK5BbssQAaHdtQH
HZvhlgNqyHzt0yGFFFZYYeuHbOiGQKlN/QXbBRL3Qi3nWzMrYNEYrTfbeysWxZ1skLB9BRKYdZsh
1NGFaaJWIr/nMTW+mHuSXOkHpPcRjiaIyL2hPE19H79WUZjcW2Fl2IiwujAMUhnZGVRKs37MTWR+
G/otkcev1GZ4GaLXXD9G5H+Vl7mJrA7c619wzK25RaHaj/uxmErXDx2zuGqsgltcskO5ybUuf/Go
nkvfys2Z9y107FsvNRP+ZmT9coNsO/plgDf9azoKDR9WNEX92vOoluSIWEEWyk6MzdacJ1VQTqkI
0cGjKvKLfrmLmE88I+ixJf3JYWT+FZZZN3Dk6ND78P4GGr62O25iDBYPo5vEqS+9GTiyqYTjVsaJ
Y/lpgc70SgqjeEY9OI9oEoUVvQq7yYdbZ6Kv60PP4m1Dx1hSPOEU6KOYNp9mEQuxUQcHFBqY67Le
EgQ0yg1drOhhSL3014T658YIo/6mMNXhJ2GS5V7hxtYkGsfJVzFbJVnBMeYjX4gRKJlAlPY9MlN0
FsJCWO0rWavd4H0Ja19ppqncNG0M6nQArHZNWaTuN8kQF8ZujkJmTcWWBaBg3qcI0FUttDb2nJXP
WeOl7TWxvNMbe6M02fZpQSQ5gRkcjhdhBjLcNrnHTgvOYSwzA/IHRyBirtVi+oMRKcYfQb+92MQd
qbV+TLOBgLPGDh8JYYySTZKEyr6zR8PdUki0jlbe8EntRwt23Ji043Wm1urEJyCF3tZVUb3tB1gA
wYJ2LTaqEMNdGnpTuuVvG57Bj4fVA84ONnZF24U8/URhOputxAHrFiO0VKJSQ8tvFau4U3RX/IjA
j8a+AS0YpxNGloem8/obFMog0xS1pxrDJ7UxIUBpOHAQqCd/yISR9Sapde0QdeiWMIiC8NqUU8uG
QVFKhOCWUPtX5CstZrdOzb/oZs/fTxsFgl6Vp7xoeawP8aMhaWgGWTsOio8yBBQKARwDTvHMjQjM
82L3lcBBi6BgCMXzNh+m+KdmK0WDHqDyzCAy1VQDBJlQp8B2IZujJc3+SzpOHMRTPiUUVsLae8yq
ea53Gce+ehuPff6biDnbRBkee8V1aNn1C84PrKcZNnXj19TOhbk3moiPaFi5Gd6/yGb7B49aDhCn
bBJKVQWOrA+tl3I5n1wARm7X5H+kkXcPlklrdptFZfRksf8pkeD3i9tUS72feeuFfziOpz80S/LG
TeNkHJUwdL5FySDebBSa+8TTUmNL9jEaZznyQG7HPp1s/o0CC66pbDKasyhmnUPwJNRgTBdowJxz
k5HC94O1DXtMhwukoai2pS0Wnnw22eV9p1PDDDgP9reUO+N0k3f29M2c2EVei7GVw8089P19PziL
0qcyeIUhuoxfAGI5ZO9OcHSRGtSR+GO6KVeeoBbF4AICg1MdkU6+ATkJQBdx8N9YwelY8zZgYus1
shB9e9Ts353Q5J5dvxg2IXrYZ2cw3OQGWDiy6kWVe68LyI++Qr3qq47a29s3UIuiq9Is9G9em5h3
Rk1M7x8HSZe+SZUGvnuexPm3XGmYXVEzxsZ2iEQi2CKJ8o+SF9Q0h7rIzaAA3clPwvpsb5Xaserr
PnPgELc1RpwvmSPtH1D9pz4o2Q0L4swb92XKuO1+SBXz2Ska58kiOVf1vdwl9T50YVpHKW2FgRTo
jkkxs+dXCP2Wvuao1U+kNOpNiVsg3syTpv6ECl29lUNaE41I5v2dVeOChGQ2JcZyJi1EUDl2/svl
6HCH1IdNIpbwPvTtvBLh1dykBOO0utsEhT63f/FJ95xlYwmWWGkp62yNOcvVjaU2ZrtJMqwqF8q1
q+7hUhtBAGZpdEYJLwIzc1obUSC6i64ujePM/3fAdFguhXN8LjtS69Jx65lZZbFba0lysLt4si6M
/65mSvuQqq5JD3txAK9LQBRgpNUVM9p7uy4DGJ5lIEO1/T3Miwr940LQubEITOFLswiLMYufXmvY
yHwe4E8d1doyvnr0SQIdfPoV71R0oZ+96gIstxU4CleF1hcI0jvx4FKVydA4HzEFfKn1Mb+hdhFv
0XBqr5hnLpS3z47mmBSE6VxQIVzVDM2+HpoytLSjKHWyUzjuOxMF0pLay74up5ePb+O/6MDT4qCu
I5eme8l7Ssdl1XBoq9auxjYej9gb9XRjdTJUdmPVp7s0tVV8r20Y0oRWmozNhGN3daCw5r5AqzK+
a2xj4QkKYPi3tRuFiPEqcuE025w1P8pDkGQf/9r3Dx0NyDLHYCraC8nj9KFLdxpFrgOOXijvx4lD
G+L+kdpzr+ifa7Dx0MFgUN+nnIe2gAbY6VAoa41o6UQdWwdC+qhgDrXczvjy8QWtGmz/RiE9wmYW
c0nI4U5HiYSTFJNST5DUsvIwVa5xj2EQk6Wi10+FO2ibthkuxTy8r9SCGYNDBf4ScRNqg9NBNTvR
GlmW07GZVEizWt8FHmWPC8/q3CiI4iiKWrTxaFKejuKK3J0pNU/H3sHkRw/YvJLR/OPj+3dmQlAJ
Boe0rHoIMFaX0pGWpOGImY58DFR4nl607eNqfjHDobuwCpwdCqyB7dFSsOiFnV4P8QG4hDllHc0p
ja6sYh6eSA30/M6gLfjpxQ30I8oz5iDdfqImTseaMSrHXmLMx5YTJ0DhlhJXOed4es3kwmX9m8ir
BcBYQLLMBXqu1prBU7uxY8io046k2ezULrkZ6+JH65a3YaZsapGCyAMgGtn9RpmjXefoN3Yrv/Qc
FK1efyiN+Mtk4Q3zYOiYjQXxux4e1dq78KDfvyi8jSryeJ4zSkt3+e//keCPBPsYWRFPR+oTGMfm
JnsKUZuSBhCbP5aw8afS7TlvfDy9zo5qs+IvEDHgPKs2kjbnkRGqzgA/wcZp2BKI99yVjfNq1bl8
TZwyv5qnBCXux8O+f3VQqyJVp9PLBSPJOb3YoSsiqxn6jjW5cbdaW3pBI+tLDZv3Hxo6U3wYF9n9
oiBfrfw406FViLY5EvJSbCtOgJwpOCs9UXAyvw5CXLLovLusf10SXlMd6gk3dPXJ1lPBzgMIB6Qw
2eyzlmKkV1fahSX17CguTT9UCzZtr5XGqDHHCKW0RzM1k9FOk30VsD3/LPNnaUJjMkPvC94N9u1q
FC0i9CVdRhmiZtpHGsY0CZXyQh/z3LXAwkEPwHcPRedq1ruh2zplYZnHRhurbZaV6qZj03P9yem2
hD1hH2JRQy4DjOx0ulns0sHPaM4xRrq9sdMUXHvmZReuZS3rWLrcSIVRFqHeVFETrL6oIAlH4Oem
c+xzS/9q1NKihgMif57MYg+WKT5EM5aMfDB1YCGxu8fZL/ZTgvb84+t9/1ajlqawimrZJsBp/WUi
VlLmDvDsI9v2yR/UcSZzBvjtXakmtOhYW3xM2P2FFezds+RN+++oq9mvuolDvU9qR0g81hOI5iev
CatfH1/auY8UDV6+hOxTaemu3mk67kT0ikg7etB4rnSrkntBvNbrNM7d34+HOns9EPnYhZG+Z/7r
if5nRQZfAIIj4buhK1rPWd2yApD784Vt2PtFirtmLI4HeNokU62WQrwlKYGQk4bBC1rdDKHlOqH9
FgcWap3er3Q43p9efZchEdpo6Adomq/m6SCTum3mklqyXZRB1fbPutOIzf9w95ZzEju/fwaW03cu
FbKoQkXVjtVIgg21cMWPnPQS7/XsdGDekVLGtXAXT0eZ8iKjB6ZpR6VSKZ/QVcJbboaAXaziwj7i
3IPiC8mEIMmbvdhqqLSi9Q8gQjv2AMwfVWFMhxQj5D0XCVMijJ3p0sd5efTrjQsSj6XfziVyeDm9
OL3gbWuGHO4yUVtXYEmGPVVxj6N1DY3At2D/POf6nOtBrnE0vjBLziwiqLXZ4HoG3E82B6ej55Ua
xcLmrEvcVfMa5kVj7vSxC3cqspk4qIFwZEFp2tWFcf/tM1eXbS6Bc0tKm44zbzU9y1qrS1trepiu
c/YU1xGO+LgUcbwdNaNS93nXVD/k0PTgUERE8Az0r+IBdkBhB8pUQSwnPx5HJpgkeaWqlYViwzBL
x6c1Pn1P0tijZO/CMdo0ptk8ZoiQX5NYt38l3tJDnfKpIFMr6UNxS+KbjrHapa28MTui33ynmqZn
XamyQ5dQ3trAtZmhK8B/+aWGgzXcooYpQ9+okOcQ6qHWL5TulXiTqf3wA/MEhQn6Arq5qcOJcigI
DQ/fY4oaOVDrqb2RAL5GJOVO9EM4KiVBy41iI4CNXV9ZZkUJOaMuQSKD2YY/HC1rs52Y67qmQ5MY
36K+6OhscLm23w+D9QZ3pXltejO6cuXil4obLT/oJfyCzYz44TZj4ijHye309LbqFe9tVIQBQKTM
nKARSv8tzZva3sUzpydcjFZ54CAE5GZSBiu+LbvS/O5VMTVAvUu1F0OXsr0mPMUTIKu18gGckUx8
QOver7QxHLnXCpPipatGauaDTxi+sYdxv9YhbI9bF9y8RhtFDvfDlJbaluQOTLUoIwwDh/8QTxc+
2GcWeD4jFpUIfLwkTa0OPHGb0R433OGYMCV2cTPUT8PUMAU+XgnPvUjcS489AedgDB6nL5IbKqLD
SDMdy7GnLIv/Y197YfZFFn19q+YOIpYxv3S6P1f2YD6TOLEo/NDcr15fI9Poqkf9eMywZ19PRH7u
yqSu3oyBIM8G6ECApUrdurUx3dLldnceLdMrz8ith7yRg+1DbOmvSJgotyS1FRvT7pXfH9+Yd9HU
HJ5ZXdj+Y7GiA7wOq3DUsMzMtBpBr0/lDxW6wt1EEMsvRW/rYO7jt8QYlQCyhk2AaxkSKWd2d54U
3nXXD+TusXOlt6rmRFMWlwj+Z5Z73EVUGtlDQdpek8QBk7KdiylcIBrS7gEE6V9DVYe9NKvt98jw
yu8f34wz4y0SNuDHbIUBRK5WvWFEqqiUOrunMoO7oOcgdgB+iBuUE5CEHDMML0j7z3w7KaKylwKB
qRG+thqRFcVqKJJoR1O0v9MUQlbbZtWG9LXk0xU/nYmIL2Ix8C2W+dM3QNVlw2OGtaV3motDLAWs
VYzjQc5FC5kuci6M917Vy/GLgt9S1aSSgTzxdECrCylm0DY6AqcUP0vFkD/LUqXir1Dt4xSvaLtS
C01yu2Ti3AjgMge1NPJfUTXWL6gkCzpSykWqwnKYXn3YEMBiY4RWSKV/7ZkeVKRCVu+AHFN0bnbU
plubXMe/QM3GH17nGl+VXqt2TTi418bctgeDgyoyocLIr93BqO8qMSeX4g/OzAKePlpStIaIwNdo
86KvaquqIuuY9pwS6pz2iaPFo4904JL//9xQKL5dKg1L+X6ttebKjY5vnHmshPEGu96+6jzrxWzG
5sJ578y75CxRA0tRg4b2+vEDOHGTFGTicY5n/XtSTvmtrqfbGDn1ds40ceHVPXNd/1wYS8kWmaS7
WuBLLS6MHt/k0R2p10aSrqtsSS9ObPWT5ImlnMoFocJkzVTZmq02oaEwJbbifDh2E1oL2YwWvco+
2jaauFQ3e/91NNjockow6A4sZo/TdwgyIveNGL1j1iGPr2lDbeKqq/cfL3vrUZBdoBte6l2muWhe
l3fmP4csiHUuFN4wOVJN7XZJX8037HovWenWT4hRgHditaCmzrF4jW6NrajJtaLSD17phdtGoK9q
hTkEaBkuwfLXc28ZCtk5NAnAitS3VkuPl4QhW6bGODRRaL5JZ1LvkJL1Pt95iYvUHp4/voHvud8M
SFIQcBTKNKiF9NM7mBT04hXK6QfDEPkVHFbkdrzt12qZI4uSXrHDr1ztKxQEd4SGTbSScrGR6Dzu
NWE2qZ/K4inpiku47399nP8ud3w4OWBiasXJwDRa0z6EBcJyZCN8HBNDe56FsLUtuZAlCB/c5lnQ
DeyPt/GcIORP7M7cOk7vFv6oKd2XC/doKT2sfgr1uH95GVgA36WtkMbtzk6Vh0cji22uOBLTM0u0
+xeZlHyT0tRf4OXmtyiqYXNqyYCky1HRC/iO2hm/GmNoMP8nunJFqhsZUgm71E3qJbYREMcNQCpX
SejmUzb3ztvHv/39CwISmyhmjoFsUZlap48XOTVqrHAWhzRPmEWqXW1UJTM+uRXmWXF7FoP7wtqB
aXM6Cv0/OfHhFwdXEK+YSfGmhvYnzUaYKvCL0QVCP89Gh53V6SDuFCsx2hD3gFMcyKoh7ruFmzfH
3ksGYvTj+/ZOR6+x9LNYMgwmNXYeqxcx5edATGrE9SSLbNwUok6CopbyPgm75C8lucwH9iu2he0q
1wCKrQ3aF/Ve96YC7BrinHT38S969yRpz7LKcaP59nGLV5cPVxC479RZ11FGIBvUXOdYD7m4cNp4
P4qGn4d1Z+FFud664dYpkbBB8WUHeLrqfo70jOwM5VKt89woBN8sx3MKPETqnj7KoSrDueVuHgzh
TmygRBgIiNsXamP/ZsTJe8viwSpK/Y3VlOm5/Iz/fB3GSFf4CXV4iKtyp7fjt2j0oK2UX6gAHlrP
3OvlcFMkA/DY8ndPr88BVwKN8S7q5rvaMoPZSK/bztqxwbmu2VhtC/hsSulsP360774vy+8kEHZx
/nLaWm/eccguc595pHH835VznG5NBfVbXeji4eOhlju7viWkGLOk0q+nOrNaDxorLNO5E+Ghjzi0
OgjhdjowsNueNuFzbCIHvnBty1/4bkC8rHydaQXgkzx9BoJw3xKebnTo2Bj7gsflq5O6szPQi+gh
DrISn+1EUtZdQOL/P+TqsdsFRa6Bys6B+OzvtdT07ZTqIkhhEX76beFAzhEUxRNJhhhaTy8O4qyh
ko/O3QStfJ0J8do3ZXfpOLK82atbCKOFx8XWjbCvNTi8q+pBda0qPSQDSw4q/YhApiFyK1Ybrfsj
NEi6W33E/Bi4DjEIdzosxmtc0Nazmplmufl4Cp2ZrYube+mF8s+74IhWUxejWJ8cYgtPDlEM3m2o
WeKggRz68/FQ79eJhSuyfLaWEjd/ru6vqSpxZszJIc+lBo8hc7ZthX7pfxiF4C+M1g4boPXXS0sL
YwRclhysJp025jDmmGhb7YJt99y1mLR1DG4c4sq1SmagKCmklSeHtAyx8yALDujCWxe+xGfeb8y4
uFH5RvA5Vlen8taM0benbnoIY5OPozqGytVkNvgI9aIur4fFBPXx3Ts34rIpBvi0DPzvQ/qfRbaR
2MZUeEeHQjGp3pEqxgrJyQXvYbczxqTffTzemfvI8Y+uH19lapXW6ju4nMthNerRoWhjYFozMt8p
Sc3P30cqyMBhWJX5Y108L4umklNchgcob/FOafTr1NSjrSiqhz4h+v3jazKWibx6xWFlIQ1jg8NS
sqZLRL3Sw+DN5CEq9Sy6CuuhukebK55JjuoPMyVrwEVqqL2Bbcg6f6qb4Te20AivVh6CDlG8LNd3
tkgNecznCXg39oxGu2Kk5mFRfIZ+2Ngq6HzMTnhM+6oKRFqSBzBYKraBAqFNuOkmQmc6FSTTsTNj
1QoiKNr2xqjGamMgT7e3zaQ54HkSIV97iihfLT3LpgtfjDMTii4oJAf+XA53qylcMa+TwR6Tg2J6
yT6OjBJcp866l09i32fxr4/v/fuDxiLworRKJ4uOOJPqdJGJiqoAVibig5uwpzJLr35Jpqh/E1UG
4MHI9K1RFykKYQHsz/fcPPypFI68YA9d9pOrGcCvwEO+WFARmyyr7n9eI4/s0tqqWVWpBcQREPXe
ei1HO/vF0qTt+Mxkry0QfUTuOAEvxGC8v+P06klmo02zYOPWC2AJWLtNoDAfhrRzAsUhP9zJl9SE
mmSBme7FhVf4XXWZ1F/EXOwwnaWyDXHn9GLnOGrxE3jzIS6U0gza3pavcSWqIihDYxh93RlKi+SR
otc2Mc0XE5tVqhu7ru28MNCB55A9MerVF71MDLEjTi18cPSke+Krj1fv4wnyfsHhxy4nKHRaC9lv
1ZiOadNxIubH1qgNbzo3uW1yMV54/GcHYdOCqAnhGTfm9I7oOmbvMFTmQwq4cmMbeF61zrkE6Xn/
6bbI/ONDSo4VWti1dlLoRaN1dLQOadKZG7wf5RXVrv4eO7j9WRUdz1jj+2M6xDwvW/3VFcVaQV4F
9KTDgFbLjy1bbmDw/w9XxMJJ04OeFG2A9dTtugRqHAEch9ob7G0KfBnImmFtXJFc6qe+KwtzRawR
HEIpnC3C2tXChI9Ymq70qkMhoy9Vk2Cky2NO+uFIu70XN6i9g9YswF1nz/SbtCAxZLydR1iyRSeu
Pj0r4REtXwvOhAu+83TCcEpJtanT64M22+5Lzb4zGMMk+fb5UVgS+BAC3MBQrp+OQg9jsuvUrg8Q
ttUrW8JA5Kgl/4drIeAOlAg8uUXaezoKSm0I64qoDpKOFFkLLo448sEvrTrL8zldYmkToTGh9rlk
I63BGJ4etZZU8vrQhhAVaRQWtxj4bLzAWXanyCbea2NnJ1iUvHA3cxa/VYbx0nM78wrSluYwtEgO
2NKvJpHT10TmKUp1oIlqBbYeyWvFtsUNvP7kQh37/9g7r+W4kTRt38pGn6MX3mzszAFQnp6URKlP
EJKagk8ACY+r/x+we/ZXFStYqznemIieUJCsLCTSfOY1bxBFLNjFOguErkY69AbeUBuQYt3YqQ+R
BTF8FKh367oZGGF6C1FFQbo/zddS0bRVVZv5SkONFGTt0F5YRGceGUwb542zYNFZrMevN8nh/tuz
Kg/NOBqKb0aJFbjtEK656NxL6JS39yjbYukKLkKgxPQng82G21vmgK6jmoT9vag6DSgMfTC7rIuD
hZ/Ahyqs0dLHFcG+/+XNAkqZuxs5YOQLTt2kQuFMuojrjty6N2CZlcVDIWxr+/4o52Zz8Y96lXZc
dJuOZxMzmTgpc7s7eK3X3lSjOa9waJiE75j1pWziTYuVFUQghmcV2hhM6ClAhsoKXl/Yehwymour
nJb6VZehh4xEg+rcLN2TPVVL15/R9oz9okB3zXe8xQhIaPGLyFBCGayMPdVSOhMbEzDohUD9zHRQ
iuOM4hSk0mkuF+tPcdM00ipD+aE/yHacrjBBKba9DQYCXE3++P7Mn7mj0UtF/WtpaYDPOzmmzLLD
Q21Uu0Oq0YCrZrfyHVdeKpi8Dcao7rk8Dr1Hqrangs/IUJSzHhnygMjPQwjrKRVN6M/S2OQFZpu/
/kiUUwmzOSE4EU9iX7NyO3irpTwAMjTvWiwathUqdP/OKPTSFrUxUAVvBElr0E0gx+XBnafpcbZL
8HAmppPvP8u5lcAdQhBrUTLwTuEAiTnPrbAaRsFBJMic8bmZ5nQlnenpVwdC5dwxLNr7FNDw2jte
ciDgYQbKWh70rMixRZj7LYhedQN90bkQe75dDCxpwhqoLnRZARMcD6XQ9+rceJSHaIzExooURE2M
TK5gV2Fo0sXiwnhv5/B4vJP73qpyZLhN5hBuhfxkqjXa6hgsfehtRAnfn8XX2OH4OgY2jt3BQqux
4Fmc3IQpEiATssjNwdRKVf6RoYl1i0FB7e2lFnpi5/K45Fttw62EFvP8pwDwZfpJOYfZNiODjaEO
prDjOlPBuAMHl7gNaoTI0mskHFJ13RbKotoSmvLeSntn2w5iEd9ozelTRCljYfd13oOGnoxHJ9+a
Puu1iA95A7sfKWB7+BIiTZJAMqzEM8QnfVzAU/ElE/i3pwp5HzvdXPom8LROznN0YuqinNjvErXs
LdKCNV56yqUt+PZatJewn1AKbSmbs/J4ITk1vHrHpsCA3TlevY4NYmdSe2RK4vtuQLJO7bt+j29G
cmFXnns8pPHIapH/ZGcsK/yn8xlNDUWNsNXhUkyYSxlnq7E3ndX7i+nMKGQzgBBAohDwnFrMZp1K
Z0hRikOHPUrgzhjSSPQ+fn13IM3Jxe5y5egwD46fRQO6WWi5Lg4WZNm7ZE70dWrDEowhbV4o+p57
IJhHC0qfqhC4j+Oh6rhBTS0OiwPHgrsVOfI7MdfahWlbkoSTLQieHX7QK9jFPeXR1Gh/5iKuxKHQ
JuNpogh6v/Ae4dr3Np5lropQOgY4n95/WWcONdSpwNE71ACW/zt+Npmi4DOjInGg1Q0XtcdFebaR
SiRc9ZvSu3DOnImCqSPR06I+CXuHTXY8HIo8lVejikTSG+XXZJLQucbRu7eQqd92eV/CEUeJT8EY
AwhT3B0yyK00J0qscf6NByfHwd8ZNWjcD46/CdGDaMnzBW1SnBf9zER1Omt6scZZCuGnuFTUC8to
2dYnLxi3UbIe+l+UhE/vd6WXIrNCI6PQwuQmmfgCW/1BCiuowu5L03ixr3vmZjDmXy+gUsogAAeF
C/sUW5zjZw0hDevWHOcHG0W7rcAQPMgUTaw6y07Xao431ftze+aAW9DoS1y8QBlO2Tpka7SWphT3
OzCqaSBpN20HZbL/CKnql4GG4Y/u26B6Hkdtyi+s6DO7dakM0VUDn7Vc1scPO45pOND6yg+GVkfP
kZ1hV1bklyDV50YB5k9fi00LFOXk+BGKM6PTkRYHpcd6SsqyupHmMF3omp4dhVsClW/0xN+AXSq3
zN1hxFm60Ypu3YaacZ3EZr17/3WdOwMwwUEqjlxJo7V9PGORjXxM36TZAZiLs1XNsdhrMtY2KfXZ
nddm3ur98c4ENiwMgihYpNAKTou87aILCUiRojK+GH5n93nlI83irlChtz+8P9a5Z4MZSzOX++6t
YPlQhgQ7npIe6loBrlyBWtlERShwvyytaW/CxpsvrP4zLw2MAm0lsjVm9VQS1qOggQSGXhxUDE5W
rtF4K/Qbql8fhYSEQg0tamK205pTn8R9mwJEOKBbp9yjd2IdzCr/+v7snbmTXuN3avE8B6jnk5Xh
zOqArpw8qEZT3MWGpuw7tZ1uMHIqbvVaTa7V2r4ErjyzPFgbS9NhYaW/YWdA7OIW7Mv6AOqj35Ha
UUHEmgXTPvPSzX5uKPwwgHGwIEFynmQPONm5MsoQ6so8SUPFFN/tamhWCQ5FF17X2ZF4LAseBnff
6amU0hIWA+rbhyJNinUv0hEPdxNLzbTt1++/tLNDOewtIAU0qU8fqqV+gMaqUXF31uEfTq1UMfpo
JRYmfdWqF06ocyvEBBKGaMUCyjqF5mhepONn3ZaHZaOvFOyHg8SR9y1yMbvRU6eNqpXR9v0HPLPB
KP/DNSUdA+OkLxPwUxhbjtE4qdlUHko9e0ARj95YN11Stz9zcHCDQWyld7uQ1E4OeMw8c6gLZnVQ
BlnsZTLRh3MV9dqBqvOSJW18oSV9pvVFk21Rh6CYjTLnKWsYmW4CXfrCB3vAc93ntNYejKRX76LR
jfCxqZBB2mVyaALBKabve3cRoYTXeQmycW56F0iXRgNuacEtM/PT9PajY43JYFeHrja0a9PrnOs5
Jgj79ZcIMR1spQ2zDLja8Sh6mU5Kn2sVu7zxdrXRiZ0t2/LCXji3PH8eZXnWn55lKuF8e5VeHZwp
sidfi4pmjVIEhTGRm/sY68RgaHX7UoZ3bgsSaEHWQM99OcaOh+1BX4Q6YM5DtOQTQIhRphQYcEOy
GjFAen8mz61Uh+IyanKgVEnjjwdT4SRhF0n3IUGyC8DojJ5WPFR+XAOTr4nmL0TOZ9YH24H+GPgo
zs3TdEiaCBmlWTkcxOiZPNtUI/GaXGrDn3mqV5kJtgJWUrQmj59KN6Qj477qD0RHcpfGIEsTu8jX
aZMkQYk70IWnOvPKFoI5tR2K82DhlpX000qxWlO0aSV7QAZE533W57vGTIoN0nTW5v0X9mYCl+vN
oNMNoXdB054sfdft09YoFHOf24uX6iIYsYlVaHkXFsalcU4Wf057vJkkVtVxXWdXdgEwI0zb8MIW
exPs8zRQq5bUmH45TYXjiROGgHhA5LhXHVFY11Vmqw+tPTZwwzA6vu7NFr0m3NYkUsdNeuGtnRsc
TioNnAWm8KYmDhO86Oc+M/dupIrPVjeO/VUt7VxDvrL3vF2P2vduXGyvdoUsuurp198kK0ZFEp0b
iXTg+NlV2YpezQxjH3dxiJn0pPiWgQv5vzMKDe8l2aDVcLI0a6Rxgdraxp4kLw7MJENo39WMC6O8
OSrZZ3DoFlzg4m94GpUjTRQ6XuWEe6tS4y2qZ84d4v5o4xXS2bhdF0O0T7vH9x/tza5bBkVvhcKt
i4nAKdJCj3QsZnGl2ntWPD4ppVIEcJ3jfUerY/v+UG/R9RzHBCpUVgCwEzCfnCiNNHJpjMLZ93Zl
fMUKuN+Clco+ajiS36CbVtyGMotvUH8tMZNHEjyNbXube0W1yTxV+dT3WtJtB3xLL+ygt/uUL8YK
4vstpkqnjd0QJ1CnT1pnX0HLhOyaVvfzZKe/PtUgmhYAwIIopmp+vFYH3Ww6t0+cfUwZ6Es8a+11
R0/oZc46/UIs89q9PSp1vN58i8IjzXkSrJMVayCjM7eVzlgxjDvSS/zWYJkOaLtV8FCQDcd53FdB
nPxRRqq8s6ADjsGs8fwBHRZ98fJLo5t8mut+Bacr/sQwxR2KwYg1ppOXfPeE3dRBqzto/c4KCkvo
qOEtizRhGHcP8+R4a6WlmDVFlJE2I9bkqc9KNsNAcHlYPjd3+EylJ8IjvSg66cdaSC0ohejgt6A9
LjUP3oZ3TMmCnwTXRGoIaOFk+i2PhZMZ9h4PTAQAHeojH7t2qlK/s4x243q4FHLJmTdaPIzfZk2v
59Wg67+qrw+BY4E8AnBeyAEEXsdfIzU6NCqKzAO5HkvEFdt0VSVDvLqw15bFdLoAljozhETGAyh/
PIyF+h4VEtPbO4M3rUsZuz5lKaPzy6KWQaElYhPnzfgh1FwB5Kjy7sZ0ziYKxf3wMlX58Pz+Fzq3
xYiguUm5dKk+nsS0eY5tBfKJ7l5PANADv9TXcvj1jg2Tuwg7kUsar864x0/d50gpetbk7gVA5ACF
ARTl0bYN0s67FD6fXU9cetic0BCmt3tS05usGcqPiNy9zHun8YvSRAFymKxD26vqPmoidGj7SUAW
ctF9ylw47Ph0Nbv35/XM+Q2ZBVE7KptLpe/kWyh43ld1KGgTObX5GY2h/hEZjBT7bvwjLrzDNxHh
wj1icvkvQRN1/+PZnfIQgj6dQMIm2W602dXWmS3MzI9bwwpMVJAvWdCdezr6fQshaxE4OrXUMfQh
arxmiA6Vi1h9ZNXdrs3Czy1At39jHh3aGIs7IRvhFCqMUUDk1m2p7IexRaIpzhOETT30BlYimbV/
Z7AlK3lVHmJ7Hk8kcRH+ormu7GEwG3dtKIa1MHrzIRt15cLVdm4Gl7uGKx7KAXJXx0OZSE0rtelF
h1HtzSsHH/LtQDq7DtFyunDmnBmKMJCjlToEl/ypCF67ACKKIo8OqYEJzqjEIwrQbrOS6Cj4v7zq
l0op1sxgEalQLV/lp1zBGBCKwHEsPqiTVu0mdzavXcyDblzAvBcC3GWCTg5SqntLcAQ/nwP1JLlL
XKvS0cBIDl0/oh4iY2eLmmuNdLeqDE+tWpZfAYqiYo12cY+zg3ep2LKEsG++AOSjRQ4Jhr93kqx0
SDolc2gnh2luw43TIfYem7PfCc9cTQrDEWsEhDb2hZWz3BCn4xJRL1xImjTqKcWKrAE9japL0NB3
EV4yjdard7PnFYYvc0P/UHpy7lY9t8aX91/u6038ZmRAaRBll9Dl1O8tlq0TDsR6h9FGFnYA472e
8VH3jbIPV3mqf8+78IFT7hoBkTtDm9eOq6xzqjcBkavYzFYiUFmN+k2k99rBE15yIbw6tyYoISKy
QDqApMvJmiDdKk1jMDiWPKkd8ig2v4rByJ/trle3Ue/VviskUsCo5z9USdFdWP1nzmFwY/RwAPks
3YKTQLJgsRiYZoT7plGrgDpu/ugWUXOdGXr2XFpF/On9F3JmPIcmAbuAwhiU85MzpHA79GosI9yj
UoNOchqXa8QbsrvUHcT2/aHOhAk/D3UKCGzQmckQTw3hZij9xq0m3fdy3f71k4pRSFvJRKg8n4Jj
vHLkmEoZxdHa6GEsVHc1K0p5P429dmEXvQWNUcNcLCWBMGGvS437+KgSuEOIVhfhPp2Vak+1GT1h
4mlvz/fLSbOE95JYFDzURNa7snDnLQIcLRLknRPvkwzvIsSRTT/NQvnJiaT38P6EnzldgJ0sSkzE
TJypJ2tJje1BqsoY4gqTbswSHMhQlg/OOBxUXMLph4Z3ZRtfwHe/yQQBWJEvQCUliMBE8rRonSlO
OapVZhySeIi3ahi1n+gUazemlPn9UABY8QfMKYCUJdG8YE7GXZi31VfHTPuF1mU9SALAHMymNV3q
kJ9u7r++G/cXgqe0kE6pSfia9nNi98YhM6ooiHpEbnHOUKogbDOd8gKK8hsZuvAiMxMqeCvauxwB
jE02T16gjqn20HV991g77XBIzURuI5WigasiIe/PtRw3NVWUv1bZf34f/yt6Ke//Ohybf/43//5e
VpNMorg9+ec/76oX8dTKl5f25mv138uf/s+vHv/hP2+S77Jsyh/t6W8d/RGf//f4q6/t16N/rEWL
fcRD9yKnx5emy9vXAfimy2/+b3/4Hy+vn/Jhql7+8dv3shPt8mlRUorf/v7R/s9//Eaf/qcFvXz+
3z+8/Vrwd08JBJOqlC9v/ubla9P+4zeYeb9zkZDdLxuQNcfbHl7++onxOyIT9KgXAiiFF3aGKGUb
80e/07Y2MScjTaF/8ypC0ZTdXz+i32EArKNOyVFoO/pv/3r2o7f0/9/af4iuuC/Z480/fnslMvx0
0716EpIJAtPhfsdAetmdP8UxY5KY0yQVkgQRZt9jAxkK2cO0TebRB1dpf9LtqfjagufApMAzJtcf
caFofeyAEOZvmnaxecAUDCrpFO2tQaJekXkz6HenG2WQT46Lo0mvOZvQ6e5GvbJQ44oQala5RhVf
VihtBKxqcSdzOd97dY016BCZ0VOGm+UOelm5GtJMuR+rsMGrJ8qjPFC9+U4tw5ZiOr2fHCG/eUuj
EMee1E7s57wzXbGyop7Mvu48JcgGJ8v8trCxs+AwroIc3tUe1tWlVph+cpgxndTgKaFRPibSRaby
eDrzPnRaQLrldpytnR2q5ZWUVrLHj5SUV9iIQ8HM30h6uoGTTkAWx+ZWKNk3OUp6BNHwdcSVBRMc
LI+kaVyhd5pfo5v2UuJEsm4848GYQ+tbhNaUb2KJdTP3RrpyUgwhfBM3rMb3siH0Q3O+cF6efS4A
qQShC2XldJmQJZTNqA7lVgzKN69DedXJjZscR7hAi5UPqchu4zCr73/aSX+v1p9X58m1/9dsLotd
o2RChntyc1lxnOapOZZbxejdQE9TY5Nk2F55RY9VB8ZyF+7+5fOON4MBjEMDse4QbkMMPX57suhR
qMLMYjuZ+nSv9JF6rSOns8LJJ16lKLPdOKN+iWq0fOh7gy6T8NMOLAlnbTm65dZrsasM7doNmixE
XGNOnc3783lK9HqdUFjtpLKc8EvN/HgsnN2qyJVexWuc5o2Ff4XU0TYhjpy9VKNSFkWriVxtM3v5
bdbi4RSLPv3uVE22KmKMUDDNLG/EXCPIX3eX8HznXjdeqYAMIL2BuD553TKKEKfBfBik27Mtm+Sq
lfO8x0V82IGuuZBVncR5r1NBs4dqK6BdG8WV46moonJMq5SdijFovGcFRpshB4vy/oyfW1EewBr4
sXCu3sAt5RQ22PM15bbHL3Uv06gNZow8t3mR9YE1OpU/47Gzfn/Qs49GAM6TLSrQp81x20btokV+
ejsMaRqMgsZcqaaXesSvlgXHCxdoDDx4IMr8j57Z8Qy2Q0lvfLLLbezso+7RlfsQwyLU99ZlqWHK
Xa2H4nEQO0V57mqI3JUTUDZZecoPVdlo0tvA8Qna8ONUoLiymOfkSEL+OehYYZaEmzluj2bQTelG
HSpg49vQsHfSWOdRc1Wrf5pIzEwhXnvN1yKc94NycHNna5p/tPWa2DbMbyrLQjEH6TuhbcvwwYgo
6/bTtURIp9UHfEusIJshs0adT6S0tspkE7UZ/i/JJaTYawx7PFUL4JGqL3yeBbJzcstKr/EUZCTq
bZooygajvzgY2AgPAvjOOq2cKaiNet6UBod/bKDIKNyBQhMM2bWFscteHfLkNunbehsqk4qps4Nz
SlR/rWHs+KThMbp2XnI9WHly1Q/upXP4tXBy+v2BrCxmv0QdYEWPXzWsk35KNCm3kwvD2TepwAs/
/+58NH4UUHn8am0H47Mx+Y3uuxiMbO3HB/uvlPf/IszfXp3e//NfUdybCPND/DXJv4o/jwLMpQP4
rwDT+h35AoiHZFBQbpZD/68A03N+X6JKMFIQV5ai6f/El7pKgMkZuyQ/C+5poWX9HV/yYRyJRIPc
D0BfUIT5lfjy9HKD+AEIguo0eS5B5qlWhtXkdQqbtdn1hdLe0Ikt8EVcmi+pEReXdMFO7w8GWyiY
4CQJZBfw5/EqTYSSIEVi1Bg3xO1KCfV6h8VRtJrbOdoNpoIAw/sH7bkByd+XUJzqN+in4wFTDRUu
/HrlTvcUjfaTmSi3YHga31ZzcT/aw6UG7WkYxhMSfNFhXzp4bMTl5P85VtDKGNhYzhN2ZUoyl9nO
lRq74r5ZrArpe0WbTu+qPyOL6+X9Zz29VJBB4ApjeC6xpb9xEjrgQRsKTa2Z0tRIg780eRWKju+P
8ma9MAoPxmyC1oSNeTKjBcBnImdGqce+PSRObX3C4EXfSAgTlyDKp3fz8kQUsJa7y6NefFpeDClr
irkd6t0wlEC+sWxr++apg47px1nIzRVeQH+fe7hFrm4RYGYmT1F5xiCVeY6Keud4SodmexzvVLzK
tpNjfX9/GmmGLO/j5yObNoJtIdew+H9ASjilYCTJ3Ea2V/bbzB36G4wQlS8domjY88bt/FAXad77
ZCvGusRoOg2qOFq1Ka0JhNFM5U/F85Q/xNTLP2WKfRklsGyOMEL0HGWTaF5CNhPP3bCxigzXWwWc
Hm6HzdQ/xXqTQGjRMAJem5g3PkV1M97qGCyXUJeS6TO2HdPoq6WRv2phag8Z1O3ObxPFeAKkjvC1
TWpBIyuq6QGXQitABie5qFf0eYsenTZThNdZrDXRLsc2D0gj8ufEC8OsP2hxBIPXl44tkf0qs7zl
e9HvW9ynk75w4wP62kqC0x7fVQR4UbqwjMISp021dsYNF3ibPevIRE+VPwGlr3y4EXGfrzBfLlsR
pM2M5X3tKN5UEBtb1fDcDXZNpIE2VThc9YQ/Palm6MY4EJp2gSNR5nkJoh2i/uI6WIdSSdZ7Emaj
rjG3R3epy79A/I1SKjs4YDWbScgO49O0cJzrQUXe9E5N4QZd4zcWNxsDgVVaAbqufKhz4LC+XRWY
nPYlpJ+NiMvuXmcuk9UwY0W4dl0YRWsrrar4YKEY/EcdqhbU0MiYy1IwJ7k+b5BOpjVoe40orhR9
Kgb0LdI5wWC7SuvNZFVacxUOWTEEWua0vS9HsrKVqgq7WtNsru0gNArVC1DklOqTKgwn9ROXnohv
gQ01/BSATPdZH7XkY+k1TvcpErOO53psjFjiYWvf+FItRH8V14Xl3nQF1NdtFtdiISgp+GR7xSBU
n0ZSJDdOFKnTNzPO6hzGGPZ5FOm1xLxHshOf4UIt9GmFojkiuyA5xvnBAw5gfZwiWfUrESd5v870
KCuuNAuEwBoqtJYPfuMNjvcHbXe8a/xaGr13HQ+qkaxcNF3CYLbMutv2tRN7BzX0rB49VS+MbpvC
cDu/Cg1rQQ+M8ejStgulWKWxNqINEutCTwNhVEmarzyM7aWv1kWVLAbMmAkSqDfeQxaXbnctIWWp
n4SldQq/o3u3IAQm1q4yzfIxR7SjuTcmlmeQRZb4KKskSoKiLoxq0yXDAFMGU+JnI5ux2tWwnAIj
JDIZP7u4WEJKXvRqqjx0xM6shRI/9k6kzquR7VEEhtoN5t4sDONmAQRUawMnwXqTUFPOQV2Dz//A
avc+Rq1iG36Vqe3HMqGiuFbimSJ86YHcGP1QIGgTUSICWgdgRo3/rF2RYcKccSDeNtJxctjA2EfR
pW2H2S9Q9xcPNjCcAVfEqsE5atRCnBAn3ZxjqjSVNu7wYEStAs/WTDHwNsyald4XZr4xu7DXV31k
Trdtk6XVKtWzAZJJK3AatRbv4l2oDXRu0hm3kCAtCmQQhVU4GKUXzdDdGvmkmhhJD8XL1MbjFkq1
guerdNNvQsW+EykoR4aBJYuQAquDhCXKvlWJqnjSfhc4AX5TU6VzV6TtE+UovaDS5DgiSVeN41I6
n9NRy1aZ3nQPFZ6Zix+sprxYZThU286I52fsOosOLo4yI99jRLpYRdpEgy0bZLW4qQ7SR0pzbjZt
prgPboF2HgJBU5UFuSm6+0ZZivhZFpEgGCouizg4Rji/TjzvEORNaOzBCyQhbvZKJoJRKVgRiRFm
OLdzNxk3+InAzmxFHH5Uu3Z8qnBh1LdhGct80/WxUG6R0lBKZLs9iWttSyHeTjwgDODrvCGohJM8
G10Z2UGpJ9p3G2fUr/0sB/wE0BmRG9Le+qkjZDL93ol1QpUpw9tTcCXh1NS08XrUC4SjDSU2sMHu
J0xBa6A9+8TK1W6L9bOXreALA9h1gK/unTzkOcq+pZGLyYz5tcamIWM5CD0ODPygqU5WSdX5c4Vt
VCB0zbyR+iD6oNfz+VrMtkAeWlHGj4mSFi9zWubfStqqG2G2qDXbY7Xl7is+W2UzfwaNnOecCdCI
fAdnl+WdDVxaRZNa494oSYeC1ugGh+2p8bY1yCwbZKiMfle3g/JjVBv3jtg7agDCj8kXi6bKl9yQ
8kOr9YvJN07yMihxcFf9Bo0oY6snU/t9KJQwDqLCjir8k5L0AZwKOsBhUxq1X+h1+qJrAveEyo06
Zq5sqk9JGFmq78au9TQ3Q/XHpOLamLTlqqtadz33YQTgOTXktzwxsmuAm8DYNC3IwrIZfMRb3Y+V
qLMPCoW8q2IYAy0XX6pm3OhtnqzCAopW2urGlyKplWcVz6zndrau7aLqbpQqbRwfG5rmum2sxYIh
HVf4DjQykGLGQnis4/i6VaoBRYuueKwzZb4qzBnp5rJD6lgvbxBI9bAKl/p8n9R2u7PyGVBUqHiQ
4Sh9eZZiPOuFth6M+LFyK+cePz3PXRv5aP2oJz0FtqDBsCm10QoKD3SG68wt7tdesYLngZ+4mn1k
UWAyin6P+wENfWelTtZD4Q0dJOfeNINGEVdpaV/xCNEBIaflxJ2dL8pcWTelWfCZbSHMg+K0kHfS
Mu4qOs+dfKlHV/+O/JT5oneYpm6cqUcJPR6fk8H5kZbIH6CmZNw3IseO2unFCgRG/WJNMXDsoQG9
FtgjNgmB7kjS5aqTMc7MdsfSnjTP75VWe8YJW71NqzxeIUTVHhR37iI/GWaQE12rKbvcc5o1WBgE
eBNLnT4YbT/H25id+JLkXZlt3cyzHxzm5RY/WftRHePvRapaHCxm1F4V+RjdAM+L5ntZSe/aLOd2
o+cuZX8k63Sy+3wybmkWASXnREwOnpqB2UiAyO2w4jI0KuvF7G4mbfE2lTWISTBObdpdmQASOkjg
daVC8U5zwo/KqtjBLmTvIe70NS7S80MFDtEM8mQotE2e2xiBz+00xTAFJ7sHf6dHMsjKFkNe6j6W
vfIy586SCWZPhFjW50oH0zQNAI+vTTF2nyuctt0vBEHy2S3LQTxlRaZ9K1o6N7sGGc1h0+b6WN3G
WoRWVdbL/iGya8UNinnO0zunduS8nc3MS/aKCff6iyYBq/5JzbMx9lNljJ9lRmnyc4nI5GGsYSwE
YlS0BLd0NS792WuxrK76KEVUkwgbdwa9fcJhyvEjJU2k39MZd7ZL2xFAmFokn12twvIk063GCCxD
wQQkBC5JlRvL9S8hqmKzPxCcrDAE6+HR41D8o2ij/iaNDeNArFM9Gl0stUfF8rjcUeXKf4wRKvq+
a8SGWHsckg5Ax7S4V5vJ+6xnHrVdoxLVc4iZz7qp7Rjj+czsPkqLXDzQzZrEp1G9gn5JPxbE3kML
ZtMOPS/yXRaXCGgxLAbpYZp8x3i0e6gb0e9ALXK5TMj/bcK6KK7CRgcoQY4XiDDM2P5F3X/Ca3z6
3gyu0/tl7kD7Vbrwbq50WjYN9WYZaG6FOHnhhoSEWpeE6Vf4KVW7SiyJxLOHofKdm6bKB1tO0RgQ
1HImjlNWi7s8LLIWP28j+syOJdqVRds900dxV3GuZ1/rUCFJ6BoZ3pchfShPnZ8sFMuIY5POuK69
Xmv8VKm9RxyOkR7I8AL+iIdKrflAu8UmC83uqrWlF2hmWzWBmQ3Dbiq1YZsY8bgvhFc8zGTtbGkb
fcLWGpF0FlWQJHZ4ZWfpM4hPEig9nT7VCX0bTs8ML3ECzVLRY5phSyY2xIX+UUmV3J9QH/rmOHNJ
ENQRYI9Qz/1eH+xPsvAeCq4zvD30Zl05sv4xColjz0j+s+s0Ql4xVrAptbh9Rkss/oiB71Z4ot7P
eCSqWniFWKO4cwt9n4bJhvJzwTkuMix32uuK5HBl29lVFGrmjzxT91piE8+6YhuGJH353PuKm26x
or8T2JlXoG0dODTRcyZgfJWtrvlZ1cpNHKpoGdS+BYf6VmmbTTjC3/DRmllFdhTMNAa3tl58IlI3
V72i0Z024k3kTk0QuVg6pur93HEAWZEJRXoe0q81DtY4IBdXFnbvAHNjnHHmxteqiD4UInzbyCP6
J+iq94nu3k8q5zV88RIdHFfBG9kU3qeunyxfRETX4VzdxTK74p5o/Dppxl2t28KPCO9vBEW0tU5L
3+8Gow1yJof++zg8Zq0GhrOOdxKZqL0irWGrdNlTTdjlF6hUgMrivXQ46mHUo+/MZqhRBqw/GchA
4rDTBmGO+fngSLFpq3z0p8x4aqBvcmYS5fl1oc1fPKe+1cya1C0fou98/LRGYLBcTbGRU5WuXlDA
vhqbsLufYYq3geZk19LxNoXRakGtl4j7YDEPj5ExDU8N/bGMv9lzr+8dq7awi5+SjciHUOelJmtj
Kq2VWjUPqhieokSRm9FxbiaclG7aPDae2nwcG4QsASSalR6uO5mpH/JFPBAvaMtMWcflYK6VDm36
LursFV3kuIWMlhCNlqpZbeOkHZ6TYq5jBmzi50JOOSdMHqFn4Bm32dDmHwzh9KuBsAiThWr+5mrZ
i2oWGqWGpon2AtFROppAuJXW9t0w3DS9SbLYuDVOxlZ2M5JWr+akbzadka1xIwc733pZCredhoP3
KZuHz5xRnW8mo7c2E8xyWmBbB7wY7KCQ9d0sCgX6sereOLlSXIdoGa8kFYZ1rQzKi8Hl4A/2UN3O
TvGDrXZdFtNjapRtQEx3ownCWK3et7azpzj4RPb9oVZz59ori48Z7BO/M6p+k7UI7kWdpZGCUBWs
lOe2idcQKbpPRaeW6TrMkmqfKwNpdGU8p12YBZxmP/4fc+e1HLeuresn4irmcEt2N1uWbMk53LAc
mRNAguHp90fPXefMpnTUpXV1qmb5xjWNBgkCA//4A14QGJ37wYk7Bp232Q/uE61v3xuTWb0qiQII
awyu+JcrCOwNCcgu4oUQO5p3bm/yDoibwbUQW7VfGzXhwRsVlVyqfSY/KrmtaCZ88EpscsY0Peel
ZGPshaKXTk7p29kc7Ag+qhk6Hp142b7vs9L6pAXZx8DN/UNDnuorj6gfB+l2iFwFWkAj/bdeZjdf
QYyan+j7b9JEdG+qnp6KZrDq2kS/TbX03Vil39q1rA6V0ZZhMiQcud5ofMOPN/jSmuQOhpo1V98Y
4wa/BNLm5aj/lPAETxNF7xQKo1vOrFgZl9AUuCIZ5YkTmVhbpSfTxzKv1U1jjM2PUndq67U7wEQ4
slyRYtd64nuHCue5iIhU41QCYOGeZfYQiXXw4Zz7070xlPKtnQRTeehcksETLPa+OQX/1Ixb47lM
Rfl2VLh0U/f7ETE778fBWnkJRjv8MHLdfWMEg8tDLZoPVRuMLpIHUcWoXACJFwr++26SdKEE2Dgu
XdJkTrOXLEcweeOUBpM8D641//SmRVFUp7zpxnNfNaYQ56yz2jiv9FVFshjkq6VS+nKoZDF9JvsF
TxzqNOehdwbY5wh26gdIQe9TQLhwWtwauQeFBDZ3RrrS7iQJEVfPOo+XkQZ3tsBTjPg88zpaFmTt
Rx3d96FvyCXFIARJV7spF920qD+Cszlfa2MY36T1qveR3mbLH2OZ1oNcl/E9EAtWyi5B85zsgUMU
iFb1zZHTyccByNVhUaeDqatbu+uH7z23ga+1PixNpBChv7XseTBYv2tdRkPJ+g4xXi+0wxrIDC+h
lFDvTiuHMVRLr79Ta1AmkQ2au75CWBtQ1bipnh+ReFbvZZPaRH57liQp1J2DNtLov3qRs0rbZMP2
CYjABTgAQKN47UKtSStCLMrGJj0XEcoJ80E7D7NRyhW7gK01RyOguFuTxq2Oq50NwWEphya4JVa6
2r6Jur6ZpLTVCUo5dq12l4s/8xAUfCH5JN24cRTXCszrTe6wsxFEGomH993cOH24tGpqomoO5BdT
iuxbnxrUk0axNFVoJvUMOMvlK+UWY9bv8la1DTfgqZyoLlNjDgcfoCosRt9zwl7vtWIzYbJl5DbA
7QdHl8HXlrRIh/U+zZ+1xB2rsz3k61uJN4HFgRsQey8dNXjhaDqauCH5tAjCTEMFdSr9yqG7MFH1
n6x8LN2Dq/SqjlZRUaXIMWsfLLtefxqd26lo6bASvMmnztZPupOVceXNixXOflm8XsoEesOAif83
JysmLUqFt1Y3wLjTEOaZMPuw6aU+hqwnQglJqPPU0deVZfG3XvdjkU732pbkPkcpT9qL1o7wpdDq
krINK9kNP0qiDqlZSyf/uC6dC3XYHaluZl0129NwEAwkKyhOWCXsFeHcGbZ/gPS3mlw8kgVRUd+r
t05d+xOVdw9Gw48o1sibKu++JUa+PjY9+oqQWW9cGAvc8CNQong7WaOhsSJArFm6eAicvLXI4wQQ
vQMDBoAIUdOOn3sl3JkFrc/DVn609H4HMSOcr/tGnbBzkPnZpzfw0V2avOHyUxZr2Mp6/dL2rJWQ
W7w1IbcsnZ84bmfVsRKDed+BB/zmo7NJRVAdZIZ1M+YuRyGWg5fazMCv7cE/DJMYPmiJbSOfV8bd
ZrzByU2CPEZba+d/7oXwbhsYtxVAeTvddG7dfgvA/6Kkk5+nJYeJVfZeIqIJXMQLE7NbvrqT051T
d6AnpFw7MwjjxhcxXHhz5B5mHnhTofLxzWqbg/YGqju993naIKlmTF3nSNUGROuQmm2Huspd80AI
w/qDtnr2Gjws+dXJznSp4dp5DM0+DQz8vwZuLsu8AO+bqlq+krKqflhjP+UHY27IQOvlClF+WLe+
QrnOuR7NrcKjbMhgjXNckILIlz/7+klNs2Ecu6DyflIhukjTBq9+i1tSCZdN9h06+yaY3rl660xh
bffKZat11UlZnmrPC10/FuUEoyTyUyLA0JnbuvvgbntWnJRFVUVZXnJV7rO6SCJrnvIiVMFcA0IY
rcFBC9XcP0pdKz6PosA6xAUj/EKGMkRO14Y3gZ2keY9E0ldhknaKz0YPcuxMqlVQqSZBFpzybNRz
SjAvx3Z3GeTPwJr1mzYptnErnm/o+SOfYbJ4CwbmnZa359YtGuMYWGptyYh08zuOdKrIcezh/KIm
4nKilfX6WzreMB6EaVTcD3OiZs+TKoyb1ZDmH69DOh2axjSOv70xcUnnIHBsfpUEuXfWyilYD6x6
h6t8MY9/RCX78aSaDmXpvKxsXxVk8gchev0LSPD4gy8bYoe/lM4vPNdplY2eGInydJc8vedalb8u
Zr9Po4ADiG2rNJoPfqO1XzL2ESMkZWKGFtLp9S/g7GSJnLIDRWBW5W1JuBL5gmNJoQT2AjkkbTwW
iELTcI/RjlWRXt8BbiSjt0jyebr5h+sReXuo806Rak+nvYtS21jfNdQWxcGsZjTb/Wp5PRivDi/K
4FL6p7SK4VOWpOIjqqs6ZzfOHPBDM3M/tHnCoZjzmX8WBa7MUTu5RIylpmab0aCA8kKv69Kvlelx
zllaAYTQz51txoOZOvdOkbLyOlFIdrK6GvXQEKv/1aZx+1PrrQZ+jdWsU9Q2wFEhp3jhhWJdsvFQ
BUpaMeHpbn1y7GTikman36ticcSpgUt3hwhDJLFXIJFjQhajOJb6bU1V/z4tJxbcRH/7NzWdIiB0
qfI6bBff/w62H9y5QDFN2DVt4B0chTdHiGRGJ8DKGVJA/S6tqxAfyP6EmZERe5NP+TMZmmVSoLY9
PZdW1z6vMwfegcaHA8689X9is3K4TRD25dJJUONCVGnr4/3uguhbB23AEu2UN52UobdUdOSszYUg
HKy2qT6uky2+KDt1frK6miVajEF8brjLvGuSnpOGTCBctqTfTbezns/ikHn0FI91Ws7uKwezXuNU
J2l9L3BuGMPSGYwVTNIHcJrTgRUWTIgRHnBJ3HAVNaQ/uyHrv6hp2Arz2ZzWk2v0XJpF1mJ/51jz
8NkuYMKDb3Dpe0jpBk/fy65PPwEL8iDcMVuW4ww142dacS14L23pF5ysLZDxJEx9OirM52guSUOY
p7bplIyRaNvZyZOVZZ16lfQ5ClqPWlvYioO1bazUOvlC2l+5Hs4oycpFua+zPjcaFQb5nMujoL3Z
nerSg1/eGNVCpeGCUFJ0F0xSVP1U3S5LoazQUNyO7oPekD+UkVXOKfCa9gvthL49iWFckmNK56wH
euIsu+GQWDzWOdoJwnXHxgGNYVguC5whdDustT4OrI5vfWZ262Gore3OIlNalL0pKZ/y3pxee5mz
pgdK4tQIST8aTcpltAoPizsyg3wykuGY1nP1YeoN70s9eJN7muqEGx/9YLoTPM2+OcMHHj4HdTm1
d6U5jf6xMVuDcqtr8WBOsflvQiBN5RzWgo30hpuomRBvgv7mAEnXYFFMpAPfJ6hNfg2WUtO72tXW
4CQ9hUFj6+baV5yj/fmE8ppSDcy1KPE9l4t2IuRh/pFVrf0ZdZfSqCGFm76jAcB3LovWCz54EAWo
8meTOiHXs/W+1hfM/n0/8TI2DsscMdhInDZSDpD0wR4SQoFdXWB4YNMJLlphLKHJ6n6VZMH6I8W7
3jrQHHE+Cr8vulPT1QumnIUAGuJyiJnmOARNEfbOVNm4YfU6x1HqZLeiy2Rxz+N1jMgaAIanlq5o
OPmG8a3uM1zA12YGj2hnYX2n+MSL06+H7VGnWisRHqjioZ8wlud8Crg4z+OS0tP27aWLispM2FDo
s95QA8g1CgwKxINTyqQJrdStzIiKyLwtKqQgB2bU3TWV1vssxqJ8j/EozZaingBm6BYbftgDlBsn
ERhJzNWAJKNsyd135Lim/rFOKvFR4R+YYH0izZ9pBvjCbX9tTs+zLB7Rf6BVcA2Cn4yZJjqsHVnF
MTTHRRzHbW2cnK+uPi6fy36YPwvSCeAs6EV6hR2zE4ZAVjERyGx2XJtvKF3wS/pPTcNKeISenu3E
GL9nOrp2etduqnU0fWkovjGBCviwDa4+cd5YoDTNWNXalXk/4rHwM7A3g0CGBczmlHr5M6xNSUGz
fTzrnaE+sMq1Qzf6/REcr7kShfGIdbRp27DyM7n3bXTW7af8i/BUC8tdqC6Gs2ej9g/TISnegv1V
5+ff5OMZWcamBQIf51oGBfxyGLdva20y9OGsTM4oX9eyyMCcMFZ5fs3k6cmhMCqGp0eNC1/tcih2
2IEeaj6c9aFpDnRdzY8yb0To9on96flZGdvPvuAA8fRM6ioM2CE5mftplU7vebm5DOcyKJ04X6GO
TrOUpx4uFyNOQXIEPGtuvcVZQOCd9WAaiuwGs/PeP/9THn8qWyAXSlmL30Phu3uPVQdLgAYwFix1
caM77e+sxc+3ytNTp/8XS8ZycVcwyTIhB2mnJ6NluqZe6g9nM02K85x0zlmrHeOK6dlTCxPaJLoe
QlWx8Nm9RmFTjA2FGMChYE7xkY23XmOIK3N56rF5f0l3DgII/EEuF0tWFNQ8YzaclzmxkliUgSYf
1tKBK2R0lDm3mjPR6H3+Xe1XKIRNWN0IBAjHcnD22TH93E7n+tnNesx1Zvjj4SKRwRSYs/KI/1jy
9fnB9ikeYBEb/Q6KKnb2CIz38nB/TEvh+3KOafjV3xspc851Ty+OsJ/1m0CfqImgun80pXR+dulE
IVe71jlpygLJ+tzdmZSO7678qP2H8/dHUaGyz27mcntLcV+H6ggUM8fp4ruRrIR4b6kShN9cl4hL
RHfsMlvdY0HvH7yKtvrQ9MkJE5drn/AT7wKLu22XZbOl4bjbap0VEYiTyzV2ZpnGRp60f+qimN7q
g/vCuITtRWxugZB+0aIZTP1yrc2L10zQ29bYp7sRtXI0byo0ileERE9NaHOrwBFgM0LZy2unge6M
vQZznLs6SKRSyNsPax0sKdzyyciuMHSfGm4bbFMQ2TAvd2u5NFeoiIZa4jWB1Y8AEg6btb72U6+P
n18z+w2Bx4e8DzsFNKws6D3TeQ60zRBWH2LTV3BZLB0IwKjnFx69f0fZzOc5prBO3vsE1QZlPzfR
IbbxJvwj3MI/B6k+/3JbWocvnxBGCtCo2QUwVNitBxwOaJDZtFZ1W18jwLEvVt1eM+d74qkRf43h
BbIIGOJ7Du7Qrg3VSyDjfu1+F3kTHDG6Gl/+arakekRqOsXaoyAQZ8A/Ops9Ga8aAGdj29mrpgrE
lRriqangdeRRpMDO5nu9/H580CEkjraK4cUVh9Uvm1fs0fbLFwCSf7TLjoXXH230y1Eqzu9OE9kS
y6U13+ZGLfJImq52V8AbUFeWwP74YbXhHYqNqOmiH0clejmY1Qz6aOVixgpMU0BI8A/1g9ksaODS
cVHvy14005Uj74nHuInT0CWQdovaZFeKsbpLAe1kjovCXd4YWT3FxULO05WpPTUMuixjM/unOjJ3
U1tJgwH0pY2rILz3bzuaT+5JSb25Zvn9xA60ba0mqkKON/QZl8+wrQOAiyCZYs+d1bdJd4ZfBjfD
nznR01eE44+HInJr828DTMNJaR8qALgNCAgYGte+Y8WWteiRaoYubjvQqZduDlxC0NBRJ6AKInbj
clZ9kOCoN/ZBTMxXUYVYaHyrgqz9/fwojyeEEw5WPxZKAJtqefdJ5QEEk56skjgZ9SKu22a+NXvX
jUq7lp//m6HYJNjycDHaW6MN87iWXeIYsa114yHIa/rDU6kOnlVeS/HZPtF/V+XcZEjb2/Y7+mzY
i1iXzw7gYsx0u0CUhnlaOCpjnA+BV5nfRQYH/aja4UOzwltI6FNc2T0er3ouAXzNxFBtF4N90B/c
ebdIzMSIBemW74M1WYCudPPFOyH0Sg5C5JWbkmOf+UTHU3dmI/ViIjvluVm95M40xTW1zxNz2Tb0
TRLz92q4+4Lt2YU1UWGGUzuJwuenHI46IoKH59fF41E4/qBp2RSCVKh7VyaopbyuWfd4YnkC1Xdy
jSVSWbG8VPlC9CIh31DZKB04EvfBHPB5K0lHVo8zGZCSs9jlwZ4tUgjKsnnx++HgALPY3Ee3Y3G/
xU6t8hp7cba2b3oQNk5s+qhfs7t+/ORsqLbIa9gg0D3uvyg67x3BfcKJ7a0rmS6IiSH7mi/eiFBC
bT60prmtNG+3vRp6DdMuGJx4NIrpyL3lV5IV+uH5RfB4HwJsweppc3HYtGW7Q1craYqnQePEEFaH
+9Rq/DsraEduIpV6oak7ZwWuXLDnqPZxqXtketvMeUczxrNjfWOARi6VC+EClqVevLBxK0WazFkL
NMApf7kL5SpBHVxNhK7Xy0KqqAOHC47pldfzuIKgsINeAojj0alzd+eEldYjyEvHbBbfuZW2lgJT
Z3pEL685t0TbXhnviUXnsKmSnrqVk9zcLmdlCWGjUdHtWOOURKDjr2ca+MmV4uHxrBxguM1tlisy
EMNu0bGtcf4FBXxO0bT5DQkDSIMg3yR6BNN+UUdYp0N55ea0/fTLYwOkjcXBGmOPYJ1cTq02R+XT
fHdicx4NQVDJOgL1jaNXn+0CqgnCW4HQvEos5Gw+eLr9UK+tklfmvr2x/c+gQMOumwYOSsTdGyU6
0Iet0zlxjUSfoBrogI7WJqelnOe3tqHm+97qX35uAUQgOOEjJ1oTROty7n3p01ItKycuUCBGDlR0
EkSm8fj8Z25uJ+/l3HxSUvgu+DK4Cu/D69ZGakWf6zLOxQRnU3hON59gD2/qnsZP3viyLf1Iy+3E
JiCA/lEMv6H8icGyZtxkHnTBENRZW45O5iiB6L5F994N3mzfLPU8fBqGfMbjtLTd9OhYm14mSMlS
jgQOHvShndVVNwbY6zW7rsfvDDHglvzqkWhschO+fHzlIHsSt+wBLaAkrEyrbtOainr2Fv2Gq7cf
jemSXylGH38jjOlsCVD6plW1zcsxl3zu3Q4RZxzUxfqOWl6LGn0Jvhu1r375YrSu3BueGI8ikdcG
TgIi92i8di0yc9FkPHLnP4wow06qTbTjojvOKx/65PvnF8vjnYaDgBkyOZA5eqOX8wu8BC/pwJKx
5Gr8mea1uOm8ro6fH+XxrBAXc/RsljKb2dtu4VPNIw7VKlZkL4Y/VZPqITLE9E1CaXTIU9d+cWkA
ZExBxRlnuDZQxuWsRk/R+k10Eeet7r5C6YKU30nTa7DM44cXWATwUNFvBrTePgepAsFf83wSsTPM
1ecZKU1U+mlxZcd8NIprcnMwDKoQTm1W/uVkqi6bSxO6dqzLNr2lWgEsEYZ78/wrelQcMArVLggD
Zk6c3bsNER3O1vKVKqZ3Wp2RxmXnwM/hz1TKvbIanpoQTQq2AO6tLqqH3YTWVLhGZqp4ThzzY1l7
+o1GWt3h+Qk9NYpLrAyRQ3hQ8QgvRxkl5Fi0nSpOdJhd/qjsT3Nfi+HKQfLUMFyFwDUxvgZg2B2i
8FhGr9P8MYb8Yx/nFLOPak6aF+L03A/wUAPCoOmANYCxWwOqLce5UZWK3bQFpk0wkyYYxf1v5sL9
wN7SjHDj3b0Yt210b5DaGBsgJvelK/uzT+UTvfzFsIwxDGQL3xpwly9msRc4krDGwYGzHqqWkOZ9
ms/V6flhnljQ2+HubMUNlvZ7f+hk1SjoZqzRlz6d21fwaUz00WKBs5B7OKE/P9oTy2AzYidnmmUN
FLP7fNohwcC/EGNMVHD6WoO7cypmb75S7W4V+sXJDoqP7h50DnYp28FuFEtHI+TX7RhrVNzFKbUy
ozhmddM1r+e0NR+qVFfe60kq3Y3M0umuWag+NUtu++BMKEEww97+/l99zEYhRJpQkMej6No3BK8r
EPb5Gpr6F87eTxPWGdHr3mZssHcYQD49z+7CNNvKKl6ZqZ1/KhtSN09rJrK3GQlEWBj72ZcW44ij
IJvq6JR5cOVZb89y9yPA7vEfAD/D7nyPuStVgs+4+RQ7ydq+ybbkcDhzyY05o0GC19BPDx56l+nK
1/HEst0gKWrSzYWaS8DlI2beCZ9noOKmUeldib7qoDtKez2gWvovhsLShOstEA40kN0tw6kDHz2R
rogqp38FyWWSPxckrHeyTqtrte9TjxOUkkz5beU8SiFqlrKjxWSouA/84rxyGt81YsGfwByM7tTl
PS9a6tWvF3+WLCOgsA0mMjhEL5+mD6UTOoJSwJa18bZIRgyiAzm/fHfeLtWBwcVaB5naPUivTGeL
BNQpHsoJylGny9sMffSV17W9+f2C5HPgnKFC3PbOy7nwLYx5KQRnwNwvZ8oFH/tBTWB5ancQxA+N
1uR/Xv74IO5gRk2P3+ervxxytpYeGRFJxHqflDhcwWZFZOB++W9GocpmAO7We/+ZgXYDVgec1Asy
45tgtftDWlXplWvRE3sXZdr/HWWHfuS1aCw0YSruksRC7w/XZ5zMFyYCclmwCLEDLWDroumwXwqo
y+ehc0jXwB+E9GBIZMel8IaDgefyldP68U5BJ5X1QNmBoRVo+eXLqTgiTNFbKhY43cHbJXWw2eyE
0/LFYA69QAKZuE7iZ0PZtP2Sf237XVkPvV7OvKAhI8K0Gocb0gadK0X748MNV0Y+IZODVOeD3VVS
lSBVx0tKrF7m1bWheAogbASxuNcicWy++In+kNQqQaBRtdOVh/l4dZBoYVBjYQ0JnWXP0PHr2jaS
jGrBk6inUw2nhnGZuitr8BGVheVxMcxudy8WwjA6LD1jHyk13chiQVQGxDPWc3tI08I5kmgh4EkO
dZita4aCBmLxinvG15d+c1yQuIOza0FNok66fKW5SFnBeTLGZUJwB7pz+22gte7H50d5vOkzCrIz
bkiUlXRALkfxuzkQ5NuNMaDOVMLr0nA4WHp/+soRM99uwWn+UTiQl68c3k+8TigAhGVu185tTV0O
LEl1HHxrHGI1pf29OyTawbJK78qK3R7S5Y4Mf5gmH7ODmMSmfDmK5kLOD4QYYtGlHZJmdDl9bcsY
9v+1q+ZTQ9HWgKMHfEYXaTfUUK32pEo2fxys0CtoQw1KDPdfKMN/KeQBeETTEsoRjxB+3u47TAKh
RoA3FQ9Z+jovIdprs/G7pd7Eesw8Pr9CnnhRIPgQDqh3bKhO29//a2uZoEyC35hjTK5jd6qSDj1U
P2by0/PDPLG30LSknNpuHGDFu+8OMRcpzTa3tGU1cQIoMnmEQesebKXZn7Ml5YLYeeqVNjb5Fbes
JyZI8AY+rFArYeUFu5UI3O42AZKCGLOO7qjqZvlqFQW2Ts9P8In1we0Q8iaPkX7b/lJVVStkOJzc
YjT+S35jajCqjybK6/7Qouv59vxo2+PaLXwafpDT2Dr+ftuXbw0vx0BVSGRimVp1JMUq+sgjRKAk
G2ljys8qT67lDj0eEyR8a8axZ9EU3hPiGlMWWkBXM1YCuiiwj8BF0v/VznJ6Zc+lcaXaevzeKIph
QeDjBuUP/sjlFDMidkTfAzZmTgdutXqEdIJiHZ5/kE9cdRyXoxVsgHKffvdumLzQZqF7XHUCv4xx
O/uuz6KIMDn4nabu0Z7yH3agkCNy79uk6PHzwz81STwSgYlZORBxdqM7mpZO0MLYn9FA/hGBKe9w
YVo+v3wUOtImXo08TQL2Lh8lZk5ILhSfQEHXNnIHnGIlSavHl49CjgNbFpgcmP7urGnk0EqBVVHs
a1Z6i6lEcK4m48reuD2Qy4W/pehskZG0hjGj3A0yiSAvBtK3YmgDWdQXrfNLFtV8Sgq7ePv8fJ5Y
7wzF1YUicsu32W3D+aBXjleMgpRzkcuoK+f6g+d3unV2TOW9I32q+/78iE9OjiSmzbHQAn7erYZc
6nNLXxij/c4r3gc5bh2IC8alOyCCkNdiMZ8Yje2D5hYxfXSK9xWXgYR3rXUpY2E74jjrizi4RbuE
ibSKF5/TtG6p6ujh8h8Fz+UC7DCs8DGfE3ExjDaUPaP4CDF0vhmStL/yQT+ueGC0cUJjWbx9V/tG
7tiLpNFm8HvlqaCLRI1b/4NRmmN+QnHUF/fNbOq/Jj2p1itZKk9sJQCEdEJ16n7Wzd72u++Nok9t
ii3D68SDrvfj3VQcHO1Trso0QgTlHvBq6qJebkl0WvriSzDDYze+Db0VltsR/K+T3MwMU1QrrlfY
iWbHRSZ6nGfFlYPn8aLZBiGPHECcVtCedj7QoM+kO2K9kdEqHBDUHMciQFPdX2uOPt4aGQlwBOdX
/sRL9nI6hj8hUXdXTLywyzqlEtS9J1Dixcc28ASICNc3eDTOHtBDVmnVZUf5s5gk3qpgkykWMoiC
QhVXtq4nJgQNmK4IADLO8Hv4QFiaNHuP8xN2Vfktz0fnRk1Vffy7h7zI3vj/GYtxEaXxbMzGNt7/
Sd34/yRAY4Mhn7E3xjmk/t3kcvh+mbux/W//WBy77n9YuRyC9AqAb/4yiv6xOHbM/9Cu3fYM+gjc
5gN2qP/N0LDN/5CSAScXkqS1dTL45/7X49hy/oMBq87HAMoNUOm8xOJ4d9wAj1GEU4kYiICoIPeY
Kx5rVoNiMTianZCnybbHKOPmEy3T5MRTn40v2y7+jredpHg9w1Bk+V9+X6jzAiyHHHROZY/ARwNA
J3w5RfT3r7fw8M/Z/O/whf22+M9AW+odQCe4/L7CMovebzXIqMdKn5f6XPSjrOLezr03A40A43XR
avhFuN7mT2GUbkIOVRlYHdkhCc49z/+Y3fZFHwK5DO/dwOUaPNLe4Wm2nfsAsW5yzPS1PPu9kX6A
+4xp3YJJxJWxtgf4r1JlG2u7ClDWoQSisbd7wLPwxn5c/OBIlLAWqqbXHwYnH24GFdSfEZFmt022
5g+aqeTP52e5F0P8HZoVuzH9Leql/UlU6Mj2DFcFuDsZ012FtvPtYLjitTu1gY0AkzZGyP4+v1KJ
kvcZzzmu/KT4IGfsSXDzwXGq6DCfufKzzCeeCNUUwfTg+VBZtx3yXyeU0TUF1z0SSBzcB05+mXnn
hiiYyMeHIoIKg6remoOTJdL8wEVjjgf4i7dW1+MKZCfNtZX56IvjBYHkUixA/drwtcufQ8R0ym2J
F9SuyzIQTNW7U5QXYg2iqZ6mmzZNcRJ8/hnsDoG/b8bnkwCM4YN/BPsMdb245qox5twPd4Cs1sHF
9+rw/CiPlh4oGqKIvyQNk9iTXcGPp49EwTw7Ry/rhPUGT68he9vhntsgI9bqnxh5ktuqzMbrzm1Z
y/7KUfcPn/Hfi59NJYCG+JcgCDa6Ly6pbnpTJIY8Uee5VhDKElZCuBG/oamUcvyuoEN9mwEDvvW4
Nn20S90Qd/jD9j0FaNd+bxar+l2lCQ6aVVY7zbHT83E9ZXDEgkOCgWpFxgkiFASSWmbeN6Zb3U9F
P2XHtLSXD1Va6z32a4P71pwW28NqITX/4OA1D/eaxC8J11xhpx8LKOLgb/OM0cnRb8bF+airhawd
shwIEjprWSkxMBGmXx68XkmwfmGYXdQaVnCXd149YF1VYgfmOmuV00txh4eizHMe8ZLax557J7nX
cBimuDVlloyh1vZQrWDSuO59b1fdJ6v18jtvmXk/WLDVffCjbl1u8aGO7jooI7KNvOZhyJpgowKV
kxFKSX/40OH/rPDjbfBZS3Qm/V4J5QznVZeVfMh6Y/1TL53ZHjSC9H72ejprJytDVXeUfuUbSJUx
ksHypcYkh6/SNqJpGcxvk/3XsiDJ1m+5STM6dNZRm09sJMl6ElM3fC1pjA7sGnWGPeesF1+nVZvt
Q2vrOUpjhK7pYTFUYIYAMpp/izuxjlkhCnX8B3s2w7DurTy41XNLDLcmLhdka2jBQsN2xUyBDGZd
2geZWX0du4mytXPnmKRdwFxbXqPMtl+beB1VIWYzOtYpGKmNkUi66lxR5GEisoKOIBEekiy0rJ5k
3kRlWXKzQLCYo6R11R/RBpn+TrItuq/02mlnaLlYsH0SXimsr+SIYx4IiWrKHjJHb3WsQkXtvJNG
UmQHQJdM/7EGIiD9dxJt837BLsW4xaXHCF63qPByb2vfz5jbszLw9ebpIQBzBsgDuj5JPyOYjr1B
C9u8D5rbdUotiSrdYxOSx4X6vjtWclA2u2Q9YBwz49waDvawqcvpZMitC4onC56LyU9PaXn5qqxw
PDisSsuwYuO018NBCwrnMEvlY4Xqmx0TJ9SNywhGDsUR96shi1enwp5EyApDPzlbdRAVhkOUirCL
/INBT+g1jM52OoxAouWhd6zUi9o8cE9V7btFnGBeahwIqRrKI6GzOmYUwYwblzFUPVahKm2ivMnG
G7ZSjblsAvrD0lf2cLD8tfqew1tb4qAvRXFa56rS74WRtchCjMK8le7q84VCU/hd8Mf3MrGMKaRE
MEzE+YY73C1Z0xi3Q6Ot7aEcgwbbvgn3n5gNQ6pvuYVzb+grb0p/zA0QS+QUcF3OKw4QTaz8qcQl
zyirI1XQrMXBvGbF0a47Vw8XenlYSeMOo2OLOulz3A7pNG/72HQ3lYVKiDW0rPWg19OCN56XzuZZ
lJWLUVOFHW/pNRnWduPQuWGOnM/GhMgL8MfKCtVFw+hoxhGryWWJmrI0Y6+uWityFUwfrFUmXGxQ
tab4D+W6/2VN8/xNZY5tH3VdrmNwkvmLOuTumrSHfumNXzi3mzdTvmY9x5dt3LU06L/hGoAXcLX6
PXo/a9D+aK1KMdyi2zu96dMiGHDrolv6JsUs2jlNpNzeVSX1wRcHPZt+5i6XZAeCEhy3iLD/d0oc
oXPiN7B+lgpjB6cv3zfIxb/L2vXv8ybHgVRbDeVhSdyaYzTlQTGQlgttwDdWRx4TugRsZEnZte/J
gCkEjyNJMIRY/QFvXANrqjuvqIb6VUCIwoe1coRzZ65WB+F7QDJ0aCajyiNEPVUXWknXVSc5r7wb
v1HBeKforc/x/7B3JkuSK8ly/RfunYLZgS2AmDNynio3kKrMKsAxz3Dg63mCjxSS8rjhnovuRd/b
VZkRgLuZmtpR4Uk1gfmDur6DmFt+4NcB4g61YCa6L13gia+2+MuxHAj4wOyL7dvMsn+CgvI4olT2
hr2pwHOEqWHPnxTfAFYwuENB5Rg2xwub8HVyBGXbi+Pm1ABdwfllzbnNZO+GAtMpUA65gUo/LMLt
oVawkN1G0CZIvCq8ltCEwGns7M5uxfgX9HndPm/2iGlNpIV86mFab2E9QsW6w/njXVt/8Z2wdIjj
CHv+68Vvy8liT6EzRkCgdf5PuG0JE3JgxBLI1vUviuGBfzWUIzext7wOxF04oRS3F91vaoCGoefL
UrRdAQyidYdwmFf7uzI24YZTOUEIge6tgTiViUdwH5r8cV5aZUdrMFiKWLyaX7GAlHAC9VIoyKaN
BcwwaAKurkYR29SwlPQgQc8YlzXpXPUxirJv7jqnEuU9uD4YXmkZiD5e6LU3NNUmHWrroRQa6JvT
ck4ae8E+WnF0RnsJgpgQ3RxkDlQp4GNj5fRyIKF4YY6HSptLP3a7cTI/uSnGmWxfYp0vTd+3WxWW
Rjnqc7+AM/pk0c4tYK7O9nhQrbb8Q1GY1alCxc7BcnTj+r3KQdYPppeWazi2YupCR3YN87J+qo3q
rM1WTQ+AmYwkXnhsP/qWey/qFruuTgpUkhUJnS8vfb+l69uYubW+zgXU2MfaUsOjnFOSQcCL2OoM
JcC9ij4p15hSoRQ3mJNKXwLU4H+EMFTdXd94wRhbuh/JUAPBlUPfMtLhO7GWLtnJEijIZ4/pQEca
yuTy6HXO8JjIssp+TWz3fihHlPmx7NjSjxNRT26UdZ5dxHbGK//RpIXrfrWFkaq9v5lAlA3lPY+m
5nPGpJzIvVGYxFwFRe0/rD2jgGjYmLBFYxukkvnhCDXbBMP5SaqBRNqCdD6GSZKoNnI7xt9RRk1k
hVjpSNnLN+PG9ydMmE0H2QbfjsrnN13MtbcbROA/8uZbf1jVzi7dJoYM+563/lhwkp6CNi+8UCR2
/wI0Fe4YeZLdfZ54sr2kOtflX2du0ucx8LY0HAFCtnfLBNgpNGYuJBjcmfizWhk131TIkiqE39z8
tdQMdXeeqsb+ZXAz45p7vl6jUThDc4GJg0VRMf8VcWaVQN9KEjkoKIyselLGPBB66xIAkGWp/DCg
jAgyE3y/CG8bXlbYwWruQhae++7krtztuxnnbQN0BEbbbYxuiUh0feZGbpBkZiRTAyaXIJnAj2eO
uiWmYrGBYMkZdCZmcVUei9wxAPujRAAZtCo34Ky3s/eyYMs9LsEBvorJ7vXOzLPin+mnwKC6tWp+
ltnfPvPJC7C6c+U1YMEz0+N9SfmBUgC5b56S/e+mWcEGtaNlfm5NDp5ZZlv2h1atHa8peX6QOdsK
5OxT4DZsAc4EfOax12lv/OB5GPyfwund9hd6pzWdqB0Dc931yZxSqOY6tfKY9d/cPXkaEiaQT1ZS
oW6WzFJ+Uxo19zVxoPw7s50NFOmlHbzMWeFlF3vCewUgdcX5G5sVEOjD5s+Jw4FWWm4vopI6O+CO
xMz818VmVO7TSiZ81GMJvtqVW3GXTfPyJbZCTXu1TNObwGJV3QeUq3/IeOqnPckXRbHPVpKT416s
xZtMEm3HqILaj+zVKf3IpX5tdixGg4SWZunB0F/H6SFnLAdsCfc2p6q3eB3/etXKsBXMwkLaruSv
AWSrjAtg0HeEoYDAMTptTGHvyt4OjTqpjqtb5EydnKrg+AVF9TmXypXx1jv2F1sY4heXjTPuap2U
S2RltCFR0ar5S5IenEZo0UsR+oMKoG5AMyxJ/tTcJrZTZ3k8lrIf99LD6RnD75aMdX1b/6SdqIwo
bXJE1cAX1lONsS0/gNQlOqGx17mPXBKKs7AwBkB2AOnGNG6NTn6TyGBD8m15y7GRj4MdWkGpuaDS
TXpQ2+r2x1UNCPhEBklU9669kC6wTdSVrbLaeGgH+SSBYpJzTxKEAmNsjh/2mkq5b5a1aYB1KekR
rcHT1Cxq3nbp1Jh/x6YGtIg1dgJypvMgP1oEOq6h642bcR6FcH6h9tnOMeE9vs/GTP5zrZzfwEQv
VlGeB+bj5LaGtQP5xfOxOa13N/nMc7Azpnl2WusZ6OhgcNQMttL8tWkXqAP4UOtjDKResPoKjGv5
qiDub5WSd1tj+sU+l0VlnjGjTnTxi7l4VzVmpTxhfdB8AYUzWHrXGAP+EhYci3k3Q7OnZxo3QoOc
JVs58AyoZTqwiD4AjWoTc+FKqDGav5wxginU3uqWRezYYe2MMDWL7AMpJPN3Qrs0sWWT8kR1vZqd
mDCG9DdkUXrMabtR4sd6mn/NOTHkUb3M259a53MQ86gWIO9XFr3DbrA2PzbwudhYiwwUQLuvp+FI
3kxX/lSul9bfRunr8uS5veEes87JxDHLgW/typTqel8DfXceOJ88cij5H7x4HAsI4v9dz/j/ovZ/
wR/zv0k7/zmz73euiv8sad/+T/8haUskaNQkHOm3eQyuLRTP/5C0PVL78DzgQryNtX3mUv9L0jb/
K+uU6NYM5W6WPJ8/7n9K2kjkbIhgGmKL1KFV9P5fNG3r/1T8MAncNhpgDLBuxgoFA/3/U2JrqMDl
2m3BYfWyATiZ40crZcpnuc7Om/SGpTomt0Oo75LunLi9Xnd2bsCgIK+5IkxLBdkup1mtw8GwDISU
JTmbmYnnoUmzn9Qa9RFkHloAEKJXmFW0ZSOrV/v/7TP/v0jY/2PL9H/pWfwiGKFRUz1Wx7Bc/Cf7
DxmABgRWbR4sMqCPphraNz5AOV0ALifmPjG2epe40l1jL/HGeV+2yWX1aljF21p+Dz28vWYy7KfJ
35aDrwP5HmRb+mIE/gCXrV5sVsPczIf8ptKnrAms42LZ8xPhG1UdTq7bm3E2OhnRXJueH03ylP4k
CdPFvATjEaU6uWt9St4JnnBoWkOIONP/8QAgHzWhQnscFv5vjXWUQnpcQJ7NXANhT1YnSSe6WvJz
QGqD0IQjwbsFDDvfwliywVEv85jYF7449Y/5fol8nVYmAZ5L2jfxYE3VkzM2AP5ICLlrlyS9mqIH
jjHOsPBhYrcPdk6lEJZT230Hy9a+FA32zXgyu+y7AYX62eVpTUW7jrGPgpJGDg1ni73cmdKdxo1o
xi0jzzexzMOnUy5k7RTldstPYE5XhWmCoEgWQF5ES15V7yTOkxzDrYXKJJdiJ9fKv/qNrk9ySPId
ZWFwTEk2QIQAzN/2qzgWTZE/rn7RgAegIK4MI/8HzVHs6iljVy/Jua0RDyeIptK6WqMtYty6+moG
SftaSiX2y2b0xyIpClB3BN4UA3EPXUOkdrgs+heif4muoOfqRxe6/NyS1LysBvrKPKfzfs3t7t2Z
iC+xEU3eIJOBQVNbyujf8GWozRw2JQ1uERZ92/0E3uI+JE4/xjw/BJeLtFUgDZs0LgU23jA3+rNA
Z71vb3HBa5no2J+sca9aNfxG7I5JibkPjH7HHGqLarDuaPB6OKHbd09ja9kPtdnpuEop68s2/eHw
EedSNkXUbWa6z2pjvNSicvagnsUpr0vzHfPVQB9HZ9Uoc4bRZ1RfhTPKp0Gu679K2UCMnWJVLy3h
H1s0qHUC/YoQ1JrrfLeR4zid68ZYf8li3EKDaBqJdELLHdruuO1sO6n2VZ22J5jgJ7C/36M9JySd
tU3Mi/Gn4z0OvWrNI9sGye3MAEtNsT66nvD/2v54zZBlRjNodu6s953LMp9765jTGRLVxkeWdHA0
wRMWMX5C99Jpc2emXn9ANTyPqfncDg4xHNUGHcc5TTphLbed7vJgqPZ1VUcbdMKgsMhvWrv5Y7FM
eLXWd08ufWwb6V9hvnStgPzPpO222QmU8UmX6r0Z19fe68+Jsl/JYXkBN/9sZd0xnwgzsqvYz5eD
N6mrTW4JRSkpcDn7cxUCMwRh4rrS/rWu+98iX9AtESwB5iJ1EolapCbbu29r4MJFnP9ktvOaFdbX
mq3j1YMS/kD8YhIpd7QfByv/WbNU0Txpfd+O4q5YvfMs2tAczCMVCstBf9kAzlEhxLnFWku2ZXrD
IfaRVw6vRkBCDB+BndQ8hBMJDU7r342qJMsx71+dtby7DZxsQ+8ytOZ0c49GB3hfmSEfaqaiPhvt
HQzt79JDaxLwkq/49rNT2SAAAF5+dYrEPfcaJDSo5e7bzgTgUtiqe226cVGsQPabT8Di/l8R2OLo
9e45X5bXxVXOznBHUg7cmSSOMv2wNPk2wxxEQMyR2rLzXG2hk38szTgePHPaNWCio4Lzk9ASWOBf
7lyTFmenUVrkfymIniH30wIHnPajd78uZQ/1Dl3Nrd7Ys37NqD1V9prbcN6rov5JoB2TXgWFnNgL
dGvCI0aTELlpeZYVGSJeBaZzisyOO9F31bkkig6gx9fWGA+o6lc8JECv5zviLcR19pZ5t6r2iS83
1r1/zGYi+wwtMwhiwzOhQXFuSHjwDb5KL9s1YkRsIM9aOOra9S5ashm5ysclGOgsnLrt3uKkWvLm
iQrwNpQg28bCpCs99Zkq79NqwVAHfFeqJ0oCNpwK6idyAB6K3nwyJ6Rkw8/PvTcCbRHBXX7r2+Gl
wjBuCSZLqS2NXD3ktnjgpX6BpwCMjT8t9TzCzIIT2iuSALbj0Nc14oIFxHV2H2afkBrVtg/LPN8h
wfxql/o+8V3ivdPfCGNMKFh8hk8qD6uhLpvPeKKD+oQf7WquksC83ntOp+mCj/W+3lhIzsW7a9d3
5oIOkTlbmFXzEz1X5JlNGRty3Q3ZSF3d2KclpTsdN7q0ln5TMnbCIVdrfRzdN0jj8PQFwwmlJ8aX
fYc4lgbJcWRopSv3qlsUcaf9y/uVxewg2tFma3lJxqmO3DQvdhkH/J2Zll2Ur4YJ/Ei/Zu3ixHRZ
jB4by6gf62bUr5vviXPtOc8lwFoCK29afs3ftuX2GgcVk8KiWHh6RBXwfBtcg5KHNR39IzILKnPj
JZGm0Dgro14xyWVMi6Z1N9q/Wwg7jFHhL7kBBPYgAKvbqaS4KF9cZboKHhzarEHl9R7dKn0RijMG
35vefs9yek6a6t0cvYfNrux3jQTl362J/+azxgHTfz8vko5MsiLNJ1W6O+gje9ZVgrDK9dW378bu
nZZLhbPD1zQI9VgZt3cacE2z3jv0yUttvksh3xy4+dvMfnzg5L+sCqspanRBQixjOqnr6mG8mbsX
e/iSXv+4acY8NWTYtffO6caNtJlH+sp3v0vIYErz31O/cWpZ/n4E6tGZlJJSFjfmb93Ris8cnK3z
M9fyDeYpHFsXePzQln8Q5iNQ9SRHVXkXDaM+bWjmPFAd5VZKVEdqnVrhHetOPQ5F+5Ll2Vs5qEsi
HFSujOxfMlqkW97X/ctkDMeSjlBXBLjAmC+z+nXtEBhNtmB4UoIDgWbnwkXF96runGNGJOXEfeMn
/hWQJjInzcnqjT1RNxmfjfFJRCjKYXMmMuJfnrTXYOzOvVMdmEr90rl6bgUKd+ujCLkueSHjs92U
iHJL50RZq75A5g5h48CX84Q8p3K9mCTSDcigyEA8+auokkNjGMcuS7yo38wI9SvetI7TSsWk0riR
lvXdoJM+liLZopYHNXSWk9JZt+vy7i73J9IkOMG8LiD7C4hy2In+Eazxn94Y+bacWuFy7KcYUgJA
31UTPapf0h6KATV+y1/o7f2pvRTCiNTkWe+pK0kRnNRzftN5Fe6wowG/nice5C+JYKG1zMfZsPLQ
UJ2zd6A80QYbY0R6bnrAPP+mXSZQXtnvp4kwQHfa0fKXB2JdiYKzTOIX/BRZZjCto6pMZHtq7121
Zp+sxx2ysjyLsn5yMkqyhRMlnEb5FfQV6rDOYo9hNah4bCyC8iKePdXt2bbiQ1bpHxY8CCMuOSlZ
K97d+viIBbP3YSqfkm27Qpxb4kZ2eM4Sj8++S/7q1o1FtT41rLbDaJfiUAoiJleLD1hzJjLH42wi
Z+WzGpQ6LzYFOM8WWbTr8F5Ruh3T1D8lipiCue/3RssYIWuaaNqyf2aQEw5Z9++FmB5bab1jJDym
CdyRtOfksIhKuT2UHtG2XbYgdgbyQSODNU1WnMhP6hj/GFeIxf7ertovVkENRElSe40e93kDWiDM
S9jNTYWBKW2IJQTC/7SN6h1J5mhwUKeqQVTrIjUScYKISpRwx9E22wcWS4u4bIzjoFHiNkNFdqt3
5MLhWVnHd69crw5ScudtzHrnD4+A1apyH60pOKpOvy3k5jq5YGDn/qzeJU2HHBTbiqaybJdt1hdl
G3+7wZ/jW8QvtdnFSsZf9kCZE2zVBfj+ErG0zqyzm4/24A6/2wmxvednmDuLHaF+/ao7QnaWfPvN
z/rbX8iKG4z7TmXw86Fqh5YtSAOp5z9+VT7Za3bXD+S4CY7MOPfclgG/yxTc7G0+G2mpM1OzOPHT
08jsThlGWOcdIAh9VzMyj5wufa29NTuwz6bDAq0v6/suXJz1Cr2fyIbA3KU2Fzv6JhB/DteUubn9
zK7PuZcE+Hpq28NMz5ydV3DsGL3HQZ+/2sU4RaBe4s21/7FMCTt/hvuX7TxrfRWGt+46OR7sRr33
NqHBRUddz5E7jUU8Dd0cOmLcM6mcDxPTntfSTlGnh5JJY8wSUnNcAt7rsMgmGsbK/wxkNZxMBgJY
jMZl34BGPhFe4z3hBch3vZY9YVGEb56MNalPRiarvaVUeiCN2/7bjq5FEGO2snDAfPdYN+lRZsQf
j/QSyMvaDE1tJA+Il0V3s1YQe6sJvzhnTpB8M+C2P1neVeOtzICo3iJePtJREQxW644uli34NCpr
xhLRDXb36s1Qrpe5pLMMtGn/ZZiYcGYoswypGvp/izfd+olsIaXJzcxT44hut7Stqfdu14sHTfTV
T7MkzWVulDgKHGK7Ys6X0zJu07HbSCyRk0fIha6LIdSJLp8RTux9AttFhU1Xe58K8CdZEx5JdJW5
NLGXGf6enVm5X6Xf/bic9XeNkddMHAMrefP6bv62ILCd/bFoPyFgewS/kWUUGuWqz9Cc5yLKpGwi
uZj10VJ18pKPjb9XgbCPDJWyH0tv40rEbF+I0BZL5R8VyZIcaEHns0/V6H9jkYkHeOhYOmRy1npd
dk1Q37jW7sYFGhBq688rRfmA8SFKJkc/Ulmg/PZN5tynYlP0MHpwz7oguDzzqJPHwrOjjlH+cbQC
533phPm7sfke4E/+3epAvpDuOe6soWAc0+n0frTtU5kV774yWrjtyjgw3CIRAXehtbObrLmKYNEY
OSafZovAeqItbjqDCI4L6BOe38YTLyMjwyBKOuKNmZTIleCOwD0n7WQRryLt/k0FfvZ32eb5K/c0
wWFuNe/7aqV6djpx3aZKXI2EKK4+WcZzFpgNQVubCgP6/YPGaPK75HDHw+StlG7bXDJA9WXxSDBa
fjIbd7gEU6r365IRboL7LJzNVpOEmiQk2rnNR5dWy29vGD8GzSvQLJeUtupQ9/YtSzD11B/Dzjli
WxCNBY3TRHqGQ5R4tBY9Gcd6ZmtXO1P+7WRNfnEaZ1lC8gN59+GOEG8twd/befLoGdMWoUG053mY
u2vneEXMOtoDP7Z+ZcrrHXpz7Pbwr/to8Nz7zqatawaDsF9L3yMse7zhYpHHIZ3HS4OvcL8Nw/ZH
MHeMWQcEDTCbKNhBXj51c5r8yjHdnryUYp//WM8DkbvXbppXWudckgbHSXLs4WHl4eh1uRGhF66h
sw6SNky697pYqpXJv1PtsffCOyfCNWqIPw8xT1l/K+Xmv+gm/J8pJStpTZbkrmmdLuzSbP0oVit9
TRZJCl7hygdnXPxd5hPt1drjsHPmYo02rPOCQ8Jk85nu8pzUlXogFokDXLvDvu91/uEEY/1YWEb1
IFMoZ8rJDcjNcnkqhmW+y+S2fRUml56XTe5TZvrrwSrM9eLgUHgImnX74qrAiOb6tRcXjTPtlozE
L67TUl3bmS2N0Nua+mcaWqpJyte7FsvMoxu0zAEH23rrTKq6zGKWz4rI+mrIgQuHpo8EF/wvIpo3
ojfwm1l7nLNDxNxhvtC4sNAtW+8h8LKWmBmxxdXNkuYzlH1t66w8ZkmT7zsDlwa5ZvkRx+oUz5h0
m2g0zPa34L2OuVVxjQGtjVPJH00wRxKVc5Iw1jCqj9VPyGQ2G3tnuiK5SGskmK568TqpDkGCN0T6
1BeWQtDpp8p52eQwR5aboZXCKKNJZiobO+k2frJxi4NjDtQFY9V42xFxzswzmHa4eBFC5VOLoVqu
5msijIA5a6bNo7n406MAHfqeamwjpK3BiGSRxTxu2CDj2cEPHtVkZLBL6SKhQLPTv2pyBrv9nKa/
7EpV1P5mJe42syCGva6brD4o3t8X3+qrnbEQhDEuVW0d2V9nSbGYMARR79Tja9U3xRtAR2ZnaxCU
D527Yq0l3pi20OaFXHSHMmC23RNudB9lgX9OaOfq77wg6y9ycV2C53T7VaIAvluEQFo5caM5dgw4
kcORe9Ig4764ugHpz7hYcxxvYoEsWrYVV4mw7tC7zScogu3e4ZKLB9WtD9t0C3CaG0FT6g4TSa8E
m/miWaLR6p3hWHWe2JXS3HtTQtcYNH5/KuHqX52OaVduUNe4lmLZYs7KWRxnT5yqzL61CEbyaDL0
3xfzVrMh7ue8EaPxOtv9X3A1ZIuNrfrOLBA2DcTdxpE52mnxp++FvSNDtEZdEygYG08ivmj6l3Pr
K3H2lDcylQw2osN8EdxSBdB+231XKv0ug0qxMZNyxKOn9Lwyi+lfJ2eiX2WgSwDW6gXiyy/T5veQ
Z+WfxEQq3eXkdxznIGWlaVVjQh+5BOqYFWXwSpbFth+1HNRjbegA2UqmoBV62XF+zutEV1gudXJy
QFdT3qZDS8Og0mlHf23zVOgFh8/qPma55ZN+yR8P1Hia7mr2c/eLpCiFtxlg0kMqz4/9nAbvTN0k
TgHb3G9o8R7EvU5zArXtfN7cuqJgdjK8r8T0JNYO0JB1IaO7P+qp1FG51suBAGnnKxkL65cj5ulQ
VmZ9drbctaKWJGVUTG+tflJzGk66NpMHIsScd0Hx8+AOwPVCxZ/PvrvyT0OTc2uYbWu/4UJV0Oi7
Tb22pekdloydM6Ksc4/pOs9gmZMIi9HrYNamc8LMxv2xtm5PYG1Jlh7wMJJBiBt66LdWXFXt6W+Q
OBaa2Na8KN02Pv6E1LqfWjwq6VpZGLnkQBZuVTRRW5bMs2/A84AwxCJ77VgvPRlGOb2RNSFOK7jU
gfF22n36+fSTzisLAlPDama05rt2ib07IazIzEExzfVjkqbtUaTGtguwGZ1Wk63RWz6kvs3jzUYU
yPuJcY8PS14cbZQw9lLV32GRsi7JNBBpIUyrD3kmmohBvRMbOeoSR+JPOrXI3Th+r7ar+9eh7do3
5q7IUplYtvM2IvVFUiixMwuUMuiKksznydkeFplIBLxstvb1AuavtxZKBYfajfE47yp2qHhGeMaI
0SWX2ZubC81rv7fALb8sgTDPuuxwMs74rJ+Q5pqz3dpwYwtHX/pgoFkanVuvmJFLZeJqPpQ2umfW
dvIlbRIgb7VQ02vb2N5HnvrDQRR184ZzNcsONmry7wSDjCAVzyXB2c0quUVLTVhcv9a7DPcbUUsM
uUK2JrD3sOfehXM/FO7uZmM52Ijo+n2aOu+BrsWsr6vF+nCMz3Qrdhsp3PsKe2z34Ki+efCNdpLE
BtUYHDmH+l9D4+bfXedj7/bqLLsoDLvvVi78J1w8yM1wPb+3vK3/VdbQ7ilpprelwsZaloHzax4m
0h1k0ZSEH3vNEfOqPJH5hbhr5oW41lZaPgzlNN2z2SBOg5tPJMQ72UPjdiR1T+Rp9saMJ6802geE
Kx6oMbB+Kz+36kM5rhSLbImMuyKd5zeUtqEIR5UOu7QuMAquzW2xO6j2qZiyk+IwuhTUTm88Fj9D
7VFgIFgR1RiMz2IMxtdtmNFzNEDop4oTJovNzeYJwKtVP/kBkwwDMZTgHWrwuennHXOF+ofBRHdY
anCPjGEw1IhJ8MoM3RQYONCX6q6sGQQAin/qJwQ1E0vw64gheofF3TozeBwwsZFDt5MDX3lGlt+e
M64/wGrrYuWshCFjMU//uItvYYNVTRebZG5NmJ7PBKn133yvNl1eO/6V5AQz1RfGo4dR9n40pLWH
HmfFkvSsa70Y9GOOHEaUl9Kl5usairKlfyS1XTzmxvYaqOC1zxP9XAE23LnCGzUGGcNNadXabp+S
uPpWYqcBtCqXZSI8l/X2KFkcHwvX7IvTtjFzFfivY7Px2+fe79EjetnHpZ/WX5Xyhy/OluXO8dbt
auTMKzNapTtVO9tbanFvjdJrv4qst7jWIHORFjn/KfPGfK2T4acKUoTfJkv2LSrNneUwlguNzi6J
xq2YV01zNV9MJ6ke5lzbv4EdH2GM6bPV87OWRQPVM52H7oTIrR+92neIURwQFSOkwaKkZ88JhKZp
2zxdPuak2QH3rNpLZch2Yd5Qj9QCov0WWCiI8AFMwMDbPdCtUaVZ22U1/SY2bOx4GMN+CuiAfjgT
AcjApbD7KmJmro42V9De2xR5YXVTNu8Cfu1fT6JNWg3DP/xD656Oebn22zZjZMHQNlZDfda9dSll
3vOYeB823sqjsGd7vxZm8qiWrqWChlJ66GzSoiLpGtX9xBJjCEfkvlSd9516xu/Cz7L3oEFK6xOX
aQjZFW6FMkjr5t21RSCvvHAfAPSGG1t2daIGQ/wQenzZyOkrEtNGKee3NiTKzn9PA5TStNhkpMc8
kvN0so0GX/VSX5eSIDV+lOd56O3LXCDx0VEvYZbcJIGJ+NuhXT8wlJl77Vspznd+bckcNi66mo+a
XW7ZL96LttJTC8A1ZOa/0dxuUYNhypLVG1HTbx3O6VMOJO9EbXFebf0lyJTlZy9H8ZTm/kOZt/dL
XmMTKu/sxvhK6vri487RVnnSZvCc6/opX/rrlm8VH4VdHv0geUqnXr4TGkKAZz0nZNST4Sp675RT
z3qhsWjjI6hQTCeBpaoen/HptLiBhLHvhX6laUEpKJuDt1CZgx6qvjcU7POWrzYZlF4/L2E+S+eP
0ou/UHMFuIq1ag6D45KZ2OTkZO6R19azFjbs1mVoPxaOvsMGXgFbpW9/BKoYozTbkoix3k29apfn
2w58FRXYp7CVwTGj8SzsNBxWdsVYbSPBNE/yO+0tmEX1Up3GhlVytq6qL+bm9Obl0O8722WuBAkj
5C6+N+hRD2O5tseA/m8KyRT+l7eaX8JoQFY0G6XjYgtOySErnwquuntaW/TjPljrg+kl2/3MWXjQ
sjpzYc0f+dQQqcx0P96KkekAHf7J0lnybnQeBS4244TtCYfmozBQckJr4hWD87nsCeDlkhLz0D6l
5NAtRxCjOK27vuBDapjXLZV5yP18IzkoCCa24zmaIzNdRhRrY+zfgI5s0ThvxQVn3HpH1+nsWoxs
ES5pEHkiW6bPgJHkT9FkSG5wEMcvY3WbZ+DKmjGUOUX2Vq0X1OXaiF23cU8VW0QurwUJaIb4b+yd
yZKkSpql36XXTQqgjIveGGCTu/k8RWwQj8FRZlBQpqevzyJTqrNvV0lK7mt9I26426D8ev5zvmNY
VAi7wy2P6vm1MgZ1CwRPf3qGHpANGS5CrLfj8Kvv8DkvhSff87YZbqjgadkhr7l7wrxnHRrToXZx
wO2RRVPeCSYvnL8cFLqto2kGmIr3DKhUZDJsINSss/WMnDe96maiLjgsKEpKBidsbtfFMtokGxc7
PfeZMHps/46q91gDaAIs2O8+V8FUnIPNdy4+nlN8BKVxwlipWVQt1hPryB5ZotloYcjTG+nZhoeg
mdXn1MTcH02hEVyqlGtbTil9noAADN4o/eXWxJ6z5RvTyPat2rwSKi8H8dT3zaO1WJa7m0dK7O0t
tC7Mic4JLdwgAASUkZeiNZnLJISDcF9Xs5cgCLewPRx8CVVowz0YA/9sdv5LVQVoXi62wDvF/fYm
dzETpYbFaotbcr6ODg9Y0ySXVPpftirzB7IKM2tj1Yl7ofkCRpOgaXbwvepa5EWLbjb290XHCcge
b9oDTTZir8ztiCc2vx+7ShwF/Hr57EyPEyFHeyez3kgCf15fGle3r16aZkcMpPh3w2Dcb56b3plW
2h3TK4qx/S6a/N3tqYFuAxnsQtecnmtra48mI+uHQ3XzQ2WXY8zsNX0fpEEBbFkYt11DlCMqSe6Q
LQmrh22U+fM66O4R1/APO0cITFAQO0Ss0jWpUgb6BYgoxyC8o0CxZETaivKmaUrvoXdKP/bpnPaj
TPjhzzl3q1OxthM7dcdiccEhZvSm8WXxJmJbLeRb7S3rnvNAnDLlmFGZ1ULS37tJVq6Wd6Eu+hrH
Cqdzp2uuLJ2yfnRG6sdsid1bkz3EuZ2m5m6t++DE+jHbZ37zQ6bdc5Wabb3ruCei2PJv9LScoQK2
vABauJxfgYwcFdSJssKvody2l8KWdqSD/Lfo+uHG8Ksq4Sq/XoI6L6gJzoIX1vHmkwy0flzZFF3y
qkRSTbeRfQnbtp00y/BZGD5ZH+0X4We11VybAIBzyxtr73GxG8SrbVMqsu2CC6UfrM1RzvQ0u+Ds
f/P5x0XSjc7bgJn5qDch0ayMcM899BgW+XbULi0zu6D1/P1kbHIvwoaFXUXbDNEBVkwuaeKUpuNa
3jXhmMaI794jLeXsRbnQbQcfz2qU0yZMhKh3QU1a2kZFrKzMPaGGWQ91E7QPupD6jqbm9lLMUsx8
GTEOEDO1TnlVs7WYoVjkVT981QT93rXhrjm5TnjZdNgaQdJW9Ssl4tY7sh4aXN86txlXyV2zdX3S
zliOCGVS4dlP/m0uqvGezvZp3yniAsHo6p9p73Sxyumlxr3a3FIknZ4qquTPq604ZkN/fNLu1tyJ
tcjjHgZ6ZNaNNe3KgeenMGuWHzaT3Lz1RL/68BFj6hrnYSWe2q5cL0bX+NHcBf2bPyc9fgdKyMcH
L52XncYBYZJYiTr8UkmrQQdEFfFptLmQl4z5JL1pNseP9WrS4TsKP78hxlTdeNO4xlQbFdgjrlfl
jHKKFOvuWdE4845Iie0mK9jutXxTEHzuIYPkB2605etG8ud+deeC7mqz/mZxuztk7dZ/pIMM3qmC
9X45tboOFK2zw/W2RMHiWnEjreoV9uvrPNTIKKK5D9ahJ8U4+XeaGA+vcU9A0hmXvc51f7MOrXFg
zU/hbTW1D+wR+F0tsVg69rEOnBCo0ze/IEpVlmYnY8Ywg8dz393rjeNRWQKJ1p0bfT/0fvgpMzLb
luhJpwq0I8ElrHgWivdrx/rMu7AjmY/haNWaD7mab+3Mpo2+5exQuzzMxS/QpDpmgXAJp9pBcXEy
H4PFtQjPvm7ljXJ1z3pizhyHmV3O7OKXpiDAfbEsrAiO0SQTwZkfZb1cz1ZKcX+1WIIeNBf4ILZI
/BQ7tyv6pKE6GtPl77FmDJHb+jKZK8YZazrz74ibEskuSSWNXgSz2v77gDUGmlW2oaU6tnwqhzEK
uTYnpF67y9KgIcaqBjbk5hKXgMtod6cgAN9NeMoS0th9IiC39xUZxF3G/MP+3XHwUZaZgxfACKw5
4gtj/KsWhb/AFa6+VIR7KkVCh/LCwLavGfefn095kw3/539Z/3uszSXnYMqPmoAYWDqKJE55YXPU
jCza9vheVOLgXsCG7tu3QaDJkmmF2e9fJL7/mmsHfsHA7F0xry7EFvcvWfo8t2A8m7N3oFleRKWU
Y0JYsDj8jw98XE+/eKsc8FL/Pdzk9nOccmhSv5sx/6e/8HcPuB38DS4bu1U4JfAM/ti5/+4Bt82/
kWN1rZCvsg3l49pE8Q+siRv87crmvzIobWR2ADv/6QF3XTzgsKVhcsCvwO8c/jsecMf8C5LJBGji
/oHAg1jgk/FXBnAJX7DxiS7HfHYQdMIx/NbUTr7FbXZVrIzsd9lMPZaKbAm+pVtV6iRY9XIx+wEn
hwUa881TxEZ2Bt5iAt6FlxUEpbvtUGzdKiMFQhqZJKewJbHaq5WjdZio45Sl3DcaDrB6UJPteedw
0b4VKT3ZfVL7pZ9HpZuuxCVWs92D40ztG8Fekls5q5kXXjVUc5BKy8/FaZVxYHEyYjHrAh7hWWuZ
c2TMPC4jYjU5t3OaxolW04m+L6VDWNddmGmjtK6KD1EFTrZzeKRg0VpZUmNqlUwjYjLEJxI3C7pm
8bCibq2jzKM9l8Y55ejducO8PUxh2nwNSHVnPD91nE798uRXm3pM3dLPiG/YA/cYYVefyKqBfqfq
tSl3QpvhZbTr9c611ysYkCvt27ourkwW3clTGOI43ecqsL6t7OMxdHasqvZ9k24fSmY8C8qw6T4X
+Af4p0qD+3RJzoAlv/C4UknOYSsJitH/pWYjzwgKS0ftqJV0L1z2MK/1hL2zmAis/pJulr9l6J5T
UlEhVLLQ8g0/KuYMvb8yZ+Ni4enbziDCste1c3Bch/W8vU951XZ0T0v3+pAetpquCkujr4xD9jaa
xMsiTuWwP6jpunT1C09hmPFaVrP5INIxunZGmUnD3rhm7WKZHTn4xj/Na8N9LJsK65fWoUBVNepg
N1sqK6NpKvXdQOmDfYC93OW8vYK8nDOni4uGMukzWpOGLIaczEuSMrhHlg0WNx4H2o/iRo0de4eW
TCopp55gLHGvnHjwFOvWWP3EYqS95sz7NoxNeHm3ekIYjbm68TNMfp/NR+356w9huM0H8VS4xQMO
9h9OZ0KnspyRI11TPpnHaMxLSqY85aPE8nQTka2b5laZBvltmQ/9o0Oy8L2wNtwkLXChXzNwtDGS
xKxeaVDGKFoGxXWdTiq85FbUjDumwfBjnEo29rjySPWs/vWtb5eqJnodatUnS6uNd2x6pXecKp19
mQHU7QM9OjXWAzHk5f1i8mjekWJo+rhZuvUgyd0hzqa2qCKPDre3dMvCIQLal0K7U10YENsT21un
CgbqHEpvHtFRgA3LUGqWkaxtX+6N0tFVBChYjBTRz+Mt6D8GqDKbFQCOPhy/0yUo3tMAJH0srI2N
R0cQb7iIABMGY0/p14dyK4uaCC7J7hMxf61OIrDrYj9UBU5c1tvueKiKkdl/nQ1tHkmpYYBjuc17
boEawXKpUi6Jqgo3N1pzP5tjhYnXOxhBlfp44UK23L09bNzJLZm++CuxOmzt7UyonvTeI/Jla51z
w6nc46IWZ35eYH9Y369N63XiUy5KrLeyli7u1UbOlw/C1b81T2QalJjqyF4LeJ9eYK1FEOE8haHA
xYY36D4vpYvUNNs+15LUADRHVi6cb/WaC+tQT40j70oRkuXwFjldl1RMuc1CcJZ9Y0kLzeRt5psg
JREkYdkVP8th8XH7XNGudBi2IvvB9sn5rtot+zXpUfxSsjarRDbamW9zPcHOYWVpvjWjDRGk4xxJ
6Box3ENAg8o7O2JUa1dORch05mXvPvJ+f6stM/eTpnPH9waXCSO1oxyi6AtM2gS/gNXsXBbA5LcR
M8tEpLaXPdprnVDD1DUJ/JrtRzhZCGpq5goZoUdpyNUUkYOcafDXg7POoI2bkPHiyvSN/iqIqfJg
E+Y+j62F0Zt/dniHxzL8EHM5pgmri8HfjWmLGR5qeYtLeTRYJSpXB0GcLikmQp/lQ77HZShjpSur
OBmm4X91A9lYOEIwK5DkOMVPqSdDkbizxXmVp7L1+TiVk7kLnN5PWAFgbA46Mra7TC5hzuvjzeNR
NU7wkfMAsA6GsC18k12KttYVNPYonA/DGalu3I4SJj0sn7YbiRn12iJe2G8vhpWmLwOwWpa9QfDN
8Nt059ROsR0qmXnnLVXzD8QFOJ1wQ8WuGHQ67eBaRrpd2hflEJuYh6H+0v0aBgeTBdNxNCTOTcIS
1s+ucLuvxVjMgTskFoRTOLOxjCxv40k2V0W94LDPlu8c30RDsR8UHy4WN4LKhRU84XEe32FvDS1y
1KIfmJTVnJRbOr+XudEWUepok4NYlcjgNe/LTuZrddrgCRiYVuTa7lXvebAS/ILrWIq/A8e2Z5I4
ssbp4KjKfW7Zm2akissW1pdbmRjTGwN7JZWa4bepq6Wf4BCTn6CIgBC0XWFShFLCTdoHaWCh4iBJ
onaqYvvi95kUvl5WYYe1mALnNm3Mogf2LmdCS41a7mnFWKniKq2lxxwcdpjiVTNJLj54G6N8aKDj
umzdcjy46er9TzryH0Ou7TBL/vdT8ev24/d/kY68/qV/pCPF3xh7adWC6cbN8p8mY2ZchmUX5cpy
ASkTnPzPydhx/0YpB7lIUHEEuSz//07Gwv8bOUs3DEC0CmGiffw7k/H/Oxdf727XOkj+qSsizyEm
/Je7G7vLQIpKHus0h9+Ct/awGP18wJZWJs1g2y9zJvS/ALNfCXdttWZtc71m/Aky8kv7cLhdPsfu
X+HiYpxCv3D8/OjxuN7ifgrxPG2jR6C6tcqU3UNoVZdS2BnghQrW59UDslj/FqDs7z8FDedEVy2H
N9n/C1tXzMtMbMsscJgDz2g5fm3GkGyzcah49ffaZmtIiOqfPhz/RYzT4uj6/3573yb89qcZlXvR
X1mEOXm/1XAJxhnuOL9qtPU1WMX6NOHu23gfkOU95qnqJr3K9nlLSgnQDoq+b2lqCa6K4k81LrPz
fVKd/Y6ZsJuPebEJ7xXJnvYAUJG64zByG3WUbmFXz1g5tX0LW4O1R781sejq5g5pTefcfXCn7Azt
PfgCj92f1UpqmYsdo1rj/UuvGxlj1eK9cRhd3W4NQCRSOR7z3vXFqalD5qniz8ZHZxvyGUH/a1be
RPYnoGVjLAhl87ukQMLebSQTssE7bZBQT42es980B6QkDlhQGXPpxkWXhQd7Kx+6UD+E81WEHJ3Y
v6698OenHdCc8VktS4+5gmAnBEUBRa0xvyqjHsi1Nc9IPt5z5lTGMe3sMaJEGC9Zyj9S+AW2tK0p
D36//oH33Hv9NruxJORj9YT40vTDqISbzIRGDuF1GWiwr95Rue4jDxpfsJFw0LM1YxM32bW/G7yg
Obui8n6Ma3AmmBCCzuBX9NhF/KZ0xv0ZTF0Xo4RN5tOUOe/1dc+J6fVmQVQq9rMBzDrBN04avoEZ
ctQVJJeL1k17z6q8p5V16tlmG+vvjQXLcJpDz2FxTdFyGa9hl1UPGs5wGZnlaN8XenK/GLFbSJZV
XxY3/OH5fhaja5FXWrlItqvnENxYA6zDgS78M+nh2b+Xf5bdY0k75K5rG2AGarFKDAeprvsnO99m
9UwjiLkcq3LKfuiQoe7S97Rk7Nw/q/7SAXLAcmYak5EvWhAtf1wD2zJ3+ug2tn8xlrYgzZnrRd9k
GkdCil3sSTIGZwQl4TNFRoqTgeFszBJpm/RfLHZeS37OqyHClznrpK5v/CdcOp44+u0YNqdlKjJj
X6re+hkuvn6tNjQ3EBxGiJ7bcq2MunlyzciadAUGpS2uHpEUx++9MwdrQSrwj60kqOXmxuzn1ukH
m8vZJ3tINwZ7bFgr+5TNhdoVM8uSZJVt91T+MbzYXtF8v1LVUU+LDitZanQUYTu5XJ+0l2IeqtrG
6l6m0Vyrm25ZucfgokM8aPVIVBFLqh1EvgqES3jEYCddBNJr9myc2yyxtDe0Z/tqScKDgztp1LT8
EDWgZyOuiJPYJxBp1gwuIyz75zwrsnUvAC3u28LDPyXHykForytyrXgsavNkjmQl+OZmxOHajDgD
JMEanbsWQZpAxrbHZLLxbyNleM76Dcu+Bwh+asPXxStF9bxsbCRidL3ghfv5/DZebWhsehZgOI1e
qlhgL+M1lrlrE6RSefmNL/RYwEK03ex9Ev2k2F4ZSJGDkkF4rEvRXAjvBkuUFfZaccgXg/esO4Ol
Ph7X1UzMel38M09HgYIIhKy+CU1nABrpw/xg2zLXyOH4+GKvDq3pJVU2ZfTz0MkbpXABR3VfNRve
cGGzpFhHhYNfhtueG9t8I4ZGPrnkzt294QVYuRz4f3LvdgrXDyiyNW5MoD+8kjnxp1Gt+nUtXEWC
trD1M+NUwC0C5J95ApdVknvf6qK54Usr0ts5hzOWwHvbnoi/zxW4navnYmyWkMa0pV4JWYX2fCYK
thWxY6/qdwgEUHHZktY9yCp3OlyvZlu8cgD9NCeH6MKUe93Liqmi/tXZrndHsJYYT1+NasCwLGY/
QU2fPu2lUMFZFcTfd16Qtf0uEyYhJr8u1iMW5mZDowYziubv1z99UYWPreUPmCHMUC5RByN2Jz1/
+cQa1427dahkYpQ5oZsJ+ZbgWmC8uNZmPxjYFtuddHBOlVTnMGkK8n/kpVcilX2ee3G7zMORr1DY
QYWBb4zRu3TVQWWMzI8VloL2YnXlvF1UmhIfgrwlc6iUOZ4U2xvye3+dm+pg9D7eCxZ4eYkPXGAv
WcfCua7kO81bUDTrQ0lM/N4g6sGlCk9hdUJxCXkwmNfiHHvhgxPLeeClNlpbtAe2EphnR3fpZzS8
Nb2nZlvdKpxP2cO45umWtPjNDoof5DvnZnZvV1WLfMKC+oy3RFKnOw4fTrud+qVeMJyyOSScocbm
o4Nc0JFuHHsWMwo7kTvl7UuRCSKpg0eMvsW8gk087D97zaoARI7VWwl25A0RQnMzGXU34EriaK+E
Sdm8pe5qE2z8e1jYXOpt1RlyPwatfi1xXD/gT9Zip7LRe9B4isiiSHzlh9nB2hX3HnbvgzGv5MBt
Y0UnFKvG7pa7q77jeXodfCbP9m9Q1fx03/crmMSZLE14cMpFDdSYYc9jG1/9ciueFDEVI3VzIDnV
UoHrBFl+UmCu1Y0ZNIM8kxlb+Y/jFM1BaZMrrYzgrrfW5QmfRa5ugkCVkmjLKMa9UzrVdm4BNxxa
dCjc0pWl1AXj0LZFqlFBehMyBQ6ngUU/c4HjtL/0Yk63QWGsy1GrOZzizerdC0/sOUz6QfufXYn/
LF6HbTD4kCM53U1jnv7WAducG523SxAPvYWZ3lPa7PdlQWcxx4M1/y7WKStu8SRULPTxe+nYRqfF
aSotOKxwQ6srdbXKIqTZ3yjFNXQKPf0cffdedpZx0+pAJdi8gu/hQHxwtd5HRyShy5KYnT6LJ1tX
8RCqcY/5E7nWGs8zfIwj1gmY732PJ9Ejz2pGg/B4JJoGOiXW8q643aoh+KSjL93NQH6+bBmmZ7Th
5tTNrUOwYxvPODVZ8PUz6rQxWneiKUeMV7WK16lPX42wKr9lloejjOefuOl67OmRTybn1pGV9WuU
dQ+uARIzZn+e1ERu9zYr3+9+55qv3LKfZhXY0GtL4K11yowwW9PTFg53DKRAJrrqNhXiO6pxkVT1
9RtndOBqyxHYigYiUnAxQGVjm9XnY3aAh3imfcA86izz45WKy13FCvMozTG/8Ue6LA3PwMsaGmw0
A4B9VVDfMwa1aJuF2jtm8EQhORPAVZXwMmQLO7z0IJIIsZVn12oOJYrPfl17Nw6q5qhr4i+Oe+No
gn0oRB+BcNI7Yo0j7hNSns7I8e7UQ5GIRYUXiJp6D0ZyOnI8fOmwLQ+ur74PWRjj6kmPJh5/sydE
62EAXqypvS/ToU6sRZ75M+l5HVT3M7PLjzbjdG7zxj6Uq7wJXAidctgPYf3IgIw9xzAfUzUxNRnu
McPine88h8cUZZ7nbQ01GF+oItk1ruyiMo38EBE5XO+cIhdCgigeOouwvRxbaiFlneKRtoonuSHj
wr91seYZc3oxzC2FrTGriK8SgEyAG/tGWZDIuu6BwX0h6zLNGIrsUTP7Ge7naMn5xiYE9iLs2fss
tkbeEcX+TgGg+yAk5kQdmFf8hE8a1TEebKGXeHDTF3IXnBSTh2Ef35e5+h8+WDuFzeHILWj87Cyn
Obm1d5A1i9gWo9EZvwJy5IzXYyq3Q48O34fym609CyoAmTdlH4zRYKmfdh9jg6yes3666G7rDqzs
UZrt8bItZJrkkkPalE+BAe8E2eSUskgGnhWWl9D8FUCNHOhx2dWGPHYWZmTl8aDj/3XGi1JGvlPf
eR5a2BBY70wubJurmU9fUy/ex4hjrkCQTq4hU7dLu4PXZEuiG9IWI0mIWvMxX8cb0XpIxDb+FFHV
4smp6/aG3dbjuvlPEI/1od5s7w6TWoDfFa1o9lZ/T4HoDZ9R/eKp8hZEOI4YWoNljsQ0F5c/UiwK
KMZDsxY7gInraWA3dCKkLRIxZU8V5gU9TmustnlvhlbN87jsQV9VGX1IIVZbx3ky7PVQ5lNzHMDZ
3JgCjNqKS+MjmKfsJRPKY24Mqw/2Y/ad9JeKnMHqO3dSaggdnZJgOj3rEfJAmRjpYkVI/RvSIoyb
APfawdhW8SsVef5W58xSuLqCW0xbaWyEZrlPt/mtgnKRdGHXneFTn1tygyQVUv1IRNM/z3ID4WEE
Rwrm/W/kHRt27UgAnd8ix04Iv4Bqz05f2sijRn5uSlscsZFmiW8OVUTOMWMzsMr6c+vM57WfnRct
eNxhKfN2Kad/XEjvRflW9kQGMuUUY4Gx2X4Vp+a44JLL23gt0zf21Te9mef7tS58Fy7E7Eq+kcgC
cNm9b5ntpZeNA/xGBDWXr44kJwDp/FJrldOJJg4zb01kzvjDWinMxPd0jOegxwdjKB7KYIVxSlj3
lgMWyGtxKmNgTQ95WIJD0g7lPizbsEWsW3O21qtuWzfG9OmH2fhYZDi7vFwXLBVHNFTWlTfOWvT7
cSlISBt57K6L8ZJuxZ+dW+P+8P3lMYRf8+m4vFZcLnUWFHezxHpylQIle6Ben9Arzy1fHgZyoEpL
aJqRqXr33edtvky+UUStPzYXCQe/jlifkhYVWb23VvyR/XWF1pMkfmmK6hZwgoggLze4NUoHDDTT
wLal5ZPSXnP2WMrgcAjeVYdssZtQDu6FmLxjbQKzW12uBDXNZTeIk+9jv4xfg2Z8sEttJujLJBvl
OONyxcFe9vlwoSb0pwb/RrjIPPmjc2xMcdi6Yr9UXAp33aTCJA237py7rX2uGj6uw0L4LTabvl4Q
EwRgvnkCP/8ssU4MxHU79qcP2BsCMZwMrPPQgRdTDN5TDmsmJCMDndlhheRxOgyxlSmyS6YabNAr
A2aO3iAERMiJGzPoTTwQEPaJ5W9pzviczJUNAiOY167/gQtXTx50g8plMbkso6Tgy9i8LtibAgGR
h/nAkkbsizEDdvjTmq0sfHCG/nWcccsluZ27gE2KjT8VXGbT1HYAhGNSGlCpxSxKOGEA6heaeTv5
HwBK7Vp9lpqsbnNcOizW4ymstAoYkHLVsH3tPNcRy2HbXAuu9OQJQsi7XkNh3OD+DVlenWGh0sek
4xruw0ZZbzAuwtjLP5zfAhqst2+tqv2eDV0KyIjwn5CAEjErq2APztOK+zl1o+G6/2B/cAhr8Ek6
x90CrPpZ9cV03dMJK3FyA6+0s8xEXkgjuWH71XZTh1+S13Tw+1f4jgmspnY3gxBS2jgXvWkkxRX/
4PRAKqetcGBDYMbtOQOI+5riG4RwlWCFZR8GH3dnugRylKgqPN/WBCpKC5ATVO5+1O5QU/5H9CWT
oJBzURuXeQPEbWk4tpjHvKjOvACbvgnzfXYNiAGjd6M2Jwd435t8n2jwYGvGk2T0xsdcD4JfZ1i6
94Devy1KRwXdYVgcL0m7nrsTTtbiPqQV+ZtlpAWAGSyl5JvaPlG94UE5XqA3s5+1+LxmwLur2ECx
3HYoSSgS65WNQH7eZ+eE4MgsYYWdfZplKA9ujg0t7lZfvMscZnwMQFuebd7aGDQpNoAgBwPiz9Wr
CZZzl0u13PbD7MXVtt4tBNlPo1a/+9rb0VYKuVxN0CygZQFiTOSy9ifRDHOCv1qyzG63R2eb0yPV
a9l9k6rx1ZAmS9OKWaPaWPaxf2K4mNsvkFhZuRtme7hV42SRnTKe8lyIg2FBiho4hvZzJS8z3qU9
tq9YWWZzrrAmH8KJ0XbXqsqPKS1CyiJI6D+ZLhwaszdElMGwee7F4n0CMO4J41XiNEzelQhydR9j
Vz4Puf3eibA7WRqMATLsq1dvl9UF9H6FVaoDC5VHMWOscLE/3prb9EXIuIlwc7en0Xf6pByC4eQ4
67ForOWxnbMgyvmq35NY8055GdqHzutW2hja1luOvhAGsQOd6nhGyHjALA06BbQlMCMPgrKwzP5o
1E0dYdXwgZD44F4dP31hVixOHnGsLLKN9qGf7Cewi9gWrLJ+ZKHtM/Cky7nCE0ybQpvD2PLqLjYy
Dy+FwAbhG3BYgz8sc8MgX4rCKf0L4VswbfAJ07PdOcGhcsJ5ZQPl+Yc51fltVg5GUlM/+9zZ1YYT
e2Czm0+KsGODmwEI9vTNdP3ubaNx/eAWIR529tKEdt25vLSG7z7UmnmYWsj+2bFQ8GYMpFGYQ85B
1rDUjvPAimHukAjFjYGkBgSwxgfTef1eheP4Q5usXGfEWghkLZcDo95iLCzk5Lki/iq4YtwUOmti
bbryMJpcQRwLYoUe02pvhBuHPz2z79zY3TLYyb/D44GZ4ESwSCOZR3jbEOZxtsONRUxOUr8b7mjd
ovWDn/8FbWNJXG7430f2xRvUpOXNba5N76WGbmOwT8QvvPAslDBmjFEuR7ZtpwnTBuBICLlRSFDx
bTXxlld8j5Ohwp5OKNs5DEvfEyOuSTTTqgRVh8uvKHPrl72pr2xgSEYtbtwYEsz0DIH8aTVhoYxb
ucYUTupL2m7goUhSwz9nlGhgUI7ZmkHlI19VFM4HC4d2V26AbNTKkA+RQjPH8QQOaOE8QAawb+uB
VW26sDom2wfHfMOnpyhE2te+q++XTGBhDSrrgFAXvq1X7r+v3N9Yw5sHIn0V9ekWYwiz9s8O/s0e
15S6myqIPIU5bInfdMsOcnp2tNkFPc7p+IESxXrboL2Bqc4NsjPoGlwIGsJ02iikB9U8uUPVnLR2
qSSwsDRSDjPTwsG1J+Xi0/H1boKxfxrZ85KK8GFZ5r08DpRR88uO32pbLaewDuQtGilBz06KE0Dj
7sHUaRltfUi0W/Z+uTdwg0KbmkuM9UyBc+kDQgm0Ej/AmWKrUhap7LYVbQlyoh1+IUVtP8vS9c60
BvDwrnksWCulK4McdJJ6nnFftMZ0wkpf3pnIVzUP+FG+IAM0e5tNQ7TJDryC0re1Vdc36IwUaNTO
kT6G4C6XpKDwxUXBLGGJGOtp7IfloUhzeWzWNHsP/rRBqDaoZNRtVjftFs/zH9k+X3lwFcdpu075
YemHU8052i/2M7I1AJ1Cveqs92Ek8urMcBJWbepjqbEnNQ07CMd9XMyZT7R0t15ESFDDRWLk/4HP
SG4YUS3pRjRXDOXe88Fn8dfN7ygIFFqsf8otGEK6Ixo/YUczpYXYIDAUrUzr1g0+fnEmo9BkJ/dP
TUYZzvEGeRz5E4ojg8X6qd2QZ5Z5DfCELsQ1MHZJpZf3qai5iS+3iCBDxNrRy+DQdLetcKskcB2w
3IPLILyKFklyuVZ1yJYxeO+HkloQy+eKY/dYZIyUHbpt/rCzvNmn4ej/XkU98CxulxhRs7mjg8Z+
SekTOQMr5PZUCLLbc2+4j+nwh70HF7BHaYNjMbWMcMwCUVVPCoc/X0y3k9dGl2J9bjq742OzWY+t
u4zJf7B3JsuNI2nWfZW22qMM7oBjWPSGJDiKGqhZG5gUIWEeHDPQ9r/7f5iZiyyz6jbrfS8qN5EV
SVGAD/e791y8ZGzASRVaOFwwluOt6tKLbUxevomSkVtrl3Z7EuujwKnOSGsSqKS5aVf3E2abV8H+
tpKoyddmGow1SR9bmEqGKOgEPAck5vgJ/aUH6kr3wGhY5EJmrmAt5Q+vIcSaMwMl/zjnUl7m0lSX
q2IEKipXR+z++jira9EKgc1+7ybAvgjV2g8Du9pTxc8N07FJsz3H1Xrj14w/sDRNF+nLj9Yps3eM
N8Rexz+aXIR3/VqKZhYfi4OjFF8EBrUVn4jLSqfmj25olleRES8XQy1aDo1N8Wt2CKUvg+fxfHA9
9ajzQX1rrT13bCK9UZXYx96KjBtR58DHhD3cZKkVvgKn6YGTkUyiA8fl4pRmw1PXu9XOT1tMGkiY
e55FnzT3iKs4MyCgruY/a2xIDM3RJzjwc1V5a8OYwdOXf9TdwHZHY1rFbE/86JVl1x16Z9Uvu+SP
uhyzu1bnFKiB4brhqvzTTx2XG7AhKdqbhwHxNJmePWB4xNW/0os0xKkIIYGkvaZzAgQawwfmaU5J
t1BSlEEvmvpx7lugUX5Pf0es7G3UWG66dRBSADnq8sOq6Y9asf9eEU2Wlnc6o+RnbNxh43iVtfUJ
St66sr9yDV0OhyxrjfWOwzF+wWHNYIDZiwRrlwpCqaY7HCPONFfzkBl09dR9e7j/zQslIsi6ulie
mgxPHfRFtHVJxcBomzu/0o+DCUkgd2BtzPEtkT3uU/4FYGsAnZcmjKV8SporduxzoSDv3I1671Ep
pVYhT/imm+wTa+MaZTs7duRB1AQfFl7w5Trn3XnooSh76ZHcmLOK8vBmTpk+O5Hiztuf+IFXKpdq
49jxQyP1vE1NjDbOMnZ4gtq151ynOZVNHAwoCWHVNfZWZJj4Fg7rtp8Wlsl+svZDLy8TnraVbpyY
2/Wyjq8GUqdN3wvfLzeZw1aRKAsPPdNHtIo99JAgKuKTMdT9lrgef87//BqZm1Ey4Dvwu4agy5T4
/2gQ7iiScAws2uMeXW6BQRpPd6ZB8MLzy7XPO7IZMppAxvoWvubtELoLm03745flPR48c00NV/oA
NX5NzfpBqvScA1/ZzIlGOadSuJ4ySDSmex+N3knkPeQJWUOYz78sz7tTM+HnwbkN80JvAAj9gKum
kQDr9QU7bfRQzOa5LqZfedSMWPOQR0a+7dpyd0XdL4HGRLTxkjI+wm8oggWVbEVtOGlcYF2kzSjh
4uYOVj2P3Q0j4fgc+TGeKo2DsC3HemOFOt8WyH5wgW5QqxMME5H1a1FI7yTfszJ9KCzUF0BhfCPM
o4GmFHyRkYltsCJRURTtK9/PHgztCQ7Zq+XHNYkonGinhiVkx4kvZE9h+gRdKzl7YzO+8iL4K1+U
MKHagSd0IdlAAschOuNrZa+hTE68iqSxeZVn6477q2iQnWemPsi0NIGR7qAVzMWBe2tzsEHzFT6t
ElWKm6IkiST68NOoC8gX6BMrRtwf4D2sn+v6hW2vyH6FTGCaY1bTa8WPzjkM9gbNMOeQwdiEsDg6
46GxRy52o5aOfQdQuuL41iTxI9Vy/szhrncKWt18Fq8jmfgkumFGlBTrSA3mT896uvpbmiKuOUi9
S1kO21Dprn77n50of8Qy/sWF4/kKTVGhfDJ7o6b4X60/VA36TWXG0d7q/Pght/PuMgrN5cnkOjFt
Jq80XXCB+J9XSd+jQWscAN266Pzwvewr+nKs0jbWoZHn7m6ylRov9DhAxcaAQTkQxZqYMvGKTiCv
qZ4gv+iXQOLCeNI3llPyl8wAZ7h/D7hDCD2LoOa3/1fB4v9h+/8hFQWx/70x7SX57srP4u95jT/+
H3+60oTp0zYLBsyHrSgB/+DR+jOvIUz5T2EDysdhZklPSGj+f+U1pPVPy5dc3fCfmRDSXR4Zwr5d
/J//8P6pyN14hCsslwJb3/lf5TWkeY1+/M0jRuO5Avx+rcQUhHmkUNewz99CRW5fxMDSvXpfYxad
sD2jAC/PVW2l9bkdCK3d9RMGp5exbifrttBzSSYKZ25M6gFPaN6IldNFrthZrC3+CQW++V179lI8
DEuMFhIy3J4/XIpEjFvfG7W7icMmVWTIZdSR/BstX4jVHObVl5mkfh/oOZnMDb1DJv56ZdZ4aupm
As2UAlM/el5Z33vhUFCC1RrjDvEHXD5NHNOXTt3sUTkzy+SSDMb40ye4+gKCpQUioouGSGBcgUCM
IscOyUzwo76JqnaH59pKzISCsaRo2yDDAOERHct9BJuczYP4q5iL9snsdVUfGt+mLotXV79o2kXU
vrKSBTYsqYCaLi+QN4cYr3CxY+ATPzLAhS00UMCTgHmQHtq8d62zQkJl8pqGZN4Jj7csQbuQ0fn0
1YvIpfqn0Mu8TyYGhXQk0pEb0MtnG9upctFPBzl6aDqWN+zcrjGrwKSmA396CeoGtmdWCSQBc7Ev
g3RqEWguZe/9KEwDd7OjLXQ3n4UDLxP8SzxoxryG6D7UG3oECJb1cXfVrFO7ifEUeZiUIWeQHseM
4vNVDzQ0IjI1cQyOqnBRWoyIlGlFowgn+Go2lmidNoNRHQsn7/FoAQgBuE3GmV2AxpUJQlMIaADn
mJjXXuEvpF25qFwvhMDGXo1qqb8zHNbRsUHOZ8MtIgZwbS/bcAcZWbQYkzFJ/65aYaZbITI/hOdA
ARMbVmXDN2MoA8GXfycM0HDngtI0fCfroYxsieUx0uO6oD/pE+LLfL0lyOVzigsbMlwNl/elmpoE
/8UyxS/JrF2PPjbqQbcmOILiFM8KjtBgZ+q9Tcf5S7BKZwe2YahgVVyk8YfNeZRnNnU7ABqiJeLg
LWGPjXlyqse4jfv83Pn1VP7WdiTa77SsiurAdSdatgTuicACKQSF5mmATkBSFCdF6P/dSpKdTinj
gcgZYOP2fqkchBwjRDG5ir2A8pdbozHt8cUe7dA7qaJlqm/6/vIZWnDHtrXUsdhxoIaZYpUo4lss
fzg5hsQrxc2yRON8hwplzis+XTU8pzHVh1xPFf4zY4O/YqgeqJfDaBgD6So3MrHppKJyRix7i1Qo
gp6tGncBgIt5gZQHuduUnFNcxc61Dg5J/8ZCk0RbcYbrtCEfYtz5YMCLiuDEWNEo2nYzpYP5Ff5W
EESyp+JIpsg/ZrpqvafQJlsEACdZWA+yKWp7XAtKio2VG3ENg2VGjL16gqoThjPvMUv7XoJL1Fe+
5lJXmJuIhcpHRHf7s1xyjBeQR1FJrM7sFej+zixfZmxvZzIVagHQYNTjYUgWABZuCLErX5AZdz2l
JdymQwqY1q3P12chGfaq+c3IIIVxRMj3CoUc8W4y9CiouWj6TvyBrAhvpqaIliABwlgcOUXR/8PC
S5o8tVThEnYCqsGPA2d1G1ayulrZhjTdCVfMuFcwAgH0NfPGJw5XGc5Trx3IbUs/dAWTjMnKN15h
koEYQm/BdAeY9ygtMAibyKtnaivNEfTooNMmfmu8WV9/E9LM966Mq2zPnM361oiEXO2WqjuFplmD
Ui+A826SJOzanQ9It966tHwyszMKbghUVo3cagWS13bIZz8+OblgqBapvqgCA/zRZ+xofkU2TI88
oMOTL62Sfv1hAWRlESqX8tNvoLJyz+Le90CDTDkE2ZzSISBg0z7n+ChKekHmJ+GGsPFmkOKONGH7
EZzovdQm2Sf952KEv1PBQgn6ZMao09Km2Q2XPq4PEZ7EY8ZM0xk1Y4VmafEQVYGHvkC4oITsr1+E
2Rs3nhEiuJPfzwfnt0D2u5OqNPBw5uHZw2Tzpic3Q0CG/mUrpoFxltV7pRq6egHoptCjNunC3SmA
EkNSntB09pPSebLhlP4xl8ub5XV7V+EQWyU4JR9TBh4r0vczE/4qDxBNV65yHpKyfGcUgzEszaEv
A0jfKAMcUGo7P5Hpnmeul8S1+hu77/ybCu8eSQ1YvUZTnMMrWxYYzBunTian+AXXNMVGu9JVj0D5
Peyv7s6GvzxlXrjK/PZVO8Nt5PYBermzcWk1A2sNCN8vZUDTyJWWEG3YzrNjasbE2ad6T1Up893S
Mil+wGBB9Jqb5XgvE3DiDMpuMDRwQVy68qevSv4Fu9mJ1HUIDknzo6qM5LvQXBoNHov1UobXCNiv
CLIWXaHyfug1wJOWrtdVU6AIWuF8MAqo2oupgqWjsUv0UbihSwdlLGTX0GAmANecBJ2/G8UQgfuu
Va4hEFUHCCHFKfJMo0YInWpGTC0mDDnbp5bC5ZyhRcvwRysK3Up+2SZ9poO2idxERzREWv3AGNKv
URyxPm0aTkAbFqidNbXGeaIiaD/Ay4T4Beg0k6cKF/6h6I3lolO0roEwGnp6FUwptXHwXBlhtjb0
mGV6qQuwyoxBFzwnrE1lFHYHL+QykHLuYlw1RDh+m+wnBH0aeCz4hBfGd3t0q5soHNRz6LfhoRYY
DIbs2oCYueW3M9Bvhw1uqt/wwJa/nZKCd4RybwiMRT76Yul2g8lV2Maj8MoXnHy1NSlLvAKMROG0
qpGZfl6MApGtORUG3itedDZkg8Z22TOMmlCMp6jLjmXUnej3VcCwouwAS4CcP/roZwj4zuUzZPyw
WpvWN6K+WpuErvBv6PwEQAYYStWkYE0BVVceBRHKi7cV6YE1LpVki9CHHXhpv7Fi0M4hmHmyDPkM
IucWE2uIS4lic82QF0mSpGg0J2cTeSbpgTzg0QMyGAr3YGtWNLzxcnrQxBJ4HJMJH1K8HGZsKzih
6HQNcGnZ/E64A7fh8tlR8fSRYygzJsDbiyfZiNypRiLECcIM5MUbbGri0y9mM/SohS7XYuJAbWxW
x55U1hTTrY0qUm3GzL5PVHwH17TeRLqpfAQS/5n+yGSP6a8NJpO2WWQ4n83P+RlyJ4KXF+uHKXIi
JgX6zmc4HwDu7wPLnm94lZFAEE685r30BPwKRCj4jgxpFWcDSOATIUJj+iEFd2QtPLI7E8lNqn7T
2jgjXXVc6HgYFivck2VeVlBgd2HYHCN7uFWJ03xQbmr/Rqb7HM152ZFLO3u5tfdhim8wAkPJmNVH
3TL2sVycsI5DS7OcbLGyc9zQhhsq2G1C8wEzufawp7FehGS4+mbbZfyOOSBTwgB0IjAljMHGss4l
Nc/rzOt9tFJGyYX52Wnjyagi42D1+pMzn/cm7Xw4EWO7z/LGulGReoD+wUGM06nrlw5pTRZZmbrt
zrSkWhPGnCnzIbJ9totF3fQ9NPuwBR0hC/wDptOrhwptmvRCAphM1u3GdXXBK51cA2PVU1Rh2lmX
ZhttuMff1QtYZgdBYs8ukG06He4BaW65QtNRghvntbBwBtBcsi6yoXmCBwLyIsz7TYYQd2q1P4Ai
58d8DzvFOKJ9H3OQM4VR890n09G0Q+pwQOYGS06rZQH9Llv7TE32BqMg7Ha2jF7bLHxmP70kDQO7
bqEGk1OmM3HE05SYXj1ohsoaBLQ2r9ZElxVtJuGhaos31ifvONcFrTPL9FMpcy96DKwhVtXHOTKs
J6ac4uAkGDdXXiId6PFQNdKp1c8VkQPGX9DP6PPyKfSI/U+qa/07ql6SB8N2QFs01EuZwYCafj/Z
pnE7MBDY+L55j1epYVWzzQfsiG92Ss6ZHy1w8HBtpcd5TzI72M+hxMLSeCeOeF9kuax1jjVf7qPU
wl673GkjfMpAhftN/hglfviKZDuOO39spl8sXzh1Db11UgwYc2hT+URG1T1ziskZJyS7Cu7sS5ZE
nG84Oj95vhP+sBaQ0Rhz83uuh8chTLbjLBmvUhzAa9gTqtgOyKKamHg5WHvH6j7cwrXePZNVNbMh
WkrVU1QTmzxRJfjWO/paBCcObw6yZEL/1HX/oRdMp8w4fUanXnwAchD96kAirXFPX2k/468wsouT
Dq/6lMWZ8aPH5bMx7e4xvvrSS+IiwOvKy+zUDyk2Om5SuF1G9FPVMphEmlyVmmZvt30qdXdjRcNd
ijeRc1jdPidCybtMuAa0BeuxwIy16q/4Zc02zQ9n7jI/efIdwamjFh4DfzMN2rRM6nWVuY6zy+iN
3pl5u017FNzF8DhqS71zNC6zSF9f9an76rIEdH5kBEw1zkpyHvZcMOrNcCX0tiWlmVchbnYyOP5u
EgJUmJUbxAQ3ueWHcLrhouZfGXnvt2xquZUVpiBvMX5FfapOV3Y4LgNNWwdMLmq8nZndh4ZZvi+G
BXd9B0abqzZlRU5XnTubOUTXdu8TR6Fd4lpv41JuKREZ8Om6JvkIEQdzS4+9FB9+kRGz9lDRNL4H
LvgkRPP3EF51cU3jh+kDnaT3SUm1BxLkm8oHsnHmGpDFJm2KJ6cjU8PU1Ccgz+XWhYKmcSgf546F
P5+zcleZ2XRMxJRhL23ix1EPFpQ9E7SlAas82jpEwNQJQ4WCOkFDUu0vJxO/OGPSySe0X95Fyjzk
jjgo0E0dcfr2QKWxZg7qfQ1lWzwyVuFjZzb1xF17ApHB3C97ZaYU4Oh8Ic/z03K/pWygxH0RmUcw
cAXLE0DJIhXlempxQbjCR0bkk6Uj06jATVx6gireZ6IqVTufGQAdrqas94LSl42BEE0Dyb1ZsbYn
drYHBjBejFYxe4O9y+PYxsnOiEE5ecSG1rqLl5/QamnOCsk9NeCFM50T8JZkYTGOcOVgaHHTqrF4
s4tuV9ATkUXg6GfH2JNSZCbWEtbmS9zOMCnwHHAT1ALa/tpJzOnMdCm+1Q1SgyrFnhKZNeU2722y
NEcrT01Yq1CWNRzaTe2D/92IyaEHlvzTLyuLjn0c/0pMTm8DiNy1O5FoJ9bm0d5U4+inIJbqKhGu
F0HTDOE3jDhuNlLyN6u7rNP1L9/IsC11yfhZkYM7QQLAWczvOly5EUPtNSIbRXHOEGPrgEVyKmZ2
Ynb62zluYaXaXo57oPGzHSJXeiimdjwQ028Z8pNFsilqJVfBtR/HUXbSvax+Sbu6SZ2Zqz3xzg3d
uqc0iroNiXR9W0TcmiAvw1YorfkrZF6L8tVTK8FRFXeKOx6hQg43JAPOTdrkH9RVgsbQ5W2Eg4rx
i2H+6nlu96xBL0OUt9/SnsPAKKgq8w0a1JrWmd5ya95V+UTTrafaFyIJXPPn0VylDV7Kzjf4emJz
p2eMwNRXuA8y4eDkzFf7npcVNyiIBXM3/pFLvGGmy/SOpNwHL/obnYM/dQq3ha0v4RxeTE9lk7FM
mfaW8d/FTer5yNWWFTH6cpm53sMHyILOLA6xm3EzLQJ2k2RdNOFPUjAUEF09r8soh8ZcVBVJEze6
wbs5a+y60YIvAE8ruS37CT3P3wxteGOndrxlltfT5oNzBCAz1j6nfm5I9OwoNvc3wgqjR4reEem1
lV0L1WypVsO1QM0iV8gVNq5ad1MykzZWhZLRCTrhss7rqnq1mkHeA63SAXagG4FAdOPFS3tUjE8D
HKhg0oCebVPKlW5hUcjbGd4EDg8o5bNNZCLJ2repma+9Te53D/Bq22tuaHK4Fqy4PInh/JB75DBD
P/Q2Y4OvrMHxsHQRv+LUoUSp8yF7pcjT1ACnxsLjPXMEbweKB1Z1FNmHCcP3JfbG/CJjN7QZ7FnM
bLK5JuFm0URUzzU5kyV3qBdlCD7xy0/2dp12in0dDZK9U1aH0sMvOmVx2a7pCjW2duRtcK3P6TaN
Qu8jCyu9j1yiFhPed1x72bUXKX2dnfFXtxjmU2mPdKSg6/i/eyJmKqDiJgVms3zEmXEps9l+g3dD
QKqKnh0JMpGJYnIfUaBJfNHbhQ7JI5qWbSqzPzoYI+u+cdqVzBwNxyTZ0Wl2sEdAWaRjCG90agwk
h0/opzOmNrLIfzDafywOEHdGBhOGM619D3+yefLq4jvBeog05k6gV6jyPuikXG6rUahybeTw49Ti
HLxW9peqG+s1xcgekg9F3bWv6MXJ92mLuZsWgi9nsC9+lea3XZfdVk08HbikRXRVKxa5qVLfkT0u
9GzkIHx885QYgBIVbOZ8YSjKJe3g8dvUVRkFSdmlTxAIoeeT2IrtzeC6x67MlLde/Cm5dx2GbSsL
2+beamH+rJS2+9+u04bg7hYbfEKFbOBIHsmD26cZJMiJanXiGQyVE+FP6yo14OEtc1XcG+E1kpz0
pfyhz9N6Z7PILeJ0mnGgVwwHVbaKgdOAC9WtcsI8IiHWrWkitMA/V1ImG4xH8M9nzOK8Vhb0/n1T
CZYSDdcIHaLlKkJNBFcIq47zTUnCc1oXxKs9ts6xfpjspjrFJQpqRpcmnTXU+7VdXhtBMyVsTFld
cDINUwkkSGBhh+E0kEnCvrbK3LlQgdC981TIlLa+2IFXuKmSBIzukClcsBGW8mmb92l0D/33hXp5
TX+U8csrJmgss51RuNEYPNKcqIx7Jm32tVttsh7pDzFftJX031IIMOUybBvekBimP+16qnmTtVli
ycp7BeiCuDWnd8FTyqKXPmWVck4ZF4hr2nR5cISXAGDVMUekSPMwgagK3xxzvjWk3a2YX9bE0QhM
MV1hT6r81GMM7ZcxLEie5xLFrVq1Y5vTaSdjgMZVxVESrD6YyGJThmb9NkhvThhxmyhgSR4BIkK7
BzE9T+klC3u0rAFsKYXyJxu/1wfXDX9faQB9KoxvPXaPwB9qSV8HTyLUnyeAnOcuT070f+54EotV
aOgLzso24A0nD1Pa9vMylzP/KLq94U4nZtakzBXojRo1OXJ643dqVq+pamlaNBBfOT//uh6V8Bgw
WajNk57Io7iyZaI5UIi5ysg+Y0xfyOzMkx0DwG/zfUZxqiZFXO/lhCtCotJAIqm8G21h8bwCDoDq
KIdvyfcPxmhwrvAiz39NfP+9maKjrhu9v2Y7eSOcHBS+7KC8oAj2EAN2Rl+iQDhcs7G6MajdFnhz
tq7IbpeiDdIsOcrSGjYkt2PAMcRB7Y7zZ+rPZydk/gGoFJoVhmRHllsSsM2eSMFjPJlvdotGOggO
99RpUhtGGPIBg82ThvJzsYVM3mM3QcZwljxg+XNXfp2FfMtlGN0bJvAGPH5l8wQZxsW4tfhkQzXh
Zqwk6WJc7EGNN2M+xgerGbsHu8lo0OrBPPF81bPBhpcRScGe4BZ0KGA6zIJGMRci2Dt7K5fQyF57
NUOXWeSoyXM1jr/BKpN4wmVLzBKD5oAEgNuvRKgpoQnjn7PcgPWnHTAHKe9DzmH7aqRdW+ycZPbO
9tBdB0kRiWcDV467Gk2VbJH8+I+4AHuZd9EHBLPABBGNJhS4dS43Kl5GrvSyPIV2XqL9OZKfQSHx
lhjOWZbXTlfSrqxoZAjBG5e72nM7ApGe+OhJtgLkZ0j2Elu2fKuB7p3lwFa6MZFf923XI2t0JXE4
XN3Jcxthn1un7WR+guP51Rtpuur9hg0OWc3gKli0RfeFL46dxxkte9mx9Xnd2uJQd+elnovvgyB/
MFN1ssYRFnPottI2Ww1jI+7zrA3jg+yWlGZkTuaJVx345tqHxhwn2F2+TUOZahPSYbXcpk3NmVGT
bjk50kcovVLCvnBq9fd8ymREiGWpX5WuSQWpzLKnnNEhXBx7sdbIgJteOiNQUEROfGaxhXXf97FP
pPIKDFtI0logb/YOf1cGYmtJgknHX9zjjpStXBEJLY7CjJtCHxSo3xg5Kpe6AW6nG0MC2cEtL/dk
Daq7UdmEw3KUpHU8jWSTh3kw3kIRZue5g5Uwpa579rNJbzkSyu+e7fjE47HOrFjQZQ5k6Wqnuu2a
HmekOfZProHhzRPUAEEHQB1MZlz9k90+IyjT1Vn70jyxAK8XE3+q6pzwte+XtF8tnUsBraHD3xFF
CxCEm5yOqjinnGLldiZ/X7/4s3EyekEejXOk92VizQyPjuWERgEsv+7qwCjzoV3jtMiW4zCNw30z
tYyr/IYzp5nmU5BkY/Vgo2Z8xVlziLyCbxnt6wq7Uhf6FdWZ2rODqJNrLbY/rvMRb4bPqEigfoic
gGal+CyTYdokpVUQg6dYN7Oaf5e+mNW2w+17kzKD33ULpahA5BPnOS+L7Kuzmf1sbNyZuEQUnPCe
jg1RPZpkkY99t9Br5l6tgDV7AV5bg+HVYLUXTwFCMBlL36KYwwWQ1B0a6SthSHNLTayJOlY3+Tnl
Hadqkumn74JwczkcBFyg33Ac+0TWrOGQxSNjD7NIApEXkE7qAQaqoZtrx2jpPWf1eMnorsTX3SS3
WWnepCmwc5gpgdOqAxCzD3eY7jOD5iIsn949RXGvHkjacyZj0kOl/dtkRLcq2tn9Hiv5TstRx4bU
fPrz+FSY+k2otKJgl7ECSCkUX4P6ziCESMmGpu0dSRRzVfe8KyZbVZBz/Q3qXAHNGFMDMUTRpCd9
uBms/I9kkY1g0VCNV03WZTeMwt+FzZ0KNMRLVSD7L90ib/HNwPzSLcRDn6s9BwLRadKMSN/4Vmfb
AHu2VN60gyuYIPSl+g7ky3valuqAzWOAGE6eEQ2YWhQKnjR70BrtF/WvmgRCYZdS7Rs7jvVsLOWp
stpTFZGoBl4D3gW9t71wMWTsCZjXeu4bEvVIUD8lm6hFETKQvpVhmgZ/s5WmH5UGcztTa7RKqTgl
r2hz3E7D0Dl2enZfbV6xvTCisly7oaixrFkWklGnsA2PYnHxklUZJV5cUth1eds4XXLCaJrxMRWm
x9irI9BHWfqjbApuiHHPgwYiK18xvexehGcAkR/a0uJnqKuDYVDLkmf5WY7UREJPJDEicuuts30u
szOih6fcmaOR8dYI4b/E1AdaZOMGSveqBNCMlRrjGpDlTwXRno4WEmwsZRFTpLagOrgi6UQOaLUM
dXqP6JFxXpJBRCp9YI1fO+mgthzeMdrCwN4ypL9TSR1uoEhRixBSwt1YU792k+TDA/ezlX2kiEF6
rAN+w5qk7PCVXUbdFcWi17YT0iA2yebNoso9cg1nRVhYrblWmWcIIvIyRoV/jhjco0e65aWVqtvy
PYjD0qjwjVT9BMlcuMwMwscilD9ych/oEN737oCoFMrih2FeC5yybwHskft4cLjvMpyyoRKJfLnF
gnHT1GEI6trLD1f+ME9BdOnMrJ/5Ivp+u0B3upu84YrNJk7Mq2SG1bMtr33aRubcDX3/koPnezQB
DBEPnoaCP+FCOa/i2A7tB93XzQ3hc+5qHja1AXt45FlbpbrB3VCJhVkhEbCPg5nLVc7AUPfgqnMH
rjrQFbw3TbR0jz3iCT1UespulbnocFWOxNMp8K0GxmtDywaAz1zp+7nOIwlkze6uzfVGDe3VnVya
aenxoV0NvhNMvqi0iicdzgJzSt51LIDOMDe7iWQEBbAObNfB9LyUD1yPIzL5hCYQkjqj0ZI37MtS
VHfDCjKZV5cLJh6Ug3ZUEB6pJj8x91xCOjqJmNWJwB6/5BLLKTRRjRWY1y9IGie318vkGrcgJiGw
2FieyZxbLQhRHWXF8zzVCWCWyrOARGPRNGYTMXH0fFK1Vty8pF6JQAwrItsAE8TMGTVYBKpxtt5r
py6LGz8KzUPrTiEgxSZBrvPxVbwy1m/tnRf283dkjdadDiMYUBklOAl87H7R9wPO9kNNpBD77WwS
KU4db6pvTNE1yd5KcQ5zfzL0V4kNbSJRZvMyU1aKw8ircYVgfiG2uaJcpa2CxhRscA2H+a/Exby0
KroCt45FkOhQIz7A+Yj6AecBgzDMOozC/BUXV4qs22HCK+XVrv8mRoImKIvMvjcMTqu3tsn6mw5q
6MIGVCx4Bdggwq0hq35ckTvW75mWvGtzNv7mU2j0SdaY6yTNLwHs/ZG98voaMWTqKpvmIsp52kAQ
D01gIGFkAr7CHfKqiYrfAsMG7djeUg18QH7VqxpjNEGRaHSK3Zx5U3TiqeaybeLwILIitHcLIFBT
3CZcyULieYZzJHc4ToEuBCelKCXFEdSlnNVDmjccrhUywc9i+NNT1Fv+28LpGu91NWp9nmUl831N
l8ylt6zS2y+e2XIbbWRDo+Uydb9Y4bqbSKZ4AVwzpKUN71zNeBwU5soWjHlXA8HWH22Z0v40Scgk
LMYwLrd65HK2zmWla3rPQxIfeR97grB2ldNUPjnJmjKd6H7ibk4PbyRjVsVipHEDrCLFDmM31XxJ
vXXtHW/hQNVmk3JLEiRFKAJgloCzrvL3fPeYhxa4Mu2O+QpucBlFVDVUWGnyT7QuqqGrqBTdZR7t
zg+4qNNwgz8sjh9DARyZ+EFTqF9lxrJ7aamHUFcnT1w3n9qXCX1xc2jETAnspXwg7sIKTWrXE9tO
lJTXq6afm3WoRiZuigYRDsqyM5O7vzk0/w0d7l9pfC5fo0XcSGJEdjzPJD3xr6ZHO6YynLThfFCn
5MjiH/6JvPs/M+w/XIn5TFmOAEAP2s/mZPW3r37z2X3+xS2//Sy+//Mf/3UJHoPLS7D5f//x+t12
3035H48Ysf+Fbv5v/8o/3bMW5EZLmJbrm9KzpGnhxP3TPcufuDi7bJNPIxzHFMDw/3LPWtY/bQm0
1mfcKC3bcjHW/uWeteQ/XQjlAqKNcl2BU/9/w3SU1//8382z/+67+Lt5tukQS3PO2cRimIE3CsKI
ALQMS3DhIJjYHHmGeFep4axy4yG1hxec6Zs+EvTU2enRtNAFm54eukbd9kO2ci3QKaQtM93+f/bO
ZDluJM3Wr1J298gLOByDm/WtRYwIzhQpiuIGJkoi5nnG0/cHZlY2M0xB3krrRS96U1apVAYiAIcP
/3/Od9In18Xo2GsSF9Bk+ytBvsK+H22KymTaRUSanVFnwzJXT/KaVJJoS3rICzver5KMwN00u8OF
ltIoy8eJtJ/s07AYjrIk9G+7dlr2ryTnlEZarlWL5gIE1GZQik5GrTBF4fmvq0+1CO0Vuat077to
3E8D3FqiRMc1EUC7YnS2dd5dNpkrdwpNSRKH5Y2MCC20XLrKc1TfFxL9F0eBPLM/YZ4CO6vXa7PC
e8FfviID+mpGOdWqiGancQGF8zKMxL5GzEnBA1y21RNK3FvmsHHjEqOowB1fO1CT8OODzdQvISy+
cBbHPxQQyiFH3JfdfDGhlNuYkh551rtwdHT9JwlT3xrfvgK72yxoQar3kjOgS4wsKLiBHkrjHtIS
fjwmt+ACQPG4NfoJR0tybpYs9H6u7oiSOBTKve5EQKpRW4w/66Z6IWCKDTz6BBLicBgaAIhIT4FA
8o1kRBApOcRLKI+kocQZojy1HXznGoPFC1PdTAIckHM7BykinLq8Jhd4F3AmRREYc4LF4Y9iqQlg
EooJaSY0L3lFk4QwJ52qG9wMh2ONrLc+1EAUsc7dYDw7+RQj421INKMVGwYCMZWbQ6Wz2rrfkJdF
tOYcf4mi+TNw3D2lCO4yLL1tlY/FzRTSc4LhNtzMVIhWKKm1szlvvjZNqHC2MOKc9HtP7NWuzYjb
CpHZSqt3zkAwx5yTxvy8MaYLR9NhlvTj56alJ7OEZcq1QE0DJAwgM4c0FkpOmde40+59Y962UYu/
lWNL/UKy6o725jo2232FEh7tLw7KPNz2GOBgDrH+RByXnyrUuzguNwgh19S4b6ni7GsYaD2JexXK
tVz/2hcNWynMxmT7an5ALYaHAai8ii1eDnWDbZCYuBs9HPdDexaraKeuko7wXhLMbPNBArjPiW71
XUgERHRdO4j8accH6Mmxc/X9vv78Oj3+96wcy6d8L0om0CBsm3/+xx+fusy6f/mH7WtyxG33s54+
/WzYEv/zP/gvg5/F8jf/f//lH/P4/VQyj38vurxdPi0ATf/W6oCiYMmAOG2PuG7auuj/cYBj0JX/
+L//2LZFXbTdPw5N+i3/8YuP+sM3Id3fXCz2GBIwQul4Z/418xvS/o3dKvkjGBYc5nf3z5l/ofla
TOzUB01pOIs54l8zv5QsCrZ0lGkq69WG8+/M/ODV/zrzKxOML1/A0XVOFlKIBb37xjZRTllOnyu1
P9fWIhghUNyGU7Ku4xCL/qzEFmzlSwjAET8rk5yRzTuf7l+rA7qJjP6yCyf5g/MwW/1oVin5hwIr
t6humyalszu544HudPuJlka+x3tuXetxZl2nUFJWqKsump5ULicdm83cgaOG+jedd7P/PdXNW6eM
w02WV49ZSPVMQG7ZOHrwg9WCF0DzyQ1zy7tsCg6AB74avXlbljLyIAFCJMpBzhO153KeN2+DNH7u
ivTJh0a2mlw2Y/rg3nO2RZpraEtfo0XonM46SjvOomqKn8DsPIgq+CzC7KmgPLlySvcgMu1buKjy
OuY8WoGrWJdX0YwgSDNB8hdANkzRfJnqEj1XXRqPWZU8R4Z730zSwwamsV3n4mND/UpqZ3rnaFsz
L0GZ5+F52DUFvUZCe/yq1jcG8R/ryCCxWseqsOtCvl1soPoaR/3BD/iaaebfd3aKb1aLbDIJuVlV
nr7g/NM3rdIfdEy3+6knah3NdbvFYd1uBxn/cDTEoqnO79ZBJ177UJPXvjPQFbLym2bGOD8RoUhx
vAh/gIIkIzLKO0/SZX4aSs7/AIRDRFZ9d5P2acjRrZSboNA2pVGSCD0i0lYdvXzgHvJMtXN9UBXa
5qZKyq1BPsk6JuQBW4JePtsWaW9dyQggkQAky5ySnj2jZrf16AcdyVvlaGfGwI+G55qttSJ8ybXw
BeDcS1QOgti6/IL2n4tSjVsUONi+o7rzD/o4aV7Ua+OWYUIogwp0LxjKTw4131VTGpY3zTg0u5qT
H2UVpC8jP593gS5b3y+tIKoIdH1Y7JYmg0BV4IZyTzY58hoDb3fMxuMMv1uyy5vI/JLCPIGDzwAL
/GY/68MDJrdp7TR9uMFrfttIdlXI7cx9oNtXWtNbV1Epq++5lnOyQ2hII0PeUg0smY+N26SIf+Cn
fogrvndSFvNlOWjjZ5Sn0NdQKqyC5Wxh4qyFQia2HZgrj0oQYqiItKzaRP5TsTkYB54i+phmoyRS
BsS5934VP2tzeZd3PP0i5h4kyCHXr/c8L+l2MIHdajhcUaZCnIqr8Jw43Rt96C97O71gm1ZsICJj
XCEaF2ftIgDKGeyo5nHijtZe0ohdxQVD18KZstG0IbgAt3BQuc7gLvKbihyyW7yQV5BKqMdN5aNG
BOlK6/EimQUmpJYiMJ1gb5yLp6qZHwCLp6tJFw/EiKMmoHi4oj7ZbuAiXKTkDeyIOI/2ZZQz7GSM
bbVhrTcit7lvkBMvgmP/vmyZX+KK3pV0rW1KFkkk+e213l0GbnoxozddO5O6b0R5U/SMJ8yPV9XM
b9LJyqGgBLKgGXQqjkE7bByBkIAo6BcwV5dVWjQb+nIZJRrRr2MYB6u2XrQcIFueXuc/Snz2SuZL
qSmI7DVJJ6zL/vygIQlb6xiul/Zys7YrrB+GwTOuUgqKUudVsdPouRHyVteQCAsXiFGe5RI7PPRC
PcJ8hmcDT5imU2Gs2AFnGk+kqA0wfUGfCLqDPrekMPj3QdESR9CiccephCK4qh9zo35E/UO2X8eU
P6nK3YxTfsfuDbUBXYpPJPNYdK8Xv8UotlqUuRvm1IfEZvTki4+lZxXQ+TIrJ68fu5CVovS/STt8
yayhPhRpEzNv0uh8/WxSUxOCf6xD3zn3fjIH25rIhA3ZJs+YZXSKclmzaUg1JY2hKnfhQI2nHcw9
Ye0PfhS/0DvFRObrxpnqh8sKkxESBV7ZNKcuXoTpRTUlF1XGf8/qeaWa4dL0fVSpNcuSK+Mn9PuP
dZeJs9YFr6Vr80PZUG2ggctsbbnT2hw6uKK5bat6l4OTrHaxo5FS3sRzfam6hLEGZHg19CJaj717
ZZbmLe0wMqSD8k5l+VOlxZ/jyu+YCxgLyJ2xD3c8WulX5soYmIqsGdpZktpXBkG8Hvjp9s5MSmcr
2rgE3sOzFCwHY9c8ptWQnA1G/IOjjQlfqxXrocPhNmCrPEtxMXmBkOOWPbtxT8kHJvQAGLqd5e1g
JmrPOU0dHFdtA/R266Epeba+fQ+/HoEG0rLVoDFempYKUJ/fzQtWwkqeRr7Wegr4y7EVPQfTIoMR
+UVcTQ9aa1/1KGr3segdL3KpVtOHRE4c1I8EwCoIf9wJGvs/FTTLDS28Q67SJ8bBYz4yqGEN36tM
fado8kN3nXErxMzsHaHAMqfZ/+SPOW3F6SFIS+IEJypR0GAuTfJHF8Uoi7Kt/WSlwfJSRC9klrS7
CusGi2D2BAwLhbCdrqmo/9CC5dYX2Ahhb+Akz4W2GkbkR0OJWyXgOxrc5n7yaaA708OI1x1EQ1/Q
xMiw2CcBS6kRnNt6qN0PZFBta1nzFcghIpzjZRqDHdaMH0nHLFMWYedpZVp4U4mWmuzGhtIta92A
738F7nbkfDeLbWU5Gu8nD5YFC79PMMhNVhA0m2rxi4p422qNZ2cMrIER0AGc5dEzkaxnGZL3tcq0
+85iKgeO6q6o5vJtUCHT6WTs05tLFpbFKhiYDfKJDqRu00kZ6uUOhn2x6duAki19TrgNkuSwy7o3
5IMBKXYFAxgD6FCG00YW0bPFgXzTaulNCUhyo6NmrdF9cexY9PLaiBCZOqQFLnJFFZHpKPHvAVHd
tpHF2WQmH8y1eDHmyjH3BJCVV0FLqlmdhuF1qvIRkxg1uK4ZH6Lc9b/RnuXHpM3jsr9raJFgTxhy
3GB072HxgPygV8jhiilHIBbdoR/QN/QI0NDqPmpxNoJbKMsXTWZ8K6YlCKAvnsjn7Xbsm/ct0rUt
Pskfi/AsH5mukoTZn6SbYFsh5MKNkxeehQr/Ui8cssOrGpeQVM0eMypZ5z3/I0qGpiPHlOhz5m6t
R4kzYK2jsKnf6rFDG0YYF5HDW9NyMzGoT2skPjc9eVUsWCmsVRs6EBZeFgNK4kDTuN26GT3XGdNO
mrHwjq2lIWDiv3RbpjOKLrS4nfCu10S3m2oGKrpyBEXL+mKbwQ9CQZ+CAUVWv2yxQ+i5l62J7Jkp
K9mEr4JfwEE4k917NzTZTts51LjZILAWKiiQ8PnZrykPYz/VngOdxUyWOCcbjRc99eV4eJ0MI7BL
28AXZ1mI7ivvhy0krWnNpucBvnPrDaPAQkcHdhv1KHiUlaodjGZrLSQt/iBnfVsmFqxQzaoasQAh
rbgHQIied6bKXkW23ERiLPCdsBLF8chtTEAB0dht9/+Nx9C3p9B/Xkbf66IpXtrX0+ifp9Pfz6N/
/uP/kMMqSYcEr3x4WD3v8m+olmuOq//6v9GvDqy/f9y/Dqz2EiWDl8DWbUmJ9M9SpcGxlMxw3RQW
B1pOrFjs/yhVciplH2uidOHfO9CWOOX+UaqU5m82H0Ll23xNVBTi3zmwciw+OrAKRWwkMHbJIuGQ
87gcaN8cWKvCtaHngK2yesRerSbZCQDXtK34meN6yVsccWhEXvoMQEntktwpNizd9qUtyvJbAvZv
21b5vGMFs64wrc3r1114DgrwkpIrkt9qfpC0R7d1kne7jtqop4U1Ox9kytQtzcibAfVtLd3HBKeG
4gJeObEoOMT2syg4CjXyFqK4vRuM5JtJCeuQoepe4w/tdlnPMp/Z5BQWLT0giKmplzkcI2YEb+he
WZcTzlNrrSRguCyZF+YiPGdPTE6ssnfOtJxOAzYaDbscNUNcQ3JZs86nz8Zk3lIbu4jq+EeGJy5y
2OEuf6B8/UGGzNpak+3cYv7aoMxZNYRAdCq90HQorXD4o709st/F7v4Ecy3Y9gX6LwgtJfJqTqko
LRN6pGxCgGa/CNc/k+Drzhz8Q15kJc/h1ClQZ8Udyp1LlNwc8CLO1FHPyZkCwzLxx8/OspKGON32
bsj3L2s9vq/Y3hyiLAqv3RanJbDMeTr3LdyJ9kQ618K7ej3Z0mpi4zQ67n7Jj1nV0jcuxtK+6pKK
Q6493pTVk95yNfBwT2nPEYXEDhbDgbuw/FFhp0+A4u6wr5z7M+IYkfOXsURkwFdiFu9e+/56vHEN
vV/TFroM6eSRn0voFinN4BFDXMo5x1KbpRjw5FPFjmIHsmU8Ax4R8exHRPsTJehNAf5pi9CSnSN+
Vo7POssMj0co9kqjTim6rHuEMkn8spQBkmn5jl36RLpluFGBkdLsBuO4nD+ILgfhlTflUxkrTkdI
r8FHmZSYKbR6g2vJq2kZOqPZXCro8cTG993Fa2/WQeiHpGJmN0O0eyY+pWytng1Dr26juXsElbcX
UeduwDIhjoyeS6KlOMPh7ccgclWO+VPj13e4krK1Ged3Dd82rlhN9ewGl3RAJ25EcV5ryTYW2bPT
JT8mIIxo/1IY3dIkTNhsxrO8gOoplxqHClnEMgJBQ9BWamIoCLgaG7S+P0RBVjIHX7YnhAVkBVKp
iG1QkrDS0VCNrgqdo0EhLIIYs8R66KKYTanvIBryE9bNeEpvRG157agtHuX8rp54zzBxv1iTgdff
JeCtSxl2Uf5ilZC80hDelhQZg9CmvBtpckIvwamtiYG+q2y4jKMQXhmVFDQmhZfG3NqxRJW2DqWB
o7Adio0PnPTCntFG9L5lb9tgviRjftiMFs+TcEDkzo5PmKhsEYfh27yOBPjruQE2oCjAr0urIf5E
IWMn7sFaDwaHLT3hAyyzGjaVG8+kD3H8xKT1CE4MLfhkB5tSp8RQFUH4oy3UdziL1ZmvRS++K/ev
G17Dgbsr2TsFfWXdOEyLSz/qQGFebtKGcpIKuAEdpkySx7lipahzLIch7iRoYaVf4j6RXuEm+qZH
sIPeVNDybsIffTRcjlny4qJUeUhj9jxCsm+TFfsp0juCTaPCbD3Ebb7vAkHdL8WGYiIzSdzguRb6
N1fvIdKaVQRfddkQ+l2yMyhbrWRC6SGRtBbcCdOSa/XMtDmljQKgPwIgtn7lZFVnHVJHNLJ5ee26
5uzRV6oeO05+W9ct8wuSIuvnsrA7SBCct/y+wwLEuLFaDta8bCEiJF4pVaO5xf4yeTpUC4Iz8AFo
Luc6GUWcm2R3+b9bkP/3f5x326W7b4ihKIv/sdlo3pbHl//y962GZjm/OWwbiCCi/8r2QLGj+L0t
qtnGb/CCsHOYOvwg9cob+mOzoVnGbzobCrqeUgHre+2m/rHb0CzxmzKUsWwQ5Cuo6N/abizd1zeN
UY3GLOdSesRHjfU66lKUzAmK7NG6HsOZMh1+QUzekUmXrTaf9CbRPjsEIjxGJJUh8gKoT0/JXk8+
bUqqf2oP+jra9rqPhbPuq98787+3N37R+V94S7/6ZsvdfLv/CbVY7xuU815qhtm5kFN5QfJKhTdG
uZcCOzKyM2VxykGCQd8vvSOi9nOvhcZO6EFFKc23sHph1eWElwrCqqIKwU9j7B2kfwgNhfnpzc7z
V990uVf/xQ378x6SO/iXb6oXnR1C5kmIeTcgFdcdQF94aeBUkvC7nsrw3JYjunHwSui/fEk2MPua
i7959UU68WafaLqNr/qwTjy9EtbOdghsIvHZ2rqVJdZ12GZeU+BxDQd8gaDY+nPqddH6/Ysvv/BX
v3wZVW+uXRASMEslEm/OAwi1pd2jhw8KUPFWQ10CS8wnuMsYMFvHCVbvXxNRwC+vufz5m2v2CmOw
ZojYK5Mu2w1ZR93PzdPLwtfpXv15lPjVAz31s3hb317ClaBS9HlIvB747flcVqRyJ3lxz3F28NDy
hNtYJv1aBROuKBIDPfjv7c4N5qtkaQpY2kiJNh9RUDfPeWVLVnlAFQaxrx88dPHXrtZ/Dbnl8PDm
JmiQUfPGHmJPIIMksDuKt6Awm13qmsozSZQ+GyxAk3SZkGeRcHtvC0ngmAGYoOh0Sl9+QCgg0PD9
4pA70wdDXJVzN55TvZkOeqNwolSLR2Gc2qv37+qp57Zwzd58ZQR8UZuia/ZmH1A0m7xqM45xv89L
5+79K5inpoyjI1OHZzCV8cA2Br/AGfpnbIS5q3lWWo7nfQaqUdQR8ZKNorqfT/UBLW521mcG/YCx
M27dOpq2mEOt6yKpspUW9skXjArSI3AdPGw8tete4MolH7vam1Qet+NY9HsrNELUzWQOJzRDwPyP
28z3BaUC5MESs8RhpMa3KS1+ct0Y47lcNqxNUqD4D1gmbFNdiqBzd0NQmx8Ip07d7aN5PZ7o7dvS
LjwS41E+omwnUWiukY2TrvL+7TZOzHtL8/btE61qxxZqGrndTtzskHOzkWKuXgOHvyqD7Mvg119l
S9rWYIL0dTNz+uBBG39l4f05/O2jGbckEpEzliy8JLLZG3MmBpsxSOp9ehD2P9GQYHGB8+7YG5e8
VrnuSjzUjWqxWlf2CFthbg1M+B/ciFNf52gKLkeX3hXBPV5eZubFMHO0XSlqfd6Ekx6dvTzL3SCl
PGqCV++Q7KNjxQ9NFLXXY6n+6GucmBSW2sTb59Hn9NEz3Si8QAWRlwtCeBJktyht/M+VOZibKM+q
7aS3EH4BKy0NA3fvghz+YDU4sZewj2ZmC+mX1sda6hGg46wN2j+0S3Hm5TqsZ9Rpwfb9+31ibNtH
07M/ubxZvZt6fTxmexAjxIb4qtroRnX//hWWB/eLdW2pQb29k3UKhM0vVeIlbRfjvzMouyYaWWqW
0R1I0DA4Ck7Gl/cvZp4czsu4ejs1AhzKTcfNQd3r0w/HkgsNxnEmaADIVneNNea0Axobp2ZXp+k5
+BEXpHC3RI6VUuFPcalwbxOb/KYDqaeXsT1wdyJyM9YpVu3LMa2BPRjxpH+3ROt/qzKf8Fc9NOOv
ydR0X0O9J48bLMXO6pBFrJkD6UFaSN6G1dA6NG8xFWCCt314Czp0eAJwlG9Ua9d1CPWYRnHZdP10
ZfqgGMGjdOpAMrjL/iMiLoDwM9+hRJEnJaxxtmgkRYnZ2JBv0d1oaIwIRHByB5aCC8rLHLAzRqpL
jfVoZxhh80ZoX/BZJ+i2tGzctsopsKlTcP1qsa84J/5ndAntzY2tZeN+WscWoYpgfWuhaB4MAA1U
6FTgrMo82JljEbR7YEPkeHUx4YVTXswvOFG170McqS02cdfyoGaat5U7w2AulSYvoCKo+6lRFjB+
CRqTi04Y24I+E7CJCB57tJQ/UJUI+XmrpqJNgAcLYzbKtgBQEjklDR1jDyftWaoDiETkF6Fqbu3K
IZ5EdPG3WDfHezPKkmsOieUBhUML7ERoAGNriyef9ibmWopm4bRCODMQCImkWtvkQkEzrqPe2s9J
bmCo6HtzNZQJdJrBsJNrOyYy7ixsreYn3aL0ZYhLdV5XTon9qmzyRYpSbDmTY6HSorqt1lXe+j2S
3i5L1kY9uveZO/OUjQTPOW1ZKklWKVzo1FFmP4Klovhfk4wyYLcnlGvl9Eb2OIA08qHSRZL0mpLe
+SoUgZZ5agzNx3iye890k/pznMfxNyOx7e+Z1OJm1aHxzT+DErW/K6uftR0V3RGdWS9GvBURXbK1
UdJQR43osuHEw1F8klmWPQQCk/XiBEhQElRURdem0YLkS5NcHgh0FYdEC6DER0ONUjFr8FNnYxGB
tZjIwzS1PiFErYzgptiYErrVGOrdrWxz9gx5pwOgxC8Ph1BqgkJHK7AvGYBVN+hE7E2maLPatVLn
Vg3CKcaesDUMnxw9t84MhJCcnlZ+EM9fFYf7ak3Sqk1epT+2EAytxW4sJ4z7ele2UK5luJcjDVow
Faq9DQzGNcliLoM9bYMXK8zpzEhrGC26KGRaY/9Bx+jgLfA0ZWQ7eEBlfD2ArL4jhqN7pAtftiQH
FoxDhk6wsRZ7487Wzfi2IVeKGl9mq+eCd41aZlo7d/iK8xeNjKfvbtAbxJtMvfWzmkx6OZiyqeL0
VQdsUmsEzSAK5c9tTxdkTfMy/1kEMv4cFQ3AmoBKYEciL7zxlQEVi/QAUhG/ETPQgdk0xZdpxP4i
tLoj5C0qqdRiljiQ37nEj1iav0Qziyu3oUND/TPEJNZFL2NgYZkAbEGZ0irPAqqS9/BGAlKp4qz6
BuIF4FKY6biDRZHFO/IgQSym+Dy+9k03hriui7OBpNJD1fq1sW5joyqprxBiqQdTDEaPFhi13w4X
SqLqsvWmJkbbKoJYu/CbGWcmk0L2CdD3yKzZll911KfZmV76+mXUmfOhgsYKHIzchwfZ4D3EjDq5
F0Y1J+02qauddLWhZpz70ZVR8fryICvPqoYR4T8B1YA8FnubkTpE3Gbkqq7ylrpNP8k2W9WjUj+t
Qo/8LYhI/XsWoB9YcaC0EnrQY/dcsWXNd27J5LkqHWNppkktvZxU0S6UjNoeVsnSw6tzJ9z7ZeBi
UtNK+VVXbfatTwdm27QRZrZSGYqplZ3A/oeXB9iHOZw5c02Hsg4XY6J1oUbJe/j+EnhiRbeOdqvV
YHagA2o2UO3U7KzcDA6pbxN6DwFt8/4lls3BL5b0RQX/do0dO3zAaCYKD85RjXZ0MmFXTZP3/qcv
DOhffvzRjjSiI6JmRxAllgGGNHKgKFKVctVZwbQmQqG5S6102M3gYehEKzgMvolvt2bvouCo7hLD
8jeu1Rk0YQtrYUyGOznH0UPZg2rWRJttxrSJvNhyEB+UMavsgNu1km5zhS9E/s09pDzayo7xAGkL
bpkXd0NM1BMdFCuGnBkLUh2iGaYpwpXlbVPNARcpeRl+NS62UvHB5u7EGU4ebWKdEOVv4lYRTetY
v4576V8uioZHrQKGgp692USBGYBcy0Oa6CCuPniAJ7Z8cnmwb/ZgE+orIEDIKv04JlHJHFqciMA6
jNAZyovOzGyQHEHng9+tsuFzS/TKt5b9NAWzbur1vV0m2LMIf3XUgiLOtqMxRBF9nT7iD/y+euBo
CsvEsCn6bscmDe61NAs4eYZpobZ22NtftXbsz1OgkazB0vSZQCQKtfd/4Kn7erRpziUICybX0Au7
kdjPCWxdDLuh3Xbj0FiwfHyLg5QoAS8Q753/CJu4CD549069HEfb6RmuIqyGOfCAAGZf7WCctpNW
L/BMmOXv/7xTZ4+joz9QEaeu3CZm5wYICrLrPkP1tSYC8sdo4hB+/yonfoh9NE8FzhwRolYmaC5N
eRE0Y0/jjO33YLPJfP8SxolTnHU0UeX5bGupOaaeac3hrh5CCd/FpDA7FYazcVh+1nBCp5s8J0gM
27g6DKTo7Unv8X9+8BWW5/KLudI6msycUmtVTwmFt6wtDnRnpz04g/AGU0B0WwVtu+qoOH7OMYBx
9jatSySH1i3G7Go9NcypJQEc+/e/y4nX0jqaj/IadK01tomnsW0mOFEH6EC43QrutrYm1hX3qZr6
v1c0WSTsb+cAyjVOEmMz8zp3IYvYxNjBCEO6DKD60/u/58QIspY/fzPNtJMBEL42lypYLHZ4UXM2
OySiJJACPxikJ1Y66+hNLycFgJgqLGWvUZDFitq6SVrj7P0fcOJFs47eZdcnlzZz7NyrKqteI5O4
L+pMnTfpABVvCoYPXoMT05Ul/nqf0OK4eWUYuReO5bzVW324SgPtEg7KfJFpFtWeabEId3DpbTRC
H9w689RwO5pGclLrjRAQsZf5evWQuBE/yAYp0qxQac+PkYlcbgXFPuDQOwQAhOrURxrqJIShwHTW
kgvI8820AhiavORuUTwgKMIg3ti0yfdxgcObDd1yoNYm5uI5T5nxTasq9pA/hxvCafpHZ4xgJA51
rh/QQ6G69R2JA8gklrfc6wBJ+rWj0c1cAweqb42khApACltrobJq+tuIbuNDPqG2QItbka75/nM/
Ve2TR0+ky4HxEnIQeBQjEJIldnKbJo5GeZzaKCRs2qyARw+aLF+6TtYbe6SZ/v61xTLx/GJCkkeP
hVKIS2x5q+2jKMzPmlKDOVC481eYNeZlyTBBWQybcSFn1+xrRYBq2Ogz5HzCtp71dgEEt5SHaJoP
kbrCz+yDWrCmDk3HkO00Ci4egBajBCKiyudEd2EdRmG5V50etmt4yjSUKg6DUAgk0kiKFOV0XbW2
+kPHdbLddWLgHRtc6bPTzUqT2PMLPj5N5nJXIja/MFOsanGUxI+kgAcfvMMnbudr/fzNJGQbgwlr
qYw8kkN+mmZ7O88G/uIwviI329g3wOWeZIC3/P3Hd2pJWwxAbyc93Y4npPK0qPIuvDDcrrvVi0zn
gtB/HAEmq8OptktV8s2fHe1RWXBdOzZDN+9f/8Sc+/qyv/m5ieGnoIGJcZMNY0RP7WxjdHOEyyWN
PmjInLrE0cpR03Jx8a2HHq247uBHQl+3WVScc635g03UiRFiHq0cs5snpFRpgdeaKDwDWKVbpuDk
oqyN8jBWfcf5Wmrf/94tO1pDIJ64FEbcwONoTrzYoNsH5GpqPYwEtLx/iRMLiWn+dVCETj7OMydM
L6Oed2PMJBe4OXh4SHtQcVrMte9fR54a7UcTl2ora9RqJi7DJ3YuLidz3diFvzEK4kBJCyCL1m2S
s0bvrg3mVUh8YCodcmYe4Ochuh0yPEKh8TPnBEfgq4E1s9XvgyHOvX5la37pkQfRoPdKviBUs3fz
kiNMDSIH4EEC8dQFpGzW7T4siG5uS9h2vQubMsc/fD0Z1veYyY0CAlnJiG+U14MCJscO/WgH7GMD
qDi7RRxOtmaywF9jQKNJ1xBw2Ah7M9v+k9NGFWz1ov1goJ18XY9mWyh9BUoGwSHLJXEvJPAkRu9V
27g0CntTpXQNQmQuXq0N/q6vUu1r0FTdmtgK3Xv/mZ0a60f77KK38W6YRgDA0gmehDOj3BdVCtQe
sXavJVQ9aiiyP9+/mliG3C+Wl2NvoFOhBsToFHhp6+iXMBeLLbrp2Subuj4gAiZS124Eh/JGgKLp
MxiulFyhZMuVH9k+Lubiswo1hIFZgi/XqvUdaWdy22RyfloyLJYWYbyxBGw0qhwZuK2i+OA1OnGr
XpfMN5Ob6lUDhr8LPGccm60pcmxsfT5BurO+tFGCBymlfvT+jTo1MsTyJd5cbCKkOs7KKvAEcDdP
kggCfbqdnh34Yefov/szoNLNeYgW/m5IyPSdw7jZgKb46Ncu88+vntTRPBvjmo80veXXtpq9IecT
FmMU6OsPft8yvn718UdzbNUQ0SwCNgOBEVAdF0bkFfNQb/FXNtA6Rue8xMW1FdkcH2oL6Dq8A/uD
E+xyjV9d+2jKJZQnwtzHLlEnkXSFtJKA8wQq0JCL+oPfd2LKfR3/bx4fNb1YzsBHPWeaxKPpi/FS
b/zvxLvmEGOF/KicZ5walEdTrjvlyIlsJ/RgecLRUuN0aw6EMQ11224E4KS9a6U6keYBKTvxGN3m
otO2kR2xo7bLmC7RwrRtRm3a9oFjEtIq8k3j2P7fvNdHM5wZBGY7uSzXGOviW19QbTdmkdKRsoyH
98fSqcd5NIUBTyy6su8irw0RTLda169D3bWuZQfg6/1LnFjYXpVTbx5nAxt/dMyISzTEJjrIsL1Z
S9ROWBnABdDTa/ib3ZaWXPnBFU/8KGP5Jm+uqGUmvHxQER6PDwbCKJIzhizSSLvMPthJvX7WL96D
1zH15hrm2Aa9TBUFQEcL76lwZ3vobOImraEEL0EIRM0V/R3XrQ402UNPjGFFIrk772onJ9dE4qyx
nBEAlFrQTyT7ksnEuKtrkozev/MnXqRXNd2b79ipCgBFhBs1HIHlKNSw6yl2JsCHNNHgFFX7v3ed
o/nItytNOItuszYmi2Z6Np3PhTJ2IdXKdZhN6QdL/qnnejT3YOlDI1ZZEcXxbj6kPbZKzVeweoc0
++CWnZi5DfOvQ6eg2doaYNq9Ht8QuUBKXmJPmLbv36hTP+BowjHsfswZ9bkHdRcPqov71ResEC5J
xn/zEkdzBoFmrdnBsPeI8aZlJ6AEEMdz7dpq+GB5PfUjjqaMQE0dbJiUHxGCLCkTwsRUUc83fZ99
9BRODFz9qLiogRFVSqrMCyq/ffBhDG+J1CVWRG9A7qWkGr3/PE4sAPrRRMFXr8cuMWMPneUdnIKr
IG5wKwNg2OCswron3Q/G1YmbtrAt3k5JMwzgeZg4RqC9J+cyBxIWOxXZADrMqvd/zCl9hr7czTev
e4s1tHXLPvbiGB0fFnX/TB8jbR33udgPQwMfdOmICao3oEYN2M+GFGd15v4ndWfW47Z2Rem/EvRz
0+DhfIDufpAoUSrVPLteCFfZ5jzP/PX90fcmsXWrLOSi+yFAkNiOXZTIwzPsvdb67E1qY+E+8TE+
enjLLfjpYzgh+aYlUTK7kEwxlP7SwXIrTCFefDiX5Uqb4npPzj0OlbDuvmRNIV7MrilhiXSG/gbW
ZDiTCfZJI+HMgTQu5RjhBIL61O8/4Y8D/Ttzt3o0j0AKMzneo9nVcVAm8azeQbJFGrFENdZJvWlH
qtlIDxH1wpJaN/ok17Tpu60MCJczUtN0kW5Nl1HKYxxSA44H0rEn8pccrzVJSOsJttigvZzdzCfU
JQ7iYtUlIZSPBsgj+ZMFuQ4E/gcELevzeT8F1pMF6sLLAj2B6VXDK+kqr28BvhhRoF2OKtiD+tQc
8cGKrB5NcpDvYq0UDBTkFdqepDXOKTJGd6vWHBZn7TuZBJzdayJhf3/H37+gkEdDIsb13nSqtWT8
qWR8ROLNAFp0BU5b3WeBb1DL4TP0SSdPLM/vv27kG/86BmsywfNwuaBmKuVNgqzoO9O6hQcievv9
V/qg0Cjk0U0cVKMJgSZLz+7ZBOY6GA3C6uBaRqJ5JTyScjZ5u26ZNfUuQrzgtmkxvp64+PI9/jqC
hTxaSFQ0JxZ2aen1YrgPTKGupz5Eu5kMOrl6au9qvRltlCCIVpqupHvc6+oBNIyzKQ3i2fUmVbaJ
2n/5/cf56PEerTnjrJVZ2Q+Wpw4FgWJBb8Fby5tLGYWFhwwCeKyKEzjIhXXiiu/PMUIerUH0ItvE
ArXgEQybPGrIYl09I3A9Ak6xp/w7/r1x5BwtRKIYsF9qAzynFrAb+e3phSrAuZdalNz8/uYZ6vLQ
/vowtR9//tOEiYo5JEEyjHfDLDG7GV3hHKIKzxlRCsk4u6PaBZ5JFqpcl6RJXwjgKx09Q1oLG92M
IpfSCmo4HJ8cwbD41WJljyW7zSGe81Vt6vKMvv/CQVC2fR2QbRvnzDtrMvqHlyydSMIiSsX3Fqba
Xos4M68y2j9fw96vByCVdX1tVkp/RTFdv0t1MV53hER/JYUohKiIiQheSxNZFwMKGOKs26YLydjS
/KtMKiaOd0UOtwGqjt4NSqvotkrwhkCDqOUMXNdl3ooF0JoltD+1OTuzda2MXTm3FWwqnRK5TT4Z
DCaUCySnRWT1Ehlkp0CvRgQJiq3MAMImQbaI3+gqHkvFyYAWkq082qZiuxFevM91r0ZfnBa/0ZpU
aUkrVDXViY82+194oOMjzqTb1gqHM6EMDgay/gHd07SqjLz4BrC4K9c9ICF6mo2tnRdDTgxPqoZG
v1qQiSXG7jr62qWpOPcBkxAUond+5yLPq7dWVYRfiGBrUFT4MSpWM8rSkJwhQzybbaWBy8qrTRg6
TeWpGTHkK0E8FW67YajFmjjVaqdDDHGjoStsbPgBHc6MhVIATu5inVCAfPxWqGXb3yIqrm5jO+4R
6Tgy9dErmr65b/1qOOfdW4IwCNUBDKkH9XBJck36NS9reDkTVZmVYiW2v7ZnI350YrjVqwFD4BPZ
Caa9Jo8HZlM3D85DW0C+WfdzUL7GHQG1K2BNc4F6d+r3BJ3oYAQR76yRQFXaFkUgQc7pDAeOXn4P
GpNBODxPQhS8rCTpPpSaT34ESktcaE1GkK2dNf4Oegwm0KYG2AEYBtUXSM3FmUYyDIGmVtB2hkc6
xXDPCTxHMtlFFUiYEbguivnMGL1kAdLqeq9rmzIO4GqYIA8uBsiDAE/MQb0ZghCkZGG1mOU0GT4E
uuAvOOJHqiHAR33fz7NKENwUpPmmyCRi0Qpj/mvUGhZxc10rXwZbbolwixdCZD5dO5J8ilUC3xsg
JkNxHUTGsGbp6+HjiLQBmlBOyZYqb/V56qPgS6PO0Vbp03ip6obxmqgsVZ71dO+LdeXYfPSBme5s
iAQZGjqVvxtolKWz47hDo91hlUs3XV3yQNnNGK8Sc+qD4jfZuOJNsM9iaFfjQn1jzSUVNr6yCrN7
9ruqP6BwqJmpnRqUJ81rCQyvIbWwK5FfoKQBr3VL56Xw8lgx33prKl3GgpKtOh+mA7GrVfRAGLr9
tehMWKrEzI7cEtlgoCQHiGCBpqIxuW1lOQfsYvzyguDbKNmyFDU3gZmrBCxQBzTXM5Btpiin7hYa
3UCLsAhn4CpqNyT3CinLBBs2WvaARUCBIZSEziux9FReEsuAdm4Sv8vFyHq7mp3F1FIk5CK5sd36
HtrcGrCP9M15W1Fcv0yzMQEUxKwBulHO2HDNsldwW4EIRCqQTspm0pVSuKmOi2ZTzA4sVdUv77GQ
YX/oVfs80YfE2YKpbr/2vTDlahb2vJ0iSYLiIAAWC8No0tVsaNBPtJjRIH+EhentcNEbjUNYvl86
a230gx0Y11g7gy9QGhu+OirlMqzTr5IwHRyjg+i2MJ7Nz9KoVaarpCV6va363tmTP1kCSWpMvgHD
tz+McxI4K7SAhLmRKhdgqWyHfaaPCyNcRuYNb32FYjmEggETRnaTOwUOuGQs8LUX0NV6NYkSdSDP
k4cV1QC2HHkYNSX4lvHvGQloB1eWyKMrA3Thm0/Y8OhinS9rcI6auQ+wm5C/ETI5bXDBI/jIgZne
lGOTRNtCXboAY2obWPnZYK7CsiPZN6xb+mgNCCbwjjH7lCkjbGlFtVJ99qeBFEdSIK+qSLevMr0X
92Cwits5ISh4VWklvLEuTiWyJIqhpJlWuXGe0txnoJeDfz2ClTDApZTis13IjkSnBmUj0s3qClBR
ewG9/QF99KLSknF+rySzQgycFTaEylgFJmd0pORmdkn2AkiLD1dEySTWsW/UZ1Tcs3ktGLLuVBYK
+dGRoyqu1ibdLQLY4TaM5fgSFEYzeU6rK9rGSsy6XadVNBDa0acSELqvqHTDC/LEcm7BqpcpAI6o
7u9Br2eXpZ62BsrUAGpdng9V5JKbpvRri4GzU2Hp6asiKYYA6tkYduuIEFUdNonhvIW8u5/ZDNTa
KqOzXaLqbXwEzn1AIiid4QRSmvQlrHMLnqfR4VpfBCTdOTIaUMhDo3t0k0g0M+LzqK/LfDWaWnP7
P2XPwGCn4OADjrMn5IF8tBDezdPvN0Ef7Nedo4P4nPplUpekCeCwpuIirasUvOOm9udTgqWPrnB0
AG/iTOgKDSPPcpSHNtb16xi4DLqgST1RTPhgT+ocHb+JP4LyaxoU/aNK2wxOkx0AOootTtDCEx2m
99/fq/eLFijefz3b+LVuNGU4Kl6QhM8cXPeKGJBvZ+FX0LzTPrFa+4TQ6Iec8q87Uyy+v17KqtNa
xecQ7vwOl2ZVpMG1Lev+iu6SBRSlsXY6hDRk9XF+ge9MJ+ssEBstDEnJ5QV5lKn8ng0183IEB6P3
R/EYZwPg84HkXY0d38YJEIQYhTK5QddmG2TmFjlCkXUN4avcgpBMVha1aESAub0fyJBft5NB5iqd
xy38QRwBUkuvgllEnm6XyYVvW/RNu2k475WSZHobpl+WJrSEU4hHTBPzBmRAtklQ/xMGhvqEHXaL
RLOZTpVhllPPezft6GBYkW6JKjFVvMrKm71gLSXLihAGjIuNCwohdnMHXFabJMpZE7XqbSgEi44T
hicGyPtDXTuOZOkSQYi8z0A08SCA/yT8ytSndss+91SXn7SY976kph4dwMjrL0I9nJMd0GXp8v2m
bRlQXyZWN3jza9S/RTwPWEureVPAlfrcWeiZ41ElpUCbp7NUYx/nO3XgzSTIbwhf8i98kgO3nEew
JAbyujDS9CZpi7faJD7396/OBx0fjOy/Duiw8IO8S2l3zISObAZEgSQ5J8P2DxcymJ/rWrfeRqfS
z9PJMHcyojOhgYXjHO/Iax2A3SUCXEahb8g7I4T7ojVSHH7/8T6YQeTRLOgEI+n1kpvqwzy4kVaH
1oBS4VqTJCBzU43d76/zwQwij+bCJAA+HVia7YVyupZkRALwbboVwbT+iofozaS7nBiLH32lo0kR
olkn6kLzPbUe+/MJ1dmareEAshkqdICV5MStEx9URJxloP50iE402HY1gbJePzRSdx0xp1d0w/Wa
UEuj9mxhVZrrtMDNEC03zZde6zPEX1bnOUXZczKYEuEOsWleypg+zImv/9GnOqqM6GHQtIYyhDvo
68LLI4pRSMI198dz/H8T7vxLqtZV/42ApPrbPy6+lM0/tl3+9UtL8vJ/QcaWLqylv/8vY/wSOf0L
EuAO0kObTu9FXPz5b/8M1BLWJ8PWHVW1TPlnmPMfIRdMs4RVmBqmImFIbLhc78+MC/4fw9KQkxCz
50AOWASxf0ZcWJ90zbYIhSYCi3dFd/T/JFDr/XLiEr7x6/itWRJxz3Q2UL2zxszffGQzmeajXsZX
URdroyzO5HDVBadqsu++mVzwaG3PCtKltYZcmFnVYfpQKsVAhm0oeoym8vWnJ3H9x6L3j7zLrgv4
oM3//h8/2mZ/WQu5yNFaqAYcilIsS3s2x8Ns0OZs3QEvWhAQaTW++g61ctjDCNOWWP91S+KU4Vt/
vB4fihXfb4hw9aM5AVWbmCIom3s1HryC2kLqK2xR5pVoWPzJ0YV6yhfmPBuulTE7z7MTE+z7ChSu
fPzeSwWCZqWQMEEOkFN4YHP2Zi9WQTAdiGq+Hir7YCeWWysVALpTk+2Hg+hoVU6MKqhMpyr2E0mk
V91letU+AbjOHwtowSemtGUxeueRHquQFBFqbTMX/h6cvYutlyS0wZvqK0K5XWT+bkii6t8bPcei
oWgaVInlbNwPFicDJBqRQ8opMmoTSG9qUuvzZ4+cIcL27k0dPl1Wb05cenlQ733LoyXSmhVSZsTQ
7o1UUM25bpcacB1QySdYGRBs2XBHjUPlWG5oiRO3dtmFvHfRo8XSkSMnFHtu94kGyGCQrq5Cf+sN
T/LKGKPv+bO20M68v/klj+YcgjMnp2odZ18+l3fRN+pIQOBQ9UAnu4AHisHvb17oaK5J/Dp29ERH
CaEQNKDfZ5y8aKr9GD7AJt1AX1e4XkWsP6gnJzihfzDFHQuJzIFIMNIdin1L4Mw6ehTP+UURXoTg
7qniXOd77Wzo7FUyr3u3f4NlR3jxZX7RN7vxEPmrNz8+iJAO/Vl/Dm+sWzeP8bWpfOnPlZWyYq4M
9IvqS3FZ3KbdRneTTeWZ5oWyQWC3rfnjmzjetxdOKZ5SRIHjEzG3qzeH8oVLActpUMieNcZaUm6P
Pre3/W3jXODbXhfncD+hZ+zjzbQz98rBn/bjdnSNte5vJ68+KzZYhg132tOCz7d+8xZe1JfNLsrO
2l19KW/hwa7S5eh+n90q2+6qukYClkc3hv8aP+nngUejEWz2odjF6lps5g1OsvSGIrxau/2rgb4q
v1SoOrqjV3u5Z8eHbtf8zZnxx4Hip32aGDIZpMqk7Yk2g50pXQq1yOQwrFl9fE3okSsQvWe9tnL4
NQHPp8bgMqjfe7mOpmRFB6SVjKq275bXV9VWtpCI6zUgKi+hT4lnwU3VL5GAfcW00rfldQYzhnwm
7O+n3nD7o3nleIbGJt7MWu9D3D6o1JjUTJIjB2NdUgTmUIJ3CGx0+oRv9uBnFSxHMzibQ3OtEFMH
NxDIZinUTZMDnwWlNhroPbE0RPQjxmlQvC7oqVNHtAEil7ouANZA688GR3CyMqJNtVT3pojWBKdm
RQGHOyhqttKIxMuGDhPlgGu+6bHeAqtNgyd7goamTg8xaCHqXOGWaFEgsN30OcrDq2ak0bPIiNPA
uB6FeQEQnIpTWm31DG5bhTeY8F7bzi4p/btKnLkES94VYYNwETNfJ7KdaifVdooNugaReZkXGk3h
Yd2Wr4HzItoTdYyPtiHHErTY0GVK1dRH8r6Lq2cpg1dHUd0x6q7tkjsIJsYqbwEJO/O0qnnizMMn
FrEP5vRjLVoX0o01E3gdwq9eQ11w+CfhRGcL4NObCuwDOVFEJ+in5vRlZ/XOMD/WpRm1M0aWmvkk
M3h8NdMn3ZJBvqyaq6K4Dftp1US3IfXgOaZUZdsnvudHe49jsdlMRCsdWMXfWwYZoUm3ysmBSOG5
h8SXoy44GPOhN2/yUxa1Dx/q0epl6Fnf6GYdn+X7UsozVCIPBFjsloeKJ3STKBd9nV6bgpXa0g5z
cCZPFPo+2AH9OIL+NIVNSt4lTWnFZz1lcnKUiP7vD41U2AlMh5LfL9ugEyvnMi+89ziPNtCFOqQc
WiNtX0zqdeir0JDuF6xCFzQPjpWzM4qIwpvJ7kxPbX20Dy65/PlPX28E0YqaQYp977cHBYWLP9zS
2iJ4Jdm0QhwiZkN/sq9+RFzyUSjjnZqkgb59cPGjWZqiuaWnEVs+DGfJIHd4YrYOiwOu4GwlRonB
rCA/N2WKSpL2PA+TQ5bKqwwHdFVf5vN4mNMBuYP/udSLc10jBDfxdBkR+hGvlXanWVun2Sb6WdVs
i+IwzUxFXlJv4XYRyae0NCY6IOPabuJIorEzIAdhBWCVWXYX8mR9H7BEB5QgXBbu9ZJEONzq82Eo
Xw2S2tkkht6Cb5KQvXeU90d7N9eI3rfquMGuZ68Ukn3Z0BG/MvmHKXnWtcshA0D+bBq3nXYvx6fS
+N4aj1l+J3ov0b3e/t63O7vZ981eNbeq8DJC9DJPjMuHbvDejp7od0q/C4N9YO7NkAz8LRmw0Ehp
NJBeq5Taee9MHERIIlrbubKj/H2V1N19rNXnehHztWYICMlBltW+I3/WmqoNkaFrPeq3iHL2xO7Q
Wr4cp2Q/x/qdhU2kI39NnS8N50m3HvqC0FYctWnAGsrr3pbGIU5NOmWRFzrjVxEAHHCmO4kFhd6k
813JxS2GwwejvRQFqJ7Uupd6fgGP9a2V4cGOxlthDEvM6X5q6O+mtRtkBuQPol4QfIqpeRsUZyvZ
5aCvccs4/zKTDrFyovAmckggnmkrxcZDlsbeXOXAELgZSkP/GQXSuRom93Fl76cY1NC3EGa0QXe+
qUjY/R7RmSPiV7ppT9Or1oeLsAPci2FPLUwygnJMvYO1qwIOdWBBxjl3zcQ5G3RtH0BszrT5eqrU
tUOCal8OdNwnz7TOqig9OKVzI8Ka8AgYoJ3uyiralOF6JhdFgXjeN8VdOuZkCfRuLAy2J+rel8Ww
sqFPV8utueJMed8mTzo9aTqPnAls8oLJsL5NsuGtRFAR5OpWzuXepiuQls2FlaqbKaYNaNjj5RQ5
3wh9u+vKi4q+NIoHOL0JDhGb2Pp+2mlqdDYExi1o9guibe+GwH51kKkRCeImqrYL03Q7meZ5u0qs
6bpKFPaN5k2vDucajHL84PtB7Tx0fp6eiZ3iF3vTIKPEdnYWioVJ3cDYOjhtdYi7ZBNqn5XS5/0d
b8IAHRzbbZ/eGJq/6Au5/1u686uZmqSuPjOzrhLbXufRtbCiU+vkRxPN0UZMQGIm4LYjJ2vaz824
c6oe/gMkmtBxzeW4+T2D/tf6bKms+QzRye8n9B9BHu9M6MfSVhuslWE3er93dNgJgX8RtLzgWb8F
XndJvgjjmSjkhoZ0edmYxarI7vyBCCc2fKp1VxHl6NjO2g4qt0yttVqqa7XtXDsn4RpydeHv4o4d
pBhXmT7TVIjXCQZJI79v8s+qym7nazRoG5rixKEbrJGwIR3F8wu4f2zRxq7ZdIC+B3kT9HAnbhO7
g+pVre37bDhl0dU+OJYdq27nsCd6Dsr5Xod6q+UHn7Ap7R6qHivMikDAlTN2wCuUVR+M63G6Js9q
LdmzqgQlq9NNN+4xrY1DvMqh6ZVt5EpNP2fndpmRnnVDuuKJxVd+9EGPigBUCEM450m9zyZ9D0By
byutCy7Eg67TGreqvKxngJcAHxLtpoY+Qb77Psnbc81vt9lgE3eV8xyvI+2ih9zEINMOqVqdVSW3
mSZCiuKiMzBnP+stw+11yYOqUt9raA6Ta+mOxDU0Eloxkj3Lz7chr/jCsJpNyGhVQFL+pjEjepig
oZgxKqI/EWBgHs30BrLFW5p9X44ApqWuozbcNGOC1QI3ELqE1sgQkKhrn3mqbL8ow4vAQz5o58Q/
Ar6Zblp9okOnEkVJE2afhnstvkLWsLLoo4uGUagstM7ovHgaS2jkmrN1wOtEMZkgg8Rm0Gxzfnyt
kdnhp5sgI92s/Zy34OTte4PV2xhfbSbdDkP679+sH1kL771ZR9UTxc4RzzaCc/O5EwuvyGfVSzXr
emoLWqVLxP7ebO+6+DEY6ASOn6vwxsz69UJ/mSyCajpnnbbNvdEFWyc9xORnkzBcEy3HIetssKc7
sxrdESIRwlhQRsmmS5ZQ9W49Sd+Lk/pKJqSgR3C1/ILuOzpE2ima07sE+Lv6RPmAaufQJus8gXrS
zzujSlAH0XZPs7NE2ticKzfOWFfNfDNXBdzVgIiewAU/iIpzPjED2R+cENTjfTOBUiVpvPXeTD/7
De6byrpg8T4gKl0ZQbsjnv2yiuSN1hlfSyW671SPNuqFxoMjuPRSx9DSW9WNqPcGwzyelKvZKkAA
JA8IYp+0rNmjz9oASIKeh7pAwlzPl0N0H3Am+Ww19TlCwYOjFDudVDo1/dIREiBZS+cAjPmkeE6s
bkJG45QrV0paXZWDtQ/ICw6rel113U5MLwZ5A2QZrHoCi4nHvyjtbj9FJXBc38sysE38b6VapP4j
Sg0JO3usBrJnlxNzcefHaI3rhdBEMFi0mdXES0zHHWuHk/+pyePHuee94Wj8uo0uAo2mAZq1s6jC
4CFr9unNTUcB0/H7w9RejYvvI3U82qZu1ciHzEdyDccnFe11heDxdFnxRw/hvY9ydIiYp96HviCU
vUMeEpOXflCnq4agFsqZBNonc/eqw+5J7eGe7fden+/afZA4B3CAzL/EBVbtTb2yVW1x3yE1np6m
9GGGeRRalBWG7BU27p6y/hlJhms/ZQ/qtLdzUcRnOqQpTe4GRIjJiYDej859x3JZuzRMux1Sa19B
/PCn8FmnolWir4bTayBLsg55G6AJ1pFfHCxdcecWmf/vJ5kPL350PknmCpZd3dOmoSA8Cc2tcudQ
lPJLZnSHsNJgPpGUAbBjeYwyTg81j1U56aX76JR93HdPkXEqWg3MK87sq7r0D3plukRpXPsxNf6C
auVSuxrM67mIH3//nd+vYGjHPfOaRFFVoMbZC461Oc0ix7lezvVL5SRlazKEaGHNv/d0teMeuBqp
LfGiUt/HVvVgMTcj+NyW5lctJLeQjMeodAvTdo2wvlbM6WCH88HkHPT7r/r+yV47bowjI0Pnn6Jo
s+BPDpnlzd3lZJGqytdsEt/TqpO192Ua+Os7qf3Yc/x0ytb6eQrnlnNiNV0RdOHGTvaAF+iw3Fml
U7z6e1M561HELJWN7kLfYh1gaxrrp4by+6VI7diUkQPmbXV9dvYJqyUBoe4i4CE7aWtxP2GkuW0r
PISMawBa24SP9ft7/EFvTDv2ZqRpL+rBmJx9A1M5sZ+Xd7fyHxvNZoMzHwS33soVdyyT66o4eb8/
erRHcyBCDuBKdHD3Y9cVa+qATf640C1gxmoryAjoG8GKsOWUbtwFJCEbN2PwPPjtS6fH1ygcV3oN
TMg/1dz66K3Sfl0e0kqPCBPkbF2m2he/DzaNYR4i1fQSn0DBTD3AqzkI3zx13nm/kKTJo4mr0jO6
yH1JDJcWvzq0HjOrPquguDNfEYiDyMV0iwJ298mp8qPxdXTCaswgMBWHEW7y5kSG6mpmSbDNsx84
bqg11wNeUad8rmxPVYK/N1cd+zWysDPHAbAvO/b+EMzmIaZb1vEGL9Oik9sHlWalYNU9MZY/uKvH
ukVUcWlaJ4ayDyj9LRNGwXs6zjqr93TQapXUSyCnjXBN0//jmv+R6OO+yPjPsXrjF8XHfxNHzZIS
jhlvyMcqjz+x33dhlBTtlxyS2r9++Vfy979+3r9RahI5nIOBwuDwthgk/1R+GEDWHIKiVdsWcEx+
Zn/rn1A7G6qDOsS0j1Fq7HlUkJ6GZej8a/s/UX4c1zzZDJqGYfDzNAPdGSKUo+OmhSSuCHCGPiiV
eDImrJlhfhPXgnNcmkEA1Q/CCbb8nAOsR3vTpFhTpunOd4rHjnQ7sQCT4oZan3IRzeGtP/fbACfG
kA/gR6PHpEBMiyMz3lp+vAPXNkIVw4TZFAFFv+luqpMbOeSP9LT3djW9OIV5AA15P0F34jyjwA2c
ddeQZG3KovhGeBvNnbiEFdLKe8LG7zKlIhxB2fUBDLOiwobUFtZ35vOrrtXPR83eO8K+L2zlHtzd
lZ/RInCiXdXh5YF+UI/Z54xDcF5wHBh1jGQh1pB1lhTfauDEZAhai0eATpGRQw01I7tCTc/JrMfj
3xfTS5FTRArH5LPCZnZVkwDi4kl/pRZyZ9j85VpAWiH+1x16zp+BXjwSGLQE9jpXywqLnh7ctNbe
Kg0FUtHA7LAfGzEGa3TzxoYS3dYw/J0s+VFN3ZBdbQx3QUJ9XJm1Mzn537WBTrDgrmDp8FcSxwhY
2imjJkhwA9AkTsgmn7lm45wkDQflVum9Ps5uQKmbq6rK2GxXj/xbKt2OvZssmx9bgK0iMJKbzB87
hn0Jqi3b+BHnJScmpTlzqm8omcOVVGgy9yH+IXLYBBwlfKhpzZOYm+oxDuanQfdJ1VeuKAoe0pgz
aj5Xtwr5vGaBy8YZjQrnkViCzOtb0Vn3quwuFboNw/SNmu51FESfc5EIEn3yb0FF0ph0tvAxSJHD
cDVnNQQbh9hYjlQtfZ8Yv1kK0KVsYrkb4+lJxvr5FI8vZhcgI7IvU1tZdKnK9y5svLSY7wKDchdh
4SVcLCXaEOy0MxTSucsqZd/jg/iLq1swwzvRq099Su6d4KRBgHGqtjf+3F1MWn4rCgfea5E9+vN0
p6Hdh3k930X4eCEu6+4M3GOdTrG/mvVarokzpfOvmc+9U2NN8lHXU9Y0Q+NcahQgsSeUbhXX3xLB
E661gxImN730NxTT17aOLJon31X1N8Lrd4kjNk68uPOWR+A7N6PRQ3foiWVp/I3i9OYqpm7e25Vn
VeI8bIee6o9/pXMmW/OOfVbi1uPjobifvmui8XpN2akACdVSW4Nf++yX6ssAUdGhStMN6Q2cQxC7
AzRipZP31WC8yVJQPjf3JTSd5aMNbJhzVfmehMaZndr7UuHmGIM4N2T4OqnmvdDFYeqzwJ0Hg8D3
ZCf18rZJxju1AkcSQ4ZwGBWKEb6GSnmrauNLMTjfe87lQwUfVNMOpE6/xIW1T8zpZcizb2OpHQaT
U99Pk/z1H/vhXwRky3bo39vkP+dGk7gCA/ObhFL163YJ7V1k4iGaH/IFhOZX5XMsADM6eexmZfA2
jJRebEKt/Pw8aJvnOOtdyvTbE5/i15LJH58COoUpoWtSyLaPNm0ZaqSqqmuVT5GVGz0ALl4m5o5g
Jtol6blMi7u4zF4ygMXl5J8VtX6jBdF3Anj/aM79R4v/hyv7f+36LzRORx+v/Wdfsi/R25ef4WU/
/sWf9DLb+oRDgRVaOpK8fcSY/1zeFdv5pFs2tQmJ78gSKDv+rex0Ppnk4NuOpduWRL7AM/1T2Sns
T6ouDctB+AxwHDr3f7K+w1f9ZQzT3XAcVYADtw0My0DRjrbgOITajlc03s5AH0kQGjQ8qaAZG5YS
A7tiWeSspg2q1VsQ8XTQRUOimjsnCk37VJ2qdm2oEE/xcDUEK6iKMAgRCGf/Ik9D+7xVTR2FhbTi
eTPqaIg6K1Uwo6Rdvhq6fnogLm+mzVJWnUYAbp88la0dkEkp7LPQD7PbKY11CtCtTaQ5obJpvIbO
RCx+NgORhEc8oubQKpuq5Gw7tg+929QfsxpCrQuhGsW8rxXPYO8lGhV/YStrun/lgIDqV3nSG6an
WJ2MvcpsxHUzoHzZhZi2HzHkpAWLbEsvtUrUDiolk5myojZl9ytDcS6LQCQYzrAzfgM0gOUUd/T4
IGjl7UaRkP2igqne89uMpP4c4kmQVNqrHURFuzJVO/rSaRZO5kojaIgIHlND1NJpY7wRc6c+Tp1i
PCUN0FMM2Il8xb5THYxhMO1NRLO0pMmSVsaq1eOUTunsKPeEoHfKOiqs5FnaMC72eTwJlpQu5OHQ
3oyfS7tZcsBDSeVn1lRS2Srhc7CzW4yv1ESF8iKhStFIJzfY2AZwYja1XttfCkWDdc1Orn3WMj18
833G56qwSv+K7YWI6LxrNZqKWbYvokJwu5otDV9hyY6XIImBBE6FrBeiA3sqz5FIYpziRWuObtQr
0UttgLJdKZmJ8Cwypf4NSMKIwQChYYESt463DR2FZ9I59HRjBQpkRgOkAjV8bci3RptkGnB0OWC5
88M63Ppdb9xYjQ7gJmxxTxuTMcAiVbJ5LNc/vevvLAFLWfrfK8Dy9kgcbAQ68qZyUj8uDMVFY6n8
3GhLwEa+iXiIpNsYGiZTPKy/v9SvZ3Iuxev54yRgSZ1545g2iD8kDWphx9SdqmvFxnxBaVSBg1nT
cMEzARgv6s9LfnktYnX4/wao/O9V85scvT6e6Nfd6y+z/PK3/znJG5/YlFiWw1TuUMNdpus/znAo
qT+xLmsamwT1aJLX9E9o9FkZJEc/Ie0lEfCfk7z8BNPJAGNt2TgC4Fv/n//1i7IcxPgvv/95m/Jr
Mc80VX6SY+qGwHXGZY5jwIuqbZOmbXuvaZxpWxMN6Uahdsp0dfwmLFeR9EZ0/ovTrHm0jmDqsmmJ
pL2nlCB0xqpI1pog/SNS9FMJMacudbThiWM5qLbIejQr8s1sUUz6jm/QAUvUEyG/x+8cX4pTrwN9
S7VN6Rxr9R3CfI1U0zqvKIAGi8JUEHYPDfk84GKJVpOllzVqs5W6aD4PstYZQf8aYe9ML+88OlPn
fM9dtVm6jx+dwDwkU2XoPIvFgrVVoljx9f9L2nntWG4z7fqKBCiH0xWkDtMTHMb2nAjjGVtUzvHq
/4eNDXwtLWEJ7W3AgO0BzEWKLBar3lBe7o+ys54UGdjA1Dks9rBchTdVX3ibrRZi/BNgD4QmdVLH
T1EO37bp5iOi696ESJbZh6TNjro1KwFo6yo4LPYB8v9u4BhUDEKBidD9Ce2MYtswK0zbIHvSt5LX
hdFjz+KEXaCrofcpMzuHVxe2Qe8fBY4NeZoBLFjfyt30Dh4VWWV2kJw7XN7LKfwye+10MMq6NPx6
evkujkWZh/XiIK8/Ttnp7liOehcgpNU8IlPc8fZU3cesyxw8Kl3n3DvCA8OKM+X75+fqlk3Sqpq6
rW1GVhPFybuiA1XV0ydWSrO6jrH9PtU5OT+HxSN0IoGMesTWFsJZ1JLESa+CItTghU618kEDLIpd
0tIcIG1v97lDqLVNUybdKkWy9VKGlAWQapuqoNZyB/UZeE15aTcfa8cqHu+v3d5QeA7b3AdU8Nns
66G6YhDmQluILa46F4oX+ZkkKvGpyijv/kwOBsf/G4pr6e3pNepJ+htlDNW1mLSbqfU8RfnRhG6P
1HqUzVN3GBRkOBqlDPByMU8eNLWXuIzSh/+wbBDZoHl6uu684pPeRKI4T+a8jiLmgjvNgyX0kQqS
hYOOmscHQW93Qv8bahuJyBS7sI2YEKhR99GJrCWwY/2f/6/5bC9Fu8cStlxg2lcITgUC501Y5gr6
RO1wROaUn/ltJirPEY9BmSVyXL1XBe83SwdFMJxDFVZX0gILjLrceqBrmfuxm/8gGmYHX2p3+fDd
Ji5QZqY2vN51iG0sSec6ZZA5sQJEVRTnVHHSd38kyI0Uvi0SKKrQ9iapoIThFHnuFEEquq/9NKTX
yjNH/50fyUDnj/vCsV22LVf1eipll+hx2KlZgGwJchaa6H4aoqv9sGpQ9Lg/1s2yvY7lyWI/724Y
n+uxuK1CUEmMVQ329B2kHdQxz0IE4P4wr5Wn1W5gHF01KQZZOha4r9oJb3ZDiZRgLoouC1Q3FR8V
24s/FHM7XsfUyj8sTYFcuy2mF8k/+VBnqf4p5Y3zR98XS4LXskvJEx79i9ODCHagAj5zA7S/FsZc
HTCjb3at/J0suu3CUbW1regf6sG4pXdxBkWk9741XWh91OyyDpTIdC4qmlHvDZaQ4SnFsJUM1UL3
YpPqmHo8FG3kZIGuKV9nlRZ3hlzJe3ctg7gOvvS2R4nElK+BtxE5XUAWpWqd0TXNGt/JcRsIraE/
WLrX62rzjeWVqZou70L9plmfAddVacqnQctn+l5lAnCcrRhgMgvTBYPYJtVwrkYAb4jDTH8ahvAo
c9jqb0Ry6CV6W/3qapH+YZxr50NusBCnWuGxfoLCsFypGZX+WEnJfnUaqi/3N+jtOdB13bXoa9kq
qec2q9GNWWrxmmCcMtQ0c6ySHmgtuwcn+yZ3QgYPlxKqZbqHyND2wlciT+3duk+DEFDKX3OVwGPD
Z8efBzt+boam+RDSR3AW0f16f3qvudH62zCyRSrNt+G9vs0NsTAsqHh0SeAIkUzoOwFQt5bZ+l5W
zUwvoHeoIlFTmL7g1JaWlxoxpJS2RBotHypXAvHDrvW+pYg+fIto26KYZQHAPAL83h4/3hayKOmx
So5+2ynOtXGKYsQVbKAUY5Z8wyPTwGUnn8/zYvQHYWnve8h6I8keNUeKP+uDkXlR6TUqhltpH1Iw
LKwODSSeHme7i8PATivzW5+mdlDNdvH7/S+yt+HYCKRi5Oo2UX49tNCbZG5FnwRTaENVFJ191k32
3/1RXo/25rvz7HCoNBLgeXJv0qSC8tsYN+D7adCgKpWpGlXLIZ9+aduJdkfcGE/zrInfFyFCpK4i
8xEvEuAbA/j7R10zvfde0wYHQL7pLGRFKAJs7ra4XBC1qwCotznuX+WoSLfb/mgb7SwuRT1Vt6hV
cF1v6ZPNMk8L8s5x0AtloulAG0JL+qN2y9Eom0+oxeHcV1wXwTg7aOVwn4PTTpWDmLF3dDm5LrUS
3UXPeWtmGJZm7fazKQJ6UJ9coGX0+qMGBqKwaC9ihtxj91PPJhQ2xY5/y0q1RytIL4XvJrb6GHt2
iY1o4uk/dQ7Vv9XkxO7l/jbbWwnLNakrEUAN85Wn9OZ278pY0SJkCoKkH+eHfHGXz2ZmJNf7o8g3
ynYv26iq8Vrirc5yrI8MIjkwZOIlDmKYHE+Wh12jgirolcz9yFhRHovtUJ4OmkEFuEBw2Awl0N1F
N7UTAdWVf6fE+dTGZnLCUeT3qgrRqtL/vj+1DcyLVyfVAUoqFJN1g+qYI1f4zQoKVxuWBjXeQOnq
NMj7GPJKHEYd6phe+0nTlhF9C7t7nhIETxcrKvyqNMRnPqX1x/2fcrvKnBwOjq5SQSYFlSH6zS/R
9BIh0TQWZITZ8psNSBxo9tThPWcfCT/cRvv1UJvghCFsJ5KBoXTSaiAbULYsrZ+DKfaiD3ZfHyn5
HI0nr4O3UzORJ6xDxlPxtPDtsjJ+xmk60S+iD2PDjzg4ujfVOoKQ7MVSiLUsVnMTIBJync5TSxEY
ItQe6NqY2SmmMyTO4TxoLwry3+fRqQpwV537F2gD7d/733JvW7HESORznbo2Dbr1jIWRKnWrsY/R
/am/NIijfoUEE+NBHRrPI1/5Wjt5FqDilD55yMhfexdr+FM1vLf8wEoYKpow7mt9yt6kuWIqHQjt
jQimUaOOx7E790PfnCJgFgexaG//Uv+SR4pCKQW39ZTDaWi0qIxE0DQobS1zjNjoPMNa0KsjAube
fgKDRDfV4LxQQFwP1SGx6faZEwGiF+LJENN4zRsrvCZzrNDWypKD/XQbZim58oii80Vo4kZYj5di
OwgdDiB3uojyuWgG7V/VKYqDqtRt7GMUcgaqzHSG9C0Xu0YQsWtrNYLKFw5/VJmiw6M1NF93BnGe
eJdhe5QclXx3p8YOJTmwXpWC1lOLqDWSahZRkBlq9etS9uMXoRlHZgw76RCtKhXQGEU3stltc1lR
EFTNlAQ9tczMv6RLOv+INLN9mhMj/KijN/NEO1VczUKvqI8lxXkonOmzY7j5yYEqczo4njIArK8Z
fg5pHSg3qlRU5tazFvVCAElyltrwyk8pGdxXjBkVblCAT16SGr+obmE1J2s26n/KRDOuaj6bDym2
xi8YI0aPRpGKo7tv71PYBiAzXbN5o8i20tsomavaqMRKHQVNRetTVbETyuGEZEeTX6NBX688g5CE
vhTJIMWBzTjziOOU3Yko6OlK/V3qlXeVtjDPXg4iFRwb+jz4kz96UatcUU6vvizTPB1lihuKwP/7
FS5ulh7PMbKXTULKXvD60FEU35iT5c9ibMxzUuI80wkEu+u+wzV28tJLtyTJx4VO9ymPvfLP+/tg
Z8UpOaDIQmHE5T2wWYkBbXytwkvezxF6+KK4qnV1vbQ5SL3l/2Wz2WjgEVodQofLc2D9XeWxE3Yx
KvTRu68YMrYvscj9AkM94pf36/0p7Q3G8QLHgfS7C3JkPZgRVwb0xU7xsWrsfZ6kzpV8wvpsZTBB
iPrpL/fH21tCor4J5M8ErLCV0BJegt961jM5w1suuCeNZyV20gOLqd1R6JwCYmUNKROsZ9UXI4lT
3yg+et3ZCXEDcsFwOirX7ARggLI8f23+wllr0xagySGWpmYU6FeA6mc3v3qtPPsqovR9WY/PTdnG
B1OTP327O94OujkHUTY3fQeIxk+6BW3Zauye605aJ7Sl+bdjjOFD66KIE1ah47/70wEmQBzTAz3k
3TBn0kKhnhNHiu9FwgzUgai/DNUS3B9lJy1gMwJslhhkjrv88ze5X5za2mg1k+druY3MEBaSZ6v0
dDSLtSNgxM4u4R6jguvw6JaxfT0UfgBaNorG84VAut0d6+W5qdCavj+hVzmWzRcjrbTI1eVbiH9c
D6N3pdosTeb5dmOgfGSXIr9qEJwQMZrUH4YGFGVJ1PinnbjZgs34EP0ozV77qEsqn2PjUz1z535u
ewNJK21xQCJXBEK4s0v1Igq4fnPfjwcWERui32u8dW0eipYDIpyX3GZxVB41oRPGnm+lWfXRRIw6
DBbNaEDnuHmf5w+J0gsgQI46/xLDAh9OniriH6lSpr/oqRV+FjMus6dOUyE2Znzy6oSUilGcsXAG
M3t/jXc2jUydZTWKcj+9jPUS16nX24rWu8jPF9rVqyDCIB+UXZ2mOXI0PRhq23ZURw93hG6CINzG
0yeuCUwm9Gl8qaclPPgGR0NtjvqMZ1folB3iXqnb/lakjfrg0Dv5UAt8e/7DAho0U0EUyk7Q5gXU
l2mUeHSH/V5tkAI3KsT3zymg4l+AQ9vX+4PtnDu8wOhJ01DlMt1WfRQqPsM0N67fWZ20j3aXqzc6
R0nb/iigE215Z1NYX+8JJNNNrJnYE1Tuof0XLehWURx5eu3lJUzmf8Nstl7qWos6ZSiwGUNdf62n
mrZ3qJgftEr9F1t77bsRWj01gdg6q70NS8C22/T9kdmFRki3i8Dpedu8ZHQyLTTVlu3f5IgKII8M
sG60zv/hsznkClJQlG2yWdBl8VIMSyp2PpZHAf8GSr/Io4f/Mgr1VoB+MFH0zaZ352QOMRF3fYrk
/4qpjnwN2OhBC2T3ZPHQlh0QHmpb4++eIg7vTbZ7XPfmRyGU7CsCLFYA0vOo5HY01GY+JYZkTYSx
gV+nXf6skWUHnYn6RDJV+eX+0u0NBU5BXp48nThb6x2v24OQoB8MX9SofJg7/CkBuSIoMXZH/tF7
h4vuBHkAyAieaZvUp6XpRm2TI1wiTEsGVzZXsg79ICrtJFiQlWzA6bzcwLNtolJYtF1aDAmfaRys
p3qO46cMtNqDaWsGPidu84wxzpFo/+6gZPjAmlRw1I7MmN8kICg8K8WQ2o6fDGN1lR0wBEbM8bns
uuUTZWMolKkRH4T6nTTc9WwH1J7Fg45x14NWjeegacSur5LU/piPo+HrLgI8VtY7L44wsvdHDI/2
OKkc1X1ed/L7vp1kai2V2nGWu7IpLn3clRerHI/IkjtLSR1co3tAyRSwzmZD4uqjzurAKOC/h+sY
IZJd8Ka4aBUiRk3a1b/XXn90Qe/VDujXUHkGW0sFZrs3kzKvmoGV9kkY0EnCzbOVvIWi9O2+cP/q
M2KkWRnF5wjZM7+KZUdttDXzGSUL/VEhbznYxjvnEjCZChBXosqA/K4X21B7iG0A6X2vDONLPvfN
WVXD2jc97798V8uC9IdwoeFR8VoPZQLSbFJcMn0MKOIvMOcFIhi4rNwPNDunn7oduTntDo0UWn73
N7vHVjASawlAfuewR3sVKcS4b4+MjHdHAb8mi4SUJLdN2KhfWqz2GKVyqPgmTv99aYYieP9UbJwv
edLQ1afjtZ5K6gzg4XP8XuAkLVdjxummscx3Q63kx9ABjoFEkW/ozYK53qLHWTbiKuM1zdnTSxdL
K9EffJa9fQYaxXApCnqyb72ei6EpWYPriwPqfcZWSYm0p1DByN7wkEK9v2x7Q/EGBBwku3cc8fVQ
S1RkxjgLR7r/QuWPbOz5eIX42BQecdz3hsL43oBJCuCDjbAeKhXa4CxT5PggFqrLksEGqzQnv0TK
eJjMyYC0earRRiKbo+sJzmZbKNa0BJw1MA9fa6zHWOpJ6aVypUj9J1pJEAEiB9qJ25/rQiVmtPq3
sav/fv/K8pQx2CiS4LNFLoVjHKYpvUCiV1/4peVS1Utx62tqbzz4iDI1vZkt2TGlC0I0JKP1ylqT
CwNCnW2/rXTlOSot/VLBs0R2S9NerBjd3WnEzK3pxPDFrdvoP9xB3K+WR4+Q6+E1s34TRSKvSxWO
ng0jNEMgDjH180CsPAi+t60V6M4Uq+VF4JiqtVX4LhWvmOOhtn2l9MzTCK22OLV0A34qWq0/W4uG
G0Yb2temTMrf+9Ec/Ljo289msiBfc//b3kQ0fgpBU7KhuRR5AK0XfKk1fUqn3vY7yD3PJh5ET/ag
/nF/EP3mwFBd0+GWaAbPd0kwWY8yVpNiDODafWzG+hntpR4nqrHJgV+qQz/5bqHNP0MjJZuqYV1N
VBNG8XFGac9BAApxQghcsTZdOoinUzB0qgev12qLf8vRSa2TNzncqk1YDc9qn9Vo7mJXOPw6Nbr6
u4NTWnwdtLE0T4WlwRhVQKkchDkZLN9uW5OuiqzAso5w44ACrecXzd5YoW83BA7a8C8tr4VzAfUa
Q7VxUR+qgbRCTXTln/vLul3V11EpEnngTwDabWGSlRXBFtIgQ9hN3V6TFC6u3Q3qqWja9np/KBmn
NxMkCnEZUdV/vTbWE4RxEVoudx1YkNzzB1MXnxdk9jAh1JXPojJVP41M93uHSdwBbWG7tFRFyZkc
UlDCLbfi5p7yhCIsvVgG8AHm/C912Z+LWlUX2ND1Q2q70QNyqtP3+7PdLuzrmFSeJQ2WgR0Zpd6E
AeFgK6kPfE4za/TLEuEfgC2aewZed2RiJHf+24WlAocmAqBGgisBXmozvB3KchMlMgq7DkKuUT/T
mFpfSjccEI8YRhbewXJuA6wcj1I+WxXTBIOC/no8HQOrfBj6OpgKow3KSV/QHk1qaI5xivunQPSP
Frr9OHFvP9Nix6f5/tpuA87rD+AhqBNtCAnbCmeNZJMb2lkdzF2LcKLFBXfK1SmPDwLb7b7h9qAx
4ZJ9yA72JvNwe42Xhg6pxXPjqDhXhT78mOxBUg7QMUAoAYHQHBxpcH96t1uHYam7SzYU1/aWZWOG
yPHYtGSCdMi+ZS7ykE1V/yZdDA9uyp11pFwE4YoS2Subbv0hjcodUbGYywCVcgtHXvj3c6TMD++e
Dt6OwFllN5yny+ZRvUSjaldDUwbUekYpcKA8knsXF7VQ0qM3ye2MoJVJPiDsYmjEW7kkGKaNF85J
EQgFA2/TabUTxZjsYN1uDxyYPZ3yOtk1FfZt005F5jmmiJAHddTjgqt1qP7bRjCaWnRulfBILHFv
Urx8qPjx7iOX19efaUqaKi146QVKOeBxrqmRn6XTERR4Z1LSM4dIZXCyiNLrUVi6ZMmFVaLEk/5h
54txTlLzoe3yBPl5fThYwp058ZHRd8GvR2bAm/S3izvHIjMrg2ZSly9GV87+6KnvhdXKB5Yh0a5k
gmyIrTWeGSrWoNVaGdRVZuLsqk1fUaauD8LR7XllFCoCKmIDJCfq5ubO5mJu8IKEarCooQ8DijK9
NpjBJBU+75+lvWWjyQgAjZeQ4WxTrUS1ahzp1DIYqgY1fvB/9On7xX//KOxuACwIjpFGbyakUMiG
U55B08Dy9KxXSwfhQDlqvO1tOLRQANuSJnuAlNYbzptKokDlFcGY1u6fYm61az979jX1hvTcOHV4
kGDtrd0rL41bg/r8Foua9Vqe1vpSBNKU1HcdRZxzofyHw8pGANvBnqaM+JrGvrn3p74a9WLMiqCU
us5Fm4Hbt/GEvv+FdrYcDSEIExAFuIy3QmEobcB9jo0yEOOQP/DIyK8LywbgtPMOhrppBXCIeDji
nUX90aWaIH/LmxlVWRfnSsItQYUW8e7EBaRs/EGv9u9GZP/m2fAs+uLXcvaeq7g5aAvvfDN5dYDY
ZXBJyFyPPTZhNlJcKAOvj/Bl1QYMTZ3iaIp7q0klDMkJHsdoT2wCrE5YbEOzZJSyBRDcEWCTFrMV
NCQv97/bbepE8V9KWMFdxSttC6HyltpWIEOUATB0iPl1b53c1uiDMGuTjwaWfucSfMcDsM/olzoz
jwxd9paTnj7dDkiaULTln7/5lFB6HYQl4jLAcHc+N4pu+TRDu4Mds3Ow6UBwBYPF1YCUbJYT2n6u
WgMsJdFZ7edkUQB5xwsaNdOYGjkyE+pwMOJtoobqACVm6JLQvnhGreeVanmBnNNcBFk718+8D3n9
RaX50mjJIhBf6BHBnME0HETj3aPhEbwI+5Yknmy2pzVFbaGEghA24UkS9rHye9QU6ZPb6OaPqUQu
pO+F8bmLi+ZJJ1P82oPyOfgRO3O3QMlxHZAs0n+UX+PNN41NaUOtengN4BX/lExJ9mKq1Lxbq4M/
mujDC4iA92IMiAlg9OTtoFL2g728HhTCe9eMFRlQA3LsYU5xL3UUZInvn5ad7YqmC6k3AZsk4QY0
QbR2rVzPA7Weoy+LqLqLQmXhen8Uec+sn08uZRSSA/aq/I6b55NwnKIvsjEPwrqLP+GZrH+Cr4rO
etuJS1jBuUxqoaCV1h/JDu/EHYtnm4ReG7yLt1jRLu/1BKXmPMgrvT6pPJROqTGXPmIk48GbbaOF
K4EazJKHE6cfvgnJ0PqL8V8BD41Vjr6L/UOrig+W0r10MUKaWfNZ74YHG9MnMgoXrdP6kirJtTZw
WajKP+6v9s43pSxNzkwhkoLgtvytF3VUdFxasKilNEle5Dj7pcvBztlZWTjAvPblSwr48yYEoRRd
VFq0ZIEy2s1DOBJJi3H4Q1Hy+XJ/PjvBjgXl1SFxzhTBN+vazZlSpAUg5qlA+KV1MHsAxXKa48nP
i3e3xPmKkkjHZiXBII/ZJOkG5sx9VzlpEDeVesnqovnLHMblQNd3J6TIRxTEFS5dj0L4eq/kTjTG
hpamgeWl0zcx6e11XgaMKKYEC5960J6SIdKOuKAbV9jXLSpzdBfoBEeRhGM9LHI5SSHgbQRAUrHU
UPo0C3IYOw9OZuP+nETjNcxn/cui5doFTgItZ6XJ/LE16dVabnaOKkQ9rbB2DrKQm94byy7lJUFZ
8/KWrY71L5uVjEtbkF+VRjmcEiXEj04UEdAf74NrJh/DMI59XY0+OSL/kBQjJgeufkqs6ef9zbZz
eMB8UCckwSRx3mKukqYwB6uGn6bYnfbUYzvgz3M/HATE3VEA3tLaYw9wna5nS6lx6q1CSQKzHlH9
M9CgDTvrx/2p7JxQCI3yU4OGlmIx60FweXErc7YT7BKH6jIJsZyxN05OvdcfjLRzQmnpsJHpUnJ4
tqBrYwJ+uyRzEtgTRhBRTIhrkdSKTiT/yx/o2R+9B29q82wX6FIaEAyJKGSW27mNaTbEsN7wLY2e
LGMq8BqIlPhXZJesoPKm7KJMmLy1mevhCDeL52Yuk/Nix/nBzt37lKjmSD6xJXta8s/fJAcyWZq0
ME8CTUXjcClzBX+lajyA7O99S6n6BPqVxjtYnfUoriOiTJRqAvO2jPw+H+qLB6LmMpuFehCabif0
WsClcoCNLyXITQBUZ2GOTpjnARwsBW+D6e92NNXHg70pH7jrlIBRHFj2XMw0t7cTKurQ8PpC5EGF
pPd8Hucqrr+Y5HLzFZ5Z2J6LsezCayomFzvOoWpR5aQ6+Eki6sHIhuPyN+XfbMBniaudmhANsYsw
p+aL2qbtRPAoq7+t0ol+pgJKMVj/HBuvxW57HJFIV+1zDtz+59QZ8W9j3kyPc5nP10HVm09pMjaI
SWpGa/o0NYo8GJ15ieBHZUOJqdRifFW7diyD1pqbMwN7lznUjG9YawGkckjAr5Vdq9/jcMz+UWZT
nS9ONyKJhgi0+reolVm7dlkfIutpLfVVr8p8OQ0phvGlbkal1HXFjuH+eu/k0aw3Ty9CgYTibgut
s1onSacbMMSTavljaDz7rzqxEPPSlOZLlQsN3VzT9YEo6k9OoYYXzU3f25Alk+U3UDcEukcyvX1D
8ATN9DmxuHLsJfIntN9PU4WMbmc6R8+VvU0sNxYNLQZEK3N9Xvox7dXWQ/VAr21xLecwlaqs73/s
eRTq6ZsjbgAJbGus6lWGVdRekwUiDY0HKx+HjxnUuoOzvzcX8klotVKRiSb9ei4mFhSes4yQuKry
N3WATxGGuXKQvd4GGIRj3gyyWTChz7FIZwZJpcxxm7hpUMW4u9E7PyI57Q7FQ5KOEdXdG/5hES19
6TRDFgyR2kIQq0Mfa6fw1E9zdzCr24uJWYHWea3p0qTYhM0FtM6s2hkfqKmKp7bqcO4RqMqfs76p
0AUupiPSy21ix4jc6RR05JNqmz4mYRN7TcKIVt0aLw5V/7M1j86lcUv9LMVZ/CEx3l+rYlDqr5L3
BNxlm9alaUIt0xNZYA/x+DSURkw/Nq64hOejhs3OZoRgwobnPUeHeFuYd6dxWIrCS4M5zseXLNft
71g0Ke+vwtKFlk0w2qYULo3NJeS0OfjAxmAYSx8/6m3Z/tUVUX5wC+18LE4UWQRvC6iTWzhSm+fk
/1BJgqTM0Leuau2xjjH5wI5I1V7GARH7oXHcA8je7qhSxpFHE8D+be4PK7LHWHBOgwh2ml+bRn3W
uin5aIep6peRmXy1F+/I8GDvuzFHGkAmIkdQDNdBxLZhdlOYSoOuwiUx9rrwhITpewXKiPAabSiK
psBCuNQ3UYSlNLW27NJgXOrow1SFWX4qraE8iIjy2G6Sh9UwcrJvcq65E7Y5Ib4XWJ2bPNrkuc5p
6vIf6Mqkvhe3dpAlHkSHORfuk9GF5rsLQojUc9QAQdL0AAK2Hh/X4TkUdYinYoFz44DI13kyoxqZ
816/DK3ZPCp5Hn09uMJlnN/Mmi8o72+yTCmetx4VHdg8qeoaLQtriOsrF433Ma4a7ELC1vh3dN3m
x9CoDi7wMAZ1NZkehKLogQ3L8UXNMZ+4/3t2wjhNQMAxtmuSjW+R/zmxU5+UKsHZUhvPcC6zK5qz
6qUWhjg4pzubF01CqWzC5gWiu4kGuYvaazbxKCOr6E6JqNNrkfRHOdLehBxZnzJJSHnIyD9/s6vM
WG3UEOZlEKYCRveyVH6hJu6LYY1HncDdCcmGLfkvj5ft08wp1VCrLYYStfctst3iSY3FEeFrJ84Y
ACMgFHMHgtXaHMZ+EpBeXD0JDBcDgWSqp2tVzNEHU8zKWUS2/Qjk8+hltjczqsRkXJTh6URvkpUk
zPFSYNkQFwhH9Pv18ZdpKOvf7++9nXuddiCX7GuRFKeI9adC2iw09ZwHp2PF46c0iprPRYInbdkX
XodbpWEdRJy9aXkwWemmwZsGTbgZcK4rjNsaCico6weWYra+MqtHyoR7WTovScTNWDrQuNvqQ4YJ
+WCmQxJ42TA+qWKcHsdciz8YFdZWUQRlm0QmewRRHn9v28XCHzRfyvP9xd05BywtGmsoZFEG2Qqt
tUkL2nmJiDPuYn71FHxTaxXhiiYcjugUO8vKYbNo2DBpk626XtZ+7MfJzec4KEq1+O7FJruz9YrL
/QntjUI2RvOM84Aa0ObuS/QRDPecIhajaN/qHGCmUaNUcH+QvVUD6iFpSVwMlCrXU6GyTJ2jEHEw
pZFypqw3nDEpm0+5bnQH89kdinwP4zyKATd8mnwZC7upHBFoQvmrjqbwgpnpZ0XBqPU/zIltzxAI
1VFpWc+J268aZmw0gtKxo3M5t+rVmGJx0sJ380LIHKDuvJbe6Iff6LGYKK4grKCjgWPW1P8aIKym
ErnX+xPaSRwQn6Lc6tB3l/DV9YSSxhpyHchfQB8Q2QjYE2HsO1Vqt1e+6XQdMRuZzyEAmOU0ZpA8
eIwr1gGH6CZ48fah8iE7O5ITu32bSghpF7WcL0Q0y0/xkLRYMOLZQqboXPK8CA8q9TfbX44H2F6W
ViUHaxOSvU5rkLwqkmBwnNz31LE/uWYXHez/nVHoBzAUfTJK6Fs7M9NGVZcHdxxo3vijVvrhompN
eJB4vTL8VjkQaSo1P94F1BlBH20yL3VqKCHHdRwo1BIqegAtmBAFubtMtMYvbuylH+0xCS+62SiB
k2h9fMobPX9xdGQGo7ZN87OnDb2/tFF7ympUX7G2nq4TYEI/kwZ6TSyss6j7RTk7Rj1/VubYPkjk
bo6vnIMnyzBkcQggbyJFjrJko2NmH5iia9tLXReY0JauncWniYT2IFjocknWSwZVmQNFS9yhabxl
tZixmSaRMqLMoutoPERznVzdkBIpxiWuGz61jgTdZs0EtSCc6p/NMkcfMdwuUa6ZSwWfTs19grRd
/BS4SAblrE/5qY2s8iUunOGjSM3oioFL/FIuowOqFZuFAfHAc2Es5mPXJW5QDGrzkI+mgVWl8h1U
9RGf/nbvMUWkHaBTQr0iyq+PdayphQYyAjGnEgfGOcUnKDWr+OAcvbKOtiuJLjZYEAdCBpzJ9TB2
YkRalvQiCPXYw7JX99VK/0XgR1GG3te2159NJ/yMEh/+3bnp8yp+9MxsOIVFcxbF/Hkqht/Cgc7G
qI7qqRkbv8564zQj11Ma00Hp43ZNZEVKclNIMJFr3JwU2N+eYtJs9M1imHGeKM28PsG0OPKIvI1m
jCMfAABIYHduUxacn5wCAQPXz8PF+DV2kuLvkrJ/Tq8+y39ZqOIebOi9iUlaB81N0GD8vf4KaetM
Tc/V4IfeoDx6Ce8uYxLZexM+cHMS7SC5dbJ7vNlSlhfDSqTZAcWhGR/NHnttqbT3X+YCVoQEXVYD
tpxw2yi7pcqZS9LN4iVSMSKs8jQ+eD7dBhySLPDE8tlIxr0lJgpXL4d0hBnS1VV9sWtxGtzyHwzG
3t2pRRuObA6AHiJnlCs3B6Qzoq4UrWv7RRThA1hnPMENh7fHYI2/17N9dO539p58EdMx5AuBAN/c
bLFpdTlepbafw+75NvYIbdo5IlAdwptXbEKsg8i9s/UkEQ9AKvc2HPTNmVrwNNfQ9bJ9V+/051BY
yZWa0eTfT1J2PxepEDhRyGtIh683OOR9D/kyOSsD9JAAk/LQGvOERpB9RKjfW0DuIgKnRLoBV1oP
Zcz4WrnGAsWF6u/TstTGpwEPk3H5YDVJdbANb1dPygciA0RnnSC6RWZ1sVWWRhgbfqPP9kk0DR9q
VIyDFO929WQbjpYqxVAuu9fr8M0rvkysZWIY3Xdr7+/FxqjNok7rN1BODup4e/MBAGGSHfMoBCW/
XryuHjIigq77jadkAOWt/pJHWfjuQMR8AL/Sk+Yzcb2tR5mNSB2jyNBpQ+OBG6e99rvSav1v791z
wIBoz4BaoxgKD3Q9iocEpSjDUferGflDtGhiP6ks9ddWt8KDoXaWjbtTkmzBH2hY6a2HWkzEkEt3
0sm768cWP6TnPneOhAB3B+HjAPLXyAm2e22qQxWJYgaxs2Km2u+4T/GoHHWZblELMutgR5N6SFjF
tqpaDBkar3mu+YtbNL81ossQWlGRlfyimCT2n7VwbNtTqlYpPLWwqNRTBbc6eiyXdkFoakH287rY
1nAUGG+nTxb0Cg8E0Cn5B+s1VqO8G2O4Fb4Z2ek/GaBL+v9qfdApvo0elM1VKtmS/krbf1MU8fI5
bzOrUFlk+muuOyMzH2UfBlFXZyvPmoOTvTscdE4601LLfKukDTULpkseqT4HZnksKkyPYhttpmjI
xWlS8yNd1ptFlBwcEgByG6418PrrRRzC2GzMwrR8c7C9E5D+4qou+PfeP3k3s2IUYKLcyjzNYBtu
okilLgjQ9a7lt3P80xw659y0s4l8QPdDUaz84O25NyeKFDwFbGxWkelZz2mq4qStG9XypwovM1To
q2uE1fdBpN+bE7gzkk6g0xQo5K94E4NrmIpxpZim7wk7CiaPLoA5LONjWznARk1xJMN5Iz7/SrzF
VY6z+CoqsdmJcU/bpkcv1U/qkE5itQxdiH9ImzXnpTaBA5hmVQlK0zr67u2CtfmpbqLxK2YclnRO
rMrqbAy63p9dMXbaNSs1xeDiqHFO68cOUHY2VvNRk0uG7tV7gtYBDxew7BBCaM5vTmmfkEklWm36
TZRNfxSALq5zodgXA3NaBmzdDxOwgYMn9G3Meh0VlWEqIJJMurlQ+sldVCfifRItIvtYzoP37CH2
8exm7vAgauwjTqldjhcr+j/mvmQ7chzL8lfixDoZyXmoU5ELDjbIZJJpdMk3PHJJToITQBAAAa76
N/r3+kv60iOqMiSPcrXvepF50lOS0UhieHh3YtaAZxDGGzQC6YVPm/KL8kK5+/EE+JshicYG+Ghr
+CAIPe+mWQWfB+U3EOonQ+1fGLgIpXZnpp/dRnHXMAyFyQn6qmt2ydshiXaZQLyMgDuG8M25P7MQ
XazI/fnpBYoF9gNndeJGF/fdVTyXwPyj9TcGIRxZoOCALX2MsB8/sb8bN3BRAEnRQX0Ir+S3V3EH
u428OfY2CHagZdbHnc6dBEKplIeG73Ak8vfo6P009Lu2viEwgygGEZHg1r+9rG4j43Qe6jcLQGIK
MgIEuyLhHzzCv7m52AWGjRUeqyEW3rdXmQdf2qO0kTK8OnsnSDelBczWnLycsZ+nBItiCmaCuP/x
M12X2XdzEe4HGCFgJaGifm/8F5rOh9+mQcGAqONUIlP2tpl1VDjMxGhplbKgcWlflbH5+uMLry/r
+wuvYAnUH6sr59v7HZGvJxusPaiK5VQI1cuLFt70eyND54OZ9n33DA0geAOsJxisOXCveHutlkvC
pDTOZiA2dNa8RjAxHNgm3LVmVpuXaLk9134T5GBsxwVAalmETdT4mb9QUcBSjp+Bu7HkjWF8Y7Dk
nnVVjdiXSMDp1wJglkhKDiMmSFobt88kcdj0QVP6b9YLYK4g6GLNAHj/XnGWwJzLxqtxNknAw52l
2yYrgZl8MMf+9ipwEHFxhVVH8u5RTb1vo4EinI0V8ks+ldFJlI3zwaBbP+Tdu8fuuK78uAK2gXd7
P53Qy9S2dDbEWrDgEvUlYUiWZLXamwnH9B+PtL+9JZSDEQBBNALe88IH4tWynJizEchASW3hRfsW
+ZTbH1/lW0Lc+5tCdx2bMZZBtPLf3dSAWCDeaWZv7CEYggziaP6ITDF0BNEIib9YbV/f09ptCNLN
YeOGVqKep02n0KNMq0baUEXGzvR19HTJUg7Hz1cvmpanueSqTXXcEr+AGoKTzOJ+0GUcFGuyhY8f
9q3OlwuD13YSPgU9S5Lc9wwszfBf0N1Sz1EICPVKb0hJ4w+f+7mMXxKAeq8Ojr+3yo/nOy0s4oOx
4/mPSG1odQqBd/DJryaoB6CAEU5qQ7AHYqsbg73W+ZWtsx4ut9dxq+w4Q5oJkBFIO+lNR+b2seIj
gtM9v3dVpmy68MxhsR5WvUwnUnxxExT/iGkU1fE0OBtVdk2IzFnwg1ObxsOXD17Nd8MNKnY0SuGH
BakZkOG30z9EyIqK3c5sDDpN2OWFhLUijSd0ToKPBF/fD7a1zFjVyIgoxTB4N38kjl+z0zCzIVTx
rJJ+clnPdffys3cEIjB2C3TQUDlAKv72jpK4YwuYXPYG58yocHXHUm0RhrQr/ZEl1ffyjj+iriFB
WK2TkSXy9lp2IHk7LeOyqXGyGzMcYpc9ehADCom+J3yveaMsWB/Wjcw7WYX3SFJhX1w69wdJhlJm
ppvR8vXbgT7/9FNYHauAJsG3CVPv3YzTemQNhQ4L5NPRzRIoPHOgoU7qsvEjNOH73QqFx5pqAsIQ
3u17+y+s5lXCg3rZ8NKZC1j/+hvLjmcQINVHD/z7QgCXWrsR2JZXdvW7ml7awhIxDQx8REscop2x
ZFfO4hsQZP3KOqk2QKZQZTyYcv34cX4/dNFmgQ0exDww0QD77O2LDkTQ1aWvMU3mZDlrafk1CWb7
gzIHowYf83adxGWArsOtGToTyKffXoYtg+DaSaZNSec22Y2JMFbR+87SFl5p9Gc/GEGGtmnl0TQU
SXivSNzYeA5zCCrxOJVlXlPdObkK+sZN4eJr+SkR3khSx5mdutAJC9wClYz2izrQ461OFlpnc0k0
Iq0NTCZ2yEFEA27sEz1uqm6CuD6AqXIxdKXxdstcszbTSMieU2xhsHdBAEJTZaREF++C9T1SXczS
RU3WB271MBoVWxmLVR3nycDic3DqKn8XViOosRGnCTLiZ/fWlnKsUjX3FkqqsqlUoULet0VZ9eQq
BCW6B3xUIbb7m0t9Xkq7Wm+az222esmuoK1TdrnnmJClbun2D8SI8gbCg+5KxVX4MiKU+gYUO7uF
gxtzbqLRcT5JT8ZWqnncSWRTUTQMxokGIVjO7nz0O8cF/TnQyeUgOS3TpI2aIDOGRnoz1WMHZ+bI
Wuh5D9sjgMQLhTJHEUtWgBBjnC5HFifkAofJ3t4syhEnNOInCFiW2r4bVdyRrGWeauHhsfR9upCg
R2q4B9+Q7RiyuockzS2bHOCmc+3PnHjF3LkT2/U1l/deUHtPQHYF3EZWCjvhoboILavu0rjCrLkr
CZsOpF7cpRj9ZK5XlRv1toKyYchiuw3zJtZ9nPpB5X9NeBkGcPMJDIhyfl15iDwzzqWascSmLZnt
ewTL+HyDqqpKCgwVftVRS1EEBDjIgnIWV6DJEyKlPI1MY+2mEXAq4sqFVWLfWsxjO7UjHlpsYZ7W
0jKIBmMTDpcqYZjDhAAbS0pPPsfI+/5iyVDA6aOPyNmCv/6iqtHgzfAYFSgyyKdztHsWb8Mm5d0q
lXQSVaVdC8z6ak6y0NVuiNQwWX8dPOqfu8FMTgBCYUthdTE5daitr+Nq7FDkJtGgEFcdA4KwG4c9
82VGKJOMuhm3Zk0lzbDYzfBJl546o3UbfGnBcQBSh04m7qxPFr+omsp8ZbwNbtxZhRF84l0HkJoI
zZzPEY4tGRJg0UJFnk+NRYrGctmBNDT1WSkq+6RCC6L7EPwD7B1zRQoKff6+j2MNGk9D2FeXBuVn
WBeNj0MMuWQ64Yh3NaF772VugnMx1AkOP07hZaSq85Gw8nZmo/UVp7+pzUYlpyGDi2z0OkMF8dg0
0nW2POl8s3GV1/eHLvTxsGfS8GdIrYIBqXt1XG9cWbck5bFqLgbQhZss8k38xMZRvRK0i67wcEpo
HzCGdGbDyPWVJrWMMijmrSGdEQX6BCN9eWvMbLMthfsz/t8oUSL3esejmYQtNSLhWdvcohdKuswG
WOekA1wCvkwJGjeFQehmkEtTYoC0XVA+4M8ISGpyDtO2mpsaCe1jVIDFGOKQEVjRtbAMLPCCpo1T
z5nEqfMY3MYQExphVCKNHE70JMErmIaoZqkHbu0hmd1y3JfwVlcbzKjkMqz8GJFn2gDo9x3Kq3QK
XSCkBE5+UYo+33yL4m7hKd7g3KAidLxDTENz7fWNnc2NB5XxbBv/bFwSB2PWqeP5bHJnBpkuznMi
g0ts1ae4wRnJd1E4HawgJFdlKPSQt0MXIB1G2f5NWZf9VViPU4hXSB0Ek4XC2QVAME40CSFjioD6
oGCED89YTD6CE6xEDGDzSXK+wNH1dvRdZ9mEEQvGswHZeWM2EQXPYDMlS5IR1dbnaxYNxoY/h3pD
MdvUZtGCDlslGzagMzfEw65lXIEDQ3oQWDWdHjpAElNWAyLdxmXlY8FlA8zp+2kOzmPJoS/v3NG5
sEHZCrO5b+TRGScYlPVIcdwilxOr6IB4QHKGgOdKIDWlnp1tECqsmSNkL7e8bbrn2rXmahuQWFcb
oZqBbDs4ceFkh0rd25JgTlB1sxpLU1MR9hkX0OjB1ihPoKVNnBvEebSA17mFSoCjEhtAw7VMm8Fc
3v209Ag/3XKpInuHtFq3TgO8xRYvhkAwpJNeB6kny5imEGqKhz4mNnwXGhtKnyHylwfkbSOybemF
exW7bbf3JNgLKZlHqlPPg51A0UQVmXYlFmM7dysZWbCHo9FNBTvzME2wZx05Jl10FkXMsmF47ndd
6jZD99oRyeE6BsujR8D3/EBhRluCOOZw9GRZhJOFWZg5lcliKWTbDD3WcF4GOo2aBjrwxvIHvGYY
bO87XQYpxflmK8fIzpZKnENDNZ3UbAXYi1DLNamL9LJpEzCm8AhgX4EQs2oN3ATCLU8+0VWTgrpW
PU6B1css4ApsfuBrzZktA/ZC0S/EkTSQQZM2vo0KG3WwxfKuGVAFl8aMTlqxkJLcmMg6lz28StEh
CupHzxfhcTHjTLZYKD2dM8vFflY7jZVGSYPER9n7I9bLsdGnQDbTY0/LjmYejYjBWhq0UH7NDivz
BaSTNqXzHKgcE6ZLiqpX4mkBlrKFP7aJz+aatLuRY+vImwhF6lMbtOFSkHaunH09WPXnyFY+y9ms
HJkBZSM7GjayEJrQzUQYhGS+145ONhjWn+NZNjhZEjrRjCxWxTIXxnsXSwft7BffaHSLZSvCW8YD
77VOQsh1w6mb7aITMQzuB9ysTBsH23VqxxzLg6DhdNlyPr6KERvdFs6IoJ95U2lwXMWyO71Ws4yx
K9loMg+lbT45nu5f1eK4qA5GbvzbVlnzs+Avdbdxmn55Qap0/Ki7ZUBFx9DK1qUA1cQFJyJOLRWF
Y473FgDLRcrl1Shj8Sxkpz5RGHR36QgB8j3RkXrB+QTlHQsdNqfGnVDe+bA87G7W8uSqlsaqt6qr
4WeZIMpLpZAnQFzCAyHnDI4eus4WvUAwZCdE3XLuRp9YHIiHNiaTvIBfwfAMGXMbZvHkRDztS4tf
RHoiXwMxuA+u5zOcDf2y/IqFDVvz5PpoJCEStq9SfM5wLf3BuWvtPrpRo7HB6ukt2MuDxtCNucYy
Z+WYjV2yRxUV6qKljt6HC4YTKMHr6GmheYB1Sg35a1yJ6ApRYG2X6prVkILC8evKpp1X5bMlhkdW
tsFrC3EhiuhGJXdW4NYeLAmC/nUqE+ty4GY4NrOjC6Kc1hSDw/s1iYHIp76n47MZBfRlfVmy5XaG
vA5Dguj6hs4Jivaoap0I6YtQPaaqhDsi7qE1UDcPtL3DA2vVmYLNy31NLdJBnUEtdrGM3LFyZaPb
mkdY71mKJhw2pKYlQbRljoMmLEwiqiDvKuESHFSmvrm059DQu4lg0cgm7vlL3mobvE2sBOIKruic
ZUMSGZH2GKoXA+f2FfT1IWIy7BnLGyqvwaQMbd0+dWoEvqaxbBKTtglcDFMgikG1cxNk1CG7TnOS
Ap1msmhFXN0j/TZ5oQDMQAGMdL2kAkS+m3YMEekjQtv63CNOZUEl3dXXs4tdNCUEvTXN/XJJ3RqU
n1TTitLUKvE6MR2HajgLhKNrhF4o76KH26+7nUJJvmoxSJys3bbMk0b3EfRqej17NJ4jMkReMJlx
GIRaZzPCtAgcJuL6tok65WP9M5a+RxyxUbskXoQpepwCke1ohyPQdQSmYptJXCtAOzaUbBOWCxl2
I8QJ5y4XwuSt16D3vXRJuymJSye44nnB1zUyGqXoPMTBnkqqX8AajdhZ73sVTycrKtFscqs+a6GZ
ePA8ipnUiggbCeVST5cuAoj7XcVll2R8DkibO3rR94Mn5FMJPmWVtVLVU+bOgj2RhPAqA90yeh6a
BRmuchiWMI07vL+MIJM7SH1L8E/CBtIH3lcfP3VUwjsQwlh00Po+qM7hIT9ahS1Cpym8idVIqcPO
7KUaHPcq78LGrnJrqRQez0JWs8GqXfqtcnvIL9xINQQhK/Al2YZRB2+NOZRoIVcN9eYLmGAM80lN
UXhnRfDByZxZYNW2bRLtlPDklNpljD4cjHDhvgexiwH5FZ29LKjUaO/GqfPcxw7JJ/LCmiYWZ/Bc
Go61qUa6T1pTX/SoE8JUtoM/pDiHikd4CIkTd5CnnuqFBk2WWChGM8xsaO+WwJVlNuCYQVGwABVP
49E0qNqbrr2BfVTnpVINCRI+JznNaQjX6AGASjLNW4HXHW9JgtiOLK5qVR/cwUvMAZURYiEi5sT7
bmQ2qHUDDGKzron4Tee08uvQYkXM59aM1zPgrqtetqj5mwrHw0NTTh3WDkgkkDfGqKjPLWZxncaG
M4Wwy76FxTfRmHG6nilPYSXkP0HXPtV5GwbspDUCU3YWyoBt2wIOLaiyy8+mxZPOOUq7NovFaF8x
OaJo9GabNoWSyuLro4nkFTrqNMlFK8WUxksyemkzeHhwwnMrhnrSphI1jMZAQo8HmD6YfIFzaAkW
nrNacUFRgVTsU2TZguxbqJAeYxuWCfmyVHzJ+2RAung3G5g2ooISWyHRz4ULcomkUGEi/drDeOFs
UgEOr2pBAFgKoRuchGw29iWWq7hXKXT61XGCAPUU1yy8cq0YS7YzVr1dmHgs3VSFqJ7RGG7aCI0S
Uie4lmxZltRxgo7AMtvPseLwinOZFi9jAxBtB7lbuaF6Sco8HKbhWU4et/N/eLWiDFlo86ZdD8S0
dVE8jpa2g+wfLMSRfezBKgDgEKFkF7N3GzF0nqoADnEZbHGRFQZviKRO0VavfLw3r7vBd05+2owz
QncIKHoMYjVaj+8hMYcoQz0z6A1X/hFWmiF24wkd45/ue0URuHSwOg4hyEdD8W1DqjHSUsyx540N
OSnIv1A9Dbb5yGX/e8wDWcXIVIR8DlApBtzbq2DNneoKPvAIg5LNsW/q/sT7pDtzysDbjDT2PvBn
+Bu8eyX7gwu7eifAX+1dH3Eho7cEQTVvZh8hfwHmcc8VdjdP31vwPknjYfSzER7OabCgeO+bqyZE
Fc1/NgAxgG7IW6V73opegd339sa5UNjRK1fAe6iZdzNDZNMAk4Offom4CsxyQFPGHTvvfRVaF5qa
ypvFBhpNSKp5NKE8QHjMj1uk37WBYZYJ0Ao0fHslMLznraIv1hFaKdiMl7M6Nh0SZNCNDbYop7vs
x5f6rhuLUGuQSYENrc6c6HK/fWxCC1Ytqus3o4imjNcDOU2azB8ACWuL/G0zFmIa8KRggoeOLPwR
3l4FX97vJ7wXvJwOuI5CqRc2z7pU6LdZjxCbgdr9EZ/8u4cIWy87XoVyEAyhgfpuvnUSUY/CDvCq
hqbNnL6x8ghUuAwW/T+tyoPMAOMCpQimAAqadw/RXaZgKQNhNj6CalKCo8p2gTv3B6Piu1f17SpQ
eUCbASz7fTxT1/TDLP0RHXtmLQXq5yVdHPrTll7rVfCfNVcdCNN7ClPVR3PkiMEAeNBhGqCLtSEC
8Y7LZP1p+/zPZ/0f1Ss9/TEApn/9J/79TJnhCOYV7/75r0v1yoXkr78cn9j0y0YOL0+C0OE/1w/5
7z96+xH/OpJnBPTRr+L9b735I1zpz2+SP4mnN/8oENErzJV85eb6FYIg8e0C+M7rb/6//vCX12+f
cmvY6++/PkP6KNZPq/Dlf/3zR/uX33+FtRa0dxh7//zrNf78hYunHn97fOqezNMvB8lJ93/+1/+e
2vVfW26eXp5++ecvu6cvtH8iv+yn7ml4mf72s1+fJvH7r0CEf/um2Fx5brBDW+nG8+sfPwl+g+IQ
Un9sQUARVu3tQHEK/v1X3/stDOC+D62bD4w8WK0jJyr//BH4h/jEdYEHVgQqwH/dw5t3++93/csg
+xMlg5h+/3VlAP17CVjV6t9onAnMKbH9weTg7RIAOTXvQK3hd2E5boPRPvR+CIP/MEctmuOPN23P
YBRgPiAmgRr0NxfGhgAnajRNIbp8t/asjsSjEJ64Y8B7eITTku/fQclUWLCsTG2nL6x5Qsm6qONY
QRxHlNelsNHEedoLMkyS7Ty0+YSQW18j/aHuPzeLKWrCdnDTvm442hKAJHFQ288jO830C6COremH
LKxQnHbtLZxyUE1swrE/9+lSTH142xh1TNYjURIsRYs+dYi0DrHordeEj5EAfoLZeWsLO0q90eZp
OTdfap9t7am7SGAIaXzyhMJS7hWPb6u+KyrOHl3buwOrfu+NIu8IeamHEj491VXI9bUKkeczKJZk
DY8voL27JRjN60dOgu/VjK8yWfO+5fHlnKCjPLhlvQF9M7dKP9cCD6udNjIMci1h0ej6uYBqpQiX
9hxmNs+GKb4f5mEHz62XupbNpm1nfxvN7CEpywJRpp9hPhKkE3zsN7a2Nu6iCpgm3tk+PWl02+Cn
wa1M+OGFHNUM6gyOaKiPsUo5KRnDPOqmM8bCHFKucye2ipD2mU9M0YUy/8vU+3PYvhmmb7eNb+PU
tYHhAx3FHv6dx8I4jb3UcO25s+MJmFFwqINpk4ymGElwZUqwwLxwvgS/4laF1QHBXoXPh6ztogui
gIHU7IaJaDMajbY8mR5APbyHtXIOvAiW3sHOLUXeLGWB9BQwUvxd1MMOTrAtKZO9GWEuCo3VBazw
T7TU9/1UpnWN196E517AH5wSEYAz6o5KH0bATxba93BmaAsYyhWUNjkHipNpR15D24d3FnsFqUBU
62r0k7sAHshh7tfd5wi9eWAB5+M0gzhh9Z9hZ5j1EtigE0lgBeyxC/jZotoL2APvpFddJWF/6t3o
vOn0ZeXpSzaON0lV5l1nHcbWv6uBdkIgfKc4cuFEl5myP0WYJhqcw9blm8jXR+Rn+pGfh31/qhi+
az0AOGrz0cEIccTG6/p9PMgzDNBznI4+0GuBhPj9OoByGFRQlMWrjmb9+V9Yswr9QWyg4XTH7eQW
x4jbxu4KsDI3yH164PbAstnRl0QHBRPNUcwMUCi9LtUWTZcM3eHLxoxbPjbnJE5W3HgDVgA4AO6R
BR3iS9gpLK1b38icdNE5W8a99MLc7pYWXlf6wMdxH+hgCy+mY6+HvQlUJqK5gGnOpxIr4VT2We35
2wHzrYnMgUDgjLYvfHXhXaeb3OPNl7LuzgGNIS6kbvJxmO+B5OVMevhGuqCkL2C/lbdCbJLV67jC
YgV2jAHXD2fUbBR9Zun10bOTUsPOBPLIEpVpFmIOt0WEVYgC+hBsOlaeuuw9mTeTSvtIH1y+FFY9
bRpnPvaJux0YzO6E02cjdyFEa3JKk4t6vPdDdVnObEfbF/DL0iVAzogG3IPWq4tbcK0zvAS4/rHd
FNATcFS1tm73zMPKX1qnH8/kb+e2dzsOfBk8VLZgv64sgLcvvIlCYFZAb+/wrI9SYEmBd11lgmzy
0XMazWUyBzugL1cdZIUsSoCBMRgySljb4TFicLCBPiKprEh8Atfmju4YpDyLxzfc94FL+Nk0txcI
Xc01lZ+meNij0L5D0MrzOktczNsKyz7wZLTx0UOl8QVPkg9qwrfHvT9WKw8FIVrxKONhFfL2Hn2g
RKANLuKubiII9XDN2ZW5AZyfamDeP36i39Kj3j9REDdQFuK4HEC59/ZqaHR4FpuxlfpUnAU93SCY
JvcEy6LqIMbgrozmg1HBOec00/AntOGklzqqrFd1RvHjL/PNX+OvXwYE+/WGYxxcQE7y4neUYw8d
6Mib1XwHqDldmnFvIY24WzfVcQjPVRxmjKHK6Pwtj/ydYmyHVlnGgmDTYz7ZrcxDGl40wrsQHXZU
XZ4BeD2n9figh+HUDNUBp9bcVcOeJvLoKnoC5ftEAv4JVgQHNQbZQNy73lLXocBtDkZ+6iU8sNEA
5Z13zpFsBEj7pe9HOHEFeWzk0e6CHPk+r2jF3LqhvgQecAA0mffxcNMaDqS/Mjw10Thl8GS5h34S
5IeSPVa9d+XjFwC8Y513rVswG8+1Vx8QkfZzmkm4pqIEREwdDp7gJMBo+92xiSGxlCB3eb4LLW/H
sYt7XfnHq/upuv9/rOHf1P3/42/9/1jpw80Rj+0vo3g9Tbyp9G9JT7l1jpr89U0d/19/+Wcd70a/
gd++qm9BI0cSF0ryP+t41/8NMuAApL9VZBKuS9qfdbwV/4ZWAVyRV+0X2HpQ7v53IW8lv6FbgYP3
GhoA+7SfrOTxeZjn/556IIutwTn4ROynq+XHe6p6M4cs8BebHcCEhf6rck0C0iNafjAsYlC2SSDj
LJxSBp+7ooxg2LRQXn+yIWHGriCnZDPQ2H7Qc1m/zL6YbpPWLb8qYMvQcYV1U8CLshtA1O0U9pm+
rk8CAO0ZCedxTG3uckzJYTkOkoIj1aNZdwLHc9n5QxQ+I1O+v5CWdLPe99sCyqAOJAyezaIGsuD7
/CrwOnAtNA6Zs0R3FJitdTskHn0KwGL4WtIaqBmIBhbNRo+CL0zAGOWZUWXJi954y+VslvCFICT9
9dt3AXu5LQGQB3Vc2HPHsq62lysT4H9pBLNf0Wi0bsdJ23tUZy0+NZaeD0KWBPjIYRScB+gAHyMA
FudLFGmFO1T1C3jLuDmq4GvX06B68FgIk0XsIvm05mekFirVJR2W8djA4gIsiwZuZ3AhyqwlcoGx
d8S9XloenldIQLkVvcseoRAtHx3taJrF4A5p+LUuQ3BygakdY38uz5LGcTMoCH2kEQWDLCp44iB6
Di8xNpDkh4zqs4bInqdqGMZPjgt5hDW55a3QUS/y2Sb2zvAqgpkoyA+b0h7b6wCCDS91Ybxzj0Sw
+jS3LvRKC/eAuKEqnD6xPg4+N8yOdkBK6lOt1XTrOKX1SZVttYuWKUErvBqKEnLePWziy7No0m7m
SgDEIlxA6Zn9FwLjSzczxJsudRhs0CZMHiFG0Bd6BpvSSH++jIY4xsteLKAjcX/ybVq/xK0J9ujJ
uo9gdLdo/8vycUaMLNKgjXAzSCmnHMdmc6hKuQ0cB9SOOqgvNIFv1TIo+qArYT+MdW3uSNWHJ9hH
1iD74Ff81m/v1cLgB1zaVhFHqLSlzUVBZ8dCMdXDwcGK460PW//92CwqM1bYFonm6g77zyVp2JQb
FGoFodp7qlU8oIwvBcTlk7fspgnzYUhC0HDG1hYZLHLZYwhrRIh7LHMM4B1+6ltZfV5iawZIbRQw
dsxN1wP/USy8PaKqb49ehzTSzkG1bQj1wD8Tq21GUuUi8FCZhzI4VEQM26mf4mOHGDKw3wY7nzt8
npqj4SYsKdsYV9onbJ78BKoRSJaks3FS4w+gyhIA/Ik5eq7pv3bJoC/CVYkPB5jopQQ9exu2Gh6z
TWPvwBtpj51BTlAKevh9Z0hE0sUKYY/diQruIh1fszOA4o15b3O6q6tJX4wOpinwSyDlLZpjaC1O
wNkoohpTEbvlET4k0YVsfWz4jjcfYbmpziwNxw0Ry/amRGbGwQVvhaZM6vbWrl36UJmovgGq7V6J
fp4OPKzagwFaekb7lt1RXjZd2pSzOJN8kXvE1FrH1rMnBDMSea+qzjkftYDTwMT95USVO57k0slz
Fi3D9dgqZ9fJNtxVWGf2fQk2jmaeu2rhQKovpTwL66q88wxzsirw23xg/bz7y57zN0fcb/Zd75Zv
bFUJGstQVifx+8KYlcHkDLXTHhD31N1Tv4qDDI2IEJRHOY5b4ZSHsIKFr4LIcUcHRz0wsKK3gLXl
Q9CQeUss5O2VrHM/tf54wWabZRwg900PMcuDPTXtwUP9vGkGtux1MA6HMmI43yQ9TT6QQyB0+s1e
BLJ0BDd+iM7glwlKPDLD39akvuujyPQYO0itzKcY+qYaK/agv+plkZ/r9RnyaYSnSvjt6a7P2axP
HDQQB9Z+eAuMT+GOWC7ezGIN126n5Lmva35qAcSfNLalo/IITtrg4tjbpArIlI7ra3dNJPfWEogz
3yjAaPCWYHfLOlSmddDIdfiQdSAhuri+cdbBNa7DDP07jDh0VuhBrsOwMhiQWMDk2eSI+egC4Mxh
YRRdMFJbR2OXKPwE2U2InDpVM4i7OUxn/JdkdLEwuwwLIq3cfNBwBwwQHZKNvTmGi7CLkrV1PsBp
Zir3zTRsOK32Acg1mNGgRO6lHV2CAhYNhwHrfmLKfAi7Q21/bsmhWZ6gBAvAV2lYOjbXjffATZcK
9jWANER/rrCbhgJikoVk/bGvrwf+NOi70RsK3e9detnoL0kMemB34fmYXtBDmQf0lWGP7uQVeLaf
EoXTH44p2FQZ5G7nQ0OK2NJPaLLxqjVpwjciug1nXiDUIrDT0O6xd0r1pW4LUmZNAIi0h4N0PriH
KJquqy8s2hEct9sH7/8yd17LcWPZmn6VeQHUwJtbeKQjk0buBkE5eA8kzNPPB3Wd0xJVXZyKiZg4
we4oimmwsbH28v+/Ztes/Nv2USjfr5OtivdFDazNcLMKWpMvphyunw1EZs7uJgYprWeQd07G9Mxy
auy4y3yFPS4Vy+vlo5lS6m/cG6079CDt2BXHrJPV1sQyytQWB12Un+v6RuV8sfNZO9w65Yju8grD
cJKajsMaqAB2MCWXMyyHVJfSzu4pl0S0Y4+yrRay4I7zzIhMMx3fKzqgYfKsbJ0pnYRbBb+HsAoB
zomEO1AT2WlM9JBph1s39VL1mz8Cz3HFdZWgwlk+WNrtNJWbO+BrjUnC3A8EnTGcZyuV/FyrfC3b
U20fdYWAIpOV79s8fxBr+Uu5ii5ez1d5szJXUJ6qhRnSff1ML2y4dMNx7kXaWprD3E6aabd0kk4h
xPCXUu3Rdpl4B5lDYqNuHjt1Cg25DpfqESbqrT6q6udtkrxtnQ+C0jt0QDjSvDiTRMMOUxNIcC79
etJgXjvMmZzKtiGvsL1XGd13MQksretDw6wy0Y5zxRvVdLiIZnzfT6MNZPAiNkuQJ/RdbNbnYlg9
puOWDq0o4SzRkJ4bhuwltfFYThtx1ee8OizGy9DwWFRnNT8rxhNzmGXSz6ZyonJ6y780Clkbi05i
WIzXfIYO8yzLNpACAtmUllraWavkrqY9ZVWdwujhFXNhEnTNNiiF91uLY9at7jjVtLJe28ZHysQ2
i+T+o6Uc4/KTVqvvAUL4QiwyifUyiB/pwu86E2e2OhrxowaIaiHVWMhuNRxoSbFHY89gMF31bqLn
pVNFB0ShnSgRIWSmfEzX+94K5PepbDrJzYjKpPfFLEpo6pqoMY8Tp4STkpP4GN9vlrcAcpCF0R6l
O3PJPfoZHKP/aiSRWp6V51W6L+CF71/6jM6R/KupBts3smGO1DnjQovT7TTIrizfl/J2brsLJ1Ab
xrCxPlnFUc7ubowLUGZQArWNuxnK+YNZFSdFLN1pmZ1c6Wy9o20X1FY/nyGQ9zYNZrCrKu/HanKU
rPeVOTQMD6BGxGg9IAurAx/Uakl+j/e5MenVUN635UWlBU+cvo9bw4uC3TWfErL3G102zUx7Yz87
iqmw3sEzx6tBPvuGmCSCQRMavVfdwUwuOOoeU8A/p8mT1t9bMOvk0oe+Z0C7wmTp6vteSU5L/N48
kssaCOlEP0bxTul3BLKXtYCDy/Q6rZ2XdYfua6LTQJ8eSW3BIxLW1oUZSk35VNPeX7Vhn+zuCvBN
s30vkkKldDxS011wyYVbOOsbRAgnY/koDRXTN4RoFc2Q/IcnJeGczbY6f1cLyTZGvxWjka5sOX3p
8k/i6I2N9kaCheDwd9NKnAd43DShT8C9/tW0alLaJorUlMeliRGkvJ9Ldx9mWrqZ1UmaTSlsbSkV
jPVdr64V7Bt0gX7qst7Cn1mIPJTqPIrCemjHDOeC7lNDI8nK5kFjagXCD6dg3f2DYvcUDFjbfHHQ
8yOVW87dJph3eik1d+OU9eFYD+ohncXZVSaDakWfr0F/o9e1gczz2BY9zWNJfkVHv2vBi9nb7hWn
GRI2+plhHbuJ0k+6HlbxoS2P2cD0U+gZbOIWWym+Gc3npvUaxQNo9dwUm9sYteFOGIlDIi2nOi1E
zlUcxmI12GB2QqVa/ZuchmWbeuAnR0j364QG0WmbL2LRV/7WPhn0GSXky8Uznb9nABH6+slUPuT9
VZjNCPiJrbYQmijMgjHPY/WQrNWR4PabTMpReVfKSSgWe9/E3gJIlGjRa5w+TRSLumMxGxe5Tzyl
vtnqcHMnGjv1TRFCodwi3aJ4c6uf4WlCVJKN5qCDGVNmGL5uGeZYuF/VlyodIxAR19p4JuJJHV3y
ZPrcppseVBV8cqLlTh0jHUzjURoUevJorUwHWrieGmZL37b4EyMgjsryIHXf9e0dTbZOYckOrb8O
o0XFN/Kcr9pMcPPozCGrsfNek/n4rXy4iVpf9lp3O+bGjOuwiY7WliQap0/4Qtu5kIoOuugl8+Yh
oZUTlhNXbnrRT1ocwB/+8z9KXz01Ff97XX/+v8td/fKu4FuzV4GH11/1PzDBBZba+EE69p9L2Y/f
6uKlmP6rWP2/3eylWaeR8vV1r+w3P2e9/vvr/ivrpf5B6pG6jWzA90NC999ZL+WPH9lm4Jd0+fxI
5P+Z9ZK1Pygsi/ukXF6BuhoV9Wf1mpcY64akgdJgEgKzZ/9J9ZpS8S/KEO+f2hS9Mq8Zl/FJaE25
5co5j4DeH4aLcCeEik2ve26bZ/mw/1O9mBfdM1r75g+OEa4H6bEnmr6Lr9nl5sdefV7fr2HsMVHL
y++Inw6yw/CcQ34qXspoN5aWje1rIzWYjrmXuIuvO5IfO4Uru7qnH25R4d1C1YEv4LC4ctC6xUN8
kD0mWB9TZ3W6sDsOnuoI3u2ouGkkhNhLVwqzsI9Wb/TFACRNABG/u3qC34T6oX1MDoorucVlCDIG
X58lt41av/VJj1+SC5A0yVfcMVRd4UwXFahH81ScjbC7MMDkTg+6y3pOXT1S3e1QXrLoFrZ+FTJs
yVc9IZwO5qG5xvfCpXwsDtalOVdhdxjD3ssciftMncQTzlpgOHFkzmA37Oqc3pUmhW40jF08x/ek
bOzlc3UYI9UrvJyvVfzB/hZ5gxv7T5nNHOFAdzNP9uLvTJvhHW2o/1iG6kkh3+B2geKSFLSbaPA9
8T4+LYcsaALqos7AnU1B7ab+7HfR5ilBf5xcAF2h/rE/Dm7lKw4o30NxMrzZN4IikoL5vg5vfGp+
qK6pvwXWFZj/EJl+ep1dwymC6kACoghuDpWBYHVvTubEdn5ID/nB9JXv0qG4L77KX6xPeEqsY3Dp
xX9yEmd2cSudm6cdhtPs63dNpPqxffMYERKKfuWm4XQyrvHdelrdzgX47+LR2DAN3uUP4qn6ur3D
mcLfSMjxyHaHU3UR3d7TLsrFOg9R8dg+114XLd9Ff3S0CBJcviS7T4+3QA7zQIvoHvUkr/Dzs3qm
3T2IlSidXEK27NG4N6Keq5HQDRSn8Lfivj5krubmQeaK79WwPcjH+b0QVe7qyizW9MYvYFX4EUP1
oToq0QRjCuOEHfOiPkj3SGIQe5lfeh3nRORvX6dj+SzdZ0RkNu/Mr0a0BoTY+kENBD+7Kx7zc36S
D+VJPzdH8yE/G5yA/pRH6aE+qMfhDegwHLH/4ai/4gqZm0luaBWXzgxM8m4pp3B0AZA4Q0hDst2y
ht79/n0M4DTmVJZRG22u6tE46zDW8UmJFHvwqhdSnA44PJugzp89LKJT2O+gt/Qne3bIW3qWaWeh
5PYRJ8wvQqbDQbr/JfMMDylyoFFyJFfxDZ/gnuetIOXjUU0OTIxyFn5GO3NMtwqWsLlqRymkG8JN
giTIguwbCLvSOGiDM3zbPlfPt3A8FgEQCFrMwyxY79qQKqdDDvp2fICB1xHeqS6MNt4Yxh9TX4/K
oxoVTuw2z+bH5CxH0iXJTiaydNbvEMgoieSn7UF7MLzBvx2Mc2WESXQ7JKfyuF0gtvPVOy1QmnuT
d8d24uS2dF4CzZEQ72U/D/7NMW2Jv38nGe+8fCztLzVaYeYs4Pu7gycegDbaX7/nfH52OZO8N3ZM
J3fg+nb5Jm+ItMN8ysNbkKNYzUsXjv7iav4tAjwlubNHxOdkfq3aa2ghj8IxeY/Eua3zottilDmb
o9v74r6iw09qwEM5C8f6tPm4UR6d7d50tO5LB9CkV1yIrn3TMx9Uwy4DC3GQAzmAwMXN3MItPYYy
OJpdR8LdetivW57XzwnoRzup7YRL5l7jpx5HIOrCxlMDXDpvcUFZO7LbX4AxuqWje707O6pDJ7gn
Ooqd+YU/27MNBUwwYWoGT7ABh9jfEyzCzUXr24tbR5pruQQVVpTzri4UH7oQdOmT8TFxaXK3sw89
3069MRKwQAJinHNrpmO48YMRTTY5+UAIW74kPbTPiTs5f59lxCvbU2//zjP+22S+avWajaygEm6K
584DoYYpa5whEOzR7cKKjgCeSe9CceCCPnATtnJyjFPKk6Args2Z+avgPhYYoMnT+DVjN951tuYD
l7C/1k7tTDboZycObuyk4RJzH9ZwOoJc4sjd/P3IEla5i/vJDPTg5mOabcHO/cQbsIqD1/vlbO9i
sxtJXnATjxViXG98Wg+IMSPzEKOoet9ElcdeyREWP02HMtq/cAh1ZEx0qsvid/yWojQBj/Izef1y
NIPJU2zISn78oXjZ5XkINbfh36LTR8WDyhd1XhNaiITMZfJodhZudv/yzpOiHGEZ3X/dSI6jQKcQ
yiB1Tbd0N6SSQDRQz6YzO4bdvZu4OxnxAUzJLRcXNg0jrvhoL+6cs+E3L/kT38++guN0Yk/3xIA+
afZTcisv40d38CoOfB/bjUwJ9+Vz7Jlex5LW7zwWp3U5gJ9F0U4egSunz8OxQ3ZIC7gQvjlMA3T0
qOI5Z7aK7lz8msfJZEDX8uH7llwVxWcGVIjwVRB0V/Ru7srBWR2BJ7O/tu/ZZHPAgsRPsB20tGEY
NQR5tgsUp4YoGxGNVv4uyo1n8TnJZeC1XXMPwP61k2SXbuzG0X47u6s0+tNxDdEEPD1Y5wM2iHcI
9i56TbhvXh1tH8zzfFjZjoFVQ0Xl408EcdCe0mg4dLugunog3O1P2nDXsEYHGAhw4vdB6fXOY8Xq
ycQhcLXznaSRbbHcFK0AFOjHXmh2zqJLdmXf5JHFQwSF9MgYDrD3ZJUQWJYTyscx0EM9HLHKgKo8
KxSO6KCjcD+HQ7gix/u1VLy8/Ywkbu6lPwRTwlTMLDR32qBnjmhUoi4xPJ7BydtFoj6hm8Jyl2S0
i4iIpSiP2OuDkS3G73AoWTqDt33YPqTRHqW6aYC6CgdSQJg6xoAg32ow0kiG5IlY5e6zFWlR79MK
xF/SYA4FTvEuqdnFDOTDzRfC3g9jZz5a0RCmwX4cRt5SO6mtoIFv3oobkuLqoqIdIUyj8YuKGrZO
u64qg4ktlRHp/VYnO3NrdlRBDHqXUUSoQN0hy+dxFj3xaj7PV/WCTuNZV650rtx9v1sWQ24uxP11
+Ta7cGeeiIIxwUfyYQy3Gba974eT8Z6V+2/QCGYw81zmC7Qf6BIToaxwVydOQowugkzcuWEoOBe4
0WJgnrUvOscXkF9gYmKoErvtCyTuqLWGz0DB8W7mOFa4AcAvMS45zwZucvZbQVIMX+ZJlRH+q4Pb
FpKAdyH54j4Tri1Fpme5jYsz5zBiDRllY13xoPzQbeIPCV98CY21W579tK6OtKshkUfNSXUU/E9I
/LmF/jRoCImA1gQI7wDqdsl+enBVpWwj7s5u9VjK7ZTiW9zsxYau4iH92lz2re4OGgst2Qa0J6+3
noVLbgZwDuBit3dV0OGopK6CfiIKZwzkub6rruu3JdwdBZjNPOZ2hH2I5uCox4HE26yLBcvHkajE
KznHxTk5UPLPfaowbnOo/epQHKi5BeV6EvjcHR2P5+E8fEvxllcfbJxdODhBpKSfKREGWchafLJB
Du1xPgJmp+4cMDPKzs5ERXZp06OL1936WbjhQeHc4ufkhBSMMHB6vKLd7RKITzon3X98wMVfBSch
ZrCc1tv9ltbjAfnrebosJ93JfdMdvc1jiC+O2kL23h74etlTiEriSIkd69KGSgBvCC574YhRe9Qu
8RPJ45FfxEfjudOfSXPrJxwxL6Utya4Chi87WkB2lijAhnjrDNuLpz+BqIHt/xhHzTP7i6CQ3rhj
zkJQH+X7GWBpa2fPaiTjwSmf1K/mk3qfBWwP780fE5ajf8y+WZf+qN9XQeKVflVAdmwnlPid5EpB
2iPlE2AicTN3P1TabM1LAsHruM8KTzHhzzDi8DvYMmdyY/vLGFLcsLWAP9jg5e17fNOXmsQ6BOFe
ccpODNs0nMlXgtmnpMHzp8Vd7cKaskNkfdI0O+VjH+THmLoVcsIvzRNvxufbH6+wB324YT3+IjUX
9rCJ9jjM+vHcLL6QhsQXdTkKn3BPEUBhOMXh4Jp28kTmVo4gjdqC1G+c2s0/knJ1vyw8xPgLdCL+
4r2QYUQp9LZpM8PWYI1AQzzVhiAM6RrcFtkd+dfq7m4ozZq2+sNrpKOSS9D/WJmFTcxFeEnZJJB9
SQr467on1b8PqNWxc6jyzRnLkb9UURb1XnphptDyffV7L+Zyu3cbM5WC8KvjCiXfD+USa/yxCtui
fzAUrrAH+kxJZhkjfnLOSMev5UN5WZNA9RuM2+7W4QSh1oCeOG1IIHo2PKQdtZ74uVe5NC1yLVi8
eA/J+wCbw4NDdp2X0VEwtCze2Q9Ny9Vb3O7d6c783dnehXs7bM7z9zzY/dl9u/YQZLQJobnIiolu
HfE9kz34ytuhZMd6TPa+KBSKnaOAZDY6RyHhnRMIMFWa/85s2YhdNND/q93gSe9enXDMHYwawWiN
snNzbGqBJ8V9sOmEoQHpdxZLAp6FtE6Mkt/dQQsnOsMemn731KD8rYhh5gFkcJxOIdjfifl1ljuN
G1BD64AcPXUR+4VRogP33eYX+B69Y2J7AXQGZtgSbWBIgz3/Mgbproa9fZcJAVDKuAUnMLbN9wGP
UfBbLgQfPrYFx8XmAywYR8pPI/GQXfJo97HphmW+tk0EoroLN0P1w2u/EWpjYfZwEWzSG82atH/+
pfutvB7oTg01q9amlc44qXiaFUA4EkvYde8rforH1NEVG1JTAMKSG1wYNiDiCoJOzreJpupwnyxM
nWbvbu7mJmF5v/tbSyTtdiFIUXDkp8gl4Zna2138HJ/jc3+y7vpI9m7RHEhkOCw81sEhx4RTPR80
ckbDu/KJ+cPhGMX4e7Ojo7FBT+yJmrA6DOfSvx37sOb/dPzvRuM8HvVo14iTbz7e9rCNFd7eL+8X
+97ACFXB8Eyp7W4454/Dt90MSE+7fatI3hSeFlIwxQQMV+O42F9uHO4Ke7CrKsumto3pR89j7VTE
OXW1EGDFxstAQFDBJW/O3ZR+aPzM3a6Ybn8U0IZU+Q76dwnHl/yR2wL1R2/WbB6JJZJ0u0nZCCxn
XFSu75A5cRh+wyVyF+YkoprdKNGA5s8uaoL37D5afF383bvRSDTgNdvyu83dfYM9fSd7rT+gyPaN
wJYGQqD7jbv9uJ0U51N2OtQUT2TAjEBj5TXRdqjhNtI57nZDKuuGRoebCE8aTc74zTqYSBABSXnk
1lEDQBW82zvhunHQFG/xlAOlw0jDat9CDHOwoi8puwY5cRbM9fhKZrDg//T+7kdabo2HuPvYRAvc
A8UCRxvvrPv2LL7Pr1S9MhFXLz/PHO9dici2kDhOhRPWOhlskYhg7+4yOfN7T6h1pOHKfwZp4UxR
b4NVQEeU10V30kO/K5BwD20JrjmzM88Rx9zmAN7tLuKE/7O7eNCuQc+e2lCoeiIL2h3DhY2bIkwr
ugRAM0tHI+CWkcnBqWuV0x6UQEqFSt01F3rsFH8pL8n97C7opD3lUKFmgC3gz74RLWv/6bS+gifR
MqIVZWoa5/ibdKceLIqd+Mn4e8/iw/YIFlk+03Xm7o6siWrcXUsIZu+Fu5ks8/hRi7JH7b45klW7
bl/KE3//DmzDV0JsvGceTFyS9C4mf7x7D/F9cqgfKZcdpUA5bN8b8psJPs/mMS+Ax5xFcLbZ44kA
GjeG0Di64RITxPl9uN6V+Br6fX80nrcD+T13iDCaXnFoEJHsVJ0GQszzR4wjqt8VLwUKb/M82Esi
+V7+OB5gfuFTDTp1Joc7keTsSE3oIXN8rmbizl9uq91Fna8eu6N1V0bod7Q46XMyb8qdfBmORkTo
7e0BPjP8/tUW9f+trPM/smKz90ZRyfjPFRsXLEYDzPDppfg2pFn18muJ5s/P/1miUaQ/ANRSVaGd
GO7IHSv4Z2Py/goAQxnOEWXvLyYV9GeJRjH+2DHZwJk1UIaADxHwP0s0+0sK7VswyzPvifnK+j8p
0bwqEYJ6pyt5b002RaYzQFz6Ku0E6fXWCFrZXJPqe64+L2Jv98XgAol0Fgr3kJA59PbCDodKIclR
01b10879RWPda6jhbyt4lUCmPbNQmFfeXDtgwOW2QJFGIAhIZz6vkQaozeyu2fSp0hmiCYezJXz9
sYB/JML/sWX+l7Lj/0v98n+goO9D2/+zjPv9t/pL+r/2J1h/G7JfRHz/5L+kW5AU9Q8KjwC4aXr4
BT8rSJr6BxM4FCad0H+/w2T/W74F448dGksfJVOsoG39uQYp0MkPxSqN/MwHp/2eoSz/RMLlXwsT
GkS/MrhPaAd2AlVw9K8gL2O+SGOWz+uZ6SOx37XFcBznfLoz9+7goocrYFrG2ZOk0aSmpmyHqW5q
TxaL0p17s6OjhG4VpQRVKKqpCPc2vSk0p1aHThdJKqfZBIJBF9y83t71y/TcrdnLDDfSU1xMaiBq
sBoLAoxYPz2Mvzo2v8IJuC3mNcJexNDBvYIL+hxH9idk3twlVtMa9XKGbtiMOusmfmrhu537TQh+
LFQ0yIgMWXqv0jN8aCGlemMJCk/9p1Q1S2AFFHiZDwKCQjfU3Tr/tAQ9061caSXxvKU3/wMkNvV9
3S15E94KwavNnjzLEoupm6hQsUpxjh65mfH4XgSBf83nusHR0ldKlmNjbWFVMIzENkyj/jBBmfMF
vH11lyvFdJiVwYCeUdTyaFGgLhTSjQnb2qDSytBBzlQ21iDTrpUv9JgOJaGSXFqaLY1CTnHI3N7S
WL+m6H/cNwATZR9Zvs9KtF5prL6DgwwmveVcMY30AaYrMAWU1QUy7OrQfZcyhhzbt7KkLinLuFNA
NtTDokl3qdzh384b1MEbg7M/GiIs+2+t7lefaF8d54njCKgFq8JQ+F+fClRcuVXOknzOsR4vNfxw
pW0MjNrWulX9qBSzRqKhV5I7WHOWQwmjPKGLLCy2PrR7R5VplpSu5yJ+g/Tk911jqgyzV/bpVNhC
7ZWlGbLBgqt/mM99ln+i+9JCGJbiDZlUfzsW6BNsLPePdQRms8vsTzJ5i7Wk14RuO4u1uDg9jUyI
H0SwopbC+9WNB5gHtm+0FZM82kQdqGYp9H7VAveoyibJHL0ZS9IZww0GQnGNCdZUubDjijGTyrjd
nkalhiuYEez5RR/ybCf9Jb5Ia/MKuRegZjhKXlatsRJUw04PN0iZ+qgyUfiTUfWfMu22JeDgq4Im
TAiU1LGmjlVmGpmleMxll8mXXLjQu68IHtgVlfa5N/ZI+v1JoDZQvYCRwPjDyvLrHsEzKzd5uohn
ZWrGD3KxqmA81pqkEUO2BGbUZBBA6zeIOfKWFsdtMh71tKsKZzCqzHLnJ2KGPn+LN13aBfPfla9d
cOlGRzqASumAyJXXAjIMYwGEaD3X7Y2oLN7kc7HqlRvLyhRVs7g5gjDPoKJu87tta0jv5Bp9I2VR
fXhDt/5+hH7wwzOKnHFg+9CUXzcIRu+ENnyBFrSl6dwxLrXEVTfAk3Y+qJNrDYruw53FuACpEddP
8Bb1NBMMbGCxaLTEFTpniR7SRXf/fmW/NhcyGB3RpqFI2tl6oLI39oX/JN2jAqqjHOPb1Sjql1Zm
m4DNkCWF2ggeNzn6+6tJ+33+/ES4HNhvrsdh4jtwNX+5nDCZfYLreLtWcvcBK0Dw2p/TvCdlXt8K
N+/oeU6LCdiVStIWTI/12YQgztYAzNCjPlh2JZjJG+L7WnpZlGVAnAQYQ2fo6Wt+fWHRoOebdfE6
LEr3UV1K8qvwff0rsMGf+2vmDem1Itn5DHbKDXozd6zw7pz/vNWCIGvF1CXSdRUHuviGUvBgOUiP
WyyaYIxIKYqV8qk14sIeLCv7lFdzHfzj/d+hJoySl5isjYNFFPDzGjarXJOhntbrtFhLYAx168+q
SBuvzNlIDfNys4yzSfNnaMSybGuQUJwNs7hUdPLROWqBKRMV0ICxStPmG2t7fVrhI6K3ixlrO5qE
lrHXa8sHbZLLuLxatTQ7xRibDoh6OATVIbOhPlUYeW8UXpuO2kMhTeRL8dNOA37UWy23vz+pHZED
ixaOJAOs5VenVU3qZYHxsLxKlVQGWiKWtrIMZJzcy03LYSTR2vyoVeriaEosvvWM/nIffrr6qzOi
yvWkyLAiXJeZJmulhddyERXw1FXdPcfdvNpZ3ULI0eSSFwtz52RK7Zu5lbwlsL/pBsbPIqiM08Bn
lnX91TbA1Ksu9SKkV6OlDzvGWXfbpaZJZVKaK03sJEFSSLlrISb9O31stPHjUJNZ7/XxeR424z6f
MgUIzLL5DMXo39Bcv58nlsckRxPLrGOXf2j/n1TXJFgKApFnVyWZUneJjf46g8nTFghBpBzimKGH
XzHPR+uo3ybNl5L2LZamXSR/UWcsAV4hZtRD9waDzatHZWZ1nirNnF1FNb50qyY+qMnaeAzEjqNh
lCS7meL0YnZGe//3h+WvHg3kchCT7TPWiYV+PcfE81pSbTEX7rTBVybEI2WkLqyQBg1EZVK+IQuv
stjYif1OySzghkAcZCqvgoMV2qtR7fP8yogEJrnH+Rx1OqzMSVfpUTZ2tE0OvexVE7MhYeAenX5j
AP0s1hvM851wWMT5Uwddu7/2Xe2BRq0hJE/oo8sb1Z3beP00pBBAa8v4Tu9byU90Jflngxz/dQt4
sVAHymC0f3Pkskza+mzKrvI0ZTDpKBscIfmHXKpJB4NSfsOq7Dvym2wA7cO8SruZfbVj5iIyomEr
82uXGk8xrKQBENvUF7f0c5Nbp8ZSlrc06G/WVeaoihCrEL8xPUp6FZjuAGZAz1Z2zTXYNstY/iAy
1CmaM6jbp6GACccY/b5oHizzYmnNJZuz8dSMU9DLzBiQ4R5i5/+poAKQJ1QRRZiIsLOvTkidGLdU
aNAh0rCYjtoY72T5Rg88o862GOrPv7+a9Pu5gCgLgq19zC/ISvnVudhuLfN+GDV+rQEEQm4956ri
CFoiU+1ftv4rTMv3zGTzgR/jepVyT947FczBEQcY3aFaFqF+1cIb/CTPDG8oX9hu7U/Ctf/oCfxY
xa+iwUnaM3j7VCxouF45XcQDVZfNW36ViQKYRSxtz+NtTiNojKbOqSFqos5cwu1qT2aJx7/MWeE1
BmfNlfRceYQhfLpIVll+YfAD6J55n/lUDPpEOXqolTPTnLpTokOJDYmo/OHv91jdA55Xq2fikcnD
JN0Cd+2rR2qYcUMIUkPYUq8bOD2z80r4BAHZbLLDPFbFJcIALj9lspsURRCvs3Jch3X9oEPzG66z
rNpTU4RMjepAauQpoOAxdVpxcfWUHmTZLOYDnPkUaITRGQZpczL0qbUwC0btdYsmW43uJbn8ltSz
cND6B1OvQRFrFq1QarG4TOR+XIpRvqR1vzhKscA50jG7HUISKJFGSwZBlI+BOREYvbE3f7E11k7c
R3KILOzrkaAwJ4iJsWwgO9pkAm0/UBnVtuwNEqUfZuX1EyDOEjWm3Ik47q8CcisZJEjAq+Q6GN3q
qlprRHLdlNA2M9Gyn5jc1Rbd6A2CtD3mpLCcocumO0hgn9IYwgaZgYqH0oICUlLbF9monqfCogSs
qU/6unyM5yr1tqTyoFamd0Me6cSSyTmp8JNBNVR1bxjy39xvGTbWHyE8wxDhS311N6Y4rfAMSsK9
AqUCoDGZMueW5l/+/tH8hbuAHtIZJm5CmkOu+5VyjGHrR03p1X2WcbDim4FXmywE7Up9pw7jXQ7X
tD8zvhjQqnjWeq16w/5Iv1sEVsAN6joOC1R/r1YgAoVn4JJW3Xc3iN/awNAuQrzaxudcTb1upEnH
KI4SrSwzrQnrclI6K5gX+KHS74nMILnceiOB8uOefxUkVgRnkcJQZ9I7r8OxrStjgeFu1T0jFZRQ
iUmKSWsm+1tOy8dc1BXTQDLx6dZ1FUpnoPIP1YMjxjfaoUzaS5SFkYRzs+VfobGGvaASKjuBEA8m
sYQSbVK8NZnrd1nZjQnRi6wAUQFU8qvfYxiz2kmFWt3fqD146zzMwJyKt8zI73aU5wOG3eICEkiX
3e37ybMsxVQcV02p7s30NgTFBDV5KSkgHtbJfENj/G6wdM7wHnUyHpdfX8lEest0cWfPv9+yKnHl
lbkVSUwfZWbINCwq4ltP/C9u7d/XM/AWfr01Wc3z/qZnxX1emhGzMdAByngcGM2VqhIUgem5NinW
Kq0jVDpzSMPuVgcz4wXNW3dIFv/vD+V+d7/KH/yYuxUR2WcSeLup+Wmjk2pkOtjal/dtATtVq5Hs
UiH9nptbGsp6gY+YmQADx1hzcmF5M877q8szTBnmnD2JSDj86+UZAlKXnbbk95mqbtC89/1jvHbG
2VDmQyrkYmYLsnKeVWhsbFWarFBZ5wsDEpMTUNZis4WsBslY9FKYiKQm6lheQqFdk7M15tkJAoen
v9+u38MNA0YhkxwC45DIBL96eE2rx4pCbu9+2FZIzUuTDotbrsHyoYOLLOvNHwzhrjGbt5Kgf6E8
yV2QuYG3b08eKPu5/OlBGWU9Ix9xCvEW/DZzlT3cTHV7vt3kr6KZbO9HCVZypd/HWlpZbJPfqpy/
v/ffBZcV7JLCMHooDF97HXK3wFR529J7axge6raX7/tBpkuqrv8PZ+e1GzfSbeEnIkCyGG87KrTE
lhzG9g1he2yymHN6+vNR/42aLTQxBxhgBtAA1cWq2nHttbKVr7zoH865DkvNorzslhRzqaI8RlFf
Fm3OUkN+h9BKTwk7Fk8tUtuPdlo/FzC+PIcdszmQ2LQotwQoUG3pIzy3iKmt7PuDM4csiuiZoILc
S188Eb23ralFYugsJiaraW3Wz44Vmy+6M32TVX1XWVn6SU2T6Mft731taQliZv1DAj2YrpY86ZbQ
ytJGKuUMZbl5VOAg2bp65+5ur3Jt/jjNubxAWcyEFms+9Xf3Kq+RxYhFFp6jauju0XQGYh7GTKJb
xqdaG0+3V/vgDlEINqg7UoalwrRYzSituG+yPDorpfs5gd70ME6UVSkk9Pe3V7p29aTJsOIR39Om
JFC73Fellz16ZUmERJH2b96MAnUPvfoaOAn8Do36r0n3a397yY82x6LM5M4U8NAIXy6Zl6ha9ZEi
z1oklJMl6q+Bayl3iaX+ub3QB2dGoZ8+K2S+JDBvOdi7M0OOsZtqfLNXSp3piKQBLi+HP63eF4+j
ivzb7eU+yJbmmjl3gxCFL2ovXKRWJD61Jl3zpjCzn2BDYx4klNMzTS8KHqbclU6EpntsT7D95c5D
SQvrm9sWcBmUjM2Fvs68v4nglajs4HfbNMOxLYa/Ihzi16hEuTmdYrnCd/zB+WOq5ks2D75yKpeH
oYelAzNlLrwK1sNd0RXRi4J4X2MTbGaVUu8GN1+TjP7wQ9kUZ2iFURSCsu5y0RGNxKxpS90zYyYf
1eABSjeUOoSi/yGgupuVjZLR3xhpulU7tA2RG9vY+YPhH2uEOmKz++JMiouNYXDD1+6ivl2xKddf
BWNCRcSkc28b+syN9/61pz6olQj3edZz9dy27mvdq+K51J2ToVbpK3wh/1ENGlM+56k8B24O7all
0F8U9aSUpR+cKaRFcBSg950kWnu8fUWvGk2LZZZlh4yIv88tOzhb5QEFnV2M1EMHU8CWHtU3K2Gk
w4GaIFBOlTH8ggdlrYuz+gMWX9YcZSBk5wZnbsdB6QWAcOmq6OIkh7aAedaNn5TE/QZrm28FqAFN
a3Nm10aBsITbjnoHtosazOXR9j70wx2Shmc00Jiai1hrbP9qgZFDnfLP7c/9Vmy8DBs5WEo8VPJo
2lz19ZJGRFLqanAWUCKpGkFYUoDnH7NZgVoX+SxmUv0lcwke52L0d00tnUdorbM7o8YUxxr0cIQ5
7qlGI/pv1BTQYmToQwGTdso/Re1TY2+n8iv1hR6wKBhvBW5Be2MYQ4oyYRgyO5TYxc6m/Ay1s87g
yJCMT5ETugcdjZVn3UmKAzx71i+hwIHTFKP/rRk1/+RwSCum5qOz50U5szHmq1Cdvfz0vihbNy6k
PLcQXD4gy/3HoV/94OvKQXR6+2AitXfoJzmLGgX5nn629qUQxd3tQ7mOU2iyklaTYrtzR3HhWxvV
oOCLCtzZ5BrCtxP/dacS5CocuCeynHKnNe2/adKof//zugQQQILgTIWuc4la0c1hCrK6C2BUtsCf
Eui/5K0TvPqjflYJ4u6H1KrvsqixVwaUr3uZiNDMvPzkbYQUtHYvv3uutG1Z0lM4qzq9OzhE/zZ+
Gu1SoUM5WQZS4htnNsdC+aoOjfsy6qN+1DBGXtSE4d6sJfCgwvAix365/U0+iGCpK2JfKYVCNS+W
QaNUsmquEble5Oo/C2oh2+IfHXTAN4tKPX3d+JPVxCd0aa0NImUPrQ0qMdbKpzEOrJUE9zqOpKU3
Y0cglcCPLzuOeVUHlWVGrierePjp5vRxVXuKV27BdfDDKrgWgh9q35C2Ls4iQR5ZTr7jpXnrIeU3
nOrIrY59V1lyZUMfODHTpUdpUsLF0L0hiN+FP3o2CWnpve+llNv2sdsxrlMyZwwDdLeDqpQJkkLX
Vhb9oHbEA+frIRFDpGwsTzQrdWTkkMX01DQG5WRUBgTaObjk3JDf4SSGuqGzwmPSjpjfCN0ApIX9
FzE54Z1rlFDFNJXtbuumUB401W63TuGof+vW+Lpy8+YPvTDNIPeozfASoYRWF8Zo6pUSVpjU8YLe
Su9yHUareJyibVPp7T8YkJ+ZJorT0IzqA7/KuXfQVdhGbfh75XfM61z+jpmgBpUnevoGrYDZX707
JTdWFK2BtBnWx6z4xzKT5J4EEp52DNJupMG7s0jW7nTL/6IYIyN3xPG7DjLWQkG6Ni3A+w+ReeqV
Mdo0UyLhh4TkMxsH5TFJQmUlxp1/zcWvpfpAtKgTtQla4MuCrmZSNc8xJme1HBj2GCoq/030xZ0Q
t0XP6z9fYZYTpLc62Ddi02UuHZMq+L0vAlJo1Kl6OaWHQXHKnVNlycEKsxqSeJGs2MsrQzAvas12
GqdtvBEjvz+RiiuMSguL9lRittSmk03VpOOKG3rrzS8+5fwq50IBQkf2G5vWu4Mnb7VyVS1cL66j
I2USytrZJo8hYGvvXcnQcCB2aXDs2z/wVeXK/RCrXtd90dFt2AzFozLEO8R7fyO+dMzLCJGfL74b
bwzZ8W9j5cde4aYIXXjTRL0YLwuI0jJNzGx1KtNc8RoaB3s77V7tqYqOcx70GRhdfIeGrgKPvPsK
sROchin0lsjW07tSBzWj1A9dLzRP1v3K67mycYKTmPE5pC4gw5fxLBl53A/jGJxbuumHoPLlXUCS
dF91FaoHVnxnFHSDSRmCZ6TxGALQeFVGH7ZHKOAAszWOwxR5xUdrRvknoBv5AhpsWgm7r17NzDqP
yZ9xk3PBZr5x747aCIqq0UJNfx1pzR/S7FfQvMDKC0Ov7NOVQsW1SyWnItDggdL8MigQLRaLUWof
Ecx4KRTH8qrc8Gw5wF8QdYSNQWHDKFnrj3O8iyZ69GiFmrqhkfBLtDLdKPQbD7fP6DrbM0ke5j4T
jgjE7BIC4EwtAqqEfFD01O5xaOsp3JH0UaQEPPQKAZp8qjr3O0SQ+rF3YA+x8xKKS2QFOEOYWI+l
CX+nb5b1ZwdI0G+0MqkGq35TlXvRBv5mdJ2/gJa1ZsWXXR0bP5wSIj0YonjtKk014mKaNNU3zlPY
76dBMnarg9VPHdwFDaDbn+mjxUBuUssiCJkXvDw28FjIelemAQ1zPJ4sE7kWP6PbiFarfVe7cFze
Xu/KyrE5ii8GRFi8Uu7K5XrQ49G87Vs2l4XNBsJetM07dc3KfbgKt9ACeaKiDza/33c3P02tonQq
yzjDGThsu6IEgOOKNT21tyrVhS3FAlABxI2q5lyiW5gn4NIRyjKDfU41vTupStNCyhcwiFv35qsj
MpWqZ0qGEdkTquB13G8bIJdwNSkgY/Ywp2vuJjCs7pwTnASbKRz9v3Yz2t+csfY/9W0FdVOQqVA1
zgErhO2Ub8jiEFfddEPl7HUYdZ/tOI2/gPcG4yOHup5FPhVIi4LBpFSoK6Dmxhx9dKKS9B7RmmGD
7iKqLSA5i59uCCGWShl36/pQ+qEcjh7IprQ6jRHCLtF3NEh8HCAQzLiAnyTXlGZfxAOkX0YC9r0I
EA6H9jLxdwpuK1h5w1eXE0+lY8Fm7CwecRkbk7VMYVu4KvrkmdzX4IBh9q0NflUS7wSNhpXLKa6i
InD1Ojh/QiOCZWQ2L+9Nk5px1yTD5Gmd+uDY37VO/Gha5yRD+G9AYwTRQ+n8yMPxtU9gfgHnXUbJ
nRjkxkf7Nav2umju9L7dKjaCbn8T4w9NYXrFzD4ik1yUyaGhqyx9uCP0F0GPIo5Qx6CRhI70IVW+
ON0I95WlvbSVe8g1ZO6TmXR3pT9+lQzMu6T/5wBVp3C4nM9oCd4hqCwmrx1nIni9qk9DUCb/yqn7
fPu1f7gSoxL/a4zQ2r38nn2AtqoTGpPXIRb0D03uR242dCZNk+xvr3SdbbIpCsokuQyfAMhfGDIQ
gZpvueXk5ebwKmvjd50kL44FEDDv6jvZwRtvjM1fWfnH0Kw3SZSce5xyHPa7wqGAr5Yrl+kaazP/
IpwicaQ+B1xzReCdEYp1XaqjGk5eWNsMkbe6cZ/rXbixGwNyGuByBcTNAzyWieacIqgT+gxZ3JSp
BTEo2c7WqJZ0VuE826LQIYpNqpWG+5WVRCFUs8G5qlRF577/5Q/MVZI/O7c1T5nc6N50SiLAuD6v
HMxV4WPWIeUhczL0SRh9u1yl692GIQxd9WLyvoOm91BDj25i3vfEopsm9J3vbe6ekSTW76xEDlt/
UsHIMaBytGQIn3lTtPZTF/r/9vCgQ8ogQ44SJs1NpxjpyjV6Q6BcmHSiTc5qns4jz+NXX/7aODIK
zQiV1rMtvGDnRvJoGxJuFG3SSzKPOnlwTajWZZAgHGLU6pEMPjwPWRV+9QNRnRPXUI+pqCysFFg6
bciQoK8qyKO1qh23YYFQxKS1MKnQYN/k0g6OXWtD9Stg4d50uUHZTE3UTWvk6dEV0wGR6Pp3rNcz
abXa+vel6Qe7rBmbY+ZCRWJoPeNAoy2RcDL1e+55vw/RIdkNI3LwNB//pKNsj10hmk9y7J2DIsMX
Z9QQLEa9Wv7oB9X1miLPDzT0h73fQcgnrFMtIvfYKmm/8ioWrP40Dx2m0CjFwYFPvkOEdvmBYcCV
aiyawbNyHffmmk3wEkCw3gf+BPC/RJ2lHr/WWuQ/0323PWkY4yPwQXmuptLxREHW2aa2PJbhUB8n
4eaPTRsy0lEHw3MBvuRx9GP7j6GlYkfBH75qpajvXKqvKxf72lfQSCD45x+QP5Q7LjfSWQNy0WHY
e5XZa/uwJxHh+nbHKtPUP9yu32Uj/XTTjF1ziIdKW0MqzO9mcVPhPNaQ32VkFYzt4qamJT2OWk07
RP4i+6um1OCe7cF5GHoiUgKQ8ahFsvzSmkH9o1bIUtoBMk8N6sqgdeTu9it/a60vfg2DWUCuGGqd
gbcLYzcGQu9aJAU9pvhgGrJKcK7OZNonaxhfJ6dVoSuwG9jook5Qao/qnymyOL+1NhlfaTjUn0Xn
W0hZTukTWpXuSxmX+axnYSMAn6ZeaLjxgQmxFAoZNd3Rm44OzRR1e2sISG3cMcW91iFd9dSozHtd
NtYPBKrCT1lRFP9NzYwrPKM1QeMTnVNLu2r95iKg5Fk5rSe0ojpEaR15YG6iIwhgbVuVfbVSGbhO
g925x0wZEowxuBshLq9aD8C+0PTM8dCbqQ92kU0/SCCCJ+kWtdfGKBpFldYeuP3d0RimclslRvdv
G9r5T1B4sLhMKoyOI0Nzt0/9yoFQQKABTl8aHNB1pjJ2IjKygNplUdLk7OIckTwdQvPbq8xu6OJq
0TWZk216xaQp/yMQeedHhZZFqo4+i+fqzRNCQ8rXRu8fmGXUfv1/FiJTpIAIkmLZSI3S0Ey60HK9
tGuzJ8su8y08+rAloQm9kppfZ6dsCjDf3G1/K5LPn/bdppB7FSMU5Y6ndGP6b5ZF4oUcVP1uVWnt
udEUnpCW+SaUpNwNZT4HiKn7KVBHc+NOaf1DURS4b8LCuhvTET3MSom+WfnMzU4S3m0EJUUmgUz3
z+0vdOXL3waEaW0jOAr78VLHb2wTJ8q7xvHQoYT6X9XgP5VCnwcuu/4UO6P7pJjZ+GUq43DFM1+V
XFh6hmxzEahn8BQuP1iXmyGJXux6TjtFe7V/tQcbiR8HSavGgntj9NeqTx9tFspmahrUXRn/X5i0
ygykiGPY3Xmd8W7qFGj5iyx45lhbSmBpHJ4cekuwL4XDWoXpOrVku9TQmaAGZaPyKy63O1SRG8Z5
7XiNHLVPalb1GxG2zW6qnPwp7lrtIGsfOTOngvklcJxpZ8JBv81EHRzkUBI2IBJ86s2KVl05qj+m
aB6TkdY0Swi3KWlkidJHNTER2caNeppMpdqYUQjBToLXCv1RgeYlNK09nObhXdOE9ttEQrDnEkDS
Eo7Q4NTV6CnNsA0o5kDmGqG3s8mLKtt3qWJsCum60waUJPTOqpQP4TQVW3Niethw4PjIygJViK55
itwYqsSyN1BE0pnRSJ1h3FqtKj7fvrza9YEyEz8jhWalACZiFlWBqAo1iaqR8HJFmFBedcwylmn9
JNPJFhuz0eNtw6d9JKb/UjYJ9FKNBYGLCfKGWPGTbHTIDJnDY461BSfgI5zzZKNDuFc1fQ2scG30
+K1gFMA+UliD1fvy/LXOapVaJnS/klr76TvZXkzMdAeTfL39Va5y7LkJoVElnNtD/Ofilg+TLMD9
NMLTpjPBKiDV3rbvGr34PFraSsh07S9YYAaO4jMBqy0NrJ0PeSgSU3ig5bpnrW7MLXI0yu4/7wjn
zCFRSgeCswT6WMMsHGkowitHnfirayFvSkOEqTt0BnyQB7eX+2BTYNlp7WPKQeC4+uVJlVralo5B
n3JC57je2C2KYRCEtyvndA0xpEjLvlwaIDgnQ1/Em2Ne9a1FfuCpQfADNUAA9KOvwe2tNsipWcWj
HIfoMA1JtY/q1HjRw/jT7Z2+xRmXnpie3gwTIYIH16QuLmUyNFOvlZPwmimO9yJN+rspk865QaAB
OMX4nYk8XIJZ5clXrbDKrUXVfnCZ/G6jUTxVeviPNEeko5y4fSzHfjgojeochRPnB7fw63Og5ZAo
TkZ37ycI73Rd/TgmkD8FFXPatV5snS59jGJGcxIA21CdgaPZVEww76pAwmCeafla7DUb2sWehWHR
h8BPky0vk+QqHMvKdVvDk2lrbWblw1OSE2KJONG9wHbKfyrFPVORwuLRKQDWoNnd99sf/irVIBpg
fo9QiySa6dTFdzfDgKJ0KoTnMJx035pmS106NR7z1Gl3adb8bMwmO4BW9qxyFMfbi39giQQikVw7
8niAKwsDkWuIiPd2IbwkNE961+hIpGSwthkVkOTbS33wlMi83VnEhf4XYM7Lp6TZchyVKHe8vB/l
r8DNfpRdqK7c4o8eEsdIHImDpTBhL0rQilWoiiJYRYwWAzYJvJSKi/ejIzq3kOroZCsdRPV1Zh/N
1P9Txszt3N7oB56IohDzFALhN9LHRe4WR4pAXTN1vT6wT7oxPiM8mL5YVK23Y5mnJzfCJaZFtxJD
ffB9GWKY6z3E0zNBzOX3nZoaKbCUABeNQO1QuIG2DwpoS29v7sNVTA2kJfkKCn6L25pqaRdWre96
CoOn50SqJ6ENycvtRT7IiRgP433P4/lzv2TxCc02cOt2sByvSMSZLiEKNQzwPKAtXZwKyyhfRW6M
T4bdfY2CQX0xw9Q8+LVdHxIj6+9jO0AZ0WxWHNz1Q0WOmE4lSH0aHPYSrltqIz0jcFleZ4w/lK5u
HqOS8UHfzbtoG6lNvBVWz3h4hAl6QFnPWfFF1/cK7+qyvGB8nu+/uNqVowZarJFVGD5iOn3W57u6
QRRDxC8lQg5KlkHx6K5Bm+YDvTSRzAgQWM39FkgSlp4pCaXqIDpoe/aUf0viDrgZfBZ5H73Suv0p
lK5bMUkLDq05Ayf1JiaHLIvRZm7Z5UWOu1gL6kqZPGKz9jhWpjwW7gTx8+hXT5oVHGyn0h6NSOY7
ZhUgmGtNKPfBMWxp3LdrlZgP9s94CnkCdouRs2VWpCI2ToKKeW6LzNyrEU5q48go/RHTWXmsUZ/y
mszR/lXdQIG/oN2OU7xzhwGoEQPk4quBsutG96d0XxpqeC6EoJQk8Ov/+WHqDKvz+whUMHzLAd9I
ppVa6sSUmiGts+VmT0nbhitP4K2At7gNBJIY8NlpgX9enA2g4zZCNFrzgjydkk0Y1uE2ks1wSMfm
MYzTbGc204h2oKofXNF+qqeipZLqu39XLMQHx4K7VIHb0TsiHFxkjL6C5I9eKJrXjxqaENGU3xeG
SQJECSnqoDUrjB9+OHY7K2vjY1Lb41mK8r5lfPA76kzOk1tAZEPOV5HWjFmZ3gd6mj647VpWfW01
CC1UZsyokFMTXcb6Fg3fWok0y5t0ZfoT1PAn5Z22y3y0IYR9Fw7Rl0Srpx851FcrV+J6bp3sUqV+
yJOaG85LZI3STiLq3cHyXERNqImcmlIUm9iFUUt5mKbfVfpv2Q2/8wg1kCq+zyw0cyhIoOhMnMc4
i+vcD0idNPWmcx4jC1IBtH9rs/ujuOb97QO9DkS4u5AtAKGFg4u6yeWjD8McbGAQGs+hY/zNOlk8
p0kAa63RhSsrXedEc/bABPwc7kCdtIhD1CCqlbToxXOhjcahFKlA3ddGGQHAxX5O3FfCgevmFWvB
bAX2hijTZXLgcmum2tAQaRLxXPU+RM9qiqZMIpnplYn1W89c88Eqs3DTz/G+Gc9Kk+g7UhIxPidW
qPwInMg+VF0pt3lkrQUNV6Rj1HoYFKcWwQWZIUPzubwrVSlY93wUjeUF/jOggKKCunUMf4fGNwUt
SQnvUhdbj0htn3ITyXL4eBCE/NWY04sV1I+1cmc5UB59VpRPgYIQqas+V/qTdF6sDsRtmJCIi13l
0huHBWoAhTvUd01+7BSElW9foA8iP3ZCFG0LxAIZMZ8jl3c7IbmfMrTEuexR+DWszHinTFW1aaK2
eAl8J97VcHV8ay2t3kJMVRzrQlmZsLm2SWQS0GTRMHjLFRc3CxIw3Q0iS/esXmqnIlFeUvRb2954
0roStJ/sv9ze81tucGmO33IXgM/0W+AXWIQEgdZYVTgEZMNm+mCY1b6jURGaEFDX9T5uXx3Q/oYC
JF2Vh2mE3joEGmnl92mZfw1UaIqn18GBO9t8CP1TbiAVpRTeCBk4YnxOo98lYsssOfREzevtX/6B
I+GXMzeFGUFrjQT78rRKFXHDMBa6R1o9PIdpHr8G3RB5dlFrW3wZDt7ugr1pKOqxrg1z70td7uoJ
IPrtX7IQVZvDDTob4KdBbc6579KlDbrMnC5MDejkJnAHxmPkKNsi1c+xhD85ftWgD26jnaOEd+XY
IGyIrEGEhJmJmoQend3woIfKuSu+DsoDyEmz+hpB+G1CWef8luqzCa1ecRZx/tkKkEhzs7ve1r/K
7N5SFf6XwLMjRBn8Z7+DWq2RqPYgzds08W9fN4+lPr0wU/8pyUoKeA19kEmxv2at+zQzB5C6rM3w
i9kYLW4UefAbpwsVFoaNL8/FyudktehUr4KcyVAw+5O/seJ/FERTW0IfaZ/H6DMFv5pmY6ZuBEqr
2ikc/k7in0EgGN55VNNQvD8UUO8bTFLnmXrfOuIHFH0WOs/JC3wO3pQdmuZLDreQat7dPtAPkoeZ
HpZrRUVFJ1heXC14YyCVq9rJM0JzOoWKDuUB2eI5Rf/7ICc9OUZ13j+1uQ8jvFLBwFzH6bhhnrrd
KUgqP9pd0t6HQeesDStcJ08AGIgksbRQgFlvbHvvTFTfxYiqgwj2hkY+RDViJtLqoQh3UJ2bhI3S
2JA2PwhExwNBXPe7ySYo8KdI3bhu/jn30+FbV9UrRuQjw0nTl9laUAw0Lt4eyPtfNei+ESWMtBEL
aQ+1oX8nvA3vI7r0L10ayqNlVcpeVDoYNSrND3Yo1lgWr70/pQ8NHiEmkfk01sL7d4obmbkA3xEI
xMigCQAjwMTW4xSGa4HG9dj/XGahqEdO4zAcsJwYMX3YBLvGH73aGbsH6LZOk1EmDyZja09BDEFe
2TMmU2Vq+D0ATNuAAkq5sF04PeKFUwSME7xiIWT75Ha69tNVAvsOHVTrRR0n+0lIX13xK9dtdUoJ
XGmwS5h5HS6/y0fZarF0ytIdvFZNHxirGDzZ0PjehKpOPVCamwQLvbEG23ip1TF8VCWNc9+Vw0PT
xcED/Ihyozvh+FxX6eBpaeQ89yb6DIXdnKo4RCTG1I5BgN5vkJXxuW2UX4EFMcuKqf0o8oLtAtIm
8AEgMRbeKm0nAxBbK56jKt1BkuDvgPF43STg7C6MlcWu3xpRF3kyfSwgT/YysAG654RmWYrnQWm1
bakIBITq6s9tW3N9b5n6oV2MTSHrwaFdHkwcjVEBFDXxfCPMvNKpX0fpmk9TXPzn3H9eiBYpdS0T
p7mo0zH57neGXieeHSjZnVt2/1aJ+xD1Epp4LT5lxP4QTaf/mcYJuLpJM5DhFaCy3L7L/XW5H7sR
mveetN3gq5jM7/oYfjaKGDCL67R3cZj7h9uf9Prc5iWZAxBMzZAPLByQz1S2nU5N7imBY52g/dFP
jbkGjrqO1GYEIPkr2QbzorZ+uS+1F10KywexDtCPfdSMDjXXPNrbVqpvBl0fNkrSxSvP+DoTtKiy
wpDDuBrJ4BLwaDtZ4MvJLrxsNPsjLlh5rQujfa4i56dbGSfa4wgx2GI85T4ljpX3cD0bwFm+X37+
ee/MvLQjZYriuvAmtdp06YufPCmgsvrO3Yu+3VFU/OynCLwCd8/bX7nTUUyDO6jKPpURGpTml5LY
PW6OU3nqbGVDWf2HU1SIlct822qvobvG1/jRTSDfgs2Npj0DVPPf3/1gV82ywhllScEYBunGd/W9
4+bxynf56CrQcSH/wQViXBcvS1UZkTZDtYAGJw7uE4kidhdnX0cHmcAxaquzPRlrccAHa0JdxPQ4
5txhc4uj0MvRqifLTL25vW+BfjXM+tVU0p0U4z4q/W0Ft3Pb/YJc4jkqPqWu85p3yhbn/aD36dkQ
4THr197EtXUGlzCjjbiaAPmWld1hQkW5iLXMi/L+n8aycyoiqnU/GSmsGmWxmhZffwQQeFhnwiF6
MBi2y+Mt9KqU7Ln1ks7I/omTBD270pm+ylEHcqVLZtMTI+qf41r37xvDfc140F8yWRIN2fAMVj4Y
s41rBeI1bTJ5HxX29DN1zfDzbYP0QaoyA+gxvMRHkCfNigPv72EuTYBgVQHFOcHLXW3r/qnphVVv
DSv+NrjN2c/qQ5VT4ttoipV9KSez3ObkGys+4PqASGzxnES0YNKoRV7+jsjRgj6pQS+qFeykQumV
Q1u75TEvTLqFWr7G1HZdb2Y9go7ZVNKjXjamQByWUc5Ilie7AAmQtCz2ZuNET2llHBpn0E55D69A
K4dot/LF53jmMgkBg0JDFAze3EExFm9St1GRdzq79WKpogCT1fqxG03lwa+Z8EibXnkJg4GRoaKB
Io2R3u+Sv4KRkKY3+UW961N3jS7ng9tKfggQClAUl+Atb3pnjGJRDWpK08ZLG926I5L1H0yzzHZ0
6fLvgG3dfZcM329/h2sDiK8AEzMXnk0osxbetxmDvszl0FEIJyV1tNjeThqcZ7dXuY5hQCq9DYlA
d0r/cf77u51FpalE6NqXHmQZNfjBtD46WqG+TKErV/qtH21onh9iOheAAGd8uVTRJOXoOH7hDZK4
wQfTQk2omlb87FtL4vL6zKO/wCswrny3JYMV86CkM5nqP0c1XWhrTLJ7AqhTlprWVq9luS9y81cx
ItvWwSP3x20YaRc2GXZSxUxu0EXYK0laby1z+jkQGR16HYk0RugFXAIJLNWFle5HpTN+/9eT4F6R
ljAwDPaTmuHl56msxh4BUPjPXdhSp4mZ28utrD72FeXb20t9kPQRhMwBpcrZY/IXR1GnUPoChyk9
Rj1+NmR5r7Lq/H0fB8EhlajRJVjuO6EqNO+daeZibOqVizcv8f6YhDb30dCRgDuBosJyu83Q2lVm
Ns0z9U7l0DsSFSB3dL52TiLv+jiXd51Z114XilPeJcEa+djVVLGAyWm2MJAc87aMJQpLjtKWhdPb
zy2cz4+9o5f3sgwOgz9TvaloLEW86lAYE7l5/F22ln+vdIz/NeQbr4XS6ds4KcPDGOrfBj/r73Kp
tfvbx7S0OpCZgoaj7TZXM3DK84N69zbdIGBmZDTkuXPLf8O+N6m5ONW9asa5JyoAs0Jm7bfba171
3+ZFKaQSoxJw8q/FokEGF3ueyOicCiP41Acu80VmBINMQsvTGZi9hk41vFOE3myHWslOUKin29ia
CtQUzWItIVi6vbefo89QuTk6Idu6/AYtUAIgeY5EYtL9FenNt1SgjObwIrMy71bu5Ly3izs57/3d
YosnSM4sKdfb8my00nn04eEGKQBX7u1PfL0lBhfnVi7BLUH5lWfVukAfh06e9cZNPzuJTw7CKW+r
YbDuNDLKlde+NPGUOTSAi4QxvDSYeRYmXqeeI/2MXfWB+WsyjfjejJtiG47Kmpv8cKW5f0OKiuda
WvjcUMjf2kGeEQ9xECWHu2uTDJ2YNiSP0fb2Z7wy9G/7IuoF5Ta7FHWxrz5mkhMTz/SAhuChiA7C
mbtXEgrBfhim7eS3r0UM6ohyOJM49t4Mxjs1RWctjZ/GaWS+gqJ4QgJDYLOBVuUQiOAEm8yDDOKV
oH8ZTc2/dR44N2ZAHv588Vuh0bP9yHLlOSxGnQGQzHmdGj3bFx08FLkq+10+mv7eKIa1vPOjM6HR
ZULlSDZLH/DyAWWxU1VZz8oyNY2N1kbiUSY+6vOqkf3HoaN5k3SG532CRMHFXy6lTNZoVhIarlDa
6bZHsWGruH2/cu7Xj3R+pUDyuGZEicu2ph/GShN1QXQumGukWRAThjFJeLh9uz56pLgG0jOuFgQm
89/f2V4LkkNGFHt59l3/OQn8zquoyT6USj88S3jU7v8/y81zujBdIOyycMgAdxA9KXijjHlARGr9
JcQs967i/NITfdjfXuzar/AFqY/TJ0NygEjscm/QrepFNKiYuaEzN0MU/inVEqquNuqPSeqcI73+
fXvF60sooFrgQ75VmEG9Xq7YTXoRtkZPG9ywwBUnQ3WA+rPddKLsV6zrVaWDAA3VHiTdWE3MMOvL
teLOZKAq000gG+Kg1/5hoAq6G5yaceS+eVD6Rtk5ofPLzD/pgX43yKfEOOfDlzA91xWQQ+NBA8Os
h5RDk+kglUHfVnb2BdUFH7khJLkTAZNUvvKzr/JMfjb1PWqVM00fAJ/52r+7cH0hrcElvfRihHI2
USoQqDVzYtcwQhG1NIt/IhgDN1bTWM+a2nUPnQbLS2S7zcrN/+CsSHIYyyX1MAkFFmdlVk1lRTHk
3I1stMe5NX83KJKZVsDbK5ue93Tpb+1ZQQCYAsaJNGRR7YPG3yzdVBm8LAxgbII18DCoVfbP7ct3
/ZQvV1lsKA+Kwqr8YKSM6YBNFzoCDo52jAVNLT8ojrdXe+sYLjc1y7Axmm5DlvAWe787SE2BeMep
6tELMu2g1P7nwtH9bVwzVPh/5J1Xc9xYmqb/SkXdQwNvJqb7AiYzmTRJipS9QVASCx4H3v36fcCq
7lFm1jBXFxuxGxvR1dVqiTrAwTGfeU2MJ8C+Hr9IaXTTKzdlem+O+7R+n6Qf5/RghDfq9D2yD0Z6
r2alW+CVWw9eZd4Dkzvk1XObfWubfTH+iLrIW2QEeDaq+sNevi09UvZ4DDgBJRe3D7+MyIvPzt6x
0XPpEP/+3FX30XSTON9GB5NTE+tVbZdKqecoj5rxIC1PshyQ2UrjQ+egF5ZujfoPBx9d5SOy+QPl
SMw3XCv+Q3I8YeCanu7MVWfoWxl9GqXMLdPv9NOzGApL+2wlL2X5RwFD3g51woz93O4V9VPl3Nk9
CCjVL5ESlsBvW/kVvifu2/N/ltsQLIMaW1WMqctTPjjZ/4ghJFNMLgV6sKdF2TvKR2T4je+dM0XX
tRpHyMMXyhV0Cf1GAOtz0d21Ljm6vIbJJ6uAtGJFCxK5o/C97rKfVkGRTTZkrnA8dE2F+YC8T6vd
bHTPWEhQKIrzF5qAub/kxnfFTj1ZeU5nKn2l2wPEqbHS0/ZDstzk7Wd7+rEoLw6m9DZ8Dumu158l
kBViqW4zcT11m1RYn3ShPhjFszXRPUYZw6Nsd+FUOA9ggAiTm9Ls4Mo9o/oachxbo5ljgprAv9bi
J4nKqZdA0tnopVFeo9nvak5tXBj2rJ2rvbbpwIOu5nCAHE5CcqUukTgzpvnQ63yk1Grr7bQgfpkb
YbfVUxB5aA8PyudEC7ddUeaPWa8Zt4nIq/tMDPpt1/ehZwKN/eULm7IMdoHojYJpPgNGiiwz4jyN
5EOLIK1AvHqjD6XtUTNz6xWI9vaiPj8oMXnhLKHspzkrAvR4Ncl2EclzIhgNydvNXPUlBNjpEhji
rDnKZHNLc/SvEpoIHp9sHQt6rqpUKrT2QroKOZG7K6DMbp4/DkXBGhxiWmmGFym4J6cR6MxF+ZaG
5XdTVNh5N+0jWqPbJsu9YYJzry1WcyFyOT/KV2Ydtzp1CxKn02wwSfntbkbeoKqMEYkvTXoyHCnx
QgyNHmmxaH+8Pe/ndyF/IVOPlClIZGDdx/OO8EZtUhqXD6oEM7tz4nYzRAIravNS7Pw3+wuWPheV
QSNxpbccj7QU+hJLEbAFC7kzP0qANUL77d0wXm6ieEtRLfw+Gv2Ht9/vvArCFyfmAJsG2BoA2Drh
Px1TWiHAFsX5chhhh38sACle0/oSCO4r86GkoH2Iyxpv9pAcX5ek76KT0K5K5srrtAgoBXnedoCR
emXCgHflvBnwjBqzr28/5nnAanOfchJQC1lx/SdxQoK7Rzq3JtodWiggdrXKQ1m35l2lL4k3JkYa
aEN/qfv5N9+eIggIZHDXZDOnSIESKbcmHBW+CBnzMik21W78IIACDBdW2RlGkH0H0xwEJNQb0qdT
IcdZmoFp2Q6YFTXF/nqQzfu8WT7kVYYhfOt0+svcotHlVPkDHQDXxC7zS+UY01ZHV/FLM2VPWjQ0
m6HTtF+O0OClmORyPB7VilMKmZoXTdxOVXOgtRGhjWRIbjVVxYXj7e+W4drpe71b1u98sgzzugI4
Y9TNIWkXUEV5PF/bCPi5CtTB206T9E061YGsdsmGQMT0E2tECrxsDmhFaAGgrHIjevkLtLPFy1cH
ljmbpksPuV41x1c6Cljk7nQLmQnqcsd7xe56MNhmLw5d/zlB8Guvhk2z13Nj/FyWQGbKyIEEGc7G
zYIZz32H+0ogF1X8uZfH/Vj8svOktkrmgW2gqkAHjez++HmsTkUq3GiqQwwt7YNujNXdYqefiylx
Pkttaj0OM7h9KbFvpCbOD7YZm88qeqEYEI6f0qShZ1LL+a9fVaugD5BE+iXk56dXVd9hftO3dFTz
KK6eklbEm6HMluDtE+H8QqQtwvWrkr/iYHCapPRguLsamP3Bsov4pl8SVH/N2b6w+tdld/rF8X8F
KEAFAOmQk3Mnz0E5yLWoIeKTD0GmrIPaNhbflGJA9lP6iw2S9YMyFrVoAkcNIOvxBx0Nu1qmShUH
3MW6a7mXCQBH60If8fxY45yhyUvcslqxnG41tZMjMm+zQqQjiiCWtw9iUvLvDgqMb3+iM9k4Xoey
09rC4speZc+OX0dVltjKJac9cJEh4tEr4U610q2ZtvNWoAnxo2rUXdJ189dhmhMPmGvv9aqWoRSt
PaVWeUmf7Awvuz7QWpxawxuEoOyT8KbqwGCk+Moe2njc9brh2mmFTBdewyFk5iKTPVGM2mPMRvaF
IwdyNzr+Ivf9J4wXV+an7gia9WJ0nRjdGgf13Rt+1nazohuCdEQQl7vRGL7aRdq7SEvOT0PnyFet
SBpPzrtmcWMtAT6XF9q3tyd7DQ+OVirdHMKTFc5Nz5SPezzXVT8tqH3O8kFuga/o8ZIgBSicfa+g
E1IUdnI1gMZ8EkqVXCWytHhvD3/+rWmPIpdGo1xfiW+nRTk7jxtnSXPlkE9F9hTazq5Kl2kX5toG
pCVo96ENt8h9fS2rNPMMMZi+hZ2DumCXNy9jeaEJeLbIeZyVsUSbHSuCMxebSDE7mkuFcqB5n+9z
NYpvZuh/z3URXso3z06idSj6jZDuWF/I3xzPfNjH3Ww4QqG6IJZ7ybBab1Lpkb89wWfhIaPY2LRS
k4EpAZPkeBSoBXmMvL18WMnBXq52xU4Tyoje2Dwd2FrNY20YQ1AjuH7h2jvjCNAIoqhLBktdDZrA
aekasHg92E7XHnB0xlauyNrPEi4h/lSM6nXdKfPOio1PpQwQMRUR2Ems/g5zH9uPs4WnLM3kAeuQ
KHzMERvfVQN2v6Kpv4JZvydLl10lc7r97EzFQYpb7nHKMn/o+co3QSBR3VXIZm20CVvWsZI2FQgJ
Py8N6QttE3Uz49l6YSmfxZq8LlVYyKr8Q7PkJBDPReIMmF7TeawbZFGpX/nWgt9nOisYBWhOj66V
lV0qGq1H+/H+ZdS1RQOUEFegMzdNa7GzYtDbAyp/W1AdVvvRoAIoVQMQ6aAntq71zFPFtmie0MVx
x3HfQcaQys9RCja8eIja1l+P2UrXqXU+hCOCEWq16p/tpBQvK+e5GtVN1qV+Lu66WMIBYYN8c9zT
/VCKXRVqWFkitJN0nq1nQaQy/TG6h7dwzqPM8KRO+PEwblIr3cDE21n5GMDD9VHDK4AnxA2Sn2W8
m/QyaNPcXwPFHFHEnB8LjSCbdp0eAfgErgK+2A40o9mUNn7Y/DsaZVyg7Y2eJ34oXYHe3uaW4mXR
N5mnmfRtr6rbNpy3BTUSBKSaIU65GKHGv73HztNfChz0xyzyyrVufNqSLs1WplfVyIewX9xKWvDf
xWQQ7TbnRtLm6DAzW9uJWMxXzbyB+9IuCFBm9X42rT8krRZXuVFafkiLwsOvOgokGAd+29jaLenb
JVHhM80L0OTIflHqYs1w9J8abTiZHSpSrlJiMjqxK6ukvkGlVaFoOErX+hIpd7GcJ24MpFsZbT2Q
my4M2lxTrrG+/gLE4VBatMhXMZnaW7J03ISaU95rxXLp5j0/I8EY0OKnzEvXgT7k8ellLnqntTNY
qYpqgT8XU7SZVat+ePv7/d0oK2mBZg2BJ63r41GcSjYGiIE9VD8bKzGBEK4po9D29ih/c9URzYBY
QxppLYmdBoVNX8ahrLX9PTZI1p5O2BcVLwS3KdSXSYbPp+kFvo/DlrqclzUtAjZWumDeHWXJNfOr
XIhRzxsHJKcgBGgpkz7BzT6JakTRGE0kZdV945Sap4lsPNglqt1lEhmbpI6f8SgeghGAn1cKQi+p
KS0vybrHt+flfPZXGAfzgcg19PPTaTGSaErxfSnvF8d6dnQMmqtIFheuwbNBdKDwuF8g40SP+axJ
UjpthNlHKh0WRDdv4CNS/WsnceE0Pgum1lGQNWTxQ1AiATheSGnCMtWUWTpIuliCLh+qoDfFsHMq
cBC2HaebPhnNK2m2rS34QOlChP6qhXB0GeBZBjB0lSenPEPd83h8TV1KLTVG484YE8TYsWd1lQm3
mlrEkU/mqcPQok7oOgkVfHtGPS0pfszOoLlJlt9rLVJlrZrNHoI4n9JhAEgUSQP2io2l3k9Oau1s
2s7XWTuM7ozje/D2Qji7QMn+4HQh7IXnzKoDfPz0YiqKruuM7JAVteJTfSrhU6UUjMZu2yjJlZn0
8qU9eXZ9IjjDXb1qyfLJ+HLHYzb61DCNtHgKXJS8DjuT+zFFOsSahP7dSrTkahLUppVlMW7xw8Dn
MjSrq3ZJ7O2MvKP39gycRZ/UJtkEPAxRIf3jk2qGg8Z+WCVLBdfCxm3FSLRPNYLCf0izpF/Y/ecb
gsYZlHmY0NwlZxlqPBl6mEnAFWqpzDbWsMKVkFG8MMpZ9MmsgdKFhbJ+Vdoqx9Pbw2+YqRWkh9Dq
y00a44OaIV+2QeY8+lgXY/IpE2G8aWh7XRj5/HRDEAzjUFy3NCBxxPLHQ2fTGOq92VWHfuwMf4rl
/hYHhhT/wXQj9CnbRPA63SaPxZWFx8GAWKOXlvrw7e1Pen4krOJGXLgAaCjCn6LFQmvU6dW0xcEw
wIkgKdJtO8PylHQeH6p0npFBp8Ej9BGJ5bBVL8zC+ZYiqUIiH/Dkq8jHSUw6qrhELPJYHKDWxG4J
YWqr98bgswPfp0NmB6WSXvJUO6/JAX7g/LFlshpqLKcVaeRQF0S+bPWOi0sPCFCrgEivKvwu06Mv
kSQXu1heIPgLJE9dyj6xK6YeOfbIzG7LKlM90S0VzUdN/mpUPZs+qzLtWstl51f328qsRhIDdjUN
V2Dlx2skXcrBrqZJvtMl9QNd8oGKk452TzhcuH7OvgP4DJIg4C2UaeF0r7vxp2q5VICXqAQDLdLB
KoovFraTpUB6ommyj2ERXuolr3/f0UWwjkfnYS1Arer7J4t/afSyodUv30E97dzYmhLPjPL8wlud
HVfrKEhGk+tQfqb6evxWZZaHiMWN8p0kFehg4w13pXJiu5TZlwsVrvPgibF0qCyvXDYOkpOjsZoS
pSiWVr6LTfVRW4G1mLtkng4i6kXvp2E7tPJtWKmPidm6Kjj72s2ayNlGBd3ScrJ/vL2tX1WqT2dY
B+dASEFzgdDx+N213m6SyanlOzuqZr804zBACiTdK0Lr3VwOnW0qx9luCeX0j8rEGdOFkxx/ddRF
Q7m9K5wAQ61220RW52I9Xm5CWhVb087rHUqTPyYzj3fAJ6WtnBkvYZZVft2oM8eUpF0bY1bcJYuI
n2sznD83aLfvcqEa132im4e67BSP8xz7VX2ob7jInCel7C+666xn9/EM0MQEnEO8AYMN//jjGbAs
kaa9WsEuVHrTN0eo4+OgPGSp6jliNHzGNP12bNDt0+zIqxupvhAwnPfKKSvg1UTUBTJoLbceP0Jo
WqkalXBB1FLaa4Z002tRG9SNNV0XaPXt2zh/HpchvS5lNAQxmKzgHaQaXhtZkdzkOROqRYuyxZl2
+MPsct0P2waD5hz6fVpFu4YgZ5tyZQc10U8wKpN809pFta8TrfNkCel9b5lhVC6zZt6WYaK7tiik
G0VTavwWS856C82mpLx/e/X9zRGLMAh18lXPB9H20/OknqQq7esMhs2sSRsdJfrQ1FqENhKl5rhM
uv6mkJzGb7Jll4/LY1fnfq5hfSsPrXFVpPRgCQK78JH+p+NT1Dj09qhdOF3PDz0eEg4IaRUxBhfB
8dexI3BUjd1KYMX1et/OMZKJOcyl1AajkjTp5LaDJl+48c5PPiq1NJ0oeTlcfKfKeylWRNXKxzjU
UbQ8ohnW3MpxeqnFt67to7W/ko80MJmrHggCaCf3KvrNNS+BgILM+ldnfQzENGZBN6Y1gNKLHgTn
px9FBQS6CKOo7wNpWN/6p/vDNjlpjXxWDmlWoe9dtSY1kX5qP4tRl4I6bHAm0JK7uVXUq1SLDS8T
6Mar0tT6appPj8DeLoV2Z193fSTEvIgtONhoqBw/UtmiAWLNKOkgP/eZfwovL6rieyGAqUS6nHyY
w0tC7Gff9nVIEO2I95DnvOrn/jQLGERP5ixC5TAnRuR1yJ766STGXy0Bo4JEz3IVeaVJRFH8+MVk
GdnqjIboQW+UaGMvuf25R7p9V0hCe3x7H58Fh0RmDEMnigmEKXayQ9JqTJEdRkZPbrL+Lsmue6fB
CNBxpNxDXEiTPVrsgYra+x6S8IXBzxEymHy9ikdSDaLdcoqJWDL8zBKzKw4j8ndbpBfDXWZYDQUJ
RYG4ib2VHIy1/CTbcRUMba7gUiCGoKAo7lajEXpRZM4XjvTzsH19KGDHzMtKKTzlrNvZIHGxx8Uh
0fT2iqK27AshnG0WNYab0TS6GmT1fWxMXianqDYl2S5U80tl1XMsGI9BdWSVtyGNIJE4XgQakEoM
fsb8UNbK7Swn0S1am1pAlA2QSamFn8Pp8J1ezvypxNw7z8oLwdX5/iKqIHUgeaCacGaTUSxRxtUy
wBHv9Uddl6KrLkU1S4qrzkfLK8i1+tKW/pu3BqcFQBqOjoxJjr4GfD9tsBy5zq4tRH6Yq7JBhrVy
vjaxhBtdl1G6HG0ZeAeVg5SKGYu0rYN2cigSvL0pznf58UOcxBUFNaKsafr8IGWJtKlNKQ1ykUYf
fnkUyP30eGjQQsI/hYcVnaNIWZHGB3WMwdjJiuSPJSSmt0d5ZaMeXxSUYWgZQttGBJCa6/GMJrOs
191cxofIGX0uc7fIPuZa4sNV2kzGZ0e9T419p33Ux9KzUt0FROs6ee/PElbD/Z0VzugxJ/gUym6X
PKtLdqeVe0N/6SMdw/hHNf4QTrhKZEAv+9GzW6Amdb4jMt/Y5fgBItSNHQ0fq+arwCMtaKpvqB3/
+veCAMgdCLaBi+CUlQzpp4/6RI0OeKpc24Wk4hXRXox41ozldCJtQIRICa4kgdN4G43ZiQiljg8Z
wvW7ypgtL4Sht5sdsYklKwqw6Gi80U4dzwJLtytzVXHBXbQXvujfrM6V9QW+GewsydzJ7dAi6uH0
6IscxiHVaG5gNiivFdK318355odbxrpZTwDkak9Pwap3hiixyuhQLs3TKC/OY91a3ZPEQYULSmKR
4rCA3//yoITToFSI6wFvnQb0cQuIKraRFlrkNr9aMIq4BliO/0o4bfJMGnwi0UtOp+cvSkrMRJKq
YqcNuf14f7T6FNMV7kpUVcAHGmZqfJTtpfPtclJ8llF0ndRFvn37RV9tOI4XE6MCTgJoAmIOlYrj
UZ2CPlo9N+Whcw6LCD0lxt/QyFEcK1wBw2AZNz0c7fJpAoMrj0+5RDanB+F4VYW7ilqVmd11/RXC
La5lPwzJV712PHOed9m8UzTcaaB/wc0qxEYbYzfVHpXiVovvLIcycGS0D+aibGYZzHqbo/HYugnX
qpMUm7Arti1SmYPS+R1ymVabPRcAn4M5BzNrNwAW4w63oLEZd29PyZop/TwjlCSo0OE2a63IGwCS
xzNiLexteUzG9yWXw66W8UWrMYPcSULW6M2hodBZgxUUvX7piHyN2o6GRusWMBJB++rnQCnheGjb
KeKFSyl/j1Cm6nYI0D72uXHfqF10hX8LLbSIuQ7tIgy0lO1t9qO+SzuQ5IU5I5c1FCquvGayF4AG
vDIrnE3NkWlh3vq4FNhuTeHHtyfrrN+HtASZv73KDrKKzqwepynKYr0xpQdS7x0iKtVeAJc6VHHe
BlJlNDupb/3ckCtfGglg5km2g1CXlPvUTpzd1OFw3FNSN2cVu/FB0R5ne2j8TkTZfaGm6oXlfhbo
rYgdCPmYk3CC0vw42WRCcureGhrtIVQiEgVVbzcQCcRnEOZfpbBHhQwRA09WQ3EbLbbh1qYDVMAR
1tVSVD+WtnBczMPTX7yBQe3R2Fuz2JXAQaH4+LtnYpGEIyb1IRRRHKSm1Pp9FIcXCken5/XrKDBk
cDeDgk+T9niUqcrjclxWJ405qTa477Hr6rq7entFvIqw/LyIqbGBuwLZrb0mDqfXwlAoudLlkvGQ
Kk69MRt99iqEXqFDy88IA+zHTMuCzM6fzFWiY277oBzSKpgnNH8du2sCUUzZzikdZY/WyqcGEx+3
jx/jOIlRSrY/pIY8+YNWij1ldpPDgQQIYZXaUyMlDkrdqm+csDB2cVyVnrJI2YbarOHpcmEh3Nkh
+oZNtVfWuv5kZ2bu6ZlVB6ls5xcurrPdzEQwCzQUOFsJQ1/X4k8hZFKNi9PhEvhAqBMYG+Tevdkb
rpKAKv/15Inb2Ifhd6i+di/JY3jhBluXzMlXWMH14HbWaiRJ4vHHRme5U+OmUx/Ae+4gceqN5Zv6
ViFbePt7n3HFXl8T0AV6VPDQAXofj4Tzol2w+dWH6sbemtvsbtpUV8oGorUbBYorbwpP21Yfh8B6
MLbWXvbLbeTHrrR5+zlOr8/Tx1CPH2My+z4Z5Fp9QCTYNVCCy42vWrVtVBNQ6YU1frqTCJWBtayh
F4EJSiInr6xrazElRmxtUkrj1rKjj23pOBeS778fBOg0VT3u5VPZW+KpugnzAux0gpmiSNIkAMSa
XHiV9X4/WifIkoCAoNW/Ktdx+xxPmzHGKLkuVXkw+wjzZqjWqEGLaCXmhz5aGV/pDBT3NZA5T8qW
S4vn/B1XKOGfxRyq2qeEPWrDMzRURq/lzIQ8OYs1wbrkW3kyClivFWSA/e7aXaeCpx2/Y5FT+CnQ
nThQwC16dwHlu8vJpx/eXoGvqhg/zeWf41ACRwKEUhh7/ngcq0EZA2hfgTYj8KO8s/vtKKoHtTR+
yIuhIEppJrMbz2hFQaUL/Xk0h1ujSqoALyVzh1Rh69dKPLryoCQckZ2PgiB4zlGLN7qcb8n9NkWa
+DL2yp4TWU+Kld2mcub4Tt1tZo1Ku3Ak40JScxIP/flWtIZoY63Y7FMFhRnieNiVvFXtRA+zTsW3
4VsZcEFdhHwSV4+QqawU2f61Df06rk6TiFOcoIoO7fFszmAhLWTMqcm0ivEhL/JkX/VkdZ1eRG5e
W5/a6pIj9N8sFEApgJSpqfG6p6CFTOcyGeskP3SWHu/CebG9XIMd9bpO/uP79J/Ri7j/c0W0//wv
fv1dVDP927g7+eU/D9VL+dg1Ly/d7XP1X+uP/vuP/vP4l/zkX3+z/9w9H/0iKKGPzg/9SzO/f2nx
FXodk2dY/+T/7m/+9vL6tzzN1cs/fv8u+rJb/zYkx8rf//qtqx//+J1KA2WQFa7/Hz8P8tefuHsu
+OHr5z5pkuzvf+zlue3+8btlv4OZASaQWiLSXUj9/v7b+PLX71BjguQHTJye6StVpBRNF//jd019
p5KfvLqF0kdlc/3+Wyv6199S3nEEr9xyfpD6BRHzvx7v6Dv893f5reyLe5GUXctLvQK3/3sHS9Tm
V9wFpcDjtQb2yBrB9YTbKB9vIcl0riy1gxcP+bdsyLeRam4RD3TrofeSxLpKFEiGZrEX2SOyiCQy
ysMYzeABB1ihoRw+R6pQgPfBQirtVYTGUMrtAnkV7TH1eqJB5fE/ApK6z5mJzLvz0A2t28T2jaU0
26yWnha9/6Bki+7W+f0CSt+F4Rh7VkaBspxxU0RcmLhKs9+jvEaHLCy58nr+v/ZDlpbf60K7ihwl
pdefihvE3+9Mpb3B9RLXM7up/bQg++ICQ6zBuk57aXIXYkY/jej+ywuDISLjxXkeOF2dum3UvkhN
9d7Jx22IyoMNXM8TVXI9jt0nCP6HcDZ3dfzDchIPQVs1oMz7uAAH79LPYfxH3xbbpbQ/j7GherRf
PyV0JDSjCvR+eIaBqHiy+NDo6g8jxdMGlNaDIi/B3JWuI9r0KSts9RYtank/GfNhjhBSbaMcR+YS
wUt77r4qXPvgLoUSzOr4saiMOxQAxz35VfXZmmcUt4t0gNfYNF+HNPEGdZr9rGsaK7AS0VYuMEZM
vSNTB6nK7ZeGTbwFWIeSoLK09j3llvquN+mXMYdPRTa2ez3VAYWN9XW/CPEyY6P5gVpP8sFE3HWn
CBlgZW75YpiHYGj+EnP5pdPjNvneiFb80R0fFcdHzj+fRMF/Tv/I0Vnzf9XhQgj7Px8u988oukvf
4+RZatv+b84YfvqvM8Z5ZxJUrDLxNAQ5x4nO/jpjnHccYzaYMP6bHsPaz/jXGaO9o8QONAQlLwJm
sKD/fcao75DAIgJb2Q4Ij2BU/CtnjHl8yfx5xhCRn6aejjoDbymldCeEnmwxYx68UkpGb1aX5qsT
DaE7qbjOGtJY7GSUkLaqlsZBOCfy9YyARXUlenUBTWsnz2SwYt/IU/TR0IWxj5b8czq2X6e+bu+q
0ZKujbJ4MpuB7WQ3hTtlOX9vjEKzGlaVt4BAoc6TElBkzh5wv/U+xlJZga8xGVuBqR6Z8HiTO132
0cgy/XNTlLrwB3xyMeAV+m1d5l9DXFI9ZK1atw0RLNJVYFmGZjwqxvNKePMGZW68GBM+P6x1YNRj
6yttm96SRAjaw/G8E1U4eUoz164oSp5y5k/vjFYavxtJGT7GeHYi761E0c04m+ZXxNbVPY0AK6hq
q/aFvJju3M7FTZeLEsdfDeSzloXiBdNNsUtNLdoJyWquq7ksvy9qGG6axYyeQuqGH61OMV36OSAn
sqzZS/Q9diV2hg81TeSgNdVlk+dZv8fNzvIVa+aIhx5n+VkYYevA+vJMq3QezcZeRjfsMA6FE7b6
WznR3YhPsVcqq0eXAVBXG6v+e6tJE+o4rC0MP2wZVyW5Gfc1k7kXhWwGhtNqW10vQZZ3U57e4qNY
3c7QBe+zsCl3YYKmNlDwTt7EZtZvtUaUt3pnAuyHvH1n2s3wieSn8oQUWu/NNHZQoM+lmzISw4dZ
5Pm+EXhixXHd+EVR5IelEtmdM9UavXJd3OihWvpYgQ84zHbI2nQYJlBbjeNbNGESD6UYzS1MqfNR
AkNvzsDiSrcXhXO+XqQgi1MYCHIj43GxIt8njdMwRB0BEe6PIx6o36K4qW6NZHgALyC5RcP1lziJ
fbBWi6w2hRAawoTdaShW+uHcvuAqlcHRj+kDxOpf5b3/n89Psu63js7HZ8Kd327678nzz+fm60/9
eWRKpkwcZVBwBAFKJEVq+68zUzKVd2j7g2lxYH5RolqT3b8OTUV/x0mK8giNb/wRkTT496GpaO9W
d/C1eYkFFWWIXzo0T2tKtBhoLwDO5DQnfztzr29QfeCUQX0mmbWNOaeJQ79NqhDAifdOPRnfC6Q2
H8fY6W5ypRkNd9bgSWSzuE4Mq3xB1lIXlEGt+aFccCOE7KEvz50NpakbIU4tpgzfYhFUwzgiY0A0
U3OD/5h+n0mq8wyaJbknYVveS0mCQL9txPUtII7Cre2V09Zq3PyeUszUOvCrRWnXqIePi10+JJnc
Z9DWwoJSZ+S/fsX/Ayv5MLw0Xd+8/Eay0f626csfzx0B/v8LocHKpv+fo4K7ly5+afLn8kf789JG
u+jf0cA7tMWBMIBkoJ7P+uZ3/owGuPHJP0A643GAYQNCVf9e2Ib2bsXGs+5ftQSQWfz3wjbkdxad
Eth5yO1DZSYl+oVoYE1dfiq/ALQEMIf+BWoRtGG4+9byzE81QsVe2mnOGsdtK6L+uTVUuFGdPGP4
HmJJZmWdiZCJ3nZBa8UAsHQ5LQKutck1RlXjHpn6IE5HdW+bofNlSafyE5TefESOTbLzzYJDCDSO
ygmfdK1vruhWE3XM1rz5adb/yqR+zpyOq0ivr4GiKwcIwo1Qak7zJ1mf7VqzG3KDdNE2lTZ0vStH
eutqUbdq1Bf1ezGRUiNAmF3JiyxfKEKe+Kv/9QCcDcA3KHieFZJmHVvAZpxtopE8vWkoitx2I6hI
t6vhOIWhBrK2JcbaV5kt7aw+m33kkh5zLHiuSjxHhqWxPM1ZaPDELVYFWX1QnWkVDq2dbWW3zRWM
M0UPRFumblxW0gckRiQPkKHzJe3bRb8FIpNS4LWyZWOMXbj/c6qLZbjwqieAt9dX5Sxe5aUNcFfq
aZWpjCx5sLI6BL+XVe/pTDl37SQb7WZZKsfcxGKZ7hBCSE0X/Rx78Ppq6hCX1EPNy20n/uQMY/7M
1Ws2rjxpDhilDFVklW4chDN/TFNW3Nurg/z9bJljEU3fhUwdehhIyeNlPmr6QFOg1NyOnvydokwv
Ha5egcQLBo6aDdeFoBGEutCjOunLzipGmvxRZ3ybi6E4DNpU5r4oReErqPNsw8bKKzBCTn+tZ8r4
YYkT+3vUVnMX0NtPZm9uivqDvgA+y1Nn3M+J1m+QG5Hv7VlsoE/pWz5jvZGKzvTLithrSrL6WzZ1
uOM5WvMpU7X5D6E50nvsa/O9lTj9JgRRe1dJreTpaDQG1jBlRK9Ze11NrXWw59IORD+Wj5YxOD+Q
sv7QZEhxi74uP4m4LD9KVm76vaJlLvDj+jqJWicI+3q+b+MynykriLKFBD3tiyVFlQMo5a1YyvIA
VDP2mnDQPuEfEt4YCkVYB1Mda1jau7BLxswXVlFtsiYfHzVNSjM/lsIrLkXk1xf+Mtca5vHWsqQb
Ss3dVQRj425K4WbmzmZqjMVzdMLbXv6iVnWsAklc646TBEGylNQu0IHCPCjJPGJoXg7mdpqMyC8m
VKyjGHsxc0hkL3QEexsFGyiWDfrydlZ9smfJ2QyYWN3X9G4DLsJ9ndXKppkKEVxYX6fHD8VJhDVW
LVocxhyYP8fLqzKjZBLGHHmtPYyNa06VAz+6HeqtWlXNH/2kyru5A9cipcl8GOWsuYVu+KmTVBTj
m2xoZneqiYR8wvbUJ3Uoc4oPqOeuu1+1itafyQ4v1PdP8F2rqhlVTdCGsL4BHaJIdPzUeCbRqxPo
AREVU3ypNNt1RqovqjzTGf1f7J3JctxI1qVfpazXBRnmYdNmDSAGjuIkUtIGRmrAPLljcODp+wOl
zBRZmanS4m+rMutVDhIZEQjA/fq953yHO8ir8+mLkUwQBVPD2unpImPoycmHv798Lycn394H7rcN
0YPjhh7cy/ehLK3NVs/MIA5N/V3APC0uvD6Ps3Ex9jDm3Tu7M4affWf/+qpsFky6afEy3oB6+fJV
dWIoTW0kXLZezIzM8Gnu39ueSD+RQI5u3K3TZj44TB/elSWit0R36rILFSiqD1O/EHqcBfaHfpTy
XINUQJqM4Z+5vYpLnSH6TxYwNNy8mz8ag1yjLayR7Y1RCUrXf2H8iBkwUq4JN8TZ3ETO6EEzGp+y
pbMs0ty85BBkfmwI4oWx/zrtYZiIfMvMFAoQzLGI1EeD3pj5iLW4vXLySlyW5uLtXGHmB41o+ni2
E/HUWNox19r8dJoGAZ6rebCWXo9soyfRq5HJLbV2feL2tX7wKvud0NLZiFcfW6+tY4oExOffcqaC
vDCnRiiNuWlQSXjjpa/zHxHqbTM0pGYfgrQ6V5mJ/N5mKqoWfwlXmpsP0rQmxvNZcMUghRbhSDMz
TBPX36/6mn3MA285bRkSYcwsthNemuzLtBQrNXHLwG/u3Vu5tPpR67PkUNZ0652cliiHZ3bmPrM/
ONnsZNFa8ctXIh3fq1YjBLNHPx/aSzmfN5pma5HnylMxm+LKcXp5PWjN9NlOc2PPclZe6p1J7k1i
T+tpncFsCIvO9OK01RRWtd66oM14TeNwPnSm1b13k76N0iTFCCjH/EorLLoISZPsoD5aZDNWyU7B
xg5Va0LoL+vsVLpiPRWVOx3InkvfQqyXrNl6CrEHRzgH8c5z2qOLjORJ9q6xG1IXyo42Ytt3Cmtq
96PV5Yems+YQ17IVwSWSRxhPy87PyzyJm0Z0j0badvGAct7X1+KkTvPxcsEPGft5os6Lgag7Nx/2
deK8N/UEw0+f3btpoYWmCMxQTvmFv1Ap9jUdIX1u5CXzds7xqxwOpbMGTzW7zaFxe78Np6odqlil
XRsDeOJ7dlr/YvDFuxUlzYVsB/+tPyHdIrKjuvDAzESJ0TkH6elXutQ+ZjJXN4tY8ckXMpnDbprM
OOsrdyeTQnDLm4fCWLtYFsn7tLTa63kmdLhyaevM1ELvkn4x7imjzZM2BZurp+WJBZXoYCzZEGV+
udzVfaVFadV1N8OiyjPV+AgGCveh0eYqcjV7vhJutyDM0PJT2N32cSWb4K5q/UNSTXPUjYPvxZM/
kig1jbURZpPfcIcFMi7yZo5TqYaPfIfzLRGSH5OOMVIwKPNqmnLn3Klle8o2573vS8i+hem2e9et
k7hOtSK2xuoLXCntULej8qJAWZMXFsjpTtc+kPs6U2DxCkZgos++tDYsYpijHmrG0lG8GeMuaWCy
5OnaX4w0fJa9MFvteuCBuYaJVT41bXrBXF3thC3aT9RiOu3pYLuDQNyc4oE2bwhgEzTsxHjf9OYt
Rgz7tDYlHaTKqo3IdLiR17wtnBA47BDXo7NgcnD9y0bL7MdNivmgIWumE9aY7/wKO2UnTTTqBp1F
kk2Xc2mh3wllqT1DZVQVDnM1N7tG5tm8d3qPOcFQGIAMyiBL3muD6+7Losi/CA92ejxkdXORSy1D
tmXPJ1UKZIB7rH/SVP/J62H5+cL0I402fFRlgXswynQ589J0gJ+cr2+lKZwzz1FwD7z1wcrdry1P
/L5w5WGTsexT3azxB4LyrMY6qgMVxEQeuIcR7eXjlLvHNqjMSO+UOFLNlDT2gow45wnxCAXams/3
njn2VqwCFG2OXWFFybVyeEsoRPppKdtxB4oFBbeElR/igFsPY9pPoXAkFqZuSI5BQVdyKwUuswwK
Pxdq1i7nfmpoTzYwO91O5oeK2oH6Wk+PyYqLz3IL4J7GAD3GX9TTAnn9rO/o2Gm5U3aRX/nFbphU
9Tl3uzKSYq0fYOoolGyu/TQmy3ibjRoL/4LKTmoEG032fFG4vTjyQBuXZdAFu/lZPzchc8BX5HcY
HCbV2FFaemMRpQ2DtjDHz5scPOTYaQj9qv2w9MtoxYs7i1ODdQxgJk1bnoDt2e+6juFUlaujnugI
zqvSLHadYySEciSWuexy1ZjqXY4lY9/pTT3Eyhl1BcBONz7PjEGMt1Mh8+7bKxVz4V6klrUJc7fH
YEFJeVr3i+6E42hk3ZY+M5vXInfd9vMYJCQc8o4vycqy6qi1rWoKUxdwE4X6Eo88azspB5/JlMMG
XBRTfuiaUV3NzSKhRbptDkNvNS49RPzxKnTrpID7EY61W6OvUYa6arzWZCFmsuPsui4V3V4KZZNa
OzHGifWKGuWszceK+3Wzo1Eg5oc5b/KDqn3/nH08uOfFq/5Gp9lZPCUKv8uV7fbAlvCVLSVVsNFV
+1wkuoTs6G+GzqwePk+dPlPJSOOygxV2fH6rZZDaJ50Y8gPjKuOug5B3dJrKuKxHbmNDgJyg4QYe
yWAz5vCGs2MZ2KoSdplzo24krPPt0+dqDna1XS43Ilhsam6zbd+166rR1E4XSiCrndTV4HC1tMFz
pxtFHO1ltrbABykn7ceib7k1iAr00tDWnMTYFxwoZTiXcw4qZPtFegOiQyoRnDuOTOPVgnnRJQHv
YypzBJ+66D4Eoxj6SLR+d2N2gddHRpUOfhRMBTdsm9knoMz4ILJZ+TZkV3hDbGqeO/PvXQ2kuWi1
iIGMgtbHiWistDndLaQFHYWEP91SJ8KXN1BGsnGSyVcpfTFiz9GC+yBtuXSqLACNCFN+tlsvuIdJ
n/XokH06/PainEcYN/qDATtpwWSrVLfvWnu6KmiJfGUQUlzAo/L3jpl6YQsOEKWZin2zPu1E0gvS
Xp3gqgnocjeE1sazZ8/trsQet4cbkO0QqC57gMTXuljtxwqixoWziBNmtMZOrrK5pjeZnabaOl9m
Y0ZmtZxWI6qUl9xZVSnUzi6cT202GPCEOU2dWlW1HANRlW89q+iux8q0L9ZAH+K2avi5wRKnc4U0
ZA6C7aQmgyC2qST2vpd4T4bsK1afbm6Pvay6M2NYzNhL8uqz9Kg6evNQZnpQnFuLT6XSjfWRUUjz
tVladVEng37XZRnNymx1yRpwBzAD+6bvxg/rUG2lSmcgtoV99bZLSjBFOWACk1iPZjmI3jrSVbG5
8bxOCggZa3V0hyzBUjha+ZnZs03jlzFOisoGz8ukAUZ4azBkCjsXopmuGg+Ugqa+2H4hYxu9+omw
dHVqFBPmbFuYbiQ5+eMNX9MLu+TJjqppuU9M+4Ea89bL0muRmUyf+06cyUU3DtU43ODIm0LHWvY0
f8RT2lptNHgtCRvc8W87RSG1OLV2rc2ojpSfC1CsxCLNWKuDjLOk5jrLTloJ+s+JjX4wHfU2Habx
rG2L9q2sQXPRRfA/WlljXmGiaCMdaePbIvWbnY1xaGdgc4fgL9ILWZXJpatGed1kffFu0qyHrtXt
oyX9FhfD+KhNSXsvkAJB+8+6IETslcfVgnQvSOR92vbuh1HBjZZ2Kj6L3M7jdfUxmQaD6MPVnX0K
Q98+mLTEVz+32TOH4XrIGh1VQevTIjQsMBujafPtW5/zxnnHOPJiHbI2bIET/TNvQb0UyN5CR/qX
HF7SHXa6ilw//11D2Yl5461eTipsFCc2yxBP0h1u/NH5ZJbGQzOxpvd6dyOS8bbUirssw8xfYtLI
9HfPZ9Vf6nn/+Vz7hYTm3xuQH760m3JF/hf0wbd59F+3wUPajvnjP2iD/+P4RaxfmOvlzcthDz//
bdZjMB7/ljBBlxzbxqb4+9YQN5w3wFM9bAAMWzbTFz/zfdJjO282kweqts1vyHiI8/F3CY7NeJyR
OeZWmtg2Q6Vfm/Q8h8f/cNKmFY+Nnl/IKRvzE66zl30BNTadU092wc4q5Brmyk60MKkr/wJZSGWH
6D7kB5KPCFRbndQDQCjW0Y3qPkVjPCAoL/YFXfc1tuU4P6bDbLyTmUdbBzlX40AnFLh/1Drjkxkm
x0h3yh8U8hmzImC8cyvEeeakAhUrWU9riLZGikskx00CYGvRv+oG6g5+1E3UbpwqJusuHI97zZFN
Aj/TTNeocQqP0gcp4KlnDlv+GvOE+4AV8kGkGWzGAKB6aFS+czvPmcvHc0oB+WFV9UlSdeO8SxwP
t0SbmsYReYtZxH0TIFdf/FlcEHjjrwdOAeKMbpe1RWBzGku9UZzlNOtu9TowLvIlqWLaHPxai0bT
5TwmxSXDs6qPxmLiKLuS30lyItXVYSjR7PDuy/dJmoqzqm41LezdRZYgjjA3hvoKNzuE8950oWbB
2hcEQHylb1knZ5XNdY/xXwcAyGrGuky8K+Hv+kkG1nG1pZ6cl6LMp2hx9GSHJ7sKmDqLLA09hssf
MQWwSs+DF7y1MnjgUT/MTsAhrkovOHG6HzVYeBRzXjN9akvd+6TZ3bpEnFP7s8EJVBUnIveOaVKQ
uIWtm81/qpLsnaeBR+MI2igOh3pZXtZ+PVxKzk4con3Kb2bLhDZzBB3mKSwMwzx3yy75aNLzWEJq
P/PeFJp+UhZgskNjoRCqXUhrERd/HEB9YekPjdrO301VAQCW56J7V8Doe2oyd64IEGg9nwN6vT4g
uTJS2FVdTduYzLTtpRmdM9Bvyik0cH9erVNeo7/okF8CUKg8tU/Z9ZIz1x0ZtqMyQq0Ebsc4A5Oy
cNAVOVtwVxSZEeIQHW6nFYht1HsjqYZLUJxUYiFepVv68akq6vnSczlu5kofLhU1d4WJLiW0ma4/
OTqOm9wOAenL4dRIaYRVUjRTJPoqt2Ijz+v38+Qw09RqbSkjSESHNAHSuHh8iQguZu+jTCGkRqvi
KBPZTb0YHFhldks0KoXEmC+EuBeT9uCzClghoW/aI2+JSSzq0elIveRXoeZOjhZBhCrPKC8648Ka
J19FlgYzguIHegUdDNe450TqDmE5yeEOs2I9RRqsOT9ytKmlY2S6ox71JJvUcVV6RX8ZzEpR99My
/qxXRVvSONfWq7IMmodcVeYnfALiS4OXDocStI6TaimvsbrO72vHmN8T6F3e4Fqylo2o0ahIqqyb
Dy2wGD00jcS/STCsBGHiGYg/UNanSG2Mxa33VuWLAISOPkzcbNV8HeTY88NlqC0KITcU1tg9aICW
P2XSK71w1HNR8j71zgt7a03vEOJwjh0gPpwOsqvM2O8b+/PclfYHYyDuOZa5gFJpkr3mRGIS5L71
bWtFc5biksY8E1xLybktTrrZ6hgfNEMaTsqz+kNgjGBNczu50VnC+FYSMw3VlBTjTuvLxAurBefr
TqihX855Wh2ea69TX1baMdfrjNMwdHQaAbGWNe65R2eEx8zstT4s1nL+xC6hNbFD3OkSIQPtzrRg
bQV9AMMDT+sWoLI0qv0H2ZoNhxwnx7o8LGNLDT+TaXhetGCStlaLgpeIxdaLilUf6ss6Fc0n9J8F
l3Gex+uEsB84Fk7r3CDW079IVeIRt9cV1SOKc/aCdVjNPhwDeFVxLgNRnnp+manI65IC2GLeZvD2
9ZUq1u8KbIucq6FETqmrkVCqxBzljliaMEtT857OeeUdMsTs9rGxUv9Wo3zH1uF2FW1PMpIvubFq
DFlioG7v8wQhpUfTV0Tol4yvSzOZVdSntVPcrt26CXKoNbV3bqDx16nKbayaWj8YOzJEB/8sDRxG
KzNgXW03smV/DGYPpZUx594Ylh5Chr024i7V3XK9aVuJdivQwOlGaCfU09g01YM72u2I1CzxzhLb
qCCr5HL8NGT5/Hbi2+uRiHlpQ6vkLTgo2HZC43EKcxJ8yxgea/YT+vxLEbnHrs5wxkdbp+MWg8r8
as5tN7PDOk5MGOQCeVVraXbCru2BvhzSnVk0TlzRtTnDDfA9kOGXKsZ/rxz8L9VkU7/9dWV4+9ik
L5QRTJ3QcfMzv4sl8RpuQCFYj/g/NoX3d7EkUu2NhIgOHxwy/+RPfhNLGm/wqNGF0DFMYKnYxrl/
CLK3RA8Y0QHSfRcJ5q/II4xndMYf1eAfYklK0R91EXOS2rU75MnBMNX7KR+NeEoHShWREDqUktBS
2AumKjdvTvPVZ0ekQKMvog/RmHKS49OMUQfm6bzSQMD2S9HHWt3WxOk1H/O6NcLJ1okR8rv6URBM
dpJrSb03nHXYKTTqNO6lixRgJCKIdZ2xtUQ/VJQOEt/8U195Yk+vs7tEI8joAFPZYx7MywXSxjpa
VJLvu75k7fGEOz8t86Cfjk3B4lRq+mnTc1AUI9GXM7lsp5072TufY+ueb40JhA98rwr1tkCQB7yR
ED7fvQ4QgITAC937PqflVLdOF1mkLLISri1JQDMyUSMR2OxosbjNqhCo4x+dJjaZIhhu6cIkYWb2
y30eKCYAebZ84Rgwwp7z0mjBHh/hBtySXQkqqaEW7YKWUtmtuq+abjAkmlA/byKxcHZHzwhbD8YU
p0N/0YG0Oga2c6fI79IK/YWX+FTjLPZjZIr0psJHTQJoczGvY8CHYJ5+HJEbHDVTMMce1vQzSOP6
IzEw3o3fMMlyyUS+cMxlirVBqHOWrXlfeq22R8sgYRzntEFNEn3KbGfIjE3GHmXUDTpdxcSu9gsD
ttNmdTsT6FXp7RkQMWyY1R0H74OvFhHWbdkcAltcuKWaIrifWVQlk3asCHequd60npUXpql+t/pq
585FckLDQBD751C+0CBET0OHst8i3BtfpUemMNe1y8yyzmdxPg5Nec0+wPYlZcNHrIKP0hosFPOj
dZqqLgnttbWPU6JjivPm7hbb7oQaZfTO+pKTEa19TNPG2ldRNauZWXwu7sdRjgdvneWOfMj6GNRm
9fDrJ+t/b5388/P3tiD/7mH5z9CVw8H6+7Vx00Uev1Rfmsd//uP/yE9fGGu0zfMx+k7kcnhs/vH5
8R8RMNqXZ+nt134XTtpv4H4RRLoZPWF3wSf4bf2ES/yGbF7WQuz1OrObbW37voBq3hsG/siBMQ9i
aDBx3/2+gmq2/oYDsAOJdltZOfj/gr7sFcZkQxs7JlAi7Jksydvu+3Id5USpWO6yUxrXU7WXXqub
MODWpG+OojGm+h1Ox659Skt7uzEhqonpyTJGs90VJoIz6yeD9FfJuBw4cfYguuND2yacstd5G6Zr
LqUfNENYQeLj8elHkUTYf2thRa61sLpqk/SHbE9C2jRaoVzRRjM9JaUI8afXJo22U+5qumEiAu/X
FBkMzzEXATsChYI3HH/Aq10nDeoq8Cae5HYoTNJPu3rszdNy8LLqQIrwRG5Mkwk7K6IEcoC9RoNT
+f0VI0EV7Kl7NO+aes/Xf/a+XlZPaNq4uUADPFvitrhO7qQfd0PT6gFpYesXjVO1y444BVuda+if
XBBvc6X57FiI1nWbk0TZ9PdqE1ydlEZAWl9kTDCF/ciatWX1wiwA4xOTIIm1Bqe290Arn3jZuBRF
ntmcJZxRhl1iwGT4Jlz7HyjE/nyB+XF9+d9/uVL9By5D371zf6vRPn/shuyx+pNSjR/7ttb4+hse
GTpiJDI821BYhb6XasEbhKosPsS5QJjbiq7fVhoLYTdhwpuB0saY8Nzt+61UY53Bzwm+YXMs4I79
tZXmlUTmN+8cC87Lm5MhhFVOfa8dWI77yJJdiY+qPG3KHGXlTItfZR8adi97MT4okxbzWM/nvepO
nAn3VQLhOBqt9oNhpGdkqn8gUuX90u6QaIJn+Jgt0j4U47UpvJ6hav01qdc7zVzeZ+t8NxhFw8B8
JV9ENqFNNEKUylxGROtdtkl6ohh1taLI9sEQXI4zapSA1IGqayY4oE0Zd4vc81Q88kCj6Wzxdwj3
fO1E2BgjNpnqa8BgPW3z82RaPlaDcewIBQlX486UbhBZRlJGUEcZdTibR+KmEdNNaoj3mXQ/qcH+
ACvryxhkuHfGPsxNE470ehyFHqNYeKp6XHfWUiRhoryDjqCo8KtYklXZdtmtoiIMJbImNGxM9gqi
jXFGtZVxl26SHyKCv0hrvqkgwEHj2jXZIEMtuDZVM8b++hzC0l5As67DPEOKmzawcszM3S/9dKlv
E1i/Nuit5unnjsNrSC0cZ7Zx6LvcCjUNlxFzRIw7tMo4OVr8jlAYNw5bRORUNCYnd7j21zYIS5eD
b0kQZGkdNN3L3pUBesI8+CAShy6mSTfJE5dNDvRDdfiUV3pIO1pYw7F1h2NKwlREU+rOW4d5j+h6
IoOaOc2h91Z5yMdcnWcOM5Belgd9qkFBBeP0dgV/9ln5fQpN5lOmev9IGajtUnRsTEsSK84ZN1Wd
fhVIoUUd/APS91JaEEvfoPqpSugoZn+0QVCApyndr1nZ7qZiCb4lOf8/W+/+E1eyvz1rho+ZwGry
Yg37/aCJbt5H5AceCyHwRv/6ffXiTwiYwXK9oQapWDai4/c6yXRx5aESBGEJL9pn/PB7mWQ6rF4+
ZZWBaZefZDn6lTppW6T+OGfSkdjk2zD2GDt4FEvPpr0fdPiO5ljcGksfu5k/7oui/tritH8EC+KB
D8XjQZPXO1jTBKyYruFnOyMDvSwI1kBut34EtZHuyRyeQsua7ZMfqtI/Edc/k59ev7kt3Q7/Av8w
7a08+PHNdc2saSrnCNutIw7kYiSWVoyDggY3opVQefKo2T00JDlMdbR29KN5lDtOdUlxUThj9tFZ
LPuKc+aTm4N0T+zZumUeso5R2c32/WZdibTU1j5Y1MXomYRjeJEo7UoPVdB592bKeVp6k3ZYvAHB
74IWMggL19U8dNpJEOcMW28XtGWbLIzZvgvvmhho3A+0qdsLRxu24sLzpi+V3w10S3UbM7LpzstX
RpMpOfdIny3aUYv7cREDrTVNL36GuH8FaPj2LTOqApOBfHFrYby8kP6wVgXzVRHTKd8ZOLDNmZg7
FVQMIJpw0JKLqf5sdAZxjNPOkh+b2j942U0/kc6rp/vWu03E3vP2OULnoFAnfTWiaKETz//OpYyY
jMe+IcmZ8Y92q1385D74k3uUxwHOqr1t6M8mqR9ug7UvwSIVkndfTsRb0pOIjDJvDn//Ki9rzW/X
yKXdA72H/g+DwJfXyPBoD9SiErG3NPZOc/hKm+R6rM8rr/64evMaVj19vL9/0We174tbnFsBLiAm
HeDszBN50H+8xVNLyKJDdBBbTV/vOrvWz+d6Gdhqcl09OmZh0bGwUYkG6B2u7ZqFJMTlkX3q2ro+
d/KlPa8wS1yNtl7rYZ1l2rlemMVD0Rvlu2yprLgXc3kAmuqYceGjTPrJB9gOUq8/AGsbFFifuG/M
MC8/AMvKigC9FHGGWiAW1jxETom2e10HVFEFukIxblOSKfH2rj4iFlroV2t0/KPW8NWJQ54acwy6
98ptIYWYnTxy6Cnjmki7A+OnU8eV13U1TIw62yKu8VlcGK02v0ULZh3cTr8Z1qV5WxZpE48OO/bf
f0AW7pefDzsU/g1kraAWOCW9OkiSCkOm6EhkVTHZ4mgKcdLnmEtS0/5KjkyMfu+nous/eUUSEImB
IGrOg+Hy8oqC2WuTqeYVOyHulh5R3TLOZlxqeGaltfv7j7cd4f/l8wF7Iz6KlEJOpq9E8GQR60La
sBGIzUVp4wzo3HIvauxcA5dg+ft+qZmBXlHu+aUd5+rr37+BZzbkixuIdh7LEp8W+D7l+qu1aUw0
sYCU6+PUDVJQL7V9iugxOam8NYkS6SRxtpj9bmzQzow9kL3W6llpHK+L5CimiGaWd6JPSIJa4sYD
a7jDxbSgMMoCyD2DHpuZTVOxbJgI1zDqGz+b+W2uxVi7l1GbouQdylzFAPqQ4UwoQQ3tqmbOGmac
UHfzFKQ3stD8uykbm0OVdOXOK/BtrzSjdo7KFgIMBr99x42pR9s7QmLHeBKAypnCo32fZ/0IE75j
yuDx/SloQt8AZ/8DFdd/W6t/S1D76yZ/tHRilD/WXdvf/3ZqtOhCcUdbASc8/PfPvfpvp8YNq4KR
zAAfjdCCBCwesN8a/M4bl5kTdySulM318Ed7avt9lCAkROCZhPj/i/7HV48dWRu8Lt4X3L24BoOt
Kvxx3W8DezJkkq8QdlchwiqYeyPUC6S5EbKG8VY403StlcI4Dzo7eWLmuwklbARIqnARhsBcMrGL
2czeDTX3xNb4wyNq0u69TDxYT/1oeMOuL4ZORN6UZ82+Mcv115IFPT4FcWcbABznG5Ak99XiLzro
MbrQjMgxljoSuXBDwmMdRpc2pAKUJrJGlluMH374lv+kMHy1VT+/LO5r1mRdR6j8Oi4qUJ0D9iAw
oiVdQgwkMR8N9xD8KbWeItS/QFIsf7IPvCqU/+U1X7WiFPovqwO4Gi26OjEStBHJnJBz0Zs/mRi+
tsY+vxJX0zZpKWzhCq8WRB1ZRw7bH1YAhTu7XmvSJs+nchv+EN9yNyyBfVYj5kPYOfaEhWpMRNQ6
LmKn8tQ907TWOdK3Rd4xlaZDLl9mgS+Y87E8MVrTeMRRBCxLWdTUAISD9qqzJGqLbuuIxX//TT0/
Zj/uL9un2fCOWHy3ti4dl5c3OkN322zaYo2KAhlTlDHbDaI50ccY072BEtTJGiNMmtFTu6ybgp6h
RI00P1g7DzHy7FRnK5kSF0nSgGQVxqhYbhGrf8nshUemXNxixhisJV1cbaNf5EWdNqNK2D6juX1c
uzTLE2yXCaNxqKI5Y+9WTWGyXaZ5u2BBOq8bvmgI7caC9UGCNNdWbpc53y54Xy4k+QEv4nuY8frs
gAIkRkzKfEredEfiNJkcNTnbKC0UgzM9aE9xILS0NNSo+hiunBYTH6W+0mxO54gc19HYZbNNTbki
cf5aEvikESJrABkaTE1DsmAm9hYjMCXosZzZLs5lJhS/vFbNENWSVIrY6gt3CfHK0t8Z0tVkiG5g
m8DVxBwlLk0jLW5pHJz2aaF2hdGY0+ncFJBu3VU5O3hFZhfWfa0ekPi2eVSaZs3+mY43GXvw3VJa
04fe6XT9PDO8Xl7p4KuNeIDMd0M11p5kCs7P3iH8Zf3soHFed7Mqch+XUKDUpaK9hQlq1vJ+x/xq
uWn9dk2jzF0Cbmw5JOnBrUrLCSu72CQgwM280CcWCTXMKIwp9lMAxCNeTjIG07zEIqpDJ8GUs5h7
2QzsvMiNECzJCQkDuehOGc2aM9+ZySJOTT2v6wM/xR3iemNqYnEO1inkoCZvObylaFqS1PyaJSpA
jGFP1hey2Bwj7gt6zjRHpvER6tZ83xnIQdHn8EVXaV9j5ipa6CmKWr6INEQwsZqmXpzVfGvIdmCM
LLsEsQwmMCgrERQaF2TU2PbvcTQMWDd6BQ5zW7bdbQHHL8Ba3mzLeosnJOPWZLFPtmVfbhsAksHh
9p/14nAE6oUZrYEWEI3XuTuV6jmfLcjwoNi60vzYlTqWDsstg7u8qCFo/exJflkomiASdcSOgKE5
RvJIb4XyD6ewGUbFnHlcypWoELB4n/2CWWXtc2Ztx/xcjYJdyTS/diMmtWCQOBLcc9RZqN7S6QZ5
+rGvmp9Ur1vx/UPt+PyeGNOzi3KoZUN9tVT+cWFy6fGJzecP75fQVRAuck2c5+tTDRp6sX67bMt2
AZ8vzP8vvv7XNqT66+IrbgmtyT8xK7z50iGnyz/9WIhtP/t9VOj6b8ihwuzKKJBT1A9cKs0z32wF
lcN2h8x2mxX+Xooh16Xfb1OIsW/gYd2Qdd8b+Ib3BngnMysmVVt8O2eaX2iBwbZ+cRc5YMdhHm5x
H4h4TaRMr2qxjhzUAoXovHMGgq7gwgl92beDq+h0lVVxZ6Kpm3e+Lef0sCaymJgnbvrzEePBmTT0
1ow5sKbtqSSfhb8Y6NNhNNTQRvlI93odzdSK16q1PmP8IAOttMe1DrsO1F1DKwk4HJWEEZoD3jvU
prloTmy1tG5MD9l/lzdGW0U6UYOoP3FObiJNUnZDidCvjhryV1gbXemTm0YsK97VaSZnOBi9pKBj
Zi/pQbYFy2rNio75dnDuDZeyMDJGv85RcioNm/0qvW6HcnP6EoyOF3aO1qg7wUGwxuGAqizuGNRN
l31Wj2mcML/oIy3I9KcsCJLPRZPRD7KzwbTjyZyHWzh1FVlIhsSOXurteDEHExtRgTBtCTH4+wMw
JKIeAbawmOzlPBcZqzxQK2Rjgyn2g+Hn9SWsxmGOZTCmt3XB4n409Go8GJ6aULw2o7ianDWd43lY
i0dDNSQKIZI0RUTymZIwY53WiCwWWCQn+uaIbNVARzAbGh3Ql4twAgVNKyOUJzVCYQ6h80GiZHiQ
NRMaheB6MKb/y9557EiOpNn6VS7ung1qsaVw7aFlbohIUUZNGkmjevr5vGVVj0IPcBcDXPSukVkZ
Hk6a/eKc7yRa7svgILuufAGMUdrRlAf1hdUApoA0X+pr6k36Fzbp4t4jOuU7kUD2gLB5ZRmxtGoG
KigK+sFVrcU9NpDxrZOk70YWC4gcWwGxgXGWatb3zVuoZoel2F6RwbE/mr0Ug6Dh9irfSZmh3Sk0
zEnRylVBk9mZ3QbHkEb4EUtvq7Ey2SZnD1FbWifbzjIzxtGUUoTgwofY4xjDk8Ywl+RF00mvnTON
Zmx3vffLr5Dm3RFAYj6NE3XcpbAnk7RtZZllvNmbL9Elsq+K/XqpxK5KyaM8t5Bd5mOj9T3CYxNL
V6zxbozxMFLjMEgQa466WI45e1gZ2DtdrpkWKxD77J9Kq0r3GkCiq+3WxRgx09v43jT6uf0CPqDe
lUy2tihrB/U0GBnqP9oaRJboVKbQ1Vhkh0LPsunSjIH8LMyRCTaeaMBqgK67jouo9xGilNN2VPYw
mJFyZ92Le9fCjDQagI0itSBJin1ii57TeePKkI0mgqgWeH3CtcIx8AkXJPUTA+4SOvml1N7Hoc+q
cHAW7a1n2zLHee05b/486ze6CK6utjRZORkIHhn11sDAjNzzkGdjCw1a2WA4K3SdZTo4Bsk7MH1n
HTc9aMuy5OE6reQGGENd/9bX7RREK2bEHEdgYDzPYw1vse8Vk7wNtOOWlylaLmSheyM37JhDtCd9
qVoog8pMDD/GSffHaK7wznUiWLmjC8lr42U5iiBVOne2la5EuALsZSvuOfWOTEKriDaxQgUf2k4c
64pPGxsjI7mQmbuq0WmXmozrQsNTbXKzWzvNoLDGoOqD0tDsPsCmYKNa5vjZhpVArMq79vpkdFhh
ncHlMQpcODxTvkDedOvZOpsCna2sdf1Hbabqq+ltd0uAMzOa9skMs8PV3ZQBp8QrXhmDNkNkNo7x
7PAQdnfunOUNeAhHvevuDcknRmZqESF5i453DtYmfROPLj1ihn7Wt2fkTDlfAdGyQojvIs3sqz6W
DuRhvHoaZ2cZ1JFYXFTqfqu1YmdPgYnPTFll8d/Mm//9rWMZNK9M+hCrMN7mwvx9PQVsY0ShO7It
3DqDlWEahEZfb/9dA3Yrgf5RIt0uN4vxGiY91uPcbebtx/hd2Wb2eqZwMs7JwqJpRD3SE+ajj7wM
Sm3FNSv0PnLNIv02l5lzNgCWqti+ZW/+rjb4D1r226f544/Bjum25aIrorH956Y2GywJJMGSidvW
xsnHi/HpdMXwKvPGprD4exnyH/xTfywKb5+YSAY0P4iiHVS3zj8VhU2TYiGtgEuzJMprYhAXZ0jA
5fAtB2PnGxck/kwLs9qUGboR/hdR1ed68v+sLvzfSym76ar+/t3c6Mt/ACMfVCO++vX3dSHN798K
Q9P8E6A8aHlMfXkm/qwF+6shy4Wvx0IB9h7Gqpu67O9loe0z1nPYMyCq/pvk469lIV6t2xibQTKR
Awxb4Z/+C2XhTQ7yh2eWyRbSEPodJL23fwk5yR9fHeyOgwJvLyOCab6ly96Q1XOWbuNhaCsHamPV
0LfW+s4fFvIT07vJyXRmchu7Ai+zdl5rEMLXtCTUlfVraq7uji2SnSiPkb7GncHUo7V2XPjMow1h
XTvLHIk1cr8sPy8eQDN3J3dDnTa2rR86lfu5zs7PydvXKv2ie8Tv0PnqLGAuPXDCyJOPZR3xaZOd
zVzTki4fDK4PfwlOUITEwyJaWtTRMfcb0s4ReQpmDucBR/G3gngqCtLtks/oq4ylDCEgaXssWlSF
ytB2k6ZZ18XVgPFoktI3axDgpj47nYpxzT7Th/JpcQXOeBUU/ovIWpnoI/gjjnb/bZn89GA5lEHk
+XBvItrKLTO+hXm/dJrJuHJstZeO+MI6WnrZRLYppvdyWDoMG+k4A59xrIOv4KwJ3xNAS6TStyOT
Bu1F8Sduv86Ok3RxMitR+ujoSbNssKFre07PGJZp7N3UyCJDH0mFESQnrlBHahgZjr2EGDrajyCb
9tjltSRr1+7bVi6Cy20Fe0oNTYXtgh57tsWEoFhrNzUkVM/madULESQaH7QItzTXLhz4FH9TVa8R
+8Q8SUe+Ohsem87EVmD4V8ZWMZHzDQTTyjPfp3VRx4IdwhFI1Hogq+QHTtVfbbVdx3xzOcPs9beq
wqBdZppillAUEk3xdjY6JHeHwhjrGOxGEbWygttdss5NlYJe4WVq/ViNbDgvtu99aUo/MxMLN6Bo
kchBf22SyYq/2s+raJvjMDk/pOz2mqZ9Lt52BO3zHZv8PYybfbPoh9qo8dt7fIBq5FsVq/ugYAX+
GjKXfTf0sVPv8O25IrPjZdSX0IftY4qyS1w5nU00PrREdfBgg1C4SVgWp09WOBO5py6is+q9b1Ba
NE7/HSnXgQx7/Wu5GQejAoXBFnKt5zt413RGHAB37tZQQVTKXN9uIiMRWnqpUdc26N7dpU/0Uj7S
nAGdmDufHdpQPy4r8uxmcvzQmGbtMNrldIcMvA6Rj1mJsL0sIsF3PeNNAwwk9oHXm8dlbgWCUO4G
ZBDLay8xXxYocy6qq7ykl3p6dIdKHM2UhMiJcMjrPLVMZArVTVyyDOeb/tNTAfPZjrxO1FICfN2E
/6PRXY14pTEq7OKjm1mxWb009kFh+XFtYxmqnfaV1YC804mkOyozJTa9EhAj6HCY3Tr5xZPTj7VS
C3L4np8rBdlBrIzOUTHokw9PgprW4L0e856yrNKzKG8N1mFV616tUYinbeiWC+Bh/VApp7mUgEo+
mUs/a5npRTSNz6wNTlpncVCZU3OaOdWeljXVY8/omuNs+fdtQ/LCbQRV0pampHZ347WpAzQEi+ee
fdam1xqeWh48tz18icJ2BzxZInTt8jdnoyQztbmJy8nUd44v2vtU6helz+4ejv5ytDbPe8qZEoe3
E/rUcezz+Nkiccrau8qRIAbAHFEpNJIyy2Seu6iY/IPbmtfAyPfSZ1uX433AZHf0G+uakiFVDPMP
JgtWxBZot5LVGtLRsmjc0iluvOziYEvSbPpnQoBR7peJoMSP0PW5F+JXY2s1fkkfKzgf5zSB2wPH
PgvGv1X32jdMifXBfaq7On8Mms3ZVUZZnbrU33aLa7U/ccphM+vK+cGp8+KgT0334uh9kjdLnJcu
yV6ogTVVv612s1GMMt52nFMzVcnWGJ/Y5DglGFAQMmTDjs/70LSH4Lig+QgtLCEvGf1ZGja4QY7S
qU+LT9uCUx+1h95FCGTTMSLRasXn670uDWP30s+1hNEa3wGanqhVQ8bvv7maw8xAmGzvg+1sbmSt
PwcDsJSuunrP+7Yccmt7nyZlcjFATZvxW747QU06UTs54TQPM89vAG2ir78cocRubccuKaYxT8bt
Ztybl1OWNjhFIDesAbZcRgN362oc4CFrDwZ864dU5mXUGc19vfnPfpqdS6PlByNt0xvgWaXd52wt
eYK8dE1cU+YfjsDgaec1H5KDJ/LqDlsYkRmm4uGxUAjdky9FEjqtIkYE8M29dQdQ3dqvs7VdA/Zo
b5OQ46GqtqM/F+XeARXO48GqIjM7dbIyPTEQBpXqsmKTYRkjix6sNbKZlKl2mMmBPBBuX0H2YOZh
RCnq7oPZt0nYd/fM0N4/gSDdwszgyhT9kh5nVEf7lm03x3c/x1XRPDZDkwSGM56E1cBfGqrD1A36
aVw3G93nHZ7oOVYbwaNOhWkno5lJWt23L0PxCXhXi1ed9jws2vHJGhmZpCvPVj9q79lQZhD+bvEM
Ug8eAIHis8zH7sj1YB/wvq6sws1gpzddnrGza929O8NijbRe70NHEzc+4BRSldXx5qirXvPVqN57
JRZsb7nsGu3BD2tDEp+X3Qei/tlDJwPIwZWRpT9w49JF+uNnJbrbXnKZI507ZuduefohtWl+EmCa
rmmh47/BSrvfgmy54G4hkWJy5bes7QHF11ufJviXt5y4gtIEAZcfSEm1omzuqO5bnqZFKKgm1vt8
S4YZjT2KrfPWFZel/BA1d2XxgTPlznWqe7liKllaWHuAVPrMenKNBgnt+9Kuz03hPIryOymBoRVU
OxEE3+qeJU55DdI89qwji9oPU3GvTkM8je29rSz8MBOjDUzbmVz8RF8ZapXW+DQzxjnJxo2FgWU0
9/qjW4h3W9fY6ukuIqtsPGQzGzq/tx7ahYiuqU00BjGY7achybu9NQe71q1Odv6xSmen9KDfz3Xz
VS7VvT6YcdWZuI7nj07PCAZVd8No3/etfBh5YDYS/cKxD9p4sLYhGbycVdfcsiHTnaNGxQqzfc2Z
6dF/kuUl7qpMHDaGSzFE+kj3oatXdfMN7UcZghv9ppUzpvmBx8UfuRmm1sftzbu2sKDx6h2XGOi1
Eo5UagnnWEhg7TO+o7LRPzdJMFkAyDNKl/RBEpd3sF3wfUojM0Mu9rOq+CpLfVWJZ+Xyqev5b7my
Ez9Q3X1j2lMkpllxWfelc3ZUi5sJRXHoNcTLZ+RN5H12rVftVxYwdXBmHi4cuZbsf65ZcEVDEgZL
FjMf2pVwYVcJgtXK+yGybj+WJ/sPajX+G3okOhnnPsWShrjjA34r32Mx1R88aChqte69Kuc75bs/
GqU/kyNp3Gl69YvCjAxANqAfFjF7tT7yU0GXnTNACdqzXRuP7MF4lMwpvTeG+UlmxpNKm33PYTC0
AES92topZ2nAsQjroOui/VondngBBq1jXvxSrR2Ztb9LiQi5bsiEdsD6IsZb6zcdWebVZ9sb9l0X
3NdVWfKuAB/mnXrw6+rnbBQJ6gEtbLVaP07ojxOXXVvFotGyY3B97sVKB3ADKAgTqYtzOwzs1Cvb
e0ZZkBEsVq7rq5933vebjofB3FxeUllksRBc8BL8L98UANVsajjMW6livGdWiDcEoqjXk2lSAoVp
XfeexEx2ZKWgusAMO7Vmd2kZm93RJKlkbMtPlaZP9Pf5J9iqi8dNP7IWZjdMAe5mEGRr5so7buQe
YyE/o9FaWdTOyv6y2s481DNcCS81tWPraxy9jEc4DsXE/1mQXCJoGTTT5t53Dbs+m0E1nfO2LBLD
w8No9o46tXPXPy/ZBik2zd0QW2T9oq0GsCtP1mMoan4deIiDI7elPOukde8Y8sG1APyaWJXIVRKU
wTdyqcVuJBAHBNRACs5st9FUF0PEOYl2dW7buAxadQLMBwjSNr+Mbg5+rrwfE2Di4qmppJ4Usiii
xRv1cNazT7CBjNxcYRxRDjQn6HybEd4AGMcefNbrwmY3VnZD5KAW9D+gDMhdOaznBvJXhdDUCF4R
z5LjHTACsvXRO1mbmcWtX4No9Lc19OppjRQ/1ZvGSKmNZobL90vGkWTOhncovcE+MEiF8tYZqXZA
EJhG87i+zytJrcLr7IrfaqXuCYdeD6JcPrOtrppYMqbEhy1XCSXKTUmLL82kr7x1D7JqScZO266l
GgJ25J3cr3ie8H235k654wwKiWIg8m1O4kqaZE73Ig+1so3MyZ3jEXgdW4RBnrBjaKdgoiE2Bwiy
Rqm/z5OJMgUayttNQvq2rMKIsGMiASucem/4TX3ACq4iLAbVk744UE9Y9OvnFLpqbDQNfEIvHa7V
mpLwrQrSe4AH3Z6j/rfJGueIOT4JPda4JxbpaQneqybTSC+t36Dbtl9GRlpp6UmNmzw1D6ZWgSVu
mAM3ODvmVQR4QNYbWFJk3d7TF+tSrASqu4NhP0C5+JSB5ry2k9FHywaWd+Q9e19NYkx8cnsuqagX
JNi4JYSrOVfEIS8FmqGwn23niLKp5mmtP8ea5yvtl3jti+HkVoqs2QE64drr/tm8vZFLGbyVRlc+
KrhTDOlLYt/t/MESw2/Njdw/W3VzaUEVXmnMlwc5GUEyquZjAhWIF5YggW4qx5ick43jSMxnT+fe
LlhokRJfOjAiyQZ61dt1u6tWhM3gqvTdoIGT4AbZsmCJ/Mm072ajTz/QScjD5Ixukk+pswtarhx9
9ryDR08YeR5L3NkNQtA540kz+CwpfozTBNDnmE6l+2gx6D5Ib6r3LQbdBvTX5nyYMlgfW6MwnyjU
nO/A2mGB6LDZKAKt+V5ypnMSZfZPjbhz16qno7A6mcg0rTG3/sjkQeTdA4iCH2IO4loeTYlAAn6p
e7DG5vvKnQ65WmVR0Hb4U72B/YpHYlxozoV2CaSjPVYm8C1RltObZXPValIQzCI5ghVxvofan8RF
U3lsa8X2hORSfPCLRztoeeUvO7WXaNV6Z++XQfVSOSsHa2G2odS3FzKTaReIZn7LaiP4aOaRvgUk
xecCJem4plbxrbeVTymVGhw7U7/0zOHr9rAqIy6RZ4UTVPKfbQB0KxodG2gWJputxKa9Kj3Rstbr
w9S3tuyT1QBYORd+5ZhZwkxcH4P0fkQ5Wkb2YmtPC0UtfR1Ejg/bFlpJ/V+pT7FIYNyZvrRPjdu0
DyWfEYknZWPkYIK5IM6fvcTBmQddrSDNygKKitdY1qganMy4mktnvbvoGe7AlixUD4atBWFV2Rm4
tTmdn9nizFts8U9mCbSwO1QRMIk6wz7WhrY91QAU19Dwqg6wmt8i18hk+pLNFqULMEzvwd5K5xfc
hwX1EPmooeu3RTQPLFTDCZrR2bOdfN+aau0idnB+TCNqfnfYDoX6kmq7Ugq6Z2l2iUMgWrwam0ez
0NIyFcGNwtOOJ71THoqRAMjI2S1nqH9078F3EWwPdSrN17akt6gbOZzNPmVaQ2sVcs0FHm4FU7iA
euDN5GzP8tiosAeZqf/lZO1xUjfymmpRpmhNHdnMAE6ZIubAqtruKjpk+o6aTgtcdK/Qzk1mvfS9
EdmSHewg5G6kHVFiQOLOKuVgU3tFsmEdqm58JQWOewn6Pl5BLvX2tatxvOcVN2RqPvIpjqYzftiu
ByDNTgrlZ7Fy5dHvm6hob4/Bh5yniBjDfR3MkUrdyEcZNM53gtL1afW9IXYcLYRyDfLttrLiWmdt
WUQQorliQFCasQ5mKekncJ3LW1m5j926xWY9ox/3XxC7A35htzkvh7n6BULPZc4PcjJ3n1AktS90
htNeX/zfdM/CIafT3E6+g/9CsbllAiS3s5u57ilQpcuWvNj5uvgBivCXZazrxc5L+DzOjNXNbcmp
WpHu2tUb04sy7JgphgWo6JCYn72z4EMgnu/ckKOL/N45+5bzwx9uNR2qy7ghM5MKnm3UrfW0uRMe
y2yzboicX+C/9QjlVY02qk68jrWeUTAD9KDaaU7HvMNkWJnZ5o4i6r6+HXhOVYApBs5KOLpB7pJL
nYcy88vqyjgvzB2DvaQObjqiDTNiX2EDNGWEfS1WJY22cJ6cZooLRig1SXppPvw0F+8eZuQV8Eqs
uuC1STeETYWdPfW0gDse0K+2t63w9jy2BhYP3VnvWrHSm0CfsHUA/lWD0MD6NahH/Ik7e+4E9YtO
1QtFoLLahIiSZ3bxiY/b0Byc8xKIb55/kJASNjlhlAteNu02FvPPxpyyOkTrXlPJet158+GXEUj/
it7ySWoG6oYetOCo3VumtVft8qVn5VUUfOLRJGnKcxPYl99cnG/UDTvWj1zu9V2RXvosW8IhT+FI
9k9UqnfkQgDOqNwCl4f/KXNnjjfi/BiMPU0NvkVSukGap+ZxXVuUt34a57MzRpifYyyM+6Zg3YhO
KwgDWhjcltI+cuu/FWkXpQwd42kZLgVowGWLRWUesZeE9IjEdzkted9tEOUs7NgqE6SFh4insU7E
5J0Y1dghmcUcPz2Rm1pTHsiDOLmAKZgZpg7VUgsequC8hizmtwdIXxdXrw+r9cDQkbJ/Joa45TZJ
8SsSXtCEiOWYcXNTwt3CoIT3dBw8tP5zsxz6lV13pzPBWgAqMfd7mElPGcqRd83xohEqMww+bEKF
PE7ituSdnzZL37tSQ6//Nc8+jR64XVyEP7222ltFicW9/AVFlFm9vY1XvTH1x35AKuZlHUcrnqJo
wYjyhnrejlvbzA9dCpnJde0upA/6qkzFa5PxdGMkgiG7N6ulCP1piqE9pRsjNtWcMikxRdqfff9m
+CJC/X8PaCqSebAjwbCLJlXutiruyZ617Oc0vxC7RTBhn7MKTmO3O920jLN874xffm58UZzPYONl
n2iD/1A2VnoUznJuK8kLL9V2XiYbpKgO7lLiK2PayiH/vdGXezqQYz3P76xYL/r6HpjDE7IC7sqt
9ZJ5oCQYrPKd5PR9RpvidnwpXTagce1PuRq5cBftVTOvCH5ZZyxRr6uzXsP2YxG8FVVkwkB16sta
NkeEKIem38S558/N6mgZS1Ryhwi0StNe6y82cyqKIPsEZwBE+Ctzh7BMX+V8N7mcKN72bJiKIf+4
y4P9xFy0Gz1KUKhcDFkW3YvS2r+yTQkzdS7kO0cRhBc6RBI606xnf/GUU5Eu9gxLeY3MzXpwnVcf
CIlhfjrr93J4ZdNCs0c7yH0wcO4C9jv3IxoluMP+BwS6aOyMyGDeod+KhbG5GzVmbqoMy4YzjX7y
fdEGI4KYdsbrjw4JbsvLYK8WsfBtmZgsaqLKvDkxUJQ0i/lke2q9ygGWwkx0fbSNv+zFO9UYW21T
3Ve0eABrIWDZHWsG6hfgXT7I43R+Afx8Jwvt2Mv89lQ3fGVZUNM0jkOUee1GOFwP+BflVqG8Q6bT
hpopx9/qP6JudxNXW2eiMUf6u9UVZ9NQ3xrHysGn9sq7WvX4os+2OCBpXS+Ms+zq0arGX1xBTD88
Khk7UxdsRzp0ndtJPq7+fVqMy34eAizYYLldjl+WGTc24YRQdxseZx26X3NXGmVYzRbvcma59/kW
uEfCeBnhqmci3c8jmBRPQlHzYEPHWyo+xtFeL97s7KitWdVNH93NxodgYDe07cU0H7aemxZMbl6u
h2EG6UBy9ZwYi/eSbVw1Afj6Qr/vure5n5hw1y9g05EbATQeKx+HoMFuwN7NNcu1Zvvz0NRcxSmf
xXyAE5HuGIUXhzoAth2qrbuiV3WP5dhdc91hmNvFmZ49dQxyGbOICd1V8FhjWKSXcRb+LqWYxsRd
t7qDR779kWQbEbU3EKB+U3oOIM6YIRfVVaTnwnTUAUSuoA9J5SFQbf9oBN5HkYv8OAyyiI0+D+4b
L01PuQf0l99ChJXIuwayPtZ5e59lO2nVLEoN/3vLXwsBZOp7bSrTaEXCuIT8jglNZLa6N4IZv0MT
9Ji6cwogHkKSVUMkNHjHXe3ToTYsAy07UDyMaNRXYqFWo4qWYFp20qc4msdEp7Dw1XgnKJpfVpew
RVUW1KFe/bQUwVc9k11vTpfZ9fP9ZjfvawWI3W5fS6c8aM5yMDr/cSuEHY+6YmIVTEz3ndOW+Y8W
ZZ0aWNNW8ESy0cqTWo6vKL4fWtBqkbWNNsNfkgvrUs5XY7hpqu15SqCA/pZRQhNU4feHrS2J+0ip
EB3uK/DXaBt1DML+l7fJR8/JS0YOvE76es2F/erTKWqM3/e5RdUkUBLv6OUxjErnWJPzGRWwBBCv
SURXBH6wj9iq0zCW9T4Ysh+VzxYvY1ZgcBMK/Xnzs2OzsYFvayphfeVpK1rw8qilvLSNCVW4aJ61
csTM7BBqrclO7lScGLGlu5kc2v0kU5fomKGKhG3toYSjQO/5M2sbgZicj3kLwn6rNv1V1L4RLrN7
N+k61Y2LdPHWoUwZOquhAatH7pET5Uho1l4+ctPmYdaBXg6UdPeymdHIMqJQbtHihrWI7BhEgZPY
kImAWnBXVtZ9XszjkR8tC/vRr49j39UnIS3Om24hGV31KrQGyzu4BnkNGRIcBhaI+Ag2ibWh3pFU
+szL99DnjGqYY2VUV4j+5QaZaduYhKV6uXwAcvV5c9aZTq2X57nSi59ub7dHX2b9aWsFhf2kbCZ4
COlzA5efU95IrRsqw97N5qNELnNEYYfltKnLqAWQQnl306cWhYq0LRhja1mGG+1axugqmRjljUx6
of8sCTnWamq6vkCXNiE3MIGiAgfU8nj0uw/ByujBpN2IfYZRT/5iN/BbqQpMojDi2Vfa1dps9hXt
pCMzW9A0BngYFDZIL/2slK7t7H4LLpSGXYiSgR+sx8odDIR3MEq/tjTAud/3Z01o/RFMWwEYfvIv
g+qcY6+YZxsolKNy1R/wsgZ3GMbvW9ds9nkwtj9Hz1aHxez1iylFAL9s0N5BZi0fud5se6wlt2xo
wfS/lt8MrXFpdba7zs3u18x80ibzNpTlB8Dn0MKxAMTveGwsCot6byGANDCCn2VnxRlBOgn6RBkx
hqb4Ic4LdQIlQ00tvqHTs6ujXfkIBszZfRK5bca1h18goJ4pTDJCPDudkmHxt4NogvVlXPr84JM5
82pqw7U29PwbS5T+sIgGdle/XGuX32FrFfspz7ujl6f4s/riqhpELKmXY93v6h1DKJIfaiupx6Y+
ZiOs+d6a82ObFbsWQ85t6nVt06q/B0L5lToDKOCh5EQbNnMAv0nZoLqBmKauPwX6ZRX618j0INOM
nTZkYNRhj/Qzb09mbwvwVWVZISvY50GHkEJSa3swYXD8D3yR/6Xj8X8xWgf/2X8uvNp/bV//53ns
8+6P2iv+0j/cka4LpOUvdAmM239j6uBzRAYfYHKEjEiM6e/dkcaf4CQih4KeA1nLumEGhr/n0WNj
5J0BfggckQXbv6K9sm5mun+oBZEp8u97Ji6TG//CIkvwj8qrZhhdL+0EwjynGneT0rzmbrKQlWIA
T8HUnbTUajjTu+A4ED4jZv4voN9kJ8CFwMmbSUtEQ2la12Eyy7PDLHXdGTOgT4I8tiFUy1LcD2C3
dn3WiD6ZmeW07O42NK7w5rV7HssSJLVG1t3a5E6xbwa2eWnnorkZTSVGtk4IsquVYcNflJL/30/y
f2/w0//8mQ1/VV//5Oa9/YW/Pq/mn0BAO7qPScOC0OAjY/2LVtC0/sSzapmk33keKIQbHeKvbl4H
GSEEVnTr2L8w8/4O1+kYeIBN6CsgcVl03p6wf0EriH719kT+7onVbWSnOv+KCRf0Jjy9WVZ/J7Od
FvKE8tR0YiM1SzuBUhzsjEV6BDJsULqHzkfw7DEqYvTKTeQfnUrcT7OEO8Q6uzpDnfb2jd18Y7AL
XzvYICi0zBuKVTsGG+hsszP72OSDYDvRHxuhVibHbfXsaYaXVLPN0HDqSRq8NY8FvLZBB529QBIP
q0FxySNlO/lNv3fJb3hNfQ0U1IZsJHWHmD+FNJvUUNx9DMqCqthYneeEufhjt4W1Zyi4UQ4aKuwW
h6nuPjt7eBQp279JDWBzxXDfVBuZ6TO7xDTTL4ZJbSBhHjG/97NEx5gPg6XbuxZeVKYSw7meILJ3
Abuzlm8oFJLVQZ2vP+fslifpNUA1F8T41Xw19WZ4KCZN7m0hvF1jEAHfiMY6Wpmydg3t9cEN6pbB
myniXic27hasdSjTIT+Yba4Bg6GhXUrFJrIE7bfz7YYrZ05N6jBr0wi9IGZj6mXBKCGVQN/n7aWS
rYtwEPFlmSnE7gGkisnaarYVdIZOrn4blX8Yg3x7asR0sl2iYBjCkzqBvrhg74D3w7xYrrGeCkK9
b9McmSWcU2MCRfuX7MyajZzHcl21rM5hOi+vsrR/siXtz6PHocLw1T2h/uwIVwq+HG27b8hxjSy7
RHTTaADpN7Jas6ZnUL8wU0LeTHrJ1lrJaPQPizWVV81rv9l6AM91yXkMcEwfV9myox0KJE2pFxyo
+o5YMbABa/B0pjafOQTLG/sL7RzejXPeG9+CTCImpYRrbfQLxobUZUU7uWmZ9rKKYnwo/KD/hjdn
I/JLVmgZZHoWWEcLkOoZHgOfUezofhX4FGyFz8HQLgJ1oF0haSsZFy98j043XIB4R9JwL1nrnERT
v5OBFvKw8V30YGu3Q9Gz4yR65LYagDCfaeEqwZoKmKJwY+7rhgRUoze2A3FKyE+dqrlvlpzmh4WD
w2uB3JjX0x7exqVCBxh4rX6qcpbC+aL1/8bReSw3rmRB9IsQAW+2JEArUpRrmQ1C6tZDoWCq4M3X
z+FsZyJm1CSBupU38+TbCN2+XBvSisOyL3qXLjWdnltaE+KA8ppmbSS+Pnq+MOqIDh0jvNNu6KcI
OUky56808F4aji23XYY/1MUstXPNicFZNNxQlG30DxZrvlPnNS5ehLYJEmWRka/MOa5YJ3pmwRbd
raV1cjueic6h7k6mjv9U9t2EhU/4/6ZiuUZVnwwS31DuAMEtYWDr0B5jEqmY+1IqEUp/hW+pME9U
0C0+ep3JW6X1HajmLaeJtPE2HVmgTM4w74sVPzLz2GhSK9HPN37cD0FnDy8r/O+7Bqe6JOrkB+IH
gDnZH3o5nOjThZGvlnTvNtBKtk0IDngkXH0aUkshS00b8nTTXmSYjOk8pPFulP3JCb4DvwnORGYx
SlMKuLUXBlRiLT2/Kaqqd4GrobhQL4usuhpPud3hDR7JuIfCptKRczqhPesNo+bn2uGsYEbZRwW0
kGwMkoLsAqpz9Owri+1Deg+9RV5NgLoKdkto8oKVc/ZAb5tMijCNTiz5uDayT/euSqfGsy14XQjp
pTdYdNfA5uXgmYrdhW9cwYn8p8eFH2RGWV1efHmEiS4rKTDGf/9ioq+ATxf3/9/RezDCNGc3V/HL
BdDsbdxxGB7Hyofz7tXYfVgbbMcGZbofjTgCRHIVoVe+WQHGTcMKEe9TxLmZPekJ161OmtbBBuR0
lBegy+5Nzhu9WfHkJGPVI5QNLrKbKF2wJ07Ub8clgGZVK8XOoYV/WqbdN7kidpIVvjfrsYqqz2UZ
jmJdXwvOiawNTrPGbsCthsqoxB0CjrBlKyNuORhZqlmE2xEhBvDmj0/Hx5IG/NkAAgnUDK59Lefw
lkX5ySNeT5/mHTb8BG2+iYmz4x6zZBZrK8Nfgj3Q6YfPKjce+/GdXA5RnmhbyuXJpU/rL5dSWrpC
ovsp/0AAVbcsUPDf561r1NuJlxO2aUoNpD5K62eUIb6etd+A/WFhRQWeeAqEYz5GdAI8EGrrqKBX
3PUde+jjZa4mEkiqPNIFF73qLPynqpkyP9NjvzBTutpEI3/sfUysJ3veE7sez6M1AtwbKefqTfEf
v7DwEHkS75kHaexqGGyi7HmiahuRjXLyfjbeXcnCRRYtPp9yJKgGDXnqZm9TOY11Xur+YovUd0h6
TdkBN3V+sZulpIQTy9FeLJOIg6kJn7UKs2/DL6w/SD+cVQ0NYnv6lXLsuJQtXmbHKk5RnTYXBHnr
o5fOYe4X50cEdDhlnfR/2oI8WTdgL3CiiZnBmY0gQebxDoY/8HYuzCk66tZgaY7Z5JVdQXRdAlM/
Yu/ibQEesOIxpPii0FXDb+7+n/l29qtaLCA5smM7RPgr+1D4t0Kyaje65Vj5XoEAPJ6A59ifOEoR
+QG1HRZKtjZ+2Q5PbUsDdmfmcdEb61+wCAFZLxsr7SygbQmroxyFV/9OOeGLSjE1p2H/k9bM3LS6
dxvMTcvGpk/smIW6IWURodrTXfkzogpf+GF9KQpXkFVt7LikPkyATSWe+9YLn4mvBteSAMkWl4l/
GM38moZst1O7P856/ay96lDShs0DMeBVaGlkmAhyvk5yNkFIROVhWGpQKt6s3itw5Oj4bDC9XjQX
YxodaHn5mgL4n0JaZk2SAZojTQetwdZy6um1EFmi6359yKjj2U+rqHmiNH6Zu2mKpRl7iwFN0Y0y
nj0ETunp9tBXilqDewLAAw+HrJ4FyzcOCfVZo23vXB3OpxTBqozDjqaSTkT0GDtddhhof0xsJ3y6
g3x3bVcV+8HrRMLYhcG/pOZv4E70p0Jf3Ho9p9c4VSHei5bm+ganL4VsOBRPjHjtpcsM2HoMljEG
k4vRLwQeevFGY1Ic2N4LLfRfjRhfSoIOuRns+n68lR0dQ8JPb5mV5ke+ROpkyKXGllWZiTCXV0Qr
732YPaLJ+bKPSiX/Eg3w48pjw9PVYrypLnz0F7KtsvBCPAV5/yPXdLqunYWYM5lWmXia1lM8i7ee
8N57gHHpzYFz/+hjwt6EloMGpU0wnnmmXks+xYcos/s490j4KTId8YCLm73kZBdbHMuMl6RUe7Ab
/4o0NM8NgiSSlEXrcnlf+1Z/MyTg3gY56EV6F2AEbCM7vmcMfar97Hs1Z8iP1NP6Gf39SE3hh8K/
7w+OYBpwkw4iMZG3E4mID1KQ75On961nXukzYbgjd2D6I83KJr59shlikw0RLik1HqpU/JG+lywr
cYexGZ5on2Ruq7qTl0cnsMVxCJAmnkYE2nUdcLv4SeGxy5uMpKn/sk2JO2ESb1jo6HFE+1UZ4deg
0iPWdb55+FVjWP1Hu+4ulb4A90xKdQqvjoZquHbGpR7nvYPxBrISEZkMR7p6kaSRLTDgW40PDbjo
czZl1e84UfiuZq7kDYzAB13gJVmFL88djpJrN7FyLEOXktpUb0aJK8rIUJZFILqLkUGcFKb/GGTm
p9Fx/s6VbW9dF/Om4l3Hn5SXB5W573VOCqmzeIut0cJZmqsT/vA94SvMed5yo5uUCq3yGOgc1EkN
sVVQ5FjIha7fPnQwVefWTde48NlOFbd5FTvw/Fdj8h6wEVmfFkGOLzwx1+wezZXTbO/TShT8jmjn
JlqaPVfVRO57acvdWkiyDebw6wijIXmE7NeBtWfVMNgcDMH0uBTRkkSSZFO0es5jVblXJxye5hLp
VmlpfQd5qdE5SvGLFwe/4mzKn5qee5rneX8FPDrj+G7Wsn6LLL2DBxP7tdiT7tiW1M5zKLCnIOK4
DQo9X6ug+cdSWieOg9mpXjlJHTMH5ViM7Hk8/1eAASJuzBLa1N5uapwAmC58yo2rG5y1duqc8lph
i+kCluKLfYmc7K2z6dlKMTHmQ/cj5dKfqgEzrsXuCQNccbEJt3wT/tLs4qcO4I9yWculVugl5eJX
30AQu7PHCnY3hmtSOPlEwCKw6V8uxePcBbspqLBucuyxzG7dQ+epiw/5/2VZ2ic/1CWSS/OkPPGC
b/QjKPuL3/Zk8LP8xxPA2rKMfkgjOhhSnTjeBFikIafPenRxxjIv8DrKz5iXWB8gL8VmZfobarAf
sL16h6i5S7yjxetPhs47ljkEaFf533Xj9J/tPbjWk4V3YOKNOCEYWHEbLQj33p+q6m388v3BnZxD
SZEXZILo0HL+7EuPh3oCL4PzXZ1JH7/dedHkMpYnu8x/fCwIiVmFxd4f9feInpQO3m/oFd/9NNHt
gAPsNS/u2RiPMbrTvIpSTAkuNrmNlVfzg+kX/qYpyhtb68c0NQMYEs7BMr7Hinp5AzrP5PqH3Nan
uTJuHgVb3/08svC1ZXkMXfA51d2VmGWev/Gg5h2wODivwLOpYfDacOc7/bnten5cQdNvG22ZOOTs
v0PeHh28sGfbNOXVXcs5gS89YGoZwvNkty80EhPSSTtS54H+Cqc0OoQjhjn6p0quOiyVG2nxbsUC
5RjVm2fVQTK67AOXYATyWZ5wf/8B5kTPkTG2B9QNKqzu3rDzmkF+d5nx65jqLzpXeTw3kdPKcBOa
FcNydV9BWeVb0Fkd4xc2YGJC3btbYpMgg97EbTeCbg2q/qmnsFnjAlzTxB0FLZ85++K4tDx2G5Ut
brnOWGVbuYonwcjRY515gDsJImOp5GHpKXDyzXx5qDz/rQlqfU+EVj+pslr2o77NYiavf1uInVgU
l3oXzG4RL3ZKn7NDqWuUEqh3bCflneMU2Pvr4qMpZfRJGG74tgM8wqw4f6U90MUWljSvKdAN1Cah
qYTIJqIKacATpjp0bkVFxsypoyahT2aIrJmWTpHQGr/+FEIb+8bw5623aOw1iJr6ma9mjLuSTXOW
kvYwF38e4S7BvTbrMXhxB/zR0nfF0ySV89w7hAbi1pirQ49PZLdguuObWVo6SLzh5oyNvnEbDx/o
oSFJH/XBGagIzddLUW6LEHLvImcAPDM460GplSW8zpJ6bZddGfj5kRCS+TqGVn5JS5sKciMoLoTu
4gUg1jZMca7KNAvZGhoVxrKRr6Gfo+Xomso8Lqb3kpcN0Gx+LdnYj7sw8zXPDsQE9i7udB5q+xGK
Ogc2qSM36QPJetUkGhLrZp1+3IDUIyMMPhnLFIeAivDnQawfjlldsmkgf1fqMHFUwS8zC9jPq976
1+B5IUEhOf4ptAAqSbYKLpeau/JlLucfOAngwCFgvZSdU8YwFSKaqrL00zJsJTdGioZgc7e+3+mb
vRZGlVS1okVmBUASz+kUXBdXOXDtsk87D1PG7eD/9fP5JaI5apN5FFZsCCjbn+lQdofM70feUJrP
zc0/3QpDR56aP1BI1Mbm4yEkjKNycdf8u9f3EPPyaUztA9RwLLXeWMXNaONF8ReK5p01Nju2ZOMw
YkwQTbaelioMDmMgzfewMCh+c2cLt1trkNGjhSGLNlPI0jGVLMeszsrieUG5uBMoyOIN5btD9/Wh
zqmot6S1nskFheeURq7HInPn51wK5z0szce20RiMOp3yYm5Wao3CzkSSzOocGq/Ge4Eb62Ey15Ff
4bpcPXAr3Olq8aRUU53M1aFgJjOcnYDYUDCeSZcHov9FpUnj1YIM6BJsPKSD0cbSmM6+dIy92djW
41IF15AxlN72neMU80bNc/qqa/WfYkxjMcucsJUTG9Y2Et6+XekIH5bM2CAqTsxqHS4Si4vv/9Xp
jd85zdY2sno7d6mGOEUGyZtxjkz0dRe1l1Ow1ofTA0SyXdpiGkAZ3EqHf7MZMG8XpYux3Ml5DPT8
UuKqfejmFDO8Adh/tctpB0++/PRll9CLvNJmIsCPTRS2MfrefJOidBGUr9rDb7hqaHa9nsIjeScG
zzkgBOk3UDfclONzvufK+mW+0Em/PKqFQZJLqL23NaFiaWeInyBvB2PFQjupYOexLYSSOn6T3PqX
LihzImfCreEOm82nVcKh15HP0zSDIibegi7RpZ2/l9iMtyUeTrxY4mu2PVykr4ZF6Gg9kYOIR+BR
VCTJ1Xoij3Wcm27dQdLDWdJE0R4jhrp7s+gSvCe6+sfGry/mqh+niEl4MbPExdLEEdFuosYgdOfr
IfGr4Q8/ae6OwnuqRgPwRWR+cDHD+MUQfq+0bhZzZ4JWYq2TtVCGjJe6CjIG1yb7l/p8E7SL7mrh
RizXW3I8vMPfLTM69aP7bHqaDj1CrEIw+iG6138qAir4IWtI6isJjsaZfyxoe7t0Kp5rCGgEHtLp
3W/t4trb1AtuZdkFm7HKYt8SlIsH8aTdZ4PIplOdlCHPpsEnGZXRfw0AEsQRaDarjeHXp32aVHfg
Oy33ej1e/d4iDWgG1clp2+0aeg+haNUmkgMJ42GBTm71CaTMD7f1RMzV4j+r7XaqNNM9eR4S06Rk
hDGF+wk9+pATazzPmrqZUYsTIMThsnTVdKBLmpfKkNXnIgo+A39K/9nInFO6vlmI26+ZX+KshXpr
naeq++FuznpMIhR0ZCA2csmtXeORMWQAxvw05u6tTSP+axo9hYaf5dULe3qzaFFvpf7LPdggEw10
/dHMV9457WI53aVfTLXrRojB+EYLYtJjMWCxWPQoqh8/rAuAvhVViptBQS/aLlQWEtSk/+WuSI9g
//IxX/ep4xlcC6aUvAV1U/qf30fuVUksOKc0xOaQpPiVP62RUo8N70j1Fy90FMaN3eY/vaznk93B
cRwNi77nGbxXoou6/7N4Cz7sdf7Cvo/J2IzezUANFg2EUpxCw3n2aHtkUBIPvDMQ22i5fDC5m7zU
QZNho8dXWRiFycNKbUeWddXLVBfivNIuSxdZRKGYIUhfj+k4YAF1Wd/UhbR2g1qCW2Rxz8PELM5E
JuVe+9I/Rg6cG4HXcmPk7tOwGmcvcL+08EoklfW0mlG00U6wX4J/vcuzNFsKMWz5HfDbvw9oyo8E
fuAdGEzjzlAHO90T5PKXutlHC2iodKWZe215oUVCEyohybI3u+lrirwn0FnyuOpKYX+ZsufIYAXF
iosgKe8ho16LtzS9d4DgQcRkHOxtRjBer5Pcr3daS1Cf7hT+01hw1bMyawPodMRC4SyJlZZyP9ss
OsoKiVv2KZw/2TxbjY/oJp6s2Yz+Ylqcv7vFoPt35QCkopNszLJKlfg1j5wNMyyk9jUdnqphuVFP
yXvDuU8rFHssPbQcV008xZMqJ4Y5e+/kqzji6HnjgvPGj9Tethbmasf8FDaJ1DB7HcL12OJcqwkX
/Ifq1fCVecTt4V4NF1EXZTIY1X2H7LWv4TIHR9i2/7KJFG45AqHaTI6k5j3nX5WaNqV3+ipn75eM
ysoibXAeafzcuPjbEUFNFOh0NZkKFn7RQ+itX8juNYY9SulTpxhixTiy6Wzij/6AddMqLO8wtCpW
fjdvcWAQG8zVc2v0x7RLWRZF3Jp53zubnEq2BDKIm1RrIPfGtGKlblTo3/pqooEvrYadP2bZJzI4
pbhzW+wwXPofkaGAK2Zm+t9QlPBLu8r4MNuFTKnNeX5PYOT1c9EM5Qd7tzpemWi5I9eXbs7/WzUN
vqXx19LKS5ywzj/prP1Cmx/2WtX/Qn7dnOvYj4zN2vjH0s5Zn8BVaQ4poNJrvzbRnrv/K2UaUOju
ZlaVh/84/0qc9+mWwpcEE2J9kY63nJHfiXWZXfvi+qS37t9gH9CE57WOu+kbcmAmWLahWd3NRDwy
nMrU3mRGqbYGFWqbMF0fK6nrPV6XLg5GP0/WbDx2PqAuVRV/Rzd482dYCfTllEZxyBwPPVtgvscp
We6aqv0Tsh5KCj5sZmbZ7JwoZTnbGLfAVZXNA+FWj/ZckUpM84NXdVi9XIfuwjacvjoYZi+W05t/
JkkeJ+ubILa5ITxj1IqYRgoyciHLDdcW4oFdo3imAJIqVnZUT9Buhoeup+wHtNiB0twIAy2BuDI3
ce3WWKFeOybFuGpotZiryDhC9pQvfSi7Hb+7AUujJKEAH2LZVeR9ScTZTgyroThnftPHTLZ/OS3t
fSMnDviWbSY0U/SPSKX7vslfnNDwz05FbazfFg9aUPAzacFAW3Z/oNciv90zx37za1v9kaQLh32V
Q1UQ4aU3OycOFQOMh+dUG7FKW4gH9vfg+07SziAzZGZdcQyqv7VHL8VAYmKbDSWVbwGXwV6bijxU
VF+JlXrndOHA16Ta3Sp7TvnDT1l3p63dl1hdR+kwvlJS3WvtnqOypYoBiDUqzXvf1DytZsD55fQX
NRvuqfGb6aDVEhtzX79yLyRnNdmvRm8AefHUDQYiwYec/UAWdd424Dq1GRbWVWKFVdBiK3ScFHGX
6Ct3pFpwxKRckoz5rz/YOUbIuk+ffIWTWxu1SVZYfRa+8c8Ysop/mgTMPxCtJHocXey6bVaEdNtl
SdzMF7dhkesv059+GH77qS+oCeWS3pXcCZT6CDMaMbl4mAmR6u4mVhqJWnGK0gljV5qMUPfiCs0Y
MoH92ghIk708NxjVcqb4aX3KVulfOfRVstpQK4g6xKKYHpo7cygnogZprKPhuAKOEkKEDXx+ZUXP
QqI1kLkNpzv2Y8nlbHiKRr845Z16yMfmmjV+fskDCD6VWUF01A2yxzRhrawC921kW3LIJkNCCoF1
ELQY2QiDtsiitROe+hlROeJ+NOfLZ8XOIuMJPfIJPYaTa+E1rZF2TWeb2xW5jfvuz2VLc5i6FJOt
kMO/Rfbcp+esf6bPSTO0jt6SSDB2m8FOe4JqCoceWeoZdGTw5aEInq0OFkPV+0CJ3c3MTwZlGx4B
fCNs7K37EuKgY309Y6Dtlb+Zsro+h2KQ1yanYbSUlM2vVL6ggRMjMRvE395as4OurFuDtfg8LJxX
woP3HOUlqR7VmWEc1G7/41mFe4ik/zndX3VFWmKpDwY2Fj4Lx6q2q6NLg3gCMSs7p0F7gu1GbkWg
UBbhZ6f7lb9KcLKS1OyLdEgwwhubYgH0NK0l739xyET7r7MDPpFl28/NXvblc+DTxDyeUdiIiyyv
TsMjnrPvtXxN6fYHxSy4CnKmz/LihSVEGOujxCS5CZsXgxD5PTDG8EKQykP+7X247ZPcTTbyakMP
AwQPf7Su/RxOpBpGUr7R9M7jeprMHjfw0JBWsY9F56OojSAWABDjppQ8R3VTJHRe7We4Wjz+bINp
3K77YtkVFcG8inOs07yl14HwZGUfdVRvc8P6CaS1tXlSZMh28B5baqF4OBYpeGz2mM8F1umG9HbO
vRJ0YegcuQ6gLxgngYeNBXSFuM+GMC33RI7WIxWn1iNIq57fTKXyNxVA0xoMyCeYHE2Y7sVt5La8
h64yX0WfAmfRw0F6rIfQlfgMTfNtnWBvqbm+ZQb2bIuYKKHcUDzaQ4NLLeqcDeYbMC79QCtHihh1
76G7WJP9FQQ5zhBlFUeeDbd4yLOquTm4GbZ9fod+kWzeKcVpZnbdz+x7xp5X4+Na53ZssBXl3Hbf
8Cbz8spFCRAhwCWA0XfLTSbai7b4VB1LQd1Q11KaesW9b/6Gtbs85oGG6z1j5sTHucSuNdBtNAb+
+1oNPMAliz3EdO5c9Nxq/MEBd3Dn0+GKou4cB5hGNveLOkSBcCYdD03AYn2x8eoCL/eglqQB2Bbf
5+MI83/cW6AvqT3e74h8bneyNNTKsLiHrfKBHDdlTDZaZVpsHISxj2ixjk5us5qmVlYN3KBCHdG8
zd2xLW4qv78X5e/SRDtBoHUafcGrlnKG1XQuwVQjQjEQdZ14wYbi7e3GBs9j5OOF0NLOwy4eKfs5
sAzrqeNWx+0mfC4AQhluQSHbjCxLwHQL92JgocfISgLhxjdhPGouCp+O1XHT7tM23JPdx3Ljdrl9
pfGcvwIFS4OfCbB86f8crnXsEKs5PIyj2W2NZXGPBf3KtN4g/c9Rru4b4DdW4ecuY4tvWxxr0gGn
Icowe4iM8iWa0uo8pF6z9fyQu9JQcjcDXMYUI9AvynPGFV8BiTelf/Pn/DGAw7Ea+R9tjPu5y/YA
zW+5GzzbeeVsVlS/rTl2lDJZ0Utmw1PM+tFPLAkLKPfEeq7dBqOTyfcF8UuY/wXWvWHFMoL23SKZ
l5iWcKKt54TyDczxgEdZiEzu2EQP0bUKkb3XxrmabPpQqYMn1WXblPLCSg8oMhanHqzlLJmkB9CH
ETSSG+GZqNBBQ/fzBr+q2IcjT2S82s3qv0YU29Mo2IljO2bm25zPUsbc8z3KYwbJ4+ypNHwGUcuT
bvp65/WreirCijALN3Qa0Jy7iGXyXhpBpfyKIMWvR9JtaddY9cT8uJSW8di45DnvyqaFyWCrwPZt
DejJXgc/rTOtx0Bh9ceGoze1YcYqSl8KTaSqn51+2xH6PQYiay8Cu2MSUFuGkCTfMceJuPT7d/xj
XAmcYT3C1MqeFkK5dcjaQQZ1grvr1+yaeJ2IjrpGuCROR4yrWnFb+9Gok9CXBnXX2txXlvdKsvFm
8hqa++lJ8oPbCmJpulRXc7ahGau3uwAK7NpSRze0aH6czHJHc8o9pElVc6fy6G2ZZyqzZuPaFhAJ
+SiJArPKY4Pe0poTsM9ckxm9nawlNNVsfQwLysX9+254XMlDWs6zZSwJuihBHLN8padH7wlJviio
MKyJgygJDC/dwOVH4+LK3nKGo5hVTWdcddeLvSGiwbhzDkUs1PJTGbOMdbBE28ajx9whJMUlsXkY
A+ZVkAAgvQhOkc1e1DPzpH8OBnPg9KmNB6vi6QYGfn+kxmynyUrvVC0zoIbzS33n+fQmUnM4zwlh
QOo7Bdm40Uaq10bGEnx0aSeilXxTWgPRXienk2J17N2SzyfmkuastTL2EIf7Bz4RwtNOWX1mg4AA
vuqQym8mvkbD8fGd6SBdoF1GSoDHzCCbDSskPtZ14TXvmt+RbcIGrseUjHMODWvs7I3H+zlhAZ90
Ufq3qgdmOpHFNb6tgzFG064a75Ory1SGQJM+ROb0xeaVti00OLyIxNcNZ4xi8GHZYVp9xPl1ym4D
gmwsIVKRL2PhkirXvOKmu0NjNdk8phbC68Nb7uRevNJH+ViQSuU4rZv0toIETjzJ+6ElVrHzg7F4
ZdKHaIB2vCFBGN1akbdPDQGAOxecDX+Tuj9Za05nj7qHS6TnbN36MB6TKEy9o+trRqNoKPfSGgZ2
/5UkVufZZ8Kf00Vj03Q2MwYXn+V5AGjQb9p7R8zyVBFp/TdVnub+LNPw1RvtG2PkGsZ1PxK2m/Oe
LamZsRz5WGja6JMCZ1sZl0tpxgZbYfYVLEFjg78+HltPbhanrf8DOCOaLwBvi7EtcQX/Z4+Nx0sN
L9dGRAsmPu25WHmFmK1z53SK+Uh3l7YXY76jxwXbR8mPNNzkysluha3WJ22DHAVV7DOMAYOKYHE1
QnebOvKx0zp2ziCTrxUMHl7RmFfbJtGODnY8z208ROtf7S393lsFeYsqwLRBwqt8hn/cHTzyj8Ma
3sAk7kTAfSUf1uhp8C1oJ2Fqnokde5Sb0HkC38qdLEALIYYQA30vjor5nDr2q1ZR+SgmxqFlLB4m
N9JP1mjTHFkO36pxH10giBtJF/22Cu2GJGZlHOaUPTU1Nsx6tLiiP/C/7CMi9mq1LlafHzNDKUAT
1s2R83IYlUqcmo6JEO09GD8EM20aDYkTzTsobmeTbyeXzbeKsndJvQQc8C5GCXhIfWB4Q5mY8M3Z
aSFkyNnvSfsbxW7gdCTHCnWZPpRh3Aazl3PJWYCDAUOIJTWNe6agMCE/5UBw8/j/xMJ7XxqNX3a3
kKk2oVStU7CzBMQjQJdlErEEPI0zsfoG5hSzOWGxb7j8A8YGnY5/VmkEl6lO5XdfSO5HSx/5xGrS
MmkdqMM9w63AM9KmD5TW9B8MYE9O2BCGxggSHoysG/fgxNyNrMB+EsuVv36VFwkK97NyAJciaDzC
U/lVns0q2jiacqT9T+34kV4bCJTdBFuwdR8M1b6ktfdDnQJHdO1ybwTe7e5ECMJiBuf9RgjKx5Bc
rtdCUiRsNxT6uUMl97LyEj3OHNq47H07HsK5DL/LNmAz4PQO0HZYnd+t0VafFB7oDQEp12HBPALK
N8qjM9Ue0K56vqnaehymdpiICAnvwZ+QnqHBhBmQoPuvFCrln2LyqOCd6/KIYgJLL3eYhzkTg6l/
hLpkv1UF2M1C5Lh9mkGcA2LAbBesdOcYhv2JzPpssgw6BSWPBxcE4181eMBboUBGbxW5a6gnS3Wy
dSgPs1fTTFI564fIbWQPlsa/WCjUxa0W+Zrjl2UvYRjH2qYkztbW9+jZf3XE9BvmtXy00/pzoHDo
wnVleTdtOz3goW6fFtw/+w4by4/PHeE46KZ5NE3t3rDX22fblzT58OE+8lZmeQGhAQWbb7Jo6+kY
yKL4AdWGJRhrRjRbku8Alc9Z2uGhtldxrYwFTEAFlsPPZNK2VnRQfWS+yzn4kWLsz+OE3uyX2Lpn
PvCr9JYo9mb3qeqzYjoUTel8ZTW4YnKq4oXnFZZCVXOz9M0j9uiHopr+q73puMIcOC/mSErbG+UC
H1S3I+nQ+XeqsYDl5VIjMhE8J7QYe8PyzwjGPulyrZ6iQePpL+D+A6cqn4JxQVs0Q2uXqjJCsW4W
/0VSUs1N2ANCYKoutoPiHa+m9wWUtVhi3cm468PhX8ALrtlQaNBxlebxQuRHpOpWS+/zwLavemJw
tRz5ozKDRcLkhidfdL+wv9P+gABV7ZQxBC/cwOzE8rNxpySfDiG4LzmyY6SbiMeGUplYV8ubMuCu
RMhDEOq8o22E6ooe5J4dbj54C3j2F7l+BgJHJtvjqENpqV/ATHEUdKW/kJv2v8QQRQ/Vfc0Rgtd8
q0rYuGtGamAd+VLrAu9JEGS8v/PxV/kOfR529QfpFBF4pY9ph7KHF2tYsI44aZ/HtWOsu6kzsd1X
ogwOvfKQX2YHRCR2sepALa/HRt1iOxWswSd3D1bGvU/ycTj3jY3RSqdkGn3TS89W0bj7oDeKY85F
FvXDSo9L5UqIxMO4ayJ59sjZXG3Vh+gTutoWU7CHFRVstYms4xWgRnwpwhsA7HtXSWDs/8feme7I
bWXZ+lWM+k/hcCaBWwXcYJAxZERmRM7KP0SOnOeZT38/SnJZUrXdrQYaaBQuYBiWQxlTkuecvfda
3+KOmBlBzf6tknLkyC273VshukqOC+l2ni1wDyaqa8GB6xkRIFJIhV6vSVedc588HSoEU65eh0tO
tfzQ+0awURUbOe9Al5F1WwRP9Ew4GBk1oD2m906wRDQ0htFcp429J8u1cPJoPBZm+BrNZecwjYwP
TENtEmIH1Y2RS2DSz6l3VLM2tlbUz26JLsLBzftKpPc9kOyXsQsSdHJVt2t0e9y2kta546zLXtFM
t1jUpvsxlK6QYNOQNu27LsJyFhfiMwnsbFucDTCfLurhyt4ZeX6Zp9oNgX9ErJtNvmYHbJweFxC9
dR0XpxpsINQLt6+Ka4Vt+gxsqNlkkua7cijirSoZIH0stFBQUNLhTsnLM3IDPJt0EJHNLiPYiW6s
ALmxCtSE4BJ0T1Wq3VZfLo48169VZBskY02zW4Sc1BSFDhRkYQbkrWXhd56aYS0AHUqC8jWqcUh3
KqkV0LF3iDijLWdtlh1jtu6xYmnsZRXtvEKqttUQWY5NliZiwwgjiQRhVK9j/UAOe+5aAf4CJLek
rECLUPNXBDTmNkq0z0HWUDIVyVFIkbjsOhIDw0rz+V6UaZOx93i2wGNR6Jxo0IVQlrcd6w0a3FGt
knUw46vqSDcfCblahbFcngalUq8A6S1yvYnZvdSO3T268WFb91CNOXqBBxyl17kPl96QrDpc1Fcl
iZ98fTEcI3s5ay0QNRsM2MEAaPnfiEH/NzWfypDw/9zIt2vq5/f0B+Pp8gPfjHwkbFoaMbqLSMvW
SIX63ci3GE+xDtiWIFyMQaSCKfSbkU9VP+Es1RShq0tOgG7w0DfjqWJ/gtaskUEky6Zh6qb1K0Y+
5N8/+vgUnKe2TtovT8Vb+ZfwRTiaTWSabY2WZ+kNzFB2HyF01mdrVOZHv+h8FRVe37xPplre54o0
gfQclMHEeIDf3lELxvnutIR6r+fMiLwqpNnp0KXTL2X8YswW7Oy2jyNRYgzQ59Idof7eM1LcmINB
hDEJPDoDTc0XOGrUtlGIZZKqwkOuW6EMZx4P9VAtRnEIYhX0WVB1qEHHhF6mF1lWeqHJRUMfIlaO
c153OTMkEWOu1xg+Or0/VThoiAh6x2KEQkTPGPVftBrSGPzntWZvpLYlz6qSUT/eoE6jGTEUYZm6
U2O3RwHKt2BmaOfyVqb9WKOX6fCHBBGBL6sgl8mcaSkll/OxgOlUJIbcsaQVRE+OXcyBPoMkROOx
S2mhY4xBlVWkgGzok+RMtlGp7BMDTPTOnpqkciJN+CyGLNJQFTKry1w50xN1pZZpf67qyqc6GiNY
gswhpvVM8kfnjF3X0ByKRaqhucnlY+U3+X1T5ma2KSd7ehJ5bpLUro5ErUazoCqxMpaRdhxylqFB
LY6+2j3HVEjDlhz50F+NGWpI9DWWCUI5jpDNNYztY2z0xMKw96ppdG5zJX1DnAVzTk1neuJl7G+D
oFKohdUIbZxcpkzmCrKdnW6E4sSxzrcu+roFPcOYhDZ66Uc2IeeUakt30UCWURQ65rwR3S48poHr
zlHMms8lM1udeHk+KsRp4iWXMbz9PhOyWFJcBwq5snFQvNFB1y23nRLpiTEA9JPULKaNSf2JN88k
MiyzVbK61VyWXgHjwjwP0WDUWxvwsbZpZt16LBFmgnfpqQDwpgQUd2ac56cOwNxlEyNq8rIuav2F
SQXPWzBO+6AvWRy6dpQn7GEhrpi2Q5wvKJnx12xxKqXI2S0dTHRaVKp+lOfCxv05CZsOdO7To3tM
RNVZa6tnI9qD2ZwJYOC8LjYlSg5jkydDN66RqQNiUoCGMpgO5nHf65GIr2OV2C3GjlMucdNAB99D
NE/DrUKHaULkVuKwQyObQJsDSBCQr5mQze7EqJ+us0oFCjrkyjQXnF+VMj+oiRU0b42YOY61kb6N
aP4+67ADg7UA2kOKRVlBNEaIUd0WXASXnEeiA95JcDahOdSbBKyaRxdTcQhBy66+W1n/g6ybf12u
FMzLEGw0nPeK0H7KuqFOUGWpx+RQ2E3jjnAYQGZM84qbT/5vwBSO0WtNh/+j/T+Lnf21QNsdBWH7
xTr9x5/+ctf74Qebf3x5IixDS3bMD39gNhO107l7r6dr2HHp1xf59jf/qw9+S6O5ncr3v//ttejy
dnk2cuPyH7YnhU3oL/az+rn6l7/+dTcjjcZQVF1emAiaAaoA2/dXW7pqfSJ+3tCErMJxw3/+x2Zm
fiIw2VhiNL8+iJX8j81M6Gw6lq1rX+3sv7KZGUt64vemdEW38FgJg+2Rd2jSA+Px70zpZtuRk9UL
CLyhxDSjrhsDZoheqM6ct7vQx0vhF6zmsHsrzViVxESFWzL1Yow99oC1UYyhjqVOrrLkVhCo3QIL
zutyI/OtIHpvihIIU9O05WXWCjv2QHEHwUbgdgs8GzeesQ+xVJl7Y27U0FglTa1WT12VadO1X5Tc
t7oU2+k+zhNJu9emlOk7M6AATiMUK9nahGkofxYjDmo4NES+AK2UqNx8A1nGsQsAD7nYbway4+t0
BNfXpYLpX9LEJ6umDGTSUmEXBvgupW5Q1t10FzI6ABw7zjNkZ2zj/J2JsDrXVgf/I0ZOQEKVanTF
pkcibNDE6JOyOuqdqSXnqi1H7Y5kXvahCY5aa+CPjQpa+KaiDcNeJ09sMYhyynFiYsoWW+0EOG7o
zMBEMjXJt3R82Rb70MwjxL1JdynNOfAcv0MVRtdnCi3eczhdMaW/SxOdgXFNRfNslWN/JcdxP63z
LsEClrTQWRzLlIo3QH/SRdposUXsdgmvUlZ7XV/7NFCjNURP1L0WndfSqfVIDr2mMgi1D8oohqHD
yquVmwBFkOTiC67utArlBe66wj4SYqM0zJeSpHVLC8XBR5qZnXKLmMJqKFWtRfLVQZ91KwvHCTDe
BqJjjxIeu4Bv90c2Cy3xIJ7ViOSChMspCLoM6Y5NcwWfc6BCMGpq+ugjfIR4p7d5cFcHI9LpEqUX
jQ5VmWd2xZ4iVJIa/5otWXROZVpG71p2ar35iSkUF71gTsugUNvwUE1Kfh3GLVHTZqX673gtpvuM
6DxCB5jCYiK37aly6myUs7WWLO5mTUftz6PW50AIaaumtcg2fm4BimI/H82NERhcYkrXA+mZKByZ
TzGDSdHx1+BIDVDhaDHQ0uysUarEWvXLecTEPCN4ZaBv196Qp9b1NBhw4cYSuDzjwozQYrYihIqk
Ri9WK6aLK4Uq/yoNJ7Q9s19Vn7uaMw8k6mlpRCJVyJgfwvDajFiYZohWAVGCDYIq7DvAWSZkMVad
7coMN4kiTPBIKnGaH1ZEHhC81WQkqW9ukJu04JSAaKnl3RzqAPx8vZRpYPcAWmM6qv6qlFMiuJtJ
84+aHFj6mR5lEjpS2OoK4UXx5GO9D2i2Z8qEzDoJe+vZlplk0K4bBxNnXREtt7vR3AgprWNkopwt
12nLReb1SjtzeKEbXh6HbmjAnRc+GLGslKjTY6PQUNmZSoMWzK/BuNQ2Lv+uUcHj16QoY9kbpvHV
VzBTrsNaH5olO6A95WiUXhIyht6Y25iTI0Q/HDlMtYyVB8JVlhkNw1co38pDQu4ysq5EwV3aQF79
bESVCfaAUxcXNWDYE3E5PcYPw8dXHQNQZi3U0XytyINFBxeXaNp3OZ+shG4VoxTQM9zHXiqB7/To
OiwGf61EZTLiTL6MuoHTYtTluH6pBrAjqnYw5mtdCTkqT5pRZ1us+ox0aOtar4ARCCioZHTnTkSY
VOygdCZlpigbIiYhh+cdU6ckuUy1Ao87FLAl/ECKFoqTobxUeobOtBo09RFzrEF6Dgm0Fwwhaya2
cIavNZzxeEdYdIgPj6esWKsYwgsaPVRfCw5VvkZkZ9Dms9rrRjT96ATYtepNPCbIiHTF9NE+aoAW
Oj82bTTYadU7kIYscOszJrZ1qmX+o64QTcaQqkGvoIBEC5FNLQPctNW45tQhkZAGwcKtoplZdRxe
4dNbI82BIe9zjgHUe1dOkboD3gyrRIkvVUaUB35dgUvf/ZzowXAVmvE6SPCGlWmwJJBpF2lcVafE
yq9T5uiLtH+dW9JFUYc3eGSXHUG5aKfy5A+IpSABaI5h9Sd1WgLRq72R6IRXDkEpMgYIaIGyUIW4
LgxgoXRyz75e7LVa7MKA46DdLLY7tblnj6M5mfrXZs4cO0FyVVKVuII3YZC6lHBMfwvEuJEz5V7Q
XMRygzIeM+EQ+MaV7BMWbusvwzzc0p8zSMeZ+I34SrntiX9zMrx1sCd8UP7SJprpdhrJXWNmsNi6
dl8pjfZeyqM3sZgcW9PCXkZhRw6AyOJHLYjGlRH2zJb7BhfqEN5WPIOc+HqwmulVM06PBWCUCUhK
vySHVdslFoeMDxk4iuFkQrtg22OVoyhErI6VZupxSUSZgUdsSujU9JCDfeC7JB6R9YGn12BfQRcw
6uLZNKGJTyb5CgyLK/DE6QXZI0jos8xRe0bUzXSVRhmAC0B+/dRKq6HWk7euhmiPWha7VzaezZwd
xahGONZFwtRuvIzBt99mPQnJMnkfW22K70jSyY/82kmoMQuympKG3i5r0cYiPmslkQV1lQjtHGKZ
pm9pTDrYiHqj5JK5RaZxh0ohZdjEzhthasAn2i0eidsaodi20pKjb/vaTQO3wlqBeTnLnWI5g66e
x7rCk20N+ZOu1Lx2VtEgldhOZgM0cg72bCmrL1sIKYiL7UgFfI2m76YfyvxDZwR90KxC3iR9OGGr
EsaxlcbiStSAmeNA3VUoeIspZ92ZJLqB3HooOsKxem9wODdIP6EXa1q2FWS43RjlAOFmpG+QNWB/
J7uLTnEw9gE3VdpfFlVorssQpF9JDGbAGGM4JaWdrNUwvK3H8AHhuHRGrwhQz1AYHEXlg9/1AJqH
4DVN2yehVhxpDAxPNxJKy1tD0lW024n6Zsr+XSyy+S7NJLrjQuP8MisrwrCRUGtRT9U+bJgtVw7C
IUSxpfqUcpRAOq+9dbDiDRO/CAdZN7ID6caMU3a9HhOxPqHolaE3l4qggdAyG8DbsvWj4pBUg36Z
zoDPFXU8NnLN3Rzi+dmYiaruWs3eSQvDnRbPucjzeTctmbU4LijXldQj5j49dUagvOlqek387yMw
7o+ok/ozw97pVtGT+CloK9mHkaHHMtImHTsfHz4vUbgWWpPv6ACTQeOyoCoyVuQw919QOpfipOCn
xw5LwxIysdUmo/5RBaBwwW8kDMfWhCohDss6rWmu61YxxF7JaugBIGF7O/3wMbGkJuTeGjoowc7K
jNa2EBTdl1Vtwaj1UowaJttrIjXFK+LxFo9zAbEPlgVnAjVPLvUZyTj2nSrKMJOUGPaCVaowIoYB
Yw1ZcsZz1VY3KuCb8bOeZYE5uAOM/1LdG9PcL7TiLCxk7bbOJFkpT5YBpCaBWgAKMT9ZipVazYms
XCWJn/2qDqps3ZAg9CHs0GQ+XZgFb6kpjeFJCxBLVnQWZkcZDbmipteMcdOppXEd24sDVdRJ6hkl
IcpLyqJuIS+Q0IYRnQcxUlVx77u5EsriAUkaEBD3Sym3VJnUit8qaMrM78vVn/74j3/PqpZi789r
2v9LdR10z78952+/rZ7rl+7t+fsSl5/9WuBKhvwJJKZJci8TtaXzSiH7tcJdHrLpyOo8uHDZLA0m
27eGrWx+YhxMFoKh/bMu/lbjysYnGxkG2ZA811co26+Q136ON7aQ2KngCDVIgSZ3808lbkeLxirj
ekLMl5k30dg1e7oyIF9AOIsXtbSVjiNfAg5WyN0xn8m6wZ4+VRxaqcJ2ymhXZ32smYVFs/ZAm3lR
greIuVdRK3DPAlTa4HNhJg+02fo6Ivjh2vst7wDqRnnb/P1v6o8Fuq5bliILm/tFaDrfiEwf4vsC
XRIzS0YBeh6Nw/RMYJJykxj6xNhjGS2Ftl3fy31IHzDlgLyasi+Zqd4kBrqFOh3zXT1mTAQlsnBJ
66HbjvSdztZdEMpukgnzktbEdOpadXhUa3nS8VWq0gnJ0Aw3BXmVYQJkQV4g5YRbwZe/CtIcwbtA
h3lmVB0eMGsk9GLrFOp+BkZsRS+x2jSR6JXVd9fff9rJ+vpVyNgTFX6LikZT68evQu60nnlpMSId
Rb0BDBqo0Qgx3C6F4fz1Sy25vX+w+r6+FF0bU7Y1YSjC/ulbJxJSk9sMIY9hTrWb5qXYN5KPLo74
oJVJ0Pwm6PLz/9g607/XdM7ffzs+l81vhBe9Pbc0rH7uuP0v7KPZ3Jx/vuRsopf6OW2f6+8XmuVH
vq00+idVNWEnmhqlKaFcf/TSJB6i8yLbrD+qSeUq1H+uNKrxSeY3qgqVDHUhltDn37tpy0PUHIYQ
Mo0wkmF+LQ+an/rxumEd1IBFfmn16Rr78k9rjY9GFiBP8UEgabgjfvg2u4a7hNMSlzoGjbXhviX7
bA+58SBvkaoXm2GTbM0L+2J61w/9W7srT81lfpvupKv0LX7DnbdNb+fQNV9xafir6rlxiePbTU7l
2luk87tgq7n2xbzr3+DokTlTOcE+XVdnKpXn8KR9RNviqB+UZxvRZbrFsKbc17ftodlLHtS2q3ad
evkaRsguuVfO5YGs+XO8Uz0mz47ipqfJrc7c7kW3tm4JVNlqgYMr6Ko4D3cQt3ikOc8HazMeunsm
w9ekbrwqe9DR3rBpD8aGc4ZXbfx1u01csTc98g0+4lOx511eqhfm1r/PrknrsV+tD7ycgUU4nAOV
iCkWAAgDLuXa2ld7ZAGM/Osr29O3YLjHq2pf2qeX7hjt0Qfvg8vwNO3tq+mer/DAZ/igRPWALK2i
PUhwV7/Ir8wVUQFeeoMQYVdseINO49xmjulmbnkQe/UAqNIRXnhp3fr73EvcwoGXvso2w3vuezX6
6Ed9W+xBlXuS2267o38m/WQlXfhPpJ5ttBvQy+M5JIQLLpnHegucoyXAAzMtneptFx5JLQpeUvkC
Kj/SxV3nkDXsjRdM1ZdhNGmojvW5vUF8rCK5AbbxOB+ybXQuL6oN3rB4V231Nag1PheeEL6WeBfu
0PRtiw3RAvv8tnmSLkn4O/EKD4BF/RUEpR2+OouvHdb6xlib1+q2albxGwIJ6SG56K+ofT4mtIar
/sG+xt35oF60N/WVBV403Mw9ZmX4+I6hr6StuIw82UUIs+kcDKXP1n7at7mztg03u5CvpBuuz94h
DvgqIlzAk1fFkZ9fw+9bBZ5xQeym8HDGRJt0XX5uVrAezv0pAhdGp+OSLy3LHWM9bmEK1WIt346+
F+aelHkicspD7xERBL39RV+P62oDLDp2guMpc1aaU1zHHk46z9ymb157Syln3OMfDOLjwHho/1S4
jBAt13cQ8LuKKznAPUj+fcqOaM+99gq6JHqbJcnwLeYyEs64G7Fpg4fC75qQeUzvcVV3nmw8diYi
ifZDUkxKp4/Uv9DpRMDxVLejemxXp9fGg5pJpM2FtjKdFQ6xVjjqXX+ebvS7jIQSzErZBf+PZkCK
0Rmp9yuJHKvxLnVpjIAmdvFYYWkwuBZTZELrvGe2R3dKX9EDG+w92bLttBWvo9Y4wPpd4cJXJNvg
udrPD7jsY3sfuNVaZri591+L2+6EtSTMXWOJVNlXuxzf7HO6j6702+ojUoztZN74lybrEl66fX7Q
Nq2ninf9rnKVZt1cdTcljUv6xR5Rh8cJuP9qPur3mic7kZOuDWRpLEdeIXs5nio0JCkRLZG2pmBm
CrhSwx151EPLBz4a861Wmut+o97We27hlXEnFJwrMEXPJLeYLWUkbkrIRsfipL1ZkCVd1Jwo6/a0
zcKRJs8xfY5upJ2BGcQDZlBtxg/SbB1RuQ9F4djgJVbJWXK5qXeAHzEJt+oz3694bBYu7gMiFrye
72X9IKHdXSfMemmwgIfaEtahWEc1dfOXQVpB6DIBDsIrry8oyZrP+N5WmTtcV46FjWFthBeqvLVn
FxsoV0TL10eDUn6YMpKmiye6NqTEJmT1+q/MTzzUADfdTJ/oBOGk7feKm9yjEJM/axemcsxpLOzw
Uj9Es07Q38ralmSqEgy2EcfaMpwn09gQDtbcJ6FnGPdtwgD6AWEgsT6cwlpHUEWla9pi82OHkG/e
kCyW7Cb7me96ulETnnC4GW7Me64pHAvOeNlekwCGa11icrBvz8n6xtzJutPR+XOIN52Gt9A6BPY5
QBLw0DyIs8Cm49FEx6WDXQ/roYPXe53fSSfrutm+2YwQqNHWOCPLo6Q9m0h4Oqd7rK46ZNMNTIjh
KAfXuadeIbYHcpg/md1dl5FqtLi6DZyTPb2g19iZNgRTZitzF61TBwLb9eBOruHDsz/GQH9W4S3P
85g64TmkFVsMHjeHDCpmX7tdeVTso/GSrXjadexSJrMDs25gNyG1/UGNaBduKqYCsACKCb3nyjpy
XkXXhKJ8BVRIuqcZn31GzIQgWMmO0aPIH+Wrun2ScVu0Tgdl4wMJwKoqX/X6zr7SkwtS2eyDJjbr
yiVW4EqnJzE6d73rDq9Z4xqxWHEnruCMaQ/B/NYf5bRdlaWyRg4GY+/YWw6Lu8NlP9J32UCMDM6d
1+KMRDltoAEUJ3Ys/PSv5CYT3XyvRZpnJNmDtA6HY96tkxufKK5yhZMnx4m9ivfdDj6vU71Y19Yl
nQxCFY4VwL98pbzwr/aY7qeDfwVPb129DCtUjKuJXyotajc9WMmqqVnqy53B7qI9hbvupcSCe9G9
qKdhq13oOJ771Uhf4VQcLPDNj4N+krfGulsrHp91SUPzAODwH1hrxBbPOvmTmM2AZGy5VqHKQhsx
iXyxXDPZVBA6o71PI7LYtvrDwLjwrduRqTPOjim5ebb3yfkavcLc7EPikVdczT3iWzrSq24brZ8t
KKmEu3qG5Q0GgMOTKPYpErB2/SZqR2ibXz+g3xYZ//x80v6+dfCPzXtx+Zy9Nz//pf+Fx3FZoYb6
8/P4vqjfnn+ag/MD32RaNoorymmLmbZiyJRKv5f9yLRIJaKuXw7dy3mbU/AfMi06BZpqmxatfosU
w3+exZFp8T9A2ih0/9AM6r+UD6BoC079jxLOVBjrQW7n9ZliooBQlhLvu8k2FayNNApisx328lbH
b3mIZ2g9rlbBy90yJoaYNQSCK53c89mTCERN9QVZ1dRaexHM5rBrZPV+yJRqh6hxPCtV+xmG1Fot
peEy76PpTspM9RZ8LUZRQgGGTYk7wWsRDB1GZcH9NGV7UoVZHRs9M5q9imEicNORtqyrSEZWe3bJ
zGoP57hVPJJ7s5LbxoBG4Rg0eI90e7u2I0c0Zy8yLNlP3lM91Ytn32q0xlqrjUZpbwchnK9IhBNT
DzhALO1tnBk1aWbawj6bTI1wG9pyMP4GzbwgX83AZ2SGljuXE2tUhjAFzLuOZlXUWeZDYw3onNbD
sLOKXNEAuRJlIxOke6SpD4U1HFUSjPMEezK6rBYnEI6jAo8SMmQsunnHlOXal+qSeJFYWAUg+Ils
pXbUgj24CFkg2Q6Z9IFLMaNgV9ODuVWbzheDk/A9wdVWY3KT9QTMriRL2ecqG0fzkJLCfVkRnL5O
gmbuIQIOiQNlcLgD7CbHR82Oxw52K9F61dByiFMRBOnPahfUfIZorNJbAZokQ2vwpfc5wxzOwKSR
DRbbeCfyjBCyEXZK6GaJFdtYkkb/Tq6DUN+VseU3pNDQZ5L2ZDc3M14g4MO+16M4fA2MhMMMtC3d
vBBQMuk5cxHB5q8N0Hed1eXWSrbk5RTGizLatgJMGHoTdx6wV3S26ULkfp4BaqE5kn166nqVTuo7
siSY7YitccQNE4rVIdIzyRmSDPZrGekpzwgit0W/O63HcWYjz31NfB4HPcIkYCaRuFHqdAo2SA78
+9bqg+dUm9H/TL2NlYJwJna8Ig6TG+CWOnI/a0I9lo6Qzx0hm13hIDm2+Gxl0V1YxsgGIHWdeaVr
ZbrIBlQ0toGJ2VWTdPZccjMxF0phBs51sLQPU1MzY6UsOjafKQ+Sti/yNq0oCdTOJc08SFKJAI6j
gL2FP48sDkYACrnZlODE0qwmfXDU7GMirJgz+pzmu6QG/ucpc8zJNy3m6bZGII4ScEi6F/LHW+Z9
tWa+hWbT4U8yR/FYz5he1bJQaBsR6QEmvIs5AfpCJZ5ag0ybHBQwmsWxmzCbbvSiQOzYhj5GfJLk
EUGCMK/euy/SyP6LTLKtBLlIaha0yCc1XT5qfdDskC+mF1hXbSJtykV0WQCtmZGPTT1iTEu0w9qv
cwpbZTLKwpvDulZc7YuQs/ki6swNW6JRbqGfSRD+S/Ui/5zNnqttXlShYtGHGp2lXRpkHiQAt+fI
i/J8IIMOh0boGl8kphoOV/M8l+aYehC9ynuzDpr3zsag5tH4J6+ozpJrYoiilV6Py2GWDmq2AiI7
BmtY5uB5K9McrxBu58Qti1BGEi2j41CIMIvrje5rlubNPrg+T1UOtO2Z+eKar6EccIJslmqvN8kQ
/fUN+N+zEy+rbIR/vhEf3l+e858UactPfNuJDSRm/2y6qzo9LVXX2X0Nw2A7/W731T7B3hWIAL91
1tnMv/Xc0U8LFNUIr2WNeB6a5b+iK5PZrH/cfQ3LMtnk0bfRd0MuzZv9fvetW3DBQZbI6PEjYNlx
nwRv6RclabaISoVEUW3GbfI5W+SmBN+RoYCrBREq9nHLTRdpahdHnCT7Mk3vonbwXxgmmaSHcOA4
+b6ZaE6eYwBeZ3mWPwWLZEJJF1yKgJB1sFU7yb2gzmZqk0ZGejxJMyaZuO6BQfcob6G/GDIcAQHP
5IMwZf0uT+34Nu7z5NbPe2bd+Swt1qCBWrZA4nrIsm64zYg9uZT6bmrhvEbBoatlyB4p6LZwjSrM
h3IzUr5BBakfW5YX32kBg0FZwsR5GTazWTqm0Rh3Xa9A6aglMuQ3yFPL8kLuiS6wtREPc9gtzF5L
70pqtGlIPgdR+ZYOdUIZNBFcKWtMXyuUJAjA8XlCBiNOPHGUYBBPLO4QCQzw42ooX6Y6CmpX0uKl
JPVBXVhqZzKR7NrAUwgpX0sWNiCQnxgCV7gidZnojKk3nGYUAqN3n1O+Ijp60sloQHpLcCJep05m
Dp83lSpR4lup6shBHgP4aaXqOdfQojsBayDB1HI63IDgRwfc6OJKFYzt+HAT0+qUTHGCwVv0o7ge
ZUhzZjPo11GTT08WOEt7IwsF2xspdzHrr50PbpYWwGHGxhiv4o6N1TFlk5Jf1Uk5QA6fdg8a/qAc
GfSgfvbHAVu8ZoHQdAry2LYdE/nXtOiTjUCsU3lQF5OPDMfiGxyLmP4JckDZSXLJeOfrYlwpZqx0
jlYmHMfMKdupyijRwLG77KWeFtSuIVDTudqIXGxV4r3JvDrCRYvq2EYJFYD3P0dY0RrIDZGqrwNh
+bdCnauPQi0442g9Wg6HkMaGxsic3aRmGqdrKWYIuyIFp9rXi7h6RJWjbYIvmuv/v5q20+7t739D
B/BXq+nNM7O2307Re80IZRlvHqOqe09/XF+/PMfvcwfjk2B2yfxAoXJZVLy/lzoSAVJMiJggIPH9
Ovr8Vulo5idWUtsUxHfrAscIK+S3tVYzPlGUmJpJuBorLQf6X1lrmUb9sNYuhhf8hoLBGAJvDHg/
a3g1DrMhjuxwQ2x4szWH6IHX9KomO5hRS+9BBQMYz1QHqdyGjhleIzi4wAlheVCvEdDySFdPyHrj
jFOPrD7pOFFXHW01bYlLgeNxoWXzHqWdB0/3pivSp6FOP7RScybOux0nYqRqeDOYY2LZiFm4lR1M
63uLA8WKY0PLuaF4tMP53pYJzVz+Iw70ZE1gWokFK3jJGgsmkDn3jqExJ+lV84X75h1kmeT6hoR+
tLfo2WG+XzPDOfOBL1WCsCKhbAuyKdex7wfrRo+aVYjfONSY0Kb5DBZBSeYjh100nWlyrEfElKh4
eQdR/GGNPTFBnCVB5VYAiLInnLtuLvv7tiO4GwbAfuoXKzcvn7XJC4GJ9ibz1cDt5bz8+raihiyS
uoII0eelAx3yzpauxlI94Wwkd8UqnobJuCTiRqxgZL+FYAUCjXcyi5FcHsP+MkKGC9qXJ60CEiJp
Etmvg9WsFLNbk7rz5o9khJKvCscDKnRFBvVQdpdaIT9kDXSrZHjqjem+afjNRQnt2CkLkYmZu9lC
d+grNXTZNMKM4huXzZy5MXwYOMLpSbLnh3nge1J0fkeWpXN+685dW57wVTRUVXweAFe2M1i6ulFm
zXQs+VCP6MlS9I/VUIF4sx5bTdDGxh2a9oDZFbo7vjTTZNQ+mwI/+MAxWk4JKlCL6MWHEXVhSWnp
Bp0i4YzXkn1YVMggTWWRmmlnWNmwWUFXRrKk7utmTHeRH7bXJNa0oOjQkzMWHPepPx1JlizWJpX6
OgmNkciDrIaEw1sAAA3FEWlXQvKlI0EhcTkMN7ekWI+4/NTGrVviSrmZaWCLxfmn+fu4RhSOuHIz
UuTRv1Y3Ugpmy8ha0k5Qh8Kp6Z10IHMGJ/o+YC9fmaXsDqpMpWrvKJOYSedPcwk8KNcNL6zkvawl
12lcn0zBbz+s2lMmX5KF5WGcf/pu9foP5uIsbt91Orj/8V3TMyHfTldkQ5eXx7/rdBi5oNBHQL6x
Utp1ZqFvkAdvqeyQkmrp4a9fTP5JTvH11VRsA8t8kzXnp1frO1mWgIwGG9MiO8gI7E1tdhupyB/p
asw+blN9cNq2x16aNI//yYsvc/c/mjrfPiqLqqFbJEjyeX/8qHkmUz+iGt0U+OBVkpfWhkTQOAai
eKYy/fqLwE1r+7Qz8+wgzab312/hJ2XA/2PvTJbcRrZs+ytlNS6kAY5+UINHgk00ikaKCDUTmJoU
+r5xAF//Fqh87wYRTPIqZ2VWObiWZroppwMO9+Pn7LP2YfqaqrKls9Oqjpgfz6uHbejAvCtTCxDk
kYsU2S2C2quqytajkW4KP7nwuO3jQPowY2Q1nBfarMdmzsfj5Togyh6J8c53DXoeaoKq8aVO7tuS
Tx79F70LjftkJBWqP1O+xAYCwfKbqGDi03WckK+mD3eLcJ7srfHiFoqXdTeQUl+AJW47keyJNO4y
F37ZD6VNczCbrWeP5Uab2I/yTn/MR4fks7SvygJPZ4nxb9Dc+FjVsRshYA3/RHfpeLTnfBlSxYEW
q92OVVGv+eGwwen5jyvNw0IHp9dQfq109wmNKCpEVa9vRI1/Ry+NH3ZVf4ob6mPQTJtd2WmPIRia
VerWFAzpI1sV4/QiKrZPR7yAj8F1XH0ZK6y0o5qOdJIWlC7CawTe26Ikg00/+/rw3n9LBfZvJH//
vevp/6QUscWK+/ub6X22SBDP//dfYZPp/uHoFmuX2ybXUG22if2lC5s/27/CJGHR6mSRSNbw7DwW
ZyADs0wAxyqbGtnk30wIW4t8MMIRC7UZIRLqDJXQbJZuvPpwo9aGWRw7tIkrzuwTi81rslWCCHsi
dxi1Bxo9gd32vdPj1JQPnM1JNxD+jAUNTZ5SkqVcKYNe/iwVgN0r2Nv+XSyKHlFG1tEsMSsYKY91
NLejaPfN706DimylB32per7rJOWc0MSFBBWL+UHJ+/5FHasQw/CyiEcKiSLH/NAtJR5YaqU+tq0S
fsqnibPGCZ1ZHq06KrHRFJTjivwZn66m1WZ6Q1Yb/dfQ1MPnLHM1Sp1DDakWBjdcr6iqam1rwlTG
jbmFn7bFXcC8NkMn9ndsZIZYy66cputar9GwGmOjJbg8T9A0aWyOgB4kUaQ/uZgb3Awt3HgA+nrM
vw8xLTdRQLfsqsXJkRaChiLnlCEJXRkkypRr5GMQoBMZ6h96jUlCOUsmJOFwJl+tuBPn31xPeHUq
oD2ce9hoF3d1FDkoBudX/+rVpr6Wqh1mFOhm3ZKEVUeXCNQF7HdgH6bWY8xlk24nMmutCO07yNqt
tQZGbqFzkLaz5y/OH87/puMzGWWSZs0erwZ1EdJ/trpYbcB6giyUAMEzmrHuNMUavKKSzj4Oh/Za
EOtdOJZOjEevvM1lA6kgBriLaof0VUAJU8V4A2j8Dt/nzz7nM9jRovmukR3+VQv7W13i/Pv/dRDP
8+MjQujkqOR2BBrb40feQeJyCEgcLw2YWqIE8hoedrz2Iz+9MLX5hHszFNuIwKET1Z+50OI19K1a
ZLwc8JOxQ854KL5HspyM1fk39mYYth+aKvlfzCV0d75Cvl5EkWyLeAoi2wsUGE/Qd6stPRz2hVEE
NtdH0zGEKUAQuBAJuLYxn8V0EhglEhoquE3fb3p3Yw2mgh91IPXxmm7+qHruRKqan1OD0scut0X0
k+SK4MYRQ9n215g5mORFUgPN6koNk2G4HyRNkAgvpeF/jmnogBuAvwX2GGCgBO1AIpO43Uk1yPc0
DCp/urFVZe/cQFf6fTdM1kdDKu24mdqOBZSwSdLhkhN8gRSrm0xbT63Z6dwE5JR9DjWoZ9R33WnM
KFmBHyPvlpMoBrCkpx+krrBHtD09iV6citLdRQ3s3Mdcqegiz6RtcS8AiqvjDmv2QX1j+R19lXR5
dkoqULmwAcPVypBmQiDNQtxIEx/32nWQoETdKxh3Bdtcy9B7aLnVZ3falOWa11pdDCkNHzow/l0x
gGP2swztVaBqbUyNJipxMbJ6Ofq3Wa/C5DarfkrvfKmWeIVmFFzWDvhiE0fEJk839MyU6Iycpslv
VFDpn2jRULCun4qo+zS4wvk+QQ94BHkTDaBEsQBqHyZaVOOXzAXm+6iPVdc/qa5dxhBlkiJ6NyV5
2cMByrO0W/ulpJ3Mi01Bwdxo/LHbt1weqtspGeLkJYhGI35fibYqoRPCv7ubulwRNxP1rfEbDbs5
P6V1Kve+Jx8/elXm1OGWEZ2C7o4ycrwpMsxveOuk76QCXZ84rIRuj2q+KX/4QZrEPcDDwOn2FDzx
i5osrUHl5WS1ojwrXeraz8RnDkZeUQeTvIgmF9/QWs/a5wazY+MD3orh8JLGUZBvGriKw05maT9B
XlXG/j6tphw2Xe9Xqf+JNJduXWu2gczMor+Oa3uJGR8mwK20cYKhq64XXwUXGKXdlXQoVN8DJ7Ul
qN1gLvDBDMI+gE7RXsHxM9KEZ1O5+tDmFh1qjiITPNsio89vUt13ZtPcrhn3ia3QNExbIIAiaPvW
rjQKWuLKYW49a3m5zq7pOwc1laIAAm753dTdctwWt1U9dQKCYFJ8HgVr0pu6RAarrnXzAZh5QWMG
PmG+vwEJiyVQjFndjB+rfchGLVWgTVqak7sx4NjIlQX379kZcWhRcyN1NoNuRlSxmKq7aZ1GQ+cn
jfpqiu3SoFNxoNFa8XOjXsO/EdC16VxJdjD7YYXDlOCak4fhOK6sUleD25nhTUqGsuK4D0Vp3sQt
3CHQB5X7JSrsoNxSX8KvRIHuU26rKrKtKyurUNzZUzf3lJDWByxBp9/cEuXk70QChOq+R3psPsEj
FMq+0DvEQhqOIHdNb9ol+1FZJF6d+cGT0TNf0IMKh4vDOUPbkNbFeja9G426TBWvmYCh8pMni5fL
L09txpnbe8OItPzdoMQZ1uED/XbufuDcYAcyJkp3aKt7TESra4gIFXV7r8tTyKCpE4HmAZ9RZsYu
gpmnBb9i/L891LTFGYB217Btaiemw1Fj0bBwfAawhbQ5nQCI7YeYatnKsRLfuKtpSU9QGNlu+YJL
msQZkyafaKcqgfjS8pm4t1gN9O0tOHVV21X5AFuOqsDo3oHvd/vn8wfV4ujl2g0VwOEE1jgRQaku
bqCgoQKImDirhzI37t1BzagI4jWlT5py4eg9dBe8OnsPY6Gn5rzioCcIXxxWRJMlGwNME7XuEXCl
E2QyR0rPEIWJmYkbvS91HNAjRwTYpCrqphjQ2NU4il2dn/Qivpl/CPn++RJBrlVo+mLSbqU2ento
iTdG29pz1ATfDPZDGDGY2rm3Tu0bl5oA3q4GwgDNVE1COYub/nySvworYz/XDMUwpKdVcvTanN01
HYpkc35mb0chSKRMBoGB+z31ueNRerQUYdnPrdmyN+i6DyAcg7q6EHecGEXAdxDcLeaY9NBm8mou
FS4Wagog2MvDVn2sQQhfSaWxv5+fy3FyhFq+4C/nqga9lMXJeMdz0RshUVmklPIqKIymCz3QLFNE
04XLCTGTVELFiH59tb91M//3rt3/46gjLg/47+/ejwBRam7bBwzKXPcA8vL/L9/iD67d3HgNNjNN
NQ3+5K/LtzpXHyj2CurANFM4LJV/XcYRoXAZ5zZlcpuYNVN/1SyE8YcBiI/7xV+4kt+CaC1Wow6L
Zh55FohRceaXHK8T22AX1fBr85q6NN5pdhZfk8t/fPUwTlwL3wzCl2tSZTT4gNkxDrfGV0sez6NE
IXldezJVuPHWGNxUFcYa50dZbEykFfjr6SHhYTKE6fDIjjYJp4GlrwqQ0xV8XKrdT/D0gm0E2nRb
qIq2Pz/c/Ne92pB/DYfkjkfnGKQfF8NRDlBAk8HT9tvka2c3kO9qt/QmZ9RWCglAkOdjdOF+fVxf
4np92AL5qvmsTYpWi1OxaOemVV1lzLRPb+MqcDG6rseNaPXemwBIrWjzRQVjjFex2YwXDuXFcXcY
3WZo17UMi9vTYhfuR1rRs5TRXUxoV1ICKyGj0oDlbIMLE307lEb2nLNmBvLMq+f4XUaB36V9Q2dx
QJV9XahEUJXb4GHZjqN3/j2SDnjzJmFGWRqW7frcr3T481fLM+NW0TQRqaUUZIxcV0WXXUfCDj6A
YLHyDWFg/QW3Llpeo0rXovXoyO4KFHT2Ja18nQ71EOl6nMbmu2rs/RdhUW3z6jGJftJ6C+MahNmn
oaJKYpSDuvXpRo8FtbUIrjCC34I72HoCvPBpnNLgo4Hq7QteZdGTT4+Tjl5/6rS177et6gnIMT4V
pFCYm9AYwHk5Ab26mWaot6FjRv7amvwWpKZvkb/tKlRZWqxMLybH+Xd/qjsDNXaU0vMRC85rmhXd
nwNceGVtVc2IoqFqgpYmBcu/wWkDmGjvOu9gUQZfQce6L4g4/Z92EfTpusOH+gfpqkq7knFjcu1r
0+yZ8j3NNw7XQdgN3fSMkN55wmjNeMbjDnBB7ltgQVtbwPMJONE/x442fgdSgL1gZspYI8rNcAGz
pEKvcQywdTXi5Z1vAq4rnWc6fYhm3Tfpw9AHBI+YLjetZ7YW4awBtqhD66RGQJ2njkSfFaJuNKWl
3HQu9ykvL9vxe2nlwZ+qrVTv+iSuup1aV+En1YyjJ1VGePzptWk9Ta0uiXVjO/1B4z1KBxJe6jsZ
K9WdiAF1trZKowocvXw9TWGIMt1Vr7NSGFhaKQpOVHUNUxY5BIkBOogm9P2K3sptP3aIXcZCM2Ga
ohLsTFwYoRlYd5reNHQ2uLH7w83S5jFSsWHYqSKMgXekNXlQ+PDRKqCJvoMePcUvGF1a6PbK1nex
VJgbQZs4j76WZWIgnq8G8ybRW1Aj2tgjaqSIONyLprcbaqYYHqgR2Ll9aBmFF+Do5oG17ZJ9K4fp
B75IgBmGcWqbdaelY7gChjP8pHW9eEllPH5tsrr/qKg1Ta8065sCYLDTwAXSSuuTY1aC3pS6oHQY
2734yLU7XesgarJtVEC77cvagWEU9d86p9Xf12rZeFEx9T/bFpJwILXGAICVq4+i05r8QglnmfFh
B8NXjA2b3KRJD7Iz76+vvvSymwq9JbPqjdW0jht3VY3OTrrPeSBwSRg2yKBWjcnj6Ki65x/K6jt8
cTR0mHzeme7tkN1DRPRQ9aAfIU2DY/EWF9ndYUP63yjqP7GzerU3zxS5v0KmWaX/3//5nEftnz/+
4//UX7/9xyaL6q/tn83roOrwn/9V0ZiLFdy4HJu8zFyQ4Dr0V1Cl/UGbuzBsh+wh+vZXMDcqHKrl
muzzCOI0vO75Nf8vqBJ/0LMKHthwOdDBurm/IwR5G+/YutColZjAMNCXLI5pHMKyCmcK4fFb+m1i
uDnVc8iRrx7OiajqbTAwz4/rMdqW+Q66uBE6ugS5jmu9JxBErJVC6l/QAxdkc9ToVrNtBQcdq/am
NtTnD7e4kFd/e0Rzy2BUzZ6dGoS9GD7FbLDwrZFUPxeaDd5kMIkwiPH0unQuzPTEAc1QxM8MI3Su
TsefrZ6moRDKgN83pj8IYJ6kldI4Exeo1+0mWvUKGaVWRJ/PP+ATr5HnS8DOS+Rf9EW8U/e1YgJJ
YYYh7peZ7yrb0vf7X5/736Y63oat9hz8zzErxXRan48nlwgddrNvmh7WftHtOKT5F0jN6LejzLhV
wc59Pz+rZSaBL2Ju2UYBxG16rlMsVqdbVoXWSZtiGwbhyC/a7ErB6ghZuy8Komegd3SaJplNUVpY
P0k1I+8pcuTxWvl84bfMj/A4iJ5/i2HMagkuSMtF1GAib2thYOAM1pcrYdEpN0T3PjztAETJWp+A
jwE9fGfym6/ACq+wwrS+BDGALUXtqvX5n3NiSR/9msVlyMkaNXINRfdMRcxZ8ear6gfqNdh7rMbO
D3VibZk63hkUywyqNnMn/OuTCHh+K4MB0YwEYoGLcvIhLRvxiwL6t0vr5Hx4KtwX2BIta3FFSe1R
6/IcJx1sHa1r5ME6rtJxuKf4V15YxZeGWiwqLKqdwYoB5qigldGchu7KphOwDZrfzNL8Wr7UbICo
8rVYxuIMJ906oSpzdK+k0LopbLW6kXrn/PZS4CLJ18G+BuPatOb5vooUSMu39Mg6hWf6unqVZ9N4
1SdpdgV1q/kHQyHSN+ne4jau6fNSeTUUydiRRLNdglvO2hdQwMoe8ol4CRq/fve7qw79GCuOk0kn
DlruNW1XxLRc4f44SjLIYQEFy0KpvTk/yrysjj/qGTWD3P1wNHA2HE9otMiE6oVWepze2p9Wo2Oj
MVl4vwCE30k62L7Fovf35wd9uwCPB513mldPsRvsKrN9VOSWrznA5YHc0fVJK7SWutaFxf72451f
FeVkliF3p6USCKXcYJi11fDGiOdbsDTXldH6F6LVtwcD0njzsPpcjoWD/OvVjHTNSamGmY0H8Fnb
425t74loDVrHMh6jppgXADcnXhu5wjm/atsAbpaLw6TTCM2m1nlTg4s5xYJCrn17KG9QYIzXVWx1
G9cPigsb4Yn3Rppyfoh0CyCgXWwcdhEGupuFdNC6urm28jq7TosaO6hYqy9M8MQDndswWJggdlU4
PsdLJAwrmmqGngmqXX9fmHX3AVI0zXnlUG2N0OVOfn5NnjhqOWUhDgPKIccH2eR4xCZImkFUUQ17
Ioar2LR0VQurQhOBcRFOg/CpgbQVtUmPuJFk67rt2kdXk9Vj5FZOf2GjmUdbfJfEvXOo5pDmNuzF
zhm1eWJnaYsJzFygg2aQzj7ULbab3PmD6n0DXhKeAuQvLkexFl+q659YYOzL7NmoOHggS8lgnwNf
kyHjd26LC1Cu4LiGHSqkN+1rF7vhVdUBKDj/Ct4sL2oUhBBi3vdoQ527XF9vC1TKtYmrJW3RWh5v
mj5CTFRgq0Hr2Z/nR3r7shmKVKBFfEWXK9YEx0OV7exf31Akg2Nfp15mC3+HF417VVutrnqyksZu
LHykmWODiFf4IK0wjOpwQJJV5J3/NSfmrau8ZpfeXmZ/qK+92jyA2KIhEBTK26w2V7ZiV+/NVIMo
aRbxhUPlzWeF5J66ieDiNC/zw6X71VAT/ClfMbPWw5003NRRTOJICYZnP/SHbTB2zqfzU3uz+zKe
4FShYwRtCIqe4+dsKX1s1z47Rg1z6zs2olQ16CG+Oj/KsgKJlIl46JDb1bh6UK45HibufUxFTcm0
ygRHnmbuvC0S3HCwixbaNZXVepOAMFvFgx5uIezGdNIP0bUsHRTGShJUK7xqjNvJwU72/G879QRM
Y9ZZURhAZLU46ywIkYqVk083VR1PM10ftlORhheix3mCR9uFheQPzeBhCHQ98xJ79V6jzleC1JxI
liRRiS1eP2FRO2GG7pVVh+kRRsjvGrZUTxS+gsjZdZULi1ibJ/LmJ+hzIZikM80Vi0giwNZXw4Oh
8YIwwRbKtnyv8nPoaYUwbzrIu6ssDUFwoHuwn1mj7kMjuwxvWbLxYqq1fUlq78KxfPKxmJSnXXuO
3Zc7CnoeLLDyji/LLyKajkqVu8Io1dYGYxei4i2aYY+gqN6KHG3BCK3Zv7CpvdlIeTPkq1FPmnRh
GMv4o04dhEr4rHkl/eL3JU9jZSVjcoWMwv05Kc7AGsWt7/yi096OSsJSJXmGQBQ9wrLgYXXqoARF
SuOsrX806ru8aMmDKR69w3RJKWvNsK50C65IOKKE3NK9d6XbP3qEFA2AFBP6B8YPFywVTvwmSsLk
WFBF2NyjF19C6GpDqNbW6MFL7m4T2Yi7ptSqhwmNCw1cU31vj3b57fyTeLvhsSSxwyGWoPwNO/H4
wxirXHZ0s6leDqL0ZvyZgCUfymzD0ZZdiCBOzI8j09RoeKI/ic3ueKhMGnnnTMnkkaGuH0mO46yY
5/mHJK3NvZ9iVTKhbrtQfHm7wjk2dLJkpDw4P5YVas2g3bpyeKgRuFIvFHl8HZBp36djicwmy+kQ
8nG30BGFd+NdK8rp6vwDfnt4MS4OQmgJubi+KXMFpWWSiY0mtA6dv0adNHuiF81nep3EhaHebqVw
LohIADrOT3iZRCvjco7HJjr2U9P/keV+9ILU/vPvzsdQ6fWlyYzmMx3V8/FbREgcBIHDIFLt6g+V
Zpb4H4f696QmbX9+qLdrk6G4BczkDlUlyjseSs5+qFqI37jW1emV1Rgl1UgtYs9uaA4No9F1fvsw
QgRDHwaNzJwVjr0ckXkVHe4qdBZo6l6vK+WdkP1fov+/TWW8fU/zKIfrFtVvgurFvNSgBkOb8qEr
sCC1GPj8FGfJ9vzTOzkK8TGgdVJSaFyORwH6EMkBLzYvpVdumzWxdQOOf7iw5k68I43TAzEMBU7L
tuc/f3Ww4o3Rk12juCnFAAOvqKyrTPGr94YRhp5G1f/CcfH2c0IGQj6aDCNie7H0nRmSLoZRwXiZ
EynXeqzA+auNNLeRfA2XjsdTk6N1nZ5Klc4klAXHk2vSlqxzg++k4rehF4fqLlaDn6oaP7B68gur
/cT74l7FTWLeqeaz6Xgw3A5qqxpxOsFeyuXOhAquDatuf35VnHh+87ek0R5qUGtQFwFn0fWkKBWQ
Uih6/8z8yCDY0T+3bEm7fzIQFQjupyRol4scS9Ja10qIXn1X5e8rmQdrpMLTrT91v78jsRp0ndYK
QCmkCI8fnOJkfYSLcEfPvVY+6IWpbxRbKT8MJc4s5yd16MM6DuLm3Pa/xhLHY01GKALH5tpdlXZw
2yNIpCXJnqJhHdHj+YhtWm9h/qRpWC+6ONQSRpVDi3jPJvDTR1Tna9vXM5q3aZCc1qMU4FxyjfYQ
Suv1kD9JJS//rNGugtBKstH2sqlIbO/8NBbddnNrA6IqJAl0wRAGobk/noZSh5i2KkXvoXsG6Bjq
UIGGFiNgqDEIrDKsz31fiVcZ/iy3ool8iH5G+Q+W4vww6YAG60CB6/hHdCMX2hF4PUAhrdoFgjgX
5G63I31kXhjqxIc8x3lEOnQFEVotVv2I6xlqHtl7VVol73JdR3owBkp5C2dfrspQry6p/E6OSEmB
0iw6nTedDGbOK+iTtsfqpRmuIhgO+9qlS3cVdL72Tk/K8OH8Oz2xfRgEKtR3CJKo1y23j6mBiS1G
RKZuUXiOOwI+hYJ3YeWcmBb6ICpIziEIWLZptilNOL1EvFjF9B/FMu2uqySu95Ma1fdKM3UXxju1
UtnwEf6RXqUhZxnTZDgNWFjDDh56834VIIDfToHIt30cF09jlSpfM0xHFQ+AtsQsxnW/OR1B0D/4
7mcXSMzBic6J4+an/+qYC4LCSme/T0+1Wm1TJ0l+pZBTR0dvhN3tYKThvZ47/Q00f6BGVoEAOh7U
tVQmPPMwMX4Agq+SgRxpgHKKbBvKJlyPfYA1AEZ/QEEq6lSTI7oLx/OJ7X6uRyHMI5Kit3W58Lm/
qEmhQO9zxggTZLre924mtQfgPvL7769AVjyf9NwxhYrs+Bm5MlBUNct4RmHtb8KCrmGkG8H2H4zC
x+xQ7EM6vDwmpeI6E+z1gUxy6e/TJi6uS7cPL627+WhfbPRsj+hmuYohT5tx0a9f+JiHkt7ZWaWb
BdYPmVYNRMcpdDcimd3e1SwA8ShI7D6Pfpbn61lefdc3anoFvOanKu0M/8th2I52EjyYRk87/EiW
Yz9oav9y/omc/KmzkHn+wHXE9cc/dYhMY0gLnjtJDvwmyii7TQOa0YMJgxeZ0m/TaaXx7fygJxcW
zm4IuElcoTE+HrRyhYlXF9R0IAYf6w6Ul6pWYDFdcADnR5o/rTdv4tVIi+k1ZDhjzNV54X2O8GmM
03fhlMoLmZDT80GNOKO+EYMvTsSutQIshWr66RwHMG/QqWjSW2DFuYAoc2E7OTklSIWkPuaegOVX
GSd+R7cTm1oiE207Fmq5qhu1vDClU6PMeVPbmhsYOWIXr8geODBMPNcNKbuNNgJBTsrht4WUVDxe
j7I4dxJNbSpNL1kI3OOgeJi91w7F+GKUPn2q55fCibQ0g80pWhYdXXvLqofUjFGNgxYcwuxGGxiQ
RlZK3sjrPsicj7J2NUyInPrTUKrps0hM5dZvuwjOyOhYl3aIeUUs1yWVM9Y/JgoGUKzjx9vDqHMV
A0PrUWjQiBWMlzI1/DjQibpDavmz1zHu7KLgOmqxVbWGKNiOzl8q9d+5SiILmoXPNoG2bS/ecdz5
oTpMg/RoSir3Zq+1qwJEy4VT5EQrLJcFaqD0E+gOWfHFbkgbkYO1Co+8qQP7ZsqC5BG3KXHHWQsw
UvhWex3B69vEY5J/g/2UrX1AB6AbtOrr2JMSurAQTn2tr3/P4muFngQ/a6BjxPGdadXVPADqGeWm
ECDjzq+5U1+R4XIIkKKnD2GZ70gSwhJKIRwEo96upG+M+MVhP3V+lPkrWS4mpF5zTpLbpukuYuG6
kziKy1B6MTE70N8pS6DizrWnR0NNstyDPAxRfmzIVOl+XCQXrtWnZkmdh95a7rrcDhdfMTXbwJ4C
/ECK0M2uqz6u12WS1e/Pz/JEDpwvBZkVsRT/ABQ7/mZEFSZdS3unV+tj+DUVZhB5CFyVpxkbeaMV
Q5Oth7hv7vClCL+biTuEq6BHHHM1tZrycVKhHZLPmCgan/9lp85QnuasJbBJh88WEK+P+yqpsBnq
VUkaQ9X3WQDhXpWt/TA5Tra3CrNY4XZlPp0fdN4hli99jiiNOReECl4cD4opZSSSjN1sLNJoE4XN
Q6cU8bqzzM8wz17OD3bqDds8cwoQxNOgmo4HE0VnDerIh0KpWFzrldOu1Njs/sGZg5LPoX+MHYlo
5HiUXktMO4t4jvpgbaBYZg9T29cfzk/l1MdiWxi9Ui+gh+zA6H0VjEfGmBJcUxlIbb158VtXu8uc
qbnOFbDavmK4m9jXseBSpXZheqfemI1+gWYI4DjEdMfTozTXxwXqIE8PlIAMZA1AukTgvsmsRMPI
XM2S5/NzPfnaKN9ZJCPRWC3b1KtCdFhuuYMnpQuIXYdJp2CTtT0/yqn9lBmhoQPvaJIAPZ5XFNbC
kZE2eL4PT0hvBhdHwrG9UmF6XdhpTr08B8UTklaSQ0hLj4dKawP7Ni0ZPSfQ5R3wRePZt8GdDnWg
QJa1xBVmmPJTLnz9HzxKkq2YeSPSo2Ft8QWUqt1QG6UrPtOH6CUqSn2dZfQ6nn+Up14Y2QwyUdyB
4FEvdvIpja2oT3W2uIbOiczF3WwlReH+kx0bGOZcu5vVhu5iKZYcv7lF7643uYO2ccES7qwRi9fz
szm1L1KuJIREu8NDWzyzKmBF1sYwAEKEt9/RThtuJDCSVa26tUVjSKbAu03lBXXLyWu/y0HE0LPE
fblKoBcHraoRVcrOUCHK55X94Ldj88zmaO39fuivGsSfu6mI8Rtxw/whnaov5+d+Mtp0CU7IqJDD
IbVyvFQNYHGFNvBVpFjdblPN7Xe9pZZf48aPduOUGz9UMemfuSE06yEFxbYK4tZ8CFKQwud/yqlF
9fqXLI6nOLesEpo4obxVdjdaHopt7NbVhSL5iVFQi3M2kC0gqb8MAsyyhfJgFgTWU48Lbx/oEx4C
aaldeLsnxiFaJW4mk088sCz5lpkmyqxpcSEKoQkOcdHvauo6F57ZiaVLeRe04ixsoyi2OIrwdK1q
E1ipZzhKzaZpjd9hN+S7GmUO5b8A/xaB0mF3/k25rInFmc5ypYPaFgxJJfd4zcQirPIgTLFtrULx
2CV2uAViNKwTkYs1qOf6mvbiaq1i2L2ekrJUL8z6xE6OQIZ8I3L2WSy0mHUd1mESBtiJuFqnPmRc
gTZ2Xo8fgOb9PD/TkyORDiNYpPbDgjmeqeNqU5A6E2KgxhlvKlq0NlNSKR9UnW6m80OdWDBoZOjR
nsu40H8XQ0UyLqUfOZoH3C9bDbYl16IIfe/8KKdeHXe2Q9v0LPlcvDqnNv0aCIpGn56Nhsm1mvAj
vT6RvrWcwsITJacApHJS0/amQTAP8jzJL8z0hFKH4OnVj5h/5KvYxkqa0ILGLbwuK/ufCW1v970h
2s0UuX6/xkAu3+mdzDaGYjd0DDiDtnN9y3gRkXLj+O2miBxcsIyg+X7+4Zx8Ba46S+6IgLkHHf8u
mfdTXJCj9cIC1MI4jCk8N0tcmP4vFczx90PwfWgTnivm3ISOx1FtHKuVhga5HMie3NvjVH2adLHC
9PmzPkIbTp062ZkHSEQ+VOFTcUBHNFroIgLu/PwuUKinrNvCpx+tnrTWfOqiWgnu2ZLyd0M3wRvu
6p7Gsh4jcfW6Aq3SrkZncKwrfN9BWkQHvIUVQLzZFjP1wgd+Uq+y2i9MyB4j3Wh+OIw4DndQY0Y6
CYPb7ADQ4DcA05AHsAbQkzGB7ImgiicV0NUSHUAc6gHKoQm47t0B1THUTuNuNJmC8NAOOA93JnuM
Zjk9y2KKSarlE+MPkFkwe+oNGWycAxgkOUBCIjosAAiHieLzt8wgESFt0mXqATBClx7mjdXMHakP
CJLc1KN82xzQJGEZm/am7tHarBrRgC9JsVYOKcjMWJP2gDjpZWzv4gP4xPkFQTkAUZKCatVNozdp
4CHfCYJ1b5TWB3+gu8UzhhbDo+KAWClIhCfroonM5FnHFdp8TpxmehSmHOnoTIdJxy1WVcAidREJ
I2JDm3bSSEQfBbkGeoF0yGlFpZSfTLOBsCYAfeGwBPJLHvBf6UwCy8lcJMjbZ0CY0hM0gS+EG1Ya
vqmt4gNOjCo4aDHzgBlLRRdg19U3zXvwrgaIaThqFZ4+1JN3aWcl8TqDBX4bW3btwh2bxID15KB+
FEEGVK01gW8BKQuhJIZs+FfkfWJ9bUOAwWRrCNPqFs/eTGyhZtUZzvRddePqPvK6hKbSEHOg2QYB
Owa72veOWnb3ws6VF7/s+0+02nYJ4BeKBjf4O1jfRlbsV8vJ5X0NIPbGyaaM6rMqxYrrDkDepI/l
k2pkbrGKjVrCR3No8EBio7Xws4u2xSZ9yDDQHJ3AuVPbxlX2Ervj4XPnODikxaPQp5UErYkHNo2v
sZf2qv5zALgdrhRVhxuh1MrPIiLjsqKzJpZbWeWsWDVPx/fsmKm7mfIp+2gCgAXfHZAroUlyCL/g
Ru9c4ZCU/Vk0dfQgNdC4935gGx+TqIK+nSJLEisZhqHqOYbu16yYDKFu5rZ6BZqnSZurzB4b7BjM
MfqIk0KdIJSQfvEwiElJPKejALSe3Kj+AUwEF4gkzbEj8e2y/9JGoSz3VetkycYGC/wxVFLZ77Cu
8QWg2U6/T8LBNalzDuE2RE6D/17qTqB+jRF+Tp+DZd8YCSagG7u202AtlMm9T4IZRqn4/JCIziS8
jXlp6UpxR+1HzX3nDiuE/ltQqwqmnnhlYITgJMbHCDE/Hlx2OUmWQBwl3oAEpd4gldKcK1dJ6IeO
XIeoLncVS183zRQ9CL7lYF0FKFLWvU+nwdrxh1yh3xmzChfPJtxHylynGlV3OHzVlmhDSCKQYVYi
iOm77RRB/XgIo442VBVQlAd1t4/fWUKR8AGn2rUgHYV1x+/vYXNVjR7WHvcXmKtSpaG067Mi3o1u
zdcp1NDBR7rp/WRfS6urVxVc3tQjJ08TSZT7OL+T1sofh8GBQxjKSmyrdMLWhY5bqeHMkkQSbF2D
4ZKPBHdkwyFNQY+yhve3WSRyN1j1CCGs8q3pOuubXIu9rJIukt/OxHY+gZOo+FrzDZUcTN5HFWSO
Na1aVY+U9LkYEodO7XR2qgnX/5VXtNnhZGB4fRPld6S+3A8mW9ETbulYm/c04G+syEqv4yqN6d+W
ERuLUq3ryhbPY6jF/DE9+s+2n5esqLRQ8guB4ptcmHNAtqEEBQkEonKZ8gvQNvYAIQ3A7sEHHleG
tskfV0mtph78R6LTvK483U9+cCol6y5WbOxSSNu4gIvXZdc8H074/8vemSy3jWVb+1UqanInPzLQ
N4N/AhAgKVIS1VmyJgjJttD3wEHz9PeDnVVlSVlW+EbcwY2oqAw5Ky0JBAkc7LP3Wt/6j1X372vP
9t/zTrbDU/GzM3f97h/GXNoEf7DlpVXAV5mGAcXID2Pu+jerwZYhJ5vUdWvxJ+tE0aCL0pFfQ6kJ
pEdE/k9bLn8FZgJxHl0W2h+q/lt8dl2jEPpXocT4HcE42Iz1xa391Ldq0WgtzNUxwsXNvu3WLoZh
F7Za+qwIDPsuXLPyPjGxru2Qf+T7cRkbn6oAzriTpgTyjP3c7hL1PJnjChB6n0XXBaLna02ek8u0
cNT7eZKSW8XowscIO65f1Qglhia7UCp5FsEUlZ4xZ/pdJE3DoZeEdC2pjbZJpnC6U8KeLbA9adkx
bq3mSyhPQP1Ef5VMGahSQoyE5ZNhU8XeaCz2WaHifwuqXorcZBybI1oN9U/f7X8u77+jMPnV9X0z
tEmJJ/3na/z7j/wjhkD7gwkWtTbiY8JBvpN7flzlkmH/QcXPsI3L1mI4sN4Af17o2M8VGtd8979I
QH/6zxUAvWuaNhtvrlCVluVv5Kz/AI/960KHZUJDkruGqQjbIjpq3FE/74giVW3NFL2Lu9SJAgla
Xaw+sNW0oi7IwZMENljUSyTMYeUVwzTeF2Y5HYwopETqsjQNd8SURJ/izIYY35EEsrgZtHxCQiel
CAp6AvwrwtnS575IglTEBUB26D4B6y+ElBXm8Qh5pKkR6FuDtrWxacPosAqZfuloFIfZstUnfRpA
TRjOXAww06x12Kq2lbXpwlBVPW3OKuE5KbgTF5x0fenMNibzuY4q3U+rqSXeTBqpgBijwV9Rl76B
PmnBj1xIg7M8dj36sy0EIYTsCWKick0zI6a5swaIiPKcN14PwCK70jF6OLBzjRnrgN3lDpD81Bld
NNkLgTN5TOSzbcefSmkcl0Bu+wLbNJXQFaFu4Ys+DNFdaIzdXatVnI5Dk5bpfhRfo+4kZ7TpcSQM
JLf0HtEJJJpJWVhepqXdzh5AcSTjzP7i3FMB79n7OrKmp5b15r5itXxMkrKmlIFVa0LQN+lVVkqa
DJvaUUW1ybSFwJdZas+dZVRPVR6F16M6WfdVNOSEdKZZflu0RUyCSpcMt6WMo3RDG8S+aOKolTyt
t52HJJfFVd6rDVyfSBRb+itKsisLMwqiKeVJPtBPP2tFnlDLOKUEQjxrYGUslGPNOY0ie/ESrVWJ
NkCsJbmTrrU3ttI1MVldonwKySzrjmraS5i6IYiDRB0d/SVNRxQozVTi5G04V9tPLX1BydlJzbyx
OokAvmGhjxrMRlRekd9T7QQfZuGtEykKdzE2ituWlpV5tlYn3+SoSh5IK4LaNs9JUXvADqXeU/OY
ct7s85REhLxEZdR1oqYo1kjHceUc2E3AfUTYQNgqhAaVnUxdt/QLeRpQawZ8cpGSxk+lMkjJWZRU
00th65O0ryUrIsXIXsriKsprUmiEmTtXc9NCemcQo2wGXWKsnvd5RARBTryhGbbhTS8GHO3s9+RJ
vbP1yGieO6cyMRKoi7hR6lHY9yBf6YZbiYmdQjGketo1rRTeDEWGi2KQSlg6sp5bMNfzJq+vJRLr
iBhFB0kjA6TqMu5i0PwXYD97osh1BaoPyYNWvKVAxI07qiNBsPhYkCDLgGtdsD9FtyEa5DtyOlr6
UwhV29zUBlpLggM7IS2ebk6UoGYV61TyXZoS2dykS7NFXqIMqAkMrdrJEl0fl+ErXNxEMdYtbhaJ
Y1flEiEYUoNlv4yrNPUNta4NPiJ2w7xAU75Sqri5SR05i/0m041+LxlTd2t2kQTEtuidr+WIQHOT
Opn0lI9ldukkMhsiujuTxJuZak+6lYrHsY5XTs4UjReWKozUm+g73NZseApPJl4udeXQWiTyfVNB
dusEo57lsak/o7xdGtRJnfk5rKY49RrDmBm3wk1Fqxh9axS9esknc9BIGDIWHfVSPSd+1VejvG1Q
uk1u51jx0cjrtj3Yaw2KO6vk3SMP4RLu80BEbmQW5kWjg051q3IhlsmSFvvZKPM1viKyYOeXHdC+
fWRrw1XjmNmydVIFFRyw0qb0iiRmv1L1TJ7gfdT1bT0teegXunYAJ6AsGyEs4rMnuMfGlv1Qrvt9
EpFZPMdWt3cWJx/8pqqLC0Ot6vY5b4q2dOcoVgmuR6IL+smywsJv9Mw6I8KvtZC5kgjss7h5CUsg
kO6lbR9HbeR7bR2pvzdjCkr82RjPM9MEVZ52kbybBgP3W2mHceQNU1g/0r4Qj0MFjtM1l3YiX7qZ
iSERzoACOTWciQjhPG78CV1y4TkgC8gaTJu52dotu3u3xbd+r3ZV9U2Y5fKVZhERVoW2rjnkOs6b
OVd1rvypQ387RHmYsQ+Dduw6swWHKVPqqCRnuFNejNEYYo/EY3gbIR/XVe/MxmNCjgmx09pZbpW2
5zRZG7J4FnMwYoYFFSxmcav3yZyANTb1G5VfKHbytHKoerkanpPBVGMCMyXnGXh1zW4NzXNKtg34
ChfyHffmAtlYcueksfd432m2iMXMPoneMgYoF4kebaANWOewwEjWGdtiuFElpNsEaRMosmWnXzyY
hPxJjHAMZ5cpcLG2UiwSw+skdOKwY0VquIop4lu4v/K9MCXujqKkDGDbasb2lZ4OsisVc30dlYVs
+LR5Yh2lgEkEelUVNb11h2TDH731/40SUnzD3kwO1PlT3f0tGMqvTz2Shf8D2b3cTb8qJu+/df3f
3Kcy+7ma/P4zP6pJYgIN5OX2+2KS+F4Em9gaVvsy9oi1g/xnLampf7BTAo3HzARxws/xvZryxypn
ZmbL/BEzMqXubxSTmAFe7ZooRuldg5ZnAgzNiFkCJ/tzMWlmQqvjBDe64mRnItQ/9Zo5nOoEHs+A
qmdnNrRoxGgprlHly8FephPxfyRNF7JF6KButXRgI7ITZPM4yECFZQm5oEPxcqpMfQI4nFIr6JOq
b1FlbrReng/oV+SAiNseTncTul2PUkxFNLeps6zyhxLsgmPyZGBfeWhnglLgE1dGoMW9dEHo0icJ
5JvP0F8KemGmLyHMtUu1V8r7TJqVUzVo0hUQuvY0jIl8xmykOBqiZ05SlbPQPFo7jDGKuHuEyhGL
C5BvkJXBEZ6HU+VbKLdSR3xrNH4gHqzriNbVJlEWmg5UliZLGIyGuXD19lFNHtQhuTFj6xgb7V7N
i60xd3s93mdPoaKe4+M8GRVFktk8lkvz3LblGeWWn1vOYQzrY2VNAYj9kxWZJ5L9TkUpkYGkLbsx
VG6nGQqOWW/N0B+tU2mnN3Fb35QWJaVaWhc0Xv0ooQCdFR8N2iHLp9NoP6SA9TVQgXQht/bkHM1u
OlJL4Vofap7u0mMDwp1OU3HVd9GNM7etaxnpYz/hIO+Le9NejnFmHSAdfs6q5X7s8n2o9Djbuzss
GCRKWYFWl1dz1Ab4dWOvjOgbW9XnrvDHCYKPIYWXkCoB/LFYj/JnLT9GzTd4c8QypMesqa7Jxahc
cnYPVuUEU9Ennh2pB1LfeCWJfR4rxUsDxtelC2VKzgXP213T2ZdUsMFKbFmsOd1FdgrL2/Ag8G36
lGIBSp1C6r3hN234xEzza2ktG6m/ktT0ksxdcqsOKEu9aA2oPg1g3aU2WJbPotzb8NVjZWGOgeNa
zNJNIatPJNjuMu1Sh/HpYTbdOk6+7SS5dCWrf5DYCLXSEnRRdWeEt5W21fX8mjBhHOHTdlDTLb3O
NE5OiRTtJUfftgQ2OWgDtd646AUxOqUdNNWnpbsPy2GP0/xxsbDwFcYOGZ9fReb5LJYzq9AfkzY6
xSFkcjm/nCGVk0fCkRq4Xw38vkjL91L22AnljKbrzqDuteTZm2auTsVkXG1vG1U9Ry4UXTAWg2FI
vKT6xBV0WNouUIT8OVOhNF4rMZ9TsyvDsHELMb7QPrySs/GmFBod0ngb0aKQJ21vlQ/kC7BfM40D
WwPfrvsjMW9nDHDuksHYdH0Ngui8A/VhZ0PQKtfOIO6V1Ar08dzWzgfjoJpO7Y7WvHXm6TjE2aE1
wbmkZ0TOBdpqtaXhaZUkoSW933XRo5PnhCeX4dVMwqW13nyx7dwqYtcM13rzrYBQpqVBWyjkgaXB
1AvPgBs22nuzbQJb7o5s9gKzds4rJEMunVpCiceUiiSJPbYn1B5Q6dlNmVpxaVDQ55axm9XwjvGD
39X1UcoKaPuScyXgvkvmlYga3gZ1WznRnmaTPy7bsmj9uRS7zuh8I36cdePU9R2udtiB4yR/Chtx
AQD7HtHsF8VOI69ORgYEbeUS2jQ154ZZJZxztO07OkpWvSO9O84CXUifup5tkkpqW5RONq4+5052
5JPmtF5OeoAr0cn1WtS0rqkQQKw8z/ZM03jZRI4VLO2WMsxjIgK5QHxSZcr1tg1f4nDx4F6Tl1pl
B5Tc+0FLLSrm8FCX5dca5gALelh49mDsZFUnHVMEZjzemLk9bnJbET66mMTL6ty5t8u6Y+WvH50w
bo9kctbnbc/Ou7PkA5XMpSYtx2aOmBiNElsgSdiXQ8jdiiQv3upJ+jUG1UKqzNF0xtwl2SY9UCNd
kRlnuJWicHFYu4IfdWuTmrRX1M9Zudz0Rv40VOKCYjo+NHHLoKIv5Z2RKeLY1yqcmVkvLnSePNdG
0amncdaUC1V+AM5B8y7fAGLfjKnsRcldHJkJ5lmqsq5vlK2dWEHnnI9O8pTnDLqymjxGsCaZG3U7
vCpXbKTqbTpXJNIvfpbX2xy54qHcSpltsOvP9v1EgpDFpNQl7dxACDwenFx2dkCToHM3ld9EyT1r
fu4V840aEnpgkrwlVwc1tR+aWNxVOpUkPcK7NmlCgnYWL7PQhg3NcCzKU1LAjlOTUGfPwEy3K6Yz
oVZfRyG+LIN2G7fiUKZj44VRtrNL+VKXOpIBFfmhNuvwqW4t+KJkHPQJd8d0VooNtzn7w7gkXVBd
iOuuo03uoCHvS26QcWjpdTB6kouWKa5i+jg972VzYv+mpdHeVqbzdHmy1PhhnPku0pHadFsUNgkX
uNrLVPoqQ3YohOMmEpudshmJlNdmRsRL5CpGflFSmCpOEwGqMjwhlgd50F4kdtnuojh4AlOwHIYW
hajFmcoMk35kRn7M8vCW3LTHbAyvnDq+EKXzgAXraXTUE9aVQNP7r/G0b9RrGrUy/i/p2PNQuh0b
xAKpLBMobgj5bIwZXamVnGzHCqRuXJsE2aUS89FsqDbSNGos3/kNCPyJR36TeCLvLlrBpljvjCYg
y3ch2tAi23HNp69yZTjvoSX709x/Khu2s0LPiUFJY41NMObIJM7OE5Pnt7Ajhrchg2JJb8Q3Xeqt
wEbft5kGJGTkWtikSiX9mdXHX0uTTBknW46QaVYCcJK57BnFHlAuveTOzC4Kc5a3ia7QA2wHomq6
3mZ7RSNmaHdq0dLiUXiXbYtqaWEUZtqTB3ay245muc0Jk/Hk4aGePjeJfoyMWvIKJzxp1kgrBjoe
5YXBOmXfkqRx2eXtfmIZ0eRx13Zsz6e+dTVsPlH2DHqe5kscDb5qzBf22Nxg3c3oWlR0MzLpKiNO
wddqotWz8mxmkmXHYesJ0mqCWitvmik+LiXbmZx0vJz46PqM9Ef7QFYMDOSe8JCL2u6mc6Sm+clu
19WzyRgMpr2jB5Uyl1cFagEoU2e1bFzZ0Wzvx7h+IHYkCrRk18mpdL3YmnNHCOa8uJpTpzLPtBEG
tR6F/pTziY9NX2wB9nbbuNHuy9qyfNFJL/+vqBxNkYSGpVWzbiTR72eZvA1bYljcSMO+ofeVrU7G
qZ7P1VZ9Trpiowr160ChievDU5M/Z2X/Gxuv+lt507ffvvXsvP4vbLfMX/buP38rvpWvtlrr9//Y
ahk6cFisSiAlVin09w3Vj769Tgee3RQyXuRZfFnnA/+YT7Hr+kebXiXR3eaGpau+ZlP91jiKkM7X
Oyv27yvwbHW7MkLAArgKiH4SLtXwNw00HqZbOVIsbTUyYesTEdoxT5yopxtLt35ay+SIrmhyRPpf
GFvE4sultTBf35vWnBFOrqtSs1U1osTdJF16qFpqQfvRIo6d4BwifD3avfM9Ignrs11lS+JJYVbd
2xrYT3cYwVXVLolWkjV6A+oH+7EXWrUsNERtXRDG0yIljTZONs/8kpiApjvFjKosiPIm1mp6gW0q
vWT5oBetp4tYgWwmM0LPEBeQoQ0qCWASlFY5Iu/PGzVia452mA5a0HRlfOxluvjn+ZiU8WbJmc8F
Vj6nxbrLsbuTISemvkc3Emu0qpaWFKp6hqX+ZPcyziA7NjW6sCX7gthXLCmDvW1lBnIFSE2xuk1H
EH3HeOj7kK4MhlsAEuNgPCFLsuVbCg0Dx2nW0kcXbmIkUhkf0jatik+lZjficZ66qb1rs3FSvLqd
irlEqRQWq4YlU9ON40DxKIgkN7X5YskbNb5yltB5nHB01nv2iiI+nwCWmrk7YqFLab6T8hQaULFw
AKte+iM6BzTIGqQDnYFUnTBi5xO07GdVUGLViNoAoHhat1HBZgwoG2tTaFnVAjteXQB5ihc5QWAV
++SADaq+QfESx3fSCEQVrW9K91tsIq3ATe8Ko5+0/pg32OMFe90mzL6oIhcTO4O0VBO36Hu92KWm
3SYvDe1r9Ya1r9wuidXGniE52V0o1/0TRu3UM+JcLjdO2VONyGGaHxo8u+keMVVbnFtYQXkMlZbx
AMWq1XaYHM36rBwLJdp1sTqHXrXQR14GJ78aQ4jcve40V/UwADw3Y2pvtxtN5YqHT7/vVTH6DePa
O7UenYdeLurn1EwvyVS27uUoBRZvZpp+VWlt8UVFstN4ujbooPbArTxoTYLPekr1/KGWJ/mmiUBW
laJ2PmOKjs6jCCHRxqjZXdLydZiQVUMZjIl0o9ViQfBW5Yc5yelE6LPRP47GVF/l8ag/qnqbTp4a
A34knTWJNkq+aIE92gqCN56Nxagmh6yUpYB9oaeVdbmnFY2fuGuSdc5LzHFhvLB3rPxeqGyNFvlW
5H3n24NqHs0+5Vfoansd2eW1+K7iyvXpparT9jDPleqTWqB73ByZr6fo1m66gv6o50xGKlyZjvbk
hllamH5eZrLJVjrXaFH2YZqdNUZCeyFJFEfb2O3Y24Fwwi67yGVlSn3NrOPigesgHb+uQD3HKzpC
DS+EKPIGTH8kmZ+jtKMrm86TlXiEkBtUZvESlptygZd8sZDdvHjS3CbWpUPlYpJPgbTXrZYsfsnQ
DQnkQGZ9LUzhnKYpaZ9tJestNyZYLvbsqVd7flNSEeEN32ObqsjTvKLtBReTg3HYb2WhyLiK+6Xe
VAS0qWC/+rgn9lth0ytHsvowMtMHbqhoFIrqWOszd3maWUGsV+vkt4uz9izTxyrdSfUSKX5u0vkO
cCtHWuVOzhiLe81s7ImdraiYRQ5RGh+b2kaEFk5tt/RuG9L1/2aNpZqe9Lqp66DXqraVd0vTzssN
BUEv0Utu1PzQln3Bu9PRxotcTQh0Zz81FJnbzVFV/q0cihMvru/+/9/fKk0xqyL8clSSGQHc82R6
/SCJmTRiIhpCt2XMRsvFwv27qeu2/01F6/fjwGbCooFhCfzp6+MY6NEWSyNodSmU5rmOx/lZaeOP
OJXrdPpf02tCLTgbJBrUWpgITaDPr4+ywOjMTdSa7iQcbQf0KmFjlJfXlLKT29RZdz6H3BS/fgvf
2SfWo2IGN5mXw+t8x/tjpuTYfEKhqxbIzvs1YBZzUtT7urWk/qCnyRZhi0SzvHEaX8YKk7u1rFuf
fv061m7q25NHE4x5hKAV9DBv3mInr6xU64wQBWtEQyCNjjxqaZfac7v/9ZHeXzQo0LGoIhRAooxU
4fXbbLNuJpXCLKyPSufWWEIlWLr5I/vX+/NB2b8GoQItwVD9ViFekigklq5if+ZwP3SO2m3iqAyP
cz/Vv30X0FWHa6zzzqF/eEsLXGYD0aJZhq6B7PhADs/XeFQ/Yin8xfmA3lszBLB9rriD1+9aTlAy
W7iU6AgppPiJ9JA+SQjyUc3y/iPz9l98RAQmcS1ijYLa+tb7mSJsFxG27hXi8SDJgm5AlCUfXAd/
dUbUoTgguAZo8785o9poNCnRR8ddtLSKXXkY+uyQiXKhrqoAPG5++7IzNXWNc/tus9cotH8ues3Z
5LJneuFmZkcGMtkpPgyG3P/1UdYX/fNtRCYBGhyT8Yju4Cp/y7yyMHfBztMdNzbonXWCPiKjWxZI
SQxnVSl//e3DsS1gEuMADMH2/OZesnpbS8jns+hJS8n9xNb+IOWOemgHp7rQ5ln/wHb0fokED0Wj
DbYwqzHGlddvYrTQnWq6mca6E5tu3kdPWBBo3wvlYjYZ6qqi+OCI768Sjgj5kQc+y9wPydFPe5Uo
ibRElBwRNnQVLFZDx4P3ge5h9hGG/y9Pbl001kgyDCzrXfHToQy97ARuVcul+p6CLBvHwDTU4dYi
giZAjJHcWd2IAPvXH+FfnSAXP3fByqrBX/z6qK2ZR6wgxGPikBJbqU46X62zJuhqtvu/PtT72xr+
NKs7X5mt8UG+PhTNvzKk6CWBm7nYISFIkzqzE7tfH+XtLbA+0NDCAObgD+6EN0VBSappNlkF13wu
4ueszSQwUUXp93MuLgvGMMH/4HirVkNHy7YuwK/PKiXNdrZTpnWOBX8w1vGcDPiOHwTLCsFIVlR8
8Da+v06oDRicOiZgKJbJ9RP96TpJhkVafb62q2C1YeRlUnqTKp7d6uo0nsE1Yp4zm834kV/sL4/L
qiKv54lw9c2J9pNQWuKSeASMhX6b17PilblTXZWt0X+ZgdXcSBXmk1+/u++vGdUEIgWbkAcc5Iw3
l6eeoGWQOgedWtIy4+hyWXtWcRVsfn2Y93cB8xXcmzjhHKxL6ptzo5Ep4N6rKKakWNuDOvvKGlRt
U2cKPzihvzwSHwkNFw4GE+f1pydSuaWLiy22kpWOMRMNPVdfOuB6QqFJ+evTWl/2z48DQmPgtHKR
cCNQ8bzj/ZhROygm+vwqzLdqvqCmI3JzjDQ6eVr9AT/1/UeFQRPAj4o1Gt7iW0hbalVtuEglZoBR
yKhSQlrFRvWnsuLfYkzeieE1IMBrPCRnhCkc68TrNzCO6ymPS4tWbriM4WYwRwZnw6wO88aUqtLx
xGzznqbCih+Yq7TLppE7PEprLngdzNwexgoh1wnrjkr5I17eX74Ja0mBOmpVtL55dQY7zbDTOGur
NhuPbHE5mFGwfPC5vr8VCZYETsfTHqM/a8/r98DG4xgTZGy7cZdJxwoU6SmSsTUpdlffzFbfPCRY
CT4gIb8/NcTU0M5x/wN24fxeH3SUrHAAhm27HW/rlmD0YtM5efzB6rYuz68uWUzUHETWDO4wFdH8
66NYeS1l0tSZbjuX7RcjmTMJuV9GJypRi6bZtKFqSBdxkxITZACk/Che6t0tAy8UZQm1GhCF1VL+
5vhLlxS9WXP8umiPQ7TQttBbBb1GOTPtXfrkI2rV+hvfnDGqfDJxkS+vntA3a8/ghHUSs8y7jRXr
5Z0eVuHi8uyI9P2ipKPzwfPx3ceIL9Nk4wMUCX4J4PrXJ6jWyF91+Hmu0o/qxgnxooPM+u2H1HoU
VlSKeJIPwIi8PkreoucElmi4eZZ1hB5UytbI9M5DfonmLyvqr01oiA9ui/ebWcCNkHFY86iM4FS/
OWq59CF+zWidEkX4g5TpITGVT6VjXdhxd2sU4llHmqFb4jauUHv8erFV1urz9QeJQR00BsSpFZz6
9gYpKrXIkjk3XHOI9QD9RLQvCGX0ssWYTmZDG81q+vSq6YZxK2Gi3A3emBniy69fxpvPl/oRRsz6
MqjoCNF6a81PlarEWrYUBBGWaOB7siXohf+mz/r7UTCtrIQnHCV47t58vlk0I7J3Cs+YmtlLmpjY
myVTPnhL36xz0MLYVfBJktmlmBi63ywGSakC2VHH1nMW4UQBQZrOU09mae5lydAi7INOimbEFJ39
EdLhzV25Hhow3VrtUImvmT6vTxAdcW3HS917zHOlax4aAvGqZk5qIDH57X9vM8rReKyB3AHTAUT4
HTTSpDsWlRPO8T5iApHxrsc0d9OhcE1rtD9Cc34vEX+6UjncyinmRsHIAadLf7PITcyI2wQ1pydr
toRVWRFOObpm21njVsjp1J+RAuqom05pzfm2cXhBvlnSlN+aTk4cqN46uCuhCAphPrUyBK+NLhAK
bCw1Um6FWRXxKlqyauBf5Uj4KT65wdqAhJQfEa22sp8iJnUCQovI6XN7iuYKFYKsp0/fb4b/jAP/
bsgs3P/eqnZR/a14Kv+r+1v+VH79eSz4/ef+qcAk3oImFYXE2tpZty4/xoIoMMEws3hgq6XQAJTy
z7EgMks2HpCaSbS21+4Ma+yfY0L+iu6DjZQSkCBXl279jgLT+v6o/+kqVakAeE3sGHkucrm+jTzL
xYgv1QArRJ7bPk2OTatdRHX1XGHscWM1Zz1AS6aZd0Non9GXPIMPdl6nbq5nBziDprvI8merJtFX
MnHratO3iFHFXERHHT0YaqDKJiiW4NxefcQuOnt6UkWu0PXKS0X/JBLVa3C7Z2XuLl13LA2DkSTO
cFVvnlBtquouvXHSyy7bthhmdXeug9D2TYKbz0jEbrutYZ819umyZ4piWecqGKj4CKZs2Da6X2j4
lv0Qp4bijvhq+2BOXbez/DlldrGXcZTUvqxv6uHkZFd4X5LqOkwPgAaayjPCzToBzWhLbNXsonUC
R9/nN/lNusGUjXP6pbnT5GskVLJbRB5ftYxH8XLMgzww7qWQJFi3eEQUVd/QNsEweyspHi6jJvK6
5FusXJc3WANvm/yikj4xccCcvLgIHCISfStvcXO1Pm/SrUyq7ZKixZ62YZSs+i03LpbNPp+OUAZ3
5nBVSaAWgmawDjh78zJHuV65ypZ0r14lMsMbHuYv0qP0OH+Rv/8pf/9z/Ro/9S8/vsZP6pf+Rf3y
j/+Jl/SJgfBW/yJe9C8GaxJqCpX1awarGoRz4Gyb7KgiP9edzMVb62rYF5C510RXX6RdINP1U6vP
CPYWqNnsoR/yJ13zBMqx7BYs8vUk77PeZ5DqKl61jxd/KjZjtHVaqH6XBFYpRjDGG+zcZnXZkgG8
XKK40NQrfpelbPk6MFSsLu12ZzFXQQ1PNjFhJW5pBLHkQ1b7PHk24p82dzUE6GcNP71CXm4mb2rd
wXGdR+Hpl27r8332E8avcnatx23R7tKaWd8lkkY3nn1N3kaDh+nLnAIt38wnzjMOPTwTWb/Rb6vR
1W/nU/wcorHqTkVysMqzSd2Vh5AcwV086B4OBSRG15H0JeouC/Oo7vMhiLb8eBV/mqbrSXs0yrOT
KQep9MClGuks8sQ44a3ZQMn2eFh49lwFZKSQVgNa35I2g9hn2YYA80Q/tKhXtekUDztNbOUFtc2m
kfySE0a3jMWlOZ9i2ZMQxHh1tDXCcy08r485jPNAP6v6o331aNCRdWDzxJ5D5PRZHPtRxf3tzept
J506IpeLtZvfblL5xBBwfIlvk4vzTbCx8zP7JWgAtaKOfjqXXCNx6b86Xql7yxIk8RUpzEL3ugvA
5h2TSN/Rji3qg1vpEsMav1GdfSPyu9mfVJ5S4VmuHrPiJUzuMeC72ezr0nH09P4Jt7nfMRLXZQSa
Bht6yXAN8nFIhnWb71JEGXihtHPiQ96nnpI8R+QSTN1Zi/S3P5bIxOvs6LBtDRma8tqc3q9P8hNF
bALH4hPKwOa6aF4yG+vC7BX55FuUI9cLFUNcYyZZ3NpmgblElph28q78miCco9L10H2WCYCN3vGQ
xfH/7a+XKBh4aXyiqTvtlU2uMfDxFOsxC2cvtr45o3Tfp0Fu7PJ6P2uHFfGe164d3cbKvW4bnOm2
lIOs/FTKn+Tcr2FZX9hPakrDOcbWBM9gORvzg6aiubJ9NuhuGQz5SZ5vGf7rdSCi43Bu3Y+sh4pb
XRVXjgyBz511IBLrv5SXw3l3/v0/899+/I3M8qrje3OXdUEDqfPjH6Pzum/VOVD9btyzMC6H5X4e
mU+4GTNnxnUbUhJQJJ0a/QKVmDI/c9lDW5WmZ/KtGUpfGDPR5CrB3j5xrMnAPdVA5JbRkKLnyOVn
pUQ1Kl1b+AajaB/hm9J5FVa57zCaOIbljgy97fkM7Fdc71vjrvDD0R/tTUbTOF2GhMXafOhk1lVK
uvqad7WkcTZwYQArgzBTPttuyJE3TuEujoq8FAB062yrzs3xTrmhUz/koxnkmxKCh1WTX+86T+Yx
/W/2zqO5biTLwn+lo/dQwJvFTMQAeI7m0RtxgyBFEh5ImIT79fOBUlVJmu6q1ux6YiJqo6J5j3hA
5s17z/nOixyDJu8CszlP6qMd39dsjxEzs2pPxeg4gBS2y1GgODcDktcn/bEieLXnZBAPCuPcaZO6
PDsIFlx92cy5ftk7Lv+Gk9s806HaVCcWD23aP5jWtBGwEr3e2uoOroA62hajeI+tIhAgj3WaKZms
fQ9AZa7fRVr+wsb+OSsYREzK5JtIVhD8hFTslyWxAZG0A9Wc/WW5UmuG8fEQxJ7hu1ILpKkdusre
KIU4LWyV1AE3NBRi5ep2M47vY3zmdrgZxp1ta7mfqgl0s0vFwGuaIL71mWmH5pxepVZlbhTX20x4
XIMW+q6vdcOp7l2U042GbJGswE2OAQz0V0j1wehAkG0/DstWoX+rTE+oSI95pp1NVnHhFNM9cfWv
eoUS0LxIqv9FlXrx7yZHW2vCf15/PqADTru/UXziaerlekXeqj7t58Prf/ydc9Vv0jQFJu4nTNu0
JDybUpSwkd+KUL7kfmL6Bw4dPtrvBaiy0hFWzj+JMKiVGOFx9vxWgSqa+QkD+hozs54YMZz/kglI
+/EQiIdo7WNS7a5QTUKFfka7x6Mj0Yuo/V0msyrzW6MsjlOVOirH3on4iVHFCovwMyfcUB9eGs6k
CbJvsDaYhVANNX1zLCajvNZmddl1jtFuvruol1+L4e8VEFy371oOH2+QtjiTB0ijdG28nw5yIygq
ajC7v4OScyk0HMvwP9wlzMvG/Isj6o99hW8vBYvPxTEC2XlVF34/dugHZ4xia+nvZoWtXY5tvImB
Gf1FE/mno+n6MgRWcvgG/MmInj7Vjy8zLo2tYDVP7od6lDu81lB+kvFyapCgFF3XULxJ3AAo2/Jb
jcnLcSF5KW9RmyQRnRfcQgf66MtmWRLrpnS54orm5WE2z/nWia5zpxFMeTOxz2KonqJLIgrUxgq9
wfsrUvBHj+CPA8zXv4Xbhm4U7G9ORT9dsjnCEz4jurknlT55dWRlXKK97QJPt6utnQrU3xIMuVk6
oTRnsRuKJYjnXIWUb/lVK5Zd0SEurOSthSJxg6f42xD8/8/Hf18zOLh3/vkKtas5Gv/tRr68pl3f
pl/671eobz/9+zkZZcWqzgFWwRP27YxswXUhXYK0YsjMSMK+OyMbn5gYs5xBkMWtiGTo9xUKAyPd
cxrb60pn/cr5mEbXDw//6lCk2uJxgcTJXWau2t3vn8hUNIpFD1sNmshb/Ka0zaDwwHETBnkY3GKb
6eTkOdoD/rXL1mR5RoM+1845cyITB3d3apX2vgQQTtb9haLYJ/VgHumwnrpjfk/25VFNlrthsifK
dOekoGs5tN1ey4E9VPrLrMYnrale1yYAUCX3qgDs9WvJXL4ccAga2rvtrj68rhx3RYEjBP/7i5Pn
9hvwMrgD+qJrd1PlyZ1lNXCX6EOdDLixcSFpxmFKmOCqhS3v+7yxfEMvpid1jvSQ1VQECpLaqwTk
Wd49x7moLwix4OQj7C9CTacwySwAkG1XnsTeOGwrkF8XgKQS8B4d6iXBBGsVD+CFMrKC9OHWvp7m
/CYGsPAFOthKQwM5quiqeewzaeFgMCpyV2E9kgfaRIOfVy4eoMp5aErKtBnXZZCZlNqlW5DVYrUo
51RxCZTuYGRTiZu5yXeObG+ETlk2QIv8YmFgb2u+h5bbSV528ZVXikPf4NEqKfsYdgZRne+8odwU
9XwYwV5EanIyW+neyU+7MT91Mzx6Rhu0JW6o/lC7Bkrfiu5k7bvWckzTxhczh0FAIvdzPPAN9TEx
KYe9tqdHIroXK3a2lS4v+eg/T2LZjALsgvuIUHm7eI2fmtVhwd7HWU1xsJh5AcM9oqor3+NvMpEc
Zp59piUKYTuTvKyaufosMpsrbAwO1isNTe+XzlisMLM4Qmum6A6aXuX3xqp0LKroCB3/0C5Fu50q
9QmAhnYXzeKmi2e89FGWXRDAZCj1iRVlb+Zw2iXZlodt62So0RQdRkkfWzcD8kZu4C9t3hWXnL2s
fSfTk4wkvjziLZYNvINRMhI3hnmba7DyDa165T5QgsWZtJC3lW91NRKnZVFcFJGDilenLdM11tnU
6uXBMGcEp6q5BE7TIZPo4wtzWSo/zpOKBsP4yCjOCT5Wol9alv/dCkJy4jQKLxahf77m3srq5W+H
bu1Jdt8vt3/87DfDgvWJ8RFw01USuM4baTJ+XXUt6xM1wUernDIPOxxL6zfDgm5/WueFSEEBEjvM
tv7oTK5fMuDZewbTS6IEWat/wRu+TpH+2NaRXlhwhj7Umoy7ESH9NJXQ9JLHwwKV56h9kEuz88c6
ecyM/KWUCZ5YSNBbwI7fXah/UOn9VIt+fVVkoaa2Tpd17Bg/rvb8j9Ses8QKNdHXfu86oIfoeWZA
X04GMz3Obc2B1jZ2WVlcgix2MMHR8cnb5C5jlQ3ZRxbAtJm5/fV79Tz90tZd/d7/7KNhrP+lFkie
46T/z3/TO/pP++z/9SL/di67539wN/Nzv9/N5IFRJEDAQgz6HTaLu1klatCmj06KODpEpky/3c3W
JxJTqeuNj2nsxwno2ylH50v8GpJB2ah45uAj/MLd/FOVut5Y5HiscgJwukzynLXw/05PpMilxoyW
wCPq4xNj5uA/Z1GYRAZBtOzRWHezfDNayY2n0RVZ7HE/oA/G04EV18KPay3avIfxcqgWnofOcuv/
xWr4f/MOo2T854vlfxUvz1X6w53F93+9pXTtE8A0lh7IaogSuQl+WyA17xNhE8iAEQKDVeMQ/Pst
ZVJ7ooojTgH9Luq4Vdvw2+jG+0QF6VGVkgfMUIcv/cIttZ46v1sgOZ3z69epEkJhDnE/SwzAHYHt
6aM4WAPrmADifPYBtSibuhBYy7+7KP9gYURX8/PLsdyjnKcahtSB7uCnG7ixQMFybEqCvq3Nx8Xr
0xeVUq3xi07W565iyn47uhXatLrUxxcatYA4iliHcJHhYdpDo0VxgU8/u5iiOS42cdJJD/auyK5M
iWo3THo7xQFheOVpZ/Yl9LhKjIdBqsS5pR7+an9ijvWYRzGKbxOr00SVp0M6iyOtxvasZ+W9lbSl
8DUK1avcbutL4h4G3ktD2xRxs0NzlsjEAeOrmz62kcBELAh99x2eQS/ozGzEAJVCj/LVtuL/9Hmk
P3mG4jTBPDvJPYAcuK+qVnjYLasSV7xlKWszWemNMmSXhQkKung4xm1RP3RTVJ7Wo8ig4jhtts+M
2RyCAhMVMOexIX5ahSWu+IpsmkvwSnq80fpZG94yJ2/sTc/YFtajZ10kUbLO1KbWesSljiVpaAvd
9r1CHxGbLVVzT7TKlO6VrhwGf0E2cOXkhL0Qy6WLOnCF0nzWTS96SD2S6ULOOgV4k4oWih+rC9IC
LLXjk6lCMULkqLkP+jxMBpzivnwpyzkdt7U5I2GRDVCEoFNdgC1T7GlXoxKXxt7src6i9a7Jq2w0
bIWmq4RIZ8jUZWTgmIMKicCWMqjG1j3lrhWY/NvZu0V9nAjuF0ppLAkCoaWtOPYTQDpTxy+mm89K
2Sl6UCwZoEwSUJIWCODcXM5jP7xkLWEUzHGWXgJUkJOFp6kbGn+lhN7RK8C5my8TBqSmWZJdH4+z
GtTjON/1YqS+pnmJTdk27eECuiuch24oGTNFSW2F2NGo2m1qjJ3B3PwtFWpdbUysRrReR6c4c9tk
xHlNV+gVj1im+XMxq7dVjBdxjVtsafWKgRmBprYdTdNikI/muLox9Rl6k2/QxNM3Re6MT3EyTY0f
TbbRgYNoWdzB3TOPMFHbWcCeRq88lHNnErhtFnMScJsoLy4k7CTUFaWDlY27yPI7AMt8skmU9WHu
zp3hT2AYa18mSnNjtBaLg9FOSbXVDNIx8TehYyX/sqI33jXj9OLCzcuDpsn73IfM1uabYTEabM5K
2um+CuEb7pWWd6UPG2h892Qm6OS6BU8zb+MWpNzIKJLMJECi7KiGXyuzwMOvzp4SOGXRa1vdG+Ut
XQIDcWvaYE3DTZufOxZuF8yck3sswSknm2Sxmlc8kxLyRaRJmMiNV8+b1kn7Z0EsT7rmFsPNSNyx
eBrnnjpNlwL4YJSmTrwxl9h4Gw2r7M8zMTvddhJtV+9gNKbWiacsDFjoqo8bnXzfagv6rP9SJOuI
Rw6lapyTaYLmvJ4Gd/SLNpF4qrqF2ZhpF/bTsnbNIH60OuNmZ7530k69FcVQXceYNnGHoYa+tLzC
0jZL4+o0vXPDKcP/LwW/dqw5AvzJRl294nD7YaPm+79u1Nonhx41uTirWpWibRWNfT3JaJ+QFbFN
gitlp6ajShv7W+23btTYRNjbaWSD9FndQ982ar5kIo1cfxE7He7pX9qoP7xB3+/UnF+c9Z5HL475
BMvSj7XfCrZcxTdQIKNafUmHzLk0p3ryZ3thmKaiP+rYLg4Rk6G7wSn6/RpHSV9bnDWGykC8UBgK
QdbhewDHDReOObq+ORCaNLVsKCmekQ0SShd9Ag2ibBq+lGr7RBrIEA7KfBVxh+4cuuqbSXpJsOh1
fijsRQYodqHAxKCkWi19aib3sxiXLKxq43SeojvVToxt1c/JLmraU80tlQBmzZ2wNXnEI/IWsQk2
9QLYiqEemUPlQzMPw6ZrZudEJyN4Z+j9vNFKjRxCpXP9Xpv6L6aiXvNWyvOBrI6xHlvYRFPnw3RM
EYPO+kW8uOm21NBpVDx4ASQK9t7RHsII/CMBnf1p32rKdo5ltVlce9n2a5Nc1MZrbS6M+BBy+blV
7qSbDLcZAEsjFq9RrjyYQNu50qn1rkAjcqc0uY3y1tyzCO+9Wi/2tNeaQJRiOVkGt/pqcfmlZsNt
XfLfn57e/rUKfPdWHyEIdz//qvXd/H4S7P7z48vxWx0+988//GPzMSS6km/tfP3WyaL/rQxdv/Nf
/eK3UdPtLN7+4+9fMC73628DUvoDIIHi+c+e6p2cn38cW338wNfHWrHsTzRcqbtJliONce0ofHuu
FRsQHWZUzmUGgy5GSLShvz3Y7qdVzujRSCYTm6d+pSR/e7C1T/yATuwevWEkrBi5fqkC/xDY/vFk
U+sxGWOAhpeIIMo1D+7HJxtNo2vn1UDDchpKzU85DlRBl9emCNrJjjziF7LlaVg0824RlAFwK72M
YfXSkHEywou6GdN1+5+13HjqEje9VPU26vwmqchgzBfjdVzA8YZdXJ00tM+uxyJmFIyBdMRjrzTT
qSG0Cre3McTXdWTqqLBW6jA2O+tMMyOnCT2qxvspT7G8iqVCrOIWAnG+Q8OtQDesdbzhJVZvxlhF
4q9HWcwcXfbHNElTI8SdDdlF7WP+IifKu0csF9EYmpVRNmyhqvPcmjK+agQiRXh1Rv4Wd8mSUMkQ
VsVfmLdyk40MWpS26xAxJhNCgLaMITPbnWvulKpyThs9suKw1JUeUmWxgvlakxfbaHpNxhBpBfFn
cHHyfOhjWFkRWeogLuNyvkq0KjV34KG6k1J1FRmW5aBctCAvi23n9BmqjsajqswdqSFpkB5huPBt
sZvwuZTWQSyqvo9j2xHHMU5MilBrcj5r+Ati9MvIEEKs615ygIJp4WT4wGDivweJGacfeMym7ags
V2omiKjcOhijdQNYOrpWPtCaY2dI1MEUP9fKB3yzgdR4bn4gOccPPGdsOMtd3EaO6dskOhzUD5Rn
5jSsYokSzSA+P3CfXEPQnxjgvRe7JcImELbVv2gfmFDjAxmqq6V1AzAbkKirFMPtmBfO4GtmN29F
LHFOwZ11A11aJ2nF5G4cU8INaumJ8+GDWFr0MJODSXG0d1cxFPrpH3xT2Whdx9VeuacouuCFLB88
VMA4sFEBYuNTrVdkasZw7dX4wKgutvo+AZG4IEACXFFUrcjVXo3Ar4oPFGueF+DQdMhDfGQrrTWx
x370W30BQFGsPNdhJbs6VQ3kdf4KfJ3NZV98YGAXgLDLBxqWDQzFCCs+KQz6So/NPkCyNkhZvdaH
dKuZeW9uGvCYJ1ZPnkjozBB6ETCsWNryA1FLmr1oX2YlKo7RB8R2SeDZwlwAbesORWkCoMWBsnOA
WSy+akt9CfWOcNTMKKMNyGlxa6ql4aIAWgG62UouDybsjGowx+DbdnWbDVctHPLsQE6MN9PcX5G8
7krnFR+g3vYD2usNWm0fJ0UH5gtqBa6v1tSEgoLbfu3xnLSn7coAFh84YFOdJpXB7YoJ7o1FNQOx
8Fn481CLd7Wskrd8pQunXb08Kx/IYV2x7c9VIVXI5KopPheJgsym/kAVqxyNAG1knPH95gNnPK9k
Y/cDcjzmnOGHr+hjjnhP1gQPeczNGcRxlqDPKVdicrUsyrMj0buGExbqV+cDrrxAo74lPNfpDyS/
kVWYoF++qZpSu+Ie48Rjf0U1A4PLNlGXDQ0qHw+c82TY6b0LVKUKGFNn0OcaFbu1dJIy3lS1Tupe
bwripaUqxulIaxZLZz86aGCiaZD9iV17XA6zaUmkKS0tQQSpK0UZKGSg2Lc1wbeIv3vRwPsOzQy2
w7bMJEG4eaqMp4Cr6/xoiS4ljSnp1DQE4OnM59mYoEwhgV59UTKktkC/k4iQJjxferCkKlwpy+6n
6aKhP5ftG0Oo+VltQf0LZ1tYl7JQ5v6qXjo0emZXpVEYzTBMr01NSfSTNiF5/ERpiGw4aWVp2aAQ
cFZIuItDMzMgBLqDysyjWOuQy0n1zllGYIzzMoN8rExnVIMEpDWyXYA28gitZG7vcQH1xVuOuQdF
k2m7+F35XEXgNi7K1DyWglViLkzUdqV72XEvgjbW11FcOenaS2zVykvJc48wI1obI7mRAjWjGuxv
R67NEhZmU3nbjLHNtFXM1J7CDqLO0YLtdtJV0fKYZmUkYYd52fmCN1vbRYDzgazPLgEv41iLLzGC
/C9Wl7cXNeyaJ9FM8NETW3uIeKC/aGJMlmDsPVoSLDpOG4754rw64yjvgF7Uqs/jtvYbqkiCaOYw
D7FPzdwWdXDkdj5nXffBGCavPrVbYtoC1Fn9mrHB0Vx3GwpYHYPskxyXhOmeXYOXJgWVxmw2L7UW
IFmYGEuZdnaWOqm8QVZgzvuxE9Y93YRipOCWM/SYgntvyAvUhF0Tm4NvAD9K/LRHW7MluhnFbq26
XMCmXeLmREvjCe7jEuUJKEw9LQkiIreLSMJG3qs2czrmgaYJb0CTKZPExQWkJEcju0udsXOD2QH/
ATXUU6GAE6gU+5kX5WeLRx6Vz3qMuMvC5bCqrfUnXZoCAxILysD2nxfDlkQR68mOrfLdib1o5e/Z
ot0qwBg/VxiV7i2dLGJfRKr90sPZvDV0Azk4PHT0fIWOIy2gOdR9cWrFOwy91726eMguvUaSlzya
g16FrdV55UYkVnE1VymRCjt2W69ST6tSRPcyi2g7gYaHK7X0ivee1+X8Tsvbe2dWqLI6leYxNRa7
RjfddhdWpZR7AWr3HOhg/wiLvkhCKCj1bQoML0f9i2fdR9emH9ASCWdPGgIc0Cpy27OiJ+fMJ5TD
6DeOyiw21Jb1kBU5htxoi45IPHFnpSJgzVBf7XFa5nASwFz2s+WsoQZZXBxUeCG5b2S6fusa0ryt
6iz2tvqc0Xkc1SxCXhsLaq4pc2/7LqpsWpawn3AoVkodGGOpPqqVPTx6atUbm9huQQtWnWGkPgKs
BUGAp8mwk7I7pHaKADUVRXaUJme4Ywkth2zOrIzv2FHU/ACnXkPt0ugEe01dtIXDxzx4UtTeDOfE
pY1oOHI2trQ4ODpWVWvf9Qbdvt1C5fTYOkkBCdlI8tslY4Ce2WMKSl9V1A6IfF6csagjC/fM4bWU
efxKNTu/FDKrn/AeLaxC/frRGemi8y4dPmpAQZNDdpwQHY+5HfWX5Gsld91UuFEQS8oxH+SqSmtX
yVF+ZzLKoVshXZxltpxWRJw2WwuQq3cinF7DEzhGPfrENKJ9BaNEu2/KAeulN9flvhbF9ArUAiUx
EjVxqkUSjXhrrhGDbSyTGmV24xx6meEk6rVMOxmXJQO62WX2yVLF4FRlahhw1+lUxQH3cM6mqZOw
hlFVRDsXjxDpDvT2yaCwLGIqxNQzhq4n7ZEaocRXUFMkhvSkugca1goUTAyb9MziFqNA13ug+chY
U7I92KM0CxQz0p2wahfveq4W8LK4k8ZbEyr1Qw0GEJVFWa1Ja5WePFTKPL65TgaZscopnfDWWdIL
8lphwmhCJqX/Sq5EPI7ObSnwoPns8fExbelG+ho9OrDw1TTpvlKAPPaxBnpHpCmpscl4zCpDKo9G
pTjGPlOMBc29HKsTZczRWwzWbB3oOZt3GaotFth25hfU8EovBsDTXgBMDF3+MGsxCXHGaOSBJxM1
/jpl+KVD8r92Ar749wW6/+l52H8r4lT+kH+1Zi1/PQ9zGqbLRRPpN2HTt8MwuHaYEjgxEfQxdoeB
9/tZ2NI+IWBC9omL2SBEwWFe+u0sbHqfgCytva9voyrzV87Cq1Pvj5MwJ2oMTIyHUGJhIwRh+1OP
C1PZROQDhtfcmlXE2RViYvkgC/M0Gtp+qy9/xbn4iJz+H6+I6ZXeAK4+hr4/nr1xEdVjxjCYqQTt
fi1/TpPZpxd/ywN5o3vyyhVAx6PRePCk9UU12ussFS9z2dBnV4xtK623xLJwBlSB3XSPtTEXm26w
6SB37l8ELDPh++nyrABGGAFMCnFsMQheL99341+CSSNbJXnIb+NxCWiAkehhE96VpB4mPj5TpIoA
jPe92+u3rZkvV3mK4ylpx122LHdzXUFiiSseQSNKAxOJGIYPDyC8rndH6GufLcJ8/MzAXMC0y3hy
pXfVwoAlZajGmEN1ubgXcQoetsmNbYdb0G97x9gMMh7uqmo0Qssp57CO0j3t1GzYRPH8Mun9cRpM
h2QHgLmOorEXahXOgxaLFnaka70VZiBbAxagh9is1af4jHGXE6rSRjPl1E/lggVjWAptXXE11PWc
+sPEyrSrph+UK5T0NnnMFRCuShh7uTAzbBYHiZ1UN+Ddjo62xvuWoInh+c7GG428/K2rzWwrCToL
e50NyZLKhtM/RwcnvencttgmZcXibHoHjtuPiylurI4lNiaBk00ph82WZrtMqsjFmmU5ow/sHYix
vNcm+hLqxNG0mbhAqhe3oenqyk62OMLUuuk2iPpPvKG5i+dSvV4G5gjlMsCCI2/tPB8L/cUzZbaL
ZmPH5+ftm7qWF7HKCsuQwDpPS/PAaeYVAmB5WXhResYQTgIP9wBSpxRJpNsk+S4T6W6YWWTDvlGt
g+VFbkomZGTCnWJwl5JZetPoFZi+qAMsmGSbPkN7nwJcwIrCTHJWzbs0L0FF5x7RLPpz5ZF7qgHk
CubKm9jfqnKjFcalRZDtRvYLdL0OwnFKKBEaQdIrh7xuiJgTwGNyqw8T8IvnBUPBgOCV98xO4td4
sp67uS/gJhNSSg2Q9DRByvpqgWEZljEZ24rNHZq5Wh02TmuAvzezsB2SeEtb/guI/PRZd5X7MSmM
C6NLKV4TrdvpQjFOEy1+dpa6eGzsTr3J53YKEtXBixBbxBsJIzbP8QcrG90hVoRw1WSESyeqE44o
R48+Gc3syNlnqBHpuMUgFEonPyjEc4ZENAA1bNMxaIV9kaCCvO1TJ+PiWMzZiHwKRFNnxyjqxZYu
hfXipPCjlGa2AlVO7dacksvaKqgkLdxilNHenrUvvmvU6bpWl4wHFJZ828/7oo72hJ560MPbMWyh
B4ZRK5h7x8m+bctp4zZjdF2YWAstKawdvof6qKjeAlfVGT/LJTKvilnDkdEmJTE7AyJqPWXq5nhX
XdVJ8OQzKcjWPJ6b1HUkUCUudFYn2vUS8TcoDvlSTNaFrbVVIIp2A1us9iN9Pk9H586cjVfT6Mwz
PMnOrqtdubFydeG0lPX91VBGmOUUsTXAtO5Um3kDRQcHDrS7nD1TMw1zOTWvw6R4Qdya5BpF3X3J
jHg/J1UaEtXs+Z0lUjuIyYe9Nyv5TKEtjhrmqr3T2g8ZIZp3TWx3V/TIomPdafE5S1Aa1EOnbXLA
lJsOHNZF1Xt10Nazfkn2h/tEmZ7tgMLKK9HAxxdphR4xy4fAIeIpiGyLrJ00z4Mhxf+jR+IZSGuH
KLbu36OETK90duILixOGb6bQyEe9rx8bggnmEktgKfvrfla1XdJZ5mlpDY4v6WwxOb5VdPNhstR7
K5elHZCeEZ/nEGr3udnqdqBng3bdGep0YhW6drDcrAsLFsg3baK9SW0f7cVaqXIa0FrHr0TpVf5A
aUuebsOdOEhMg30S0VDT2mJvOILnmlk+XhuEoXuinuZdAxpc96GqrnD6uREXorEIFjamBk5lI+Rn
h7lIui0iSR+zSRJSiwmBVW/ruZ64sm31bgpZ7pdeNzaqFjnZmRNru57oBzdKi1dGNXpIglB9aoqx
3k9Mg0vfcyIHk1Fcb6G4ReHgEa/sT4WWbsreaE8I0V7pRHYfRhTFRCxk4ipqi/zCLIp5H0+mcogj
TPmwwPUvC1rZaWO5MrolJA/QiEwGDcKmGI8R+O2TfumqqziT2obb+kALCY9F3jEaZpA/bxW1XkKZ
AAaIsfHXmxJERVh6C/D9xPIugeI06xUrsNSPYSU8Cz+DZQParpn/M3E/z4UXvZMFN1y2kT16W63C
l8pTs4UQvGBOzcaRhuQMDbHOJaIEfSm8Mxkl76PSefd1S8Cywh7/jEMD0580R8FofJH4/5JcHIUk
KmUssjJ0aq0swqUcyguRReaLMne0iYxx2U/mcKM3VXSSzI48JdHM3Aj6fBvhyTe6WsWxm8p6A4lA
23YFiCmnyzfIHfvLDunGtrPKh7atczQwSAHZDepkP6c0GWNU32E1udl5oapxOFeDzTIxjwgcCk/F
GkxYfY4/DLMe+dKhIZr1M1SmzxY27MKiEyULnM1lc0EzJz0CROsPQx6duexA51QG9FImoqT9YmCT
lFmWh0VbjDfCKcVW6dOR2Odh6Y6Rl1/39AcCHojoDFy78WBQd9CWrKoLy23MPX3cPaJ1YL9ZP844
PxU12de07M4a+qGH3NSid+lMDCjYMU5JDmj3tALafa1n7ynwzENKVMVpg/bmPu24SVmyGYMkHJpB
PZ2omRim65QJPOkfsdqfYH1x94AgJQIpgwjEoupMQleSLFw6ezo3G05Suv2uF62p+Um9eNuinC5n
q6uQNGmdE/ZqfN4mdF3cQvfCzh6GrbKmjZs5QTyZsEy2JNs6jq3VhIVUxONC427fLHW978wxOk2m
qD2Lhyl7iJWUvBYBOjhn+ztthwmRReNJQlibNjshPFm8mEUanY5gC9+UKYqQVpRxvdHLejwf49ne
GQibrk17vOpHmYRVRUJxp1WHQXdHImJUfUfU8xDUURn71mipoZHr/Z6AhGoj6bGEDm2K01pTjAt3
dO3A7Q3zjF5gd1J5c78jjvAyjTQvKCZM+aabv1lmE20tJVf3TlLtcwCEW0lEIYnsBcbeduYB1OY6
lMY4B+PQVPuBfPOjNhUP+WClZ4kZXS9V69yOJd5RlpfqhJ7QK9On+gRpl29bpXEvhqG/ige6+iTl
BbXavrYIHuul1fxoIPOCTgfle5JdOcpgblIxyCvpSoQtsLvdIztpdj9INk/wxTWrY9Oc9pjRMxX3
YuVl9ltkdOK8m1r9Pk1j78HtI5pp2ewFSzy6UwiU2r5M9Gq8HI2ZZswQTzDCbZiH5MXJgVTQTJxa
XtahLcoenXZVq+sjnQQXVpFuFO1Rm2MKQqXIWLvry0grb81OYfKwDuSmJrN2BsMWHRDqTS7s86bo
igBhzaZ3lOLMMObHlcDp97A+Dpkmh23dAjXw1GFrCeeGlY6kUyf1NpbDTjYk2bto5RJyynvNpf1c
Rv3tXIurhbPYeZG7X4RtPDMmT25rL4H9F+vnuVveCorsE5L9HsE793bAOyPXXMtDdaRZ6SkF1WTJ
zTci69rmzTACgIiawKKVExSFJfdphBm1JNEnrDOdfJ9mEhdLudzQ0Xa3qJFpTHakh0Jf53qZl3yS
4MTn9lwUqrgWOubouWQHNaXArl1Hr4qdpr7o6KcOlJsgxHjZOSG4BtJ2QEOW8AsIgiDF1xSSqhO3
IKiTs9yOlJ1lA4WnO0T633BQu648L6yixCuMN2SRpJgbHRbcYXD1S5VwQj8zwQMhEyP8dOn3seaM
20yM7raAjH09TuIVVbDOkAsPRQbFvldxtU+WhzPGNk5gZatH+HwYh8vF2DixQ1qX0u2nNp0uzBLr
w1j025iAztNKmAg4KqVNzqAShdUIG9zoWpwRhRLGs6NdFf/N3rl0x4lkW/gX0YsAAoJpQmYq9bZl
y7InLFu2eT+D96+/H6663ZbkllaN7x10DaraJpOEiBPn7P3tmjWSNLLQcwznsuns8jZJ6aOKnmid
LCv6cz17g8ITi2aw34DeVbpe5vOsvvt9/Wktqm9mu06hzRwr3SEoIgzFMom1z7fa17OLOwvTUc3g
zOJBnWV3VjWdGk7LUDsBjaUhJMRsXADA2HSBZDycDS2RMINxtlToJhA/DpDbaDI2PHocMdeo/0mf
Ue7Bk7Acw5gnhqrHcG+hJqGnbn5uNR7heT6NpVJYfdL58zSN/s2cWP6jka9riEZ0CmoqpJ0PTJAI
mHg+zLR4j2hV3msmvDjU7Xdd7n+rOvOu6JP43Kl5G9KVY2S/eHcpg6UzC6vYw1wRUUME1/Vc0sb0
VQ3uPv0CLny5NreVziOjiUDFaCYmyxv2ZekoEAE+p9ltql5f+qU4qYXEm8yCxe4TV6OHtbzLY4zz
upLm0Ynzm4KXD8a6T8+rk/lpKjfcdconawf/nM/02V3uAWkvh0rUNxzWrfedNxNhUhBeXM7Le1l7
5UFlnv5cWzmnZBW7R9qcydFEz7mDoc5RcwZs0vsi3nUr5yU+33gwEcAENVEk2KW6LLTSHttVwRfY
d3F23pR5eeAB2rtow4/+TAlszuSrFtlBcw5nHv/eR5Z3RW+OLcuPAWBY7sfaK4hwYrC6RO56ma6c
XOm7E6nJuriOhnNn14lxT809XI62u5wIcogevZnzuquK4RwsbLiCwf7U5cO5lxO809TJEng+FvKa
8zm0wak5h5DfQBlgvvWR7OXmGBWmcbXS3zj1o9AHrwN3RDZR8mO1l+ZxtTtCsrL2b4LxP2oX/l/U
1Gza7P8ulNsNRfy1eypp3/7EXz1ES/3LhQtr+5gqTaCG/zH9WNa/6EsJnD0W9heJ/O3fXUTHwQzu
onQBVbT5etDD/buLKDD9SFzbAtUv/cV/ZpOgW/i0UcZcTeJIsjkV0M00+fueNsocZAkTxKsJbk+c
0XzOLcS4El8YfF6Tfg1Cm6DJI0+FJSM55pqqjoIcNIEIU1Nnn1zVumI/NjK/ZpQZ6YAaP6tCZtAC
l57Vrw/CMVI7YChLbAg2S0sHin/tBflMcm3QW3Pnn5oiat+vduUjUE9jhwOOapDtJolQ7wZDesZO
zJYbk2JSL6ypVgEvxPZj8Z3yNP6KtGS+z5IluuyjlctSWuSsJ03jmSdPFgQd59EPS1B0MF+h2YLa
Ozl0U/VpLMuD6ckbizi4RJL1tyLbmNSVIdkEs3nnE6Q8jfkhAsciIbxY8bxH1LaH1nkWVSAitDjj
/8fhPLPHPYd/89SqmLgET9r97QxR75u07ju/BgpoJtbVNiOtfJBCUbdHI3GmzeZr23vXkcEhSmUX
TUvkWz6/WxRzODJf96vgTw7etGPYtdcgm8SsAnKMOKfWvN78g4Qxr+uIyTMnRqALf8RZwygxgqYD
1znYD7FXH5aqPHWkYc2Hsu13NubBXnFASqFVFIn8YrWz/7lI0/GQ9pnT7mpQzTKsa2J4XeI9Pxn2
FD8gjkAyiDnL+DFZC4NSkS7OFZHnOg+IbIbsBDYRLI7drf1OJCkHoAZxn7fzRzP/mHZdd52BZUth
v1AML0nhHXtCly6KHPa+BRWOlOIRTo3lJul74FLJR8y68QJxZJpcapg2gzSSjc2hEzRoggp9Txqm
2k7RAjdLQw0g0ouCh/kYua7e515fvkM9shzMxTYP02JoPAbzHdVzofC4RRNRKz5jFXeMiOCtYsRZ
RuTtpeVUP5dkKjlPkKXSxybhdzLyQyWr8dR7tSafsmAKVeF3XfqKwww82HY3gkm8ifEz7OOIAbsz
TPtsjoafFO/Wzm8dkuaiEqUZ1OZFnXvIUfEJzPVC/DZZYzgikAP5uGOj+nsPMu8hQYD0yeqw15+R
nhCvcJFt/51dMJrc9bXmB0b7Sgnv2939jI7mk9n08GyiUcrbeWyx76228r7UScnWspTyG41IUWKe
7ZaU1q6uLqWd0c9AgE5VVJqtvImijK4b+jb/0S4ndE1ku/gfF78cRVCWHmoc5Bf6m47XQQXJEk/p
Pos6q94nbezTCXHxxQQ0oqZLVEDZtEcxQ+8YmQQ1ejN3l3pyGNtiX+Grj+YWW1k01phc1oVT/kBG
OD16Noq1a1Gmdfct32B6AVKz6tiaE+f23DOa4Zgop2i3DS9SZ15LixPPBZqjkP9F3cWsF/uBh4fv
yOpExwEeJ2q/2cFXmKIcJId9Gsv6siiHLD3lTIg1ITderq5EVTK+ltAe3xUAL1iBcsQ8gcUL4BCl
TQd/t/T5YpzZRhyLyzVTqXtEUVhulmCUJAHZPGZ0veoe1WzZmYazn4kZQXESU9SHVmahJ3PiFeTS
IEbOfhX4G26jtjsSNodtpSkT34amNSONu44FrzVH7bmFxaM1I0Sbx+7cEczqR6cGUMSQKTU3gM1A
Ke6qoTumOVD1o2NzSj8Mk0tv3YgG2z3gwxbNPnHMptlPjozmT0mip5tUEL6wL5ZymRlGGG69953O
tM/UmpKOJiZCYi9m9JOP2GK6kc/SMI3FBmSDOOsrjBBTIdY5yODt1YHD49VeMqRV/akZmCcHflFl
yaGefe+BsDh/PUvGBUZRN6lIH9q2GMXJMjHXIYFMEBQYfkXFK5U0ynN7WW3/3DCjaros0R0X5FsP
FVAwrYbbudD29VLT5gkWQlHifdGmcX3mTpM54cHw0Cp3AElp94qosfZEZkXiaPPe0oxMzcLaEwuz
jfdtVzaXc9+nP4BzMN4xaH4tNx6UR/eSKbtI9qsiAskceYyhTJX0v1AoKmdvj74rD7KiZbfLiJPq
T9Msq68+XoTLqAW2syMgcDinw+TacJ7szCEhshnFYRl1AeoJFepF0zBSCQid4ZXUZg/pqe/KVhJA
aA5FQEmPPrF0yQRGepo7XzoMrvE+i0ezCE1z6XyM5sDb7Gx0L4a5MajRjdy9nLQsstCMkmjYsamj
iTGghuThOs7OvIstXOnMpoy2DyRrK8QO9h3+TUmeUYgEqAe3piYkrVPSqSZ0Vhp/O+3b+suCFBME
UxNB7xdpBs5AZVHOmN3JhLOPiLESWMPSxAdkkGDYdSOXg6lXM4bYx8Vafy+Jnvg22CSkBe0wkL5o
60heppjRfiDeIQ1sZNoKcbUaoyF04hZGp3XX+vzlJDe7MbnyCWMJaQ/LLimK8owWGsK3zi6WS7oL
0yfHKeHjWv0crgIWX6izyfomm9osd3E0pVPYTCI9BzWiL4pR6wLuZ1QVx7Iu0/TITNN4t+B/ToF4
1fFn6d3HEuMdkpjhO33qpbhWozN/ZHuy7dCKiwSlohv7j+h9U3Ska7/cLIvRlwRqTtZ9xrockR3h
IWE1ioE0S26we+c1jv1o132dBtYkOS9U5tQ8qgqh4Z5mKrnCZSSR205mZBs73IzmKWlnspdKUpMf
0As2XkCbESygj2gDVbqyf0qmrd8Rznp9iDbZ/mLhw2E45XgMAevFHR2aZ8nE0mcKpwwLVNU/Y7w4
0AKa0YIoKCUZa3TQ0Lo1fk/mqgJaAbArr733tXZmsWPcox9nXQ3uzpsGfr6+dUcUULXJj4QihN2I
8WW/t62FBFEaifjPiuK93bVtGXRFsUktsBO1INjWiKfJ85lltguRm4FVTjVBrNW8DYhRbJ+Pjb0w
TKuIRA5alU+Hpdn0hWzQTB4nu27fJVFKZHY8ZMkX3ln/+6pXmGRydbdWE90NtGFxMlKEuNOYHRor
md8XplO961NbfMVtyeHbXyv2LRxGPfZGU0XLfmW7PK+LjtpjrhJhBHXZzBDK6gyQIRnEDH00nqRN
oFK3kNv0an1TqcoRajHfxQy5mRCLsoOEhkY+df7fJ/w3MGuDLf33Y1X4oyq/djnnqH8TtrY/8Nep
SgBMABa/+Xs2rDpE8/81Kqh/EY5hAVNA2iv+hiz87VOQ3r/wo/PfLPIDsOZsDt6/tRmSLElwsdiW
YAcDK8ZY8L8Wjb/Nurg7MHtg7viDefepdXcjdCPzcLmSBXLc4VV9eqaqK9x1WbpypqpRpPmtn4aM
N9v9krb12W/35A+X2sBR/xFl/LoUdFpgWZtdGv8eX+l3nQMW22h1Bk12HUkANFNs65DiqLucvbG6
RDDElKQri49ojNSxScfk9PrlNzDFi+t7HCEhBYEA4K4/vT5isIUe+NpDxczj5FZYidpbMy/GgRMR
nX0jZarGLViSjHm023rQYmNx59mj9xhnXnTLrKXzwg43J7S9XLYkFzGyI243N0osjGtWVkcPYPzP
dmoZG1duwnC/VdzSDnkxs42xBpKadG31k2wGNrjSyjyInlObfOD5UaRg01v/FnvL+GkcpfXR1EZ1
5RP93u+nqkg+vn5DfnnUX94RB03ORjGwqSKe3pGlMSMGxRl9zdSnvh6IsPhajZJO4tLIki0hc51P
1CHia6HhcIRQiQHMNnWDusvFAvp9JWzQ2lE6yoORFLEb6nRDzoj511mqKaNAVpkC4xjHMjtSydqP
HI6lOLJp9R+i3mJGk2RF8U0OSVsctrSI+Uz1Tf0wDwrObepGNNDQ4ue7TiUzNEbXQLHnKxLmsmGZ
P+jc0+Xe4FtM9NyH5HqcdWsxSEBcijV6yPKDWXqlPnFowOxhAAOiK+c3LvBP14KEmE++u+y6zkm6
kFH67AU+dvmvZmHC5K3cRdQnPYCou1pVDVmV8lZ9iQRL/llN1iSl6tgJSKbd7HmhINeTQmMd+juQ
5nF8a1fZbFE6qeSr10GwOsN5IOkNenM5Bi5TPGundbW2e/IRsUE0WlKqmlhA2INoMQJNk5vek2My
88p2HR3k/zQeBnDe42y2oCSn3L4cjcj3LjRTdqbceFHfp65Pue3NRiVCa4hJEnZU0XlnqZh965Ev
7MqLJSLECuWyF6fv8gjd4VUUIyM5rKlq0kPK0BpSMU9FGXDysIpTZNtFEUZjrq09SeZ+dZOJjB5z
XdI4CWUyFXZYZKK7QQK91qFdeHigJyZmdOWjUUffhpV42YPT20gr+ZGQEGZG67bhirk4CT3ykZed
WZUkufs5kSx7Zygm2t7RnHIqVuYYvv7w/2kxgmutYL27MBzAFD5ZjHQml3zEyxRgF/axCXE4Qynb
3uTCoioeOFHs6YjWB2Ds25RviH6+fn3cac9fPXyngBWxRDsuHJ2n1++FEaeF4nDeZDHRSHATLqyN
mwTJUxxr4Wf/jF7za/UlG0ltyQwWO4fE7Pr76uu2iagb4aBrqCYqH4c+e4fN+SLtavV1aOfuLLJW
6KRYOGBTj+apaBv7Wz3l9XKYF4YrZRYVh1WiwCG/N/b+knf+131IbKv/092BUSSIcVifdPcc+xld
B3pLI/q26IPSWKrb2l/kEcW5syfPFcxzPKeCgmlOziqON8Tp4D8IsN+vh7o0+qPTxeYbu9XL3YK9
GhkvEA32bVIInt6vytAVqIsBbGzptFYwZlNMk4qA4L9qpv/+xZ+qI7cfBvMi6kjoHx5WRvlsERZN
LidTwR9I6mm8TYpMZ8gcUPMjqdceI9+a9sacSZdUcER/AmlCylbtkFZLj22YyLxCEDw9tHK1xQFx
Xcvgw3A4MRi0ccKh3uas//ThhR77Cw5lc2coQp7eG4XAwhuj7SOPa/NN2LU+RvAsDqlXJXfpajjH
16/3C+j0n4cDBSnUHovQIUtu3CVe2KcXNLycNBZwcMFoFM59G5G+AaHNnQbm+asdui12imNJf/UG
/Xt+P00d3YkJRfTh9Q/y9KGgbqFy2TKqkBlIE57Qs7c2WWUjGpGR86uM6V2hFPiDMV8+vH6VX/GK
v3/d7TIE7G19dqAFL1JUxDQ1TjZibq5Z+Cs6lJV/V6KgfZ8OxfI4ENx+6HW3fixxb19GcWXR5gAs
hXApc/P8YAhVi7N6br/Gw1qlb7ypT1fO7R5ANKRsxDwPA5b4iqe/RaMySxPi0gbdVEYn3Ezw1AuR
HKt8/BgPeLUI7xZh1ObJhUkb4e71e/Onq3OeJLYLkg6JJM+KyLSzNA1LF8fp2ot43xe4VmuMWetu
SWIdrnON2HK0JiSNjTlAhlinL69/gqfv61/f3wIcwKPPwi03B/HvC6nyzIQij2dgrLJqDfomEtBQ
s3a+rfHfgRos0Mkuety/ftlnC+R23U2tTeEvWSVpAj579gBuALRpQGs7mV2n9PZN82MRt5RGyArz
K2o1b2/oWtwAlczoD87JNB9SmeZFiChxbQ7Y2ZI5fP1TPd3Gfn0oj92LjRQVOfFsz1ZtnhHTLlAT
BmsEMt5juHgazHm4dwpnvRjpzXx6/Xrbqvv0zWAhkHDnftXwxOw8vfn2vForXaYBuYLth7lhyD1I
QahYnerv6OCrvWAkeYhq333j/r989bcr21swE6cH6/nwaRVkJyiGSQHN/S5Ea5rvIw/H8uvfT2yr
/fMvuPGEWV24r/LXSvibGHwCIlTIFvhkQRr2WYzy58rusFS0g6g+DIXXHYH8fBu08A5OqVFCpF78
0af1f+UADjvX0ERPGZ6Xr3KU6o13zzH/8OkEMz4WABdPgamePYNDPVh68clV0810G7e2epcSFdbs
KhNkJuV3FwKq3/y2/UgBh3a13Pt5iT/JOKokn/PARSR2UXee7PCl24pYDAC9CBfWyG13oujdxxI6
RBroxDFIko6RX4RJLpIHFykfuRya8rkBWnHkwV9vHbQ7WWzGlx5bRrTPDYVLbzBTj20UHS5+mmL4
KRM/eXCMmWZO1Sfpujcxb8aEi4NxOlRzQ/wFviA0Z5OyTvSNShpzZU9We5RbUdhVLm0q7JDNZ4dE
xxujwd6IgNAdcdhVXByWsYLozhB0RNveR+mNZUzMf3SD34y0Zl+fqJmxK4EjcBGw5Y28m2p/iiA4
t8CBOkxAcVAty4jL1nMRjHM6sLtjlaIKPl+w0h2YMSCPp3xWP9dYETUwT73/EfenPyEVwzcfxiRu
6p3s2+4HLWqvDGDcyBXDvJGeM0Chmo7x/oeghvoPs7TrhyJK9Q8V2y1YehR8UI10lxE7whHgxLPp
KLqeyyh3qKunb5RtoLtWKqIPphOX8wG/ZtGd8eKj/c3MKI8PmbKQ5aAiX26qoRA/BjXDDcJae83h
eLQ/8GX8+1FXOUcAFHpXg4E9P+xqi/5kmtZIHbqZySbF3+Cnu6gv0elas9nniB7rSmChYg3bTc3K
J2NnaNV10djpA0x4fwktsfCD9iZqSzIihq4NSYvwjwi2KjTDTUOrV1TLGkRC2qeqK3DBkqOJNGTi
HPedRM31njRlLLvjJKMTPT4BgR96kAjyZhlR0YN82vxUOrtXzHS/kk3jO8RSmeZni7r0O8eIpQ0H
Ua4/3dyLH5I86aswN2cxn5ZikYBxjcr+0Bl5+xljFcJLS/jvjGLaWuSLnZ2XGAYbmLbc8wASkj/T
O1jn635cax0YtBpxrUWD9ygUuk0mvQC8iE9x7HOZKzc6cmbh9E5bduiIjpXxeIHHlOMhoTvKOmqS
QeLDyEloG9ugl9oMyyCEF5nWHDzREp0ylWA+LRbD5msMcC7Pgad3eZiOORJJJCROzwKfcCwVbt1+
dcscsCv+x2aijZpi/pxpX6NEa+b2p1PMyVdV200Hon2bvi1prsZ9aQ51s4txjIARY2qV73OwDep8
6UBXkaKQG6dxsRgV5kkB36Vnn/8WGc7mKWTm0ZzzzZv5elgkwuQ8WSi8BuQodGOaOTPDPgIHtRtX
m7M7g3tq6KPT6G3eJWVjBnnvOpqwLHOpEIjznMCU0rF9KKwa59ra19YDB/YpC1Qa2dc5D+u868ze
Lc8sdzT7sOszt9lHqwn+2KmU/cGHYcZsPs7965rfSIWco02CIXi5G37BtL9sjTrXYexWOM1bdJP8
hWVsPWCzYbTfSr9pOUtl7v2kC2sM3X7YfCBVlD04NrhhDDVqME450MgvTd0TF5QBNX1k2Nq8M4js
Bf9uLJ57NFLD5zdfouoC53BS7mm/0A53u5TJjGJ8D2XZ9j9bhq1+9r4fPZSyWpHNFMN2X+fttbN9
/QFDn8XnXhuU9QLZPtkpKaq4g/aUAfIiptzq7RykT5RI+zYWKCYObIMSGZYtrKuNAELs0sqt2cum
YCjTjC1NhGZ03vsSqUHodQo3OBVpmzA/H5AIL2wvuxpBEBkuC36bnWVJ0lfidSwvcelKQkpUj9aa
721e2Gjcbsc5Le5Mc8Ja0RR2RFJQ30naOEXCSI2+fgqmC28DwzTZMPrsN/QKAkRx3dSZjZrAK+Mz
sW5PfqWz+LsUGGiDOZ/Nc0Iscj8si044V2JxOFb5fekT6xONhnFQvUuhpQuQKHGu13fGZFU/TDLL
P/E3OD81g8spzOa2+qzKDktHseYpI90oNfGGks6dhItyNvyaGzNLSkxsvVPRpe9F6rvrBcY5C60s
pvobZTV9FNStTavQ7Hz3/YyZ9j6r5tELONbPn8ainpvzRfOwnDl6WPK9HDs5Itnl4B8yEiyKM5Ll
0NzjCST6mHPE+pOVU1z7WcQJvtUIvTDBb2oEqHk9QUeN6Z6GCYlhILo2Yhxm1sU6HCZd54hPZNzk
1s0wOcN0iedeI+KMtMvcqnZRFWSw8YOuQ866a7AtfAHz4KH2KJh3eVjAVyMLR9E5yzFtIQFeiZap
/k6gNpZ4QBzP2NsW0z6S6aTawpiaKDrU5jBu+j+RsG5g5D3nzXFtxPwuFMtaDgeEMe59ay3Ge+z3
aw8eu8yvrFmzEyZWYtJjtYdhOBprvi+mmnCggWzPMyfKW0Kyuvdp5DLAawHEBGtLwo1f6R9Qp5tP
op1uu5GzFjXNOUEkTL7eKOxeHlwgAinbJHvbFjYH1KeVa1Hzeqao49H55hvsp6+BfU9LB4NRyi5/
TGVGKIuVZetNZs3MWmdvKwyaZLHAaED+QK60VIsBtW8aMtDZyfAFoXOjd31rOFUo/Q2Ioc0FnCWd
mmJ4o9L/w/mDA/j20enybiqxZ2fwdhYN1kR3DvzWxGGIo+PYLHicwoHGzXfTa++cVCI1TUTenWgq
mY/o4OcPqT3TLR7Nyn4rAZOD54timS7E5u+0iVjeDiNP72mfcFSocuZzrY5L54jRP/pIBFr7OOja
7c9IeqX96pOS2WB+MtJ7Mu62kLQub1UgpjS7h+pHPtCkxPjOr7Bo7SAd0TTlbXZh8+R0X2+QUyY/
SMhMytBHKksSVqK6hWOeNS6B71cLNa9BuMTUo/jZR8nkVJB0LF6K2G6Kb23nRwJ3uY+XJ0W6cAaU
BO3LKAymg+O4RHfI08aa8csSf4h45r9qM5rtENWu/ZNWLbiDNcbrA38MKXHOKLgOTHTEMPZXpydg
CuQR3KOJx+5snTB0X7gxYtginTFYgBDuPieMkO5skaMZKauxRdW1ptWxULFFkdf3Xrt36LAbF3ad
IcdCAgxw03Uxu2AUz3FXZC2SppSCgHAeuughqKuy2GnwD5eb8/eLGrv165gtWQFPvyvrnad90wir
WOI6LSdjJA8FfUUUyiWF0E8BVKNIQIuLkqeO9kU8tJ8GwCVxOEiPRJCypzEbVHAkvsTGEFMNyhqX
nUU891FhfPnpUqw5Z8UwOoeeypH1aLUb3E5cuwnSLG+ioHCX/sZfvRSIZzsVl+xjSgctqhIdznkS
E0xnQTeiSJUCIROBx7vJT+q3orJfno5doL6uRJxCK5ET8tPns4uFGkwdAUTtVH0QS9mEUWazIVTo
fZFTvxWd/PJ4RkNi81kzTbQs9xdo+rfDY0mtI6cOAKu2Knnh90b6qZ76EtRRzcL/+oL2cj2TTNK4
Bi1Ly3vRrx2ge6RFRFQDmDCMi4IKp89WyvDGMy5obFd7qy9M1IaZee2SNfhGJ+7lrUX1wjiVrgND
Use2n95asViFGdHhDLrEX67XJGqOxkK6ljsQ+O26afZGO/hl10fCaATnZnqbOtZ7ttQ080omh6bG
QAMQP6iGSIJKbC4dqpaPCAUmysOoePf6Pd7YlM+7ASyk+MLRu+Kg3/JBf+81MRzqRoQzZKz5KaF8
/mx8yrQ5ni8M73czugDshjoLjWSImJtWzE4MLDyJ33RvuNT/8PWh7fkWOjzLBXz+rO9iVET+phE6
HF1nBi3x3oXNOI1noyMRgCeo30xic06vf/1fUUPPmiE8zqQPb4gCkNjPtpzcgXjpVaMO7EKP3xHk
Y6wSY8eeM+HX7Q+90edgNBhhRMfKnUHJRX6yfE16C4sqgUxphV7d6qr93K/xoRUylUFUDMMVtnIX
84fXcUoBmDn1h7wRxmfT1tTJVlN8WJcmJ04xw8K+EjOY1759BSGuxo+N9oTATlR9biD1SFScXam5
2S0l6Ny1sqo4VIywycNrUdmHMZNEffSNWjOWM4lim8hHiQh/8SL7jTfy5W6IoQNdNNNIZfJKPptY
ZOWYmBwv4AR1VfSJOiCXOHWqZX7jOn/owXk0Xz1IBr5JzPazJhDoIdVnDdimtBeA/KhuOVcIlNVD
Xb8DSswqTFnf4YTqpre+48vX3uWFQEu+RTVv1P6nL8Qab5HRM9pNFxb10ZfzRGog7LrGJwHQyPzp
jarnD9eDFwlEXVFhgJJ4dk/NsatXpwMgFcX+es2O3qaM4ufopuflx4XFbMZ44/a+/BkZCELMcKHM
8k/r2abhDTX/vul/mY06pJoKaQLPs9e+cZ2XCzhtHG8roMSm+0Cc/2RtEUOtIXqxgHuLTm955zdu
AgfAWHTGw1DS8ZAU5if6lOPeLo3s9vWX+w97lSQQhO8nqcM4Jz69vIn0bzVH1Bg4HtVhGGz/VgzN
HJSmWT+8fqk//IiSHjUDFTYserjPVlFT6bhgheabeutyB7fZiiA+ePVe+ZyBSFDQ9//8grBHth+P
qRVqnaffrcC+SgoQSAmVy+yA1qs8i+gmfGg9d7ls3Sl743rWtvs8XSjJvHct5kaMi3j/nr2SdbW4
2jV5ZrqSQ1aQt/CsdmVZVmFrKe8otPDXYz4NywfYkAa5lq3v3Bs5DAhMYq2ZBUSdJ4Qny3HAauwj
dAAb5nSBkvPwPusNiVQTzHexW2q/MUni1eKt+cYfHkfpb7NwVgqPBvuze0ZwixaLTaMppiMM427O
b0hPoS/QSpMocxnH5/Nk2DgLMvtUWPMq33gfXm5xLGoOahiQjUhvf/W+fyueiNJEnuxg5fQ0rIxO
lfZxNpfmZx/lLu0EIitdE3nG60/KH152VlLLhEfrMNx8vmY3vrcMusNZOFs8lCuTrHM7ydarf34V
lFcMbXnXt9nC0+cRiUMvrIKruLW3viOnrwmQjDR/YYz/+yR7q7mePYUE/HikNVKzoO969krzXnk0
WUrIY5b9hdZyd4EVgqY4x45T2vRtYAvDu6UfTAO9b5d9libW9ViVxEKZLrmp8Vh05hu/6ovRsSA5
Esw9Bj9O31iXrKfffVzJwU7zeQj62IhulFM1Zwoy230vmgUkmTm5e9VEpblrsjT7zEOAOd4ij+D1
X+BPp2fFgrAVMyb6Gu/ZRkL0m52kYznAxsJgsWsYr37UeYlyGKcwFJ1OG5+9PFVkrtXz/EN1o7/c
FmkiHimjEeLXOPTj/esf6g9PvGLELLaBosUtenZr9KhV6dmA2SYj+lqR4HGyNQZXZOQEMaccEjE0
mG/ciJfFw6Y9YXREP49RmvOsbleFoYo5TobAqdYMBERchIBY/R294jbw2Av2azaal8k46sd//G2x
r7Gt2lTxfIJnC0w8syZnvj9y1M7N24Rp641hYeyIsR9A8+v6b5xS66+vX9R6eY8VAT+gnZB2sM89
f/XqtIy3nhmvnlt3KjDkADiJuiZtQs3+GpFu35NmkLQ+AxyYpjNMZFOv4hKIT//Jm8GHMMJwkipY
cGXBmIkd5aDnGqBE0e2eMtqbjbhGhra8GwCo/Eh6yfJli4gmDTQ6eVhbpzTg2FWue0ym1JrZ+/Ry
Va6RfmOffbmlI3hgUwehbfOqP2/HYBlXTa3oJRrDKI+QqgpiMYBsAjOqT6/f1xeX+nXy9KjNfA8F
7C/49m+LdR5lZZbUCsW51X9YW2M+Rh3kaki08p8+sOzitJa2STZjFPX8JUlVuZRiou1Fhz8NJ9FG
J6x/VWAaoiFAXERhazf6vW1V+vD6d3wpA+FhVWJTh0kbMtiv//7bl6RVYMsIPxX2qcK8q0SyhdXT
H++w3J2BQ3ZviwpFICEva8hgxb7Wma7fiQTl99ATfZhnrb7W9bZ8vP7JXuxaLp+MXjrv8CZEdp/t
J6Zf2jVffQVv6kZXiRrcCxnn9ltJtL+Ot082FCp85NGbPhmCnOk8K2sA6lhlWxNGMtdoAA+p8A0o
Vl6DMwYPmnpAv18/mLPcVFpy7tAnVtnE6NSuiS7BmDgvu4mxZRH4CV0aqGZJ98Wfc/UN6M8s9kk1
VYS2c3Cv9lNumneG0Y43pdI90MkUvOSOCqnFomiRt00HcTMPidZwk5Mztdawo6fbdxgoGQwhxVzt
ZD/rsu1gtg7qys8ID6JNS9d7Z+YJvcXFSc1hp7HI2YTPaPqGaT581kIgA7XKDnWT45VDt3MH+pEh
ObXehzopEpNg3cGpz+MWk/xu6gY9csw1TX0CCTK6OyAR2XJqfIOkl4K13sBAYg/6bGBM6r0v1dJF
4RrzQPy020l+9Nt5/A6CeK3OEuih/o71q0F32HVLsmP9aewDB1cGaB0aZUh949h/iwqijpgsaX83
GnFJaTnM9OnlWLa3fdljnOCHihA/e0b8Q3rxsjWisToxqm2dx7R1rBpHWjt8zuHQ/2QAbV2s85Yf
aXR54+/hMRPjVC5FdcVASGTna5Zj7SDt0ETRY8f9HYNAmVCC+nQ3rIXsFT5H5g47010KKECV5nTk
pa5rhPP0C7MPHOYOnMH/UHcm23ErWZb9lVo1TuRC3wxqAnjDXhQpiqQmWKJEoW8MjcGAr68NvopV
cieTXpGzmsULvSc4AIM1956zT6fvW2DP7caRA7LWaaiX72QJ6Q9+n4pnmrvlFC6MBQIoXJqDBOuU
It6M/dR+SWw1/fLNWulbCGnzj2GJMxhLoq0eyGRynW1aDL4WpW5hibDgRFeFfCx6jCZuwvk/IfhN
z8g9KkgzN5P6TEeP1J1ROyAXthCtoYOW1nG4ehr77Q1K8dVsUsz4DZGymH/sbOjAo3CSHzkhMcOF
CnlDxypgdGFd4/kJg8lsrglwrILQZW9jsOEvpgQrUL12D6pGa8/F0LYERxk+LBY7H0lMjNNaJ4o9
TjxrT9iNemlp/lpXqRkHO310e3s7zp3IrxrNBXGVZ3b31DHJ3TZu6jdRmYrxGv1R/Zinwvw20qxv
tj3Q/HEzamvNeDK74C6ozPRbHqgAGhbV2Bed7uJLv8jJpCIduE8VWzU3nIUBjpgPDHmnlk0zyT++
cJwNZBrsAbBrtU1nUABGeKqZwJzpwJKdJH6x/x/Pq8KysKMBSig28KyCX9RWYdD0Ugy72l6oPA+O
zYORPZQfqLGeL3YpzWFe8aw1ZVRTWMTu66OODuGpUotJKxH8dhpXPJULhe8V+GsjbDENQLLzELzO
k0yYCtxU8j33blqAPPBBp0ITS+k22y6JABYCqXoz+I7Ud32CePsSw19xw+4/JrdAa9DpUSVOzBNL
1PvpeO19mOhVXbQ5bwmgf1cJs6GoSrJNCDBLhFzdpfgntHY5tRy927pRdcGRElB4+Sc153AnDSMH
foyb0DMmzVXSIB/dH9gqISTFmn/BWOpvzdLHMGi3875MG/GM9IAx05R+BAMCjdhiijM1o5/BSJ/v
aSw/t42mPQCYS7oTS9RHi6dHeCnuFp8G0bszOGiRXtLs1aMhtb16l5i191C7Pq2LnK7bJX3AfAk9
V6k75p34TtBtPq9FkX0lwqEYL1cZlEsGgtE90hDJxxM/74P9C2dc/Pr8OiNgmT98lmxByxqPyISz
LLdehtVo39g1iJAmPbEDfX8A4rWx30XGjNB47UEeXgpRRYNbvJ8AWU/JxozR8LPp9PNXiiLul1EF
Yt+Msx/RN0qu8cI3l5KG74mz4bojOFzJ4UNQsnvbyRh0QQ9/BPZGizWT7mdFlMd+Ikea6C71bDmD
fSNpIJ442Xx4ORohtCUMRuzxPStJEdL3KIXKVFo3iV5VL8peinO8CTidgiw+8W28K17wjOm64NFh
t4YN6Kg7QAB2oOkZ1StTw1/vF1XbAUat5+taT5NtHACcnOLFv+vpSW07P2bp+3xH9u6Ysf4AylsI
U82A57tOEX9tFRtw/tOi8FbpjddsoAh7F8ANvJ9Onr/KvJqeVGo7j59f8/0Y5prsyijX2CZim6Ob
1jVA7GbfEBWXFTm9tKw9V6hEUKYm/yeO+b8sLaxhPsfjxzCI5EF8yfnN9Nbf8tf9xcGspTbt14j2
VpbBTw9iFY6d7T5PUwAyz0tl/0zZoUz2du5QpHX1LLuCOsPSzpdt38FnGB9Bb5v3g5YgEsKAsox7
6bTGg6sZQHJU5tzghoq/6jTeya1yKuxMVtNRD9CWVn9ZasvG4InkcF9SaXsAJJj+jAmeQKzFMfly
knVwvWTST3emLUFhzENe3fpwCkguxJXqbVpDLHswUmW2yUsr8bcA3uqfQHxSmIma1b5AxWflK9Vk
c16zEcwMRCu0IUBY3YwmXUtJGrES+YfS8zSHZr90tNumoEuuJYIeAZkzhW9EkcoLaIHJjBUVb+Gp
qsFHr4JRBjzMMHkZx6cSOg+D61iCA5Eqn6vKNa9Uxd1pckKZheDjVLzoB9fj9ENdk3MePai3JtFf
r963gmxBqsQGJjDImQTnoaHT8lryOpjZNgxs/dSU+cHIxg9sU8Lib8cwczRbYeNyNIPvCRHustwo
FrQwaS3S25Os/9kMRO6mePQ3iC/yqy5XSM44UuNhcp/aQJ/PkLH5W5nr1iaHCtidmNs+/HEs9HB4
OGz7/lEdQxOTH9RrQqMg1vPRSmn/55AnKWC57nLimP3BtIIIl28b1QddViKxDj67YaymVLM8rgX3
OcyEEFftuOiXiE4F/9ik+xi59YkbND964xy0YZKvRXvi+w6vSk5EmmkOdyjTAIcU+SZufFkXLtC2
1jalywYdUsXOg6n8mAoNN2UQQ201gGOAI4YNM1/xRbLMzTn1LLDaVfGr9WOLkDt0+o8otoZ7hwrc
EnW9LdRuqYT/hb/T9raU5catdPJC7Ns2b/6gFKZFOGpy8E9s2t5XBDnXm6bh4wKzXYLKjqZsyYer
Ygp8ke+O3feMgtSO+m0lw5VqApmlq7DnWVqUyDVDrMQtj2pxsHHauP1VJ4Lu7PPp/INdJL/Hh9LE
kVvXj70tndHGAVpqZJx1W2TsYmnPhHSOkhPH+rfgs8O9wGrwYu9D0wfr83EPr8OOGrT9NIEGnLOz
0dCbYTujm/06ezUefbdG0wlpj6AJ0BIApg2X/FDU5RX0JIWUISyBdp4TWgaEw27c6k5nb+FdCJvt
N2fy3hDR6M3qK4Uj9ZiVmt6RvzPB+LFB0RCwZqZrMDI9xssCTJ5NKprb/Obga5CLpDzO4rpT3+Ho
hYI7B+ltAe8PnI9GcsfO13Uk2/DAxaOxtMi4Cg9ZW4SgyP0DFqpcdjOAGT4NM3dO9QXfyucHzw2R
H51I1ngaWbDFrcPPIhk8SBZZ60SIm+Fmuxo2WShQ1oQ4ZpEIET3jkdqceedrsAqZnZSqAMX59vfM
ick8lnadfGXrAes0psk2Xmmxqn7W85qS0RYedYqAXz9uvR4Kwr3n5YK8VqvMun+siP8Wmu3/Mcmh
fa3vh+71dbj+2f5/EGjoMj/+15SA8+61/Fn/PqAE8B/8QwnQnP/kZOVxsKI+7qJ4sJn3/8kp1Qz9
P8kyYB4kGnzVEK7T8L84Ac4adYg0xV+3YZjF+K/+xQlY803pzq+nCwrK6x8dcQE+4wQczskO29q1
K20aqP9oSnOoOhx8IH76nqZ+GwnTfHYNZ9kFbWNu86UCv1n/K8j2v9zwvUmV/u9g/+d6/PLVa7PG
R3jm4fUKE6R3nXI9PAMEGGkxHovWTMydRLuxGwB77BHWITazHIzbqes8se0DcjPYzXnb1/PFMKk7
5bTFRVZC0degwW4RrNb5iY334Wr89jsduq50DS0SYZ23jetfu5MgaJalJko0yrzuh2im9CK1RAD9
RIgT8+b7N8BpkRO+zovGkPq2av51JWPsDRjsrEYySMV+UgqWM956Nhp+88NTiLb/Gpy3/zzr/1GP
1W2T1UP/v/7n4dq/3plHn2pVBjC66B4evfHMLDOKkk0XmQWFmzlnpqSCkkWEA83XxMN0YWZp/ubz
i35wk1T2uRoGSBqxx5u9Mi8rlNZZF9WWpxHIRmB724MF6gA5n1mN9ufzy60Yjb/OFf/cJEPE5MPy
OLYdn5twUSbMcKQ6UzPCikLSgHxAwIpIuKGq+JRz5mNHPhraPeB1I9jES+feQ2Vzfnt6gxdjslo2
RsncGfXWhTlA9LRGaj2gzmxRm9zItIc+MLpf6VTrP0Tm1OATzMW/z6vGEGef38xHz44BYlEMWj3e
xw3sLgMw6KStiJTU/au664p9BU4XLFXRbOvRPOWIez/0KQSxpq4DhBLD2wbnrwHp5E2LF5JWiKNn
4lJrYu8c/qi+7QQggs9v7XBvsr4mbJVsQtn2ws1mg3A4GwRGqXysbS2C6RzIcxDkZ7RD6xNXOZLb
cRmmWJo8bPJWOzaSu8PL0I/TYH5zGdx5apu3QY5ePfZflLTIHWgwQTkACTZ16ixbp2yG/dg2S4ja
zP235HZvP4StId162j/k11pHs1/iEUaHE40EKElp0pcM0Jai72WpOvqGGfpgKwmME5v99YM+mHJR
jdHSAbC5HrEx4h/evTd1uDaoUoJ7s3JCvKoujIUGynVIqBiBtNxLfSBGImtPiuPXA9XxpTnNIHRE
QIC79+h+UcZaDvgVGHq25YV4+YIoz2HRx1plXnUam9IJwetN7nbm5SgRP8PTTUI/Nk/5Wd9NejwD
xpjOTG6ZBifOw2dgjDGSwiZvo6LKsF5lzVWFSiFM+z6NkiTQLhbdP7Xxfv/cVykb3S3mdp3F/Whf
59acwGoU7BH8z3Y/S1OAVNYdjHsJlEVocBF2KlrEMqlPvPEPBjwxxOtq7nDfqIeOBvwQa56YUtji
jesREFZ17eUw4uW2SF77rgYsYIh+CL/TinSbuR2EtBE419iZyf7zD/zdXOLzQ2iPoLGlmUvL7/C5
k4y3xiDSYVjLGWFXT4rukugjMh6rE+vau7mES5G1RCsXniwK4qN1rZyENAfHa6KihuIi4H5tUeec
OsS+vwqjiM8J5Td6GFbswxtCyJ/alGlqROd6R+hCld0peCebf/exYWyFNY5+A+GUfrwrG4xJAUAg
phl+rM9xuSr2qV0AUpEkAH1+qfdfBmuKE1AIoGePN/noy4hzIdPR4lLQzDHWQyjQdkPmu9sqxwwU
LIB5oxIf6gnp0vuPgwWN4rVtoMqi2rEuen8tMpnosJ2aGCR6Tyt284ofUWVcX0lj4pQ/YNokS4zU
AFIBP79fBMb81QeTElQWne326nehBf+GI/7r0ovjDpYo2yLiZNVfxEne1BStzfEWNiOuLnTvGZVz
AOkh7Mvk3MUP+yTpZV42IgH+p9uVld/Ys4+NNl9yOAy2X7eSErGbIVVN3HmbeQBkQ2Ko51cLpOKT
GG0NbL2dpNdpXyVkLham3e/btCsusEvm1rabjfo73x+JyNimUgVjFMx6lNABuaaP1fRbD639RWt1
ydc8Dmjh9Z6LL8j2U2js+E6RWflzk9+pcSEmppf6T+HPsOw5zHZUHQMg9gTh9MHdsDiMIWx087LF
kk3PTOoKy4iyB/E9YEvZkQFV0D4zGmC8FBodDskdaD4aqrFwzuyx1X7FmXK+s2PH/sxWitZau/S3
xdg7TSS8zIOKqttfSZqc8q3EenPWs8+Ataiqkk4ImKHQz3RB+7nzH2wSjhcMrAnib8tSGhLsGJaq
GpEobqYp1n9NljCfbRwn5a0w09U4PhObEtJrmQmCrhVt9iomgiNMICkyp7ud7kSSij7eWVLWpm2D
H1tsjTYVDTk8U3rt1Z750IEVIFQlk9Rcm4CAG5hWFprweZ7wv8H1h8Fs5kgNFlmkXtiUiU9VQ7aa
t8kcstW3dk4RGBafNz5MZsvhIFXkKyPRyOznHvQL7qhWn7F39a10tpAjuh+VjvktghXac3xRGN9T
omWAMwEUIjbWNFiNllSQLQOSkSdhwtyMmMknPUzqxbZhwA8DmQYDRCGanF5S4gsmJmSjGW5WRYLd
6ndIk3KVqucE07jkzIB+nBqL/23r9SPhk4QKdEGnPZfwpkCDKYIxULqP9E8CD+jUUOGzC309V49A
KewAVD0OJfQp+vQMV5RR1AW5+um1eHrCqR7Eber0s9tirWx9AEs+dtWdbYvlZk7pa24JoOIwkY+q
3KejC/ZTxGMjIwk/eNy4cxKfuWQZuzsyfPo+ah0B2BMnuUHLMUiybSEHpAxxDOp3O6bZRI5VWfyB
TiOSyDJk+Vi6znTrLvpYsT0GNxyhfU1uTAQ0BV5FolJ2CfZHevgwiL60lWk96JQ+xy1O4/Y8rSxo
YEmPfKOibid3ASWpfDMNnvtC3W75VrQ2Ff8EbUaPr7rOfntyTZVPjH54Log16klJU82wszorQ7sO
lYNgDE0QMtHTBjsfkwWYnD/DZt1mkKcBoAIRhX8JiysahhYr/zJPxp+5SDM96oBiD9sBFEywWbyl
a0jnslyUhY6hXaIXN+oN9GKSzVStk/JbpZkThKas+cpTmI9XrlNIBBQEO/QbzXZhWAwVQc3RmOja
sCGoS8fz7WgTYdpa6UxhP7TzS245iPk7EqhvB83HHz2gkhjCrK9A2bpEWDyZOL06uHhlR2IcoLut
VwphR5mkrz4aIz82pqz7rYZM/LWaODrsZesmaTS1pPciB79bv2d77861cCNmJvms2W3w2C98RISW
wEAIxxkgJrbcQNYQ6qrgNaC3s3A41KdL/IlOEqb+TPRsmgqcX9NkUjTok6S5z4ZRUr/GoKAxRM3+
iqKeM1MV0EuECG7nkpo2MRu4qi6wFPVp8wD3nZSrXNed386wDD8GzsLNfpK9M5zHfNIbI9ERmw0g
drGrU2+0ohxK0Z1bk7YYJUOtsNHKnCip0odIG02T0uV52ov4CxmDMK9lmyPVdrxUF4TerNOzkU75
PsUYMuBqTqxHk2bXt3aO9WHvzOb4g+ahKM+tYRLF1pg0+2lOG9MNU6x93bYyjQXDcTqK62HuQPjV
S1+8pl4aXPMltj9AGje/XNg9E6yHBvVSS+xJiaqpkpf0S7X5klNY+kUnPbnY6hRhTXAIifMb4ldH
hJ/Wmj9GAprQl/RB+yUfBIEhsl6lPgYFrGtjxPMF8BbE+k66Tm9hK7CV/4fXOdV301A4MIEAnwyb
orJncPBDYv7OkX/CYmDcbKBQeA+9ppU/ltTTl02qGeBCVDmN+kVD9WuISAKh1TGQRfLE2a+IWUEW
5wtRQjA/gLNXzVksM4giGdShEluYRbgWVXJ11Rb+VEWUt51f0g+wKcYzH0NIzRY7f9aa0scBqjiZ
E8yFas6vyPlgEdOQsyAA186FbPDQTEItWKiNBixh2mpo6uJ8qa9yd+r1LeUxHPfCS20mc29Jl7AX
tabtTbspvohCkd4m8OQT0D7H8cNM3aWPVE2YIBRbq3xk0RqYeSen3RJdVOJibuPlBQZ4n24ZofN9
NeqCp1FBVye5RLbJjvRriyzKBiDHZiR5qeNP3QZLaVUI5GVDBVpvrr3sHJC7i9ChKrwX34sLizVg
anGM2oRFMeK6ZQl5t+YVAh+TmLRyvQVqIt13YdPf2WSlVxSEP8YIkwJt5qNM6IWEQ98sTwSItnxP
NqxEZDWe9aeScQVAPW3xU+KmZTodtbJ+xrKk5WTeNOS1B0maXmFUbX9IYxQVyrTZvrNBJpYh5Fti
1DMd75QZS+OXJzz91YWcsfF0NlCobmT8J5FwGMPBR6K9Lasmfux0ooRCDIKts5kqwskyf7R+W8s0
bElgIWUUZsSXOEXmACvY6m7LQjOvtUblHUtd+ey5mrr1Mw2BrQP8nNI91JEtE0yxo3XHwqJb6Y7m
RHOeEXNE6l2DaEMQqAXbt9HG16bNlmfHSe1vWmNPl6aH7I0aad+l29ob++epB2hPDmc1bshNdNxr
26rt/ixfnOlxWgxOmjw4/bqh8TBHRu6PuPzb5acag94AqrwU31DhmcyrJo1vmsDlDMO6HOCXOx6w
CCemWhEItKemWDl5Q12URHFJ9rmEVmd8WHoB4LtrPdzmzUjtaeOv/w75ZMH8Jx6RY4SVYbXA9aQA
jTnk0rhfGsjpG1HNyyPQKTg8vXLmmxw4MgHcgGYS0DUtmu18UEF3p+ypbkIZN943MbXMzNjxXeyJ
Xuo0EBiMpA92OXGDakNNLP45mlb3u5/64ptLbkiLZHE0W7K8m/4BqDyFHXJLnScGrfcthXZ1wToH
bBDmidI2JEpgaWE7KIKNrWeuF4qyyYgwm3wQybophnQX520bb3NYcA5WbRT0Fzo5IOei11W213IN
/IJZmuYT/AwWRJeIK6yC8AI8VhQzvQIiYK12k8J8oUDQAlHQO5K2sqDKX4SvevRp3QyoBgUgpses
EtmlPesK7zPcgzsdZWAAm8EkP482Un8/xPyH2MTT6cGA94H7W0I36e28ep4bx7xb+7u/20qfvxne
MCPjzTNdgVPKCrZfLXYlDh96/AxcCzQtCwGpSaRamMlZFkz11z5r0CSXXgXog4AE64tIextDM6oD
YIFTwvzuy2R6yGoXY75KZ/ZpQz4KfhwbAfByTqDddsAcV5u0SWQcuck54aBa8dsuyAEDjTK3X2eD
mHLekykv2q6d9dAbpU/T2XKyYK+Ij2ObVtES2xaW7QeEhrTLba4R9sjuwGt/g5JCuNwYJuHEUIcW
8B0JQH1ikNwztyn7PYJcE0DRXBPNaczuWUMJgjczjvJWzSm7c/ihBBKgOLZJJzP7+YvmTlJGs0lB
5iuuF0yI8ZJOFSvJYryS6UJfJdU6XBZABaFAJYKquapikgozGxfvxpmadDprikltiZzL1NYtS1oN
3ohEteu82Yp0qa8cIibTV1JSPOTVoyGwiBTE4fpEkWrbpjIyd+fKMfU2SR3To3AKYADRYBY1Y6mL
G0zxRUm2S1xwNA4sZmbi8Yypi9Cvetdos0lb9qRSzAPsCMPO09UcEaSsCsrMawlOm3X9K0E1s4O4
VTRWtPgjDYxyHmZ7MwkxXHvED4xREnQsowW64MJivWdXzr9N/owzxVTQLPnqJjY4yaSClsBuuOIV
qm7pzuC/oJlOOyvOQkei5w+lK9W33K+mKyJ1CitEmlqcFwbWr1ByUD4XtWTAxWVr341STRcBPZFH
aehgXUY+TQDSg1A/YtNE4kdZC8aNYD9I86A1d70jho4DHEv1ttVs9TUGRh4jvC28b3T4NZDmDVB2
il3E24JxmzgBOYgy3UhjXwD1ICfEkewGZjYIucZtAhzxdTAGtvWCKMCws6rqT2AN/S8M/r66yful
fQY/PK6ZGLDW99wmcu1GNG31dewr62kEPeZFPmFwWugjLqmjrAvgpKR6z5eTACMptilrLqGKwJ7E
Ju7b5bEfOltdmp2iF9XnyroBDOeUEdkJzMSlp4mzpZs5zSmGvRv2pWfH2549L1EoGRE+k98Rlheo
hcgeTc3dd202A7nh5RtfANCQsQLTRRIa2efwu/TeuaDd59prjGzKjddBehX0IF02aeMi9uWvK9ib
GE39rXBSl+SjQRW/RGkE1yqvhytQypMMhejcJaKsWT6jS1ZfpyTWXnNfgAqZNUh2F5YsJi+aKolQ
u2Hner0k65wyxflkbNknrQcVzCWEqYnW35vC658Dry77M0TT2flg9eo3mQjWvEdtPkKB9rUs2dAg
p6QQWE7yYo+WzgtrkHm77I6sSAkf1KssjanYop/ngQq8YRyVVzOiTe46ZjEiECzAYmOgbygcavlu
AI14loLIbtgw28XPha/Y2czaWF2VWsLTTlOZ3aC+sv/k3Wy/9pnZXSIV8uQZmzdOcArp33dz8ZwH
bNrMFy4xNzGmkTr/ggh0CSCs9GUf1aJOz7shaxDXQ8D+I4o+h6HsDSp5Bt1gU342CcrayL7TL6hN
OD7wrWRBBW9UbB0VroHzRqjC5sgIdHEnc4GioQGlUe5ZWeEoDwhoIaUswMfJium0S4Xem7vCcc7c
k0nOyWS5ZAtbuPbXYKa52BDJOt0UVrH8UMMwXPXZrP0QqtJ+kBpA7c9WjcmqPge1hVNAWOwKWDmH
SJvaTlwQWTQnO06M7c+uHmJv/f5nM2qHBgYSYSmJf2MTAHlPsKU3b6U/wdOg/q+T7+PbVTgE6zG5
sVIyqfu+SaLSKL0xLDojf3CGyX7q+YjVOaY++3XOpuVOIF9IiFUhtp7T1MqPanLDGVDVxYT0JYIT
CBlws3ZZMAnzfxeN/4AKqQr2mW2jbbAaeFicJsa+WG0AK1LKRup9PlnSJ5UanxxzfZqeWx0UjMi2
U8GWtB6tF8/NaVvARutr4rQ8R2480vMu+qIeW2ZfQtHDuik92tix0mF1D8B/ERJRcgv7PKehUwZu
FY14C6pNR9LQDc0voGSk/sAjFsPSf4+9vvsiMoviNCGkaUwFyK1twqqo0JD0ZHa/s5mNZriw2QPh
q/Txa7UkWrpxk6J4ouPDyTSD32edd3zMrDENlv6tPraFuEhzPGFsZjvOl6FDxrVgd1gRCcKf+sOX
KW+cl8ygTRO2w6yxGNZj/mgCmwtoxNuw6d0qxtGQJGjcGZIgyPYGhb4/dM38q4WtfQ/7PKteWOLU
VW9UbrpZS5IEoeuTQ06VyGNnQ8fL2SbwV+uNPTRo6JmWYvI8wK7cig7PC8UJ0xcX1E/ySw4UM3k0
IwdKIDw2qYLk2U4WfHJqCmEh234AwAMQrQyVJF30XnFv9W4atZXk4JGmMVguhyPLB2qeWDKdtu5s
yhfW33HYYW5Ir8lHS5xzEHlefZ43wDFDmggN/otkHZS5C/S3bHL19B9wDA29HjReLlXEWxhky93k
J8PNf9RxgVuqmmjzlsDMNzqL9llXUiPZfV40flckx/xqWBat8zct7jFQ3xVdHy/TGiFSAEGeqLFc
aZo1kvHiFTei0uL7OHf7Ew2N910crgoBydHpYuPL8o5q5KTZJLD0wAWXkugR0kWMPJryssOCJ/It
Ot343DABspWUgjdZTVC2VTox5xfH/nf7EfwSWpYrFcKmV+AetbI0x+8bK4GBt6jRvMjEaOznzFf3
rj4sJ1qk7xos66VWMAgwWLrQxx2jxfGloTi5RIumrAuFPiEakdac6Et9eJXVlY7alSbOMeuid3Cl
C4+dvpUYy7YcGu2+boruhLTj/VXYiAacJ/Bmr6KLtTv2V6eB2iFV2LXzOhJws6utGBrf2nQw/+3X
Q+9rfWIW+Yemf+yFrlOUc1M6NBEqZONMrDfSJMggqzWE7N/+EtiyWJBrVoY6t3Z4S3MRU/UQa99a
d5OLZcF/oCXEIRtkg5+nyxBsRxxSJxr4H3VsLArUSBjXnpt91EYmCS5tDRYDKtwc4kbJBn0CX7Xv
nPpFxMa86WmxRqRBlSeaY0dizlWg4PFQUcxYaPSwbB69QV2L17IiUGgL9jSRHuVUpiHt1OHcbOZH
rF/WlaZMymSEo4Zd242XDY0ZPRIEd20WEhNPPIm33Jbj5hVsboOv0CFk5rh55YDoaThniEj3ivau
6FW5MSV1tUktr6Oc5BWKc2g+OO0Auw7yXNpdeRbYOAiKdD3ESbJh26Q1Ca33xC38xfjOjUtqCORD
nZg0341+EH5v3xbyU7ruq4ju79FvwEGN/WFsgBwq9Q3IEYAsSy/OPh+QH11l1dqiLngzLRyNDaLk
+tZtK+LfKtO/rhvvSeVa+/W/cRHPWO8CsZbpHc1/cuS7IhWNQ4xV2GeYhctbGK7+qdG2jqaDl8sT
89ErYShfQwOOx/loqU5WoOBoio72jbXGfkommCu22VrY0w0IjaADg9Xb6VeYmNAC+7GAIuPkJnEr
eX1WOWZ26WPPeiDu0//5+UM4sl6t6hUXCY6DaRdEum4esw5MSJ0Aa/Imaivnj54l4nlsxZ07Lc2l
BSrrouznJlqckUqIN3njNewduKPeON24CSbUxlZUTsnRefz8d72bHd5+FlILFFIIffQjfUsXjLNN
ub2JqtaodkmTUdiSYOeCyi0uFiExRNWw0ubg9+fX/eBt2euQWHWalDr9o7mBQwg+A4NBAXuXsn/s
s3+MKbtOenVKD3Bk9np79FxrlXs6sExonB1+SxR4pbaIjPZqUdFTbSGwVeVsbauS5vEAoovA2Qxo
LX6UGyfAf0mu9amQhDch8tHwXGEmoJiQD647osMfUQYzu+2BzoC0TTDXZmFuSyQ+oadjei557efG
rIILyjrqZ6sN5g8rUH+6wTWQ+lA1EqaWfin8viasU3i36E6hAGMEd+9TYstxYnSaQc+nhe1IOptD
GSPTfQpYenViDftgwID3x+Pu+zpikeMXRz111ltjRMNh2OOrA7v3DmtItXUGBOKLF2uIwBE8KIvz
zedDZn1NR0/Q8YAorCsJo+ZYl4OlZWh1CipRxZVfiKHU9ziNzDsEO/qdmINTn8YHkyOcImydWAT5
St5kkn9tQGoariCkzSoqERHeoWcbv8y1bZ24qw8+BGz8JtQCByE75MDDcYGWI8sN0MlRzYu9hwgq
mLGS7AtMdOPL5w/QWGfaoyeIvQJbBYoVgHXH6DiF/ZcZBg9FNxhpZFgVEACAL5cGBnagWhAgh0k3
KOrrfCuZ2e6BNH03sviKnUp8aUpxYvJ5/4Q9gymHzcHbxuuYe9KWAlcpGc6RrRn53u4RdAGoTk4s
pe/HDeocBCvsIZkGEAYdPuHATPDD8w1FSYk3qMYisQGXN53VSHVvmprCyeeP+f0b5Xq4SployG2F
Y3R4PVsrQPKZXM8262zX42AFl2zEqz3qFDjmw0sRDcR6h/0PudzhpTJKoqVQbRl549idO6sSaSng
k8FozU+M0w/e1SpGQ1K/yiGRxR1eKijoaHklI0aWGazSyrX3KcDWE1f58F2BtmCYIqei9Xl4FeD4
xGdP3FBMg5HX5HSXNfWgaFA27Tm3kCc2QB8+wL+ut/75X9+4pwR0wE5wV9243AvXlyGK8nyXquqU
XPejS1msdSy0Fiwt92iv1QV9PIFHYRi2nR/amIiifii7S9z89gmZ1keXYqFzOHYGWASPUSSJObXK
kDS08nawzyHbx6GlKuOm0Qdt8/lgP8KRrIsrOnhOFeQbUVbCuXT4BGGn0zke0BTUhmm8CLdBEQt8
8LYFb5fvmqZzo5Ec1ofCXGhz992MoStvb4kBJF7eaUUV1iL2NwMic3ojQ0t0LMLxE5/k+8G7/kgG
lYF4jWTZdWL86zXrA/vGdmSSdVUBoMaAqp1QYj4x0bx/7LjXcT1Af2FTTYjV4VUo2iPShs4JjaOt
9mlcledCuMvGJhbxxKXWp3o4k68mTPa7rMPrsfVoMDXZ6JZYEEr6s0tdbGipeN+VT/txBtNfh3qJ
RS2S/vzv72JX5CO3CB4Lbex78I9IOEU5FOtB2pMdkiQ99X1jOJNGfMmDb+54+f0FQ325MaUtL/Gw
NfuWfNcNlWud0lRTN7/LNKBi9vlAfP/wV7qvy69bjYPG8RNJgkG1BDEjcjD98V7Tk+Z61KkepIR8
nJik3j/8lVjGWELnz8P3jt6zqAriPVRWRKUWBD9Ms/BDScOajFvd1jax11Fan9P5xJf2fgzjQcRX
4BjMjnADjpaVHKRVJVoUyYTY9g/+ZM13fre43YmbW3/84chiV2e9eRAZYe+cxa0DWdovFFp3aq0X
i6rQr42UPBGWQTNGqEYLUUKHPSd5zA2Dkv745y/yg/ukHMM22fZgeoIZPfyKSBMwAhOjYcQeOtgG
zZhvi1Ql959f5YPhwjYSTvN6AFkxuodXYYLsECQMOTVvS94Ns/yKAaJ6ckrWmc+v9NH9BLhPDIw7
rNDu0QQ5iwSQiybReuhEScZtJV88PWi/fX4V46MbCvApINOnzGMes5iXpsWRUwLBV1oHLs0caJ0A
41EbD3DRJiuCZOv25byxzYFOUzmPW+VOvwanh4uCvGlHfxytYD4PkYGd5L8xqBhW6+kLrB4nh8On
jZIlZsfVr1jitP/SI5mK6oKWxtIremt80pzD3bjeYa+cN7pwT0xb714Bj4VBw4zsesDDjucGJsYu
HuHNhHkui4dUC4preJYnQws/uAxEtNWsuPo12Gwe3mVBGHvPYkxQBSqGGfl1mu6xxaLRq0uq+v+b
vTPZkhPZtu2/nD45jBoar4OD10WEopQ6DCkkUVdGzdffifK9d45CeVIj+3dkMyXhjoPZtr3XmosU
Omfvpg4iGRV5WlDEy2dDjYddhhIvUJK+C4jEtZ9i5i/+j6fjf92l/1qf8//uLmWIXJUJT8u/M6jX
v/Cnu1Rz/mALAyKOe2odEKx2yz/NpZr6h712kihzqRbWDvS/vaXuH6sXlYeYdgIFz+rBZNjcxf/n
X8RTQxvCp01nkYWaCeM/8Za+axhRp3BSwzrtrgSTlTTw/p3Raq1bz4Z+SbfqZC/tax1Z7U5BMnPu
ltk9JmpRntY9Y0cjxd5BiGWaayMwrRmi2i7D0bA/lmWUPv3HLbz7cy/4Tw/kzzX6jw/m0F7jg1Fa
ciJ498HsMFXSMTeEz8mjOZXwEJDOtCMflNdsY8Ky/Ecr6HpBVjWbAxWwc8xQqwn4P6s3Q4wyoVdL
23UFbAvpyKPUle7577/Wz40NinJgNVzLZEtg+fylT2705GA7lOZ+ovfiPIWL3oEETkTiKbr2RJxk
9EQqg3ZXz2P8m+Xx3cF8vTZHHgs/AjOb9Zu++4aho3Pcsaco0Bcr+0TSSn5sZ5u2zgDXwJO5Xu6g
y49IrFMCqFsHVssS99quMIR1ZW2xbh3A9Y9/f0PebSl/fipqNlotdAaprPSf77tdw3XRwyj0yd5Q
tuCk7D1Sz7bzSmXNG3KX+EM6jTcmWu2pnu3Mi3H47C1rEC9ZSXgQZ/F7dAhIRaRuM4H+zcfjTfuP
SuX/fjx6vjoTT4yW762WzmKjl4cF50+R62w7wpJ9kRry81T1096eMxUJqVIlnkU/Y6eqJHq70gTO
MVkVDN6o+4c0J37DtU8EkQVrDtXhu7tlLZAV41XiaKIVQgmGujGoJXHqdi2U19h053/WzvlxA2iI
sQiBBNHI1Hj31CCrzPHhwfVxm4oU4qmH05BVUjxIom83cZlgzytHktf5CTzG6N2VBPMswPBSH5Uw
VlDzT7+r3n6ujX98Jh7ltTw2WRloNf38zEwtiiYtt4jixL9+L7twChCjDr4RhRMdF2ILbFm4v7n1
P2+8XFQVawYDAU6Uiyvy6eeLan2t9/BU06Cyw2jn6O2wW7Ci/uZ+/8VVjHXdAxdJ65N2y89XKS1F
ugkjvGDKgGGzvafWJu/14sPfP9e/3EFMXUAt1tEZoBdq1HeXSVgmCAix/AyO44UwQONQMmVCWUIV
tVv6xNpB0LHu/v6qPxJa/133r/eQtiAgBfYthvX0B3++bGeUrkkzxPCrYlHCPVwl5buhTnG5reYm
3hajisR1ZkYO6VyRswwI3UHXLJdRI/DOAe3uK+yNwzpl6R4ypaH4qXQEVKuzygRFSqy9J425/iBx
EEGmJMbuQ5qa0Xmt0G/pmKr3DR0sM6g7RhUevM32TI6xOm3S3pxzD0HoilUNq2nX82V2rUi16spt
NE0PGswUdKVeb/HmDthsJg3NZuS2xAMRY949x/VkXYVSjOV2iLXqyHMCyXSyKUo3mQGdYJMlGam5
Wm/nD62T5MJz1CbS/HLs6wG0OjFY9xPS/n2NPNPZ6SpJgQBLh/xTZ5pI81x9zp9Jkk9C+PaKMqAY
iVVUgaJDF6sro/0FP5SUPtiqFBlnc2hrN3wYk7B5zo0UJUkhy/bPqu+/8iL+6kliOdLRP1CtsDj9
/JMSzbjQtdZImtMKxa9Iptnh/LQCq0HIoy/5cI1zsg3+/kFaX/BfniOMl5Ci+LdgYf180RE2b69H
6M7J67SCBRBn0JR17WsQZX6zA/zF96MmWINuVP6jifzzpdo2yiidXC7FWwGQkuleGMfZptZr48hz
PgP8Un4XRvtXF1VhjggQWFT6vzhlo2gIpyWzfLVyuwtsUnT0NkGkaois3KY+sTop/vk9pbUG2oox
Hd5Z/d2iSqhlrGAJ4IsmibFlwI0XKHHKrd5E9m8aous9e/fzsZtSglhrD4BC6N09TQ0gDKRt+K01
FT67ljyIMkngb7vLRS2K6TfXW4vs9xckZfNH2IVBXW2+e15y22yqHo+gX1i489zCcb87y5h/SeIl
eeyBwb/iEO3HnaikitVRol8SZAzXO5GZur1ZaqfaWaty0Of9EndNhFWRPMp2PrQlnqzfvFJ/8XQD
zAdpaDIRYu9d94j/aCSG2HxGpasQyYEwPvf9ahysQ7Gx6vZ3rvu/uhT1KBpblR4rMqafLzUAe8fD
gMxajdFoj6hHD6miQA1lVf7Nj/BXvwHiLN7YVazBePrnS82x1jrpkNo+vrLwjNK49RZq1tpz2oTI
+A6JCtl3/6z3/mPHgaew5qbTFVnlBz9ftXLdBM/nYvu9nZX0eCAJSoTsWDQmbff3i9KvTzUnCPQ9
NB8AQaKQ+vlS8bTYOR5SC80yoPiUQIugWXoJFpFZsJp1+W8M2utH//ktouGArgLtGdQWXbx7qMNY
z4hnZJINOtfctsrcnV122N88jH/1rdDVQQBcV3dGaD9/qyZB1oc6xfQTa3YRySf9jpjM/qpbbkV4
SfM7Dg3/5K/fi5XBYvnj9wLT9u6ZzDPX5RxWQva2BgWSXzKVhH+pxuBu6TtDhSxXPSwd/Lg+tlOz
EKw5djitwlaF+Og4dYqh0SGdtYWiAqbQsopHnNJpiWBZD7PNiJJxUxG2MngCFv8eNeXwTNXelF44
1/lbElbzLk708XtL/vMtwiGlbRvSgUYv14mA3JJ81zf4R0lGCeysSa5InOUn0nApW8hogvtTSzfy
SrPNPzYpuCDPEBE45VTI/ltcrTQTjGS4hUZdG7+EFeXXxsXF03GkTpsThzTxZoBimzb89MVT2/fN
U8av/T2L2/AKegOB+DAsYeY5shMrDlApC6Jn7CLmZVKN1DPFVH0xK6MLj66dm+tNDOc7U0lsDOlY
LsJtmyVYC+YilldDkRNsXqW3Ucpn5Hp6SpfYJ71HIuy5UzR907oGo0ocWcVnq+6aIpjwMz1yWBhe
0BLPEQ6zUY3Ofa7DenNJzv4SDtIiqrAmf9VjOoEgGzZ394KZuqy33aJzjkM2XQDkTpp22agxyt1d
MtkmpdOkd7rHh2JBgixfvC1zq3zA9ZSmftWEq6l5NXd7eAgseGp4lIDRuYP5tvoFvlvaMPK9siTq
tzIZow/5nIck7GKQuknAbc+Ubl0H1SohbDEZltKBZd0QpIxGtIWinSl65CWVlk5Y+7EvAxBoO8Ub
ugkyEehiYZ+hVIf9Aclj95RXKHk32KZLwsiauTx2GoYFL1scWNygRdxdQwP0JHAqkFyGQG7e1K6L
tNpN2pb8bdxZJ37BSd1QfY6g2tHKY7CNFJu8ctnxB2EfJdD+Q72/9g7+HKyA0n5MRanUfrJGk1zg
dFQHxSzjr1qludkurfTwsHQjlANiCMpDopdo+gddRPeDtWiPXEgQv9vK6nmcyuUDz3WCZyWuh28N
0NV+l1UTn1Yr2OQ8cjKaG6HGv9Xt/TwBWNdlCoi1Y+3QPXBwJ/28rEAnUHNIVJrfYOPeNYAAfbZg
7dJbyhhQdhSeLsbRt8NR0pr43ezy114IlwcPAl8C1hBH23ddVODiTaMVlebXJQZEjwDxxpf56tGb
kZwWHSnIvVFHFChK6dfkBN1co7JvGj+475iE8hJaN/+m0vx1L15VxBxraTSsjNF3W1WnFM4I/NDy
G4fTBWr87E5xcKc3sDjv/36r+qXvx+1f2/d8+VXFa78vMdyMyHJsFTp+Cms8TNUw+0TzlOd1Wn6a
oeZ+hqhVYorD/KZKTFccQKrNjI+V15mUExsq2AmCQ7n9+w/2a5HAWAYBE8dfhMy/jByTHFOvmgK1
FbLqzqIfiRdG5KNsK6fuPPKgymc0k2Pw91d9JyJdn0YgLkg2UfWtjJX3m9yS1iIxYwJNi3CIrnXC
gk8bsD6UoCLwqlj9diH/AxRlZt/ZSWcfiGpuizU1pv0E7714/fvPw6j+/R5IwxjsIMMpXV0lZet9
+o8SECvahH1Mj6gghv5oxPlibjOLY6HX6OQqbzCsJdpOosi4RhALso1W8/hgxhOYUHiGvw4zPVPg
MKV9mDLcnpsiZxzg6QtxJ+CPqS83oZnJ+sCRmbWuhOp8jGrH7UH/g17Z1JFuPme9EHvNyqDQlWoD
fr9oVbnX0jjCSRFWeeX1yIoIxdBYJDfjbFovsRmVEBbmWcXsl2l6yMvUJ1d8nzEKPA1cr1c4mWgR
gyrWW11OLDJd0YzTQbegouP/lOOTgwdOhze8KtlqY4wOKr/Dq17r2Gr0ETaHLxviNfjDUBDemqgi
ALKYewELf2bqhGtacVQEtfaE+M/Y6omt3Uy9bp+sZVy6rbroza1n3dU3hMOp0dZIZwS6yWTJx9am
lRD0GkqG/ehoCihoU1wwplvlHSwyICvTZOvqpopF/tz0kQ5TBMjUjoE4Da+4bluS33AQ6V6VdCAw
pnl1Iet9092BoTC/ppVTKjv2xbz4Vgyz6B6ThefzaXFjU2OiW8XkIs0SmJuOtb4/snG3hwWP53VV
0Q5n0PWuscl0aKL+DNnCOKRj18jdHHcZYF4sbOo9s+J+C7VbbwBGOSKEsO1I4CloQbED5W18W9EQ
ZAt36fgoogkXlRUzcODXjFbzei9JSK6SWm2wfwHa3kpdtG9xGI5E3MzRG+5/cpEJWze/UPTC+V3D
mDXUo0r9iiiFjbLEyPeR8yS52nkqw3QTYxYOD848JhCD2nGgV4djfActNUm9JGsVIxibuHtsW2td
+qc533Vz5bREPhaEsTSjDX1N5tO2TnCDbyqbsHFs6WGWBZ0yETy7lDym2F6zmkAJ9BG3FPuDtiEF
sJgxgnYxaRNa10LwmVvhkVcZOV4lk2L2F94+dSthLj51cA6LIBxHk/JOGepvZGNU8R4KdQ8/H+0J
yZtWludwCSUmjyaPzXNKzFlOfEvkaPij1uvYs9Luy8mIe8+sZmZ0htFauzrsQN90C9YUn4dwqs8E
bQiQhyUPIHMQ5QvphLbtlW7R2r5cEBPvKyOLXyOiNvdK4RJCloTuJHxbBXe0EDz4se/6WYEHEq42
xYxhgj+3mF69bsLMv55aFWxMs5gbHqly+jQqNBJ9fcqn10VZgJ1FLk8a4XpGtWvktFY2kfOqVMqU
ePi/3NJHnLkGbdSteOrhRgDG4aE6TouRfjPtVrmPWlzVXp0nwxdwjVJsRjsXH7PGVR6RIoPCoKpU
7otOh2CS0KZ54FUPO3+0hvxjljrW66C5/aOpptn3EQfsRUY1Vn+lrcE+FHDYn8iKjr7kHfE2Hrwn
tDVp1hkQymSsRR7vWV8EYC5Iqc4blZknHbiGbHDHJF3SsSbICWE426Y3Qkx3vXXQFGgGbjDCGFac
kN7n6i2nqIYggXG32EGi1D8Bc8/sTZ4189EZRlBIvYnv6rBGFJVBj4efSRRysTe8+dFIfFGXTSfS
co1hu3CyvAunZnyditIyGDeXzlPWR1hJm0bVfS0fJrJm4iW6qAMhU54KxXjekM7g5H49thrWrKyw
myMYVd3cs7Ewwx6rEYM4skKRHOrebhSQO0VyLUpJsLnsVtec7uSOGkgrWgq/VCHp13VVPQNCQzyR
uLgZA00b2q+6orCeOVGq3BDYZhEt/bIfNh03Fg+ZTDGlKlMmnsdOcUEO8VbKnUvwKz+7ZsTPIoRJ
zJaCe25TTSSNoP6tGvQoGeOryKmy7GYbXWn5hHtO825xXYKP5oYMx7HqlRd+adkwF9AhizbxSJlt
RjkAMwR+yWpyVt1X2KadBzgohRjrpLQGchBnceBmvfU0hCV7VtRX+ddEXQR2asXOXjoRNfcNJpDY
Ry5cnps5weMKw8MwYYMZU7iBbBMnvjA6RQajXkL5JhF8+hJZGgHCGnXza0g6wBcZK+Gwj6uSXbQb
9Iz8Yq3tzxMoDmZMmFeEhwVptslYICHKhiZEusFanfUklbwWEsnKPi51K8InD4zDhxc9Argm/4MO
cMHwYPOjRPjfYfu/VpXMfx+2b5Zvb/G7YTt/4c9hu+r8gcUERxr8SLJHtJVW+uewXdX+oAPERJ3F
jJzWH/64/wdyVv9gmsM81mbm/kNq+P+H7Ybzh0lHG5UFasp19qX/k2E7E6r3JT60W1R7OMGobdlW
fumBRZmjEFW52t0r56HC/Qwm1t3jUHtKS6U9IDCHt57SvZfUVxvZ2595XZy7pBB2gBAs9aXzRRjZ
fcJALpo49NdGex7IeOHMblyWyiyv5Hqf7CItN2hcWdyxG9h9LDC1VgeUMBtj0MlUaKdTLtt9HasA
d/CwmmnuuRXrb3VRAB2Q8EfodvHJKsRbNYZ7o5PfW8VF0KIfRW1/iLVh2xtBnD/H7rdqOg3uc7eI
vRkeoxF6ZnJWWfcanVg8MXuNgUmfWW4471xoEo1uvrn1Fz4djoiLgLXjhTj8iqS469yJ1ycLHFai
hJnFUB7mbAqoZpgQn1qTuZ4xb9LlYckvGi0ANKejZypvaSaeFiIYRpKiHbf2pqbYK+7jSD+EycQt
lR+XkohC3uGavXBhDYjiYzRVF7LkpZXsgIkZWJ/656iomSd5K6DHTbAXXLXu2Ihl0zmAVlrzmxKB
0Wp7bVOAnsqNu1mBRqW0jzL6jP+PcC/k3w8EM2xyLd2rBBzMnHAZrN2NMdzaWANhIi6xUe8XERk4
gg3zYtP4UEz5Fk7RscWG6w0TzvppPNtivMWz9Bj47ock+ZLJ7ZR9hvyne5lY8Xc5I/LE17RdEoEK
KdW9OyisijeDjPANJnsccERL30dcNqZOzXRgA3dSe05pH9Fu2NTjXd4d15yTchi2lM+lh2YyPsR9
dR4yleIJwb4Zyg+0qja2eheWWH9t3c+lvIus4UE6We815rxr9dJcCR0EIs7FxwmUCfFO831UOSd9
EDkIDccrnWWLFdXdTIIsiVF8aE1u8oIxm2Kv22icLo1F/a6KbwZpEj6L82VOn0Vb7MimxW2FnWB4
qTlAHzq4kKmJBTul4Gtm7aklkGYIaSEDMChmCCDLwe0Gz+zKE6iVdDO01c2aL4Davqf2dG3d3C8l
NJmu2oVQ+szsI6FB/tCPPqmsp6RvPaM8zfED+yshzp3fm5/nPn+SkbuPcIfnzLVMMdy14G68ygGF
2WM6UxG+JdgrvsbqsjXU/KXT+ocwKQEzD96wOP48d1d3fqygsBiJeQ+fBTBWfsgNZT/q42WuxJub
mx9RN7yl8tVd9i0dnrBbAPDIg1E949k8DiBQivImTfuh1+nTTS5WR8FjaA17Jwvvw6H4Hkcmvwq2
0o0xqipPec9OZl77Zeg+25p8c2V1jH/8GOS1xQKWODyESYE1gFr6SEDvR3bCF9fhJVFM/Xvrim+q
JkC4OYOLmYhlIkwC+pQnTcmDXkZ+GhV3qDQCMTn3U68028Jc8AZnotwCSX0AAPLRNbPFJ0XRvimz
Tn23OIe4wv06RzN9B0eJtlOc3xiUVr46yCewNxsoHxch8r2gK1aWH5c6SEzzNQvLfRMyOWh0yHJv
ajgDTioWn3Qpb6rjL6rTXGOYkRpVNm25JfGyHDhAAt1sI0JjueW9OX1gHR191Z7PaslrzcjvKyzI
wKlAudjaScvt5qGKlXNiCINTqWvsmvmph5GzGNrA7MemYigab6iMhwwxhL0wuTI6GDAOeCRPhO3D
DHanwE1/X7TlramzHfTDTWlNztHJ6R9bUb3sQwmNpVIVa7vEvJp48FJqyeRTprUniI5BX5GZPEDN
U7KzUxnzo1mIF5nPd4ztT6ltXtWSlELj1CuE49VD8g2M4wcOigYVn/VNkpy5AYfh0CZP4707axyw
cic9SqOY/MKc7obeVD7qnUuLk4BBUIwmZLp2hug6yLTZWhBz7Zm3yVDCM0JreU2ahqJ8gI1aG/nZ
NsOGaPUZVFFNq+EKgCK5JEWIOMTtAyfRLU/oynDQHLCfotafwGAVhzQU1sGhZn1QpNn7tpxi1m9x
CYGzvXY9JhbLmpJnqqlxa9Lfv+cBSdHfRckZGsN0ikge86PWqPZW3gJ9cOomyCOlgaAJjZC4mpBd
Mc2wjS0XW7pbkrD58cBbKn28i4h0YVl7M8UIXApOidcnInuIaHEGkoNyEMV1dSBdJAdj8bXuogdV
UfZ6o1TbWfsA8Uk/hxC5fU3WfSBZse6A/fHaDK5VXqVuAJmMu+ELyk+EU7kxqwf02mSfoORhvdXK
K7AsbMDL0NwwIQG4tB4VcyK6K7VZHzl1byYK5nX7i7RPRimEHzua7456cczqbtrljs9NrjkYNaE3
T1l26OzSCKyeqj+es4/dFIutOdIns934JY/IjMf8HE11f4AR95Bkc3kx7DR76+gee7UypseQTrVX
FaazYU5R+zOEIs9oKP77JFd3IwyyLfedssDSvhRp2kB0UnlgLaS8StXemYYyBGaZhxsDN2Fg1kUH
jmP911C3AY+Sxa0stc86EPmdSYaE18bxnsifRwYfN1M45JVXZnPuBYWC/Yxezt1BpdM3Mp2WjVLN
X7S07lklJiyzIJUI2HLmfUHdtQNoGm6U5jJPO/JdZbJ8j7pE9WmOi01uyZelLL8OVnSPKUIEZHOx
Gmj5BdHxk560hzaaL3Gh3i+KvdX1ct+Z/aMmC1+FS4ZB9G2ys08V6TKwF3eS254k+Q6B985yeih1
29A4M9RhNr/WTOYxac2dm8lNzDEmVUe0LeFmbOPjUjgJPYZ+l4er0qS5VGZ2dKfiFrn9Jh9vTWvu
yxJ3WF3vQt0KoHgCJaFwgyQWKBmvhqHWV+49FQQ5rKl7rPPS/ghJZTgtwxKBeYl5/mMxcIhVSHls
izFdoPPSXYPp7dIBEEZ4ABbg7LJIm7ayHCa/iytFx4JnlEnQNQvWzWV0iYte2hq+RzuY+8hmSgSA
PUk5Z6vusal1+7TiE75kCgVkLEKCCqWV4XroxK6ql/geCSs7I5qXfNsOyEAIxxE7K8rdrVYY7M5D
ZwZ6q2FGWtiYSrdZTgPspw9q7Ka7flzMfR9n6nmQVfqJE1zzoaraikCHhSqphV33AHkITKQ+czqD
fKsbEFOm4WZqQLKa2hT7NJ+aF2mgNDNG3co8MUB7nZWyBHBaz4/pMqvAOM3+CHXM/F6oeJGrbuzu
XaF8NqHoUc01aXd1OkRDU1RRzxScKq8prYBt75TJI61ocdD56t4QC/sesa7tpwN4lFy16z2MQ462
ykDeUah1rHyx7lvjZG5GdSyOMtHYPexGn7esH7q+p5O5n3LoDIObvGptOxlMNoX5ouZaslkGNfZb
u0/vYN3Sa6AfBPDTgifqpWRpPVlD7x4MpVz4UVdTrgwpU2iCbNSiVQjrApa8pK7+oqdF+FrobX7U
9REcelEslIpIKD8vdDg8pVEhpxl22+9Gwo8vU6mkr7SynMOkmozxtLGgr1Xm9fB1gTq2nwbAMUrc
fQLOLVgQdcW3ld64aJXzIXHNnUl7E/5N4kvL2TZS8zHGHJtoWOmOU7HjTgKsjJQLiq6rI6dnI8PK
Mo9XjR4mj9IwTSfK99anycK8a1YgFWfhJ90Ytzmi3TVx/ZwI9ezG7ICzkx9EXz1CF33SiX5KO8JK
jInlqXpkXz3qrRMIQJH+xGQzoHvzUelV8q0UdUtXqg4aUS3BmLZ3GojDTYPP2DbhJrqsl6j3w0tO
vG+txgeXMYiyEKSajXXgWtFzlU1IxMJbiwKMApAkaGJD4yMMfdfLtAFeE3jxTREZL8sotKAfNG6+
LTeE6nxxJ2tgH2DaZM1Jckxno37UtIb0NPppj0ue9Bvs5SQKI+YnMljVtpCbpF+n8mnJF/dDlmWI
YqMFn2JuHQu0131iR9swRIPYkNLi1RkP/spn9ZAI1cFUK8fINrZa7X6Y1U9VQhu6XqOj5S6kfcKO
Etho64yy5M6kk/CAhXs9ee5k8JIezN0btH5rVszXG+S4EW1ro2ijq6sOX+GIrwDVroSuLOQ2Z5y3
UU2hjLxVCTmEFl+YM8CYncTSD/4E3hDdUkZWMXUo+4RSIOmOjrgorpHSIiAX/V0dj6qX2Kazy2HJ
0cqNd7UiQeYazPppAzHgL9spyIeCwXCOvm/L7mBfssGkvtKiZG8muv4iJEtCG1tMn9WstbZGIcxr
TlcqIN6mucVQoAOwVgmTnsg5cZTjJYCyWGw1GCnbSuTGHjBsfFSSvHyaFMUNSEaM73LyVciz1e0X
HRv9zhJS7joGMYRDL5P70pAFcEck+PCUoqd8sM1e2wtz6LY9redk4+Su+aKZKEDioUkveam4D2VO
ojqSWmMlUTP0E+nYHFSRFC9jPcvHlYjwebLz7stAfXHsll45ClSG7bZv1O4Jvnx/67MyPSrwiz9B
uAImPWTDsDNKSUvWdAv36o5W99qZWviQgZr8oPYJG9FAt3PxQEIWj70+658WyyBRGbePyrhdI4Nb
d+tp36dgfjWSex9NLExbp8yma2bW4rSoCUcwmwfTsgv1IdSaVfQnlUsJR/JQSLu5hgwGyC6xapZ6
4ja7NaK9sc4s+ssJRDqnNseU5QvZySEPzTxvBiGNB7AW8SvUQ+SLOvj4l941O22LflODh5tPBxml
RoDmuQoUM2W+jVJpihLZ4RaT2odJBSTKObY3fa2cM27NwMbstO6GVm38nKeGETRWGd252hB/79GS
qF4bGQB2w2rpebTsGNmr2RASEGrqdultToa2Us8nPE3sCW7moDUZGKVUZUBkiB6kY3mOeWoTdzqo
q5OtXRhZM/WCvjN6Rmc9Foq8Y59tPSghkmkbzqDeeBBFzBEmI9U+HJM9idu0bxvCR/VyUb+6xWB5
OrHxTaYnG5rFxbe5T7rrkKeHJCyGoOSAHvQmnJuQpMvMzV6rUMt3mh1vR9cIUp012yZKOSXR1CN2
mLIr+1hWk8nRXHuVRXGtV51Lj3Xx0QE84wkTlfFQSvjqNhrbulyGU46Itoi/L/RKsM/BKxcvfRwe
3D4PRkPtPa0F6S21Bfkjlssu148QlRm6jQt/Lx/PlZZvB+B6nssBTK8Ln9Poen68JxgYNx8jkL0V
9q6PH85anlKEGHNOt4F+kgNntOrjR5F0NAf0qvKpUA/CrvamlFDIUZlw4FPri1Z/67TbUlFpMR7x
8rS40vWwaZ9bJhM50ALKSCfDbuCrOr7rnpJmq2tNzjvEBKoV0bdULbdpYX+rpyR/Kgvl0k6jDOw1
DcYtQmOvai1VtsZ5KkvrGyepA7fyq0ImHFbFUAmitttm0fTZ0qw7FjnWePzJfNuvIK4DUb+GCghZ
nGJ0godxg2Qp8rpmPZSlUK+dPDN3MPH5+LSt2ZiUZ6YrAUoUzqRuferl0p9EZqnbVeHchpYbSIe8
W8DoxIwXNAnNkN9OMrp0znq+jdL0Y2Optyir35TYHX2suyQSKNmMfRTjc1FWBjww+jAyL7NAVkW/
jWOaKM1cgyipigZOIz77Qqva+wg4Mku+w9JSwCpvHxGEnMPeoarMqmcZNb5bO59JRmF0UJbJThXZ
Zcj2bk9XgmGcp2WIOKUg173YxKl7iUKhY8/uiHxJmYjWIfLrVq9pt7gzCRPijKzeurJmj0FUticD
VQ6ag8oNSlcjBgpyLuFaZ0EfKACnmn6OlpSH0Gqql6WavqtjZ5IjysFTyDwNGMNdGREdXdIqaGZ8
zpmEnY3IOvetUtI4U9VbX1owOkd9uuEUt3cEVvtaPJ8q4MV9AjwNd+x3MOxsMrZ7sXgO8Ds9uLKu
nvWREGkjp3/L/HzkNoD8m4ZUeiKuGRvkk3lW6Dg96Dr3JiLfZ9Phh5DZsgMUd1+UlPT6oD3PnLUZ
7LtXXYu4X2WxCFoyLXEn6CmKAVhtFT2h0Mh30B+tkwXSB8ZifGhBlDkIYgIZT3dqXpiPBe3FxME3
ExXkDRh5bO+qqrG3oK/SHTKKnPSMyrlXYsikY3SnLcaRT/LMnnhZ1U6F7Xx2iZnY41NnKUzZG4l3
BezAOFFFKTnVpQhMpbprQqhlEOGIMMmSHcMzFMgkSwSz4ZxcKp6mnOZPbFYqtX0SDLSCzn2m0kTV
BGENYpZ3Q6LWN0qDi9q1J2t9L4bRQH4ypveZq9iYuaNv6hBnARqlNyDWmsdg3nmYclLuEaLdK7pk
kZSg/QlPr+4RHmbUHlW/8o0HBznboh1rszbPM6kUt0rRkn2rusk2GZHqwUqFNQJVhY3rLrfQgyW1
9YzAbTfOqHc1u67v2Hh2ZSPcvcpA+NaZDGtL1mDbTG+qVTw4JoPxQf861MuPXYlfJJwbkMswZWFW
ZH6ZNk+mPWX7yGBFnbutYARVgH3q+uZZtz4l4Dxu0ST0W9wfSLzwbe1+iBlcis8KfbgHpzJJdLHA
O6oQgj1OXsYDw+Ns53TL8FiGcDsXZ+pvaakrMHqzg0TscTHjnjCb1PnYOw2FYQI8npYYbXYWXuZh
HJnGPAI1hKADtzjflLlzKuAcuyH/s9fi7BTXoV+K26CZ0zFdQ9QlRG7HHgJtUGiUNkQSVAbKWV6I
1NJdStw5p1ChKfs/pJ3XchtJm6bvZc/rj/ImYnYOgCp4EnQiKZ1UUBJZ3mfZq9+nev6NFUAsMYo5
6egOdXcis9J85jUQDBLH38qKdNMHQBJRQCxtJOSjb7PNGWoXABpqKfYMQ6CSSUJM2fUFPH+Dx05o
LPTMgrKBUuEsoLyuuXOTGDSIr9vVUiXb17JNjWzwUJr0K16TSuQLYNzGPp+NSfyo1Te57oRUDAi7
CtE06O5mBpZtI+9gXH6EUuUORVKBJpNDGiVTvDJVxH0pckvGjqYlHQnDkleNyH7hm75PqvwwmIG2
TdrktR4Ded+1Zr1Lkn6bZUG5ieXMWrQ+XjOLrExdehYISbWN8m7LqVj3antI52WnUx+QR1e7LkqF
p4yIuqoaa1n/dBQ/LkAe0pTMjf7Q22zyyLd2tGnqFWaxnath77XLlOZXC93uKfbN9zBHRybQdy0V
5D7MpRWq17xIgdMjlQphdJELWXGHJGt+VrbxlpSY3CROpz2Vdv/ENrhrM5QnSy14J/pRD5gE7bTe
NPaDIe2DLsazPKAE7IDL8CC2oOYw+PgeJOCVY8SbW6nfYr+dL9WJBLLItJskHu5USzmaQfAitWik
Z3q2NqYgXlexusuCKF/UFbFAmiHoHvc7PTORH1QB7SKNnWGYQSo7wPzWU8PLshhvpd5ZaPFN2O6s
bGMlT3lyQyv1SJoKNM1a0b03efvNdGXhTAMZaJlbkrWoaqB7GdkvNcMVfMob3HmOna7c4xeNVHIN
KqSeJIIb54hk6bCYMO1cOem7ZC/QKu2xSCgketjogqMNvNFkcYc/9aMhsmALuO+oINxb97PxuTre
tglto0r+7ZsRN30UgVaMRLCM+ReOVosNU2KKDFE1hGxTbUQT/odcyx+E2htLsmfMMVic0X50qviQ
j9FR+O3vXI+0g93oDkjTrPTUwOiPoxTsQbQmC7TnX0RgwA0qCx7u20xK751ALCgVLqPJ2UnauMmF
HruT06xN1Lx6p3Fclj9aKj2OWNV439nyER7voZe/YfZEeIevRdavs6SxXSMNvKxuHvmsCwKlbOl3
BEmN79yNyXyAITh2KHEHWZ0c9WLatyOUWL5mEFAQw9kkWFg+UNMQCAP0S7T2VQrAabENDOfF4tlc
INF1a9UyOIM7c67PK9JLa0QI7Y7xsSvQ1rY1Dn8bF9MRcrEFCLrw3aS1jC01lVdYhvdFx1yGwQF+
RzMqWFcTpk0h0nSZ4XxHd33Rsqd7LaHn2f7uwJVhZuXWxio1bx0HfTkznPVrbyq/WpqwylKyxrLl
3CvfUxWmV2b+7EP/R8DbZpa9N+WgI5Snsb4xc+lGH9od/eClLUtYSVnHKPL3hW9XPMVxTAgYLTPE
EbyaWtsjJC2x1gvVdsOqovxmkiqn8vTo0Nh9qoCHPOJfhRwBCqZPWtHHIS3EwMdm3JCLPcnyTscH
j1QNkYCgJb+DfNO7cHPuY/IPKtR646oV4GNlkrZYXgQQY+13J+dqxDIMOWV1wkWmCHm4u7FfxFUN
Hj9Tlqo+AtmJbdQPSILKNkchJotdp2uP4KaJqOTRIQ5MG3If6T5p652UBvd1jFyCrR9DKU12dZit
UZhCwd8Re1W1w52jS/0Ky7sXlJePY51slQAF+zIdLI/ynbXApbhdxg2m8Zk87HFzsb5hW/Ehy5RU
R+D4sxFbSFDuPFrcgECXBUWuPNXX8PnKvaSKTaynbtFND5mK+RiZyn2HWcN9KEIaaI7EnMqIYEp1
pEMZNqssEcepUmEDx8Q4E2ixXwKosmw85IW/abMOBXvoqgTSt3ZarNRGXetj/mDX5UIVDvnc7wbL
CsL6jbATbhaurm0UxysAMWvE2lYR5Tb8xOlymysHpE6h1HjdQEsE8aV0S6vYi7x0Q/3JTJojDk2H
IKxuI1VyBwSXLa0v56+mfwcE3nhgqfSlaBMV7KqJK5YZkMtgnIa289QyOxRwVpH5FAbjMqmf9XRc
Ac28xQ5mFdTbGEn64YB64loPfjmk4biqIPjMQ4L8M0/swkg/YPHz2iKckjg4UkWvphhWmvgV6itZ
K19B4L35o3Qn9zO2QHMDXO0nXFdK5CFqcUgTFeHzNyRqlyXpZsw1XIkVYsmeQKIUSuYiNb9nGWaU
aLwjYunAPYx2IGLc0oJeUWHe8lRCr6KLT+Uu0RVrabapvJ1sUu2FX5ryQ5xawWMdNNUd+BsGRvJx
29SSswbKoS5VrY5+IluirzE5S2nVcA8t6wb9ezr1UBAqSgv0H5Ea3Ce2r89YAqaK9s1NWbbYA2p5
vxYdDj5FluvPeaSSvA0NV30MLNV1ah0ybVgeUb9WvhsWJ9goR0HhNg0+Gt0KtnLCFR3rcvHSKgIg
dC/D86xju3zA79BcTml8TAPFXiRRPFOudXvc4b2BQ5WKox7hwNNAUA8JOnU1paGRh5ug42+wRXqM
a+mbJUAAUUr9DrfEK3E2cK2USxTZ7vtG1m0eq2ca5sW6GKFK+H2OGxxpQh5JS8Q+ISSwnXc4AVdu
4qe/1Ni8o1n3jOrRVg3DD5gQpBhIxguU4ATCt4QsD8K2d45PXbccjKMD4Z+epHbEmYJKE5gs+OKc
Jf+VWz5y8c2iJqy5gEwWnUEbEMA95kYyp6UH+EgXQ1eLHnECcT/2EFnsIrure7GZHO02SPUjXjg/
JNV40HppF2sCqfN6HRtg9tFqSPiUk7QJkvguxeWUuDB4HOR4l2niVed1xapj4gXXQ5BuqbSiPtov
HD18rAbtLpMRSJeoSheatuwH+o0tbRolufH9AqMpq/1pJB+10kpLmeB+SZYKkoQSr4ZJzoJM9EMA
rGQ5edqwVAK9UIJK42/GgeA0xRcylMJbXWvvbQHC25/8tTYkP1onifFIKd9bP/ypyQXhNY6R8Hxz
fFmlDWroYtGHUMwlZa3p1cqagp1j0vZBzoiOdrDH+PGZwPBWU7BdwsTobpBRcQ/HWyRrFqNv4PCY
ZYdY4zktNJvTVwfUCOY7WcGFChCb34/jIgcgu8EtQ15ABH8tJ2tth91O0Ye5oegvytxxZZR41qVB
yuKLH2OZHWO/4e23w0c5NKVlhSq/2fkPLWKHcqr+yPVxq4v2KPJ4FVCrgO3xoeqSvApU52l2W+ib
aiWwgYBGL7t6W63t3NY21piPK5ENmjfFKu6JcDkXiHLcDkSKItPuuqzZmnFW4xMSvMEgtBeyKf3A
cQ66T6N8xAqMsTz+p+tNEdlu78JBOYJhvVXl4Cj1vms2Ave65ph39UqyxgfL+em0K4jRt7QLsYUR
iYcndUQC47hpP3u+gX6Uuw2SBO8G7VBs6CuFMylj86bCCpeUG5xQF3pDiSVTt1DYl0DAH8b20ba2
IOY3EEvuh+xRTSRXCHOGAhgBbTKjBrJek7b5yTZwhn2F0IQX9iqWEiG2AFiIztooqVcp/jGOcCPF
U2FaTFhaLgsyWyrKBLeyaMAnV9Y6tjAFA/e4Nx0cxeTZoz7IzN/SlB2AfjwabeRJk5ItirbTFjLV
OtFoNGTiEUVA6ubYjcRLJRB4do47cKW/g1rskIR4oLXmWrF9Q41jR7o60g+jr0l+uSjMulgGXYZA
C9pGVl6sEWFY42SFkVBcK24s0PGYtfNAxnclW44OJGEYiq9Fd2ht+bceYympa9+qMvvpW9l+dLr3
Nq1+S5K/lls/wAiS51tt61/Cju8lAycO3tYH2yDa7sxtVGIbpAYHJ25oQ8EuajFcCj9kuBqebr3j
YPINc51bCHpzxStTb+u0OmCmcQz7SV5m2K6UnZMtnYJ7tEWsGHsR1IgHIC5lnL4S5G7lqn5L2/C1
b3yNPoS1H3rleeyqj5xGLpY3mUT5W3qSOdoKBaj1NL5PRoOeQcEtGaj2srXNN8rHaAJEeuuhaHHH
W7xT7fHOtqHfYRowozKsVFnR1O+Bp6OtNrXJhPGsNZsAHuI8O1Kys3AYCIuF05cHCcfG2W8A/Tdl
/Iha+lY1karo7dZNZTqzaVO6gRQc6qaEzEvFbNGoYqS1AaPXaqngFZjc2VUn46rCSJUy7CJ0WVDv
pXILNkVZlaZzRHRQPvhJGC5ZI+iAZrosVOnnJASAqPCplay1EnX8H7s49LTEDvdROLJ8JV2xQNUK
9qOyz2k8LGuoEktRl9S7Oas8DzARwPasa7PTl74afRix8zgiUuOmsUrdLls7QfdDmK1r64e8pAUz
1ix0GEeuhVdqjsWfTp4Qrkp99Bd6CSTDNJ7B9Ls0SQ2qHE3njZ2E100evmFm+M0AFb/PUTBwEzU1
fmqS/IHfIXeq8tb35FlZWX5XI7zooHHQjQjmhtRP0ajfC7laGnROY2EsJc4CaCK8G7vXyQEm0acE
UZqaHYBeA2SItnig3PG59pIDFI2W0l2c6m6JV16p0pNIwTzACVyM4bFtbpzwdhDPkRXrrjDNbayW
uwCHpqrqHuw0LbdyydEyFP/JECbgiBYQzKgAanT6nakNr0ZcofkwqDCohfw4lSOCENleGbpbOJRP
cMzWuA+srLBe6VTEFn1mSmshEeUE2ne/uK/xqqVBN61gpqJJ39LPysKHito0JbmFHjr3CrhGEQwv
gZn+qKZQW4s+fmyk5FcH4NC33jXChoYmb29gxki8r4q11K/LZDsaeKhFdF2T9GY+FnGxSsNpiVJT
S1/PaR8i6gG9l+juWJPXyjQ5yngBGWWljUANR2pGIovUXW5gBGn3ySG0gITZsvctdJbK0Zg77IDR
guS+wirsKarwqKllJgokVd6po4jeoVxPm6zVpHeE/xMvDbv8cQL++KGFNi+MChUn4SXK+ii8jTKj
H10VK2paraN4ge/Z34KiBZRvyxiGTm28HyVhb8ep0lZ2mDeHkRDogE5k+NPPw5onnbxV8yERKbQz
V5kv1xsJcb5FT0/0tTeDNzSkb2ojfrMqekmqKBp6LbCTFpKlesABy0MXTvVNCp/q1tIyeas03XOT
s4yyTxXU06T82SoTzE5VtdV2SmoHNDST33VQL7lz8UWRVpMyOyObbpgrx6IJXzChBsRmPjcRCFMl
yqs5ibqzUHpypZz7DYWM8qmKTem+dSh8am8FgQXCCxZKLPJNXCZ3VWIsghaxFAoQG+pI0pqOcuZV
+qRtok7cVZH1UId29NCbpQuBHLyUmg+7GqA0ZqZNuLDS9rYwldcoEvtC/RW3MtawZCB0ZiDj9IJ+
fJyskxGgOj0qOG2vtnzTI9TX9QfFDFYWPZfAvCusbkNTfFER2FnKu9TTWwylTdxKmAZUP7T4J4h/
asjPnNsl9WAHsND0A/fmcdVKVPsC/JJnDQAemnF606yZ+Qrk1DALE2OIviRatHb4PcJKiG+DeGam
0cQdAwCDavRSO76Ys5eKWwWDq7jxdKgUUAWBY0l3hU3GwMWnRq6ubnETvqtmPoYdtZ6Wyv4rnjDZ
SisIrLHnGXCIcIepeAnzdVdG+yIa7+O5mIRvl+/1kt1sx8Yhwx2wfK67x7R1Dn5nO4sANyboQtGw
Vac48ALkZNwaVt0yBzd758uS/UxlMFxpk0PcX8LKc3p51eVzHwDcWlImQEF1zXJhpnpKMscsNXbE
lc3Tmg6mtUhTGB1GeBMk06oblJdJ1PtGgM3NjXU0BoCVY+e3o3JFUl6RvlsKxOERxt1NbOIsaEvT
Xir6NdyOdSJBiJciREOjeOiIs1T4T/CWgYb5v0OVDqAA5yo53U3VhgdLvEeNDDBHJ0TSjRFDlyF9
48nl6PSg34rhFUNPr8iBuNo86bTKk0XvFOUCHpmbZjiGxr/qsgGFrjo3vUX83/IPGMU4C4MgOy1r
scRSjYprmsZcJL3tRVoZ3oKkW3A3QyyE+SThO+0FTvA0iqDwbFzv3vHxgIREvc2FjLyj/X9TR/Iz
He5w2eppD+LayKA5p03Gr6BN+/cci2P5nj+K+v1d3LyV/zHTM34V9N+jIBT/+R8n/3QT/cLlvfgQ
5//WyX/U/Oc/fxy8F+6beDv5By8XkRjv2/d6fHhvsAj7Z4B//5v/3T/8twjh01i+/+//9atocYPn
/4ZHc36iTwif9P/PsVhFefqW/z7/D/6LY6Ep/4Ima0EcRswQUeuZuf1vQUP5X6hioT4tI4Bsw3OA
ffFvjoUlQ79QYYvpqqLNWAL+o/8raOj8C+MdpAwhgmuaCt/1bzgW5wQLGfsPKrqzcqKsa865wJSm
oVXm5EboASNt6aKkdr8jzgu/OYUmtn8syt1/KW38KVE4K1/8qb+BvwYkDrjKOqwRfCTO9DdQlUoT
ssfIg8mr/4Sc1pjUvU0MIjMFj3RDouk0YRMOxDxPkyviHxcHRyXDYJkVEzmVU4KwrAcizpH45B2Q
on0uJSAVnUpzdexg8U9jaGH72Q5O4XCFpn7mdIFazDxvG/o4VGmdX3DGTR76NsYoXAWHIKfZ41iP
EpoDZX+LpDoRQuZoQGrGDHR/ADwaF57EXPatjtzB18t/Zr7179/hoGQoq6wCP+h0CVA/LxGns0JP
NFGEwFVBhyk2xIadOK38qSo+MkdFBd2W2waMSpKsdDPoD2YcOFdcpD7R6VkSC9VI1ZbRt0HQ+Eyy
ZPKVOiMZBFE5SvFNnNNhXpJiOFtTDmlRtnTS76Se9HxFf7j47qRYwwktCswFCHpA/BbZ5wF0j+y4
MVCT/NpSzdo6Z1vVsh3smaC5zwftTHtnQM0JxCxQ6sruowdd7gZqazM+obYNr87DZo0zTL3HfDpf
gW2LXBKF5opt2KXvhU68gjeCjtQQd8Tp97JRe4NDbMdeqNcDRn6ljj5Ynd7CuJC2KIpa7mgE0JLH
oE4OSZgQmA0Ia7xZJhDcr/fO52vCshwNMSJM29g55xZmcMdaJ0fZy8ubWP2NvkSyAoUt1gI05frr
oc71c+at8cdQxtmsSz/0A2qkiafKFRyBEdDkrpJ8/wcv13gHAdW6IqFwYW7z6nJDm8jDW+eCbKIG
PacmIibAVQSermm7DswG5EBN9PL13OaTfratbEh1CDppGtXIc1uR3MhUSRYy26qniSyS2RNuMsiS
qFosYOG+WYluXRlTuTg/mLqUhrl+0D063UaxNEoRojSxZ2ZptmqzZLyLGy7CLJXED+jK4cooB7qC
ePSQ8ArCx7wDQEF6ad0lSH6sFTQVCeEBmH2buoFK+teL8vn3cQvgvoNIP8LmiJuc/j4uKwRdoal6
TSEoulSlTRge9VRmdP/KUJ/31iykyO2n8QighH527SB5KPq60GOPjlq3lODGU4S35KegSjt3sqzg
ijjlpakhOIWEl2MxR2P+8z9UKbKhgJZuOmil6zRPeAQMGFTysDVL2fH+fhVRqtWZG48sQcPpUG1S
c5XikeoRQ4K5qem4a3GYroZ+uOZd90kdTube5gUBuoUoJRCLswct0RsrksOKI5o4AFkzXRp3RQd8
e+EA3V/GfTmStKD1cKsU9QiyRS9vAokGlk/b9KPKlPYFNIJDJjb2r2mj0omQxGB6OqnvlZfm84nj
wMn4TKEPoqrcYKfLYvWq4gC6Szy/VIpVL0galDZIV9xxCNPOyGyRA+P7+29hoqkObAlTQcw+TgcF
dOZjczwmXtQUtC64MsH/0aEPccXVpJ//o8HOhZ8rW50QzJ79nxEz28+owTRMzY00DfaV0zOHSKe3
F2uJ9xKbC7lDzTnbYraJeq/PXzytiHUeQEe/ifXJviIbe+G+Oh3mbPV6esa1glm0l/jgD8MKtlKg
AVdWAvrItgaKY1lZBTQXG5L87IyALtUw4Ihgof6wk8OkupcGBIgLREIP1Eisu68X/NIlgu4yjxRR
nQFE9fTrdrAzxy4sQF4Rz260FoHoUtjmY4t/xkvfq/7m6/EuBEssiIEcOlhuZPK0sz1cyCVqbbmS
eOBtrZ8C3vb72FlzC3MQBrFi4/Svogvzu7w3bBo0ejtskTmlA5w6yQQSQPXlt76bQDiakW5cEzS9
tB5I6yOOO98IxCqn69EHDlst7DAba0X/OE69JKHjUUnP3LHJPjfH4koeceFME8JaJq59qB4he3Q6
IOJ1mtVbQ+bFgQIiJ1N4NiKYLS/C4u9E7Az1Mu5y54oG1LzvzrY/vlgomuJ8jCfYuQJXEipKP2Yi
8xI2HcWD0fcqFG1XSJ8XR0MBKzqpSrpUtGBYFIGlXNkGF94Shid9+Oc2wyj7dNYqhKisAXnqqXaO
RbMj41BfQu0FQzP8/f2FiCZ7DtUrZJXPRS6Ngpg4FT0vslVIblN0zT4WjUW1uRfXHGIufUxNR9qU
fa0jRnD2Manqm7jGJ6nn+DTk7VyxV0mKqOpE1kD9z0dXuKWR9fWRurCWBskuovUGqEIYqadr2YE9
96lkBV5Yt+FD41u+Cxh73ANdqldfDzV/lrNdg9wka4kpjY0TztltkSB6qPSQJjy/jTWoQsA7/FRt
XSMMUbInw0FGSWRbOK0ffz+wMQ9IuDMbHJ5do2zX3ucql1zVDIbXVAmb1zxUw7U2o4mQSFSRDLGT
b2nZxNfSpws3AgECYlw4Sco6rN/T5U11vdaRQwo8CbzhET+5jwnJ0hXG7jQCkZ++EvpcGo7RqGNw
GxDGny0x4pbkJ74iufDnqAUqo/WSTFP5XIV5+oCrlHplZS+Oh1qGrGA0ARn1LKCuTKnSVKmX3HIQ
zSHnsVo0OkFl0M2s7kxcyQM/7yCH72hrMoPN33P+OX8EkVCXAaC0XehNKIjNma/YiYTe6pTK7VoK
67sENGweGtWVZVU/X3gMjLsDYs4qCuvneqkR0opD68ihh8IcIi5mmtEQb63SWFj0gruFFQ/OfaEh
fugNAWcbKVHQ00tkcMZkXwIj3Fox8d+yMWQqzfIQtIsaAv3vtPDRJe+12Hm2IGAcQ+D0YPr9zGwW
RaFA+A+rXKaVnBjy3QhaDxEOBCElNwo0+YdS+kC1qnCkJFw68B2/PjYXwg9w2SbKvsZsPYE70Oly
13oL9XgC31kJMLtpOZQYvuoloKIhdhMbqn03UdKFbpy63QwPQqIEBVAk1VYqokpLKcnG/dxa8SRV
uuYDdaEmwG9jp+N/Av4CP7PTX6dGfRz1Thh5sEjVpTAm9QFlaBnCnGJsZCWkl6OaOEamiJ6pfd+u
x3aQALaB4P96nT5foY5JIY9yEhhmTM/ODkGmKSM6QQb+RQpy8kir5EsB9W2bdXAfvx7q0icx1bkM
ypQ1g6rM6aQbR4CU75TAa2iONgtl1OodqiwWBkqRoQCaF3RKmxk6UkGg/CVJIXy4fuht1zQne2dW
AsP5KaO1YBnWCv0F/Ce+/omfX7HZrtDkRTEx5kWy7fQXdnDgw1IEoUcvTMULTE3o6Eb1AYS97alS
EC4gGF+LCC5cDJRRWRVichQptbNBg8buQAv6aB6q4/BNhJFYxpEmb7C0AmJTY0H3Cmaamircxytf
f77BT1+1uZL9/4Y+u+FNSe4HSBJcd/R0tqmtzfKyYF/+flWBbxLlKbydZGqnqxoApUIgkAsoKjRz
a0ywwtqk7zzbDw1aO8irDAOiV18PeqFci0UoTWacCcl17PMLQJ3CKVUKPfS6zCnu1REoO9Jj6BYY
0vTggFJf2XOQn+RAimH6oNZAhnxty8/f7nyBuXuoE1n0B3AxOZ26U/qkMPOPKKJMO+r6EGwsiBy3
ZirEPZ+2e7HqPtwZ3DZbAQZiW6RGceiTXKLLrqo3hjHmzZWVufAe8PygB0XojQHN+TurmOSatUXl
iJC89JqhzgEMWP0qGmwL3EkpDiLOsrWI6Fa1FGfdKx9GvbAmuArMbk48h1SwT9ekVYagk3zGb8yq
WXVk2KsMFuTBqcN+OUnqsC/A3MnLQEnjnw1S8TfAr63anfxQp8JQalce5ktXIHa9RBwa+lnU1U9/
D9qWVVfVeMsgtzFuFARxVkNgP9sB1Oivp35x5dmV/9QnES4/2w3kepk2ygMHIUmMzVjr+ndItuWK
h6xpIJjAPYVvr23QRgxv/W5Qv389/qWbBoEw6MUoLOHUdj5TDfoPsGKuN53y31j572gkt09D3bcb
+rbxVgXrv+xrZJ2+HvjSPWPgNEdyifYwyc/pEmdTOFhoqTCwXM4IHyfdQ9XWr+ysefnODxuNOMRs
5xYdRmGno5gFvSpbaWjQzPytSEYbIGyM2nUKK3jSaoAxX8/q0udEgZ7QGD8HyPjza/JHRCdNzYw/
YrwpUscdhDyxbDpdASxaAEnN/Wp2IxGKclej/L2Wszi9ZtN06b0yWU/NlA2DSvTZuiJ0M8lxKEUQ
o8Zo3akWKiyjfDT76EOTImVTmdrH13O+tIV4L3SbjJJp/+N088ecQwlMe0AagHDG1Lv25JvEraPV
QppXzBcnnPGukmLfN1l99fhcOqjmHERTHtVs4/x1jizo2JaTROik5ZnbZoXmYoEbbvD60a/cCZe2
0p9DnT2MeZ4OWddmABZnQSjbrI3lrIILMigXq4YW3JWte/FDkt44WKNZdJnPP6TNR3QUxO38lKi4
ntA3L5GdBI8A/SfCEnWRjWm//vpbXlpPhqJXQiDKFjq7iHV87nskACJvgsM+Y/iiZYAj2Iq8vb9y
8126ALhguV2xKVLQhDs9Kgm8eocgikYhZTc0B+hUjmUQe19P6J8ez/kNgHMpZWI0cyjqzSf2j92J
JGkldJYQhYeo3o1q7a9oYM9Ip6gqN+CWDp2MKp5iAXK3dHCGTlWKD+Rg2rWKVOmGkBAmSgc3OJEU
+lXIBbi6lvWepRrllcv40ienL0jD3lKxLzXOwj4LyXu8MarYm6CIoekD462sDQ0oMpbcSBtOwD1N
7fHKCs3x/NkKgRBQZ3cdjHb086R3HKwCJ8E68jLIaQfwXC+aiKbnEdr2UhrZ4UpbpZsaD82lPYlt
Z6r94eufcGHetK7BDugayAcao6ffSGpEGuAmFXpqlLeeLg94OA91tHE0SUeJyIpQNiqGK4t9KeGi
cKNSdQOzAHl5/lV/7IwGwaUgrMk9WqMUL7IfkGJ1VghnY8rRS0m7ZIawZdB0RXcrKfmsJlNF8Sqi
datdOQwXzh2/xXDwTEGQ81Me1OKFO6CVEni5Gcgrnbv7aHWB5mporV/pXF14omhX4QADNlST4Uuc
TrtNM6eRtCLwKHeDzM0QhP6uZWamoAohK+s8CJN3KUzjXYmjnURsrAKt/vvvTV2QL0e0h8fb+dWG
nYAY2iL0aEPp+7wttC0+ItEWbslHhdQeuO+uXX095oXrm1IZ8yb2VtVPUA1lIFsGzUjnBo3dtRYH
3RYLWHsLUS/dtGUSPn893oVX0SEQkKFm8jQi4X+6zNag+2VuoDAQAWjwgiLKVzz8IIZdOK0o9BwS
lHuvPBkXdhGPBSeIWpkJ+uJsR6OcPcRDTn+F1xgtZb031qkmRyttMJL7r6f3aTnJXWRefLrdhqWS
UZ1Or6LnNpHUo04sgSEnWWtwjOK6zHUJzStfrq5M7fNpZa/yMuHrTFEXzvRZJAfLWs2qFLJCqLdQ
LZTe8AINaMTsMewco0QZtwLzMq+RUbrCdSZ8gZ8FNhS61pUDdGHqNLVVmfdRV2k+nt1WDZLonSwo
WhUy6o663OQeInBwtOyizlZfL/OnR3KeNf6EDq8xlSH77KTEFddWgEadixkf2Hjo96O5HEvA7n97
Af0zEPCPeSDs6+ZJ/3EZBkjQkJ8JAKwIycMQgCfrK2AWQ3i4V07/5yeZPIddyv7E9cSi/Hg6ViEr
iLXPeil6W5dro7ZLt8Zy9gZwXPheNTRyYzXW94M8DN+BjomjjrHA90wujVXQdEDIcwftqSCCBVrZ
+fcqt+pDUkjFe9fV7ZV9/ukYz7+VYIiuOJ0h9fyqcgLU0mdxI1j2Q75TJS38OXVy+11JgmBalmix
fC/GvPSgaUpX1unTaZ6H1nCInG9qUqWzHW9kFUZB2Iy4shDjtosr9QnhYWNVO/G1t/DCNgNwSDSG
ur5Nv+/s6yO8nJg98pZ0Vsdg16bYYFB1j57/ejNT1+RCpLdnzdnC6Xef/L7Q8QSSXNtXi60zVe2+
LctrLfoLc6HpREMGhWnOjnMW8E3wmxEzHH1A1JW5GZHqQdzBSLd/PRfUrqhdkbvLvNpnc4kwTeDb
wNuCj25v8kqKVzbaQVdyjgtbgLSKLNkhR2c6Z6PgGAAZ3BRzDyvKtgBxtRXUxNQFLKz87QVAYRwI
49z1wFWbnPz045ilZWdUhtAUHYfaG3QteknCKacYlwW/vl67+X91EnDOyuOcJ5l6qkYL7WyoXgf/
nAY9Q9WxskPdw/fqxAgJxjFabBDEOMIPfMp6oV55RD4t55wT2yQ3JP0cagzDTy45CA6AwUC2u31i
R8c0Bz6vl62NIodqX9kfF4bCstLBJm6G8hLTnw5VBnJgB42CYD4KMMtYdEjrGGTF+9aJk9H76wWl
30cjEBifbXBrnA7WmWDe8exB5gd/OPh2sT3sax8oD/4RjfWGmGz5YkA+nZHiwTWDzkszpXiEWIkM
4OYTdiSBdFxmCipetbB/RD6lyyzAS8T2wav8/TRNgzPHVYU/9vldPGkxXFl8SNx4UE0UerFWcCnV
hQ96i1vHErKwjsqGk78Efhl//3rsS7M0KTmC99IUEpX5z/94HyOjwyilM2eIP8E/4m6Wp3XCgOeM
lebXQ326wEyZdF91TDr99Omds8jRB4SqISTruAiCKNtBnrpdK5nNlQnNV/rZIcScZ074QC9rUEdP
J2QPSoCspTYrgmX5zkyxrhtGLb8FtKVugqEx//Y1oxhGvA/1GJHV2Vn1dDwDhEFd1AhEZBEkbSts
Yo/uubSBOmFceWcuTQ3QPWA5usafAXNJH6mhLLVIHVNx3okCHj+KNYgRFCrhuqv3oos2X3+zTy5q
QNHI3OdmKjUinjfndHoIaZHXca+6lqAUtOhGbJ0XGO4pXjEG3UOmmD28s3Sc3LHS7BrWoYSqmDMp
iNEj9+aYheaZEE++ff27LmxbfpYDlIl8gLbn2TXUSbXWMH+bhz3Mf8g88Z2Lo+64Hu1huvvrscAE
zOsO6UBlzNMlMArdH4ccsTGcncEhFLB7sjxDC1fL1NXXQ80/+2zz/gP+IyIEXIpJ3OlQdYifdCZQ
c6shAq/CWQSNO1wp0CpBXjbU6u7Zbqf7xsmK969HvrCgjMyrNbufz3ft6cgtdoilPTLJKRbKouqQ
/i7B/iKd31XX9tSnwgz1N5lQnE9Hroxw/ulYKHJgURzMon0ZWMtKb5QtmuX9OkF6cIs8VrYatc5f
VzqYTNWCMx04ev7375hNxjxjIriVcAU5/Q3xhHVOKZRZtB8YVDf1+i7NFcU18k5//XppL31U4DTU
6EjxcHo+m26AwR3qiLioqrqFLU80wlSmD43GdIxkKtblpLXQtfQY7b2/D35A1gJ+hcHCMfk/nJ3Z
jtxGE6WfiADXJHlbxVq61ZLatmRbuiEkW+a+73z6+VL/YKaLnSiiZdi+EaCoTGZGxnLinO2sTGv2
AM/81gvCov5RrO4EQzqWabesO6Uu1fkhlqfCCnAIBKl0/i/ekcb2mwUZVY/AA37KFUK765hV38U0
+Ttf7rUXBA+AsiOxDh0Q4W2CggmgHgP/0N6nBYDCCr3TwJlaG2r+Sjz1y7gXEb9eGfZsF+wMaTFS
ivLzvljZIKpsqeUQbz91P9rQy6/jkHycG3u+3D8nKkPUVADb0wRjxGTjamEjd52+dmAdBxlz1SN8
aikp4ht37yFRWiL3+nnZdboMt0sqF99iQhJGWpEb8OskDozgTTEfp5LR07cvijeLbN8lXESK8tYU
bG/pApUR07LMLD7QZ8iAOzLJnvTwE7zdFAGpfBB4j6nf3JpiLkvWRGsRWGEaB1lnx0fYfTtgDaY4
vdkUswVkYybBME2xzZmotYaS85qLwGnoJRyGITSutVlWH2Humb7ft6U477LeRl9fLguI2u2yBgaT
IVdAc6se3b+B0s4fx8hA8UOTJKSAT673zb2O0kCLgv1jXbKB6WzORu6WsIAZ6GT6bhci144kSOrm
yVtrTTh+PtX/kFrcrM2i/MK2FsrPgvIDrcsClT8+U9s9hGlfXYEH0se4vyyZAt2+rLcGN8uyUXLn
O3IOjQziBMOGWpciRwO/2Gp/SCYrOXV+We/spbyxW6MAIVwmdXhbmY68/XQM44ZzC0VzMJSFeI/m
NSKr9pJfvTlOzvATlMdmnd0HJpLsh6Jcpj/vr1l1cpjVpO5BKPE/qayXnos0cIAqwRaBNq+SlCOD
VcLui3PBV72CATZ2IDbyo71aLtKq9DqohgC8v13uVI3cPGvhAuqt8yUNe03AQT85j17hVW8u7HGC
2FIGoBiRYMJrc4IaEtTM6ljcXOb0c6ZofkAHZrkCq0x3mt+qs8OdcOmfCZanbxxz6Q7ITK2opUyQ
FjOExLwRAUMX6LnX/s4DDvkREnJvf+bkFI58eHh3qJTebmYfaWPnpdyQZumyK32iPkCoG7KruTWO
Y5/qb/eeZH9USWgmUpbZRrm2h282ExZZ90V9HoXbgIK0tQdfr+Lf7p/L1zVvvh21LERPXSJN4My3
ayst5BDbhIMibM2fj6Mx5Ay+I3f+aANx/uCigPh5bgmMdMAb19lo+xNT9NAbk2HsLFvl7jg8/Bxg
cB5Bxe1PIV/NwnG0WHa9pHRroeer3NjaiY5UJ8jhTkgEJGmLv7kZWtPFztqODtSRkReQUWUH1N5H
VKiW8SxCZwy6pHR3nl75CG2vI6UTKhdE2xT1NyfIbmDCc0JBLl+jzmCnJoh1CL7OcCtrx36BnTmC
Tf7Bj9Ekuf+BVY5HZhIueDvwidt+71LwNraN5QSOFxcQa5cNbFGLFAulwzzCSEGVMduxqfqQpKg0
fMnVBAfs9kMin6ShorE4Abij6LyYsH/CVqzvDGepXNxLKxuvE4LUTpCiocSHnsEJFdgRKUl/PSbR
uAfxUZmiPA+IgEDDpLV3u6DJanRvTQyHMrkFIkwPV9RYGAAoayc53f9erwGE7BfTzWSd+DfP2MJ7
1hmmPA95kqAV8aAH8yzFHSIn9P6GpL5MH9IsNi/FYPjQq4H9g280c6cvnhyBvP9LVF+RHhgj95Ir
gBDhdtFJaQ2VYVBCdSxGKMa+d1Hx8da/7luRJ397M2SISN8UwDSh6a2VmHclY7xeBOPE2CFE+Kvz
nmk7CKmmfkKzwW7i4TuE93mJEmHYPY6ane1h5FUugbhAzvUzZQ+H0e1v4F3M62zNRJD76M+X/bye
hTtObQD8qr4gpANVkygBcd5fuupqghH6H6sByOTNBlupU/WRRzl8nqHlamksHVHoaahcjRbUZmYI
W/nbLQJQA2Gs834C/7hdaFmZcyIgqw/KShfPna7ph6nCj0eQUJ36hAnQHYOqMyQBxkyVOTifn4f9
RcKmaWM4tEnP150h41/sqPow+XP49f6yVNfTk56GSgYjZO7G3zR5ZLuQ4ogAaKN1zO3IO405dPiI
5Pqf7ptSfTMqlj7wdUaIiGNvd9AyoWUeJxy5iEMGcx3NZBxXQ52lBsvfzsWy8yYaJn/h9n68NCj/
/MUOViZkZ0yjOUHfZOM7FPf8wBrs4igGDxnlBgJq25+ys2503nu07756UytOwg9hOoRraecZU/0a
3mcK8aBoqEaKzW0VrYYcsSDZWpuy+ZqAlYWNsK1Rokk0p/hRTRAsnWL0URjByoxC4xQnxVNtJRqF
iFJD6mRZod/bOWWK74/IqwxBZQxq2Ns9QrHJ8GZi+4VRx9PcUwvtW/G0zJX7dp94Y2lzgSCyMkPR
Ygnuw7/qNisv86qJnVRFvRxCFNkOZkGb1wbWvlW3YCgKwtbJr3a7EG4iXxJ0CLDsHC+lKbCNJrPG
ZNHm5uasTlmNw6DzPcu0P2R0WR7rrPm0WhDXv/ni4OBprUDdgUfY5l9T6lcM0FMRcFuk+/IJtnEd
yNvV8xDVs5w03bGn8OkgcWhx4OdordubLzWkmldbBZ5nchm/STrXOi5GqV/j1Gvgf0I++7ML8+xe
lU/hH3B0sqTKi8brvTFrTH7vzojFByg5oRViCQgPDYPkMlvDD3brrDs3UvF80m6kdS8rOkzqbT5g
2iwtfL0rqZeRTtRYUNpy2gEuHm5EefTKobi00eK9nxK7O8YwoezYV27zC/vygL1wT+k49PWKQwwm
216vEH1mpy43vce+BdpvgSg/Oku6N0qgiKZp6zJbQXRC22EbM3h6NJf2nCMJV3X1NXZRP8gqHTxB
48fXLuzyB8vI6iN0TebO/Vctl5iIOB5XwwMg//zFcpe0bnMXtxIwLB5feIlChB8S65gsVfthzYYG
LuzmzZAr+teEJxTM6H/ysTfuDQBHxiPNJU09CoMkC0j85GX6hCN9M5vJT1NMiFkcYZN0/nZ9xdLm
1rhQ91xFxETy6PTHBS6f80gXYWcrVTeFasz/M7XxcssojNHJXRFUK1vpNalxzY3QOCy1DZcZgdD5
vgN6PQgvYQBsli2fU6qgmyjPjWKto3ZHehmG2o9mEvajh9IK4hZrXNRHvUUFECm8cXxXWWiYimxJ
omBMEYDRErv9C+Wp7MPYDeID7Mvu3/d/nLymm1eeE4XsueQVAbyyucaetTQ5TAxuEBXh8NQW4T9T
1DQP943Ij/fKiHy9fxagKNffflxbb4banQYX2mOG/OBYTC9zVsMtkbh7c8uqzeb1+v+2NglvsvSz
P4SQDImlRRLYb1fXCDRRLv+Ysd/9SJq5Nz4yK4AqL9D67IuYOhuxIlSLUY2FU9k7uHQW3FMxD0j9
1Jpo3/zISjoi+kCUqHn7tj7E9TWIdgHEBCLV+sdJa+dj3sItHE+Nt5Oovv64JBY8Rsw8UdAh3L/d
d2i5M91Lc6RFNMf8MKVQjMJB2u8EQa+dIgVmAgaZ6MsYZROZaqK34lVLyVGJz87ejLgugRglnSyf
F2Yf6/JTN01WYNJseCuEiMyJ5I3Ii64sXcTNzWp7BlVo4jkIaPMIdIZZw04k5dj7PAveeoYxRZ8M
z0/CRl5xu5dhE+ZWmjdO4Ppl/j6LU/26hkOBFo/25y9YIpmQM0ueNHprScKwZxhY+Go+YrulgKaX
wWki2tmwdqKw168Kfz+hEeECwcqr+QG9qkCP56EduGGZXqMu+YIr68/unKYE+9mEWmq2N7Tw2v3e
2LQ33wyZZug9OmxOjjYGuhchgCfM5pgg7H1OsqnYWaPqErxY4/Z4ItvYT7RxsIfC82l1zeYckfzv
3GrlqnigZZGdlHNLUre27mqVoQOif5yQ1fRRaUJSVRyqbJ2vmvCiy/1DorRHmYbhNkJaRuxuD8k0
5WKEmMkOYnjHfzeWzjt7JkxGDfS6QeR0eyUD5SWnI0k5hvASDPatvaEv8oQSKScl84qz7kDzF8bL
/JFBc/jCzcE7appAoLC10p3HQ7VSOb9JuEXz61VSItounbrUtwMn66MrktGkoFpfXttZbx+MRfty
f2MVZTCGV+mW81rjUciDblfatCP6gRZlMDPWwgeQNtVj6PQrUOwJbionH05hFzVoCcTad88q/zao
Iu34GtWSwavKORkh+c82fpvXbWkNdyb1ruGnb5zUjdBV1JyHDi6Kh0XL9hA+rx9o1myA/XJpppMb
bNY81D5yBw30JehmITjkMfjdi3o5tWH17f72KpeGMQpBkolomx01eSKGpqaMAbVYfUK+uWQsBaqv
Qcz5u8owo53To/6cpOgeRU1YpbeBszkSumolBo1ohCy6ECkV1ME8mH5SP+RaJI7GMtkfYTvrLpaR
5KceNvGdd1i+DbfxDyum6iXLRDqwLOmiXgTvJpDQnh6jQxzthiSeEf/r0fOKPa37vYtBuNCZWH9r
GO2+Mrij9TvnSb0JsrbrAZgiFt0cqDwbcpTBEU0d2t6njtx25u+TY+UPPVWSf6xB0/51FggXckjz
n003HC7zpI17NTnlKQPcIKfioF7YjuOKpLPmNaopO/rZcC2qLP6CwuAfEdp/5/unTGlJVhdArnnM
MWy8FWOqFANCQpKi96zfwwVm58HWuoeV+sbO3qpMEdPLW0q1kWb57bdtdBEtmo4pc7GXawKnAJT/
CL0tSb73WitNSQ8MRpRgfTtcH9Wa3U0JniklCTvGjFf/vWZZGoRiTP65v4HyRG5PrMSfEH+Ae4Hs
93ZVed577QpHexD5fvvNHBLeGDvemwJVOANYdgC7ggaVEKXN3rWr0RsDLfkgneL2JIbW/eLN7fik
CfP3foiWnUUp9g92KAnkZRaNgu3GnJlP82hoth3kS80sWCbQnmO895tWDdNe90tpixkQ8LyYfMUP
xazpZBdlwrFgDIRxZdN97B37u+Wv2ef7n0rxMvMmk8KRn0tg4uZTIc0Kq5pLPJUPtWWfB8eKfkNT
E50J2GdbC5ZiLwG16GuPjPVOO6df5Vls0NmyKMtnpJd7e1A6JzPrbiEumHQ3PU+p3b7vkt4ONE/r
P+VZDq+CmyLGGOGXHst0hPS/gvLs/haoNlteCk4RNEq0V29/xFyFi9fORMy9ZvfIK5hJjVY7MyaA
EOpux7eoDq2kXf1fcY8y6a0x+tLmpIcF6U6GAG+U0lo4TM7Un9thHLPAWRtt2cmwlOt7YVIegRfv
xxwvo9cvnRP49tg/dEYxn3oj9j6GRrJHkqk8Tcz2QWXrkp9uYZnWXOlx3pAyIoCNhBYpV3Ph/ezR
G/NcDb1TkX0OZ7f9UxOTsRN6qWxDZ+DJ/hAP5hbPS4NjqhocRlAVifHk+1CmRKaBXIxorROlzek0
RMW3JKrznU+q2l8OD08TbVaKa/L9frm/a7+OlGdtZFBd/eImCOaMuWVfqnlZT28/qsyUMxn2cxpZ
bHxQaUN9sgqq0aLq/y3dzHkuRN5dmHtxdhalOqe2QW2dcN2HPnaTZ2mUtiHEq0RQ4FyDsRvt53Fu
mV9cdKaCZ/f7/YUp8BxMu0J6YzHiTed2W+SZQQ6nuQTIUNuK0fBp64e4SZEgDc3yu0+t9tPCfF6g
VcybJdrk/FYsKF1nCHPuwMoUJSB+Ce5QVvzl4jfuIPFHcxAtIR+Kf9FBa7Xlqa5Ar6+t8aWu15rK
vEjeNXYbPZQhmE5fL3QOmagpcWYQhkXIHhvoGRzv75B0DJs3FRfJMAIzSGDrtnNoYeU4QzjxfKND
N53BiLiBrkcW+vTEDOPMbBqMlHts3IqH/MboxlvVOSyIISVeOaozHivX7C4hwPOdZ0B11iSIx0Ja
ihBzW0UsQj9MpikRQVKbfw4u2qlrD0zA0dMnI9TL3+5vpCKclmUmWQjHICWe2+u6aObEhJwhAj2s
jIOeROahRX/2Q2KMxTXS61lKdugHK6b+N4VF8nzfvMpbOA4HAMgQox5bLLDjp6MLfAZQVgKjZdgl
3WFA0PeIlHR5+RVToCBAjBO3bBOHFcqvzpYY3bpCjg5e9fJE1t98TA1UaO+bUn5ChkqoOvk/xzJv
N9UJs7qAgpRW9pTQzykj82MzTEYAb18eiBp9xvv2lLv4wt7mYMLmWHcTZPWoq2sIeDJ8cqS6uJ58
dFl2TCmXRuNcci/RcNxmP563JHNHUS+I4P94R60in1FRraVgdtmM7x07eTMTKTQHFNQYxMMNMTEj
F//iQREFRbu4p+LPVLd7LIbEPDQhSi1+Gr55iHpjSi7+hamm89GyR/QsAI0oDokxDEHXlOPbM1iK
1sxSERnIyoh0My+sdN1otMgZuoGl+R005D7yPllo+I+5GekXJyYAzGsfCd1krb+Z/tytO99QdedJ
FAimpbYBwwWbHxCGSxfDwh7AIeIhgpuBt7DG0f9RVLZ2Skvuu7BG7axpUR4YXrJHCaA6rohw0Avj
KYWOZ/OmVDY0yQR40sMN5YKEVl1MBy/2rD/mNUnDnadCuVo5aMRuQ2SxxUYyOZqXTog1szNmhJin
4eMK02YQ9zBXiSQp4GxEb86tDfF+dea9fo0qEKNbQLmbthVFoc2ZohtolFLLmQHEuEgP+lR+GfRU
+8Nwwv5sTnzcbKz7Y1t03Y7DU+YTkvSf6hfJE/Dz2+88u92gt1JYyzeG9Z/Rnvszxfjq6lWjjy7y
zKK1qkUPSHhAU5n4oKxS73U0VI+mlDrgS/PNxXYuyNI65uIXesvUsT42eQhRZhROy//VHUItCDGf
5/89/S+FZVR+iTYkFLCSzoLp0tu15iksIakOHN3Ru//svDPOcY0025zb/YlKxd7IvXJVPx8S0JH0
a7ZHuMy9JOwBR3Z2mx7Xme6TWJe90ovq6MoIgHobc90Eg7eL0iIkteaBxLcxo9k6an27vG9zCC/P
C4xoCRp2yP2duOgQr5IiG0irufn8C2BGnmfg7jRqYP+BzOP2Z8ARjAKKQckNmdbob52XBpmzqXzU
Khf56Wh20RwZ6rPuVdbBLvLqatVDuAOFV33fl79h6zT1tEmyDvBmstBo1ta4fTK6wrxmA1qmOnj4
6/0nVfWB8VAuE22MKb0aVhbDbAs3omxsV9V0rZzevPpIFfxx34rKE1JqgNqXKRvsbG7oFFO+pOno
BNNaJ/+EfWMXB6/Ix+Tgj+G4B2tRuSLPlvV4hmwgNNrsoTG4/VIi3BpoVtoyZIra3WOdoOx29GIL
IabeSJgqKEWfRocePmk/+IXVEjfAU4ozgMjw9hzZ7TTmWtdSWnAm71wX3XJdgSwxzTBPO3mL3Lht
fsCxlNNE0GIAKLs1lU2LKFf6N8Hq6EV0MLLeP7raUgY9UM5TAkVrkC3F3giF0urP7rBJj+XVoWlK
6IoK2b3NRF49VCL7VDF0dtHhZHinTXAIlhE39e2bShGOQvBPfMm2BV7ZJKM/i2NxNQ/v20hfPxtj
0l8ZON11sqpLIQNa6u8WCqpbCSBqm/MUuZCN5S3KmFWtZ+8no4p2rp7qmMqMDSiUZJjdrmjMW3uA
WdgJ4sq0/nPKrpyCFi76y5KUdsBYYfLYQ7sGWiifdgZTVPcRVwvGnv+4eJvH2h4iM3aYewvmIUZu
Pc7NQ8huPEZttMc+ojbFBAMREPRaW0Uw32iA7cEkFkAjV5wWt//WzeF4gheh3wmAFJbIJ1GQgsqf
l3jrZNppRl4qA+7pDol9hComfBwnDxViWwzW5c2nERp2OuAMAlM83LqYLjLGGWkQEfRLlAS9bWgw
tXrL+zgju7xvSvEiYAqIE0eEXtt2FFfYzENZKTWSqBq0HyniD+jZmvHXoW1cMLXFHj5V8RjT8pL+
E+Jbwip5bF+E7a4xZYkucClG5ZXax6nQ9E916OdIbExdPT2mSZ17KJW2NkOLq5sftHla/r6/ZsUF
/CmQRCUchAgZ2O1v8PLIIlim8jPYIv08+sN66pjS/HHfiurAUNhnupPCCi2FzXvfrmSv0B86wVIs
/hPTGP7XPE3/qbVi2rnqKktMCVF2IFXGhW32NK/8DvXB2UZoPm6vlteI5zIisBH6Lq2b0hQPAhKY
IA7pl95u3aJTXJ4ZD0OFuV6RzAzjh2xgkHtwo2QnVlF8Jdmm8KGO5x4AoLo1JUQ7MEyKuNBoJfM5
TnL3krgUNe5/JcV5JBbD89PAkpw/myzOHjxQJfKxIUPuT1NdeadlWshw5gxpknEq/vG17rsdZs7D
4IRvxxiCckH9gAIHsyVEE7drbD03DysKrdCcdPVH9JOg5vWH6WQa017YotpO+EdkYwsdLWMLTOIp
6h1jpdWUtKZxRfp7ODVRZu9sp9qKzZiuT4RCdnq7oLDJ+pqGrk1cUJVXAhTzyWOM7u0HXkLbJfEe
+EWSwlsrmd+jwNbQXYlQXjsj9LuS64/6+9FNv90/HorzLpiCweXzWMOZv1lPqbdVDwUNdfjOtj/o
5WJe5yVOjpmg33nflOokQuwHSQFk6aRgG1NFWdLZ6YgrSyNHIjmqrYMRavFVi92/LS2P7QNiK/q1
HWZ4hp2O6Pa+fdVSYRlk2hLPLBvVt5tKxMUUVkmszlCwfmGe83NlVxQyY2td/rxvSnVKsIEkK1ND
1BI35VI9LLOigD8gsJu2k/zzCzwTjW/mO0tSbelLO+btkrLanBqm4rjcSzd8cdG9fFgXr2HcMc3P
jbv2l7GonVOsVSHazN2e7odyR2XmA1yZKvTWt/RpLaa+4wVYpzJ/MpG3+MPVEeVwQuPT/Q1VWUJb
UwaVDKK84q6b15UeSmLSjhuy7Io0rv973JGzw54rdvZUEZ2zHjhDiCwlGFB+2xcP+OzPCDt2dP6g
n8j/9Qdbf3R6PfsWAW94hOqs+ODM1vgLF54WBd1cn3aFs22HdYAm8hRazWBJM+sQ97RIxjLsrz64
g+D+VkqXu8l55HMj6ywQQHJEN+uzjLpdLcYmm34mtcnCob8k0Im/ixEOP7e9Uz9DIq/95+vZXpFH
EYsJHjvaRMCsmEPemG5Nsx61OKbTmZnMNVa0f0p3zQ68EdYJos12J8xULZWgj8qGnEgD0HO7VC0R
/YKaLtcwM52HEZqfgzmHbVBaUSc7jeah6sv2lMT9cLq/ySoHwKQjPRFJ2gYR763lkeGEZuXqBdhr
jv48x8VB98tmx3urzBDZysod5bdX1F5NYadJUcsufFbY3yokFy51biw7gYrqRhBBSG5WehWs6HYx
bcxUSRRCTrbazXNVZM6l7grt4tZaCX7bqY9pqFU7F0K5Mp4jzinMPa90t/ra6kw7YWX0CPNgMhlF
H1f/3/tfSbUwHiPI3yB7pzq3/UqVFvv0laCYMXUaMNXUH2Ds7I5E690hyYv6MFTJsONfFCuTj5/E
/zKF/4rIFwZsvdIXjVkIZxikNJJev2vnZN7BaavNSIAxCQAYw83akjjSGi2neo9cgfajXpz8s1G7
e711pRV6yCDBcScgGG6PRlxYtCgyxvjdWmhXEWlLemiGwd45gYp3DkJvKeVHjQ1w2WYxdjFWejrQ
lHPc1P5QGtr3EE5f+Outxxx81se+Hb/qM5IPYA/3qjWKpweCRzpLkr8eXsLNEo0aiEQRRpKJLfLf
lV0DvaydifnQGrPt7hwOpTFoeeWQF2/Qts/awFrd2ols+pBTPeth755Mp6B5rA91NZ/uH3+lMXaT
r8fYLhHg7ccbuyhaLJG5QdXUP3COzR/okaJ6sCZ7aYDqmBiMC0D5C0kgdGe3luxOK+FJCOluFE17
hqBkWg/LWi97HU4VDgFPCI2GLIVL+oVbQ4Yz5SwVQ5Ub6ie9hcOyXsz4aazL7pQs7njNKyb6gnxa
raARCSqM8xiZzyN0/eeEcn10bKe86Q/DlK97kYXyFAMxpraCBAxVhs2Pg/9fWwcGf0ze169ZGw+P
ZT/Vw6GZh/DMpng+ZDWw0x0aS8+So8iKutkJwhVPMDgYHoyfxV0G4G9/Q5U2DMBnLQgMsoH3xVQM
wIxq/ZC2Yj63k7kbdSt8LBh96FTAa1Iv20bdRuKEg0Whg2pu7D1UfaVdFmdoj4LD9xckgvPRjJLu
F042ybsEpxHTv6Lg0FPRuVoB2DDrxPKnOSFw6xv58LUgtfmFG0udmsqch7gbEKrbDW0BQOeQSuMe
TPi6D6EZuv9lZl6Ul6Fpdft8/8qqLhK8vcy5SnUdQAq31kZUNNIo4gjFALez59yrIbG2G3f5hREO
Uk8oGgAWcUq2vmGAFUYjl2J+bK0/uq3h/dPA+vPf/dWoDiOUCHLs+WdderOaqBd+G4Z4O50a8TvI
7Y3nkCnBY5yYQ3mY5mQvX1J5PJt6o6xEUMTZ0l+h7hz5gAnhRPBbcbYK4HVp1g/noQz3WMmVpqjt
EGLTGKVScPulaFmPBuIaDHZrKJJ1vZVd27EZT5UX76GcVH6FxvX/M7W501Zru1Xb+HC9Wcwu9IL+
hZj7Lz2imxA9z/5hWo31FNttfyhSt97poaiOJCA+KNLACeJ6N2l11aeO6dAGC+zOdn7LmEY541b6
nXhQtZ1kZQRNlDT5hNLNvMzKcrLpKQVzkS1Re13CBVF2oItPsIxP5/unUvmIMGssB+x+JrebT5dG
FVj6JhJBp0O2ejSbKfzo08WdrzSJhv+0nn75cWwiHPUcUVr+INYIQRUUN6rmIBZhfAHtP1/Mspn+
nXpbq3Z+oGrHGXcHKMDcE/nU5nt3DDnlhiV7AnZRf14q8B8AgH8BUIOuBwU1YFAyW7RudzyK69DL
DIbqh9YIT67dfav0RrtGxvorLlSOTBJGgk6idH5rifh8diYT2CTUxAhciKKF+yDXDTRMM4pXO2QB
ypNE4c4w4NwiR5N//uIkmWM510YmGemcJv7qUzS8prlufsrCXOxAeFRvn2RCoY4ANwGsq7emdGYu
4r6QCBomTU8m+W+AFk3329x6z5M7zY+aiLXP90+v/Ds36T0pL6ArwhigO9sCpbGUsc2wDdex7eOn
2andA961Lg+N3+lB3Y17gDmlQaISsqif6JHNfoZIL3hFNcN2h+w61CCG/71xYWMeOwvNjMra6x0p
N/UnJzIHQ9q93VSoczR/0Wm+RQgcfsit3vlsaMVwHlcrhw2lSfRjDx3eXmipvHQvzG6cgsPga4+S
E0520s1jm+Q1PbJ6b+ZPvZk8TyBhaHhsewKFJTQzlhQPJVkH6adjLJTTYJ8+MvWSjEcSRZjR758Y
1YWQPNrGzwQOh3K7oVmbdSMAILqZsS0+dEthnaLJdt9nnpfsRJ+qTQQmysQAsRJt242pSEd1ZKYz
FThDksWHQgfidYBFYTdpUx0SilxIMRHHMie0MbQ0g1YaBePv3Vih/1GJfj2HxtTUp9ks6Xvkvnfy
h6b/+/5Wql5iF3gs4q5gqUhXb7dyAO4TZSRajJm54SX1+v7b2qbANOLEeudYmjgLIBVH2OZbxmJt
f8ffKFjDgUcRSknOUoon23QcdjdRkqUDdTenwSG1MapnJ0bA74Aeu9EGwhrEJ2BE2nqwyXDmwwRq
fjrUg2eXRzE6SXtwFtrbB003i50XXPVJgKrjmWTIhw7d7d5Ap813zmXsVeXWE6jv6EwqnQV+r5fp
YXUbI4A6qNrZEqVVEB78gzMEinprlXn8cRp6QszU0mWlsbJ+pNmcvoPlcf1QJZTlGMTc4x9VAfNx
v4bkw9PlCOTmHNChQnUK4r0gBhd2hsqtO3ZlGz9DEeMeYxDGX3yQfE8lzx5iEbogagiTv7wOjq77
B1J14eSQEocCYJa9DRVMNxYjKjxs+hiHFzIHeOx0ay+pVFthSB+iYcqs23kobc4B+A5k3WJa0wfL
nPInkTrajp+SHnb7sknWG84QbXWQH7efck41y2pltuBPeUc1RohLOmfzZUrN9aEf3OpQhfDji7TW
L/d3UUGFJRvpjFqRqQDk2yax7mBAV1tnHlaz4dn0NP0Y5sXyJ6Tx03DSmAsfLllmmfVhdLzpCRHU
DKI3+cGL2Xm2GyPdA+eqzjWJE0k1EQz1vU1oUYUNBBCd6xLFhMt3a9bNBEiYh4yLWcN/+wgcYr5C
WbrHQaSyS0JItZTCNs3/zS1GT9iwolVqIYTFkH7Q6i4P0qjTPmRd2v0D2crgPutxZP/KemWOYepU
dqSe5O3HJ8pKnG5ivVMY+s57s3fd30wEDfXfzLkxn7Olb0+d01g7yY3iPWYMAIcFNFeO8cqT/yJY
tOt2SZk8g17dNdKPucn1Ndai+Ldrtb9WZyx3zCneDyQPSE4R0TAkffCtuSWrsoaaFOdssMRzvrRh
MDN++lWEpbUcl9G330FrY3zySykpv2p7JNSq5VKo+TmOwDH/mRm9WO6St5Fm5rYnW7RhfdBGCA4O
GYXVr2s7+DK68tZ/d+6WzA8315pcHJiA5EBzXt2ttligZml7N5i7Ov6za0bz4k5Z9MyMjvg3yYbi
sIi+rg6Jo323FqsP4O83d9ykwrXwG4DswPgLBnzbBe9EigTDvFAJdcv10ooaFgKm1q7h6qLmLRjQ
Y3jdLc5ZW6Q7Xk0RfZHI0euXLA+M924O9lA4Ajg1ppciWX5v+tr7k/lW78FYfe+/na2Wf9errQZh
TadD9nG2OJrCogASQ4MSjH6dfiAi8H+ErdRhKHJt9Q+t6/b25yTi5xxKPe2qU0JvCZLFrojxbK1Z
7+27vD6vfxAfnroB7+S2gSy0IS6GLIGaN3SXHBmcvniiiGzthB4qM9TKJDCEf9EvuL1WjVMVepVw
xIwwjqtgSSogdE2+5n/c32DV9WFzgX0BMiC/3AQbzlClvW/BVQYGLIuOxpA2n/TODA89aQqEL9Hv
9+0p18W8C9QOCF7jHm/XZVhZuXge4XTiLeXfgA70f10x7EFelKuScCgQyKxpy4jd1aWtLy70TsW6
Th/sKqX1AS130Ghu/xs8Fns3QvHEQFhgcw2pb4Ce2NyIyqP1l6azG9TToOVHHTKO8mw5cR8d43Uo
oktlgGg/2XoS/3V/P5WWKVKTybryf5vHTdSes/gdWYOnZemnxQ6jTzwNHEyzFjzzhUG5sNKWHQ+g
cj60eySnDO3AV5XCZq5yO8HbMfIlmvkSefOSnCkMdIGRWlpzThIr/hG3iR8fyxCegx3fp3JAVLso
aYEgB/C22W6xGiW839TK7c5oaDfpZfTFLzN/OdhzszdlozpLlK4AAYGcRVNhc0M63xkI1wik+jzO
zihvZodQLM1TGYXfV7L4na1VfVAYvygwEyTRf9q8p541TSZtXY+ZV+tpDa32Wg76R2cpm4u/AGJv
h2YP/6k2SYILPQCR/3aQJcw1UVAUREoIyjEQTlPDdHzvLZA2ApCsRFq8QzDJ2UEkq6xKpiBAFWwr
1/TWE5i5hwpcrNNasqhJFFqsnTQn6h+iNfW/C8RNjshE7RK9qL7mC6vbsFjAMAzBGd0Iben0Zx9W
sPNc6MvXpbRr/UiQM5mHYTApXohEfNDMwT430DgGRj+tArImYI8i1q3PbGP3R5RWywc0Bfrn+5da
5STh25LCR6gD8rrfbo2lLVFXAYoP4jlaL5Vfhh+6Ya4v962obhE03vIee7wy2xSoXUI9c+j9BAgi
gGguSvuoZ0IPiNb689tNMZ1BVZG2GvVw+VVeBGmGjmiT3xOTGv6IrrSW2oeUstcFQqpk5/6o9g6Q
gsQ6wm/6SkijEIRjZeYxv5Tm2Rl1Ku2cm+64c3hVeycHsn5CN8EQyF/xYkFzmqGNbcnSWrH8AJIX
Xc12/Ur9dw9UojJE4kj8ZEqx4a3oXq0bQ5034NW0loZZmFnT0S7heMoi4vo3fyQ0i5hOoFVHlrTt
n5VrluajBDtWDIm+gyA/O5ng0I+MLv6CAyeaI7JhC8lRtvwGtpnZzLQDpl+TJISmfsjOFeX07yt0
8m9/K6imeaDiaDzQGth8qWiERWBisJcAx60vFPPjk5vActClxl6ZV1XLItOTczkSvQIxzu2pIOOJ
jSyt3SBP9epimI12TFCbPC1jNBxKCsvHOXObU+eNyyFcIsbrCqO5xOtcHmJ9WB660sl3MDUKf0ej
C1FTyQhO03fznCxembdmyfL1IWmCnoJZMFUGobEpkqMzDXsMtEp7cIIwsyMYlt7GrTzZ6KU1ADTi
SdNAkBrOelra2fpzsULrGsatuRPAKi4I4zRUFdA1Z2p7q5cxdBZUiCMBkPZ/ODuvHbmNrmtfEQHm
cEo2u6dHcZQs+YRQsIs556v/ntKL/4eaTQwxtgH7QIZ3V7Fq1w5rrT3V0z9pWonrRCQQMtmxOYD0
/O7qbGJ/ykWmrARrMufdbGY25RGwPZ4sRatGO6h6tvatorVdFTT01J/STLH/TfSuHU4K7jTyV4Jq
1F/QsGrgD6bz6C8WqeGJ8SlQkafOqT8QBmtOGK9tofqd5a3v6wmUY1Cv+vg5hRVR+qvIYbzD34lb
PyeMj4PCVMq3aS4VSFR16HVfCKaG/Kq0WbV8kaNrcY6J5wUE3Gaketc07VO+1sM/+tzmit/XNvpm
y1KqTaC2fbUERtxkT9NaDfUFeT1DDdO605WT3RbtxzTVrZ9rU9kf4kJ4H9o4atdTh/zYUSNB3o7b
3ZV9O42sFBwE/5QBwx8+1RwQI7G0EViCq9dfu2ZhgE5i9ZfGssqL56DVWXsEtn0aaTyH6qfnvd/9
wZXWeZ0IgaTwyuaJGpiAFNWZvLtdJN7MXt13Pomn9ca2xs4Mplh3f/0Hi2CLmAmGmDEv8O16s4Vz
ozmQmF0c8lsb9Eew2Eb1XnPiOuzq3j3whPcBFxVVchQUZVkp5Ytbe5Vnxfoy0trrGfeGpkncnw3d
7YOKUQEkz9pyTuFRHWzr/fXEKG0hBMeh+wLPuDXqZakoDLzeye7s/Eu/JjpVx9F6G4EdPniTpSff
nh85WJsSI2VjsJ+3pkQ6KNMSkVrGXMagSJTonUhV66A6v3dO/rQif8UfpzRZjDkpberkNSO2H/Om
HF4j5UTO1+WoFhvoIf2Xz0bjCUAfzBuezVuDkavlyoSHJ3nt+7DS1zwAWj5f8rQF8Qnr9ZoymPLF
sYDUpgeGKeFvsjF0axQ2p2HB8aEZ1cfdB9tMIn+IxuL91BzSU/ZOCNJgsCyQKaUQsUnmqmboO8Xi
2g9miXqJOTYB+pK2j1rMkdLx3g1gcLIUSgFRxlN9uyoyCymEAbBL9IxQLkfLC4gdos8ottdv7HWy
fNstjqjuewfmN8uc+ih9gG1YlayN0a46W5kAH5wus5a0T2Pu6iHaAU0fNEaJPsHznmV3nVJVhFcR
hS5340lV9D36zgX/2TSJfmUg7HiCu9i8LhZoPwbzOC7oFFSX/2KUlFwSdqmKbq6f2bsJmkjAXbpc
rSDz938PHnF3rCh9oCzZFGSldrTQ7d7CgpbUGEI7mN+47c3ZQXQGxmKWrSE11/LUZYJp5lEZB3VR
zye98NaDqtz2ifptj6AVMgD+k9j19gBFWeepy5is4ZT17ZPsLl3SbBr+zqKleQQz6F7qVKhPXlNF
ga41aP48v8d762XJvI5SgefOmzr1EJe6PbNeJ/7bSdv5KYFm7tvmdC2MePrneWt7q6W+w3hM/Ddw
4s3u1qSma0wbKRSRbjLJuYkf07pUy3PdLc1HVan7UNOW9ls0zPnrfnb1v5+3v7taGsPwbSHHEcHf
7jaTAJWx7cY1pEDhIkVhZScz7vM39qBpvrIMRwKsd7Ii8vMiEIg+GTU8evHyB/3h2yemLo6RCYky
60vtYZ1W55dMyi7d0GuhuRTTSakVPRyWRn1laln8MQardhAVbN0hv4G744ACQPoW+OnmwZzpX3R8
5DU0c285TWAngtRK8yCFpRQ+v7+7pjhJ5AegsqjQ3y53nUShV7RHQrRShrdmnKvnvlTrz+NcHjEd
d0xxXbik5Jf0lrcoxrVPLLfrmP4BnNH+YBsFqcGUpa+KTDnYv63vY/+omKBQxVsCmGg7RXYUqQJm
Q6ihntvxSVFX9ADnRfkhCOvfpkhPGn5pFt1BVLC3PpskndCUv3g2b7fSqGEHlUwfC51OdYIIVRo/
ot95bdLDMYR7pxQYEfcCyASsxO0Ko54lWpqyhqMn+R6zMy8UBlL7oaDn8W0xsvzn6i4O4ryWftbW
2lURx0Gh8cAX7Wy01EeVPF2AMXdsDQaBDG7bK2rYZ9MXRZjKo0UNDZHWcjnH61ijAglr68Dozj4T
v8oiEsKIMFLkn/9xQ9fCynU1F1pIeqJdNCGUc2zNyYeZzPfgPdvxfiRTtBAAB1D73ZLqipKiu2Zn
WhhpjRu6/OPiaghRJ4W+hI1RD689F8lEhnOUp2pg+MZLL6cU2oA3yIBz6Qc2l9NQqllVrFILW0ad
nOZCxF+Fl7enRazr9XlT935W8p1JuuSkCeoWG7eXFG3aMldECwswSIFT5MPjoOrrY117tW+0Xf/5
eXv3O6upDC0AC44/kCyV24/oui18QsTTwxkmmN+q0/jQOf1PY6iz95ZW1a+UztMeVb60v9Zlfnre
+v0R+i13SbQJOZ9y9+ZV06M8EpU5TiFq8eUrJYn/LaxGvHe6TD0/b2lnnUQnqFNR5dBkC+F2nYs9
LO7i4ormVp/DikmCHxDkX67CKil4L333qhIMulT0tDqZ6eQdlCt+kzP+TIjofeFrEWvhpIJT3aJP
hoYefFeOS2hnemxcDDvKVJ+MT0fN3Bbxm45ihBcwtUv/6dZaN51lNzANErVPn3JSp+Jdy3DO1I91
4dVBbyWM95FUk+VVT6xevxrsoqeGhXhVcs27NGr9pnGpdGXOEF3yYirrg09373JoTtALpoPF2uhW
3G4offBGE33F7Y/c6mK27hxqtSo3j7pJLuoEbxhV9j/Pf8Z9q9xAXcor3s03KtocjWsVq0kx6Bd4
dtOlX4b5rbeU/b/tTNpejGX8/XmjO6cUfLErNUBR1qYwcbtUe1JKb2HCQmjlEdSebDKujlXO4dy5
9sEx3TXl0EpzkSFUqVzemgLUZ7R276hh0tXmpQb1HOCDlQBdyeLgA277hvJEEj2Tk2AHKM7GFMLL
RVnFmRoWtpsFRpIuFztyE19VXPudF3lKaCftK+r3bfjy7SSeI7oDUXfPB50YqrbUIPzCEp3TgEFO
+UWLHWa8aZY4uHY77zO3jQdaPlH0b7ZzGWo8OjCZlAgEMs0VIN23ZfXac1HS68jUuXno2759nA2Q
8H7Zpk0AyLI/WO+OS+fGk72Dgycv2rrYxBE2RMqW46My8jodiuExGdP4Zwv463XVIPZy8DDvGJSq
KlLYFygQwPjbQ2S4QuhG0yzhYM7VJ1GlVLiFKK8Jg+FChRT0wN79pZTcRhpKRC70SrfzNzKbehxN
dzV07US8Ukp3ALhmRAgyxHZ3rvJ5/LR0jv7p+WN0f34JduTsPIe4h86l9Ph/hB/m0BtuXLGtA9Ci
QBa2GEivlF/isi1fQSb5UVYSZ2YpBw3B+yuKL6DLxObyOUk/b+0aGUHd0vJi6lbnPWV9RoM2S/LH
JMvjgyu6s7E3pjZXVMyDmWYV3sBz0wLoGqqVubDcd2prTOc1qutAM9b+IALZXR+AIhW+thQY26BC
4KwYTVzzNbXKTL8Cty5+ORbvyRQX3sHNuDdFPomTkzpxsJm30fNU28Lqu6UNB+K+YKFQ9GbV4w9m
7Sgv9qtAIzguwLm5hkCUbz8aEhqJ3bUrIL+ozYMCpc5z1bmm7ySK8uH5c3kfaUgUBr6GOy+FLTav
RZ0gkQhfDVOOPlzraex9xWmLszanFEM4j/5SMisP6Rzo78vL564iPqSaaNhS+QEBAwvvdqnTUKwV
E667UF2T5tqXs/0lHh3Dp1ikva30vgwIkrqHMq+HJx7R9dxDoDyNwA3yQMx0PA68w95HBtCuybhW
Arg33shF6LmNUEwPi3qdkGwp1M80R+h6ae7RoLb7++JqvJuktDgFSqabo2uPdlQYa1SGwjLKAGHL
X5Nde4/p2HdhNRrrh3jpjxTW7t2QtElkKeNXGV/ebreaO1GTE9yFmRIJORVa921lXN4sWT6cEjkd
sFkW/ex18dGA2Xs3jxIGsvt8bShtNHBvLa+gGUVR6lVY5bFF5Kpp1zp154syMBpxJVB6ev5g7+0u
6SW+npBBIlpv7eVpGVW9ZlahVUxumKhOFiANloTu2pkPaZv9RTXzqOW+t0aKitDLpUQmjvfWZkbQ
TsinVmFUzXqQOk0MzijmMqlzGojKtV/s/Lg5f9jb+InJcjqvSrQqnM068fWmdt5US19eVLe2D2KT
3aVR5GJmAw8nucHt0iol6+qom6rQbMzRRwSUIkJZK+8y5DJQK/ZeXsFjaaQ/iPQSiMARurW3VF0e
k6OwlXMmHtys+mfMKoYSt0hVtoPlHezk3r34jSpgNARx89bjdrrdGpk7lCHKZ9YXQcc/8JwkOVXM
Azt1jea8sbo2C7LUKA5eFbmQ21SLJh2a/SwGxTdaC7cLNeE35zk8nTCO4u4dnPTltV2M2UGV6Q5g
gJ/9wwyIkFszoq6NRVusMqStn6Du3IuTYbbdazcSTxGTih9jp4jDGDh00ArIWHHKbpvTML1mtlxP
WD+bB9TEvRNFf4jQD+oQUvubL9y6NdpZvYPi/LpMYZP2Tbh2zDZXm3U6u3F/VLPctecRIkCIlqXS
zQnuBpvxptBvwlZ3s1+FOjpfa12f1GBcuiLz46Qafz7vgvYtkrTwgsvC4sYF2WnXk6bzaeemM/2W
2l44JFFz1sxFADp3j2jsO28XMkOWLKshHEKae/uN+8UE+mubZagVrn5iJrIbuKtXXuu66Q/O0553
lWVSHhOaRSgg35pyh2pGisTl47mx98aclunUlJXzMeqK6TUCYPi8ZQD89vyG7lhFeYu2FEqrUs5p
s6EjxUhnHo0qRDW3u1bzqDwUI0jZioA/GCpbC1K6VQdG5QXcXFApYoFw4e8O1Vb5MQWYm65e3oS9
5oxUNMzoTVaav6zRGE6MVZkeY0sXvwfXvOomLT+4JTtLRsqJghOvCRn9Vt2yQ49onQzEzLQpGoKy
gSEweQKBdH3MPjl2qwWJqR8Nf7yjdPFKo0NEym1ITdu7jS5LKmu2UbsnMMK1HdJJWZEJbkbrB7Gx
eRW9ES1hwSi5d8UMZPjVkvbRV68SSX2abUU5eHu2eyB/jfSOCEwBAWSw2+1hW0zanUWmu3Lu5HJN
u2EI17ZJQ6tvO/ppqJpGVXFEwNr6ZYwSezMllcoNkICtdgjqsIoVZ3l0cuK4/MJul38t7SEbfHu4
flsBgARilxLqHUhPizxqYGMRIYFTGK91RTG/FZ7XnSJDDNe5HfNzZ9SW3ydJ9aoc3QMHtXUY0jpK
+LJGbEq9AbnxfySlxjBYTIo3vZMY6vV1XBqPhlDHx3qiWP38zd2zRERE3QYggqS+3Fqa28qYEKNw
TzVZz+RbJSUp33Wb5ptaruUBnGPXGFgcyZj+TWfaGGs8a1pXHWS7tWZdYEZ2G0x0RtPA0Nfl0/Mr
2zsnknP7/4xt3u/OW4dFGUCUt31dA3l224sDTObyH6zIbJDmCGHRtqVQ2ouhRaNE3MKhOetJZz3E
bu98eN7K7sYBCKFDzTvB+b/dOGeqmbkKbv6E0GHxFE3iM3i44bwwpfdgPXelLnn0pDwm2B4S0LtW
FAoXjp7WBlRVUKoURI3878YsvYBHZHhVt7EWNBEq2ujSMjazHd33BEovRa///g2/8Rxgm6iZbiKC
qW6KxO3A56MYmTzOeqb5qtbYV4SuF8Z5Kuuj0pvTwcu5DQowSvQF1wMAOy59y5ru7dSM1STFmdn1
cCrUtpuCtMSTRpHeXhRS2oOPumeQEFo2Fymcosxw+1FhtERJhuQTHegIqlMDiZTt1k/uaiuPWpp5
pxcfIqwBo0IKlFBrq8kwirxOB9NDRbjXqgenLsbH2Fzss0PUfrCXO+eVMWe8UpC/JZ9ks7QyGnOv
nFz3FOlTedKMWvUbytHnxoTP9x9WRahKFR/SE1DNzS7ONllAPrKqtJmucS1+1JABnrSOROh5SztP
AhRmFG5QkWI0yjbI6VNl1JgFg2xAm9tPy6i3f9EPTgIvtspPpLH2qzJaRaCKKaLmPYkD8zv+jCnT
3EraJcjQbUFV+iiSpNRAOjVLlH4ysqV7NbnZUSS3Z4UeO7UPXlfqrRtPEzOnyJln/JlXwGJuTMX7
pmdeffAQ7B19YGjcN9i7Ell0+9Fqm7m8LRIsp76dio99W8TXRKRjYHaD+6DRtgte/ulAgMoOBexp
5Dpu7Q0MG3VWi6Zr3o3DpXDt+ldj1fp71N/12Af0nJ3t0S3fRPbQ/FU6nTgawXKX5knvItUxJauV
y3dXZk4mz6bI650g2qviPFltFETNkP8AVq5+buO6PKeamLpTX9vmzHCbrg8ZfOh9pJVboJPtJc6X
xBPjwaHau6gOaTVDBGQudCeHENHc68vVQ/F1Nc5wZxbfNSLr2tANPLioO8EiVwdMLNPi6PNtYaOm
UN0UGQrvtDYoDODlau9piQdX8y1hDW/rtDPCobHmH89/+t2dB+oExlm2/UFz3H57fKzhdlCrT3kV
J5/TRo8fEKqq3zWxsC9kRdXkG7MuZ6fXqvCFapWfk57p7SD+x5XSrjpUP1SriI7wMzv7wUWjoAk2
iJdnW9nIhZkPQ9R4J7fVKr9n3x7WDoPxQpGz1voq8VsmvJ6f346dD45fZtqILG7KCs7tblh1k4mM
Tv4JMuVKpmCgxm5ZI0OF5/XgvdnxlxROQHbYzIzh/Muf8kcQO1kg1bWC921KlDZk9jaYB7uroVBn
fdCTIlztvPxsNkUeFitKls8vdMeRccxgT+LHSEq33atKdH1qe7F3AqxoPLTMdCdPnOIDx7K3nbx0
SHpIORlygts1mqO9GlHGmwpB/ntpleKz4Ay+YmTqEQlqx2UCtpIQQamAS5B2a6lJGjGXBXs4gloL
qgbJmgpt1cBZOznXu0kfnt+/PXvQ4Xm8STNhoW7eVTVpilY1Og+cSl/ASM8+dZ1oLkpTlUGd50dt
5N/dvT+zeQ4Io19l9w+RfopOm/V1o8j4SK13Gsq4PCdxMiLI7HRBo+v149Ip60PcuKPfMlrSlyN/
/QTJ3De5wbH1ps5+GCz7F6J6ejDbFNCZw/fS8Q//+4Ggo6hZM+BvG2joA7hUz8s9KJWJwXEW9lNb
mLkPaDEKn9/7vVOFp/r/pjZ7kfNqdkWJqSlXi2uqOQUNOyN5byE4cXBJd64JcT7hLpRBer1bLxSL
eEgn9D1OjZmJi7mWtHtXpTq4JjuHifwItUhEBpDn2upmCOC+fc2wUDReFb5rubrCd0SnhbU5wVnq
Xfvf53dwWzaW7gbsw+9imwoMYpP80XVdI9tGpCpi6u5nzaUW5UT5G6VOlq8Lpb+3SCr0frkm+cFK
dz4dERolvt/oHChFt9cU/bhC9yaLlcr5BW6sF75HI/2tKZrioAK1u0YpsIRBOSxQbvof/jVeFsqm
uohOI9I6/0C+QF4tVtSyQUO6Sb8ultDfOq0SXdumb8/P7+/uMhkuLGlxIEy2RBc56MZwUAIhwE/1
L80CxmhxrSj3vWo8IhHt2cLvSeAFysfgeG/XWaWOsdizjWdwC91nKqr7mGbZo7tCbXr5qii6yCyQ
fjKh2q0lxjLM5Jl1hO5Z0ighpR5gicNYVEMQZ2OyHDxRe7k2gAc5JQRdH6nTdGtPtRKGErtxdJrG
ilKlV1j9N1tPB6Z/uaqvrBl0nsj+svZNzmSWwgzKsqsPDuyOA+A3SLgF9HRZhL/9DXEkTEhgJWvW
EH9C97n53HTtUfd2J9ihsk9rmMLdb17frRUeTqWyUUNmoE2hpqFbxBWsOkvKdGsnEwkh66xonfbS
Gam4AQomnFHKGUScW5VFVa+yLDHV6LRqrfXNUif7UzqJTy8+NTdGNl/RS+NyrTWMzEYXQTfhsulV
LM5FM03/Pm/qTgLqfwuS/Fp021E63LiXrCuizDEG6ddE8XNw+vyzrmfrd02xk8dFmbNLMxnpF6Gn
cwCwro4fO7etCr9XgcCP41IdHR+5uM2zTYhAzYTyL0jwbWtDmWJjMFctOg2xll4o3M5nRuVVftRE
jZ83Rxoqe+dIKoiRncr+/DZfcRdttBgtgDldxFHmtxCNBp/i2Dpe6ZO57+eRGtVbgBPdUYSy44aA
7RGyc1Oo19z1kEtz9uBnKCc3MoEjIXn/MWnyhtFZ2WIeBF97tmR3HOlwiTbZ1vsUxcmnyeiZ2Z5r
VdBljUoROGnCSSuS6/NHau8D/mlqc/81KPVu1U3KKS4L45TP3nBGiHQ8e8rQByXp2YG9/aXhxXk0
ZJy3iZg1r4mmxloU9G8a+uORZv7Sk/mvQhvsL8+vbC/zk8UuegRynNwdsnx0YtFrOl9s8arl+2og
Beobavt9aBAinnVb/ygTdhR889hHLsO5onRi+o0KJrajfkT10WxOz/+mvd2WMFcqcAbk1O0IcSPq
ldxRVOXUOR7ELfiG47uGGW1+iarDFbLu8NIJ7dJjOBLJQ55Jpr+Fdyx53SjqUimUwbOeGNphzNYw
1iFTsN6unlX8B2dInQPZIUq31JE2nzcZItoIWsqeu2XxkBYDc2RcWC+JnIL9/F7unSQHbg93Euzw
XauTYDzLphRfCFU8+pyn1VdgK95Zc8R/ObMgL6FE0Hsj0tp4Xc1L1yKxZ+W0zrrzdRnjp9Zsp1OS
6EeUZfl/2rpTMBVA6MECgTiVa/4jplucOKsXj/ORzXp3qjOz8yNlPtq5vVNIARhCEhvn3qnFk1yu
1He4g6a9tBe3m6a/AAVGvpL32Vlk0KSf/1K7q6ISDPECqDDCwLerUlRnWCYpxThklXqanbR5GpYU
GPrzZu4PBCkMGAKATFC47ioq6ooaYamkIrRiu/orb4ENB3W5VE9ZvNbdQdy0Y4x4CfoTjxH/2p6J
uddnhm9WIly1Yg2M3vMuKpPrgtHRp4NAX4adt4cCTTIGLgDJkOrqW4hIjcgAvAuTOzUZzg84a+JS
1pPa+UyPHK4x6N0HrbEGy18t05v9yFimg1t9/wH5BZIyA3PlN5ft9gMy6kSPp8ZTTto85a/mvtAe
0xKJ/Oe/3/2xlFYksVYy2u/Y7MbYL13a5gLEjSgCTUmKb8iG5mkYN7XySdHKRD89b3H3IxKRonQs
kSDbElW01IxjynpBAar1rumaRChANGYY09l48ZPO4v4wJRf/x80eFjFVntmKsK2y/NRbZf+6jkiY
dGFHH55f1e7XshGo59DoRL+b8gEDBXQ3jQcRdrPL+Gmt6z6qwjtS0t3bO/pJ0tfLcsiWzTQ0plfa
MVKuVdJ6l9iqf4pCjOfEYSz08+vZtYTnAHtPjHkHtWgjYzWMORKwNBNxtbVI/VDWSVH5akLx9uW2
wPdLIi6vJm/Y7WfS3CRV515RTo2tDqcYKN1Dt3RzaIPne3GTDD0VmW7yjRAB2Mo9moVRx4vSx7II
UjyswhAPrdYwZsqaj6AyeyeCBxko7+/SxHbmi2pPQqsGPQ4hovZh382alK9rzs/v3a4VCtqywg9M
eks+rdw+cZ24jcPIs3vGx03Nm6x11wMrO15C4kapK1NYltTQ2y80zl480dJPQvr74nXPDJ2zoUxO
2BRFfgGGZL9/8apgflC+ousH+WKLzAVxnml2Y8WgWszpHUNzxFuGORsHvu8+sZFkJGZXwJ2TyK1N
udVUFNEYrZeElRYZwdAaY2CDEoZhnyrv9VQkYULkfPCw7GzljdGNoxBZ0YgxdhJOBNOx13mdHsqu
G65dYjTCd+u5P2BA7pwQtJNhWvCU0YDeTukYJr3TdYFHL7rOCPiU3hUlR3F6/ovt1FWkzp4c0oEO
HUd+c0TSSgpNoK8druqqcBrdLpidNgorPElgp4p+HctSXHr4oI98ceZm69kUPv8jdpwWdG/yDgdN
VTnT9PaYev8biSeycLHq+JSv1XhxeyW6oNLsfX25KTJr/DBvMwCGzWfMO5puMALSMFKL9lrPSuKv
Wr0GXeu6B8dU1to2oYgc00WFE14p/UL553+8YtD49KKKc8ZjjO7y6PBsPjFuJLv0vKTvGlWWHcYq
T4jxCvQSnl/mzmnFNnAg/mbE0farIozraMIqslARih0a61zJ+VhaYDQ84Ho9HSmA7n3BP+1totZG
RMVimdiDItwFbjpVgSvM9pU+GPlBUrxz+6npSOAJYEZCOf12W92p6NXc8NJQX2P1+1zQ1p/NPH1q
EtMp/Zz6399kdsXl+Q3dXSDJIc1AvM4dbXZoq8pKEdsIGwu0JP9d/gBERHv0miE+WOCeKfynVCmi
z0wKdbtAtZOJSOPx7aZkOkUiTb7oSttcWqSVD0zt7SVxDzxrSuIgs6QP+uOIVm2Rtx09xpB5DiXc
2KY6C5XBJ/Eymu/WKasuNvSEg5Br72z+aVSu/w+jTm8ZCoM/uBeOWj/avdCCOsmrx2oYkkd37F8q
e8NNlwgemUtBmYesf2vPjBHxyaI4D6HmvSmKifd8iC+EXvYlgpUcVJ57FEPs7SvvE010+WaQyd2a
HPVFtRtvShjcnTApAzSkzvBWKzrBvLZiv8IFXZLWfXmHFVVmWD/AJ+Rknu2ttzNVKJ6+8EaV3RCO
LQMbFM/pX/eD9evl1wHYpWQDSoHm7WRoJa1AIkZqEkKUtx5SRKqDZDaGoK6U7j/cPOTrgX4BCLlH
XepD1I5O0yVh3ibinSXK/Ap6fHlYRuOo4X//5JI7AiQlHpOoJXvz2YbUpRO+OmkIBK18D9i1em32
zdE43/vzz64ZVPSAz5kSZXF7OFCUGKNBUqYM5txC/x/OtjtARK/UH82SGAcPvAzCb18h2sSopJN+
UHZGtPvWWqetpZfUYK+dMi4uzZq751oo76wha3wnHqeHzutzVPP66GKY81Hb5v4igAGj9I4uoKRV
bmvw8cC4Qm2GC5ZFkYV837g8Mmei+mh6Q4+OcNOBlfTap5ceTlQodcpdIJLRutq2x90sdczS9bqQ
9GcMsqzrLoxGVgLmxr107DtdNugfJEDYA9G/ldSaIy8eFW8sQmiQjIZNB4F2uOhKr/J120kPMOT3
EQXWfrM/pAYA/nrzLT0cmd1mKGpGRvM4ATY7rag5BLoDVKhwyw9FZBhX4CkPz2/onl3gzlLxH9ob
U7hu7ZYt7M1eB3tipIXzZlTz9N1kM/JITMrHuND7S5nqLHjhKD9v+P4pRE6cHiMTmclgUHK4NZyo
7TqysXko2na6amO2XnVnGFJQ17l6NHlld5UuRRWok4izb0XfemNu7KGb87CDKUGnYtA63+kK9ZwN
y7usmZpPpVcsQTbaR4i3vWXSJfnflBQeqs13NedRp/SuZGFtqcSDxWhcmmidr2WrFgdHaNcUVAyo
IPgvrsjtjjL6Dy+adHJHXYMuGGwxS2nFO7Opy4NruLefQIqg/gKOBF2w9TxN6uWpUuVh5sKOhDjY
XWplrOAD69qX0aj1y6JbwwkSyNFs9nsPS6VAelgMk/1uVf0jtWkbWP6c18FMzpYXq+da7TT0ZmPr
E7NP5s/PH1PSWxmU3bpZggxJuaUqR+y2VUTuxqkTWTQzF4E5RaPhk+towp9qZtT5XawVyMFFahQH
kTEvOD1OX3MaRFOZJ2VO9ZNgxNbsG/06236TKs1Hjd5HhEq00VT+NE3mtQCf3yAn3+S178AV+rdV
eO/DcjHFj8WBxRQ43uwVfld5TQMplnknfm06PQNOmZU5BUuy8JLpRZxgJ4nn6QG6RFkTz/bG32Oe
NcV1HiN3Oun9YPTBUPNfYihDxTYuwEL7U1tnD6qVFV1Q1EL/miAM3p76Pl7eoloh0ssgBuVva7G8
h9IWWedrc5K4F8GqQ31I4OT11TzoAZWvuAtN6ctOHrM8T7WSdtAvu1YDmMQWXtWuEoWPlgqyi5OH
KovfoUv2pkti898UXdc2KFGf/seZljS7ZkXVv4tMMZkn01yMT06RpupVAakDmmQks/SXivLoJVrc
/OMoNPQVEyGcS2b2TBDt3Nr7ZepK9xMIVyYLjn3+OKS9Y76qGzeJ/Um3xymITGW8ZrXRaG/dxVZf
Z7Y6Ga/ieRVfyDr0p3FNpu9lkeTfEMNuvwPUqYHuJHn7dxcjj/kYdRZQsMhS7O+aQ9oStI47ibPa
ksF0mrq84yFr6wvPf/KkdrCagywamwcTbSsEr/vEzoNRH4vmNDaoX/sqMguxvxat8rNRynSgflRH
OtjBab02tZG3vodcQh0og6q/7w0wSw/rGuVT0OeD4YSz4ZT0FxjOyXQEcwZO2KFH5Pqo8/RftLiL
3mpL1ientjb7r2mszBJTmzkicOcxf9OQCf2jp8SZflLDPHgYgY3+UIcpzoKmmg3jjT6IlMFdIkcM
1HKzcjhpSVX8NbZeVAWLt46PbSf6+oTOQXUdjdI2mV4WQf6t16H8nI8Csa6uieY+iPqGbyDyhpFn
ADLMf0zCP7BI8JNb3x7E/JcdNVn0WGDsJ9wcowgYNwGAiWyceANEz/JjQjLqVVY29i8ku3gnMy9a
67AoUC4MM5SYstBwhup95xmK43eq16q+sPv43FFEd/w0soZ/dWqqv2LVmx4nK8ryi6qs+qfeKYQe
KFVpd+xJpBL7MpPtzLFFsSY1RbIETp17Aj19JenOIh7n9jQVhZacF3UsK2SM9awIkE2rlqc1SVc7
zCdhF0iIVfbrNp8G16fUpX4Xk1rSvQe2e50MPeOhrbPs59gw69NfikJ5FRuj+IF6zPLR6nWqNmY6
L1qQ0zh43XUADAJYwYn5U3USz3m/ZCgK1lT4x5PpND3yAGY9N8EarUZanuasquPzAtI75muQ1Ael
GIHWDIPN8GkAON43s1Y08ynSZ4OpIl0P+tDvnWnKr6Ou1WgCKl0T9z4MGOt7MTD06Vw7dl79CxQJ
yHCLeIYa1mQP7wYtHdQyMPM4MgN+RFQ9CsSkMz9x+nh6KzJtHX3QNtNrp80UE9nmCujipLRt+tVS
TOAbs1aWE1dJca5o9bSjP2hq1wVOHkXdp3E2jeVStWLI/ElZrX+YGyreoPJnxwaC0dryXmQEWUEz
dYqs302zICDOi+y7B1Gt9dGoHtJ3PcM13NavGifWPmQuxYZgtdPkcz1oiuc7ZjJmjArURnAVqBWh
kVQrE8DLbu6rUyxyw/DdJV6Si2eMw1+WJSLbdzLh6g/zqhAjElU48blYklk7ryuKHecFDX399fJ/
nJ3XcuNImrZvZaLPMQtv/tiZA4AgKW/K1wmijBoukTCZsFf/P6yZ3S2xFKXtnYjpjg5KgmHml595
DdpAzdO0WXn2xhkKqR7brHXfbMDeMYuIXN3eepVtlzc6RH/zuzAyS14hmhAVt4G5CPsjInl2eBNO
XW3t6OEZj11XdIKAkLs+gFHliMTxF9tJ3LWuyoMC1f8UiWC89uZ61sfeItzsgw5d2mMUtD2FQzkW
PfJXfbsl0q98vsTSULhl+LM+OEU2V3tcyVG1aLJgfCqs0nRuZr9p/lzK1tug7fi6J6jJ0b6pmk28
64xFZ5d+Dn961/ll+BiMptWkTOqaYY+hYfunPwbSB9hVrO/w751EMpJulteFLhd/H3E/zm4bI9zr
3NXq8kvTz6YwXkRvlEdhuEj4jyEqQMg4KXXluKWXf1n11Fa7QXrbtnOF6LrY1Kq2H1VfyuKeBdjX
ia8dYfRJY7LcbgNyPYTsywD6iliFHR38rvb7uBpcR8OFzoPgEdSEYfaJr8Ym27e6NJbdhLoswmaq
Hla1FzxMf9OpHKStWY61bhK0MWYnLofRv6IhOzXHaNqCaF+azUrYNJaRPl2GP5+bhnlf6u+ls+Wf
tONVKsllHwZpO3rOOxGY83Bd5XZYAiUM5vwN0HG/2knXx34GaeTRgRcR2sW4LUggRWojHwkLzs+b
KegaAwoD/t1RjsBfsUR/Wo4ozDshLHP6YIGYKtJKbPC8F4aZnrP3ZbOF+0H5sziBXv0hRe4V4Q2l
c6Ab+7mx1v6jmSMaasQFQKd6byhjQiZMuvjXH3RV1V3sguOvnkhL0VPlZN7mrz12fP2BUfes3/qG
OayJ6vqCqIgMqbWbA9mCvi+2mjPPWceILW+1zr4Kx6AHAjgMXdyC85rjYAs683NUhlUbnzSwHBTL
ly6iEwl1PSF6yTnOQ2fpkgWPBVrc2FcFiWnXRABt4uh1atLo9Rp6DbI/65QVd+PkN2tajNla3NhL
114NhhDVrhx6cW1FtdEcG/TCzcSaRf51qvgOkY4LawFmH7hVUpW9TSNG6BGbLiPz1l0xNtFyqV2C
XLzZ+bwli1jUxxWZlLtJrhFI7CFYsmSU5WjGGdyoiyU/5TWqLjXBbbL1h3EqohGLEj934mrR652c
tGdQ3pp2nqyE1PfRPGD3hFePuENJnZDbgL4qdhahoI690bXL+9LUFE+WWzdNXOe6jHZQL0avJ4Zp
200G196aPWOOtt5pY5b2fs0E5XqNLpnYOc663qlFDk5i0bAr47bwFxcBdS2mhK62b7MYtym/zaHg
FN9VU+lFJO2U1WDh6fvJxBMhKbBVodcZsyHCai/axVuv8XJS7oVyC8c+CrmUy9FTlu4OuZFp7h3g
SrNixzE0kf+271a/r0mBRpVFgN/7II/dypPRTe+2Qt90VeGO3FsHZTa2g211w3h1A6P/SILadx+C
vmuzu6yJcmKgSeY+46Dq1WN3Nc32RrPcXrQ+Wpnf3OYAQ/Jd0NeFvnCzUOXDjn8Y5dNQ5I1Hb12q
aTchUylT36gHvpcqJDsjODRunA8W43mERlQZrxFe5PEyjWF7pPXTGTv0/J35ES9m953FX9sOG8iP
PF4MexjShn3Q7W1zDb+0/tZlsaVBhR57leN7QLFaqtSJsmy6mt1IvQ02GqmpG8wB7ByZ46ZQeUoP
d50WhhkvfvCDBaDxtwkIEEVcCU8RiQyUwG+WsjCQOeRomXbWkJXfvCUIV/ZL5X2258zrkzmI8gdF
TmLvwHi4R8M3UThbRcRsj4Km0DiZWJmNa5qrrll/mXFwKpixccQI5E45UbscpOIzGRZuvavBYv+J
3woOmB2T2MfSnZdPem6q2144NKLLGj7+dd0Jl/yjz3KPjuk89sfCVDkklRa2q50V2bTzrdopUpTO
XJFG3WS98+oiGGLtruDlIJ7LO+w/4KYawh2iBGKEfd8vMCdiGFyRPlB09d+3TTdX0RiG3XFpxPwR
5cHoplojTHrGCWw82YPFb/hTtKpjWQd7VTvGnXTlSAgunPBixM30e40frHwI59G+Y2E6AyVDbrwB
TRHgAdaI+hJARfbObYxGxTV1xGNWZ7m5c8uhfctjucVVUMicy5ShebcYa2Ql0rD0TeQvpk3Cq7bs
ym8X94MyyWJ5lGzVx2r1W2enHA8BEOq17QMuHOx4JxpX96AGzCgv+rAXQbw0fD+7sM2Gu2rthyCu
xypHiaGdeNsmZ92VOdvmN+nmNecsGo9f8fmyvxttjtDkqqPqZtE9J1s4TmYZi4nwk7IV3I+V6LVM
ewj3YdJozxNJGbUIya9lNR7YdHqLrby0LsLBPvWp5jBHRM0RKokWc7ITx9VjkNbOZF23JWsUKW8v
a+JKia1JaPtm8hjNrivRL0CNO/XsyriknjDyvd8O/rdiNEARbdPQlFTQm6g5YTrOkM2RkbolExtl
nEvlWXvFCQBvnzHHk17bBePCCXGlQ+3V2Ve9jRW1wlg5XgoPwPfj1gYI5VDZ5jCICvtUThn++sZR
oUW+iYDHVWcr/jaYOlOgpyyln9TbKg7bmM1LLMvGqR7HyTK/Yenoj0neB7XcN97C/h8oniv2b+kr
zgXf+lYHkch3rWeR5NeZLy1KeA+sRktndEm0L2z8WrHmrmMLUt4cF4uc3ES0oJhpT020cf15Bvhu
SBd6T6/8L1MxDkvKsZ0rDmbRW7EVmb17aCvPrlO59NWUjl6ApkrZ6igx5JStfMH0Uo5F5bdVbA3D
GCa+mxfD7ZKJ7rZBc0vH6O9E4U1GmXucRON8APKVjXE7q1bh0hI5b6oC7DT9pHLbFeJ0NjijjQuq
aQ6k9XZF5y1ZxmB89F0FlXT0C7e6lD0jzBhCufsWk0e1HlVXRR828sfrasitzxhLSHG9lSiacaZu
fZfMUjgPtsR4/b6Sfvelcg0h9xtZ7RNTeZEnglv8s4WoQyRZt+BmbphpxWSJujyudjvyPh2jbGMg
07ZGEaQto1iFJ/kDu3TJWOTmf+7kMuWXQklcIf05dKcE/p7HOM71mgCtqEWxTHEP5wjzlYhuRzmv
AQ0cGix3SMLWYwyFQT3YeZNt+9lc2qemXtYpCb0lIptaMo8ukOUWX08VCYcbEXveU+5O3zkIrBIR
RVkiWydGXogfLnSx+gVrcvoB267JWyO6cnVh3wGttt7ILjKLxJzW8YKZaUHVFATVg3S9dYo7G2m0
2EeL2o1DT6h3VuaWX21ncJ/0oiOm31nXHhaNrllCyUYp7lL9emzBqL+sw21SsZYhKp1l24mMeG6t
T8T+sE3qYZw/O61pCN79mDNW1nV415z0KgFqFc231p31fHCbSPU73ikuK37u24/Z1tpWvCyb08RG
i5b8wRHkAjHvePjSmZUc42ryxyUG+dG+DcJWX3sQEdpYshLuhrYSH0rk3Z7KwsuOZLLGjOptU5F7
KP+inrf+4zxBQIm7PqJJIJ2+oSOPjyqz4UAbDQljbV3qUpTlwWnsnG7aQBM9xityQZoryglz1TzM
5YWP93mXMHnqi7TVJpWA2bT2rW6CFROhYpwGHty1jrwMmWMJ5Lhdyt+Y3uCQx5Cvapy+3uXr3LLq
o2JYSAN095WGS2CSi+TLY0XyLrEqQvEormbf/O4xPM/joqtECBNKqK8NTDM/7oaBmnUZlvB2GIYW
fdqmst44hml9jkQxW8miB/ubFlH7ULHgt8Tr7ekyXPMuSAxNBnLhj6gc04302kt876IwMSrt7ouV
ujZeyd/nuLbCxU+DLpsNErS5WQlOXfkRVSDxoY+s+qOqTFoPylxzb6+zbv6qpqJ9jKqWjqWKfGXv
vM7zP2XFInhpNJs2RteO+bV0a+d6BmQ3J2ZhYL21BVP+PZxb8sGR2ok4YHvmJ98pOlpa+ZSTOs29
uvaRhDMo1OvtGg/nrUimaAP1ZUet/9ZSlXth11P9UXoIfaWF8vwn0q2V3Wj0/hsVoHa4K8y1/kDT
tvpqCW8dYZm10xcL9qxNW2EjB/Jxsy+ge4xgyPBBb7+uFvjvWOtoeQ88tNEJei8+qxRvIjvNu9Yi
e8oaardOLdOhyewGDJLw3GMflLkZi7pd6YmEo1Hs6mw4RWysee96YS05vTIv/LYUvXqaYJypWIYh
XjKOph2fBKgfPUKODUSyqr7/Ziqibsqy8p5WwvJ7QOjt+9JTNt2H0iODyIyWACpE3w1JUNbGnG6O
hSNVG1TcdT0oM6QJwTwQjcJoMnZL5PenozDsLrppJhTMo1PeRUaOPqYf6HlXT6hRJpNbcgjNFERP
liaJgi0qvYtmbLARpsxx3+sKaNCtV1MYJhzYOmB76AZVdl2IBUFYVC8vzLJc7HvpBqyhbcLEMinm
2btjsIq+lTMWZXgc6O9S3bW+W1w6NBlFqotKXHbOMk37xjR0FFuN6S3J6E+dlYR4bTAbWVx/im3l
B1+Adwx8LWs22rRsJNJ6Fk3lQ1RZs5PkTE4Q56mL+kpgumbcOBVV/m5yIqOLQ+3Qt4lyzwVPUTsW
WfkUtnTBVdW/mSezLndj6y461k00Fnd06/PP2kYBHH5Ore9141k69jfp3zWyE/mF4JR/bNtiggtR
kPynUObbMVaw4xQs+YV0VVqtOyRYElgHrcZKpP06NW8GHVCqjktAMp+RdQxggfzopkVVG41Sredb
iIL0iSJ4zFtsjz7nmie8oCd5drY6btTcd7FFt/GNLWejOEaqqj6RD1EHGlkXIFIe0ZSBOdooAhJT
74dcOu2nMnSzd+O6zP6pi4zYvGYSESZzRUWTbEp5l4Gsuylp8p6xW4QKdxsvJGjNYWm8cLlo6dR9
wnvJfciNoC6TntM+inP2vtiZs2WNsTtm403uLAGKWjRfrBgdEzpsMvSMTwvlxV2xefptP631fVt3
JFcybMO3bCu+pC7M6qt2zqju4V+F9qMZGUZ5Udu5A/pXd/JUV/gTP2NMVypnwrJaAgkIpV1qQpci
oprI4laPqnKXhROgQEyHuyphEuUd3HyyMY6StdtyRPrtA9FD3rdSLBWnAvSs3ZB5Vup4vXToY03W
DenbxFaCruWF10NHj/R6oGZDZxCZsKM3L9ODN1vr51GOuryMtCIM5qOyj6rxiyCZT3YqSZt54ZPR
e9ZdTqhhC3e5rlMRLNE7xHss+rClDD6tWQ+OcY50yALLxuBNrQZZ4Wzhw/yTzdAFcRmhgROHuLQV
h3K2R2tvhvQDON36HEynFE1GP8/L69gZglGd0tjwIFrad7ul6q23o+uKd14+urdY3K64dQ3IcSdt
vqwHkA8ukydHVh0Ko0aEWldUFB8HPWbqCNo2x2knEt/WEspF3G8gV2nZB2azD4dMmKkvI+9O6pHN
USwVYxs/dxcam+Sa5m7yi+4hYBD2p2v3U4WqMYkQkZ0+axzmDdAHseXeV+Hq6ivmeKApN8R3jjm+
kPV1K0cqTZsjgNLFD5ZLWm+odw95oMoH6Zzoc54c2ldwrC+gIpkguj8M7pHSRF/s+ZhUCY24AFYb
mGXK9dbJ1JLUilCWK5yzMqumvUWSf9EINe8KY4r2Y1O9JqD8goAdNwEa8gRPP4mrncFRWHwaHn/R
gOXOhiuGg45/6uY4t6qo5mmHeDqpXZEjhR1PW8GBoDTheEfdY98hnULL9Pdjzl/hMcw4wVBhVkaL
DiLu85eibattih5DT4jU8pqaun3bO035CtD2hQk1RG3kJk+UEcSjz1/96ioGFVuTmjl6cQwOZ3ak
713lcisOf/WBAPtA53fB45CWns+JC+aTvcgjmUZiiuKx6OYrxg7mKyP3FzAwJ/opQgTgb/BXPE2r
f8K7tQ1fXLg0PJAa2JRNIJ7arR/eepkP8XTDvG4w+uXN7x/tpbfIxMGzwPWeDAdOn/90URrEM1Cp
sEm3op+TNlycoxu12V4VrXwFRPjiZgFhd2KcA9b4hXNg4Hq2AZiXqVvk77sR9K4zTSphtCavcdvI
jjaqiHuULdX71tmGRAi7fU029Ne1yaL86R7O1mZuG7kz64jnXVAJIr8R8rowhP3XMQ0nw3UkmZn1
o5Zyjs0M8D1eaU6kXIs+gTKrrzRucZbdJvcr0xHO56qeik/AaF7TSX4J1MALPsn04e6M2uzzbxQO
5EZAqmQqhTtel0EPbHItBgb7SPZpg4nu71fQi9dDb8cHKo2Oin2Cd/y0gsoOEr4hBqRmTbGmtM7n
xDNqfz95TMfGk/bu76/3AgWVr9AD+QA2JSD2nr7iny4IITM3V0/INGtEV1zUK1dKWtvLrtfZr26H
xdGPSjEvkxjYYM48M8Z1amPzY9udwjRvG++yGWv7w+/v68WVhYQZGm0ojvvnWnej9JwyQ0wyxUW5
/myMMMgN9Jzj31/lxbeNkzaAbbAyFMnPH74YF01JZgMk2yjKy8ho72prZlRM2XUzcMy/EstfCErY
uRBoUXOiY3uOgy/8vvcmcvQU59Powh5HvWfO6NHGAuZlZtp72IKhnf7qU57MDZDwQ5gHsWT7XI90
62vLJY2UqZJd9hR4Vf0eDtR621nLdrG68G9fecxfY9OPK0KhjsBTIx99FgeLZomGci3aNPB0hdqu
5751RUQvK9yCpATWnUjB8l5XTR/NCsA0NEBSfv/d/gKEOt0Dsqg+gFmgkOcoaz1MblWtBgvbDHw0
q7bwsnZPxLaJBrgUub0PzS5Mql6Mf1U7jitDyuCVI+jADZytKuZajs4qhQA51trHUfd5CjJExd06
YwA1ua/pgP+yik/Xg5+F9zxx6pe0iRN0zdetaTG4sasvYeF3YhdQ13zdEFXtE3sbXrPO+GUdc8UT
0/jkgwKk6lxTYWkipnIAu2GuTJjOBb66mwrQIiVeO1dgDYJbAA3BKyHhl8P1dFGQ7wECTEBrz023
y3GSIapvbTp2oYyjaIMKySgRaKB4LUV56flOxzdXOQEIflVWN2yXsYVMy8AUfewZTd8c0QezwtjZ
TH0gk68/S17u4fdr9sfGeAZo4xnRDQY1z0ZFH+hs6bQTyA7wOV1qQBN71NSVNKkibL9FNTuooSFK
+57mW5X2XR5+AIIsGf9MWX5dAItiRgDGKi0AWLwpCisLY2Ezgfw/RBPYUacckbnAL1xfck9nKvys
TcOulUeD7lYK1BiX+4hmTLGt093v38lLq5sGJ/B60rnTMfw8RudRrxuXsjvt5n5NvFUU+8Uo3CvE
6WpErqrXaLC/KpjwHXAankhucBj41/MLdn7DaLLRXZrNLn1gM9vuSS7y5SrDpeouWP1Np8NaOJ+0
YQe3lSmbe9+ehixuhs196BQ497/+ypHTJHxzUkUo1JyW609n9KS7flIy61Ksbps0Um13pBFSpChw
WfsA+MEr8fuFnWYh7IETBa4/EJnO8i3aB47MzZlXXjnlcRz0V2/18zREGmf/+y/3l2OedA4aPHUW
Cm6g/8+utLlZ4eY244uKZFnFvlk6T0jivaZk+OtZcFo/yG3xlbqnquD5C8xnzFkw+OrTWnbmHsgN
CtKOY1yGm0Bb0QMw0WeBc0HF8JoM1a/l5IkZAh6XSAIjDH3P55fG5jxqg9npU4fRIIDYGpBEEBQ7
jXDVlHaj61/odh5TuyDPcXXU3RX9qD5SIb3mrPvrt4oDogOG3fIsdtK5kHY9U0aaACTQAwizo7HM
y58RJJ37WXv9+MqKffFa5JVU8XTgkXJ8/tQUwyGQZ64V9qaOxeKgrGtVW7ysa53+fgm9dCl4lBGO
4RYo4HMhNTl6XbuFXp+aq3J3LDFxYWfNu9rqq1ei86+L9bQLYVsiGIwy5XkkYnbhADmN+CqXelMx
bVowmoXKu/yVt/cLe4Q1g3C8xevD8ovz4PnbgyDWz+5YYRc1rO+V9t8aEB5221Sp1PMxmd4c+kHB
CQzQG339ypZ86X3yiPQ+Tuo+HLjPL65a01mLjaecDRHtB0YmF6CDymM9bN0rl/r1mP1h/Yc9Ofuf
XOLsOSEaWB1wlSENKk/vRWf69yuZU2oGWQfQhRrJY/YVDa/0Ol7ckwGDrP+67hny3/b7wqzxUQXS
RUyY+ym/aJrQ2tuyU3uJ5eQORcPhoqmiiBNGD282dwi/SIypX4vsL7xsCj0EgMgJaYack2Y2N0dZ
uJYDPh+jnwAKNy+DBjZuP0SvseNeWL0sWZYv4sw+X+3Zy25wQCioz4d0Zcq5o9ukr1r6zZ//8m48
iS2cuKJciL7L89WD2KjF+dgPKcZc8tBNa5FiT2fHi7SWV06pXxMD+MRUNFRvkMYIsc8v1SKRl4e9
zS7pxZCGAiPOXDnyaWFTxeGCIM4r2/LFC+LzbPIMNhzjs2O4CBcLgEYwMPZBt3GGQL0Ttfed8T4E
AK8Wr+yOl9YGwRMRMdRiwBmfnY1YLhcYvbQKSYTcSUrpmTH6hWay8lJf2REvrQ0Pr1bIhZwOiP0+
f5Xgl4NFRFhiDLztB2vG5msX+RU8rt+vjpeuQ1ZN3YBIi4902PPrYALXFXWdo7WrwzCNMn0LF+M1
c7SX3tsPK0y2VQCn8OwiIwWtkWfzkM5FhC4s3ft9HozbzpPs898/zwsBDL+ukzEFqQUPdhZIlOXp
aVg6LN9c5+Tti6ZeVipAJ1O53CAw7ydjOf1lDUiWPVQi+ounDmxwbk+Gn1bRTdWsUquhco+GeTjC
FLnvVmW9cuC98CaJA2Z48ksmfzpXCLAgEso5kioNK7w95hofuwqmcDKHTMF+/yZfWBm8RoSAgpMc
ARzC5ytDnVje5E8qFTi23DMWCmJXe9Mr6/yFHcyxZpGY0DWNvHMDT1+i8bVsLutc1GtaFW1xlAzD
MFRgDkcr+f+QBsEBpR2MfCzB8Jx0amfKscQ66rQtIHmP5hLEvSQNrJpi+VfT4T++Lf8vf2rv/1Uk
qn/+J//9re1WBtSFPvvPf951T/KNHp6e9M2X7j9Pv/rfP/r8F/95U34bWtX+qc9/6tkv8ff/ff3d
F/3l2X+kUpd6fRifhvXxSdF4/HEB7vT0k//bD//29OOvvF27p3/88a0dpT79NQYM8o9/f3Tx/R9/
hOyq//j5z//7s9svDb+2/zK0T3+7UOKL/K7Of+3pi9L/+MPw/24TbZCJtqnsQqTk//jb/PTjk+Dv
xPPTBoZPDdHx1P2U7aCLf/zh239nbgDnHykJghUJ3x9/U+344yOLj1yUu8k4fVS8UGH9r9t79j39
z/f2Nzk2920ptfrHHz+E9f+n5qdmRHWYXi999BOllXPl+dLHLQ2BrFG6SRmU6kFVkXWBCtNbYMFl
iiBmdkEvjUNg3BhAd4Z3ANVR3laZsC/LCoCbhc4bpn3Fm9ysYRyVxW04wz5nnl8/LFZw/9PL/ffd
/3y3zvOQ96+75b2wTaFjo5t+yl1/qkXnsMuq1pBOgjCiep9RgQZwcIbwbee0Pvg5F69TWhYXNnoX
TASA4T8WQAUxDAgq6wKSB4adqC80+woU59GBAgVsWuiWhs5YFbFXQi+I6ds9oY6ib02g6rdVDymv
W926oOdcbQ+Fb0OkajfvDZNreGnGAgIu9ltPf2P6EXzu17b5WKA3VkEHNup7AHNmUoqgsxPJ4PRz
BHvttdzAel5int4L/7dJrDCFONFmz44CPYsNkFoP064FqQbw/7qo2+l6AoipjsUMVKzoysCBkYmr
dpnbYIXVUMxQRALGMrksQSvwA6kw18JKQdjZD2UP9RWAtAc23nVeE7z9IX/1fN1BmEStipmqGdBU
OLtjBrEK2wHPSgYH0KyWmbgwW+8EaQrlEA+lV1yadpe9A1nvQS0aafn7Wz7sA/jWUC/yPjDi2THX
92bv6PdZ03VlMmb1DHYtU8XjBFznAdz1iH/7toI9I2/pEgYRUMRmZ6k+bxW0alDkAt17dPnC2NMz
IH3WRfGdi9VTQq8UrydzlmEyrnoVu6VfZ/Tro+5y9I3tMPX5mmZGN/boEa/1AnWheBvIOfs4OlaV
MAJvHnUZdF9GkyeovA3O5xZ141EueQEyrAmNT4U9DsfVCtV3Rd4QA5tHFXtsm2HdTRvYENqExj0k
t+6ubVZRxpG2yoff76lTQPuJxvpj7ZB9OT51JZMOHvX5njJgQQ6ZaVgJfYLyMAQZJlpBxctxRJiV
yZIP6HbMgK9jQ/phKq08whNndB9pCgovMQy+GYUboTtM92VQBVBYHNMC7ZEjzChCp7+D/BQxGwRd
68VwIKubaO3o1/ZbhhjWbHXrzZi1x66QwxwPSJBbsemS/S1qzJPZmq7XTCE24YnR5ZcMDQJlRdqj
gO/wRUpjfC+mdtP7ukYntAUqfyMxM4VC6NfVG431AhShbB0Sx0SzAlpp3tY81AofwZ2N9RqUf2x1
bgfBPFtbBBrwnHZMhWemspsrZITVDVxBz8d70u5uN2MxaeLPxWU7z2BIykWLercJt78umhN2cISJ
c1/a/p2hwmUnQYkUx75+sMfehMW1FXuTfvmeUUjwwV8bT4Fq9oo3Q7jAswhK48ps8xFxP6+7qxCC
/OT3YrlGCk082lsUvlbEvBA2TuP9iCSfets/n80Ie4PVamkb/DeLq1wHaK5kf7c9JgQQExwfJzIg
iS2l5ysD8h8DkPP9T3ubRgajTezOTpH+p0gOGi8E/1PZibI7vG6NbvlU0cO6Gjz7SoWTuAAm3h+w
3mjYgkWC428HVHcsbowIAcKoY6nMynzNge2H0tvZbaE0fjKzp0ylwDtL363FbZdQQKVEyQUXAzeY
DlWnIFSXwRhv1UlMrXOolaHFxN5k1Gz9XLzL20wnbQE3zncm8zAiyYcxXl5dAIWDqTtBvBrAD+2A
ji8N+v7ON5KCPumV95qtR3BKVc8fgNuny3jy9qAYfv5e19GF1FxAJcgMt7r2ZbUusL3sVR6zGthw
Rl6XVNUQfTRFY+ikqoe7uuv+hO8Nl6P2Cjr2wTwGVYzLgs0/m8a8c0/tLADMHYDfclj2AD1BT1lA
NJN55oSJM4mAEGzVMV3LTd1C7+1BTa/gwnmZH4CwrYmF7G06o97GnunM7qod1vW7bUIQBj4Ec08N
xl2VzXebPxjARv2gfGtrnwGEWUfDXcPm/jRb1lYlZdUtN+MmON6bcblyKjd79HCivW1kyfI1V9DM
A3N6gORXIPjhphlzFF7RbHarhLyg3CuMdo5DTbhyARN9tHVYvBFZZX1sSvS549IupinZDLs+bGoy
Y1kVG2/TgWwaQH/ZWavyd9mP44NamM9+H49fOsvBjhCL0Yk55TpnxchYubK2+B9I1DJ7C+TLPQaz
33GC+PKgNJ4fUIuwZQZGfYW9R3m0TDpDdb71h3Ic271oTGiPVrUv+gL31saF1S0AJ3fd+tqU03lh
taEhxzF9GlmYyK8+X20qn1bgnSZnx9TUH/reCa8M8NZO7lp7Wfn+nlXkHMBR4xNQ+Hky9P2nfqrn
yyicq4NNP5N15jqJNkClSpShL6B99lf0iIF+59Xegjv0rl83b6c2HaS53633XVEZaTTE3qcabifY
bL84QMtrjkBqXlPp+DVMnSaoAC9o95EhA414/oBGWWYh/VAe0Krt+7azwqRtt/kDXLHoemjqILXa
fuG82oFWnKKlTH0fTip9YSjlo//d5Ex7bY+fdRA5sbmpiI4+AQqpDXSLnt9UFzaZNP3GSizpVvdI
oE2psQ5jYgUoFoSWOJaDjGIdfvRBs5HeXy7jHP2l/tCPewAtd5L5QZzmBCl4fg9lCccPiVNISN38
zStd/zhFk7UHXb+9MtD+4an2LKS5LKwABA7HRHQqU55falFrZQgTJTuVL+J+aoLoPQ/WJwaUhwNa
UcbnEkvAOkGvsLtXtlSf28DJ3zNBhreXLbaKJ88zrlAcL3UM88b6WrfjMdp0Xsa9cCc/3lbmBKAg
tkOFzIaMoWfW1aEhVt7YPunQ4Ci3i4c1wkKkbocvElqBiC1MgC6DPFrC1HWqVwaPPxopZ0/NBJY5
LAMMiE7nDThKNnhXsjeTmZRnJxdcjRhSyuu5CDfQvK6L/wZ8FQ6lvNKxmt279gTu2OFCxI961XAz
5Jtz8Cud/zkyNfUTf7WMr/lcKpRGYH8BhHjbDAhaxqKboAquTTh86d0tfE++4O0nI291bImadNuD
7D4z0rVSOAtufGJi71y650kFO+nOabbu+4yYzXczaspPOV6iHwX9miuHEeXXWbvk1R0ooOu6t/0W
AggkaHgnLYoPRX1hbZohd/P/qTuzJbmNLNv+0IUMk2N4jUDMOWcyk+QLjMkB8+yAu+Pre4VKZi2y
qqXWW1+zMpUoMpmRGNyPn7P32m0Ib8SNPjXuUn/ssfmjRO4+cBxbnEOfT93Bd0q+k51Cr57c4l9P
8z/qX/yPXYmfOhl/2eX4v9i/oIL5i/4Fz+rX7z81Lvjz/2pcxL8J/9qaYM4eX6Pvru/dH40L8Rsa
Q4p25kO0s5mEsCz+0bkQzm/X9j4xfpxJIQxet4Q/Ohc+nQsUrdC5Ag9I/JVQ+Q86Fz9308h9QFiD
LpUmwHV+SxbUz6tCNYh0TPuWo3c+6OqoGfC9+hVRnaCrppuqmu2/S0n8t+9I0irQxN85Yyx9v0YF
2I3VS3xv14Cmsd1i58W8uCrl2NtOj2O/F26x/s3h7N/2n+sBOaJFw624/u/XEXU3CBxyNtYyHcB+
wSVlsDZhFSk9/OTImTSGn10QBsytYM9kH1GowM0wmf9De2P9rnp36bYZeOi3GChM9DebwK/tGIiD
4IwRxtBzYFD/+9HyT0W8x5vMoMAbWRQNM8mlnQKTpOsU3AucPBjNahUlrehw4vzpKf0PjaBfhIPc
b3gBPEMOujI6QUj1fr77xQxpLR+tDi+HII6rA3h/gL2xstJ0+Wyfis5GDV8E7ng/4w91LixZVNx4
lTnojtmA/84Mc1E/CaeS1t+0k38R0vz+6a5URkR2vCTXE87Pn87nFNGooOs2ACa0u7EY6TyM/qSp
SkFvbEbye8OjNVpRm4hgNMEBy3D3A5YMz1LVWNPnWcjisZnbyrrNpyIDbR9Y8d91vUlE/2XWyywZ
RTuHL3qJpLbRAfj5gzZREcRacDFKQaplkaUwHjy3vFRVbR9De/zW1eW6IyhhfM3BErwPbYlh2Wf7
ux8jPJqmzMQnyDl+sXHaZXq0dOhtS1NX7maORiKJ6QKIjx4OrTzpi9wxybQI58s8xoazh0KuHlem
yg9Dhqst0ZEl1wdl4lo/+nHhvK8pfqFjj+UUpFY/j231QBelxbkXd573WMbN6u68EWdtu2m6qHQ3
bpEDw9rIbNTLvr4eGB7yQBX6kIVtW+LQJzIikSxuGMwXiQ/qORxF73CjdPQeAk+qk5Fsq+k015bc
L0Y07UEufVnBJbJCBsJOeBXFwjjbWqvsxtM4o7m5N0ubmtMKNzDFYyMt9tRR6HIbhAvZjq1U+ksW
5vjKIDPyMsCF94sbU4gVAchaVTsOo/yNa3+tQxZ7odhI+8Z9HCfsyIROiGZbYn649dfQH2/bgjH5
xsVgSgiWrq/unyrIFL2/CmaCPYLXSWSHX+swxFpmm251O+A2S1Hqg7Fs+z0LREovyV35gxCDZ9TZ
/ThvhMqGc59mjr+Xa5vXL8skpwvxFx6ttiovzf1MJxmrcDfUr+ilpyiJISV8qzHc4r4avXxLTI3G
FBav4buN6LDehH0ZgZr0a/0Q+JJ1ek1tcbEWeT0HW7kL5CMitIm3NrK/RoQNVHvm3ultlEX+PjD0
SjDuLZ6/Y2wcJYDO1u06K7nstCFo3l+tjGfQnamSpG4RA5Zz/rgixfkG+l5hpi2CzbhOQGWmxnEe
aYbI8czZTVHZlCLW+GOW7ooo6vJ4Tz6Ss8UaMDwIsiTHzeDK9s1iZVmOqZcHzz1aD30S1hIhi2sy
9Yibj9CzRWMgwD8dF2LXjkt3GkTfH6xKOmc6aF+gNdF/DiAYfFkBgbhf+yAd9wDFy2+mFGLYwHRj
qRo9o52dmNthVzTtjI8quKhert+cGjLIMMvp4BXu8lV0bnlrj6X9EuLZI1kjdls+w6rlUarRu5Op
aE4ZUMM3MYLLQQuKj61wGEVqny7wJLs9Y0N+fqNdw42Psl0GsAwqiNWRalTRCCBsx+fZ9Xvp7Em3
pPHHiZl1XE3O1zWLRuBPReq+OW1OM9WpWgx43VKOx1GIGSgS+8Qe5cV34BTli1X68Q90IsJsJV8P
kGGqm5euZ8q9QSJRnJ1RW1tDIGjitx4Ng3Xqn3F3m3oDZaB8IxClgr8SLRlKCRfCjsPtdunHV5mN
WwTTEqh01q9VmfUcmlk8+2sp3gtt8A1rV28RPeMFntvwBFanu+m6IACSZ4vu0guXVQVmIB6sTlal
3Acl7rA9bcZ+bwbH+t5F8Xg7kPy6m52+17AT0vyMLC8H8YR440c3rRjoUs4KW3N1BG0qRcNfj1kE
tSbsOLQW4/pkw0jaOmXkX6qMc7suJyu/NdKa4wvkomrrLLUD6kXqgF6YPaI0LCby5G12Ltte76vY
CtnVsAd+7D08aCBUM++WoAKoFPOQPUStUxwI/LOrDdCUabcI6T7SDZDJFSJ/DKcIQxwNzNch7rti
WxgsZZu8s9Z9PLqLQ7vDZTg4lNGxzLOw2s7KJyptHszBHmohb7qs9k9ea2MYyzu337TADrd53c7P
7Pz1e0S/87Z0RkycjU7TR+msmOq8OKJdMqzu8NTgLRqP1jrPj8bDJr21yTq6iCWOqssi23y3GL0+
WC3NVALoinUT2VDr4AXS5Z+n9bOXTf68aTsgVmscXncfrADRY0WX3HpseNL7E+HRa3xkQybMceFV
aBI1YUUbeGJ5tyv/bgrdio5eoHaLa6ukDHJr61blnFiTmM66Fg9LpE7AOl+6NHJvqsWYPeGRB7dy
D0PofOVk+NTb8ffJ6Z+cLt4Flftusux+XNXeX6HrWNI/iXEa7n1vdHDpghYAhAD6QeTOc90Ht5LD
4n4qlo3QsMR1M/BvFei6IWw93JL0xhze5g+pivV+YJ5IhzgujwtT9YTBondipwsTKyvK72nv5Duf
OIQDzyAgjUDJ98Uf9GXhW4TsPl2wGyOuI3De4bUr6e0n0raOaND1BH4wCuhcerItziMOabMda+LL
5xLQ6gbXR78dO3euN341fymHdY+53S5ug6aaVeJYQDXDQo01kFQXlskXS+h53kZpZD33EBb3rM95
dirKq/C79ppaHFOIJ9EtQewCxQUnt5fOZlF1y97hCld4atZhTp/awQPPhWNfMYDJeobhTpqdm3YC
NqWluFlAo+5DKGDTgVJDITvQIt96hdJ3RFzFahPFM2Asz/R6Vyz22jNssMsFNMYyTDvU+cvRiUZB
X3ugfDe49kPaODSOtkaHxt7Ycl2fypRrzjIoPGdL5qP4NMxhHu+gO+TbdbBXB4BOdkWkUUd94J0d
bkpjw2psLVI1NuPSBklpmv5hZQHaQ5sw7W6ZsvpblEnveo3CnRlpMiXI5wTW4a4oX0Jqexo1qpn8
rfEQ0B8iZfmPoUXQTl3G1Y/eyawPw9wX866qi/Y0katLpJJfjdsqpBMYZ5X7QTPi+Ji7fjOfBzDj
7baUhd8x7fRSdo7FqENud5Al2wXY33K1JxfDyECpafMju0l9H1mx/jS7Tf8ET2k8m8aOHhd+m/GT
87ZE5XQOK9+97bw6e4X422Cbc6XzGfeFuIC8iI9ZWjs/CCgPP2TzVcfTpfNXrqz4JAmjuXDjeGL4
8dIxaUaXrnNRi/EtGDqn2gRAIRCFAegw7fiu3U5j52J8Vnkz0TIuPLVN1TeoDiE9+rvatzwoplnt
fO7BVW6isYrPztCF2LwRKJ4r5bXtvvIXUG0V+M21yzX3W+tz0EzLYR5Ulai+W1BX98VbGVL5rX0Q
nW20aA7sRs2dnGPP7H1LzBRXTqVulsC7FFm5nJuUvnK6AotJbUXQlA2UBxl6sMP9fEq9knzgaDVi
x9ql7jrHuyhTd09zLcB+mcxbTkrrbDdYffSghHReqly0l0Y6w50J6WuavvHpQtVtvK9Uh3PEoVmy
2vpkmQVxrufm2ylW+jFm1zggnrTSHfyD9T73Wrmx+5LZGJT9jh1NDN9a109vMBo7l3G0pg8eZ3XQ
Qf5wBnkG20x12QMugktWTvchXPKb3sANTTgAnLPQOrXlWH1EZa++iHTuPsDXVIe6Dh7xyh8o4szG
zrvp4APB2yDLrm/GWUzb3oZSkCNe2zuDM9+uVhMmYnVLNrRa7bu6Eft6jOWutC0OjEPTv3iKM3oX
efXBtExn3QgCZVFUzkGZ/iase2cXZ3K+i6uw3QIWzC9uWI9bOUTRxvH0dO9VVXpSwUxs4azMxUy9
PMM6sF4ouZxkFK0F2itnFIgtvue+D2OZDHkeJgbe2avJBgJxvH69KJiSjOrEOzyKhjpkRpYZN8uu
qYrlUKXe98EfO/y+GKV2Reqnl8FiAJLnU7xpc+PeW43pXoCotrcNfVnNDsUoXefwunsyRzfrXKk9
yT/yYnpCwSA9mWMVWiLprdlcGr+dXsDd/YgVY+BGxQBESH7pNhAIok1YXI0ts0oPIITqQ21Li3I/
b+G3td1NkzffTIrFk9q7vfgBFLMQJAuoocH7XHmp2cLvyVh3puku1MLadPWV22MHxTb3SshTLZVH
unJSX4KSW1xUh8mv1sc5ku5L6OflUQ9Ly7xnwPzdt0N8O5fTSnd7JD2lHHgOvLHcI9ntv8ZUht9D
Bq8b8AjsM2nqnpoptW5pb1YHxNHRhxgqADxaIokuVt3Pu3ypXyMgQoydRLNJ67YA+AF20ekwNKPE
PUtiGhbG9QFHK2dh668ZonJwUdmNNS7iWhXbu2LQ603aB85eyeyZe4Iq2gOpDyxs2s+xeoUK226N
0fVJG/thItxv54H34hjTGoYl4QFYJ2D+QjZATHoeEQCQJsGBxPLSmGXfqoLlqOIY47C3vBQIsTGe
dMUpor7gQMc0rw6wxTezevJkL8CoLHH+ZhfWQ50V695yo+9IkN0zd9vZRWwtpxgQDUoAsxsHeWdq
rS6sBRzdlNU8U6+tR0jF9TZ3XfZSXdy4szAGIIAfNds0DuddPNTmsMDZ3tgx23vG632k9ZVeKa6f
mlDBxYDd+taUIXA8g/9eQOzDNL/Oe4Z7rCNV/D7F0bO7gNpAUjPSxXeYHzh1tw9cc7R4gTat8r0b
DVXhG3Y59aYaAOwbnWl9ihTiALO2D3XJfBBHQRU+kxXX7xcZNvMGCwtFjcjTI9TNjyg51v3kMwfl
vDuDmMuyZjcskEkxPATzCQYNLMFmnlHhVHLhFg5r3m1oZfMiQb68AgMoPuy6fU8lsYVaR98GI8sL
X9jchxNzpVM6zOIWDlgJuHoc/Y8ZQI9zsHTLnQUG5ksFfvEBnQEej1SZAaK1+OKj95bbIBr72wWV
1pfat/uHoLTL8+Bb/u3ott6DP5EpbXccLxRw00cOlOJMcBLK4nbuz5gdALNmVu4Aba/ns9VG6lYy
H30kAWi8G4qYXzbIkIABe8+y0Sg5jK8+j/7ivDdKNgkqqXk8iFZV0NmmyhxjeIveZqLjdRJBOPEP
TgKTN6gdBObgQx+u9jfmuusuniPzDQTrdFAQOvZj2CkYYrlTXxgNMSC05v4AaZISJE4rcOI0Ux2Z
XP3wqDi0LgZQMY33AZk65o+0ExSdq4zfurV2im0Ih+X7Yk0E3M7pMDxOfV2+eivfKSn7ZX5Mkbuc
9RjSCK2q8Ws66PjIxNL72HUKoG8rvllF3Z59g+jDwjzxQtn+XOPsvRlKTrTMyNdHxXTrLQ8oZfNe
z0fbtvP3yo+q730Pwzp3A8qsUR662p7OS7PGUDrRqBlZ9S/RMkSPdohLueShOcalbSeqrGAo9uVC
JK90D53JrCdXtY/aIGf3xfw4A6D6Wk8623pNp26rRX1ybFCGbFiQMTedtvp3nHEM71mRxm1XdZlM
OCUxN7ULnR6b2eo/6lEMIGwq65IFUMyvF7zfzHZ22zhTmAS11Q6boiyDs9dqBb2paWjkUMX6+zSq
ed6lRtBCOlx0lAYm01NfmwqWNlhCa7+OWh961wA1ImdhNziqvO2z7rnxUt19zaX2FwaMrmidx6wJ
F0NXZ2rvl6oW6U6J64RSj7ZzduZxoDrHNx4hM9XK32VOpfNXYMbo45ygt9+duA/MHlrT/BnG3Vzt
l3GID6mcYWFX4epesNT6j0s10l6KTEPvjGETGTOw4KDhZwzBAbIfvTHM8j0dPKpjpEnw8cSwwJx3
x8pEIGzSWJ7alYbLTe9mtNI6K10gCg3w/BKUAlZSyohT1pWkemDnM4A7VTw/sJy21ZdBMvoGphsU
5eb60IqPKucodEfKfB38oANX9SOfY5FIhRhEsniSzQqEZu81lNwblF29c+8HdeqxsCxTuWdYWX1b
EP69uBwI0H/U8xMjeJ1eQl/Vr7IZ61dOT6RVkxHmf17HKpgPBfya9c4me744FKSU7YRQ/t3MW8bx
vHQFRglN7Pw18Ge9zeBATaeGXiK+GCRoD6MLf+wcujhw4fq54N38trlpkXkZQF/5tdzsavBj4DEL
Ss0lewRuFoL5nOkR82gVgGtbgEM/UCYyxySCLxAfmMPL+kCiJGt67rg1mQ5uT+eQMFs57AiqVelG
Wr7X3Tm2bmvu5wgycKUxWR29IWCCMLouf75dV+7r1MTMT9Zp0A/LuvB6A2vzl6e8cKV7r6eJPx5S
dgInopX3kvY8nntnsc266dWExL1apSOhLeeg8sJ0pI2XLyPFBNG562axnMDed9m1O1K6lr4NygnB
SOaE8xsDD3VcqrwWTwFcO2R4AgCzBx2DsX7Oa/UsWi+6pSrPb4HGUCV6s25y5PSMnrbTVWG9Lag+
w22ZVQoRzowyc+NEFUKIWpV00Ze4aVNi3qp1JrRbFv1WUoElpFSq8HH1imtuGOq24OQthUdTo/fU
QyYyiyvTDnLTBCusMmanpMhqijY6TmWrXyDMhlTJK5hE4KCGDQR8lg5OK6o/mcAGY83QXf8t90cH
LD0H7k9qTPOHyfPabzKs59fAVTE98H6696F6Thu3C1FeiVUT/NA2Wh1mD6PnUQToW09gAolG6MaR
Pm0++gAiFyWmmwm62CanrHogs8KILdbk+tWjfn8zrl7vcPzFzbYf+thjQ+3EB2Ebu96OsUbCRLEc
flkH5AAWnXJ2ad1GASh0zJVvBSpMCvoGFssPhvm07J08nKsjs2VKfvrPbbOnDTPFNxn77SEWY95v
ClRzZNqz3n1Zlhiho2elEU+8EcUO1BVPn1e56jwiVPkIZXd8iTJP3sF8zxjdQy+i/wsLJ5HUj9lR
SrFWl9VUNvySPiuipANSWCeFT8oNANfGcw+NtimsLMtxH8QQNt7FAIuE/xoItz5ZLgzsrbUMUKDs
NNMpVnRpmS1pHPFFM+t27yNjsbDJaqq3tZHiPBfSa86gxEW746zGw61K6v0kELP9uRDXshNKt3qG
vYjuOO9m3gqbgzvv3NxYJzMtLPWqDikpDKj3qCvAM/UcwYPdlAcwgOMUfvFxRSxyN0Uydu8Rddsu
DQmH0gqmcQOjHZgtryZvJbGWvcUx0P39ebejLP+ugeYGcFa89g47kusl/cKUM5qcLgOtOXafJ6G8
aTOowOk26STrZ/q50ZdikNVn4w65RsHm1a8uRWfPy1p5r6tNL2Azt9qmuR42CLulXu4jXj94jW2o
38iCAHI0xTRXYLuploP1BBdkEzZY3nc5tGVokVlaNgAbM/vOh6/+ni40nhs58ILOAKajJHe0Teaa
Ej187IWym+8YN1bi+WlLp9t4/b6KyLvOysFqbphhmj6JUWnd+fHAjzbXtn1QcrSYb6YEGgK2yLyk
IOo454l3UnmyXXdSB1hrnj7YYgVViaaZ6coCLLXedQqm7bZZEILvan4c0iTMWoe7uXGHe3i/rHls
wnNCn0Onew44TXszl0rdTEggOCeGMlw/Bn7TfSVYUUwJ27hrLuCqK/04we2lPG2UO0DvW41Kxqgb
PigZ9t12aDrmHMYqo+Xp9ymWaZymOdmAIz04sbnz3k0qvlvKCC/GpF1wAjZ7JFPbuM+eq3Jx3eN1
8dwFvGzhxsrn+LXyyXvhPBrJp7igbwJcV7UdmafZ9yl2i60Hm4yXrvDjU77QLtqsMMVehYCLl4wz
CQzAzhpBnxs7O/S1wVc36eDG/b4nt+ogrIgmv6TL3x4XxBX6kMOe64AHtjdoB9v0UkVxE3ybwyk3
D2UMU+JuDCQvr2j0itpfLwNvII0StJtViLoOlACjRM7P+GFFLNM1GWBLTtygZvwxdlYmGZ9Z1Wvv
Dba5KF256Sd3DdYh3rhwEE/e5Izyi13Y1frqptfqIHJUGO1EtcQhiHyo3s9+WgJ/zB0wgY6M523Q
IRZL6AAVCfkc9H2WdGDPYIhS5CckqAXHS9VD4982ITvFu7/mxYopWI3N/EBXvpwem6Fw0ZysXbib
htjTexs9sdhG1/Tw+9myYAi3WZFEi026iOM+zVlb7Udag29hXa1fs8JOb8XaAWlLhbjgolnffNEV
VNjT9BRmKyJnE4mNyMhF8mQQHSvKpXug8WPi9o7dJ226hjcUc3wntydgmals+Ox7gfxaNWHG4xMX
4cHO8+GBOXb93enH5QeQf13wVpkUHfIyPCGQLOOLmpvoEvRDMCZWpVSxhQoZb1WWmrfQ1sVxKnuE
7/DYEtLfw8/aj9NPE27gDxalbxJKHoWwykEbWZn43hRNhOzHC93bxZTyFC6tfZ9fGVTHHO2Ce1Yp
UL5N3fVjUnSlPLIYiCPHKmD9tEq6d5IoAhbwWVmaJBSvZR8a8i/e6pdHq9Z0ACIVX0iu0meBemMb
kLRxNgiqN5muwrs87t1dYCTmL6jWaZX4MF0sBiGpc2jqfH3OC+jkzLFa+4pfp8EVrb4+1nQIv7hy
yhHGxdU9bxD8deCLFJVhPs1flRcTrBQximLovZQ3sHgCd0tCyIqxrSqQ0GWcdPdLfA3m7MIr5Zd+
6xXrOTFaFZlpN4igkGC5Q9o8r6LOfzDLZrFzFk5seWPb5ZaWMmZibLbuNl9yqaDAVv6OurY9K9l7
UwLJLUeFNkOa5VHGdFCkJxOregNRfv4UrE6dzMM83rjrmp2crmY45qRv2IZa9h6RWuU2JD5E7NAm
j29GOT+IfSnv+nn5EArHsBV2ROzS0bphfmruNQ5IvbX8sXjqpBJJCLkU2GPIuG9MAUFKjUgi8Kz5
JTd+9MXUqrtxkFg80EzlwV/V0O5tMdqJFiROlXFWuGRioHvZ8tFIM4g7Nz2RUoGkM10stQ+DPuiS
uLGH/L3xJuvM4G0bLSMMU6ssxkO+qkmij7DQk6EIDTaASonv0+LZ1lFzg5IEvRjSdZC1TBKPLteM
aTUH/Qd/NkZteqG6W3DG8YkDcv3KxKFJZEXilLbanDl9GhXknag4vsAY7j7rYmEXU7CBPqg+Cu+K
tTSf4n5wdwgdYRDToH9rHdCqcyrZUotupGHhVXaR72dFIws1bX2Bx1LdmdYNMoJTse8pq/9hhe5y
FC3k/eQqEdr+PxC9hluN2pnQF/qisy/dHZcdJTQsLWq2jOybsqApNZFeva0j1e7+WiLzszYndJlL
u0jZyQ5EmushIfxZ2jGyXtpgOlhzyysOGeKEuKzpvHxVwmXeZjfhfalcKsu//rY/i6R+/7bY1VAE
o06lchO/fNt2Lkg+MJKBdmvhqmnIQkmTmp43SyqOF/jl7RL9zfd07Kvc57/FknzXq94dEywBkCBs
/F/pPOMUxLKpmT7Lxb92M8vOZg5ls3htUBDJcU/42fyiU8kQ16GmRgwRlUeG/pz4lurKVMnJ+Ho3
9RQvHKBIyzi14aT7N+FKYZ0Ci445oW6gj8U742Zq6F745Y+mqomn6JYIlYqwW+oDUzryaxiDXd/P
iHgRcXfgXI+i7trHkraGtR3q1btbnH7+EHHKVVtQgY33CNreQQZkz708EhqyzDtZKmN21RWMmjiY
UdHocDAa3mPjXxUk4HFZRXnpaJUBEXqJi5kJ6lBK62SnpsJLpBTg9DBY1pNAkP+kvZK0joqzwrvS
ir0u1xE9WEor8uEpLrdD5nt+AhR2pSy0mnSiB4dlKCGwzBGnqLCXPDFTa05BbXNm0yAkWD3HoT87
VYAGmqLMe8NySeQcWB7re9NGUOOgVIThgYlV8SmoW1ccinKJ5M5PHfO1BnJub61Rz8OmWvRkw6fS
CAOGnKBJ2dOJ5qDZkWNt0R2ztnbpzcOpBo5TcZqpaBzH4The4rVim4nI0cCiFY0IXrKwM4Bl+3jk
PGYV7QETD4K5DgpCsysDJOY0G/KatoBTEdblIptB/lrP49knTCHeD9qspz42tj78/nL8I5npS4e+
ofnV+fqTxvR/p0Q9fO+uJtTp17/q/6AI9fo+/s8i1AM+3nb6bv4sQ71+xR/+Wfc3hGs4DNCZRw4s
gGtI5x86VBcDrceRH1c1nDWk6HzVHzpUP/4NyXiATBRft/jJQctv+dcjFl8VM8xFPv8PZKj/JsYn
CZnuKRZGH/tlQFrqz+ssjjqp1zDTKIByahgrrV6tYS7vws7KL7PXeIksRLhNs55kD3uaGLuzxnSi
CP9GjOn8vOKjOuST0JoLEdhwJVj+f/4kMm1a8NGtxgBbdUWyFJ/TwCuYitvLD1P3bbchGepzZESO
oweyyIZgQHEYkX19kpMlKLY4Dz/66+Qf5bIwaBkCp3iyerP+jbb9P3xQ1IZX1Sb5EiFKsZ8/6BJM
TPpRrzOcnsu9VVreYURJTwTilRK0baK0/xsPwb8rMlEIB9BzwQgwn3d/t0H/SamKyTFaUhf/IBKY
uVlzxI1d/mw5tkWD0RCBHhgvsdL5Y4GULulcam1PanrxUUHCSGTo8yqGn6oS4782r3+0JvzvXvj/
36TnV7buX7z1kALaq2/+p9eeL/njtXec34CNXRl4NrpninAe5z9e+9Dl3ebt5XXDGULTgyLjj9c+
8n5DJB3aIY5GwQHjCtWc/mWcF6wIESQTcg79CLnyP3rtfxbOChzBWLTs69/j2w7uoF8e4S4gRMkW
pbod2LxmN5kjTQwYnsUixKcIMsWKbuidd/TU4UVHjKkbLxhe4ZM3/d2fLtt/0kJfv9d/Fz/XzxLi
kIGDeKXT8tr/8llgdJDcwQp1O7gZDMZd7dm5PI+yUNYH2YSoj7yKc2yRKFj+c33IDEjut6LW0UvL
8y1xFTdVd7Ii4iQPMf3Q6HGy2mI9/fXn/LdLFoF24ZWnhxN5AqzML2+9BqykhVffWjBts40Dc1zf
6rj11Fvnt4VJiMnMyoMiNmjcLE6Qj8k00Vd5++cfgzWHO2dfn6Ff75xnBjr1jGNum4wz3vvoLUu+
dz2yQa8SlS6k0keKN5IZmPUcG0Bqy3MmdRe9//Xn+AVTKq6B8/9iCkYgmPgsv1yPtJQlDE8Vn2nr
pLlzDhAhwoGXRMbZF+RU17zR4mpoDwZD6l7b5lV/ohWYAj9Ajvc3cJL/9HEiniMgnmREeL9vpX82
5OqYpEpVeuEZ4XHYPs6ZlzNkWpqcJkun46n199mqKlZtBInArRNBqY2ayqmKrnrsKLDM8a+vEBv1
z082GzqHl4DZJEgyquVfqVGpO2oPJUZ5MP2gy/ieGL91IAWQNgL/VwKq6CyOerFa9GfwaP7V/0br
noGnWcuWVC4VyE905YbqS+lNQ/mDSYWSxKrNjJNwPRek0BGMYuvMLo92LzM900m0mfUd3cpp1lfd
6q784YW9Vb9kNtCHT+VAbmGKXHcJnidyc0p6EkwiTLR1GlLB0udmXVLcwHYPvPzVQwFE0khcIVxq
CBkv4zTeNYQo05APKslfS78BpjuSqJBhHHq4prOHfm/XYKXiAwqjii83Zqwkw9cV3XJKdMRa8KuI
lDQU2LjhOERvHBnNc0xDsEZnXOa0qcyuz5GeReQAoJg0iZdm01QcstLqe2/DktYG+qlZwkDppJ/s
hUSDZjIS9UVmHKa3gWRCl9Dp4dc7bQdD6h0401ul3qJvdZuALJLW9wlddAd+jIYAhRkodk6tjt6A
2E8++EzvhN8jQHMK7kZBBDX/jdxB5ApRQ0jQekLoQPG0D7nYukZIEwTKe7RiL3PtQzlIY7pTH/hp
WqKT9kUvrvenqAzaaBJO2/HBdggm6+7++LTFwIN0jVUliSLcl3oWzG8D2q2uhWw8KNZXQAAUUtto
zR1CldH7TizU6dg5/Mg8RvQ7LraeeF5EES+TRX6zO/XVPkMgmc1np5s9HrwcRBKXnhOVzTW3MVpz
YXNmL3MS61HyE9PqwY40kIVRfWmroC9/xFlZcp8YoV1v18L5g5tOjmXDJUnbYeCe/PErrDQLFygs
DLKiU+AOcffqZi6zsogM1/V16dtR3sVBmv0Xc+e1Hqeyrutb2TfAfKDIp00H5WjJ4YRHtmQocqbg
6tdblubadntuaY11tE/sIQ91A0WFP3zhp8de2T8U5D7Nk6Qmpy5QVaZVvRk6YJXmtrVWPBE34GOR
vNqOuaEvqlI0qe0IlS3/yWnd1ri1FjnxWOhb6LfVjaAQnqyiMt0H+DOBu0eSYZq3I1gn3cAqMm65
eL3z1KmW+oluSIW3RJdRZm9ukXYw8vAwGPS36GpRTW2WrYW9IKtigJbDFHaGZOaBA7xOvSu0dGVo
nwp4H5UR5XOCYMAZHYpwKC5FHdL4iSXY2mVTlkVRny8DuDhS/Nif+5vJzSYPoVwS9gDCLXrA6qLF
4TCgFwA6u6WOHwLYPySdq13VU0TjQuq5leW7n+al7OpHq7MmON8DRj/uppdDrp2vaVTZ39aasjgs
FdYSJWWFIWO+RgAgZnCWYKZ5xr3fylpjhaiETneAZ5M5BzzfUrRugqFirOcV/swjeof615yWydPs
qZjWVnMTWHJlChaCpdXs4YMkjb2T3pB7xlVBBUHeYQDZMUqyQo7rJIuBwoU7H4F9Jpsbw7WSB5Lm
iuHsjTDPfr6uMnugugakGI0p1i2iEVQU71ebknKI61XV5E/YVqTcp5vKhbXCFqNfunTiTm9rdcdc
zbrMzr6Apu5aaLKOM31DYMO1u21KFSQ8wc5KgtmdRNmdlLmn53PRBIF4oQ+QQWjAwVSvCwVdIvuZ
uGEAIk3mg4f5H3aTMzNtTgIDVZXMy+3bsM06+djA4cgPVttJgQ9WWlh0HGljL9k9O+AU3lmLDaQB
I2V7zWh9F7Wo6WBAxcfG+vU9rW7D+bTht0229lJN/nT3+sAyzX1SLldaMwA2VL8JiAqnGX/4A+58
n2lFSt/auvZMpNQXi26LBW3drNXOol/Q7BxoBsZz3eEUdWl1kJCqPXFU0N0OPR4zJ2hiAmvfpMZY
q6gfV+M8H8aEYklQZHZ5MiXEEVcd1RFt8hLnQwYwwzAgp7iNjJNH1AoEN0wzLeOtvC4JesC8qGHE
NQaODVNJGPCrRKIe5OrXmkYEzAmrVrF0eh3Nw7gu5y1axfwQ14lBsWhMfH1UBlNg4Qvkyy5/QlNZ
T0NFNdg9TfIer7h9HBtleDe0Ts9H02RRvFN8cyqmBFiCnAEtXXrIRRRX2FNTX+vWASC+57f1hT1O
Ul4wYav2tFOAOjYAyGjx90yTIDjzQ/htBtXXjDA4Sj1ad9pFaxAcc4D6e8PYVqHTF6igvx5stRxd
NR1SyuIJJC0XJP1N0ap4/r6uvT6vK1Po2UMBXG/Xb2d5XmQxleDKmPU6SpfF5vtZ+zSyorfjF+KC
DhTeDgmB9xJLs7McxW8uSen1UGI8fV5NWMfxMX/w9CZejoh10aBeLX0WZzhGs6LA/Onzs4oTyesq
gCnqoXJ8vfTfTr3aFjIeo0mZsRSnI16BjLpnpHrf9D3VhfCSqlngRcyorwrmVDdwnaKaf30z3lMM
e1grPR8SF4OyFr+kALeHKCtMghhAZQlf5VYF7wlvSvo9P3EzRgv2bkEvuugeMiNuDS+asW9r96mF
5xK7s9PPrMo2MBJ2Wyd2BCcfCYPigbsEoT24eazBwD7LYn6uz4ehBVGE3LVT8wHfAmiDMfOAaSWl
uLjXMYX1evTlfqnnDXGNXnoSs1lDwbSgxsAO9HoFPzcxJ9z6ixCBucNOUh+gboKuh3mg0dYkYBe9
Wh9PZet67fBAZ8xoiseuG/VmFcbAPbJvqYj1qGNGRG8NrR1VxGglAZ9Y5s66orMLOengToOe5nZt
6WO5B4rFvKht/JSsK5DUFi8dTRH9FI2cCwayYUrDMjQne7VuRFuUXfYECsTucG+qXLDY57WcXBSS
gF8YfHtFd9Uk9kMxB1SqHqkq9fX10yKu4m/0okBoPL6FBZbEyfl70y/B+LAYts1iRHZ6SDcqw6V3
ibCc09uwTH2pbxohIuaTrVNG0ImpY+fySmYpx74ca3q3IMe8nNfxFntIQTO1iFrL0Q9ZpiER8f0M
8XK664I24WW+AmGYK/oLweiM3C80rZpFRHplQNnJNiG4CErcGzaM2nGwXrJDPSuoaOt5KVtb39rb
VwAOROHstGuGmltzbSiCAvZTX7JEYHnWfI1FHxpIR21nbTdd1q/zueqB3jCfQ1OvorcMGbg1BGIg
eWCTrmw5/boc6SFfmZM8zUzytq6yn12fdq3YEuEncJ6ZIfoxs6Ib+hXoH/4f50WR9BKQsilzs9zR
UPKTK+L+Wj5qBmb1JUxBpbwAjCF9Gi36hMMh9Pum+uI0hUmi02Z5gEeraeK6NZ1gJVjwxLSTsPzs
wIO6W4wbp/xzlppth5pYiVCc2KYt/Y96g6gcyLU6X9flc1vVdlltxy5dIUBVHY1t3LDoQ4f2ZQpQ
bcEKOKQlDGOtXjBL3zGhg7R4QJBK8FcJTKT1YKXkxai2GGgpPwTmPJVq16pk5oeFDHrBEa5gQt3w
vS4mj+lQiOpZDuk0dFGbCqifG8Ym962LAau7rLkLqFKYxT40gWEO106YU/s/NFMdg0IbMCy8tVCz
rYaTPOz19c0E/1Fk/o1a/+QU6GMhH7RATd6VQozlddNPGJ+DDh+Cfj0L/GUAG0Mgl9JLXfsuh7+C
koTTWvvJ8uOFM7LKatDkEFe5t7St6MmAjFHAumGmAl43kKtQld74Zqa33vGymgM8fo2a37bsRgJi
IY7i/MS/o0JpRc/SiTbLvBuCbMme+r5xsTemedEm1g6b86K8z8qlMdH2y4vE3aRu74afM5HDOt3g
GOR7lEHD1SqXy8EqZkDSho8yUmRhLdCYUeDLeQg+B6vFvPFk3MFIcvBqdS+FO+pwtUTHSJ9nr4dc
pjhnikhky8Ij2K+/UpkJwFYIqKtBexDNNH2ok4D0bBmvuSmWdPq7QIQtyzlYGlYvaDN7VTdxrJx+
z6QNOdKZKASTgMp0OovxoR6lgs+cj42tz3pg+ODYNq+ZrsDXmdH02NZGieu4gIm+F7BCkG982y7m
lqZoiKFFo3d9Ar+4Qya5ptuTdhd92YtB3pEnYoq38XInq+AcWVLnK0B/9da+9IaOMTPkaDiAoVSz
UtmvYBwSKEKuHL7Fi+cVw9ar6dBomluph2VNYGW1lF1rnsNOAr3hBUhOcWb0k8kTgoyfGFNRNQ3b
T4bsQjXt89GBlHLieU2Kwx0wCKhe9WhW7a0N20HwrkeGjV2DWeOacY6QE/0pCDz/PsYrL1PskQts
dz0ur2mM0eMoiAsMvr3VtkN3LI0SB+1KeWXifceNrWm48im6eA7t59dtGX5bToL0GjgPSVjmTx0u
9+yRFZhS9rPydcvDIDMknnk7XHFElFw4D4CRAJFMyjXAGSwOVuYw/C4d+cgh1nseBXsdKgiM8thU
h9dwPYlLnQ7WpvEroVgEKWKZ4nE7RJYCvSIPwSjBpp0ADNOBltnivALySaLefj43S7yIbws8r3k9
uAywmrfMkCC8N512APBRIbiZvIxJP8T34bS0ELVxiI/XaMJwzp4gi3PSYhSctvizJ5QorO6E4n4e
vFAmMD+1NSjwb+mMHpnapgmv8eDQY21OxQTi5LGJ83KOwPfY64E+iL1+IrRaoTFBGHSVPFssx2qR
qcrrNX/Eq9owv6Kib1U7gbGLNABJwPnoNwkK2LT6IHGN9Z0s2xW8mixs3EVrSxrAOsJVK/wPUJ2f
rLhQ4tSohjb7nqHwiJ82sJ5DZYNwqM6GYp2AbQ6TMd2XtjXG11Mi9brsK2g2sHdbAryfMaL30OW8
Hnlg6Il9iaJyVuSNe7LU7FjDti8bqA5bjkknlpc6NYsPpqWGqjo3BkaO4JFWeb+3C2laxYWLFez6
/S3jeouyCQN01PNaJHjNVww71geuM6ZklUkIovjct0nesUSvR9igaHlWPpOyf03UE563psmk5796
jaFgDulVRRsTLOlM9YjpIalG50+v+UUerzrUfItz35aE7046rIZio+eiYQPl+0rZoPkOhVD62G46
+r3vYW00MygG/5dFrJjjeWLTFgEzbJsO01s4okNrCfCAO+vztQNcQ4ksu67heI1g4g2zLs98JC5z
b7skSm8ZTlPpPMggQeDyodMoFn9e48lJMhObpJINVlItIehoIRqBWSdvuMZsGf/iepvL0Up+si8V
bF3oKFjhLm+VVFpNU83FJ5aUBwWG2m9nzpve7erhFIW6cr7iBTbzVYJ4JBKj0sRhh/KJ167mjnK0
6l9Q6hv7F2KJMfueBm2bPcosNJmGOGrgXjlkBhh29GWdFM1I1G86ZwT5a+p8Si4A1QFYgylevjX0
trhfVdWN95Ll+NBmh7gHn8jGuJj6dZmoDvBT3UwmnfXX4pHvCg/xBvxXKjODnNro4ahaZbKDdkQM
xEatBIuzmfqg864GO9YngQK0x6t628NYcUARzbSfbCIcCTsv3y65G4dIObidUZQ3bVK1vDDv9Rwa
TbvkdorXcL4z6dRRowI+xfYVWiuxqGsIFsW2YUlgQP/vQ1oXnRh2uBN8OrewDH70ZjF63WEBgizR
9mTqiAv0YPTkky3gOhL1kYg63gi085mkrdf0PRfzrKRuI8REaBCCxEXttzpTnq/Pg5wicIF5O6Q7
Jk8NQCoENDiGeRNul9caAPwjKiYo15BEY7PI+gFxCnwnCq1hGU4DupvmZ/RuSfww/mu8K5BhgmEL
CmKsT4ljjdOntzMVCM2v4ulM5Ru1V6whlu+xA1l0RCm0h6+185JlZKznctaDRsithwlLbMj4VJZZ
5dCaEqiJEUegPjXhAKMmu8tsh2Iw8pHQbtmtZWcBhOpzVYy4zoV2bPR8YKxQRnwrA+S5pyMNChCI
7bBVvtbyqMMSOQyDrzeRt2QxmWKw5fDRvBKaImlloFyAs5NiAg+g1peDj+8sXj4QEaG7Rx0AYl0d
SnoqYicS6WTeizXYHmhuSqNBgjAkaFX+wraXe6KY17pOxRxKUYcAE1XpukNieDrAL7GTJlmpIWcj
SIC9HCmA9OUEMjhaXis1aOL79gXjXjdXxUC972VFusgk9sIS7srBymvK0LUIZvWRr59uqfzeKcOO
jb6PR2+c92r+pfNe2MxCFdv+v5PyOmm75IBCmlsmG/QGCSo2Jt5wPH84uiVpNfhjFtz7fY1fooF/
3Aaq9mAaAg8xOwuBjqOGHX7UaydMaz2NlzAlY/Q7G6WIC9fsQ7eNgORITF2EiRG8vPLHbAVsnjph
g5rj8rYGRmK3nyYwSDOiAIvTXDQbRl2LCNW2X1m3JpmeJ4NveE8pjDk42QF6XQiFsJHlT2Vm69A5
xHIwf4onhz/fZtn7T3rcVKLXDvWQmqongGAI//hJDReJnk7O8T4G3sEK88tiIoqx3V4vp7InCyfG
eg0I8dksQIaO7dBSvHdkp2Ni8Vobef+2jqaB7TsBHWVsLjVsg9DiCCjRuLZcIIQhWUHwgq2vGAAx
GdaaFNGQJt6VSukHEuenRnBog7FKPuq1aYHG3yYAN4B6GOx4IQC06AYX//83NILLoenXdLT3ltFa
w6XCCQqD+mVxnx0xm8Vlamf9cEMtlH/2czUgvqQPkr5iOzkdSmucL9h6ZXMA5AICbVuYav269oX6
SIxUo/V+v1G8k7CFcWjD27bDktE93d9u1A8KyujxMuyTxvCQdelzLIfhFPT9ZVXCNKj8ZlIftP3+
mjTABpG1xHIE0Uf8LY4hhENhKwMO67hHZd0MrtBzkN4Doj2Ge80hiwQvA1An91MwOu0JIVNcXLZ0
dVD+FiVlrQ9W67FCPiRUGrSYkWnHBiw9fD1Gv41BLKjDkbX1VD3N8DqoqeSiB0M19HQtlUU7XaXT
rdesHRUwTevywmy8LbOu96I08Nevc5nH3ktoZB6qLSZ64xDTSEsExW9nk1K/VRFJMhxlO5GD8c+6
3frmLaCgQoSY5WGfoqE4v928tQD1D+u+2+fxGEy3OZrVfhyhpGEfIB0N4nHFUU5dT80q65/zRFiE
9EfgIhn438iOm9cJ839+dxnQK+rPeQQ4E8AVqAyyAvcXdOm323AGxzQIaNq9VEKeYS5v3Y6zLSj9
JsiolxtJbcNCfd5ym4tCDlly7tLc7WinxdAiy9aInZ9FRyPvI1+iY2CQHiAXMBg4EpPGn20f7QVp
iNWVCD0qx8KdxrMGoogfJUWLOIzlp025NdxhsQ9Fm0IsyuNU9zhdVyb7IkMG7ZPj1DGk0pIw9L6o
MeS5Vmbg5tfM7LI/e38Uf93L0ShqnJkGThFI/uVBiR9Xsfg0emFt+OXD4KNPsluKjhJKatGlPEPi
atzGQUiHdbPGsxvBnLeSE9GMLQwFBEbQBIoRnenTcp73S++m0MFR7NolMXQ1x2lR/aIuifoZjA3/
iTarVGjVNNMdWOKW2rEMRl2Snrwzid2EU2+mRhnZJRLjCRrZnUraex9GsaTs4HAFv6r5lJXZ6/D0
/lAcIcj0WwtcF+lhnz9YlHqH/20+IXFqdE1AZqUszLRvzR7WH8X4rnVvbF5eeypX6Ma+aZQP/4sL
BwTdQKoDSpBHesBDUCflNNnjfqjKfN6GLlQArAyhwppl1Y5nDhQQiBC9NQwfgOaO4DO/HtkncICD
gRokZM8/H9mvBIacK7tima6uui8z1/9Mt7l8WYm/wq/+4idiO6gmt7YlRzGSIzE9wO0/fnzCFUya
oG1zGgRHeoFaAcYxghm7NGm2/b4dFbIBhmtlddS4FpJoTegF29zOkyT651fGN8fVJ5HJ2B8dmVaL
GXUQNMPeIl339nCNy/hnz5qOZD8DAdgMgYXpbYNk10fn0ZFBgh55IGNowQMWBWp6jKRHVQ+qHGT2
ve+OJXw1r1caUWWF1MzG8hBSkrG2q9A6WgnVzuLQT4ZXRRyWcX9ewwKp/xdjoT1agXrhZmUdvwXM
fRu0e+aefaCukNUNwuYFb87wohWG0bxMnfLO1kClH6luHsdNgReaZgitDs3PwGcL+nMKrqitNh2G
AHvX0cKeC9zRT10j+k9z08LfzelBAB9IRL1q7Wt8Yt+fAsdwIF4ESHabuIAFgNz4X/bkqyU7seKS
ly9DgV0SWeu0m3JfIh5HDzGyzBxO/yYTDXJzbeAa17Xq83MAO+t8ZrMPXWNmGpKd5W3Xb2geT97+
/Vv8e1/Sw4PrkhNgxUIv688RGqHTNEaccodSLmpLzhYsX9AzMiCgwej9Ysw5WIIABswHC/M/jQ3g
P3T1wEcTVx4reTolVN1wWbs9TOb2EwzMdKHkJWzK1lbpFdvKqdTnPNS0Fj8rvPMxREuaNFvcmiCm
Rso7FkYUF26dp09inOLgg8PrP0R1oQ7puDPiXRBvRwdtk07r6sxxux/kmv+Y7BT9GXep8nm3YEfj
RRJlgK+SF39nL1Z2WtCPmCIbXFD7wVD9vZGGOhfR7kkWt3PMFUEfZ0Jkouz2SYgOHHMZFVSkZWqB
7pGgkLhdZteEdNBmoFnOEoxPdpljJvbd+1PlWMJWz2aX5EPnoXq2HG8rYZMtbhsa7X706rWkxjni
sZxNOBFswLxBkvH7ePpet3MJCdSc4q9YyBq0SYFdXebKX7MDc756mEsY9R9teX/Ha9jxeaZNngRC
m0zpz3mc1uXYlu7a7olGPHwwpqC4oFuJqolpJueEFuXDCEXwwaiBRm9dY6ALlQAbOFj1XL6goLrI
D/a8Y1sEG7Fn4IAgk4jEHQC+R7ekzKlu1MRwBXOP4vDc191DHPZOsXUtO0HDXQXOYSw8+T2gq3uJ
TlcJxs4zdb2srLOAEG5g+CY25xbBZl+S4eGOsRvyOsX9CJ+L/TgKSjIfvOa/Tg8OSnhQ+k17WCQc
403FsvYZ50GxdzBxsLOtT6FIPozWCDeVvXTx7walGvU82Amwq27OgvSGkqTqvrq5hTSxKJGSmzf/
+K6Iwz3SCmhTtrCPwbgUWxvD9kq578GEYKWk+kIDswzRBvIaXczAOxtHIBqc7qiGrY9FvdJYWecx
9lxkx+oVuUzlOFV9//6NiSNHCe4EJQvwsOzvobaVP4owKuBEk+9omXfgfZSV7Feggk33lYKS8icq
2vUbiM5XtF7eQCGvOI6xcfmnzGw0ChJJzCs+p9wTCMIoWdLun52zxSG1cDexoTJ14oR9Zj57HpaC
9qbtA122fv+B/joRtFUvAsnQ8RA8ZzX9uZKWNZQ0u81wR7sHpR4wLmZNc6CCHg3ptZNQ9mMkXqLR
X+s3N5t/RC34H9CN/l9Eov8ZJ+n/R7oRweF/p6faEvAPz77DS1c+VcsftAM+8Eo7sNx/YbuC2SIa
wchs/tqVX1kH7r90MYRUUFMPCIE1B/Hfmvd8yNNa92zlIRUlXSZ5Ix04/r+w5iRW0n6ZSLT8M7LR
n5PJx60cS0CYTqHFjgKFhlv4Pe1ZfXzO7AHR2XiJE1oyvVfNyYbmk5mhkaHc7pIzR/1AtLM//W2I
/kMG/2fo9+vKjArYHBezYIjYR6c3WMscMiXmZKjCwCb1U2SkW2+I8WSx0Q7cIq6K4A+6cflLX47l
RxbqR9GDvr6uk7k4WQrNvPhlRPNbwjeAlOobj0g69H3kO9asgGIcePhC1L0KHxACKl4cXI4EbPfV
iuTQWPVh6E3n8P446Czr/6bgv+7DFxBPgGzqDPDYi2Qya7JLuMh4KK3uuWnn6RekzeazkYL/R65+
+kQ7uhYEFk2Y8Kiher+8qn575mZu5nUykAzOKWtNnxBaATIFpdi4HGyhdS7Q7bp5//H+nmBw+FHz
J8kj0iax/nOC9diyD6OJ2vmAdL8Erafc/LQYABGh+WyoQwdhs7ny1978/v6F/9O4ksvwnrW1DVzk
owuDcV1EQ1nMYGf0rjyVof9HHRC6tgGI+oPj7+/Z7FCLAkfMGYiq119vcZHlqLDwivKicM+BOjxn
zjiM+1VVG3uyKAkTSSP3ijDkB+voPwwwOwgrF9YbD/rLFvH3dzoOdrDk1GBy5bnnU6byXTJZ5rZI
smcAauFprufV+2OrX9rRPIIGDlJDl72hKh4dqWo1R6+wWzSB4DZ8f3VmyNipPrjM36/QQYPFp5Tm
8WEcBf58hZXdi0A0CjSky/YAZxfueVyN6zNVJUB67z/Trxr9nw/F8HEZUkH2XtTi/ryabyA83pJy
A1Bwskfki3CXKi1zPFiWHPudgjWQbwfUyeBNj0RQgGS1fsTiK2MHpgx7pjLFteyD2/p7DChds0sK
HdZjp3q0fvLAxDQHG8FoTFugfiaIl4jqTD5fSmSB/vFexIGj+0cmJ4JPmf7PIcC0yElVUrAnNrN7
Trse7COsHeTanbn5+v54/z2H9OFmwZtlZ6AWwgn3+8njsQNlrJE6mvHRONjZzG6H5yYgzPev8/fK
9Kku2UC2LF3YOPbfG2JL4WSb1BH6NtMlTqzFYZ0RqijQia43FLiTH6ahyk9lbNAkfP/af++38MK4
JK6E7O2Qhv98xgHHMepnPGNKsfg77iArUMjVk0kEq07kl2MjOHrev+Z/GFe6Yo7Ag9EP/l40rRUk
2he6ROwTuJexFsXjL9OU96/y167jQVVkCyCcpunEf/75ZNj5rRmiZS6ARMu4CZwsvozbwDkDNQGb
zAmae4vF+0HB8ijB5axkb4WR7IGQEPqqRxlbTevUsCeFQHgRpuF5DNbrpChVA9ElXQOEX9YlOUwI
q867qh6ZUMgIJs+ojFUnvTmt4Wlmgvc/yeHefNTXOiqXcG+8aI9Cuq4mYUd0HM/YNaWQZUIZDNpA
fcC6OcPo0XMTZGEF/m1+5WfnOEqkN3GZhNGSrWhvZ1PCMl7zF7ha7RS5aKDUeJ2O8qN1/dcioMwb
UGjU1QnoeM7RwE1KokCFq1aEi1/wuRum8hvmn1oRCg/YW5hthnkpC4OJSZxIGGghHil2yyp8Ut3G
/uz6c3UiRn/yMeiYxBmuJPO8c7rRT7Z90akFyDMFEHR3had2XTZOLSDI2YG3xWCpLTjCHL4DkykC
xT2tewiTw7yfq1I0UWM4BIAOhu/9BsSKeTl7KniZQGupkx4FsWyv8AeZ940AF7gRCy5SO2HmxVmy
hKPcJ3ptdSamZZsmBTWOW/FwB3lA3ph2XO1FKTFaNmdV/PAxL4/MeSaNDxD/SyKHMQGObExKg20N
jDWVHZyjnNVWNCImIiKkNIL8awbS7wokjxp27y+j4/fCrk4cj+tVgHIAROKjM0cVKGmWE7LiMHRo
HtOxK3bOtvY+Mm7XpwUr8rfjzaHZCmMG8iPOvBbO4Ed7e4aw2xB2abARjvTSJ8huOB5aakFbRphy
QhgcTDSGS5bcrSaqqttssG9i2WEPYcYToi9DZ194KnGvPHisFUXrML1Z+3Vf5OmFreCTwNX1wJTO
mRNxpsV3a65LbTYLD03WckXXsSqLg5hLWtBxTGFxHuS3VcAA3KDB1ET9jMJdjbb3DqVK82nul5Ma
6N4XEz5Nh7ZiPt9LZ8Krh4An2FAAM7GNwI5q0y+48my9tr3VW6Lcgx0EXRz7zQ1+EcF0gQJ4FjVB
DW4IaGGMdzeYMcTIxthGh972t2nldAqfEb9aIySrZxM198C/nalNX+ZFirODYXr7MTVM7P8osGkz
lsY7pClChY4P9Av+p7V+pt16CtzeXp946Uj+94jrIQ+uih7wGzW7Tc/J0+3BR02f2E9ChLLHPqLP
5mPWsWS3FtAtVNO4i2VntZ7hwZUKUDgq13qbUdm5jc2luWsdP78XIi1fnH4EcxyCAfSx1XN7vGYa
HHniMbke0SBCA6EIgJWZoMl/duAraakYhvsFppdaotpaA5SnbOVHlHARU+58Nd5gpdHeWu5UQBPE
UAhGqHtmDPbe68Jg39nKPmfwzatqcVB4dozsQAOvtyPDAteyo3ruDCe0XF/SePmGASdeO8M4h186
ZtRdargNttsj7sgA92tkNS3762C21gluqkiAF/EjwsXiBooIxl+reLayBEVeGQS4Maxg4qIay208
RooQYh6ymZdL6WXnZem6dw2A7Q5Z9ATw9ZTZOdwpt/upFr/GXZM+uTjQ27fyqyJufqBbey+zPtiM
HQzBw4QAGIA5QGgFkkbWI1KwVXKIEyH2TdaYtwKy6yYzXYVZhgYlyfVHN2OBNrqoLAFaR1EGZ4E7
xOUHVAHD9hDjrJFvSd9wGKRKCC3SZzWxa/VulI+MYIbB9Y5K2HBmwcQqd1Wcx3EkZed/sjC4gZIy
JGckLcVpDlQu3WJD2x+Q1nOz3Ypr+GcMLFZGMncLdowk4RgxHKCZRT3egAg3D4j0mtvRcpCQHT11
RppNLbOTX6mQY0SZdfexXQwbRNM37WjvU3N97DL3MSNzRJ8H/6TOqE4X2uS7mXMcoerQ2ghQBRCO
ynxftHBtdyvCnM8iA8kMXh2Y+xawnbpu6n5CIhW40IaGvAQ9Nq87VAFAaOeq28G1QAWY1sW16NIb
JB+bKEYWI5rc9KFC++fUD5P7BrDO7bi08jmdvPK0qouLbOgRI3KTrVcKpqn71Kj1KUcZHlHbKp++
Ee08hw6HmzKm7x0eol+yZfWZz45zqlZ8WpAeuVNhcm0Asj0HBGV8zuL12lX+HMHU+2qtz10lH4Ik
fE5n8OprsJwtaDCzSaFNPE47H6ukdrXabei1YOl65ysSslNUuOLaMnoZDW6zz6r1wYb+F5WmQsxZ
XVZYWHCa1g+JYQGNWPKf44JAfyC+hm7z3UzlQ+jOLkDx2gOy2AYRXqRPGNONgDKb5QfxHQJL66eA
DtTe6Kl/CMuAENbgxlFXJVz1PrlomGNFGm+mzrpr4ySIUg7ei7q0N53VIPk54QDU1VmyTT3runAW
3tA6qSjNkgvCT6SJi5oyT+MJNKgX46ockDMZS8CnYBuB/dMMBSOZmgDHUSQtyxp0CQiqNkENuLIA
e/ptPG8Gu/HJhewTA3O5TWVnn5LZO2jzLAIEt90p1gm8eHR0EaMUNmsoqOrrfDGjEJ8SImH5gk2D
c0r0hmAwrBxwN5nlPucEHngUlwaVbGyDvrgDkE30jJsLp8aPBU/jvQV/YztD1z8xmuk67y0DuJpQ
9w5Qatjz1YO5TOdQu7pdF+okI5FjJDSftEGNSQSXuDHDBGsp161Wsy3mED8QUZ5jN/ClyuOzvivi
g1RVBVMc+SyHYhGlvjByXWVvk06mu2YKeri1xYOfyBrAg2XyYkr/U7uucBH78SHD8cpwk9uC+Au5
Q1ttMO+4zbPgB/owU8Qei/NA6w47REh/9AJJjUmwI1aVjz5ul5R4wfTuNhR5cpk1zQ+Rdmdtmgdn
tN1Q2Suqn4GBWQXXlj9JD1OYNbG5C5Y6fQZwUZ13yNftAycs7h13KB6g8fBSBHKyU2OsO5OaPRu0
lW7zJN+vEOeImg/NLJYNc+JF4LrGrKOoMfaLvMRELICltdzBeT6xZmDuVXMByO+u6lX2Ran2VibS
jYwURTrRBD+spUh2CNfbp+vUCepZS4ZMYZwj2d3tQFqDMRnk1crufNe1oIlxFECHQR08Dw5bTUO8
beHYNM5DnZNcBMhqwT+7yfL0rDXci1VNtyJt2ejG6Uo4+VXuN580vH5DwwQZzHn6WWOnB/Z5uUgT
4Csd0qMTvgdQhbUZgGH+RHe4QTmbZsa5tNEycgWuCXWP0zeUpEgU80XQJwfEVytI9pN/Gvfq1q6Y
/XtL86EK/cLL4aufTP3WV84BzV0HUQFUNa7MBE8bGwCqCKvqATWUH2Q2KRxqAL6bXNTjtqPwx1xc
IdMn/nLV9svZ0IUYSYzhVzZwFwbH+i2GDktbOeEQt72MOAVzOksK89JR6ExC4MfrZB1v6eeFEaWL
crPA4tqkMq431RRPGNUNBprzSxxVcbafQrlr4USnAU5HzsLvQMfJRchJ7s4m4ODyCdSuH+Vr9YzX
BBYwDh52wThsAgcYT+nAhgPxfV0RR2su7ydouhdekVGUAVK+KcPmKZmt8wn/4us8zscTN3FgSdh9
uzUW4/PUePKyKBc/Gpv4CrOkGIcqeSjK/NREC9xPTrBS2C4T9OjWOpdmeumn2c4MwNPGFVCpOTYw
H8J7YDvE9m4q2mc5pT88X55CAUS21Vs/uWZXIdTh+Kez2+URcuN8oqQM14nCQpa0CQDBe7j/yoMx
o9bmduImwLjDNe/BH8d71fYHzzYeY7I2WIAR0KkbIo29Ga4TKLZmS0XjWRTTWS/rc2D9h84EvYji
Pehx19gn+bKf/OCGqvKDWcbPGQon7uDuqBztnFHu6Ivd0+i8XnuksdYy/+p3yNja80MdYJ8ycsL2
2Jo7k4NdIjKuezsobqifFns1TvWOtt0ctXaBWVCFlj2KI6Q6rrWFzthfZRkmZIPXYx/D/o4Y1glA
N4iElX1IXbT9k7m7bxGqx1O5od/p+ht30gGPUT+aAzKUvjIvYI/eicS/cqAFRZ4yzrFNQfvHzIcz
tKwKppSDcEuRnP8Xc2ey5DaSRdkvQhkmhwNbgmSQjHlUSBuYIiRhnhyTA1/fB6rqNonKVnS19aI3
uUilkpPD/fl7955ruBDwarHwBfVGVZI3GHxJ6fbscPQxR+0dsdUB8UNzdrn41VXu6fEG6se7nIUR
yinLrmqfipxq+hNR6HcSVOXtsHjJQdjAvU2fo7tcMCMYhALMkfEMiMJ6wlr05g0N7SJ5HM32wfeM
J2ilYd/RINSe+yOV/sg1FMHvKOUXM0ANkHrkaUyytQCTLdcpKLMQvDRpg3L8THv96wDCHUG6bHYe
whNvsnA+Wva+rsjt1ovOTn7pPOWx/5gkBsm4bnvP/OYeNFt9w7iRGW+9fHEnAzJSg4cGEvq2cOSD
LiC4MmqPdmXc3Bl5WoRdpFGRePJIkXZBSCM2Ac3IUCai2NI0v02jUYZd7bV7xi33NQ6jXA0eiNLk
tm4K6q2e7I2N37U/4Aneo3Jm86ePhOWteelMm9S3uflWO9O91QTusfFn59mwemDaUy/CIopnLKqd
Po3TcttLQRiOHY97EWeQusn2lhvSA75ixr+yi+YaHao8tYsRbR1uPVvOqxS6ORvHNetuuYR4+rmv
Ci+sypl9jnJkYQu9kgGxwgCXvOoQJfU7jjd96vugD2WS3hJfcIsZ4zSNw7Bpyiy4aOqeU2eWxs5w
we1bqoE448O0rXMLS4m9KPwMXrTFoWdtgqyEfNIdJNPUbcLOsjFbuZtLo7oqBJh++h7bZaie69L4
vojWvzMJoLw2/XY+1bK192XKz6xry9gV3hRfO2O7N8l5SiYbqZVjfB4rXpiwjYuglDxBPtlIVWHc
ZX6197v5JR77lzpIu3Ca46OU6oLdDNs6oYeddq7qvruvB3vFK7dXzhLtAkESbT5XUJlJX2XUkjwM
gXyqM+2GYlF3rSle5yq4DQbngPrLOiqfr8nw8bkVw7TL4K+QQvpsYWe5bP2aYJP4obXqh3IAWp0v
6WdzbC8IJYPZINyrERxQiO1lhQCelkXvGDxfa1NxLeEGw1G9T3rNHgWGyh3UBYFhO/oYx4KgBQ6W
rrrxBUEmoedX85WtxEiQTnBMy+jecqs4HKXO6ZhEx6ApicKY4OGW/pawtJ22uNTq3OembP3oG70+
u2SfJcgsdqByyL0roIzVK8vX5M5ajw4RW4Wd19s2myZvb0xKIX8VU/DMhbF/DMwowXZuGjkCWaDC
7CpZFgF6R0G33Agw+vmDlyqO6bkPiu4Atzu5bvGL3uOQbX909cjmZ6iOkhF3uXNjI+6lm5X2rnGK
ND0fwmyF/Y1OjngxcD8fDDOZcDd5cX8BSkbjKMya2yb1zSg08f4Ve7KF7Ds8lhGHtTVG3hGtYrHr
BU7fLY+U325N+Ae7ZrCe6jEZrKtB9PLJa/rkzqarvB3i+Xaxo6fAn+9J6TPftNbuFo4++11DpPGb
o5bbCacGxiU7O+H6IdPOSrKs2KMZ7D9rviBWWOfAKqg9brzJeC/sksAl+llGx2UhS64jI37SLplz
Fe9b6+IBTdimWIY7Ow7uaQSTU6WmISwDZMTABIiuq7NrWxt5FMZRF72JJMtvE8jddUZSJ/6sMFoy
hHgtycwKwm5pR9OxYEjM3l5PLn9pESGw1sEJheKUUVN8Wgiqwzut69u6UpfjMH7KyRPedK05PClp
f6785kVKoNQkLtEKbxL5lhEdxp0jsjaMqZbLNOip9GXyKclFS/dRmeOhZC9B9ipe8KUXj2UTv9rQ
8VlzTS2IRR1C16idrSx6cstHgiXBlFS9T+OAvKE4bhNnm4xq2pYx2PFuPBoOHPPBue0XQJaJtqNL
xutvdZ7VFzHCusekMcrxatBD9ZV7WUwutfLviiZv9zr1i4cYzFJIwglpp70hmCVMDzQocRr6p4R0
nTs9duQ3q3i+IMGc/SyzuEllSXYFnEA88oB/7ZS+S6nmb6tAZYAzAzDaeLKNZy7CdFwjBjuPMzCU
I8ciymcO1qem5I5XkP54J+Uwn+QSfFrMyjj5lryLnewTGTrDJaS7epfIYHkxvJKFQNHW7brON5+L
mhv9kOTJbkr68jlYaCB4aSkerRgEPXjghEhPxz/qvg22WnjTXbMEyTvyLe9djGJ8IbzCQQPtvrSA
VC8JpilugflShwudXYN/GCklmKITmGNushbMEabwS1+NQ6gbITbIqnYgyBnid/o9kx3BKy0TtEl9
ZbJNKrZo7ifYZ1+bhO4TT8y+XFnhdu4ml4xHqp1qm/I4Vv1w9Mn6O6Rj1BzqRozPjp4j8OKB92pb
QLBbiuiQUsrau0FpISWwybbEQ72TAfwyWkOkfs32AWSxD0Jl9sZwYO5NdsOjN6ZJWNtOfsJeOSKE
Yy6crjBVKShklN+9TvP0I3Oq/ew70a6gVgyLwbZ3aeI4W/zZXXYxj61XP8bKJIiitD113TcLHSvH
Gc1nVyDdtu0mbcBUZJ9pkoD9nDxTQ44R1qWdalglvk3/zJiHMOmHOwJt6YwJrziOAM8wBqzy03aN
Hh/NpjvMjZBbXU4W4Xl2YRzr2ctuVOk1pxQZNSzSBPIoVOI4nP04fpRmLq6rbLgySrvcYowpPhdk
F3yuukyAl+0mEFiNNL/aSa72AY3j7z56WYYEjibNI07V1yAgoeYq6yLysrHFJBtcKNb7ymaigrSh
YRHMSaHCsxO7obaTjAU5Y1TbzNSClIvEZXnOvlmGkQaSL/uVea1dQ97XZlrBwx9cFuRhVgiMUX2j
tzO4+wxh3GfB18XEWsjlBMc8FbcfN9HJSlJVH8eI5BS61PR2T1Zvpe73vp9Gnl6SjiLC4pZKfYG8
rqZXgoI5C6wcKdwbsdapvjJBs6SwM4cu3pFhWrx0Zf9zKoG1bjd0PF6ofX1ADRwSzCIhrtNIsQbT
uiD22RFHzgqv5grkxekjwU7eW0xi8F3LhT8+yJ/jBNXCqztSns4uBUXVHQYzbfz7Ag7/eHIDnIr7
CJTGdIC+0n+qse4kq1mbf6FhVWdrjjZTfhoh0shOMOBmFYJJc8hC72xNnsGEaaO8cVpX3xXzkKm9
g732kIxQK0Ilkoj7FX1H+tmqnM23si3NECmiX3+Hk9S5BMsTQbLLROkKRmXCjLdtPBGioHQ9tAfa
8uUI0M0zjR3DyxIjrI8afSPHJshPThr1/i6jq7pVhr3lun1hLcb97AK44kB8KwFzO/ZE/FbzoPE4
vUIKIVDQejemjEZhd6tyIv1UR+ZX37Dd4OA7jLSY7xfarVsfGvklv/bnhKqW0JHvfm8uu1xOy+eu
SMH5042cOx/3K3YFyY2LfgNRWdx8ej3h+s5ouKyX+GTv1o3kqvlFJZOKQ9MzGBvFnbXnFh+VG6g8
eRirb2ngE4syfbHi3rupvdEEpKL38Ri3t/wV95GWef7kYNt8wT2dHQAqvPm9y9GdLPLQUm3vuEIl
AxmStjzVvNdNlkufn5g25a5TTkW/jnSRoLhwzb727iey0eU2C0Z2A60wzXbu6CckRc2aR8RrS+dq
gLD/FrtTjPY9I+Lm1HZT6dBrWMete2vCOXaAzMCF3hW5IkEdUIve1BI6Tci9cRjo7gAbqBHRuldp
m831rsXVEoSJatZIyqn15GWVGh0x5ZVN+hILxocmMIKWupRlhyEOoL/0DnadEpPjGkgMIkLX8mu4
RKYH9sF06iM/b7ocLGJlsGrrnvctZYtsDM0IU1jUHDHprG1v5/dUzDp+6ou5cK5ykI8MElCuOvuZ
XcjfmGYd9BCKOjOmgImuFJEhiECroEv2iXAbk93FJ7K0xqDskD27zM5j7gBmugx60RUHMy2WCe6j
yJt28+9tgmzhofwyel6b3rmdk5XXectYZ2tOQweyysFgvmwCrzSN68Br7PTA/xkufaSS4tLqSVLp
HdXexq7ihmXLfD6JuuRIdPPuljW89Hs1Or2xcxAqTC/wWoKdozTpOIGRdIfS4BpYFLQ37nJ8DQd0
ZJABluml7TvL30RNF2zVxPQypu68WeIqPTKL+xHI5RNHKpcsCvDLVjnzLZt3f5m63iXRBgUmwMC7
QK6wKj8mejmO6C9KPBE7kmjrsDOUG1ptQG1UudMx6Yxko9bh+6yZa4XCG5xvg58Ze2bm0WsEE8Fa
22rJawnfaNp3ZOlW3PKVyg60oKktR9XPV0hlE4q6lLUgyIu8LABG9GDyvOCm1LM+2KnfcekKMsE1
pIoIpMmxjbKWqdzLjgDadaxCWiqHtCZSmWXu+NU76fTzblDiKo7y/E3H1nxvwI+9H7t0goXtk0It
DWJJFtN8HGyi5AxByjnyDI9GTkFyp110UTi3WGeMeLBPKVtEe8KabFyQ/fW9iI1smwdR+2grPCch
DTmXTzIvE9c/9YU0pOkxYXzyBU7vGgAaAIXDxhCStUUAmlkbfKczVuldNdPeWpTpHpbOSU+VFek7
yU31TrLuwsB2PrnVQkoSk1r7raCLwOBM9jZID3d+zhm0viS5U9/nlnzFvUZSsFX6OwiC0X0UDXBm
cn++K1VksjPURSgB01z7Skma9b1/mwek89LK43cyZwxXSdXl45GgY8KFQXW9ARnqL6BGEqRCkNYN
mdzDRtKh5PYt7A0OBHa7NnmxzMi5lM3wBjKq2CH1O8o00lezbr0tJwbAz146J+RFDRMm1XyVcMWi
rdXaZESoau2R4umu90wTnV0h2ijdwsl23wYjidFwB1Vr7bq8ZIXlkzd/bWWekbUeGTbX/iy9Cxjc
vSbu3L9Ohc8x4Zj3Bv+na8davNvBYTJEgVEtJ5PJMZgFRmY3E6XIHk70+M0VbXdfATS6M9RwyhCd
G4xSJnmgoUDXSih4eBsrE24SAnhxPhPw6m/62W93AB6rG0hq5kFJdAAAGDiaQ8g6+UWZmcXOQ6gT
s/EsyZckwn9sJPCjoHPomBFs07Cv+gNCrkbTJ05sgmQggS2ER1xYONJpk5T2FE6NMOnuTzH4NuX7
W8Tw8tExK64DKCovGEgGDPWSyL5ICps7uzQKM4ynatkvrtleA1NUb0ReOjdZPn4HOBS03JUA105k
eQI+JUAJWoZ5xGOgj61HISoAfF1aKb2saDHFhdtOKUSRJXLvtS2nz03X2ME2Gtv52gYh/lDFE5WH
aordslT+DQ0cf5PX0WEUC7nqy6rQx3TZmPoBTYjxNHtVf6+YilG+pvWe9Y88IjCzfVukzqfOArK7
IX3KOcaAsAgv1LV8iFIUAHDAimNANPGhyYboMGSSDl0abDPfrDF5escc/NZn1HR0tWN6jwBT1L3h
Rh2YsxowVtxl+eMASPR1EnZ8I8jG5my2E/o4nn1ra0LKvLW/StZZdjEIfDQwW9jqLIr2gAKfu11n
H/J0ASOc5MPd0gwFZUYRsf6T4LszRaRf59X3IqumULXD8HXMbHkDka7tNs2AAlV2A6/DTI9htyaX
F1WQP9kJhU1WnGbZ7f2COGuG23u3NQ5Assej8OKFbqkA2DoRMAnnIwzq+TOZO9kOIclzWebvokdm
UhN4bM2NS0iyeVWLoHUpF9ALRrZBTdR6RHJaxDvujXKtb0A4bau5akL6Kvoq5zZOELROHmiFV5fa
LB5GKmcIGymAko7rhDEwjsRgGJxqbbJYBZEMh7g05uSyg9+yD8YxvkTn0fNDsCcGU8ABXNLDKsbl
cTFXvg2b6G5kEYfF1CGlwlAQD+6TNLO3Ei/eXvhWvGUguKP2sp57C1KWTLNTGQCe6axuR3az9d2o
OY9SZ0rd0HPm58VvJmuDKwLJYNktMzZs7ScnYymDT7grCYAw5ZzyN6yMvXIkQ2XrR1wMhp+Z6i3w
yctiDVqv18h13RG+bg8T1AmO541KCI4M6KbRhCepvWt9Gkprejtj4uTSXxPdE4SaN/6a8u7Sdp5d
37ygp8glZM2Cr9ZU+CUYzRCIUPOU/syMX9PjqzVHnmy/ae+u2fIgUeS2ofdyHVskz9drBn2VWh3u
SxkAZlScgiIWD2Yk56sFUsuzWGPtsefnr4ZHhNZsnOp5MO0tmUH1FV3s0OzVF3hc5d0wCAI9sjI9
AduyDiTYdc+R71qXqjX9K9gh7Teax+ZlarTxJegkotSdNco1zsxbFF5GtGM/Y+rAmIyhT1yFos9K
EuAQEQb+WjPWS8oD6hDQVVTB3raxmjO3EP3dANTlxk8ZW8Rc/J8ao/HvIhSnu8KiF2bHC6CHEbT4
g2k3X32nq65gjBr1vpvH+iCb2tulLsFEvZ77t6Bnyl8gqt5wuWN7Lgn41Vy9rmfa3A/xlDAZXkqI
NuFIq/dkjLQa15KRCVA97qIVFhSZUl/QM7FOciqMTRLxCSqFACub6Gzu84JUE0/roNmoefZPNblr
65C7/jKz02gYwVXwCK62iMEnl/DBZAfNmbzh+jBriz0gLfrdjFztUAIS3KFN4GkD+aw+RYoSk94H
pt7tiJOr29C5My+1MtxTTE8FwuvQymc3ts0fiT8Hh15Rk41z4prPjfC6+8l1jecqHexrVUl1Wvrl
U9b65bXminXvZEKdysirH2AJlcmmiUvn6Ml2ULTR7YVgc4ZjW6caudmber6mtV/sBBdDczPSxq+P
hVexy3tjbNG/jtXobo2e8GjP680hrEVTvc9OlRDXDpHxOSGPEzxeFDBTMTgLfJ9JQ9+bLBtCpzKW
fFqbJIfWafZkN7NwN6jibJ88vVZQA1vdZd91+QUbGjVbIRY0YNwbJyS/0tp3UNTpJywIOT06zDl4
kzsj4bbwVE7sft6MMi6MDMe/bWnoZQhoLGW9uGgqKJ4yLz75VQUYsx8852BXNBrMpiQYQiegf0nb
G4EYJSMgstByh/i72Wcjc1GJTIs8uZPtVNab003tiRRX9gcB0YLo5eWqCZgBxsVYXdeTEX0iwu4t
wTPMRJ7Zdy7YxyYAwnku9Y2jzXwvG2NqGA2ut2S3/kY4wrE3m2jTBtl1LYfPKYucbqJOgczWCSE6
qfB3rSYnahs1TVmGqK6q25WNHe8QobHrUW0frMgglttO6SwNTtaGODrrCysm63HjzWXNZ/IMiQSJ
hMPRk++08dK9aquLTghS/Iaquy6yUYWY6U3GV1gUkGR7G1JBWP9KBCCHVXm0uTSEjvbfg9WGPyGm
hFph9Z8yw4qPQQ17f1vA0z3QjoJ/CRcYRKKCAwzV847vGx0RerzLHE8a2tOpHvcLRpw9vFCaxws/
kpH0zXZhimFcBuZSPo01d8+tV06+xR9W1wv5qnf4wB268oSfLyf2VWa0kukxFRRNL+ajYLtHMksN
199pGBvHLq6o0fkzc9exSTNALluTjhkSFS4k8YE8T5jfwpzGXYywZE/7Dz9gNbkPE2NG+FKa+ZB0
EWFp8WUk8gNINVUQ6FYhD9yw+telSqeD5TQFhYNfAWnuSFF3BsFAtald+aqEgVZQqrm87iORXU6m
5n1Q9EXMvLgvx4M5bo2xu08cWpqwuemBDlW9HFMasB8ose3fjZpcLuDNBJ6Js93xufv6Z/Lvuh56
FwDKf+T0C+msmjwi72cmboWohwSHDXvWeuvsJSGNk99/ZVgvGQT3ncIgE3ALPkxg6VixGo7guhvq
O4LKfKqxTFcwX3sHbGxTkJLwHe4vwxlIhuX0b/3w/2vb3/9Z6ND/zhz4/6PtD73uX2x/5A29f//N
9cd//2/Xnx38C/U7+j1AOXg3iPX5n1lDVvAvIFauY9rCNnHxBqyK/7j+XOtfcjVuI9Gm3Fojiv6X
689x/4VEWPBHnkA77uBe+W8ixs7EwKvfDNrJasQGQAQP6cx8MdGMrAyPxyuq55r5mLfcBiRqHgxN
QcTwdbhx5TTeN7FjXPTDkNJ8r8Xhly8L+d4c19WvCJ919f8iSP75HqQHtUxYFtlJP5lmvxiXNHA3
p1QtrerBtQ6AmdobaRnqsqFw2/79pc48ET9fiu+VT2vBOeFZ5K38+lIlIqrRhJLOqF9ue7vlaKta
DIgfPPHuH98rrlysnCiM8CpYsEl/f6G8j/zJN/lMtY7EjqAKffBdv0XlQpbxzSTLjPtA1GZYgyt6
F6GJhNU4tkx33jnCsmsFKeApQkc7bx1PNS2xIl7wlM+WRiU7VoiKW+QVwDBqK4FOhS7b23hyzPMd
NCTOkJmsYlLWcq/5zJkmUFPLKt3pwnK6Xdz20zeJLW6HKS9GJUG4BuM4gMQmonotZgzFA6IhK/aa
SwWMZ9kro8w4xKcELBChxI17kvQOkw9cMn/8OgEtYJxrEn4isAvJqv/t13HsIpKGGYdJrN89zq99
NBr5R7SI8+XGc8jTCCnK8TCl/aF/b9thAvyac8WmE3wwaLJezrCQw5nV8xyMjtqR3zLTMTDASgex
Zd1OfhmHqUKujm2eWG/HYjTiM+Rm1kBd9fclemYVsmlHmfQ/ef5tUATuuR1K2XlfMG6Mw4WTkvgc
Lzc3DZCGfQszfweW03j6+wue+eLl+oqux1JdvxCsSeLce1BqkTrRDA+gHtNni8yoLEQMXB5iHKnv
ce42iLK5pH2SdtLUiO7H4Y2+gJfCX0pJ/iaHPTnZfRCV+5GMJHQmcM2xsRbN/NWPFju5aGwI36v8
HMGh2TSt/99/Z8zJTCkRz9scsmeP9bBUwPYWZAqJWT4viq5YCkN/y6l7TUfk29+/rz/XjwUlAgU4
G7ADdWxdxb/sIQbaA3JWARu4uYMeERb5RVkV821lRM4HND/3rHBYfxraSWApAkqI1ez0+2tBcMwN
b6CPVwFFr3dl0QTpfuQBJ67cMuZD63vRsIkCi2Ak6voY1YsK7nQ8+7Dsq8YSjNpB6+41yBz/aGFZ
fO4CLRGmoTgKRd469sbsmf5sTbdAYW4Gc3ETc4MZ0DITUxS6smTWPaXjeMetQ1HHOsgHdnT8ewMM
FIhwCpmxNTZ1XNl3vQtO/JY/ZMaxzOJNC7+gfdgbzQlFALUyjRo2qh4qSRbGaWLedCyS5DAmbfKf
UgVyQPy9/odT5bzo+vndgaxZPViYR//4nUAXwan2qITdBIR0aNmrL8m3NX0An2vHM4py9RrTo2NW
3vX01UeLTjcjHMLASJyilT8M8StSAfWmyAp67crKu/PazLsj+datNkT05fa+GKf5myYnnYTc1s+/
/n2tnQVv/nw2OeltfEF+wIl1jubqC5WP3A05R6o6K/dQbcZLx4iAEwfozU3SIeiCQiW96EULNNq1
Vl2xgcyZUK1wGauMoXEMVI0R6fDseI1DpjTHzrbsc+SOf3+z59v3ulipbsFwYX4D/7E+OL88GJGv
2GfWjRUE8bS1MmTvopMfoZrWiuTXaoHf1aROCDBUupyr3pkXuEm1F0ftKulpmHAWfTU9qEXFx0ZP
8qoUwMBtVZnbxokdSa/HU3d//5Tn/ilenzcgqNnYa3gsxdlm06mZWD8k7GFPgB2kAqhLImnmG1ck
8XMdD0UVDhwRHMEYHkLyInS6hRA4fPA+/jwneAe+WHdtoH3BOcoSxb0wBpdSxkiWYZ90WQthqW0g
PpMitKEJ7X1wOv/TC2IYBGUIIQ9gw/npvFTj6JhdHIJI6elR1t6h91pFgh/zCd3L8oNz6c/lRD4V
Ox+gDI/Rz/ne17N0EiKVSG4tWvSc1liFHSXdf71oeRVKQSE8kyuaffZrFjrARzTxqRIVuIduwtiF
8kF+UOL+42fBt46yguIAjtzvj8bkV5IeEp8lCFoA50aOEtrkpf6+NP/pVSQEM549rLEMG35/lTJi
mx4xEoTQnJYtbB1QN31c7P4vXoU8R3ZxcDo0I35/FRGXWLkntiRGSgXZV71THKZ+0A9/f5m1Qv79
OXd4zCTHHk5FR/zc3n/ZTUxbp8JD9xQiH2CKjONs3/CfXuRZ7iGqUPNLkCH3wavvfPABf36Cs5fm
IgKEGqcs/zhP9GUncVoVsZHNnAM7E6XYU98aw75I5mpXLwGeubxfwqUfqv3gvsMMf6IQisIIuP4H
D92fxQZcEn+lu3B1lGug9G97qtA2s1kk4+uXjaq+reVmdtzmELiz/gCy8HOp//6xubBwG+W7tiii
zjlvuNGVplET0fxaghee9oCGd4YKIOT2QByjR8tF7tPJNE+I6lPEwuRjXZVOTY4eEYbJS9NPMrot
+b88aHco9cYEsmDQzUnyYjuoYWFTJGCyDAOny6qNO87wRaEtMHfvBt39W+/Xr6oVvsciY9bdmco5
uD7TiQ8e+z+/V4xLwrXhSqwXtXMaiWaoPc2RHWwIlBj3xPBZoRH3w2FxvPKDp/LPfZMSwvFYmx6A
TRiTv/+E3BgKhJkrAYtIh+/4q/orerno3+zgR91W/cXfn5s/P5kgMMSmf0ulwto5WzGBKEtnWcM8
55lZaGY0gEcYxFobo7NM+cHXeBZRvtYnfCju7JzD6H+ABP7+4Qj5jJBEZIwB7FVpbEoCMJACnpam
gMyNGHU/oYRHLezbD0MXqCNcG3O7EvyPf//Yf24XnmXZXB/JWeSrPr87OqOPSqZl8cpxbj7Z8dRh
2CLiF81ci6pwIL3gWBSmIHqhFB+U6X9+5eu+Tu4ze/s/3FvRtzGZXBlnfZO7RM5xtwe6Dm7dQJ30
9495vsW7jsUYiKsHPdtABH/cdKIyyTuDjmuZDe9Wxaw2knb8wRI6o8hTMsPB5CborhdRwQDqbA1l
OVJw0mJx5C/lSJtYBtHFjOjN2Iyz1kTcOLlwDgvzxuWICDmI+H4rg/w/TJ1iG2d+kIZF2foET+Rd
YIWNwiDEkIIxTjLpUd6zGYhhW6HmpvFdGUyEigA/96KWqb6LcQY3e1xVyGn+/u2d/1B8Lq65coUx
mwGP5PmjKL3GaoexDTOJzCBeMqSeOjGu6DDXH3yHf/5Q6NFXnBUPP2AM/+zEz1yXmc9iNKSOlP1B
G2gb6tEqPvhAP/f/X/dsFrsraZtADQOXCA/s9+dvTujjDKSVhaIa28+6QDW+ofVkgErwxHRLaGbp
h2YwDo99V9Xs5yNEWdQ7SffqFGU/oQrHck0kWLqfE2TBAn7G1hrTAdJZz4WT0BWFky/taf67Uym2
2HxQzDRDhFx9cpyqZ6gAEZRckiz6qOL8o9Tm09GOoJVA6xx2i71urb/UAMGU9gStZirsi+zJgvf/
tZsQmbpzKk9u53IYa2E/aAZKT1GC4dWzG+cD1MifvyOPHAcvUmruNFwnf38LQ1lIuJkOdqNoxAoQ
RQ07yBJ/cEb8w6tQGK7YKB5uXuiscsNYgm8L2TryrYQkSzhaaFtHc/f35e+u6/v31UKaO3Q3eJcU
1YE4W/9JX6fpUBXESEkdKZSaoBXwQOXqkWtm83XuXeta+bp7aGSqb6os188kkDrThWoIPNlQqvkp
fTFKo1UNOh0kqNDmIo9kTmAhUOHilBeLGe9VBlckUuOEBa2wU7yVhhBMt7iuP9PRHnHBN1GDaQjN
C+PcNrpOkYd/qosKT9YUIb8O407r6yVXrh+mSLVx2E9j8RnJo+6PSOQ0M0cQvW9Yg5d3nC/ADq3B
9VAHjEH1XMQ5USJxie3k79/gH+ed68DWImOBkoF/WvbZcsiXkWuQpRUS52761Moy+DGksjikbeQ/
DamTb5Xd1XoXpEHyFhE/twUiKckVHxbCiT54M3/+nGtFITno19sopdvvazOx8OWSM61Dx37Iow1k
tc0Yh1Tm80evtB7jvy8cemu0zAXPwEpuPTvmmxkKVmwU9PqCWgxXiysWptOgrvhdVIJhZEpGVAg4
7SvCwe3Bg8IxlNK+M4fYfvpvPza7KsED3A08PrR3XnPoLomIDFotfFOEoCdibl6xXibCehBjDz86
tHnALxC5N9vUTG2c/olFD8ylTxJqx0xfmIi4Dqe1MXxQCfy5PnhvQDm5SbJVSDs427FKq50stI11
GKPQHvbEX0f43v3hB6m7dXFM24DcjTpH77onUKzEGzH6PWJdJsmXzRTg5Pv7l/Xveu/sp2NT4bti
2Qqbw+L3RTKUg9XHxL2FaFo6Zjr4dmgnBgUuCV1MAuG04yJYwBesiNHzp89ZX5GqzOjc+FyS4/zc
k2eCytHLHktcnSQIVcUz3oel2AbGMH2yzE4/0bmKniJ4x/nWUbN1bRcJtnTqaz6QdtGWIfYy4ru6
y+diQ5qRV3OcOJl/EmgIrm1GASgxLeNH6aiihQwkhmIX+FH00s+1ZuMhlezYWX3wTi2N+LscXQ06
2F9cfxOXtQOvMUgkUAKqJ+YgQZm9UeD4J5Bf1ryZQS9TF9IX+57a7fQIYNaNdnCXF3sztaLGU82u
8spkPV72lUyqL61gt6FTbSWYdwjfxv3uKTnurXYW760MCB6cEVkMW9BXyttXiK6YDdRB4W772tdm
2AnO1is9mkV69MtZfBHJBE2BKN3qxWWmwT4Vww8+BXGRE7BlT1O6ycY+ai6IpfOzQ9YSZrrRY66C
kOjZSm4jIYPnrqoQuKZZ1jwMTg2keMBIs1mY2EGZTgBVkvo34IBnBv/icIA0W7AE+fcG9+cXH9v9
VR2RoEzI3uAnTPiX6t3UZJzbaFTmI2nRKdLtofa6rcpadRk4VaDDtq6N721P2FWo0gpzEanE9sYZ
Y8M+dsJmHpJXBTogm7jldE9K22JsKBXkG75gfY98NrgXcgAS5c/s/PSMkd/1FutnQ4ruEodOr4qv
pUAwvAF8uVxXOYKxi3Ew+xvaS9UrrqrsUwt1FzPIrCxsIANTvD2CXpvbv2cACyB5T/iXddKiS5JO
VF7Xqgz0VmvbG2hpR7hw56Esb4Ky7fzdUjlUDiYGXHUzDE45bwv0Q1Q5eIkqpK09mJKMNDbUQVHH
RzW9JbB2dt3Cv6idgJOl7Ab5ndhyg/54beMorP8HZWeyGzeSRdEvIsA5yC2HlFJSyppleUNYls15
CM7k1/ehe2OlBCWqgepuFKrMJBmM4b17z63yDRtkD7btRybleEI6FkHTjmhgcTY6lW1jgMEA7Fmy
zXt/oV8AlTvDotePhId7Qu2hAuVFbow7HOr6HgdUuz082BlgVXoV7I8KymTLOiMvsOq6S4XcSIlo
EInLbi6j/qFBdbgxnbPkO1HrvSAhfh1/lFHRgp4Rs0x2gy2iwxRxfrpC2Jg8jnqftE/DqC6KbxnN
lIVubgIikiUhC56RONUQ4uBEzluRtkTmTK5R+4Al4raXVL+bxxSPlOqj/8dsWa56c1uIhMM8+7Pl
9zw64jJvOr04Q3YyPqAQbjtfadj483PK6qUftQT7xyy6qxhHB9uDsVT2BKCKlyJOhu9z40DJ2PZf
Kr0NPO2eDWsZrebq5g+DutjmZb7Yve41PSI/bEVuclbk7EP9NGPuJVTQxEvVI6fqAm0e5pfaIsIb
gfS43KSzqSK+FO1gXjRNoasXOtGs/aWKIY4ubAYOp54dMu3yMa/uCI6P6v3UKLMd8AW7xiV6f1H7
HIjBTEQtp/FAdj2BmgpIM6+EyYCc3iZwzYfVCJCfxkJ9WIqZnsk8Ze7CWXxA3ZhmCL9dLdbEDufl
tPiOsyRvc0ycTVg5EdJ2W4oLu3KVK92gfOgvStS8ctJCZhWhNLgpYtw4AT0gtsi5U+q/4gRIp29A
d0Li0rIz8XBwJYepsJ1wyXEV+UwTGV6FJoGpphCrGu0GhzCavZoASISHNZbNuaqCEe973QQjTra1
CaXLyA2fKRxOtuESouWNBOzSZUZfB2sCCQ0qzh5qJsa7Ft9apGO9BZQ5dHhrEJb7aGQNmBEl8rXz
WeaqDKVhVXfkyC+/C6RCxU70vfHd7JdE+qjDWTymLnUzv5t1NNSYohA5keuJtB0mgcrMKCoS49d0
BLDU5eZ6Uzlt8jqIwpmuLJdF77yHCgZJr5/o+qQuB1l4LGgGg2xQ0byqLLso/tL1z1rb0z3ac461
emzFrjfb9Ky0ZQ1iMrrGbJDIZDNrR/7SgbqUhaFtvBQtvlYMVVgg0pBA6FelEa+lpZxBRIPpH81B
yecOD2EOGxOqWT48VKm4Ib7zwRkZM3QsMbp8I7f+pTDzPWfIcMrz32qa7XTV3FuIU4GZf6st+zqy
QZvgdA4cDaEzYxmf9uDZs3u28auQsD4TkO2bTXe5aFF2XxPCOwG7wTn4mgkMHm19WLWXegBfUIIU
/EV8jAfXf2/yJ0Bz2aEYCtMSh0Yxi51InRzcc6vxVHHcrQZsgqTnNgjEiIwfMR5SbErUsZtI/TYg
Zy/hJCTDXYQPDmiL5c7ndB4uqavyz2JXEirRLR5JwuVNHIk5UKU8S0X3MIzlDlljoMFzPkQToH0B
vAYA8605F/teMVfusLxHc/nMfuMBdzfVxj6ZfhC/2J6rizirl/WHnVih7NxDrFuXvP87Qy8fLaSf
VgroIu/1O6eJbzfYgpUDdToYVtmCw7Jdj+C4+JJRBm1n+pPL+EKwe49K/J5l3D9qTXwgKhAj8hZp
a6zJvpsNh37ldA9w4WwaFaTNoEVa1XiMuuyn1la+7HVIomNzBrhsBwA+hY9R7YRmfJ8V/UbD45Ql
9GrUWr3X0z4gsqPy8WNRzVYCwW3inFz1s75O7g2MZEnmGIjT0HmRyBNKpYj5GTd2aX0ftelZkXhJ
QLwp2a+sL966CMTM3FUHPZuv4iwP3SlhP1R+A60z+IWi7bNYM344KS9+XiALKtOMfxJwX7RcTitH
NJh5k66+1QygUBbrW2r8QPx+NlnLtym2nslDQZ5mpwEpZefxYMm7CcLgSHnLrvEr6xNsFiSVCMMX
+B6UA84sibDUiDHkNX37oivkbpJLflOk7XltMSqyWPXVdXjlw/+GQ63Avop3eRBMcbKe74YWem5k
9L/yIR8HsIxZjvWybNkkzQKdd10dpr5Rr1qk1zsWZuc5YeiYe3WyDggrzp2lO4fuZ5w7TXuVQ6As
hXMlLUKl+hr9cGEo13aWYxTf/LF1Op9H7GPOCFl948ibENjQ/s708gEBJGAWMCpd9xNTpUIua4Mz
ZT9hjoroexAl4Fd1HaGnt+YnuzKUHzp6kbdSL+Bs6JpY4FOwB4mRwGfoBQoNK77rNDpoIo6K7CHZ
YLlB3y0SKlki3X3XJ2CHVbK6hZ90Olpzu0Xl7yVI7w3Ej/36PVtxNvtLsqRVgA/aJcszGfNr4Uhb
CxdJKa0wtrUFhBTZjhWo6N/uhMElMLJ6Gn23rdUzQtBM2heNogVmp6XfItdCt1/yVUDPQYGDcdTZ
REkus8Er9k39FYOeNLHEdasZOuWIFQVxTMt2s9EmUAJVAnBr0g1JLj2bLKBp+F9CdW0RfFMEnpgj
Hfx1Hnet/SxVs7qVejLfmTZxnLs8xp/v9RWKY18rIOAhFFnJAJJYat4SvPM/EE9GjF2jlrdi5OMK
ZJEDymmdfGL62mz4U2NAghypCV30FfAeRs9aFUGzZGwb86RvUX2LFQ5ODb1A+l2Bah0Ik4RcPbO4
4H8Be8k6mGxIgy5c8xT7QpUbCpYEaY+IgabBSn3NnNmGWLPW/mo6c+YfKR37jmRNGBxoH2AOtiwn
s4cQH6iaGJE17xJY66ZXAt//s0SmUfKptaPlxbIYTYQ9cN4CYzIovRFMyO520vMSchMFr/FSUl4x
vEUbjTuDVKz6WjLBguFgjyZCmlTxJWybVAsMdQL/OCqD9ScjbZd+jRziZzyluPYtUSSvmqtooG3y
vn1Sem28wq8e9+gVhoVmZDRIbnvtVEJi9S47CKdkabezXgHjGosVY3wWr+CZoSFIvxESwN7qNt0N
eDxXgujU1sciQyIVoMSInoTsqldLSXUdz16l/STkxuX/DmrzzaRIfsgXQyv35biWbMuAGFl+Krc2
HyF4bgZpEWX8RS1xlwTOELsDI1SiVKCcq4KWEb1zTskDdyDUUZhV2OkuFVnUzyJvxmvCUrj5Rel5
ynQlla22POF56mrVAXGECQLZ3EqjyqpJufaHPNJ/MHnrrh9pKyu7M4xs32x15e9g8HUrT0ZNvM+I
G/9OgLKBYDhLxeg7pY24btaN4VU14/pGbTODD9sExQWvoHyacnB6MN63Xi/qGwtNRsTXCOKicr5n
LtIdb10cIK9F1Uz7ztAAbSM6KC9TLOkqxgPkWoGVRektgPrBDaiI0cVN7SH7FtkTLLY1W1DTw5AZ
r1ujhN45tdX0yjkjReFirH2/a8a8PmhCJtLDQ5a8NvwL34mFFCVrsKPLQNJ4H/ymrB32EJ1Se4Kn
3d+QbV79JJ+e1t84KPrP2o7qA8KkQfPdUaGeRlSP/Uth43ybEqDEyUCUmnNWdmZGPlfkUBlj29mQ
FZjpyUZ+4Ci269dBA8NoqoWxI0oW4wwYLZxDzTpa1nncIGi8McymbQIs3sMvijNqH0Bccu8xEFc3
/LHjS6HVHOUJ4VruE5dtLuyvAfMaJKT+j0akOmSZrHvp8bTEITQG5qaMogGHIAyu0Nc4hsL8nvrk
vMXSWOxidYmbsK1hDnl2BELGc92UsseydKQOYWNSZuz/K9grx9XSZy1OiucIswWzBph3prwmb+lq
2eU3Uq4BaPZmwYZSgVou8a+AR4ZutLaLZ/TldJW2SpKH40IsiD/2HNnJ45z5XrCER3sn5lDDUaKB
aEPLXn0jEJHUsRGE2XPdmDXgJLcQKtaPIblYYUGAV1Am8uRFxgAgG3meIZrppX1WCusy60rqJ+2Y
JYi2cFGpnFLpdljOoVAHoIccZYdf6TyCMqwQuZAnWLFz7FTidL1iwJjJkM/4wFujVpjM22z+BRCI
uR+N/ZZWlc/DEztapQs1M9pwYjjwWVXwg0D5quIHvOHdY93hBEHEWU5mSMWCMSGznoXbhb1ZBL2y
iH6X2DYxG5M2u3vGXD5Da4AV4rVTvnRebVmJdmbVjrphHVgj506Afc1sPOrBtLrxDWzBjVcMxZ2e
VJ8vcNdGi7NI59YwtldT6S8RQRhgHEsOIwERYeKgmpkSh5omxYusQKN7aKPVnwvzmb4bm1Z9Gex2
/a0vY/MaxZHZ7ddZikM/2YnwjCmObpckxVxdLG1/r7CTkH7RpQwxDFBNQSKaiCXMxGyrcBlq9lsr
Bo3BkMh0CaaO6hNEM2t4xTidohWDGQLJYJZuGnQxuAn2E0N/ZhRjq/pTt5Iz4NgD+F/KqE1LpJAd
gVyLquyWcoCpXiwsXS2fcrxCJBW4VHK8rt96at5ww9WIzU0Sj4YS1pT7LcYV61dQD3F8Y7UNg8Hu
qIlCOUiBs8JIHXTsB+uKE6fViu9w8qw3TWWRYX0adPbMRsMKrlDGnvU1Xc/M1a5/ZBgvjVDMY+kv
hbLK84HU9F/UH+2DMef9NfxExlTOntim0NhOP50plwdsTxSZEBj+VQfge/iPQhuWGNpFQjWRDm0d
6aO2m56tWh1lae67XZVdAkghritrTyglPnRruIghdIeMO43MmOMkAW106SlXnE45eqZhW/Cg8rJO
TnS0j/JjN+Ei3Qb49jQacAkQtvu+cqsrRtJS6iHePYubw6LZgpWgM5+reSOxJgWMjMw1vhkVZW1q
7VUIT/pBH2bqBOyOLySisQCUOkc9k03V13XlD53Uv7/NJlSFwCAXRPX73zZXtVOVbIf9ZStf6VWb
7Kw6uqucbD7RtDpKZ/v/Y7DQJzq6g5OCSIr3l0IvkeltBILFnae+APzRij9ubbJzIXsNKclYB9a2
waszu9/ZwnD9fsjjl5UMCJzFOqaaUfTqVRcbEAfmvLoAFUC9K6PoULd69Pj1gznKdP7/z+VYi7bc
QGhOS/b9z53pjBdaARdaMRNYRZmkQyrAFMxtp++HNGl3CXz9IGPCubD58SGbieGCbNdnlzyAIGf7
ckeJKuZgY6gHwKM6XKvSTJDwY3QtZk36X//iT0YzOnNGD6F8dMaPJabsCitFW1DlQJGSvwkCd1+T
Ruv/+1V0m0gEOrrkDnxQ86lGWzZZCjOh76P0isJuj1Ed1NLX9/JB9Mv3T3OIdgeKKXJM1U0m8k/H
mIOHW4sUjr6T69BaHd3doTBu36wSkitSdPdQzZXw1xZmZoSb9SBBwpE3opdm7qGeVXb2PMZBPpPx
tKi9cPw1UtZLin7JRVGI7qybHevetJcpjNm8Bl///I9fFb/ewoqDcAc/0PFQT2u9cypVYuc1F5MX
nqiE1NXwfiwo5V9f6liVtE0uHP6IjlORQKl/W8X/PCjg+trUk3SIxAMiYJ2Sqhu7Nd+zbv+qBzU9
9RVvE++7NpRtmiqKK7xGaEdda7v1f643wPMbchJYfBsTJcADydoEJTdEU9DuEepYOzms6t0kyIGg
VFYHhhihFHZLefOfbxyxBB4TAcYKBf/R96lqS0nCJVextKH/rUC0wu4yVTubGhtl98o+IQT5+E5N
lKU0Kin20Dw91ivPkWolgEfw/g1t9c02u+p7aY/iajLz7MS69NmlWC22qXl7tceaEwdb7oBEjwpC
HIPohg8MfzKiDo5v3XVPfGofpw0OtDxGlcBkW3Bz71+oaUGwh/fXYIzBPuW0pRmQxZScuMpn0yle
N0YoSwB5oMcN9zontTIzgCsoMz5Ov3Kt6NlBdBaF+giPKBwIfIflbdpzd6OtQwrNzEIUAotJQXQo
8llhD9iM8lpfqZV7LQaVb/ri2A9jl3UKe/9yHTy6D/HTOqr2dGLW++SNYAQDtsHHhrPmWDOtNCnc
yTFpkD6sVqDPs3KdVlp1FWmD/fRfxzV/vIP6jR0DbgF9e1//fGCkVrfa4uDFJrdgPE/aHICgVjZ7
if/Zz40mOzFXfZxA6CZvuy2mddY5+2h3kkV11AycAf0hWqwzkCXDRqJtQ9UtnW/pio3oxIy1bSne
zyAWywbddTZdiILMoxlk7LVJaB3rVIFSm1OAHt1nuiMPotXEWd7llNXIJr5fNGelblrlxane/kdZ
nI1IB5WfZWyDEcvi+0cMomkgYdgFVU9E+1uSae5lVlcupWFA5GYQL/mkIIqdW33LI1DfWjc2u6uy
ceLZM/gME9+K43kJwUM5z7YG9JHOSttR9CwFLRFoKZHCuXHRqKoDS6loLRXJL4CZ6AS6tDKBczpk
iexpd8JGthaZvxhsJoRnpvkyH6D2UKamWw98HBxJO/si6h2u4ZJ2FAx5o6Qow+f+kPRig5Dkk7jX
hhXxFpo4G0w5GYfqJa98O6CiVsKNrKvUCBE7xE/D4Op/1imioA4I8LlLJY7vaMi6P121dgDf3Gw4
RxYyz0GV43T0S2iEv/FyQvF1DWeWAQyx3H2GKVWjkdR7S/iuCok1mKsBiDrUyfSl1yv5QvWjv4k5
FKoBq3z/lAw9RVlwpQ3CYUp+oDg6hGFXq7Gw6yOjBycTGy7g9VFl9S7cLbP43pL0gpC5tSAJqCtH
7vOJ6jLIdboVip+uY7/vGsd9M0Vb38UL8q+w0ar1Zc5Q/3tKv1baTl0mCqK66GSEU3JMKZhzmvQA
Kiq6t2DKfFY1c3rUzXpUaAQTrOPJ0QbHIpAyjN6EUib22llxKq8AtMbrAB9ybRZAu8OlWmeoKpzO
Mn8ckuo+px5G3Y8i5RV3l/1RkwydViZ0mPIdcMQ/ylDKPTJ7mKB9PCcPWWysGvxTB7zLCDA2b1ra
qW1k0nDpgcy02NlF8QqsZCWz0hofvp5uPk7/oHBYQLfcUBUn8tHXKGc9dcsUUi8ZCF1Ia18P7Qk3
2ddX+WSS+Zt7uu0aSKE63ps2UdWYDNESkEdlXRsTCRaVLtuLGMpSEBs896+v90H6j78F+xLCLl4z
08xx8N0U12riQA30tUC5W8+t70SrnEXn65/iYgLIeIoM8MnyxvV4ehhdHD5a52gWrbNqHPQB3E/w
Y3/3+26/P/NC/3zygtvJO7E7+PjG3l/qaMGm9VSq7biRhbpnkvA8ymgn3pb2yet6dzfbT/hnDVpi
piB1u5vL3cOOWzk7O/tzf3l74kb+rvlHKwGXQRSKN95hSTg6fNYTWG8+ncaXYfc4X0l/uRnPrUvw
+D5aDL8L5jOkGnu65HGw3ig79+XrUfJxVefa2LU5yPATPljQqGu0eKWbFOxFGXtzNDp7F+j1ru1X
58S9fnxp/78EoYHsfj74yJtoMJRW9ilWFD1+7tA1s2N2/6tngJ2cyl+che3NvXfs3NNlSYNzaVM2
WWnxIOPKultI8gtlnpxSLH/U9HItx1AZ73ghOI4fndBWe5pN0ulTH1XnAJQKm00LACqQ6DcIojHU
+EdRKoQYYKogTEdPhiDVG/vw318hTnOTL4/Nq/m36PDPSKX3RcGdF0m1WutDOnXT3syqJ3LR1BP7
/8/eILV0RgkVKYtDx/tvAv9VVkNPxA+tpNMefS+JM/NqnJq4tmPL+28CIaSDN4+AaYgDx/tkVDIO
UNMuJ7SjHIczscYmXPiGcp1nzHoZ6sPSPtV9DubLyUv1JW1U574sm+R+jp312Yyl+xZB2sb6XWyi
DoueVO810eTuwKr3/70cAIEBJ5xg1qOAexxC12W0ntDwbCU0+Lva5pQUdSNPPPvPHgqqTqFhTOFl
H5tCBtXttIWWDC3usbyK7EqAexkB0HGfjy3D00AmMHcnxtYnbxyjH2+DnT+7/mOznwOv1y0MyoNW
Mlh7V4JxWcDNnri3zz6krdDh4smkGmkfLx2pVtDcMmJg7ZUJroqmdDb7sSkzzjOl3REtqTeJHkYG
7ClPq6GM+k5WjJdk3ajdiZn/kxlRx5KLzoeE5c2t9n6QK2neaX91wBw0QbnpFGCRdy5njt4mwddf
7iezP+Uj5hB00+w9bGdbhP75dAncKhF4IvMSmGMDF3LP68KWqfVKtEZ7KvRpCBuyCWclmv1KpvC9
cAZhwWhq8MqtuMycbj70VF/8Bm0V/MguVq/wyaOWbN0m6Mu2vzDiSKF4OndBOdJB+foWPnla1Abx
FbKtpKb5V0T8zx0YaExnDUadr3dC7CqSyjyEUZc0+/67cBsLiq7xkVHiw075d8X+91JooCy2+8y2
xspZfR3RZeGbbr4plHxuM5LY9vqatLd5u9p7ZOa0GZXKvf76fv+ePY8mp63uxxmY2ZZyyNEra+wZ
wY3D8WPuc7sjjLVZD1a9mKjHo64JFCf5086JEcYx0VOKPqW3zA7m2+zM+SY60fgvyPRdXeIDrgtz
364YQTWUJ4TsjQZrMJIQQOWKoLOcFUUajuom7ytl9jQvWnVisH8yq4BxQgdP24zVWRzdTaRJDMLa
whCvjeWJNodzT8ty9Ayq36GmTu4jRITkxDP8ZMxgUdYcxNgs0R/ssEUN1dSZWDYhcSDbGLTsqhsk
OjonUU8cdDlTf1xM6KHQeSBnGhPT8eaeznOelEmmeLNEXuNZGnRsL0k4zoxZgdpMHWsa6p2pom1D
850/pPnqhmpskIuTdC76ACMgklW5aocq3Sh8pRoFFdmcD6u9iRKJIEPUOWyi3pAUEGIx8QBrpq9G
tWFdxJorfhIQov1s7NV4rTHolKHSL/o1ZHOhcGC0bHzHEQ1HnGVdCehDq1WEavNcPpK/XrIxa2qD
LCNDV276RIM5rg1ucY251f6u5JW4rPPGQjgdqfN1Llfk+qMjtWvU4XEfmKOuJL7oZfN7sIeagB0Q
y+irwYC2qHsVokiaIbMfht7Snsd4BjuGWlxuJlky0RThVNFOZ0YeAlFK5aKfGjqSNAyyC9dNFg7r
9HvvCjW2TQ/7vhEh4Jna0aP8CXS7zqGKhLEJM9sbrRidCaadC5pzqDBlvMhDQkkJ4Ge3NlEAEbHj
a3KmyYUCoPKrt7oLNEw2jWIHZhNpH0EIZeuzcUC5Z7sVHRsQq8Q0qIi+IxghIoUxbVmx1y0dFDK3
m5brwSZHfrcoI9r0Ioeg7bmkczy1BBYvAT3p9qcNDBsNO6tPFooCf5hnFxV/qluRsxjgUW+v0Es5
CuHaLZFcZVSR8TgovQ7DuSBWCl1b1uD6NZtx9h1iLPszGA7oCtG2k3Gq0Sy4mNwyIk64ccZHgCxo
rRTaZDKY5qzZF1Ykyis4yjCrStrCXk5h9Y0Swbr6sgMHHuS9nRzGIbXrEDH/cCgkmRRnHcosFHDE
4jg+ilTnd0KhhXfLrV2JBuRlaBaDy1id885CtziOaCZnqRbePCk1Sgazmc1wUXPnjULRnF+0+tLq
wAFR4VhDQxwQUvLZCh0Flmszx8Ps9+o4pUFKVwjtAHmrNtGJKQpafUauuUUMUMSYCL34pvaLwSA2
I4KrGBELWhudJmZYq3bxixmFApusc2IJ1ml71LWtjf0ZSc0Eh2q5Pje7FW+lDIemk+D7cZM5CLG7
LvNpMst1V9qT2WyIu9E+XzFlUa3ptIbQTSdBu85ALOmtJbVxuY6K2QfEPC0/2lYjqsDSmx7Qc24X
BCP8bQ0RANE03mrAEfcUWZnUmAhjtXyZxPlKEAZQ+/MRxUZz7QA51M5cZNXZeV5GpMshThZ6kLep
qPZrM6Lujfl8lzBrnek+FnUManukwO2lbTpdEaJiP48sWD8TXDVtmLNIosMqXQL/0INCeFViuOZk
KOXAtdJZj/FOpER9Q798mOqcg4ToNKu+MruJibJVBwYL2T8u4YijSSC700bRq7ks/VMncp004WkS
v0kJwXvqjIQzhBXS1KtJg6D5Mjp0Xj1NpbOHoSByX9AxRgh6xuzGQl/zqLDTvkvKiZqBOuXWJiYl
d0dxtkRZgiu1C5D0rRHmKlnkC876R2QR9dPXa+0nFQxsR9jC2BVaAIOMbXf6z4qPtInSPCx3fxzb
TL3DAFWSqDxocOw5EEW4DJQ4uZnobb8oiWFDZcUDfOZyAAgb7CHsyOM1PbF4HWeiUyjeGhJCMImr
HPmOmSl14gztDNcKCUdnPi60tVF2WKp1adfkKCIMN81f0MyJBC2GkaXBjrWCxIl0QjsCorz8aSXq
8t20U2PxlyWpfn790D6p7ALg28owbNy3s9rRoRQ75CK0ER2vlltZRSqdiRys6zQMKwXOpy4gz2F8
i5xItJ5cuv7NmiOnCKsGrq7fg0f/iVWovRnHbt3UpvpSsUr15FAm2rqekXZllJj0LGwyQkpFnilu
ku9tJ3IgdjYSEbscZNOd2Cl/fOrbCUTlWA/NQSNr5WgodBx63Gbk+FMyMXqC6T+wMXbDEkcUNyur
Heg54fS0jAzfcNCek2RswvfqZaC5mKO2tXUToIx3Xz/u7brvtoP8LgtJAyfAv13no0pUD9kfsoBJ
815tHLKiivm+606C1P52oI4v45hYFinR0Kv4y1b650uI2lQvKaOWPhGPYTatu8h0sdWqD1Cbd6Ky
nspMucqc1S8XrIMLniWWWPUbuScnDoQf9m4cP4Ey8FliOtP4PN9/kpCnnH7SMcBGpBi+ukiLAkij
3aW0Ucn+10fLuROuIdoUsCGG2Pau/9zzZMqpENAV0L804gxma/Sn6cR/FsBgPuAPx0lv0nBidL2/
iukuluiQ0eG/6vPdRNjBA/mk8Yna1yePDT7HVswQDqeYY1gjLT36Tw212DYacxRf7bpDJL/VzsWP
//zUsC7TmKZFbTPyjho7reF0FSHP7I0cPgrQJssuIhf3xLHv49TMG8FcReOIMhuF8+2G/3k5A+b6
LkthArgsZWhuoTvm/qrmK5EQEBVqfGRj8sinzJZEyRb8xYY91f5sTdmmVpDDfjA25M5/vnk+EsAZ
lL4peB/PzV0iCxOrNgtVWxFHPkxOCFtO7L6+ysfaMPV7+BwaLQNWpg9jRm9IftMhm9OfTNHFzEl+
z+6k97u+kbtKba3rHAfGrTYbeLkri0xdXSEacuka64ac2exxHiQS/Lxy3AejAHE5Vu303x8FMgVX
2+iqW4XhaBxEJH22GRkyvhujl1MJ60EUgdrz60exfe7v5yUetQZTHWEXD/x4GJiZY69D0YGkk93m
VtvEU3yuEDLS1LxdAXA+TkXDOQgvI8oUXdt/ff2P0y+dFAgAKNiACrHovx+GuS5JmYg5zIhCwxfh
DtO1WhTaidH+ydeLYgtpMP+hUXSsD7CG3B6nTCMlyU5a9ngooq0yledFZFanxtb2Xt4/UZBs2+Bi
20OT+IOYJarrRFck0CDMgjcEg65PGZimxyG1knMI6cXNMGj5bRzFKTos3UYbn1sPchSn7NZ/1V0f
fgkMSk7qmwTxeAQlDa3riIBs3+aEnF4s5HR8J5KifzUdEvd8fI2Q5ic5Vc4lZ1vjSZtkllyMdroU
fonm/D5S3OlRy2tcLFVOAklBRvR+6cWcbNkr6S8aI9L09bXrLwt3abrduk7qW95PePvQd4oY3XNZ
/iFNodWDOq4TxUvRaz5+PYQ+vlwKA5Qeaf9pGNKO1Tx9Zs+NFi1IPzkBBuwsTCptmf5dg7Z04lIf
qi3UIGB6AtPlfxAOHS2eltoYxmrR9l8MIyXdlEhYx2uy2rx2jMaZyYI1GgG4Dc/RiRH8yZUFHwpG
ftDEFrK199+J3coFhhIK2Rn/9BMoRdL6tJmQLCGNHyTlzTszkvmJ/bv9YShTREWWxHtkvlT/7lT/
WSPo6XaMIBoTzrqlo0WTZT1zLrUOXZSu7GTy/MRdfiz2bC0fCvG0OwBw8Frf32be6qlamAii8lyT
96Wz4vTV1hKtvoydwdgvsRG3mA0M5S7RXTQ4Tt4U98KtBnT1fZHcpFNEolbdKJxNtaGR9zm96cDA
Edf5c0tHZ69RqfpVd1V7lwD4UYPSStIXZMcu9Xck5TcdJBDMSpWjjmi6SX8wBiUrwiau8/xqjnJb
8fA0SSKah4b+t3S2bBCbpAHid1PL/KOIpavOM0zNpsekSi9Htrjt0jVfvrdKK5KgAU8znM8xuxRY
tg4e5P/4QVD85rNHu2dvEufjvWZr4azDhYPAfu26KzoRw3mHsWFnDuqpAvh2Fnk3xRAEuRHhEJQh
i2Jyff++YMABO03J1qywux5yfcgwX8d9e47ATp73kiC/SRX6NUFc1Li+vs0PSwfXZjZn86KZ8CSO
J/XIlkqcjuuw0RvEBc0kPO66a/zXBQo2zdbwtwBQIf06Po1ZZp9Y5Up/FaO54xd0Ma7JQcrfvr6X
vyfhdw+SGifnUosjH5+5fjzwbSfm8+65DAzbcA36oPGLg7GHbRkYQbWTB/daO1Pu8vP5PNlBu92R
p7crQi2sd1YII8GrDsu5EyLDP3Vc/jC9Hv2yo1fcNmJoY41flnvCK4LfcL7D39gxvPt8lwYwKU68
1k+wJe8fxfaD/pl1ajRzU7pdsPRe77z9ix/e3n79tE/d0jbv/XOFdImxvRGQ5yui93R5FUNrltmJ
jcCH4clzQ43IHh5lIjXNo9vQeqNH7kjFuUFFGwpJLi1FqlOQl09uhZYl7S50Ii6C3aNbyTqcXgmg
Wz9XinZv9Za6s7O5vOmaug6+fmoftoq2YKHdRNkqCxCbtfdPLbcqrOEASvF+EnjrxUSK+s1o169T
tNoX5TjDQ4D21z1IIoenc87vyqmh8WEV5IhuWggYKSDQvjlOCKjIMx1AvEDbyXNUyHmfG4cq6sa3
lkDpG9oBZKWNpe4SAmIsza+K/XwKIr0x75VktnuMKcYcGpPrKHtLy4e7xEbL4zkSsLlPMKYww68f
2Sd9UVZt9oAoeDCAiOPtLZoFOcwuwsRiE/vDJV/vHaNkyhJVft+Nw4ITUNV+rSSo/0joUu4AI+jl
iZH42Re10UNJvOfMxyRzdJQYGhiiMRBMurOTq1yKgSY6mVssB/iPKRr7ybi2WMyJMLx1lrKvvLRZ
5yks6YL/7NYqfz3xWD4sGzbdHBYo2m8c8mghvR9KYwGfnJBrtOVtT75A05NrSd7DZawTJZuxh9pr
jlTDvEqXmz5L5kfGBVwBLVe+iSqKgokedIj4dDmnEZTvXC2yz5DkmocenfGJYb99QUcz88ZX56DI
Nwb97aiKoQI2XtC98FuHNN4NMiqDoVWMHfCy2I+WtjvxcD6ZN1jT4K9xCt7IzkcvaxymTJTRXPik
1pXX2A2bc9kv8/mJV/CBomXjUN1EDxbLN/3r7Wf8MweuMi7dLCabKU1JYPejuQOqpsUk1ZDqQtol
Pq3OrijU9VAwCnWsFs9CQPwSr6p9Yon5+ITZ7zEcOOMCt+PsdPRTRDEvrPUAcwZ3+J5qtUO8W788
WatlEGGrpY9f3/snxgwOm1hiNFqn24nhyMXjDiScY03NfOLUu2hHZw5tZZ8r6p/MmdYkLFvX/kW5
p9Lpe/XtjTXhZrbzsoVHYQ9oXIVRmwdQdRPn1sgAZbjic6NIW2/oCGwH8mdctPHt/zg7r+W4lSxd
v0pH36MH3kxM9wVQll4UJUq6QchQCe/9058PPD0zu1AVhaMzE7Gjd3CTCSQyV65c6zf6NFo/qt6U
h22LRtEqfOk8+PMeSDrOYtFocC73delXuVbhw+lZnSO9YU/WvxKhlQ9lRIuzDBL9nnyjhKOtd5sm
MqKjb1v9RktQ53FxJ02fJiUZDwjO0tmefGul0ngh+FHFpuHPZ2UhUwI8/a5jVDmqCKjM1TG+gwfN
D6TufszF0CALaWm/w1Gqn6nxiM8VgBDou9g33ztjla8VOS7ME9c14EikxUSK5feuVbmOhlGF74OJ
9QFXIhMJiUa/Bfq0xkV7T65PwwW8Im6I+LpALTnjlqhaOEKdR26ecoq5kwe7uckmM/looEv4UUEg
s3XZ/mLPodC6sa3Uj4lmiNtaMYuDlVXdkat89hA7jePGYZkfJSnC1Zi20dpd6zwG07+nJg/+Tabf
sISuNAHY6gY5f+6yvfxVG+oGFRS5uc0jRIEt/HqRBOqKI3w7fc315PwYZ+gZs27TZwB+Nz/aX2JP
iwdsNWlU1Qqr6kYCOZqeuxi2GnfMIcH6tbTD4bGRRXjrY28MetgqnR9d1PWfHLmr5W0HF9RGiyOr
77IwyLLNVKeW6SbdCHTcFJWirRwC50EZco4FagQknkE/YBGirLqbpoBI6WmxndzRhBUbU6nGlYvb
pU8ytwdMwC1U55fQR6ekw9h2qCrYIu8+xqmFchAH06+B5OWpqcuBXp5fN25GJrYiLXreoIA6Q0pF
i4a1QJBY3LxN6LqJhNex5ztITxtImN7WZtR5DSoSvyFGRdsBf7dhh5jS+Jg4UHnw1dXKTxCwzX2Y
1v6HMp6qNXjLpceiLKlRCEWuGmDZYuKFimWspGJHXChNpG/wURUfcwoCrhU7GsRTNfqhV1Sr1VQl
iFWZ8tLGcjxskZq1jn6ZFmiJiHqN2XshoFA5RtoejXJolcsytTTADIsBxXtT1E4fU9rHW2AOxjG2
ATpeP6wuDMX9Ya6OQt6ha7n8LqOiISzp117uIKFXITi3UcMwxmrQXIOCWXNAPo1dM0HIROZ2DggQ
JE/3ZeC3tV8GeuMNRaKPj4icpFsHLGd0DBRRPKBlhRlwHBTITkh5AzytMn3kb2pHe42jivZynk7B
Swn9SXFDuQ2eNDsXkEMsfrjRLTw3XTuayhvLisbXSaWf4jrkOgaqAqlsPdhdo5m7ppbMb7DxlFc0
IuvXBHGZz4qk/FSdQv6MYIj8rTLrGzCWyW7qyrjbYp8aIr2YTTIq+KXO4dIkpdjPbrXyzg8b7UPt
1LIBGUWGCdGUvLrbaCGldNQTEImUErimnlR0YCM7KQ06dygc/03pkXfZx4kzKLsAhkHrUplDqTPP
UgexGVl0A2CkLMaiNFEb0Cqw9z6HfoXxIez74UdvMn1Yhw7NAOWtm16NcUDETUlRmODXQ4l8oTFL
mEq9NvxOVOLJXodUMKKLYyYvmjDNtRvcedwF5UcPcvZkmAPM4rKIWBfqEjpgDubTP9KH1zc6tq27
IjbUA7KLAkWWoV4JaufNFpODUAagNktQz+jQ01UV90M71RV5iDMiBmLAXrkzEPl6miLZpAMzWOam
7lUMpQH5HHqweRvgpO0+0VL1QyU70w7Oi34USExwrZNL5y7DC2IlBdXOc1COaqhqcycMaoemLh6y
6GU1DGaqkBHlyoY6D3aoNmv9re2LgjJfqRvNNhhk7XmEyf8y2nmobm0lU8ANQqP5Hpe49brIeoUm
tCtcy12nyPG7DP0RM0dM18jD0Bm515QuonZYVJK0UQx0+BBK4tIHJlLrjY1etqFzQNTLMj3Ea8bQ
s0NH+xVOPWIwUxxHj9Vo+j/rJmvbnXDM8RHpyfKGQzDQuUJp0lvTQMRfO7AvBIa5MDULls8ZwzKT
0ww/lSjt1Z6FztrWkp14w2GcAKGcSX4DkuPwyICTURzXHnNSy7ukM4e9EvjoulyPhxfW8FxYYR2h
aUthb5FUQsASNqW/2tMnqd1Qf2x+gSFRNlUqfDcCHQgML1jjF54FYdrUKLUD8EV2m6vD4g7o1yHc
eXQTcUeV0qNvRfUNuiLkL4W1lqueJ5CMZavoi8sgxalxLFYiZyo4MAKLR88ltrb+IJW/QFopL6Ef
RN8kvSWDNATWVoBC+4+w/HDKozZp3AfqpPyqVOW3Wc1u8aM2vRilNb4FZt18iJBWf73+Jc4hHWDZ
4Z4YGnGPBbmsM5P2NxatwsLTcDG19pNoyt7DGrvHmVwpx/BeiSDAbwqlyFBgqya/R6Bt6MFl2m1A
XQwh+snLgSSNbhuFbf6YdoW2cgk5b4LxkMCN6X45JlWYJQk/Yz/w9TREmkY9/j4Advk9Gil8QidV
/VcLg2HLswZz/CmKKPrcTTICrUhPkd5ksH11TyjIjNDLS0oofAr+1ke5K2hQ9C0i70dU9MndnfnS
qONA/QgDEnlV0jML1XC9gOqILGbcbRBvtYutqifA3mwJ1tje0fJJX8lSzws9FuaeVOdmXWx6fksl
DN1qMquP4S/UXaofu0gBLaaV+s4OrI4yS2JvUDHvti1lIi9oQT85aP8gGgJEdmVtnEWM+UlmQwAc
FEkpl8oTmHFLWoJYD8OkX20gnC4dmD2N0RsRCmWvdsMOksDRGhHwL6cUMGCyFrXeY/ZJOvP+DJSa
cI/QQX0trvk+oTOvrfkZ1Lp/6AVMLbxdVPOrKXQb81+RKl4NTswVlgxMTqBr2csKRo9gtZ9mUPym
DrLp2Gc+PT0RyPeODnrSp2x2V/VGuwszv0QJdBj2Sanh2ehT2AMGKKM9FidbM9erHVtcbNOyQgms
bsqdnSHilstgmjDYVW/tqmo+X5/480ilQkVDb5W77gwhWeTLUYSifu0Y5DO147/gitFtm7y1dsko
l89/PhQTy3GAjwxi1vOj/OUWh/xmXDUhXZdW74HJJuawKxrEq+Dd5ivVqneayumn5N4F7Yx9jJ8b
X/N0LFBaoyhLXK3lbMLao+xHUjV492mldFu0lKxNnjsZiD00Yt2O6w0+98GAxygbs1dmlWNpmMW3
SV2hdUWGJxdJe5zyBOGrPi9fVQ2GcmjzPW2h6E9pkEqPAOiUJ+FYeEhGYXHQy07shjhtEwTkMvmo
mWN5zHBFvCvHvFiDvZ/vH6pTMGqYW2igYCdPX1gZixEoGUi92BrNNznIkmyDZqz0FPvA4Hcc1J20
T4a6RSeJ4ll44GKM2D5YDRoZzCPCRqiZ053X5bQ7DHZUfuiEXeyVzDCKzdDr8qFQbAjSZW8FKQ3T
xPisNoX28/oaOTutaRkYyuybxSakHLI4rUkHqymYYjRJoy58UFp/eCxaqz+C6IthujlUSKZwLfhc
HJTCKdtgpsYvnVUwFWxCHZdYWH198yRrvn6Df8W3htX1fYqH6UVv7GIFH3aOp+JNSXEBRKEOAXJr
UdMIcxTbqfFlQLnj/ICNm3IoKtJ5F7C9c+PHeu5N/IPLhYSC+jgrcfZyABClVSpo15G0VvU/K1nw
QKwQiklwk0iXFpFA05HO7xOcCYyQsUpQyvuZsbeyMy+kK2DU3l+b4+bcJ9cQYZE5OiCTAYOyj5gh
pJEr+8CKNhGw2Zsx6EFbp0M9drsgnwIcNLoAcKPelsMnUos626LU2QZbqS3A9k/CHn2XUiI2DtxE
AYMHQUGx5fqqvPSxZmEKLiZzgnWGsaPOEMc0rCDojpV9V4ep+DSqJRBCRPmOjVMbGz9O9YccSein
UYeyhgLmcGdWXb1DJHf8ev1xLsRsSj6U/ClQzq2GRSBtp7DvkaBOPSVso69mlGJwJEz/mywckqvr
Y50XZalecSTypWih0QHQTgPLiAgaW4PAIhx/2AaheYMqyI5KdY/aXp1RFw6/siwRpbXRvkuT/cr4
c+BaRHKVjjq6MFwkiGvLiJDEkPOQzfTKMUo/RkZJ5oR+JrxbjkaQEf3rSE/zESfLdqvUhb6fwKQh
75uqL3VvjCvp4YVNwi2Cxjv/YJssqytS1ZVKpgWZFysQCoQpGQcDU7C1TXLpC8+1G4U0BP7b0rjH
0qdADToHyDm3Xcxb7fpZHdXqS4NqDV7EYa5/VAvwK9s8TbM97U8cXzWbxxp6uQ7cWosTfkHnbIsz
WUSUldOk3F7/MhemgmN8huqCdyCvX3yYoLVlyIB8GGFQYmwwkLg149I4Xh/lwkwwBjONiBoszaXi
ETIJo6WH2JKONuq1Uxdi8J1EkGIRdlvZ5ZdeCNQGtzUdJzQojqcr3c4d2sUOARDnN+dWR/dbINGZ
TR+vv9GlYWxgKA71DQRhlvOGox7K0w3X4HyC7GfXunOLuuaag/CFeaMESrmc5TPz/eYz7y/JVh7k
qt2EFDojRWSoWMv1VpP0tIRnOCkrm+Jc7A+UGZd9Tg0GotO/SJwrA9HSgGY6cJee28J8pSHRyh6z
FCuGJFdQN5+0aWNnuXWvajjEx3kmeb7QnUf6itKmlTuy48ppPgywV9aKERemAqYxD0hLmwbe8mBT
itEJkMvI8DOo/NalcyW/qZMwf8yUD/t+9EkhjxHySw9FpOn5tkmy7pm/RJfTYsH5iNDKae3a1kCS
pKmcXW4Fi3INrHBhXQA3mmm1kDlmY6TFFxMhlUOIGB51jOrYquiJTdraIX9eH6fNRKWWSK5TuOdP
nY6CO6UDz62tPFDLWJN1A+YexdRuVHzPXTSRwo2FHPFDlNfBQ47fR7LBpyn4it3HK4g1bQPmo1iL
dvPGWoR4x+EoA8MOAM1cWpZmXV5BydPRfs2t/kOhN7OMdhn/xodm2un92B5AkWylKH1ruG5v9cEp
9r1Crfn6xjwvPMIB5zI8r5KZILC8+g/oytU09EskhUwZMmgC8wIBx6eK0vBzJqYGQxFsFaJuHOHz
9r9iW/2g9siL2lWn/67kEnlESDZbs8ynoxJr5UrOeJ6naihW6nNDif9nU59+Oww6HKPI+GySBHuv
qXP7HhcI5zbRBrxcEfXYS0lvrzR6LgyKXRh7G7Y3PpH6YllORdbVRotebO1PhPm+se/REG325ZCP
XulL2SanM7iWdZyVV0EksiSw6GTDgrpfZMddYMaq3gIzH6q0/hqwbD7m4KK+2EWvP6BRj5gzutXO
d9MMsMWg5qIqXmYg14umkp98NoMm+FGjS/kAekCdYUbW+LVVM/N1ZclcmJ0ZlQLoBrgOCdL887+E
2RL4QxkZRenpHZRNQjv25ImiT19stRIpp5Sa/ij0aHxSJDG8jshnz4JZempv/KIxtiEMY/WQc4pH
24rM9abyo/gNHfkUVdZowI7m+vNemFbWN4Ae0kaqXMvHzZO2lhqZx82ttNlVvuTfSUGqfRpMq33F
9CteWbHnoRftQFNRwO2QDYBGPp2eBJDlrEEzNxBk8KSTCB4Ae84S/UiOXX+1S0MhOzm3vbj+nhET
cCKiJqhRvOmQ5Noi+u64hR117ogXx8oszjeh03gFSA86FIIz77iQeZb/8tHV2hwH6PMl+BM9ARM4
qc8Jm/HHpKniRnLkEecSnHtIUqJE+lKA0F6JVBfelU0xK4+QqFBHXUwrMsQJIu0yYpNKVW5F3Tmb
TM9i19E7sZJ/nbMLLRBgQFDmJJLG4pJeZGcRuB59HsuHvuKBWg/esgqBFBerKFw54kHj5qwiC+Ps
Bss3+q1FZJoORWLiAiZJiPe7ZHAB/nalI+HJkdKbNFM7EB5K3pV6FMOUYREk2nLrCLX0N5AI/G+F
GWWV28EHdnB2I+9eiTAXNi4NYurzDsgRcrFFsleUDtiJFNZUPBjBZzLQ9nbW/bkzsFN/BlMCznuK
og/X1+j5EU96BLiT6z63GcCRpwvHFhT28JhEdrLM/W1BQdTVol7+83SMYegKgCFFuQKZ1NNhBqXt
kTRxEMsKRxXe9Wh+MIcJUTAY9pMb0po9YgiAuotelDeFbJQs2ijcYmGlg/hB5rQglZpRjtJuqlXQ
Stdn4TwIgb0G0MGsI0YIu/D08exEp11VyOgR4Mn2zUwCWNTIqW5GEy8Kt0nMYH99wAv5KepF75wh
kzYQF5bTESVcA0ec2SpPDUDp42ZjOht86AwHmVFlcrwo6GFFB2lmyq4uNGvXAvqfnWXLJMEVwYeY
ktWJ9S2Q0/gx9OsWkf02+bzylPNnOQ0rLLMZ+TszjpBvW8wLQV90jZQLL81LbYsytrlTZRAVBBHr
G9lxECFpVNlbJdLLGyMZ+l1VYyKPMZZ4BuVq3tKQXoO+nQtY0zPjS/GVyOy4+C5CTSplCp4pKmKj
GJIWiL7Y1s+4CKKvgVFMb3lMF3jnUJzxt3EBc37b5W37kZJVmu9838b1LaGdgrwNWvuvUtVov8A4
1/rGridF9oYJNrJC/+HnylSeZ5TkkVQMWGc4TgNQOP3gfQm0Ta5kCc5Fh0NiVyc0mkZjOKr0Trdg
fXW0WIJhp1Rm/1A6VmNsOrg6v7BxMXfXn+U8Vs9xExTZe35Ak+70UQpsRMi5EdCHUvEdcSXl1mm1
n4gdNCtn7XlwYSCIB8C72fpQuE4HkgIrTC2dL1VXve8pShzR8KVtcf11Lo0CrolVCitubnyfjlKr
fhSUDZefuIadZXaZvR1yPGuuj3I+abA06BUglsLa40Q/HUXtcqT4TCX2wiCvvBkmuUO9X9zUqvHr
+kjn70N7wNRmPiM9R3Ki05FK7smzXZaA1ppltzD0qOj39aqC9IUXclC/QXKHbIikdhH5Gyx0NaX0
oWP1sXMfFkP/JoCHbGCpx27P0nwVSRO5CAlZUGMmmPtK221wjCg9kVV0PVEEvU1EiJdV3ForZ/z5
wwHlUshjkY5EkmrZA6KroPh+kqCYo5e//DhREe2vtefIjpsVrvKFhiPSg/SbyO5ncbHlxtRQLCWE
xJKLnHrD9puU2I0Utb4B8hlt+2hwXFniTPPAwKob3wzql7auxGcSZ/WPxe1o9MFXA2kCrxevgkVo
izIugj19Io47MBi6PA1HUxXx2u12/rSnYZ0s0eHaDa5fR0xvsZaF1I5+XCIen6lV/MkhCXBDm+4M
djEgV3Q5oiKBzVfcdO0vjWvlBvXB7sf1VX7+hcFDw7agEUZvGyrz6SpHewmRFo4syA5muAtGrooU
M1p8xcq1Wb1QYeAduQ9xksG5YNDTsXAcJ+ameK7bQY6FqZEnc50+TBrltsuNDIORwDB+J/kEgXVO
Yu7HkePZ82UdyJReo5oI2qmjETLVdmR51yfi0tMxDXPW/I7PX370bNT8XqnTlCpLS/rVoSK/VxEs
emnAWL5gRVXdRHInh57QoKsAzBF7vIWe7cyGPzJyoTgKDbG4lcc6j0Igf0HW01ogJWJnnM4ZZnlJ
IDVximVkm4Bo09OjiYXQnx5FIKsBM4Nf55/zgjgdRRmiRuYKmHl0pKQfRRLmt3TSJ7r9hrxSdDt7
IYaaSXBzEKdYvnwhNHv1IgPt5Dk9NuJdpIk9d/Y/rtjSlgD9as7yfajULxshmS9hr95jQAUvoTgA
s8JvqLKtzfU1M2+Okw1Mvj4LarJo2MFnhe4wsabBx6/DS+xs+FTGofZJQ0f5s6XV8hH0s+kKU64O
A5ZSnoEX159/NV0zAd8RO95vnadfzfAFFqGA7z3kFPpNKznZvrBbVI+G2lj5ameXIrAg3Gj5bLhu
k0Esti71gjSQavQPVTVHLzh1M1XBVvcmIFPWmjUXB8BJ5zPL5QsmGv9HirQEBNk9Qd4u8THkjo7X
Xd8iFO5RRpNBoGRq73hGPOB7N6SaeETKBePtERjZ96SiPubauab/CgVIwH1giP771GjjLc3jdl/C
xFY99EBVEPNpxhEjCmNEsYzu9wRMx5kagnEClHMSSvsM8sFs4I2UsvERG7xWd6EcANaiDopjcKCM
1Uvgq43h6aLXgQM0PercVtWP6Y1uqYAzMwKeh4QUCtKykKqJKlmnIL7U6HG4CVCteaglx48QMOzq
2xaZWmy7ssB+S4OxO5jFkEgYtEYTBl6gSVF46szqgdaLHaHE3mMS71StFnj08aXvkRX2t04A4A/1
rlCj2C6ECcGot6RvOcrur8LyVXy8q/FLa9XaLxHl0rcCnnHmItAV5G6rxpZD3G2lh0KkkgYYoocA
7ZCRlHfdrDK6KboGVwLYYciIx/KEfCpQl0g6TnIQ7gcd4dN9Ksxgckt6ULgn5AUKZfheyxupVp1v
KR5pvCBEsS9FnWHlILcyBrzSCHfrsQl0goKCtjuAvHTAyrVNRtPctkaJP24STXjP4LbBZxpUw4h2
9FGLr12apypGTfWEOnITDS/gdVV9Y6GE9gnvuDTbtE6DySKY28pycxDo5QaqCy0GQxnRjK3h6RZu
Pxbt5wlL9hccnOgrR0XZZLuEVSIAAxZDvnXwfc9vpmJmuxVTllL/b/HEwFeNYvqmwy2oc1llprHB
C4ZuVFWZOPMOWYGeN5dHddiYM0kNvaUp+RVN9cAmwotLdcVgK181BcSJKxwDZ1QQVO3n1kknGT30
jqyOwm9sY77c57/ARbTDR0duy8+xbujg+kBBsUK49d1RkJcVr1FqsNQhCUsAIErrnuQGmXgvC6xq
VviCnw+aLyiQN0tjlO/YT4Er/N76hCxhlHta4NgPxVR1dxqzyZ+zxGyErXX6tJ0gOGpuUU49APJk
NlZjIVoz3i7GhDnPjcGlKkvIew+x//Fz+E/xlj/932ha/+u/+PefOZY1oQiaxb/+67F4yz421dtb
c/+9+K/5V//nPz39xX/dhz9xDs1/N8v/6uSX+Pv/Hn/zvfl+8i9svbAZP7Rv1fj8VrdJ8z4ATzr/
l/+vP/zb2/tfeRmLt3/+HVuZrJn/msCf5+///tHx1z///t5F+I+//v1///Dhe8rveVX+vQm/n/3G
2/e64Zedf3B80v6GEEq6wkn397/1b+8/0f4BoXaWeqEsRz4zh+qMjRX88++6+Q+DirRJ3Y5mBf+T
86zO2/cfqf+YoRcEXApfaMTTV/7vJzv5Rv/7zf6WtelTHmZNzR8+jd7IO3DE84eoqYAc4fZ0ejC1
BuBjJDIDYik2erlJK8DOKnnl+NMWuev7MFybNaYAAVaaEKfDJL2K0ZSP3CrOBO2zqdby59KUJRlp
kLJ6xhIifA4KE6NoLcPwPmsycPad7GAAGtn41nvsfUgdY9bZbI5xdvg21US6NTIzfQniMUlvYwMG
AkYPsvHg9B1lFrJUCRPkdojyraZ2du8i4yl9TX1F+dgnIbDPGC/B/dhblPuDtHE+hjlwQmpHhrzB
hDK6LWO4p55ex/aj3cLiXskXFwfnPCeUzQFDAFPllrwkY3KhyAz6qhwpPnaHaN5ak/1Rzz4Jg6X2
P6vx39/8r994kfucDbSY/ClAV6OvGQgFx9exwMU1sV1Tg73Qa1t6Ky6QsJsGjvf1YZeJCCsavgzr
m3QEtsyyFyrCsO20TAZzOYIU6sBKbUmRcVn2LX+nY/MOOrSxVooOZ5fTeVQS8JmKN2clS2n+kn69
7/SDjzhk68z8mXAbJxYIrTFVn0oKiJlbWyaaYbE6baiC5Pth1ItNwj5ZqeVoi3kHBIfWFrseNiSp
LR3800XfjNDGzGSgmGO0QbkB8GTck1+ogxtqQ6m5KDqSeIyABx5sIfpho9dJel+GkREeRJc4OJQ3
rXwH1q6hf+1X42uY9/6zXsbtB6nNnfGmqBRcKbt49nbVQeCPex1d82JXVibNvsaWksxt+wSn7Co3
Pg+S1vVuqmFTh0iJZfyYg4y8k1NFQTu40s0RP9JofC5Ex/kO3yIF+w+BZceRUZNvdAmcVseoI2qo
clyuZOiLEPE+W9TYsBBC1Xh2GzydLVJLPH7HFq96MmMA02b5efSl8UcxqGuUuzP82vxloKfCaUAb
ygAhfjpWCjzcFAihudSnYJk5jW16dt02dxqGSU/csGBDWVCtakuVH6RYKrZAb6oPsESmQ4XUMw2j
XmrvDC3IsZqukEjVomgzxDrln+ubaBEk3mcFOT0qoCwhFTLc6ZPa+EfFGI0KYp/U79PIgTVST9j3
5YVcPIMs7/Pt9RHPqsVMDp03UMTcVCh0LTsPbYCxTDN2qGOwv56NxLLffDXNum9jUYnMBY+KXHgp
B8kBuoEju70Z+/Y2NOr2u1Zp8adm5rZ6neSPx3IK49Tt4TQYSMym3adA0inVj60Trh0xi4NsnqjZ
wQRSNC4VxJ1FcW4auybydT4pu+O51BB3gJeTsduvz85ZUJu7HRTYuOBDv0ZE7fR7jF2OCu1ERXbS
Ics1eF1ukfX9WEpT85SoaPsUxdCsxO8z+B7vxsagFINRxEziWiwCAx02SW1TyZVpSwKggl0U7Q2n
nJFBeVt81Ytxmty+toRGm25Iun2NdSCHiqlFL9ff/8I0g+2fWQZUIejHLB5FH7vZ1jJHA1hjMLPR
ph01KX9tDV4chlYF+CpVQyNnETpTI6GbaRRUqKdOPiZmnG/jGPaFF2i+Fbuh0PVvXT8kR1+lMw+l
GlhnF6fBT9Qaw4c8sXGEawH/gPJHu+f/YwrI2qg8oqFHfWSxBHIc3wINK6cyCZqNgbHgkfRG/Pko
lM/hZc6Q8Pk0Ox2lEJWUl04luSJSmicr71OXm5r2ev1dZgjGX8sirKy5ls2ugf1JfWJRs7LA4ynT
wDwrWpDuJLOO9zQG0oNfatPDYMbioOktvpWp5R+vj3zhcCTnpIhFSwXYkLbYryoW0Abiw8i3I2cD
rTsPYM+x3qQPkT46GziJ+T3cQumLNc7+mH0h1hq5Zx3F+eUB71HfAkVFRXuxyGpRyq1uzydOH2oe
xPJkU0X0EMPYjJ4lzk3A3I3Y160GQd8qqlsAVO0hVsxhMyVWc6Mk/XhvCFTMG1pha6qYFyI/O4xn
RKaWssrSbQ5JasRGQluATaiUx9g02w+CJspcpJi6OztRimp3/ZNcWgwchnNgI4s6O2uGbAi1TIPb
SJxNAY/X062O6PiPDJIMvSit3oR4090D1R2/XB/5QlSFJkq6QTt9lvNbLAYHgZ/UyKkhaagQb5JK
Y0GCQtxgX1eFdKlMGu0QQldi2YVRWYDw7cC0EFWXOGCkuqsuGWA3l3IaunJfiq99l5bKttJ6anMG
yGx6Pd20ZpzyTlxZ7DrqchQlTPLU+fZ3urcr8FB9a5aIzY+TbrPo8vpQS6Wq7E0zK29ElvsGuGS5
kLZUFpQb1P617kZLW+n32MyG430KDOdQdrL8O6SZJw6YGNmKJ2JsZL2W4gSVBWecfsC4ndSD05a1
D32Qij6Km3qZ0OD1p36nJLb9Ygs97dx6IP05KHprjMdaTamzDelUZ16tmVV+W2OJbuzGHNlUTZB3
bkp8KT6p9qBhfCmpkLiDpHXww8gpJbVZZLYuLEGI3wkK78jJDLFTuePQGkiipP2a280Z5I89wk2Y
vimbecbzLM4kzZGS1pAn9rGjNre+6PstNIROI6fNAyr/WetFaSxvcKnr7/BJzG+dcZAfHCfSDyMU
3qM9tsUxAgH3UDay+thpPdfM6yv8woE2AzWplKI5DURgEc5H1RA12rrCU+XM/IW0bg87qexWWnMX
girdT46LmYxCt3qRnehONYx8fbKvoIDXDkAH4YDepFuF5XS4sf18vAO4qpkbG19GL4wteeXSd/E9
KXLTvkZlBy2006Xd9HEbjiNyiWYkKV8Uday9CEGYFabUpQSeCxWgejq+BKwl8odrXCpze6aeUBjm
Tk/6nJpZC7/T19PdaLQw0sa0cI65Lqt7Q63CnV0O4ZNaT86xCGO8LdKxyj5DTgFJIiMi4CiBLtwx
WlWhPQ+q7HSszUB4qcQYeTEhoyPHYYPzJYagFgcFvANE2+Xotch78TCNjoK8ZfQ6NLK5csCe8V1o
u5Grzik8I4NIXpztYIMdJw+wmAX9ZRwSVRiPWefkR3kUxsGZ0Hyyws78TclHA9ohanpmUf9Q5S12
5llQrgHuzlcGjzNLesxAQoL9cgcoo69iiCO5aGZUmzSnOJmOFPev77MLtxcaLdztNGT4IMQtmdRm
pw+Zr2CDOtBs2JSDwNitGoeAG2+n7lMsNp96rv24s8sAx6qox6MPx9MNQNNc3yXQIbbw4bFYhSUS
yF6YJx9Ua7L2+Dgh7RkI5cf1B55j/elZwPO+X0IR5QFTsDj6+jhM86ahSND3+Q+dk6BwE1lqvNAY
4mZlcs4PPLjzdHVZEypwiSW/UKR6jtE6czPB1XpspyoJASZpn8pRNj+F+Yz9x0Zi5QUvrsNZcgtm
HrEFWtppSKhTim/VAI4HC/NPFoq1O2SziM5qLGdeMsawNWmZKJ7EvWp2j9MzV6vtLgDVFwLuMsxi
pUN2acq5S1PtpNDA7lgcv5mWD/RayDGGHLEQUQ6UoqSir3K3Dwd/Jam6tCDxg0cOH8IsJCxzsQ21
wKRC4DDpaiZpz20/jNB8oqEk5XDkwIkPuSqhxTXTevuDCH04DvCBkJkJErupPJqnQ4KhmR7uLXMK
hi844aDJAMCuiR6dEvuwHTwUHIdGwwyUw/XFeSF4IZ5FMYYyCbKrS95WKgk4eS3PbtEL+9BFUXTI
7dFxc/hk+7zSk3sVB17IQ6q+hh46P8qIFRQ83mvmTNziKIuUqaI+4VCisWnRelSnp89NlDa46Upd
KH3ALL2+qyJhGG+y1k8vQ6dE1eb661+4ePMQ4FzQceSSxFlzunRHI/aHogMo1epZ+NKDEt/Muie+
i1VS96UAFIHtrTJGn8q+HrzIQFzv4BeQxq8/x4W5MHAYojQG2RLAzWIJhWMhJ6YQiI4IZfra9qhf
7+pcVe7DTqqnfV84ldgOYdkdfWfUwmPBfaL4dP0ZLoTvGVxEtZou9jmaa5R8BHWsUFCt1kuX5YDB
yCjWriAXtqapciEFzmNY86I7nfDMxgfHRrLH7S1HFK6BNrlHUmmlrpSbwx/nKvD/KBxRZADRi4vh
6WBR3sUyaH/JrTQKGW6I6CC30bBdC7sXpo6yJnMGM4Xz2Fl8vhgROEMR8y5CO+AY0GnGgScJV8rN
Z06+nPeoUoE5pVgIOHd5nbGSsBt1FKncwTFDtyqmHufqrtaOYZjX38wU3awjDkPOZkyUZO6aR4Ur
JPFL7dsWlHaTfLdbhQIaBInfaShwiJLNsPX4Y9rsb6eGEGfRTPj4x+uKZIAzkGoAaMQlqolaomHT
/pTchP7qNmwcGPtyoa8EsvlTLk5ZyoIUCPneJlf++RP9Be2fpCV1DsEoEqLhXj3Dk0O1Vj5peWDd
kbPWK1FfnY/t5YBUyfgMs+EgiJPTAcsglmoSX8kl58/cYiilV1WlCaBNdbsX1SDcEL3PO5p/sScS
xEIaOOqRG/aauinicDq2Pe1+I7bTg1nbYlfaleo63IePuaTdITuCCl7U1NVKYn1pqSKmDzmatUpH
fbFU1SkflMLyJTfnYsQVtAoP0ij/qUfMvFJpiXKezAAuKCWnkxM0ldQaCfdYPGiMm2oyAsAMVbO9
vrIuxRJkCKigIUNgnh1eE17Qeo+SDgqdvrOpBhNzp8LRZm5PivXlnw8Gv3nmKNHTw5n89JWGyZDT
Khklt8C38C7EDfSY1xSP9Fw4K4n9pW/EFkcmgoDCsbD4RvCCcW8AR+JOho0soFLVx6RJ9Q/XX+hC
rogDAJx7wFLvLZnTF4oxCqxApbOAQ6vxSOurXT419Inr56FGlqIL/5SLDJAUVxbkloARvSsuno5o
ADEvcJcReFQU2KzoQ/FoNNKwssLPVwU61nAnUSd7v6AuslEF8S6qGZxjKCEnO1myfNwBJ8XaKlYg
9tfn8PxLzZrZtFJmqxXOl0UQaCNY7xI4Cm/2otpgGlC6/4e581iSG8m69AsN2qDFFiIiUivqDYwS
Du1wCAfw9PNF1VhPZSZ/ptWsxnpXbBKBCMD9+r3nfKcgceWNte03FSYtOwLpMKTwsCOpef7F1ZvY
yj4/g4mX0fiuYLLE6NiKSzJL9Wmu3DIeq0Y9mnVR3epWDFdehR2T/jJqqoLws7ryydtS8/dad9HT
ijjixrX36sNodnn0xhHkN18/ylXG8Ci2zxONF2Vds/RO2UY8ViNE1niAiIMMa9IRA9jc/vznr//1
I0xnAPAB/nuq7/DlGux6Of0Pi27IaAYYCDrme5vht0nnqPW89aniqQz15L1xi68QWTzIz6774h6R
Mc1rD2UmIRkwzzzlfK2khDVkVTD+2yo8dtp8v4yrZ8XBNvl30VJ/betoR2mEauqQB6sX7ypaPv35
62Cf40F4vinxwc6zJE4jiB1eCthbf2OIHEG28k0xyIdx2w3jvSn3prnE6OhVT3u3AMy1i8L6RbBn
qRJV5j7xKgC75YMnlw5kgzLM284HHXOoxIyxi7Zt+FSie3FP/PBNcCyLwv5QeWrDBxSsivn0AmOB
ujjysojclC3pzd2yY8oS4cShzCsjCaHuUUCPkaovFyz8Xsr8Cqgi2SoIsLx9t6p0WmuHg4D2zZ+j
13uPc8QZKtm1nh9oSFXIRgrVfV96qxyvptk75yd60q2hyzqrl/ApN/IhNY/3dRPQ3WSvPY9rp96G
QowGZPvo+Ch4s0hZpBUX+Y5pgdAGeUWfcNgSHNloY+q91t9XmwQ9JHPzqviLkXeNkmXyQSxPGzUT
WW8P6FL0T2U2KEnGdRo22IfmPGaFqvMg3pa8mjNznimrzH7cPnoUC4+5NXexXgNnODrCnQoWpd6V
yTQ69gahaoketIVCNhND3zvJuFDxW6GGUxRKDs6xOS3wvPrOdj4H5GH+GEfZ2OnqLe5lkS89Dn5v
WY6d7EivtUwZxPQDFaUHmZOACcdp/z44s/zoo4grK+WQHC5zG5nYyrHPpmKNlXZI9LZaJ2gPXleB
D7IrNbnICZQbxZaVh49owumbYn+Q+liGwgUYCqLQOQpVNo8tvoBPI9KMT+vWPjjDXF2o0ldWFuat
+jmMtvW9Xob+Yx4Z+z10iL5GJzp5P0K9EiwEFK8abiUjhDbtbLTdiWss/XiZOxwTk9b2W8biRTG9
s5Y5oO8cjNaHDho3+34X8OwElYzWBBKmtMDF6/oq98+p2i4kmCZWFgpUwkH19uBbufHVVP7GccAK
jY9TuYXfK6lcJKdhIZ6crt2sZFtH7Bxmrl0/cWsdfNm6MFB4Hvv9PvC7I+BEctX05O9dZpZl+2kY
GoBHdV51SxKExWTFPOkFCWKenz8hfrZtMMaFda3BfzZxtZrT7bKVzbe6avVt4wbTt1ptfXURaKu6
GJDOxnu3+jyfljU+9VUlrHhQZenF9F43FnRnta4Q+qkg8/zZJi7Y6aU4+NZq+pmIzKrKfPQfpJHn
OURUgpJFRypwSVKMHmT+1V13A6QXTOAtKXby2xOevxZvnRTHFdu6H0fB7j15i1FMgDYCRec00GC1
3DVUzbGaq+VHN1bVl2EYLQS60oRV0FsdLQ+aWvJD01ZdnzbDiGXCYDL5bQ7IBCUzo1RzIuG07cnY
4vg5EoIL21lqfJ7ZSkRVe1WaAwDZISIf6GQsXn1+DzdItGrsy7i1Nudqyxmln+Vhy6/aCrp31sxp
E8msp+cEV6u+JDEsCNLdFhqZrm7Ln31kQfEMTCP/5HdFf91hEdCIo/Loi0kg3ieXJC2WiJ3mdkwn
6wwy6g2MBSXHPaBi0dzeGU3bu4kh7OmdSVrUp/nckphx2I7k6XY9kofJbkQqyBn+YA6agN1FeOPd
bnkbYuTdsz8Hi8jvS1ZtcHJjOT/SDtgfoq1AwdMhDtnictid7YgmgR2bGEd3uRxCt5T85MoixNPq
ortu7Jvv02iJJdXVrjNPVmhei9LQD7sqvW/D0ox3pib6L5buYn7Tw9wEZ6tubdIFH8wqGdmpSKQt
61+z8syPW2XaRBu7Y/GAfotYEwOZhw8tWnt8xTI097jvd99NbWYwjxp0mUysdVmrBGtQcAmUYlKp
O7hoi+cp91PPXQZ9lRtzu6ZmVTbvCkcP4ZGOlvvOsidWPX+oq0czHMQ3jmw0zPPcDb+ShVt/LLd5
enLtZd1PIH1stMABbcyzzWT6CCot/2v5aVnVWShUQMp3DL2PMNTQMfJfPZl2H9HIOvWT7+zNJxbv
KLw2oVAAEJey/z75eS1OkE4HhId6g045+c37sAFTeMh5Tdd7vyiJWt3QtNl31tJ144GceIw/g+nA
mMEcITZIP0w8YuQj7TVBMOqaAI7wWherAe6hGIgNU5aLOn7vziw5o61A4ojcR5pb9rP9ld5vR3hr
pYurXNVjezlXNgjLHBRLWkWldTs1KKXjCYCWdbJBwrJUOHl9x4A6Vyn6IVRg4MSBIQv6kBWSIZbO
lAi64GY2auxRqONXxqnGhjMAEiaQoZVp0VM7DPkjg8/c4aaxBB5EOFl9FihHvNfhruxjPtpHVUEy
aLjNy0Lzrm2GYoDJkgZVZQ5LSbT1jE887Xn6tlMR7sbt6EdCJMXc+d8GAauAP7OHO0vy8TNrFuLk
TSIUccgTQ/LEag1TvAu166OJPfGxxrRaHlgGSiqIoMNV3A7O0sRLE+TfCxbYDzsH9x+uEYBu6vF9
MGL0tX0/+XZfJS7RynbGtjRA5mSSRGx91CCjGyfPgLu7e3t4bLUbfrKD890YPhtHvFlbcL9aFnPX
1cwb/nM3CJxMeUBwM+JyI5Wm0d8BFY3KpFy9yTwSpKKL02wt0afFDufyohrUegNvOySdSTR9dNt0
Vpu2wKIjQOZnhdDode4dIvGNfGbScXVcoHoDZi7N3Y/rep/hSlhe2CIzn4b8MLhGWcWBoMEJJSBs
5uu8DKIfngr0ZzqWLqHZVR48ReFeLeSIVw1+9GEgsNjxkNK2Ohp5ohcXy7TlaefrtjbslYI6z0iK
djUJTqfetOLKCFlq8zmyJT3Oyr71xzm6M6ppepS5ELc+kJ87Iaxgu+wgdL2zN6S67P7W+qg6FRXx
ulQuZqsF5WJSbeP2hYIvlDEx93aV5qZmkzCtsl4Qpq8btmFvGR+KrbE/1yR9s0rtW+2m9ewHtw0E
zgQ/smZyLcwURlz0qxp94+tsM7809014qB1h0icWmyaYma7oDnZJkXRwnM0ihEhpsM22gZoFg4V9
CNaoGR790Vyr1JvspXjk/RBY66ciJ/PUYyWK68IIP+utFs0lTNiuuWoI0FjisJy36gpLjUKY0piN
Ag/aVPVFjUXrZsYhbZFnMMxeYlBEDLGNnEDdeFipgYQObd1mg9fArB/moZuOtrHN4TGwu1JeQmes
bfqAlSoORm561TFalIvKad4mwtDn9X2jjOoJ4HS0ZorZAQneo+F6cYCX9L3ZAyyDhuwtQNetGvze
MEVFna1eVW/pvET1RyRQuBbyqDc/eG1QvPP6tbUvbXIcL/s1sPbUqyV58nW0UVrzqNyroBYKnWlY
nUgK0NVlSCzNTUebjJEUrtImRqIxd6mGpzTFyxo0czb6Y3DWnA0REplyX09dHVKiOdHKc715RnBd
r6bVZkFDVsN105N9HVNMzdQrwohAV8KRf7TaQIeHnrr4x7JMRXDY16ZowC57dneyZw/lcteH4tcS
VDmfjerkBsqseevl9n6+OKKFVOjQ/s52uX7gZfJWIhu25qF3tEdvRLb30hIiv5B2rj6bMuruUGPX
gERNPRx7vdTQLcgSmONRWsuaFFTzmZoLJub0/sdr1pJpSTxpbu212mejyHYzt1Qmp5X4Dr8nndvV
VAGxuXn2fmjGLRgPym9r8i8RoXm8YXPNkgRIZYbnuVH9y7xbE0UXzvfiem5Y9l0t9g8I44dbD626
cxLYxWQMlrBuH2otapmFZpMvYHKWYYhza8DZhWTB3WDXbfz9/1XsqgbAgXyn96imYqpCfMfTYgwJ
05XRfqPD+ZuxHi0NzNZn+wA6lpdQgboh/XOxNXvA5kl0x9OPWbic7TaBMiq0cr6H0KPhrM1vo5rV
pTCX8bKRa/7T91fx77s6cE3MwGXAeNaAngdZ/+jvwok1O9WqggGmLY7SqMefQd3lRNu6hXjjfP+6
l8wpGmY8qjGEUPQxn1/Lc3LKaWfixjmKxRD+xlSP1firM2wvZsRtf/3zuf03OjXo9GcRGMooWtcv
26V4WO1aurSRQAxP55Nex0Zp7BHBCs36IxeQ6X2vYwm02uF9bYTybtgiN5s9ewHvuJM/LvJIDnFj
QC2usey6b3wjv2u0QBE4t3ORnsDcfv6NoMk0e3/Ef7/BeUYxJTiQRmslMcuFxv0k0VfMXb+98QSe
f9MX3Qy6Cgi3zsQxmq4vOnlBwe7IG8VVnX6+MlZLn8PhKqggQAAPYwAAtQydeU+Gfn3LEP762jz8
Z2FqYEJCZ3zx/I5tOJp12HFttVfbZV/r8AR9e/w82t1XyuD8fm1pDoyG8a9NFR4cr7/IZnQwmfW8
uOm1NGCIa49CxtDzJeed9tIx8yHbaXqKuNuaTwy+30o1fP3Eo3VFbcMYFiUqIOXnd2soK2r2Ha2m
U1TOJbYVTgY7xU/vleKaP3iTF/q6S8jCAtSc0TOqCLosLy5olvM6SLSPo9H3h34iirVwiVfaV2pM
9jQ/t3AOuuyUDGPpUdbGzJaCdlM8RubQHXZUuZfWOjPbc8tIJNp2qYr//Fr+5kthG2QFRGhC1/+l
iE9XS0gu6FpQhEg/1jUNcrO/FpVzMAfrx5+v9ZtBNIJrPN+IBVEOvgpu04bZtGsXoHda+v7aW5mM
J6NwbI60wttE6gic78kUucXHeV+Ngh4SZsSYcBnYHm98lvOv/fy944ehRw/gBr09FpvnPw5yOs8v
zioSO9+m9rK3dz9MlCjdp9ZS+tEYBuvLmi97k3bsPiCBHJv6CmNF+MMwzKh/43f4TbuVkEUUTngi
cd8jqnz+eUonNORffoWlUnY2NLuLOJ06Q+51+NCKnt52K+Sx6IcwrgZI4s3sDIdhzpeTqqrl80Ib
MJvlmKd//qJePyDnz8XkCd0TdpaX2mplr5GzTTwgRFQ2KZgcE/fbhgmqCI1Tsw9vSQxfr0lIWRk3
YBdB1spM9fn3MBmLOfA8MjDvdPhxY0rFSHsaa4qI88mg2Ciyq5ouo0MUxb8NrudAgrgHRwBPhM8E
8cWPwMJDunKEgXUY+iadOKRlOlJveVN+85Xy5PEq4IjBHvlKTOf71W6d1YXC3d13NdLpe0UAxgHA
63iB2Wp7y37zeiFiY2EOxouCMpm99/l3WtOeMAyPnW0eVHHnYTpOu6oLEnfS4xuPy28uFTBqw9V5
Nq+Rbf78UiSYKmuC/YbuZ97TfRrP4Vs0BvchX9+YS/1GKsAVeFgoc/+CIZw/yz/KpSLAZLYIk716
Fe2VP3fyo3DbRjJS7OBRLsVKaoehx+s2MsyT3u1f9lL2KTpKM5ETfeM5wGTtKnSUw2zsGZ2a/ODP
LiZ0OrX6EvjqW/yv3349tgOQhP0WU8SLCm+JVuSeBW8TPavqJ4Oj5crqtXXAQb1f/PnFfb2iMJPm
t4byT8M6oKB8/vUsmONqOBEiYUZttndqJncW1Ms4/UQu3ih0Wyh37brY28tqdeEM4FoXy9eBSPYp
U7sa2iRsEX6lDpML+0GKqIhOf/6Mf+kinq3CqCVAswAkoA7Fq/XiMzqTOeaNuYtkZyq4fSzKFZM8
RHHsVQ1d6zUtjGVrjr7VCX2cVjva3qMiGlEF10GerlDtVyBFvmJiwRJ/GOTQY/GTw6ypKnv04gyA
jFuARrY6LPUwQQp389KObYxIMl5n8skuW89RN3NbjjW83WLNxsIU64Ux5yajB6Net9txtWf7jRfl
r1n6i1vHFHQeffMNwCV5sdbkecuptc8pvqjujtoYjDVtzLD+QgvC6dM9nCFx0jcM6rTe3EYe2FnP
YRV4GW8w9Kzb9VD2pIKRphY8jXNQOV8axgxPTllt34kpo2lYRe7eJ/7ETx9ThM1fqra36TQQpAVP
di3FyFCxFE9//lHPK/TLG2MdPQNK+B/QtufP3QD1tKbsFAlZ45JBlBckUm36Dfnj6/PEOWECnAvU
lZBi8mWgMt9UWFrEJSTVnMvrqp2j9Th22yjSpnXVsdxDY3+/qbyjxV127UmFFbny5Sz7dCFhGmUi
WTdGWqwTFmwaHrmdLeFa7W8Iml5/G5jd0MQyroT1QZzL82/Dp8VtrUzzEgY467GYR6ZcnPOyf/ud
86KzDIa4uc5v0ouHidaIV/Gy0ksSQUEvHN1Asuxkf7zx1J7fx+e/LeIQqIAYoTkr880/vxuD/26P
gJsSLaVIiWew4pyGSXZOXu6PVUEQ8qIsEP3j6o6Xyitr7/DnO31VH+AM4PvEi40GChb7i6dLm93i
DDufwLV74zC6Zh8HOMyuGdIWC528ac2AOkZHm/Hg/Z8v/Wrf5tIRaiiOS4hgGcU/v3lAlWom/I6x
qh72RGM2uTnTMx9ZdKyHldiF5M/X+82jcz6MBmfbFFiD8MWXnfOWo6Cl5zLJ2rxYG/fHhrn+jV/0
L0Hd85/07NbmQHT2ZJ7r8ud3lXMgnpptqZLSb72PdaiwlYvo3OBXVA0iq8a6qFNCVTHYMP/tSC3E
MrpJBGGaFhM6jN5Z7vpynL8brtVMscsckaBut59PDBiaj07gr99yQ8ysA/1Ic3209f6IjM2+bYJg
Cg62LgOyBPfeGWPaz8GXVVqRkc01iX/pzjtFoJxlQBIczLHlhOQF/XzXbxKuAqgbk1F/ZxhPZDNV
+c+wcYblhFHGLw6tXp0oYxyb495FGNyktYE2IJ1caN4Z/efWTaO6KNwDGz3Jviiw/I92jqk6VVLa
Dy4zpf5dTxdou1rtekdYvi7TkKG0XjmmjGtjxZ2cgLDXSzF+2lFlWakA8LOmlRD9wjdK+/441XtE
RUFq7J1h5MEEvgWCZzrysjwU6K0ckp0m+T3C8ZKfBKmh62fJxPnCC+SElFOIXf29Wvwrxsn/SC55
Rjv5Iwnl/0fGyfnM+V+qxJmh8oxxcvH9Z/O1+/GMcXL+G38zTgwLlAm0B1KoOAkjdj3DHv+GnBi2
+x9eE7C72PsopjAn/Zdy4gf/wUKM9hOFFKYNVqf/Uk585z+4UpF/83dsfHL+v6KcPG9QedhAEABx
QkTyj+yLNeH5m7qpzTPzuV+yoBd3qu+LbKuG9TiE65jik2vIOpdvCdifr3nna55d4jYIF+CXdMXO
n+kfNfbseyLPhRwzFYzl10WDd7e0RQxeuNwv2nxLdfS8Pv77csBScTFCmMHj8WIxmswp76HVj1lH
OXccXSR0HI0axqzSf2Ph++2lgCacZdoOnrYXh6J8bhjoWzV6FsswCVSNzvMYAIlgH3u3/vuNewYV
+p/hJf/nvsikYIN2AxBjL75GWH49cs1+BLGg6lvBRnIs68b5MlR1+zQZ2k9VY0vN0HVWNy5yvDeu
/7uf0SPokNwJ0jC53+c/IxbL3AfupRDDhu2VPFchYa3YNfe5Qi1hOG+0M357vXMvm1CWMzf1xf1G
uZa2jagm2/N8eAz3YbjxV2e5MnUYXkXwPf/xFt//vVv98+v9/eXoLcF6xFjgvNgpB4o/7eGyzWRg
BClT/CGdZG9j/Ay9k47C5vTvr4cGjeMthjje/PPn+cdbMW4SXL7eVLaFK7G/hW/dm7qJblq7GO60
7cg37u/ls0q33GQgQAuRFQiL6Iufr/HCeXfrVWVdtbv3DLerw3hWYjSITT7/+dZeoGfwtr241osC
K0KaVnXOoLIZdcBFzbEaaTfAahyAQNSLYr5FGXcPWGF5cBlYX0W9dk91gMLr/+GmeWDR7Z7tIngx
n3/JutoWWk58kC2Cq7YFBvZI4tavlnnQ3/580+fn4//WQH/dM2Jxjogs+meCwIt7pqiWhbeLIfPE
WaNSYvT1dmt9mra+oUU56e8Ff7HNRMEo+8+Xfl5Rny/NqYDaC2oBkh3Ijs/vUlp1NGxD0WbthzIz
bl07mT8Zx3lL3wr7eXWPZ0ICtgoOCGA/OJ09v5Ab1o3bVZHINmE7iY3O6k5aboVoPYC910ZFcIF8
0cmEwtn5xk/5m2tzpzYZ9ABwqNxfLAdLSSaW0SP2c5ulvKKnYJ5obq/XoPcJSyusHxqx4EWBCOuN
de/Vt2txDuVARK6dGbIRn1+sf7yoM7dsDcy6s6Xp1ImLoHVEZXlJcDFOaiKVIDoZy3FYOtocRT68
sU68fpnoTXHEt2z2M3bQlwSQIaojqtJRZCNajYNdODujaaINHQmyIrMb30pCZ/MAgU1TeCLEDD8E
nEAsmv1byXGvfwNA5BgF2YQ4vwBhef5VjE2HMm4aZLYSfJsAtP1RkhyRDL7ojhY4oHSIuuigLfMt
N9TvL4wn9Hxywzj04jfIYWlWuSXJkG3G5eTpNsxqkE7HHZfqbVHN7vt1Wx79Xb/ljHq1alrMNegh
0yRk+sIu//yOzQ1IGspHNEAEwqWkaMqDGUKDmkplvjG5/c09Qivl/aV3z4b3UhCufSQmC+LGrMOr
e61F5B1G314uZBsFyYosFFnZGD51kfcWz/v1lak9QypDoHyc/l92+Rytg3U0dZs5LQKCvDb6z4VZ
f5Cb65yc3igu3YmnXORd9PDnhevlnktu8jnlmdXLMQNmRy+eJ418uOHfLzKPKImk0vieTDK0r/BB
PVhFZFz8+XIv+AgsH+ed1rb4RW1EkzTon/+a9LrsaKhGI+WUtX9dypLhmS0mRA9oZk7hilAtN4Ki
jCX5qdeErpQ3gWE436Y5VNlQNnVM28u9kFqO7wxXLSc0KfqN5eb8GZ7tI+cpqm2yh1gwozgvPP+M
9VYS4E3wSOpLNGPGwknS5Qx58t2mOhmrWBIWo+n4xjdD8+bldRmHMkz4q+CixHw1RCb9dSrgh6ao
7rs2Mb1F7V8s5vvNL7ee2uEWVV23XrcMXs2rYiorJ0OEsvvHxRNOc5S7tqvjika5eRrLflco9wt6
e6k553b5ZSY3GNCEw0/0lBOKHCWuGiXqlKH3GKSunRhP2Ck778tib313MgsE5iniKWVMcdWbhZm1
QZPvl6Fw2uY0O5YJN8KWYNeNqmnaW0c74dcRkaL/ERqrKG7QdSqZ5r1DinxdQLxA2DVN38zVJ5PN
EMUCPXW06eIbCh1tx7NeYjEe6Co461wnghwKdLR2XbvZ6jRnARHuqfvBEdgZ2p7K8NBF1ma+m0Pt
/qxlj+KHxKZPCG8IbAxhKngJ6qPiPacj+NuI/sK0X6RmQIiwu7vfhaPnC0MMkZnKpvUXlndpXA+s
Asigpnb8GrmLIw/CU9DOImqKi6GoAibb+4Jxbg/E9mluXfNBDcwwYkUoyBdYGsNyCS+JjKBlVcHt
GjIBTTUHoTbe0N/IYx3lEn02YH7J6Mgx+hRJL4xyc+H/i3PWPgvFNiBAI67Ar2cliZW5gTF9CGc1
nkn6kM4SY1LFelGN1fp1Dbvldu4DXx/o5OQLscHrWRA8S0EGXtlaRrJZklY6hwYDBVLpXVs78kbB
v4ccByT6bbeL/heDw6k72gqG4gVjrWlOuO8S3QRiIJzEYYljM1dE69CDEui6hEnYiyhMIyPEJDKO
yvOm4mDtBoOvzi5bN/GmDTmuygv/NoAg6Ca+moYylSjFqwwmvSKQQNvwEAmcD+2D9tegvizdiuGB
MLbxwK7vkLxERccMuYVlm1qb6OvMHDd9xazjHNo6VMV04Y8g4ZLZGrAXNavVzxeR1cOltzeZ/4wi
QyMgNOHoQaxTOkOEW0TEGu/LO4eWdh6XOGJE2mo8kYg2jLwlJ2DpPza1a5eZqyYLGi+rWXdw8bu9
c7qi5GdQE03/bcyng7OXU/9oz5XRpNZkw4Yy8SdkNqzp9src9rI9tnY1hXdTv4fLBdje8VZrlOxX
A1O+p9V30BGInqT6zNzMPHySU6eu5Q6WEYJw0HMF2NBhOlXLbOF62OjZdaJ01FFtFgLVbq76I/DU
/N5t1NieKByqHiUxtrjEHMaBKriVSC479j3kN0Db2WEas3oP9Tf/wIZ2RuMLE/OTE+XR/bzmBCVh
vvBRuTYNQe2+tGdE2cXWf/OLkU2K8tRw40BHW3nozGpY7oWVV+aDTWbjkNHhaB5cG5/N0elNeYDG
0LVZU6p+4usw5+h+k/4Q3XPqiYaENBdH3uggWJ96aVv1ZdSa83WpLKEye6u772td1jqZ1nnJUy/s
84uuXK09WSnZqgQlMhMkZJ02tuDGtOjQeUwBkWrj1Um7qJ23rO0bT8ccN7DcdizmP6rJNves2EP7
xmg4/aTlHonTAh4liqc9NO8mApHzaizvhVADNK7cE3g3PE5OosUAkZgNQ4eEyY6lPhZG6YsYiGO3
MJuSExriIZjE3SytkggkJaS4xM4hp4u+17zmoidq6QA9th+Twm60PnibtEzGHZF3OxPFsr2vl9pd
qEFgbR+rCQ3OI0J7b0ndxgQ5QLoBpG9zIXmy9DkfZ6V/Vkv7YC3itUL5k0yO3J8mxFdnLLi1HvZ6
NLoYr8BsHwalTaRJNJJhjzIkz2MZEHB8YcNTuOs2CXcMMV3h3M2mO38ITBWYp8KcNbamQrzLw83/
1HYtx6ulG8e/4NA5FLIGvaK/0B2OxVrLCI/f7JYpXAt3YB5LRAnEpW4Hed0a1oo1sJQ7+47WMOi3
sntfF7m3ZWXeVfe+qjp8XIPY5jhsJ8IP5RC2TyuoBxbQzbeegq4rvo/RgjmAupCmma8gKtcbZeQF
yq9+u6h5z4sDpLCtPu7IJccLFxj2QeOvZk/H0MB2FJbFz7aoB7wgIVnlZ9Jc8D5imDalNnntHK3I
gcYO2CIeSVpvn+dYNttxHafu0mfgyPynz6cnhNgVlkZh6Kt9dDECoH9uRpaBtdiPQGYaHH59YHxS
477/6lpnrTKrQgJ5mvc8TMYRKwi6QCGxWG0KezDdo7Y88EixLBX4Hm/2SOkxtnVu/LSENz208GHk
BfJUmXlE0LClWtJsQQVUFvo/w7Qv3d1xl7SsGcmmDgra4ZBTuFcgGR20qFRn7ERnBdzC7AOfKek0
yltQ6Tsd3NZ2Mea4KCk6eD82+5sWkC1MMUbfPIHB5SDWDjVLvjTDAQInEua1b10MslG5f0MNasgE
FmjNwNfXe0+jPvDvBiKSkOD1/uJlgVmHgj/c5JRMud7zpBXjpej7H4VLWZE5QR9Aqg/GdxMA/69z
0YjL0ROdme66h9hMddJ985YGeJixuMUNu+C4pPWyBd96dxhxpQ+WDJN1ttH+QeXAKkVO14QHFZyL
eV1OgzcSwanGG9cq93dFsA6fm20y51gQDqKecA7lEWkIAF+ToLCKH8ZchP7RmENLvG/VXt/1KMwA
6GOIGWMDpTL1qNHU37fe3S6UX8x+lvu50x6xuUXvNh5rFwi96Xkx4hfWj72uVar8pf6e59WAnQjv
ASr80K/1ZY/FmTrXofQBDz8Q40MJd7UF89xctO46Nge9k51gTtb6WcvNPkmGp2elGai8pOEHb1O5
dZ2RLVZYvC/WYDmAKNtkpkVu/cwnU6OINSapUzpr0f1K70Cc9mCx6EAxsl6R8QmT6U4XbE1KxRRe
QryfzGRXZkGIasOvNYaW4hmCh2LdEIgyjodmliG3pZyoyJhPVXPiNlZXHC2f/Kh0dR1HXhnW2JUs
sgu2Eo8MtKRdV1avxlede4I053ZZxAttxva+bOJgz4XcLoeiiT7oXoLRCr9RTbrODTSSsmeriuzY
mYiOLQkQSLxVfmQ2W37o0HwXcaF65lyTDMYKjIS7vjfMuc/cpQzfdTt+iDQacqbYgvr7h6YQpRvk
C/tdZyzFu01jWqLAb9qPMPu1/MFc3DpG7rQ7B5wLa3vT4UDF9RHpArNnY6811W0xTNfjLqrreRo9
ebd4aris8nCRBxl0klXMkI6+2ENdBRhdtva0G63fxH1NwwinHch8xOmL38Ee6HuR+OgecG/pAc4u
0KHmHAE7Ge2tWsxFHEJjFAwt/XGZT1IPqD0IAsIsBLdLO/E6uAS9NDIkDLpoNfwwum/6c1N4WD1X
0anwipJ3Kk+VgtsYM5PD3baT6/w12qBqkou4kPBdqqa5Yshojse6UC2VTZgXJ4DwDk61UZJgoVfh
nAztkJjb6LEmFAPv3zfDma3vEkjgWXub+8leYjdO9dwhA1mQ9GA9Z+7yDq9VucU+dl8DdQjiqXg3
iRBMeJ+bFdTx3B4Cb9C3xgAAJl5VyAMbRIOOYs8lQyEmyDziHzT38Uw5pspN7KkOl2zd8nCmlyqr
hwp0Hp5QktVP9sjGeJL4QJeYoyfX7DY7/N/snceO3Mjapu9l1sMf9GbLZNryUhmVNoQsvQnDoLn6
ebL7YKalBrpx9rMRGmpVpSEZ8cVrv+vKj1Zuz3X5ZpX+pJh1BStf5M+aho1xrZer94l6FKesRHXS
BY2qqTCWjU29jWadzZ1Lmri86jU8Ole/mAYw6Khw8+P4nJL+rmrzBKPgGFVeOhivfasBVnqiNSRP
aBXjMgSqmt0zOQOasRP5fc446fgCPyPqpVTLLlpSPxYiOVgqnvudWzc4XftkET2DcC/rc0xWwNFW
SU2bit8E+mGNtxhxP4zjePJ9ZTGFzERXllD8RQanMa77dbXsICNrvHkz7F1LVuIxJlNooQyFas0W
8wzdjdgPGubMy9IiM9m7jHozGsbYpIbEh8eym6LnYrHVJdKLtA7NnHPQC20aBAc/sOw9Wh5mSJfI
FpvhzNJ+hg+i33vULp96Sj1MOqGSfb0aVyKQy5FY13q0QnMcING5oHyt3JjROoBrLtsY7sfCNd/r
Gfjx4lu9sm/qStBGEsd6PfkEyU37uq36r7FohX+Y8qX7RgXjwpPiTxN7RR95Y9bM8H6YddjpMrh+
6k2VTwQlDlW9HaNEa3cf8j1Zx55ktW5HBGl96N2pxWk16+FsrYQtn0zUWd/4Ts0Ggd3XMpUjZ9+0
b01yoQpk/cApdmID32qGIz/kKXMsd6kfrA1XinS7pE8dUWw3gqSZiqHUs2a8oxEGybZehg+NQdK2
i+cgwfM6XatOUTTNMoPk3h4GifuR1deeX0zNnMCPr0nNWzLTI8FP+asVtoHE4g6MmuJvy58m387p
f8NrOe6rDUFWRus0o2+55N3tBHjg7a4tdi9NZ1fcJoXP8gfAO6WcY676qvaaVr/w2MpT0npapdus
GenKsUccYuyeicWJjbswnofxQZGzeZAc6aYsal3y3FCOlB+DTjAyxFVlv7RxV2RGFEO8n1ZltqOf
K7wBq7Doa6vopz3H+GqJ9eps7CLBUi0HPZbyMCFrI3B60W6wdzzcSmlADlCzg4YjMi/y5oi+5LLZ
UAyEilybwm/jrEx652s4LeV8wDgXfYyV6W8rX+P4trsyzndlSSFyGg1rQsmzE2s386KKXc8DFike
IKPCZ3/a1nlHOIN35yPOovWhcHWSMhR00T60AC5urK5dB/h9hGZp1VrlvB9WLXGWGT3el0k0rWdU
CHNxgGXjq6sUjTiEL7lxcePiRJyOLPrU8/X9Mvhkqof02rZFEu75RvP8Y4yH6npARd2+m+rOVwda
Mkf5gJpcVT9ojigCRGETa3U28akgeVxs4SSbrngUoUWb5CzqqFhTKeoaew4e2Gqna98W+5Y0qu0P
JXIH7jbGz6SrTtuzMDkypyGe1tfYbmb3EDj5fM6HniIha2Gg2y0k033e3NGioapkRSK9nj3Jrsbp
h9+o7bawpo1lxA+q+bbaCIJDHe72fdo2g3KyirFjuSUwrJuudu1J721HwXoPMcswcooht85j7OJL
8vDgP+X2gt5rYPdQD73FDp4G3uRV99qKyuQQs5ERc1O7UXHCAQEfKhorEYeW2dhk4ZBEVbZZEotf
jneJ0Ywy1oOhHVFklrd0P32aUO/GxN3cg1dcL4kt/YId34gwCzlikdRYAEwT2ABImXIbqPcIOCze
x43DRsijaZzMS/TsXtZ8E5/pJ2VCW/zSCl+WrZsCjt6uc1mmraAfCIL6iXodrPtL6ct1FxA9H2Vk
tOoWX/UA5JyEi/tt6KSfkznc1nIHWNAhqnHawtvxM3K51UFFxc4ysJljC0cjdmC3wvRrNDmKkFxj
8WIzgZEn0BtZIntXCGHJbtIwcNscl0e8RKUi8SnWlAcJa5YkatuWzLY1LyP6KThDcrSQbnGamyYm
2YHR89wQQ1tScTtPd2AJ0QaMkM8VJdEBMhln7CWCoRjb2s6eqmvvVGRVXxZXTfclQy0P6uCFVxul
IWYCdAMPaUlC0UZ9yla8Ol3FWT13luVWtkUT7kabIKzNp79uV4dj/rNi5f3a6TB+kRaKtB3uYLLu
Kt/AuGzxKD/yksF62fAbvxKiJZfUC8v8e7nKa210slruqeQkyY6iAowb/SiiBybEbT2FVCUtjwQo
FEsKMUlObU2V+oqVuJesPVtMakFba3Vfq6Kcd900yK+RU5HJ0TGZ/bDWNvpqazE8+ERpgVosccw0
34e6Y6QGdbkZAG7KvVcGwW1NsZZzwhG8VWchRvtVsuW80T2C9X/Fzv9Cop39XUTO4t6PogciM2Wl
vcz2+cHz1s7FcRhFER7KVtQnPyio89VgZZoyev8bfOFxZLtxd6bwQnT+taiOk/I4ww6SwT5dLGd7
DOfaP6/12nz3ROkk7AyW85XlYxIfmKHL8KTyNcJNHzFAZOAMDfc7x7FyjwONaQRoiCwJzsjie6Gs
fNlxam5QmGnH3gfKA7FR0caF9rfQ+qw4GnJgTmL+jFZJ0nG1tRgNcP9OXpbMDFEjgAmRqMrDOjkj
8SUC2S7t/ThVY53ZXkuf7ubJ9RBUHVgD2KNR+7FzI46uZPHTzUcc1KfOa3BRWx678cE4xv46JT47
BBAmbFiADOVjHfpNjI19wZTl+nqUqVO3M3dswkHyJkR3fSjE1MNE4MG9CjsjbTLpXZ9ZnOXmwsbU
NQfuhfg0DGO7pHnvNQ+tty3MMbSDDWBj9NgeXVJZPHq1EmLcCTvgFGWAiz+z1DX99X4o7psmKX5E
VlE6DL3kG+zBoWsumYim+ThCONmk3/I47CYa+qAexGoNkPcdD4xhwpgoNIWdariMu2GyOnFyhMd5
yhu7vN0LoxMnbeREol4RCoGOso3kbhVmeMe27W+HMDfzhz7qzIoyZ8Okrkjq7rHtLMvZ0Z0EcxBh
150aul8Er6BYh5q+GV8LG/LrnBgW/Y8ANjLZd5uPRbsHxvQPZpsCtZOFLkGqk4HYoMYp1+oIEsLJ
nZXCwcrrD0OU1q4mpSPMSVZPRT/S2lBbxrRHbjr9YA8ciB0syhwNK0ccyPUgpcDPR6OydSsVyG28
EV9RWUVHacwQdvflOJVAUWWwvYLlwJ5RB9Fyls/BNeyonj8pn+o17Ybl25RMJtgFdUiYq+YcQvyV
Z9VU3mCR5WqDGiMzN6sBkSyuxc0sWIBKkb8ecS16yFODWBznRuJqVOTd7zyrLW9GqKprGc2mb6KB
ESjFcxccWRA4yZgZh9hu7Np4yOJhwzPNiW8s9+2Y8DhaYyhz+BY3Gk5MFjajxSYm50DkHch7z/jM
iSauCcYuiw05ARkjTrSD+DTTrW6q9cGqMJsdiE8M1IGF3gy3Npno8THecCeeFmN3TDWFjhuCdyqp
MWSO4h08lxYpkLjAzQrTixPBamDKM/SYOVrCbZ91vZbdKaDmAxGj25EKxfHvvQHN9Xe5Zaun0JPB
cIP9vLjju9eIJOPcesiRj2IVZ1PId2NTEu2ii7oHf1a5f1uteeGmYVBx+nJ9UTV7UC7q/jS2gmsm
hhsmVP91+TXyeEBxTmhT8yEpupJTCGL4LyVxwMTJ9HlEMuPsmdelQhWebZva2GVhg7JRx/KTVVAc
SBZEGeU49IhbyWj36VVGwDkVXGMYtNPp2lf6WZJSwnHIqL6/0/XGXYhJ0/3mmrGkENLt429hI9xn
2mEobrlivVOaY6Aaeczd5lCspfcjUpImo7WfxFsovfgYihgoMckt2nDGCFs1G2SYV4eqxBe0h8L2
FmRM8yfEDebrMs/gJHmVDxQczqI9djjBYEdIn/LPORCIl5bclhh9krYN90NPH8VeWzBcx8HqqksT
Rk2wS4pNxKdOrcGHhJNRzTo6heqx5KTsAAcRkwLAvX0IElWX+9Evh+pIVkTo3jH9cWJpAeTyG98b
TP6hgp9QWduX9vxTWE1ytZUskYpeoFvolG5XqMjjIHheb6x1qcsnt4s6735aFrM+xDV5Rh8Guoij
W78JK/05aBKvAROoQZdhKdWjEzSdl0I8juG/aar+xl/D0CKFCAm3JGkUY+GvXK3fjWvIoXHJvLya
z4v2wgd7cZM9i5x3wJL/H6fl/xfd/i/alf7CWP9ddKu/tOuvklv+/X9qBWMUtxGp0Mg0uBZXgex/
FLfh/6DaCWE0EEgxIqCz+7+CWz/6H0RTLpJaLMsBKZyoftSftYJeQBkhFxbzPM5OD5nTf1Mr+Cud
H+Et8zA+AiXw/hAt/S6NHziAbpo01pRxar6pI/tLmMw8Itr1Ths3/q4MnPJfUpJ/Fa3wkcgWj1Ax
Iuaw3atF8NfbkmYiAHnQ7DSxVUwn6moRl0YDhKGkgvJR+V8ps/54OfQKyN742she/F1V0a9O1YOc
DODJK7+8WqpQHda1KOtjnDdVSVzHyvmNWnq3PKhNq3+rNP5DOf0X0QRvAb6fK+36aDyw5F6V1X/V
aFUzLTogKSM5qlpMb6VqN2tfY3UOd4O0iodIKUgtSxWjPgSlat7zDeHJLmDyKtOJotGNEyyFHqkG
x71n3GY/zvsoHveUaWOfp72WzKdcM0jsfCy9NlRtwEwuirm6tfTmbqfFq8nDGqxyHXZ52Uek0diD
a5/Y0C1sLhPAOQd4IIJDYLClZcSzdWXmsgYOD2TigFj1lQ/111mL+hwXq1/d9FNTufdbEYQjqHm4
rifZIm9+bOeF7xlQ2BletmYQbGkkULmpqBf2Y83uC7HS48rCFZD33YFsG/6bGC/+HIwFid3Qq3Ij
Ii96gqfibwV13kFKsl1EaTnR+M5xtq++OA2QVe9c0/Hm6eusjtrTXMok9oovxbiM+YHzYHzpGPLr
zNfRdFvHTfLT9krMIHzHlTrAaaziMhErlb/1Sc7qLsuyfN2k3p4ii9THM8J53kLQ5qG3Z4IpWghY
So6o2DZVe0t3H0FXeLvX6QdlWPZ2GpJysj4uJD7p8zoYNzyqCRsWpPPVPAHNXXWHwYv5PV5V1f3e
3US/Mm8T+7JbZQnb3qDpVQfbMdXRWmq+y1xQm4J2jsCTs6bIl7ggal/ro1Ye30IgoJguQCTWcqg8
DSijCJSyT9qZ7e5mieaORCmQWjCxZB3F3vzxG6bK50XoeQYqHthpAcFpgkxO4KZ/fAkRHxpBPK8+
WANvdiNnqN7NnSnVo2bDf1cbvP3eJSjkHRwpOYBRRW8ufe2ZW9t+d1nB6e9zrYFc8hGgZsyt+Eve
LHe0zmtA7r5e7xGqwkW0ql6ti0u8D0cx/PoDF9b4KbUrXebHS/TTGRr3aS0ax0+LOPKDLO/6rUXi
OIJ5/2Xhfvy7zvq3BfGaOo0q36fhnAGIMpDf9kymmob0QrjoCokJETNzHD3xGVmnYp8Zb+eI8r4m
f/vfpMBXber/01WxRJA+jR0j4vVddurfbWfuLEiNiWfyBVGDcNawruJniLPl8Z8/HzKtq6r4Ly9l
I2SL0OvjrsAV5UA8/boauX7XkGijba6IZkpE9FP35444EnTlOQe0zBhVh7dDvo7jfV3HQ/SwzSRd
AcT7vbipe3pBLqTAQr94RvLN5IqD+ZV1IA7bz2doadb/707hOnlWQ5MAYMkyGQ51G632O65V2wN6
kGK82NxgHES9euz3kTBL1jRN7t2M9MZUaT264xtq7PW7hV9UgFAQ9FM0dkKsTqTMJ9PUpTnMLIku
qZ/lLB/r1R4/hjWwYGbmcQsvRKDoLg1Um3vndkv8TwH4W3EkQguVTt0s80QbN9i/t1ekKGC0rSuu
rGhC1gckcBZRHRDlrDGUO7Iowu1V0U1pDHbcTEetbFJXSn8+67xbug8qqegDHwqTHDtnmp6Ie3Qe
CGmNyx1tp/Z719kP5NaVKDW3Yr4bK9UfSgjPMA2Baa/aAeWT3aT84ZEC6aE7tO2wWB8VYVneXs9k
LhOqhWeXzs16qY9O6TTvs9OHb5R25PvelZxDgrEb3+Mxlg92H89fOaYCBwVgXHmGjZEPOsxVgjog
Wt3uK6mm3bz3RcCHbj0wXwg50N4dnJrrnOzG4u8Jl0syztMjpwwCwKJ0WwvChHLX+2jyJgoOxIt5
4y4PC70vRl/vNwrZPPIiUX1Pj+RcGvNRdTGvmYedeLeDK48n1rXfeQpihrruaLvUqITumyvKcYmH
rnqOfPykB5CDud+jI6q/2Z0mFWKpBOpSpLUsqgv7qdyJbfOpG6e4tpFHEJ72arSONy9/kJye5+8x
EcKOd0nQVSJL8IvNHi/IbLrhoAGt6eDCYK8eO3sY321qM9RjY/lce0MWIltV1cKVpyaq2AR56VXU
B5ljt91bUZJLXAqO16C5m3RzzNduGeGhkAqyLmuP+4teVs6Ei2CHZ+dHNjjN2Uz7yPxog6jUL92I
Jug24LbnLgyb678mJVEBWKf/+UvW4sqcSBeom4ycEH5zvi0R7Jhs4lBBbI/k94EUzvS0bFmV9MV0
pgojCj/7FAas2Z8b+kiGmvUmAfrD41Ya7mav2ih6p1TIQyQ2s8Sv88Sn7j3F/yzYrZ8IoGUxnowS
6n0NFr9H9kWwAE/KEGSsiXhQp7VI+l1vfH7emuQ1ZiZanObFtJJHxR4XDnqE+7X1K5If2TzOoT92
z5rzKlarjsSfvVYxN2SdJFWV1WGtnitfWACAK3B8JlZW6G8cf+soC5dJ2ceewNwfWlnVz5agmw/a
HcbgvezjLa2nwWFycpwLDcryYCFfevVIuUPsHSj/uRBVdD9Mjn0n1vZUFrCVxOktLJS7Usg6c+lj
QCtCIrKKzrVx9ecJUA6afjow3bx4a4Oomy0woO469QQKS8149JgUQ/vIzmyhdoorG9q2Wm68xslf
DdZ2uW9cq4qeQrd/hhH6iUcTWG0gjfBot9o5TxspzQxVVDogaAStyXW7E4k/f+zJNsvayh2+c+4H
tFrs8KkdQJ6WSh6iIngzdVKlfV/62bQ5r2M8/OjYxu8ioUVW+g4s/ayObI75Oeqnr73uHvABslXr
GeQntz5aNW7NWUHyJtcLwwCUaisWFzKnM2EtL3Olj6O2mYZLCsfjao7uDGI+bgdznADCrLVyUCXQ
woH78x7NEQtrHEcjIGhR3Sd1+YpRe1/527ZrC1dj5kM/12DV/uQUzjUjGD3CehNTb7azneIyEfF4
Dbq+6PCq/2hAYa80hcxvod8BuXz2AgIEbooBmQdyI6rrctp0bLGQauHpG0+3LGJT/YEdbM7kwCNb
MH+4I8tovcUHlqrgDcL02WtBoZhl7VNJdx64xSbPVLifC90CmQ/bbZ6bz+NGxiOCtiIVgiwiTHxU
ljUIY5NEyrSYvONUUe2axJk3TBmU0ne8jGfLgbytXIoLVLe+5w3l8YzZXKVyhm+EDTyMjnXr1sWz
R+oTx64tlQT6pdsimYXyuBPk71R1SRrxhjTVNl78JOzEClBziDu/CC9FQ/P4lAdPNlGUO7LENPlK
05sx0RMxnDTfqOpWJ8HJxD316k1x71a0KUwLDVmFXx+RjdSwRu56Xtf2McDrnDkKUhenUHFJLJSB
bJNsVFbTV2drTL7WhkzplLDhGszahCTIEkeMrqfY0LvFCwYO1p59MLdPjtwYrwtti1RqRQLfEq+k
a+mNpckC8IEjXkwLxwrBQLCPEfsxbOejcXqca31YvyDsnDveahHzVaOrxRIcFp/wexJXXEEepJYD
6o3OdGoukqKf515HzhdSxYvPiTWOIboQmTR7ZyUkoV7XBzjKPkPYGH+K4t5B9NX0X8pcSefQlStH
qa4m/gNzNZi9LLIiCppTQTdyl8raG4kYEm78rMbJgomp53Ik99e39mpOhj3gbHWHo6dlbSy2IrMX
o5h+tXOS8DKfx9AVe4IXqidQHo9tojHmEC5r+DA5yRc7oNExLizfS8m1aJuj4xRD+BVESDu3iebH
0ngqCmBuhgU7jWIzQlsQdzprulAKop4fhFMsPxNRuVkyIJIhxM+q3oIYxWBDvWS4E3JoimwC9+QI
mIurRDf3QpNRzHk94tothwMuY/xm162+pzyGrOXeRd+KVLWxn8COERJbNqK7P2R15BCRLdJtZcjI
NcroOBk66BSQ6gNiRXXM3Tn6mtimOW32bF9iMmV2CeG9e6m0zlqO2O0uXDpC2ZcaOU5btddCavBA
9GfBE5WA1D6v0+YhPLQacYe7q9q1pYkECiA1HgLZiI8ChdyJYZi8R2oRnbNdLTSvOIosyLUozDf0
tuvRU7XzSYyO17Iktu226/0FwXLfTuWpGGr/E/AfZT7dpN1DYaxEkVFb2a9IN44iCahz6YQGcJbd
2e7spU7h0qqUcBVA8WL275xaRJcCcOIjp5E32C3i4pVxiGQx6oTMpr+vyNvb6Z6zHuviEf6JTEnp
Wc6zVKRusMUi5M57BONimY8JQ/tT1frVyWcBPWnh1ufKG1oaBaKA5ZB88JHt8CYSljz2k5cw7LTm
TMgJmVCU3j6hYtieJoluvYeUuNFB8HOxKVke2+siLOKr/rWdSHWquwjUIBkK545EKfvCGW67L4n5
6kjQqCt7X+Rd903ESnWkIJj+HCemv9+W5ACblx8jBDl4DbZJ8Wh7uok+aEsyYRVhnR8dqrQB72vr
K3hs+cmWOCjLIBnbc4R1JD9FxkmyZWyhYtEBoJQLKSiNOhJlIXN+sKcqh7ZLPR+jeZEXsmLlJQ7D
ZOfNM2n1azA/sfSQDs0mFBwR1K/MvaWcTpsDKWIs4nev+miZIb1C2ayq5UIqi3Wo3U2/aM+D92pq
az3Vyq5vANz1oXNn7z3hoDP88Ic8pKJAh8l0Y8JNPzQqmV9Hm1Ktw9iFsD+tb6GKWiN0rLER8Z0n
I4dxpjUfgPPsklzHCHl5bkDI4qUYAOOJM01X0mgg8221PM+c34mlnchDDTubWxpvgvu5wNy7U4gh
m529JnjTfDnOh8lq0RVgNkdf2RcxemHIUsQgHdZBz6xfx9kd60PSlPAzMnSXh3C2YnwpRVzJU0go
7Iy6uRiiGzx4T63e8HlT5ToggjcyupSklTx7fuKTWNWpC63Yy6Xv2jpVQ1zv26j+NsJVCqKsHHMb
DFcdGC8lnqwFMWAdIH1NpNfu3QpSvKGcBCijINBp81Xe7DzDok7KOgpbt4I93RHXVvj7ayQFMcRc
/iKdR3Ln1hqMNCX0k7p3X3TV0Z0i96oQdE6kxX1RZlg/INlumwMEgAoyRjHabPTY3s15b52RUhW3
U0mx+GSq1zzEJMuq7tzE3RbcGxTxqWTVPCaxcNEwBPmdzyr+EOAt2btxZTEDFNVLMAsIPUGP4bC6
5Z25Avuq9vxveI/HN7pb1O0CdfFEzG9zJMn2pYZAPNur19wGQde/yEWowzYu1V7bhTpaBMafctcl
GJg1CA0VjAdJyzY4PiKN+a7RLhs1yvlhP1QVg/7G3TxFM4uTWD5sZgmPQW8zaFRIumVWtrmabuhA
lfsSXjLz6CslNZ4t/7i4wpyvsTAavXFuHa5Q8yWGSifHOaSyQ3TzgBGiXyCMeHletGJCHJNxqHbe
NASvoYqhqHrO3XXBUzsF2mUT39T1VOnQvNHygRvtFI/5EoaHjpCGu1b00WtBg/3POqHZOtW2vT10
tnzgAEnBhODd7pPW+DvbtI6Bv7MacpqtKblBUq0J6taDfUOsIT2AdexztUY0T5XcPmAgCDLdM9kf
29lqHsNoMElq+QUxMLYeWcCKAJE90iWnvEw0xhLAi9Bt74pa72bSvr+LYVv3HSlmh5U0Q3mYO6vU
h16EntkNgXu9ITlm3szRDCk2crQEA+2j86oAVkQINzWCwz74wEBfw3UKKHZYt0ur1JXRmkjUMtXk
r+DSNaluBQeMKi0ledl7jF4whlTIvyGwEu/knFHrJH3vg4NIYB8g7DwjGKsuuIs9bkiI4udpVkgJ
wh415Q4sNPmJD6h+tu0Igf3CrnsVJOxKVxmaPFyZBKkCQnhbC6L96e0YvW/S1lHmaTY4xoCW8+eC
SWVnaKq9KTe3OStZmYMlrzWwRKEVeyFIi4PRrvA0KT0ceGUKOiuizV1MOakv0RdYwaTe2Ny6M/I5
qKpt0bQMiWFNbe4ZFxFT336kIrG5a722eqaOprkHiaJNcNQb3z7ZN1yWS17L5iC8dXEQDzWT4gAk
GRSk3dTfW9VCvbZT5X1bJ6/50nYWnGuBFr3S63IZg3E81n1Pya1MKrTviazp2mggb9mLi/lJy5wu
wbaMuuU8GSf4uEWza06jq/s3bbjoMPCNRyOcbVVE2/UVh0CGqZtmBUc7bK3GtwY83RzRkQk6N6GF
n2qXM9E+b9zwc+sU7bQDs7li3NuoCjQRtW5PERk4zqGFA/g6j/Esbptg3iL8ctvinUvizr8QaC2+
2Fa3vSz2hJpnGSykrHpmLuXbKy15N/v9imK3aTr/pmnW+UCTUPlW0sQjGOYbgFzJxPmT4Uxxo0Yl
Gf8WkUt3rrKLiSQ6HrHF65x30Cm7oESAlgF0svmb6KJn9m966OxZDd9niPESQXoiAu6sVX1pKIW8
zGV/xYv/wLeC1vDfnT3239gXTHmeLSt6InjKjBmrpXypmqkGwSo9yhsFkMsJN9kmMQ+P5mKRaLEv
kVM+V8jJ9lUXoFm1aV9+Q9TeXuhf7hy8gkHx5RpDwUpm5Q4npdxYYA3LPHrtefLi/s2Ebhccys0B
XbM0uZpEvZULyik4D0hx7QFzQlnzJzbtCpii9EGxNMVvnxe/ZYOR0wAScRUssv93BLnuXBk444Wa
S42jYi7lN36aoR/rQ8xJrR3faazKbwi/x5edWnUzNnvObvySMWCLyih4IIC+HSO8GTk5RXtfdf5L
jNBux87EP+OZ9Lh5E7PxDHld3V13LP4eD9v1g16xE5fC9jN6pktR9AgIk5oakzNWKLtDyTBLdus0
zLvJHvFiTs52ahV6eJSDBblsD11R82W4UMD2ih4j3LqbNjFz5KbjOgM7edFobYeoGxqK9xbEfY8h
AlnMTckyvqMq47sacekuuzlGGLZzasrkbyAM7eHFc3vlxhx/vfZF/kF3ST3G+qTLiV0IK+rKG1xm
4TV3il5w8ZWyayCYLgdh/Q+UA37Fl+RqCpfBNSQUR1nTJpL1IsqHfdIROH+yZ+R6uzCY6oVUMDG+
W4HHL/gTwf8T2/Gg07ob0rUgGWZlcw1CCmPUIfTwETGRztBCKiic8LgGiG/tdJZ0xZymRvKR/uQ1
NNcJ5HUce2KlSP2k5kg3TncjyG1U7y0hNCzPI/1PLzZK5OWJ5RJaRpEr1Nxhf+ZalRzXm7tuXfw6
2FEWMzX3DktPd2umZnpj8Ff6tQ/xVWP3s7cRF1REO4xtilwfJ0gCsUNhz2/r1MYblfMQtPcEPfKu
cChPUENRQmp73+l1x5au+vsaj2GZGd7DchMvCATAtbwr0Rh6ub+brbGfsKQNfESyznj7hDTOCwOS
LI7VBEUpld/dWiF5ycgZ/Vc0c9QHTgT9d4FzaNAldc/4EOYw/d+2C4m3APKng86DiO4MRJZsdrUa
H/y5d4ZzPKjg/Z/Jg18FBcSaxyTwxYgVCWgKeQ5/C9ig8MRN7MrjrnU98dAvXuWApxh67EiHorud
UpxO/0tEnPu3F+VnyU8NAzhhKPHfmRGGaYhxhieUd9b4DnpHqVTO3fBDcrzL3GkLLv6qBGIZY/X0
Z01EpR1WoJYU4aB4aueOgHMcNMG+piAr7Reb5nlPBJ/FHOs5gyflaCw20nyQGnp9z8FFxy8+ErmP
kXDKQ+II56JhHfHHhLX8N8Lpyrb8hY3hqyQUlGSt+MqGexDxv7Ixm+WODtsHhBjIJvf2IM9F2Yjs
6kh7lLM/33kRBocaL83zf3k1icX2yPkjWgF+HB3Ar68seNRM1eM/M7XLYNm04RnUuPxRBiMHCFQ/
df0v19K55lH8+mEZWok9JqyEoA46kH59SdmToWc6YCTZtfn95iOzSgMruRBKGaB6y+n66RoUqFZg
xksfS7wbckHsY0+xsvCdEySblqVHnPY/fxW/SxK4BA5wMoILpBqxG/32VfSChFzBhp62iJkeY/zU
j3UpGRelXTMb/POL/U71XV/Mt4mR9GLIN56nX7+EhOKrAbX3hFeq43BVQgzT3rtQGfvPr3PVUfz1
y4bc4kzlOElwjT6E9Pv1dTja+0bXg0wx0kevZeJ0P2rbk+KECjPAAtQjRE7bjViZm3xzhk8a/vvn
P7+Fv7GpSeKTcnbN4KfaDx3Er29hS1bX6rsQ7HCOl8dhZSfhtBM9OS6SytQL1u9dsfI1//Or/r5i
8Imv1RL8SUozAfW/fXBgYGxwnNzTHrHrjeewxSJQuDIuROS8G9IWnOyfX/H3+8fhc0LhJWRXBXCq
fwtHgabHkwkTsZVV8oDbah6JXfV+JKuEY/nn1/r99nHtgEeHnBnUOqQB/P7Y9vCmiV4Q+xcJuyHm
1LGxnv4Pe2fWGzeSZu3/0tdDgwwyuADTc5H7oj1TsuUbQpZt7vvOXz8P5aopZ0olffXdDTCFBrpd
bomZZAQj4n3PeU5W52P67f0LvfXwoK3AudZogWrncBm/8VKjNKxx4lZG36R0A9JP/Jh/4bR4D63S
JtTipaf4/nVp8p+NXLB4BnIoaRs6r0dDP3uA6FtSs3K1julXx9eqWlW7wVDREhMWk0LZMTLze2BF
/U88j9p3qYAxxwFmV0+g9oN6qdhD8Z1wKSjztEvlPqKIPSxy14lvLaRv97g4kwun54A9CeXDBzxi
4VMSCJXkK9e22elxwERV0w6cpYMAj53w2vYpJiuRrnHg9DvJ4AOz3TnDky7bqpgrIbSFC4QYVDkL
M/vW1a5SrEdN9Fvag6lNWpXFMgM9xQu+ZOi+6xrPQmE7mNMV9IJr62WL16ABUubE37DpVFtsh1v0
sihLHFGzW6hce8x3XTYasDXNtFU29HzZ4vuEujSzslFwgOKjmfZXZc6/T1/ON4rO0nY5hZraN0Y7
8Bu8GLjblVoDdo1w8tJJwLqkEmNmYpNYVnad08BukoRtl6gSfmfqZwKNjDPeeOjR6WzaBv3SEYYn
xpW2vSzaMrFXwWiwNU27ULmuaFFh5JjOIr5XjiSaeCNogXQ65AWOel3JpOaL0Cmm7DGwZXJQ867x
vxoItsnGPGhp+xO+AtHaJuRRtpaDrYJyBm+mXlQypGgiIwORfJk3xibL04FDtiLdz4GfphAEMCht
esSrX6o86B4mOxmSI8WU+U7JdLlPSw/D9OCHdrDEs12RmTa9mWrUeBs6JrY5J6cXtcsQGrUxt/uu
LfcVgSwLJ+/k/pf8A9so307FfB5d/DqXEOCbVo+5302PyrGR/+TQMDBevchFKEZOHhpC3my81qVt
XFicmr/0iIMXlm2SUFQPiGoXEelRjwolwiN4YuyjiqG641c6s9E+1ZQMdEquQI+sUbSt5QCFqRuc
rl7F6IvB4uDFdy/DlBrIqkzqqljSiEySy6BDyA3b1TS0haTHjANGlwzmXx3YEVYGqaxp7eVrM7En
JfGASoYKTO5jLWCOgMZ4ebhhGWA+RJ6dOfts6P/g3f8jAekxS/jPf56QV//rP0+QrX8Ldj35oeq/
Xn6J9yOb9Jonf1imNWWG2+ZHOdz9qJq4frnAH//P/9e//AO7egSg8O9/PWdNWk+/zQuy9EQJKljz
/h7XuvtRVj+GVz/wB61VfFKFSXg4myXCmDVkmn9qRxXxCZexDY8LCTi4Ox2dUorEzf/3vwznE5AE
ViRQeBoAq4kIN22Rf/2VRmkQIZZFIC+qSO2faEdfUKV/bTBQFhvsZCC+TdAq1WYPebq6hy4VFswr
ZM6yyyQAQckqdCRKli8Hg5A3ZNRp9AgUoNmwDRodttc4CWcFSc/Mm67/XkVd8diX7LSgM0RHjuvM
qGKozS9uZ3sPbl+W1cx2kvKxK5QnA+3688u9/kfj7W8H08mQ+19HCZ6UvH8/7HjD+M1TGjydjLzp
Z36NPGF+snUeMBxV9Gg2KPI/B55QP4FGh67OEOMwBp3hfwaeND8ZdBEYcxrxVxY/9T8DT+qfbHaj
rIqSje/06/6ccTe/BhST9W9Js2fjDtGyg46WGTGxqfgI5xEThitjkkhlvrAssgsXOfLejHBBQzzx
iq2jRYaJ53Oc++2x7PuvHCBdXozsF1YI1GJtOUCQrxZYwpM9QrckX45k3pE7nim2siR0sE6XTVC0
zk3qkY+473tNGRZlZfYPv93yP77X70hXkCOn+xwOe3wFWMcA/EyYkef4c/BCuoUFEzcmXX9nM3qF
32BSwfe/K6jMejPiLYLvAYVhkg3V4keQT2uTV3QciYI88IhEpjRoUNgaC8oOSJjvcSoFN6ZrJPqc
iRdD9db0KZLbq+9UD77VTMPnEGx7OdhT8TYRtPxtO/Y2uFf7YlOJGjUImoUpmK7zyGQbMOx8cRva
u13SUpW20Qj5HMvCDkSq1yUPxhD00BsqMhdZJSjOzLysjp9zMt3bZedZ/csa77rzjvAxjKJBTZpw
2AtbB8FmhnJJCg5VqWBoIx958WR7QZiEoccgABXCeOnlN75ed/HcySN0yJVFoNOq8twONAAP+aK3
avvWtONJ94HfuV2GWuCQRZpVFFjrxNSqjel4Cm02cC4XNGkGeydpa+VrFBAj5hsrzr/bgVXsitFh
eS/thNZhmJZbsrjLx9AKS4OwbU/nJhGaVNKG1IiWcXRn3BRl4z1Ktk83rV9jbo97gVk8gR19hd+1
0WgopKhuhDIq5lKLLSq6+NF6hBGD15CiC3zmOglQe3AYTMfvbg07a5b4nf6T47lT8SXi7qjFTQsP
QvfFD48uiD/3o5Ie1KCEV5pfh+I661NxUXTm1DiNM2ZAxydOdK+EH2eF4B6k2o3E8Hh6d0fcWk2m
OjIVfdUXZBurSUBCnUadG/m13gp9oRdw0OyK5QWqYjZZtNgNgi8rDfmQZsJ+Djp3QHWh+D7ZFFUa
aUQZMT7nWglmHlMWTWD2bVpf8PT8wVs6OEavR7Qw9UKZmFgLIlDZACkKnL91H4dsr9BhjT+7nE35
BDXRqMLRwKR0iF1/CtREIzQz2s5/6vIEJy5LpvM4wOHi75AZAchr0YzDuc47gHIh5DBRt2vWVjhd
SjQIsbAwFjWQSWMOo6BRhmxFwaxQ2N4P8ZbxN1RUICNJU2+qsMfAFMI5VJfuM84auGjsb5sbp9Aq
QBAt1lQXXTltn37sjrqowi9hDGRuFrBV/GpAFOhZ0BQ6WZh/wTeQ+Wf620HpEfg5GGl/KgU0kIam
FYIAPx02SZ7Z9hrVWvwzlUN9mVhRdjQFHWwU8nAleIfos5hJvFfdsvuW+OiBZGKEWNSBfuGPth9r
y7YrCviDexzqgoftK4y+LsvrZyjgubN1oAqMzG+FdEfq0yYSBjV3y6VlgQIYSALX1kpV2F+cpmnr
je/3dBCdPE8I2HZa4IPA/C0UexHmgtAF1DXXpIsOtIH3ry+jVtNRFpU5fS+oaj0vKU2xfrL1Ige9
5X4vbN/MAhrdVq1R921ob6tlScdJ4d0NvFMVbk4/uqjQlzpe5S5LI66+CRlVnyWpsfpMj1V3N9ny
ojXddKWYNbpRk3NC1tCEfdDEERMYk5lo4aZZpKOHTIHKHqnpaFSGb5ErsnTp9oTCUOL0SBxFQbLU
uF4ETyYF+BWgPM+WLSfegUo/g4Z8mrL+HPFqBYgngCPMfLfp07kifQsLX9B2+l61kmSJ9MDZUVTo
qOWQTk0AdqcMyH7g18z6vsCelzexd+c7qNrnKJmmKLrKTlNq9sjxZ5CriMc2CsdFk4hxUYJu0BuE
t2ZP8DMS9UC78VzN8FZ+EkAugPeOfNWM8hBiRdMaFtmwGmAsh9biFQ1WlCwKJnnuEP1P6mlORKob
cJHuiVa1f7R1aszzlACb76Iho3VJ/7ZtL2CLdcl3M4BW4DPHzZk9ujXgRZL1qKmWwhl3+PfQPSEN
J1QiF+mw9zphJ4vOVvunCNP/ZdDXeUMOdoflmhYyChoYJDN487yyMlw3KgaEWhwc+vx7rH3DvT/o
ccwgr9LbDDHCteWj8xduX/0s7QzAVpv25SqKdIkFumuiGlJBhXOlciLhMMN0pn/tohpcou3GiIhY
y7tG8sJSQfRianC0xjEQTemTF3ZeV0+oySJrmTZOldEpR3Y5L/Oc4n1QW/U91BtYMT2tMgZ7a8lh
g2ORREz63U2xsoe2/lr4aoiLsgyzkLZZFPRLt5PRMw52nP5pa6PjLVANhQtYK8YxcEmQncVJ3dq7
uoFtAHxG125MnTTnmfQU2s0FFvhhrgjIVrQy6NEhMOxTIqzIsJrTPQXa0EpDRheCE9dNV9b1sU9g
HIMu6NyboWQvDaLFj/HAFkAPflWa/m97/C9t2or9/fb44SltnurmZHM8/cQfjj5L/UTAGbJOg3a+
Rj/pz80xu7lPOCs4XE1pgpTp/jqVTckbk+uNyjcHOax2Oj/1x7FMYVMt0NgDvqciz97W+UchGtpp
4Zf8BZvSr0E9m2aJjfFs+vvnp7sg9ap//0v7D3ZmFpHRINta2ZufbRftQQGdaa0MfrqpbXxoEDL1
i6qKxDYom3CPyks8WYlJ6x+p+1JhIbiUoTVee4aTg4zRx2tVoo9GRZItx3CsP6g0nhZsf31g+mYc
InX+oR1x+oFR5Qe59KPq4NLEWsQ9GB4qjOoiE5Wz0mI/XPz2NN/YeU9n8N9K439ckFvDKUYY/BfP
4uQOTSvQyMHg0FKNeuDde20m4zDrE6VbNr39mUJUtqtTkMZQUhrSzunSpQYi1pB1dpYrLeIe1h1I
CS7iU6e5aDsPVXsNb0AdbGT8qNZXsJitdchpfMvObdi8/xVO20bTNxCMJErALP04eV6yw357xqPW
AG4gk+oQyoR6X4IWcAghrzk6HW3QGwcCy6utUjWH96+rnbqHXi6Mj5H8LYxFmDhfQM2/XZhKd5uM
aV8f8Ac1mLwEUi4vD/ZoK5udUxvlDNVNs81YBjb5oCiLZARNbtPLmf/zT8L1MZPSFbQke8LThxiD
pM/duGgOMpXVhh2YDm1/bC94XdebQRrVTWMX2qqu1HJLeFi9MipsaEbmf9Q9ejlw/lUIebkntsFZ
2JpQ4RyXp3v22z3JjT7S1BSwaDRkzXxw42HudE13XzCC4HvEPQdRdjZBr9pz6GT5FbMpWiaBNBBM
FO62UVv7tou6+LMwDKRXNMkebCWOr1TP0dcf3LbXkw374GSHFSYvm1cPUE8sLY7rSBzsogMg7hf5
s59PADqac5dgn5FB9KW5btwhPYSU+nYm4DvOgWOqEZwb9Ss9M0c4YkAs2HhKYAvY4t7/jNQQzqan
juuK50pHRbVoIJ3eT8CSheGloX7AvKSvw3wYZqNgtYZd+pHv7gy6Pj07WlN4BgUbZNV41ZKM2Zw4
am+IQ1sYAMjsJMAoZGY+BJ86wYUBmkhJjkR5S6BlnqreCdn11ipoBsKOnbzkvOtr0Kihe2hNjz+j
kOZeCRztc6sX+vf3b8zrN/v0CSWri6A9Qinv9MZUsoRShZ7zECdjgLrTHVe+gUxc5dQ+L+jj7onV
HbaBYqeLxHC1D56L9eqtQzdGklmkmVPCxqtefENIYxNTNjogIpLQQdFO7FoUKmKWpYZ6QGE2oA9P
+yiasexEaJFj3TEWVhjr6SxUK/k1ceIB0h/xZ1vNzSVqFKV373XAgc+O6scg7SoaNvA8qrkZDWyI
fNNm020jr38OMLg1M6Cg6NywlDUE7rg6+zEHxei29EyOEE5TZNQvxkiDGtuDGVnUjcCHUnFATeZs
LY1ji2Iqn3meLFBZxE2EoE1zvluCUwd6ILi3iDui6mghDBgxfWjjj0g3+2zmdaj7F7kxoAf0DIRc
6yEE5DpDyha3K8RIjkAHlhBg3NpaPbfbET9YLJJkwmHqVr9Etzxi9inKAHR8o/nVyhvLkDMEupAZ
Bzt9Eo9qWnTJ9jIq540FUXsRuEivFoiZjqGJ5ZcvCMLT0EpdWw2lAKzToqfsF0U0hrDBZBduOxXq
zgpmiH8NeNlGMyk6qc7TCubl4v3heBZ3zeRx0OTbvPRotU4vlbMXHw1CqkFhYx3MpHeWuBoxLzTA
xYHdGl+RYiY3asl3HjMpDzjf/O+9HxsfDMpX7zNkDPhmaVhQRZ48/qdzQoMRR3h0bR1g/qD3G8H2
p4qlI+NCnptYovvgS796OXE9Nn1oNQjDIJjz7OVkce4aauHbB85D3Sb244iWimetbFKVZ+/f3ze+
miEp1FMftIT5CuDBOzZUECA6B+gI1kz3pbfCk8k+pRJk/wknXr1/vTe+GssYG0f2RWwbzwv6ad4T
EtrbziEapYdXwTCZtNGPVOWA8f6V3vpmWGAAZKECIUZietH8tmIWhq8ZbqK6hy5HqqR2Dj6cXHE3
LQsC1Su3/yCj9K2RSvsE6AStZTr1E2vj9wsm5EtaGCSVgxGLbBNVpb7Evh8dNJtZmpqsaEHdWLMC
FDfR5IWxcaLwo2jRaft/uq6x9ccIwsLmAIJ4HcjmaG1VZgqK4wA+8qxQiLHZRkWhlvj9XCy6sgdj
uC1dkGkzV4+pYtYMQgJ0gXTej+DtaLvnsSs/GNKvN3VgOFTWXDntJSdf+Ond0fXEjkLkNwcZYDXq
HXdLtzzdaoWpHfQ0svZZG1Dj1d12oSoWZZJs6K5a0zc/GICvN+bs5+DskGhE63vqXp1+EN5+dM8D
OzrGNSxR16uCLzgSjOvC1+vvdKAdms9DjdmyCOP+SWS85iasngefzHYU7Qus5OjBr8noDHXpPdDV
LYaJuOdqlziKVASSfMFF4FtWOOeoBvpXHRJucx7jg6OmDiT6H89hxjiqewmKh0OjM82E30Z6U+Z1
n1PGOyg+bvLczPRZM5pEoftps+r18qM5/HpmMa00Tgd0ZyZV0zTHf78eJkc1GU334IhyMwVEgzuP
7ghauC5rGMDvT+M3npeuO5MckHFjargLTq8mtK4SfmUrh9Q24gOcq+BauETbdy7SiRSL8NYvKmWG
9A2DQ4ncTgeDtaG89VzxZr70anBfILDadSxkvEFHC53Od6ponrierEA9VfbWAhAPGawY94MZFF/0
kYny/td4654x3Bj3YJIstpyn3yJh66CinvDY5pEfEZju1zYcv1et+AbRY/n+tV6/Y7ljxPuYNnu4
KWDv9Foh8gb6N1I56B24N7D3X/0OTjMx0I/vX+iNSc2V0H4xFOgUC/tsUndNVWOjcrxj5hfUroZs
RKwydN4sM/qO4JNChvDOyO4KOGhP0F5Pq82vnZY444xkFBCtH3yg0wyfabfAB2KTMG0UBLf6bHIb
aa0FCQanI3Rza2MpWXeD5kHOO1DRGzWs6iWS3/iiMdD42HQBrjmW5B/EWBnc3pOjGvdeJzGNLT97
F05rp7cf2hk6odj3j44Xd5NhrltKfEsfLG9vXEUS4MShggoRXcqzSZ9WtAsRFAbHMap9jKsdhqYG
KsX7N/SNYSs5uXCQ4yTHS/NsKJG4OQlng/AIxgOzo1Id5KBv6wzzkNYMP96/mHj99Dh7TmQUxi1J
XOcx30NqCsUu8/DIig0qWU1JAesbiJYmIgBtXfq1vCL8TlgEqLhJeDsKoYQUWLXhpqObqS5Hpx7u
yQB1blpbyb6JNDe2JpHHVrHW8a+DMxAp0dOyhqj8/mef5u/pQ6diMZXjBHoJ0l7PtqmmhuVz1Lrw
WIHlDk3q4YVV3WexsVdl/Cy06iNR7+tJPl0QCQb9cJNdx9lIlxi5gTLq4RHZI/4UYo5WbtxA73Rb
54NB8NalqDnq0+lVTMf60wENgc9LdFJej10+UBTvbXPRaSVWRC3OPxjVb13KJA+NIWCaoD/PXpOl
CEkMrVic2f+Gi7HIvLVZRsrWFxjAPnhir8pMbAG4BhVBjffxK2pX72thNHV4jpFRNLe2WYov9Mes
b2aqao+NNujf9bZRkDr5mTaXSWR98UsFnEgCASKYySZQ7luy21ZRWNLX7Eove44iEkbnnhIm/dQW
LcVigh2zD6R9ewGiqKSfkhv6uOyqoLpJI5kZzCMjzPER1+UjSGvzW1m65jDr9L4lVxFGlLejEYiB
WFG17lqpC/gRPh6LC89s+wu18shko8ndcbKblKCgv0e6+lAC4eWOo0Bn5vRi2Kse+IQ5i6d9W3a9
Os5b4ab1qgzVEGiJmRePCkki1kzg4v4KWUOvZjHCXrCmlsjaGWrQ7qfWeTrLVtGs8KlAcmkzx8Su
3+DAnCfDkF2VSl5FC80sHbb26BmxBpmRUiyC0Kku9KJWyAOp+/4q0op7gp7cyRo6DPu4ztWv7z9c
fXoxnc3HiUBE7dXW2DeoZwVqQWBZAagjPwJ0BZKgMVa7eRa2JAv0UhJapKkTI94dbBNxUW9H31yC
bDRMh2V5m7VlxxtDL6zPhEs1uBnTWl0Jm8b4rKV3hC9H07d4sPKH2ANrqhppcBWVfpbPzUavr9qi
a+JlbevtbWCGznPV9ZRyRQK4ftYbVvSjkADJZlkSC3ve4e3vl4QahF/obikfHYNeIgTP7gTHSe6F
yfHOhhJ3Onthn4S1oafl0aCl9SzTmmW4BLQF7LXN85ZPEeCYBQmB1gO4Ua6uTaWrwRpT5CekbuoE
JsB1aBYhk9Jmap+5z4oV6aS5lQVdvEBXH+s+1nGsFEZ6yVfKW9pQ7OFnIT5zbxYpBBTM6xgwBwk3
Mr3CTM4xqApMc/v+U3/9EkZHzPkHqQvxvuh3Tr9q3mSh5TZOfoRBqaw0J3VxJrfPhJXkS98erL0V
gep+/5qv31iUxrHMIcmm1ElD5PSaQjpl7bRVdtSoWi+KvHRXIjHIEiu74fD+pV4v+ZzqpiqijvSc
652N6bLVVD0DFHD0tMhfIjpplk5PysL7V5kWjtPxwlWmcqU23USuc/qFKCBLyH5FceyNyKeDb18D
myuw8eNJ8uvhLiUBcCbbqF++f903jq6T5orzM5Js6tznFEUSpPIgsazqOAV9P0E5Vy+tTPUvBwv9
HwRf7SaP6nhJaEy8iMzIvqJW6vwIfd/aBBgpPljQ3/w4TBmd8+rLPT+7D3Vbs3uMTdqhudavjSA5
4psG6SKb7hsgYca4ag+3NkkWq1Ja+rofh/Y2cSMV7QPa5/dvzhuPXtJIEjT14GEjXT99KGZolPAm
1OrYFTDGk2LC7KR4mt+/yhvvCizoSD1w0GAeMc/PWoVna02HzOAINlC7VL12eK6jjE0zWU415mRz
mFh9XrEk3b3aJXzWYQmJAY1OoTaAJGM1ZiEy1QjBhQ2xySay0cOG4SPif27wPzcLaSp6NzfRoZkw
7wXiN1UZkoXt8oeF8Ns82iA4l89uUGtzUSsEZY5TO/yDPc2rhgpFCIYaN1Of7Gbo407vaENwhuER
YHZ06LCtRVuxakaVXmwLfwTL5aRrWFXVBU/kHvA5xo5U5GtwlhItfDSscFgOlCyKbEdeX7vK/Erb
dR5I4ahT+w8OFC9tpt+n5PRZKWRplMtUbDYvZobfDtzOoMH1zWV/9FRreIiLHvZx3MQo2qLYgYQS
KovIJg06jKO5xli5U8Ze2VZ2nu0KCNnXAmHIYwiBc/X+eDl/902fa5obTFlISrZ6tgfN28avpJkO
x4LMllleBO2+EeSMkl7h/39civFIgLn5sg89e1xo6yCC12I4opt05jmgm3mnu8m6AXv/wQvwfBWZ
vhV9DyCJzDhMa2ffSq1VBeO6OaAhh03VWn5FNBVxcR5goUtULfYl6VrFB+NxmsDnjxgpJkxRWh4O
gs3T4ahBsgtMq+WiBalynuj1WWn0hImBJ12ohf9RifnV641vyai3OLUL2ryIp08viDUUD3pTq8ek
coaVzuYEzKcX+Bd5WxoLAdoHiNhUWO8l9ZBWu2/JJ7nP9cS57FKv/GCIv3HPebRU+CkrcdtfZKy/
jfAGKDtzy1CPlCujOXSE/i6j5oAmJ9FWRSn6pey74YN7/tY7AIUFjxpBAP+czyu7NPRIENd1lOhw
9gh8oI8YQbEgC4QwKSHNpV4q2THHBrpSx0g9VrTeFtSS8n3T1ZcK7Y69LA31tsnBpipqPl6w0ycE
HKPIB6/mN6baZFOiVUnDk3rL2doPiYTWspWNx9IPkocwQ73F7spZlS0Uo/dn9TTUzoYiuwz2zjpD
g3Ly2cjAOswLmBg53CHNuKVLMWxjgndWMi6REA2tyhkjIyrXjeoP9m/nqxwbdVosKi4E2tzIrs++
JFISldqzMx7NdlB3dSkG8GrK0z/9elgdeG/hETVoKL2U8X8bagP5chxxY/WYwgBdtPzxcwpMduYY
WbTSq7zfYf5urxKvbj/Y4ejT5z+9s5OlGf4Ou0UUZfbZS2xovcJNAl0c89HAGWMrxl0iXQSkvtOI
fJYYAfGEMM3Up7Ty2DnXWQMsq3YsDV69SuYRPUwVwa3d6g4T08/vReXLTU/rH1qFR/YHSZTOFeBr
8FEjvtufvZAJMBJQCwfbDJpDlymPUo7xjV2iXFgxDEj7NWAk/jRGeCYOWpJxVweW16+I7CG12oOW
CJFUAlqkxfhQD9LvZwEHxOvYsTJlRtgl0In3n9BLseTkPuFtVwlkFxQcaBNNpoHfC8w2skY6cWZ0
D1mp2EepUJtFKLP+whqC2Fv6Tgx5R6FrQQSGZSS3CeEjqOjchMg9PaiGZk76TyZRPOqghMjvS+s5
vM0nJWkwhiQ9/IIRNLMy69M0XYRp25N56ndJtldqIlWWQ++FAJCTor0jUcjyVpjj5G5wXGgsGl7A
YE69p9rQSUGEDbA2fHz/Bry87U9vAO0xosBZ9Sm/OecGTGIGCL8Dy3dvgUzdI5FtNpoMQe2Enpl6
vIGyjGhuvymuONaEG6+L6w5GiZlNlAAU5MSPGRogJ7IMgCGNcbvxoDUt47ZwCMiVTPoFvp/h0i5s
Ws2EJmU55rXO/2bQl6qXdhkR5kJMBTb41Cqvo06jxojJ1qhX+EaNDw7rr6YFU1HQ4kWLwcLH/D99
3PQv8hbQVHbftkW5AnfBe4Yn5+/cwDHWjJJsmUikx6rnI5EdsW9v37/fr+rYEoc86jK++IsTVT9b
fQ1YDVVjB+29I6NuE2XEKGdWHW1gjcsFgE5yyruoWme2YDGO9WzeZWZ4CzpmWH/wSaZXwMmTJ17w
V4MKCcYkvzq9F63aBwACsv5+AL/4aGmdjWKu9mUE09KGdYeEk/5RL3LxZVRxt+NHiLzr1BIC4MgQ
k1CrtwSV4GL99ZD+T6n5L/r6vz2kV8kLhzhrn6JzHxM/8oePSXyiDo9GUzUtpiqbkr+kmjicsMCh
Z+GdrznTtv4vAx3zGw0lRzod4pvkh/400Fmf2OlrHL845vMzFPbPjEvvGZn4wdNF1eID0aTjI9B4
xWfNZzwdUVU1RCSKUpNxS6w4j5OwHt8uSEV1qbTaGOEFLrUKq7cZgM/SZfzdDsE4jQ0NzxZ2YBdE
AzFGjqtVc/A09np09fDrANdh63aieMxgR0JU0pwvHraTB9ALaJ5V9lQ5tJFEDs2i6qHyYkKS6651
yADQqYBR8wv3LRWGLx35PXchjNwUANZFYo/KRi2oLlhlmz4LrD+LLu3bh7ytJNneUrl181q5yIG9
eTPbqljEwM9vhEpg01CgJTPq9FupPrR8h8j7Ct8JQr/x3IXpjRPd+MZD7rrJbTbCCJV60m5HKnNm
0xnfiVdJDoBg++uOdm8D5VXUV1auyW/secRdw+br1gp980s6qARKUTtJkCU6WCvCzrwNY1LCnNas
d6FaxuCw7XqX6zZNN6I7CWpkTjahvXEzCshFHpur0iOlx2myYtN10v3itMK4co1Cm4NOqhIQji1t
/hVRNupMFfZ4RXzufQO2JwBa78XtEpxtT0017/ZAB8dV1kaUKQ3Pv2hk5a5dEyxmJZ+1SDaLutP6
m9SS/WWrJ+kFeCpt7hokImVGcGPrubaodbVf4dUIkQg6D2Bd/XlfAm1okoqvwFGTlEEc8hkhXotc
q3ZmkuS4K4zvuOFMBL4SDKGZHhWpyEvHz8tZk9X9GnlZesGrKp+DX/c+d2MazzqTiMzCrMz7MJCP
kMTkjVLj3FIKS7/IPD9fu0EAr8Ye8LnDmTXWQ1o8u9DbZ92Q6BvMEnD8/cRla65nT03yYJKJi7Qw
LG9NpRGXLJsYs5z6J2KpYYpEaLTrZHCjRWpm9WXP5wJITdShmY7qnsMN1dDMqOM720vZNrRtsuGF
mq4J1UJINbA7auu+ftAgvT30LTeujQb1s16N91KN28md4e3JYi92cHcIfJZKt/DibE4MLgt0IVTC
RIvJPVfiARC96HZul4kVxB7jK7nExbqC3kfbOlcvIWP1Swr0I+HVhVgag+leh5ldEJBoh/WsLsIk
XShh/5iKnihJHFvXGbsf8pDBoy3aevis8iPzsSe/aZvoVF2IbjA27lBbGwK94IWRcXFdOlPSbI3z
CULySNQeZUrcPclASIQgG7wX1q5xFHOu5GO+LIPAvU9y+PqzsBr2ohUF8iCnfK4BE87qXBsXRelp
9+Q6llvXDVRtxsabLOU417aaWuorLwQgb5EEkGLNnyck0C1jL7zrWY7bmZp3zndGz5MTKsTBEti1
87ssW+gVUbfhkFZwyMgbqQBPrH2j53+pmbfqR/PraPtEVJLr4iyxwmhMkdBfJW1R7BMKHlssE/gf
rIKgsnE0owU4A95AEaeyjqTx6xQc0iEJgnanwsCf+1kUwp5s273UjGTvCgP0Rac5RzPsij0eN8JP
UZJwmxQIoaYrlG3TQU2CDi42adcYT36KFyjTkXUCWSnnsTahZQkKhECdi4MSCLH0YuNCjNmlZB/+
SOX1rsoicuGo4eZET1xZwEAvfN/zt0rkHcYB/GBumtfwDYK5bZUQP5nSGI2oC8AKIGiZQE0Y7na9
KAcrmikKTXeBTm3hZV104cJZmqueYX2jVjXc91WPnoWq9CFFkU/5X/X2LjagZdh07BtZiC7KBBEl
FRa21N3A2zfLW3U7mOqNp4XfArExDKVaDpZYKY3x1VM2pglSwZxcPHpkrfq8+EZr16BV4HcXg99E
G3CBUUjHOFDuCIger3V7yMFQIUZCAE/5l/C9tmxmKol0iyhoKdCXmrtq867clrHAxVZ1n2FGh0tV
TeYB549UdaUEJmMTdRdicQH1qVnKQhdRu/c0kW4bU8JMBvu4ccbqYNjB9VQ3A9fYiiU6x+SqIanw
pkPK81l163zZCFISi7EmlUTaNyCb9VVppsugdb+k0toWooNZOAhn1xnOxjTsHaKr+mCN4Urzo2at
dNbWqotV7SnqnvziYuUOHnHvqmeSIYGndeV1yq7XnZ96GN5IEUXLslDcGYeLJ9Xx8qWiddoVQcr5
zkB0srAS/EVlaY/PuFfx91TM09DM4YODGfZMHDpKpNYgll1T4rwkcoE8u59QhR79HHKkQaDCUQE7
sWKDOo+gLP8IDA9slqX5m9ZwY8KWFPkYmIF9UeUYHBXTIhOmMPYtiP9lhko8njW8q/qglbuMpXwb
2laBgDQqsDY1l/1QDjuLcizC0Fsm2Uoz/S6aiyAixWW80pB3XTc0Ix0T1OsSuYe+JfGUmGe8UdXK
bu143bdGo67M3IeKEmf+T6d123ugXPkmNjoovaOuXlFz/4rJX197BEFuzarTt6Zf/mz9OF7ZPtSR
We9k9iHKoZ2lNieUqgi8vQK8aV3VVmXMVAv5qksJ764YpXHlOU1+g7T+v8k7kx3JkbPLvkvvmeBM
46J7QdLpU3jM84aIIZPzbByfvg+rWlKVgBJQ/0pAA4I2UmZ6hNNoZve791zHI3W97OkDLe+tzVo7
la4NCVlGF7K0dti2Q3Ncl6I+J1q0HDFexlAqe6Ky1Dw8Uf5OyLKeJmqdMnY7uaaD9FQA9E9unGZk
vUTT/zShOBJpXFrIzOSufId9glwg0y6HEu6TW1GfWFSKfM6AaNxmIzNAIBLTd9UYNSM4AKXnTC3i
C/RwsbMVSTfMeOXohRGapX2wBlWlr0OFFyuXJnToeTYzCp6b2vzOJ5NfLFv2sVAN4HMG4sXQE72L
1ApOKL98h9oX296phhLdzNliHVoOWUGi6OIA1TB+75WVo544kkki0b2cbWdGDFNCu1VD1WB03CC5
5iQk83Q4UnVx6NzsPICfoiCDl/dEkQndm8XFaiYaBBfjVI8NBTskDAOjMHCIUS1Si9IM277a58NM
X2zU3C2j7dwN1HaE8waYtePlS1GVY0SwdYXcrc7L7SLPqYwpnEz3oNMxesdvM0I9gmB9URm0iJgR
WK8sZ2lhBql5kPeD1b1o+XoZHQSRrbzQVsE8LFvXbkfCr5QfLoldQPSjstdxZmh16ztqcSgVE6lr
3ZoL1aB13a8Em0qQZDzErJEw3YpElW5w9wn28CGfPlvlXTYV82U90eaLYCsLjJUhEeD9+2Wx7kXU
hfbMb3KmxyMsMvMKQODTCK/Gt4v6USTC4N/i1BXXZ7EUzT6tbtwFRbterX0fQ+9faCsjAC1Bxyxq
iSlm/O40DMfGRLJXVSqgAugvC9PY2OEM7lE/TZ1U9AXw9tmyT4tOYzBHb68yaLRV1PIedwE/w3g2
Wgb4kt9zVEiDRcOLJnHYH+GWeg1pIq9xo9WnhGuPRPSYK85By+AhrNwnbqJEftPvfgZLPwZEhOzd
5CTPTJl3uTq8G1X9QDz/e+ziX1He7iY1OyRV3nooy3tQL4yZ84UIuJXeRQA5/LUpIRKqdhMaI4ff
gYrNZZEuE/ryZKI7JuSQPLAF6a6fOF8XfPlEvy3x4PJ9cyNA37INiiHHl8SAuN9oWvsMXCkck/Qa
FY0NU099CiJoQoNZWW01p4Rin+mUPmFrH7ldewuwoDtEH2qQ46McSGZpVInRGh9PL4BuDiuob7f5
VKTxOK6VwkBLS68UVjP04VMDOHeZhwM5jcfGSvWdJkXlEb3x56zIriur6k7K1kSwJNQk+Dx57isN
w2AGSkX/VayZ9V7QhA7mFaoypVaZupEi5K6NyZBiygKq01znPIrcL2aK1KC6U/oQAzqwWqf7iRa4
hjFcaL9uedIxxYUYF9bdomYjB7hKuZ46qg2krX3y050KRbmUo7QDx+7HG3XMxZPcPBDcOdRrp7Mi
Dkar2LWK3fk5f23QCaw+cO37Fy3rJ99xx5tSoyo1oUCOaECrnBULCgB0qfLSurH9JHJwABxemr0O
7HInm/vFmPnYLi87EVha5/eoaylOEy+THyPt2wVVFxNf4aray5WYiGkv1NSa+nUdpacmBQfsxVV6
6gUdmmP2tnSyvsmkRSQkH095tb2dQDuE+RQTjxDXKYmkM3V3bZgQX71wLrE9a4LrVxlzyLpjojy8
5+poh+a8Xno3YtNDez+ONBYc+pWAw9CKW7YB3VPW6CwnWe+Kup1fiLtwt2innxVYUm48ZBFMSTxl
qjjsd8rkTZheOPZ3875OjEuS9veyhajMTRJsf9yYrJP0tRgd9o+yR4mkhPZmVKX92i/wNiJeqYGj
mP0uUeRnkaa2T80cPxfZjhC1M6TT+dEsymeaFHidu/avUXMf9Jq21loEVZqSRFaco7CJjHS6rT4V
W/h7KE3WcbEsPhUYG47MjYBx8Tnpx2LAQgkdvpTcc6riQ4+pPNCThXEiUFE/FzLdqXRffaHG7itu
8lDOCn+iY1fFWlHldREo2ljuYtHEuxjq6QvWrp0D9ezUWxbtz0PDTix4uWbOs66RHSxc65TXApuN
e4VnkfOaa8zHRmto+F15sa6Jcg8TLdmtlnUphLPjBRYFFGjbNAVTzCQj5y3i6WO/sYtLx0Aaj73+
JfXhmcPRzYDf/5be4jvdSs/Es9/0jNYTmlUPY0nnrhBRxMkk0/aJpr6YOUHLwqw4mws92rUdDMy8
q59po6XzPUnUi2ED/ODQW+w5djY/qdVbToyIJ36Jw8Klrii531vD94BDi6d4bmbqx91CHJdKyV63
aPrFcvph71DoQ8nTin2IpJnzUZWrvidphMOrLPLipGdl9Kqso/GyLv3iWXaqnFPa3v04saYgi4ca
bEa87pekdI9dt6L7D6yxqOzJJgl7zqEdORwyl1HDCpotKf760noplWIyQ1ruX5NMIgysvKU9BCOa
ox11Wa7t1ljCWi3sRwTmr2Huy2Oc1eWprXXLzxuhB7DcQBwqY+eLWI99PXEAnaemeawGmOGOhLOo
qxFknLxWj7z10sfKsrOQW55y7a4LO68jHfibkdlfS8jBtH+pysfE5OhukFQ7SVNav8B2D6d8XbQL
lLz5se3jCqm3sDydSUXltSxSIupZ+5KOW+Ugg7gji3G8YUHpJti2ksb0RoMiAXUgeoAZodCRQ9gf
HHDV3k9dnb0PPVA3fe2sg5XoGU9Zr9zXLnZvwXXA13vu9V1TWTujNGf2lkiEsRqpe0E3SSDrtAgd
zcnoF2zW5M7VCw6PnZ0D1NTqc6H0W7dwj3GvMZyzNvSQGpDqMcvAvfDNfuQfXXsW4mhQcTC0K9v4
XJllumvEEhkerXi0ODPxDSfX6MJ2mARQ75myj3KcANIpDuTxZHYGX1q5diOSrV/REYriVVE/novU
st/wxKgXGsClv4xWETht3lLd4CpBV2r9Ua+g55RpHoVMg7Mn24w/WvS7u9lZPiwFBbA2HYWWkqQ7
WlFsBIVLUGFKeF3lLYgDvkJzh4LO6a8ObADiMH0uJSeUIFWR6aL1WGP3GOWKw40rPjmXnJkTHqJH
E9uYJ3ARkfoBojg44sRB3w0Ux1oPqdKKA8m2Zk9MQT3CGjPeqnbwsyoqfJWiOoqADE6W6GnKbdUn
EjPaXCYnhUa/A0ZM96umU+3gDp3y2QxLGspaH3CLJpR8SxzGT2KR1gNA45+Z4vK2ckYC1lVs3K/g
yj2sb1RNUvlwq0RIDOz2SqARaD+0zjyCUpzaO1NvnBfeLsWLO1rpY5xEzrWqzgkukN64j4aYd0BB
Rcl9RtjkuKZa8UxBwDUjNYVPMFckA8spmh5IenOiE5qpuByvqG/zrTQrr7W5MV5A5GmXWbSkX9PY
5AZWR5l6ZKSkQWg3JyZ+8ZJf5fXQOX5mKkR9naW+jTHh3ZuoNsgC1Gq/TbVJNUKK2e51YtuCwc8r
4SGBfJT7lsA4isxkxPrOAMxzxqln/z6w+1uzgf+IL/sT6OwvcWjbv/dVN/SKxon872Drbbysv4Y4
7H/WwDSZP//8jfZ3/P7f/2v7A78PBkz7B1kcE8cW6C3GvhuEd/rZS/B56g9sPGShwCI7pOE2NsA/
BgPGD4tJmAvpDvu7YAjwr8GA9kPd/P4gHrYkIjOFvzMY4KP8adK0uevJCqFD4zfB1I3p5M9zgbLN
XGc0KJFbhSTVWHDupOrSaezn1OoZ9CVDBA+zjUfDDm2zm59w9ogPPvF8jOjk0dnPbHijeTKYSGH2
qg8nbNZZAcbScF+taMADLyVsGOrdXLBHVZxPnWet43iDyNijacQ6C5For3iXhc1O1kOrscLVbaNL
JVyu3t0kE959zJlrH/91Y1AOM81XUmpG5GFV033Kbsb8Zhqj7JCOqnsFrmm5hmBVf5jsGL/AdrJ/
Kon6sa7QUSCDCXCBLnWSHpn5qfKcIlGv0zSf32Q7Ok9uVU7pPokSbvQjqe3Ssxcqaz14M07P4i1X
jopx2X8QvdC+Eec0rrgEn1444Jlb0Cs2JubNKwtz1ojdByKB1u5psstfrcRezxXdSlvfr9bueV/c
6GbH6WiY3A5Nm9LUfdlzXu8Ka6K6us6y7ySDUObhXllOnd24zAJGCRoomWgVoEJn42chSkGjMTtl
HAPLcGmVklFlUHCmCIrYiUUb0S6qhqYK7cpoLjVQN85+SOXvZl8Bd6ntortzUE2UnYG++prJtad2
LDfZgVtdipuOcDJsMDpGVx8s/tzhYS5VHYaH2b0YteV+FvOI3grynwMxdZ/ax0iBcsfppSRHlcPk
Oo3Um9iHSF0m1eMWXyY+ih1zI8bNlG465bDe2uzClldNy9QcRGZmjKQcXC8h7CT9MM71pAe2OhXC
r7VVYMeb0tJXosyJfWj8lEwIqTErqpwqVfYQVpEG0Sw34hrzAf4hS82JSWy3P7pZ3H7wabBCvuV8
3obzVo3s4ZISI+aCROY8KJ2IKV3oYBhM0rmHRpEcK/7h+zmaE8HtpTIW3zZ4xmJchPCh+n58mjH4
jz7Bv4Xv3KX4+AR7K2NLA7T8UcSLmvo0ZzrnVgxgsRZbID7rIoIht40Yy51VNmCwklURF2etOWGw
A4jF05tI07inK3QL5k6/wnttl+0tj95gHWrREd9cKqMSXlLmSQoaU5vfKzm7b42i0x5gSoEuJ3qz
tyn046bkiWJaoJN17meHABZjHRgIdixNd1mNivqoVMs4aZVjke9AVrFsDXuedKS9xEl2Lq1Nv/JZ
S9/wB7XYB0aJgpBlnbUcE9vl3uuqvCFgoLXdLyr8kCOzmuBEoHF+iYOxxn5KF6xSF/5AocULNRRU
gBnmnGUeG3fLL9M0u+e+SotfxTgp72UvW24qXRP9pLyHChBW4HSNrLtmQdHAEfCHvqYrJO8y7vY5
IKrBi1J6RETu0o80GWRMfWdOqK2RQCuHrawmRqovGNoF/bo1NxSagMO0aFW9evn28PgV1Q3OqTJl
q3PJS6i4MXLMQl5jTqxT2rbXW0F7Fc5XKynLQBWyBGRrN4yNOJxVUVAlvaMiYIqJtta0yyISoECw
Q2ilOjKiEvNqsrPVNg4L/CwicwtSkmfEJqGLbsXu66cmTbvII5PScdvOnDGM2rlwqW7Mzdfa6lrA
wYR/noWs3e+afOEr25SpBJOa9uMemAjiCdRW+ejSD4h3pBhz+zA0Uq92xjL0WhgpmTOF1NdD5S17
1ci++DjzcEztMmUeaPfm++yacF/4wYf7hMFYsitB00wHvIArEm2xavLe7ChGZgKxWPbtMDM6PfJr
VD5I0Zhb1VYPqNzNi/ZbTSfp889HYVbam1U+vePEM/MSbrlAMYVxSp7MUh70mJiRBVbb7zhV+bmh
6nx9FtaV2OIUblvlPqWL/IoitAshBcShMjpafPUirc6iXm7xrO1cSlPaVJs8rRyuc061Nsu4bMYb
s1W/YDbfqVZO1WpGoWs37I0hSQPUKFgQfIAxR2AT1dluUHOzMvOQWG44wotdGjfnvrNeYWh8L331
MOcGi7QJR03/oNsKOeRS4r0gcHow+uTYywxCMzOqsWQ5VD6dQDdzSrNUm7wiynK5sNr24HTT41BF
hIqydD6AHKMxsbofS4VXG5IOpd2XKjHQgVprp7a8YIavjSHij2MdwAfn5qnG+6ybPI6b4uQa2Qsh
vSSUhcoULSsCPSpDZbW9ibhTsOZF0BvLiY6Z/GT2hnICvfgY5zjgLLMPmnpi5J8f9BpvXL10xzxe
Yo+GqkMX0xYtxvteG47gAk+u1vDuyUCOzZ8rIoZfTc5y5M+/RF380mcm+fLKfCjy9ISH9ixy4yof
F4Z+Ak6vqi77kToEUk38tdS23CXF/IWAW+22+nfXn5gPOp7V9YgdsVeVLNQO7LqJHDgic8zrOWvU
U0E/26Qpml+icjeWeTMkE08NbxxG9Mc46ilKE6J9xcUZIKr/rJEnyH8ehkw/QFF6bnq0WXvleM4t
Mn9eVaCQdnPT02qppQb0UFFeeBehN87c16jFqnfJytAjqbRnp6asTmrbQaaQX2mt33dtKfyBxegP
KyZJpQghhTzSAffK69SHhsBwr9Lvxkml64ziLJo1LfbpFhtYyNHnoXXqc9siwxTJyxxJ8dXVmvbo
6IrfmzqNfYZwMX1pALsFFfe4FILMpa0OY9zdmPB3UoSa7+oB5g6rUTfhJVFcxKXBr51Ru0waWAc5
v5pNUfFU2z/554JM5NdJSvY/kKPlBrgROaKVVDlq5s5I8AALjhuB3ijfqwIjpJl2K8hKEg5d89Cb
DJBsnSjZrJxoWTOB4yGx3W/6ZV+4NNExHlwQB0bzbejG9WqlODRvJ19AVPLyarnTza26Kgm0Skeh
pkjVyyrztqyafdddd/EYH2GQ4XzAo4K/tisql998+rmmyWXdRrtbOeAcX0NdP8rFvnUkPHVefhT6
qAGx5wfdqhYQjcD1bVyD2Fl3CVPtjNMPsk4OhV9tpR7Q1Kh7Mi8PclA9XckvSxdzA7dvda28r5zI
g+C4s3ijEje51dlniPx4uYYdZojyg9vysLntPl6CRGC2K96TnClp1z9xyHgFmOa5yVfViCuzuEuX
a0IRPM71w8CExI74+q3xg0MglFAaQ6lCO6DzTLdD/FwUiNY0TUedRML5Vmp5tdg0x2KWuBSddVZl
FioFxBlEBG/Qf07UHheVqe1aql28PqEMlT2m2fervlIhh4EQfBhWRzUASNbDyK/eI7e+NZuY62Fk
ABaBMBDEue2G45TfWCN7tGuHBWTjpNbXr7xFVmqwXwSkATZCIYcRdZXf3MzDemrGgJkWR+QKrIVd
Xk9Wf4asWMGa53UCYqGkRSvgR0PJwmLi5Vb7wdF6PLj1B1mtpvVtdQEHassyeXckX9ARZJvzbRTy
hu7xNuFaIKVAGFWZDc+9oO64zoduOXR2mb+7oFwF09JCUF9Xu/Mu7SmXDpLanuBbRIMSMoxmL+ib
Ib02kVVKPOapibgEafKrs7Lyg8n/Mu6AK0TNzoabT8UZc4nZZ+hMwaRZVfSAjsBGD5Y9qjbaj82O
KMHxeWYT9edGlPRTKnNvMNhqh5/8bvPxqNuRkwZ2GtF0NTcCm1Bclr8KkFmrF6ldc99RdsrJE04W
mc05rp7VwoE3rECETm9sMjC36O1JsuupQXxo9FgTXt24JrxjzKdYwJe5+WZpUZ1MrWSHX2ikwMkf
wCLQG4dwnwWNI9FTkMeiu2nS+97XpFxuCqUZ5a7U6AMMZond6MDWo4qA4fSA9wEXMQF90GLFSW1s
k21R6NvB0qWe7FTnlKiBJWKwoHQL/tzFhjTWL8434X62maYZMJ/MSrZ+/na5/lsyw1+KB3/UDv7P
fxQj/gtlBs3E7//XOsNV+vMrkT+rXv5M/4z+3/7c73KD+8M2tkwg+EfbwVto4xz9XW5wf0CcwGuI
AcP5zaD4B7nB+bElyjit0MECXWMjDf3Lhwh5XWBH0cB8qH9TbtiY7X/wtTqqZmvYWeEzoGlwXd0M
j3+0dA/q5DKEbXk69LILBhvq+SrNG5w3oKQjOYSxVVBRb2EJkeZmhJrpwjCqJQ9UdbAfyZvKADFy
uKw1nrCca5Yu40/FTF9FieNGh1WM9GjduDZntxxMVyZzwhgJxYd595LbkwuJS+jHvHE4EqDCS5Cz
2bRr4E7pHBSjlvtmWf9KrKJhRxj7YKY/yk+VYX1SuKCkXq47xyYrkATwtdGKLKoQqrl5s7TM/8RY
9kGmJreKQlpaqBPQVI20r2Fk6V5W1dbxVSX7qM2ce7MdzODvrwziSPznf9Zq8afFg6p1/VH+7P/9
r/qvXDc85f9h3Qzzz/ITcTT+o0SnoZz9v0UDSxWiFw8mkS9CDkDG/rFoLFy4mGbhK3BZcLYF8E+N
zlJ/0D7jgqnYeFmuvnm0/7FoWGsmV3WWIVwGlqP4Oxqd8ZvP/19ucFYNK4W1wsrGcSDwGP951Swg
S2NjiE1P7yWJ7GFedrKEH+PWRffVNo3LroL5NclK7Q6HLkbLVjF2ZPrLINEQ48d8BR4dwdRHz9D3
tuaKZ+YXn1a/SqqDOBlRomh4biw/0tL+aJzoue7Mt3XGFNcydBRW+gt22KO6VJNnJxwctWRzJHVG
QxX5Fb509+Qs8b2jiG/TTJHwzKY9zmvreA25XEyys+3reqGcK5foaJtEn+3sTm9S6xYyGkn6ME/p
4jcxFGPIbs5FakxEbBt+H/gPimhKfdhVsqb3t+k50FT9GopYU9nZS/OGEY17iGwUQbdjUhInfRb0
sto7xvIkqug9Zs59yvX8LgF0tY3IFOG71tjuM2vJT4OCgThPHdsvB+0dzMmdnmTzHv73l5PMBaBR
+qtLxkizFp1FguzFbIQ+3br8tNLJ2KcSeD5+qzZE/4+8qWfwoa6G9Ply6KDHr0w9Qjz4+E9UfiTx
MUkKb8YplTQ2JvI007t57qV4b/oOq5HT6Z+1SsdXEHWOdTB5TZ6TDEhXodaUUE7OE4y0kWFcuVyK
RW4VTmrmZ9jffE3p8KoW67EUytWUcrEv6Ei4nuoFZ+92Q0uXZQpcvbrHREn/7+pyz6uYAuopJFCr
z/igJPvpL7U9OiZL32q6Z2PhaBNRZMB/bQZvt30yMu6aDCQWvMwUPg/1ozqSixTWDFE3GZ8BXcsw
15aLNfWaPzH0uda3Ri+8rwLNhRcvLapMoKlMTyMGouDZuFpq44ucmF+bevvQay0GuX68SBN7VU0Q
ghx9ydPbLGFTGaG1fYJMFB9REyFzajReS9PLYJP7bZtcrzSFB32kfyLE2oza0BCLpg4bU30bbANl
B9OmViYl3hPjDKAUHlHMRlC52mc3IsEU1XqDLvO04gfLtyYJfVak11svBca9UEb2HC6WaHdy1Hu/
bubO73TGx8BRusepUQ/CgKEHWu07nizsGNX0goRion5haUr6efY4n/Y7txveaN54bJI5erCUdjyk
cWZw3Ur2gETtYDH1k96LA5s81QJRYzPudPSZT55qYcqtc0caG/dIA4gCd5eL7NG9AS03cU0LjZO5
Ex0yuFh+JzG4jsN8GKVxpCJbHNzF2DdWlWEu18sXVXafkrA29696CLj4YyKCzhqSbl3CdBTv6hB/
UU3/hG1c92bMWYEoUDF6PpMHwsnda0NNt7TD5yzG4rpx58RfwZt4de+c8wHHyqiTiZyTuDn1lQ78
xLXpKwW35hlzQqifCl7eCWD0MT8x49RV4CH5C46TIkzNnABCPz0YVvaWptNOrs0aCGyFe8XoiiBK
mtwbNaoVeDfqe7OnL6C2BDxNxBXqTjRbhEKR11aHFQZYhC9XFF2B1e4AgS4NMeGXKMwqwqLIzfvF
6a1Hp6pEkJOmCgZaXEaIsK4ecG0+Y6c+YlrpWGp2iqbOVELPe0pcmKISwDjrFVZuSHCaX32Y0zrf
Y9E/RgZF10rhdEFUcr1yuc94E5kClKnPLpryvSJXauutKPpO4pTIE/ONNmUI4SIZ08DC40dLLPXs
69NQOZ9jVF5tCh7899j26qw1wihqX4rJxds+JYcqd2OEJfVzxX23Lxy79fsii8IIiH/RyZng/rCc
M4d7PBwSl+XD59FofDhEqfMTEYzhQsHVEWrJZdbn75o2CQSpwjPogj4aceow653E/2B0+P/lyWWL
1f71yeVSF9/Ejv50bNn+xO9nfYMTCMBOFQS7SpbU/WfkiFIlHmxTdQ2VNNsWzP/nqcUUP8CRuaSs
DSKFvx1N/nlqsX7gf93uDjTEbhgT9++cWra07r8d9gFT/T71pCMXrOi/s89nt6ADNDHTQLXHMwp+
Oe1MLF13Wd4qozeNWqvg5WT0Dr3HUzNH22EPRdfE3neTm2qZHehyUPuwG1JRY0NKpI7h3DFeZFzD
gBXjt9FhlpYya0O1h15DRpN3Vz9bzyrpZb/umnOHrPNKGam752CU3a9jBSS4Mi/wJ9x9kcf9Se0F
hutS+aU300ymf3kgSvKN+380QpwNDbkdV+KPh7OCGBK17WqeEl7VXoIa97TWZXxtWlEfOAz91Ft6
InGHavEIejdTI523Tzsp8guspZo80vleJOE0VPYBIYWpvDETSCindzIEYqYWkEOOR5ejVgaMPxcn
1MCUHni9IuNUizL4emxhUk1XWgg7Yp6XUW8J45ZKt9f1JbrH7xJDtJ8Zu/qJ4phelc7pUcOsj16e
2f3OyluKK3r5BLRXfxHxYF7Ndk+uYHI1/sdN5I2Nyi34advKH9DDvYp5Cl/WR5Ev6FRdrWIpbivn
hs73giHHHNk7fCrRTZ+UzacgSELCYNsnEAwOeHGjG0pVkvHUxa71BE9B6AfGcaWyo2QN6oaiWXe9
WeD+k5alfansSoG98OUwuGz7U4SblNNVrsOIUl2k4GGYhg+rdCgL7xXrBLyDsbPVWh0ylZntWtGM
tGR0+TEb2F7SrqvecV6zOcY5wozVbec8YvnnUeYWB6tOuZF5Yw/HyY3GMwkyqwu4ETxF24cfbNsH
vs9dlPBcuwOCbN8v7m0d1wwVGrgrQS6t7F3v+sQvkHYIY+gXpkMLficoGFd95qaHeexyP+Pm6S8b
FMxS5jQwaar1YEvbh5Gl6OnqNmPtqWCEkOiGkhy3Zw71EvblcJ5r8RLbFNAQvkdvU2vpWdXEODQd
QgtEQ9wuF/jVBkcz0yaumgVTM1l7F64WF+AKjyHAr4oukw5HlrkQjxM907BWsbHd6nf2HDtXPF6B
0ekGHZtOtsuZtlCoUo2o8iuk2Gp9w1utB2nN05Csy7JvMCYErTmGqw3RdCMIhQDCSzLrlhmguqZM
O7IrmklPbn43AY470oBEz6jEUWdslsAqkvIEJyreMfBXTlLHeZjmQGGTpdsTeGs9ORQ6DqRZHqy5
eNYknB2JgknlRUEoxcRCqXSYZUrG4qPsmziY7c2xDIeLKjOQq4A7zoqob/qF/MccXUX0rXr1KKdQ
NVU/xspm1RRAKcWTq1bp01QX6RG9K8hBXDhLbl+NLTH6StQsiE6nYdCx6FE10l+UUpSUtU+fa+Og
i47dE7lJOnRa525xktfYHYtL3UqekHJtOmyzZeMN83yH5JzcVu2yHOMy5wC1qCHkK/tTAgDdkznk
FqLQWo0oLQ+tItRnulpZgVVlPXVCK0n4No6Pj5HKGJbbLyvaBiJUjpFMGMZZP5SxWjNJzLOKoQmY
8IZZKJJKer2uLHXsxlaUe9xszGRHw0zxtKyNnnv60DfkKUkN3lSY0Em9X5GDja5sUCebGdjaxSaB
DaNEYh/0u3VU1jsaxoRPLuLnMEGWKfAmHhQttfeFaiuqt+h2c2hiZ7nWUpqAjEizz8w/DkVTJL7u
NILATT3Ul3Qi5uFVPPDPVmOvBf4MIMnSSefWUypAYrx4jJgZIcZBo0XQpqIpu+NBgZCwSv3NZHBz
rHm4d/PUmndl3+O1K2VDA07RNc+NUkS8KBPVsEJmSK5gYkl8TuhcyqBLJqjHTqGpu6nDpTutQHRg
/yNh14l2xFmNy26d6SBKQBP5dVGTYZW9/UFNXRSuIHx3eoKT26kZRlKVSyOlU0eEDAjfINJa2qD6
BWoRhyu33KtjQ2/QOEdsfDSxjbmjXzet21zheOx9bAbrfTwq5hUe2GhHIJdLMyUfV8TBkMo7c2gw
5inGPShhjOBclE2LKY2TvtvL6ty088AkGCzhJbbyiJAmTxvL8NLn3eu0HMeCT27Z3cHQqh06eHrB
kX3LcKjedSr/36gY13Ou6MWNQLPnCYy6zjfqOQ+KfIWYaZswmQYbJFOc2TKseFal2fgdEL+XKoqV
U6L29S1MNyvUsiW6XXveZ0TXd7AxA33gVmbY9VXaQrEoy+qmZIK868yyuRkaIoQjua1xIkpfsN1R
4AEbIN4tyWjsFlIpxNfaLKyGgXKorKf5WJMnu6ffalPlHcd6SOf4MxWL4ZPZUw6943Z7a+45za4W
g9Zuydxi1yT6rWvw6C1Jcw1j/dZQ3eYEFlAeh1kxH7Ki/dXn2q9R0+orZtr117IO9CJpGESG7NoR
c7JvawbmFk/efctEn0JgZX2o8EzB3sBPG1eVEjq9Tt7Mzsorx6jVW27V2YkL8XAsCn7xehm3N1lV
NrdKwYDO6UvtUxOooHUVjVRd1F4LcuOSOu6jWy31G76g5MCdkedx0J87ZYXNWANDpRuQ5GFvWiyJ
JDoMOa1Nw9y0dy3a1wMRgvh5odJq4NLk6xNjduwy0XXa5Fjg0XsYkDPEl7Z9P87N9lcOyYHSk3TP
uMXYiawrPkcDcaGZle7Uykn1W7PvL5WVXBnlJOhOaxaf++lHojD3U9Uxe8jzqTnbWm2w7qv1SJKT
45KWTRfDGsodvw9ag137rUhZB3xJKKnYDP4ve2fSGzmWZem/0qg9E5yHRW842yCZaTKXtCEkuYvz
PPPX90fPrsqITHRm5bKABiIQCndJNpHv3XfvOd9hyV5k8xypTWM34nKs0Yud8c8L7GG6ddDRjR7q
dSu++n2qX+O0tVHcvzS1ccviyoc/Mx8nqZO406zqaoBi9NJhtxgklfEyz9Z8wbgHr66oXiSTkwt4
DZekS5SkbOuPwhohZ4+nOqxFqz51LCtPJu6hEyPB3kvrGIMpjEeNKdZmpG+togr0T7g7tCBd0+aE
irR6GgZB8GgfaUi30fCdGnjDtYu+a0ZLXNE71vW6+Mg1ET1B3VkfW2fVrxJDyTtT3sz5MNAo8QSl
2D7mSclNJjj9iMAl1h71ZePmG5b6Vpaael1HC11zovUESRovNHy0UGE3P0Fuo6OCmOWBrECaF00P
aRjeVvw268mELieuvAZar1ui/cVzYwn5/TaWbbiRHPjdkHr9OJEtecpbOtORYK1MtMfyZ2mM7RGX
a/INTPRXVo4R83wdUwsqJh8N6nAWSad4HBRt8AxWfkc1mnp1p7mskGCrSGuKWpDDVZ3IGdsQnd4N
xPEJrl5oxnNW7B94NrMIikpR26taae7UW5Zf4fTTvAEtC+upkGWHSDPxFQ2acjT65H5Jxy7UTVZG
wRIq1qdh85spV+430JNfud5oPCP64hWatW/ukWqwVaIA/bTFqU9haalHvVt+LPQGIAzkvwaNtbku
FP2G3K87cf0119kcPtHWxIclplzIjBrMgawDcYJIxVhYG18aOno+ftI34EyLB7p4xM440SsxXyDk
+bUqHpBtHhkM0gyrjShI5L4JmnkkJDA/lyOmabRf/XM1xk/tUDtEv9yx39kDkn2xH5E4CxuSgf7e
LJBNkbdpBLFsQPiJEj1Yqv5ameKIMHn7qE3hPi16huW7yqCRmRpqoA9dlZrSmUVG360soZLoqa9l
w+vJLycgPaAESQ8VbbUuU5og66f+UEOxO3Idl5ihlTlsJ7DIEt8PAYe7DsO35AvIodxRNMyHJC4q
j5A9xqh4GO5Iw6BLxxTZxytnhak+ZS4pnMyyF4lFLllu2lyRc0Phai8500yTki7ZpK98wRIcTfID
HkqEHu06esuC3lwvmPfMXitqqNKoNvC3YO4mqu+Y99G3lDXHNsHVHXGIcIQVTAMhsNFhnZmGLlbc
uWU+Fcch73ObzDrrOBLRCZU3Fdw6Yfa5bVXjLDLWD1DcaahJqBUWrm+FMVE4YTE4xzANbVXDSZaL
3aeUrKotZYut5QqJW1o1uTKij3M7KsjaO8Cpu8igp27AUrYO8weJKtldKQjKhZX4RzW03VOVaUAF
B5lKa8XgYaxqSIbo4vJNbOjF0HLnFNW54ahnd9ZQHlERMjaiS90Zy3XsTSusZ/W5SGSJK9oKO3yI
tTI6M+pbZlUJTeJs8VtgDQPriaUI+pmWOi4kdcLrBLfA7uIYa7mWKIdOWUg53QQW0HrMXC3B6dlY
1afQ6gPvspC6xlKZZ8b60cU01zdTT8oQofuRdg9oAsVjyyeH9U5buz4kLWnwOS0ZiOeVOohU3UEz
lniaIG1+p4ptuFDyu51sEQ2wNi90A0d4lcIcIuj1TStJXgohL96t+C5FsYloRZ9NHgnzfZXTpR6Q
gTpRluy42eiRPX7yV7U9o8cPlx5a7SpHoRXzkUgTEl1D8FoQJZpUvWhtxhZHH40apQ1r2qGeOBN/
0Fn+rPN9HK2DQslXHznrrcgyidtvzg/02caTMA6AGQbwb3rOlATbQGp0qZNDuliMzJdzVI/4vis/
TvDDkC/0XKGWhfe2t/aisJvI9VGjgekDCfcearpjSl6QK8xm4Ypyl7vtKhe+IIxJsGUjs3qVJ8+a
f5DJRlYgIxyzFVP3JKZauAGTAN/MyEaWqiue0C7Mt9EIk3KowzXroxAq/MDKLXSevNbUmwa18ubh
mlkP2ZIDfM7SgcFlRhKOcu1Vv+z17BpruDBnfAYEkwyvXSMJjkIwQMtrcwsph+jN0nC2yss4/Zo5
q9qCopH3JksHK8MLizWf4vo1hznt6OU7wSU1fnKkHcVMF2fCilrpP+uhfBcMeeJHOAnL5fiSQ7Jg
AAK8qFfdVbubR+s+NfUfymJ+RrGFooAAZbcgzmrYJbzQme/mNVocCzst0mu4BnJGtmnVbQel4a4U
mowEaG4IF3vWcsqkZfDhj+FfhToMo6bkCDEyOdhiyEiqBg5rnToklKOM+auaylMiiqs7asMDQnF0
ucN0L21glmS0LVY7P8HyxOpiChOnSkAtFmlIldjOdl6nvaORoMan0/u8C+iH6JuMSR57hbkdNl3z
ckaGoSENA/2Djt4rDTDKiUQKk7pGA26sZCLTD3vljrjfc7VrLKODjP5sJvmUirJR8LGaBu2aofWi
qZqcrOyZUtxMK8/daernq0zfihVv64hnwnkUabrTJngGxXbdDjiFBQTbQMwkkpJcIUE0L/cdBxU9
g8pdxZaK3RrMDoB6qUXLuBIB5S5Ce0Vwdymb+RIXI6c+9k0TVS9e7dmJImM+st7E5IUuv1t1p2mf
ilmjjhSS5ZeEn2eAdncJ/RqEmcnoog4V7G1tV2dIJNOT1loNzVJrHHlCTVUSRzdkgDwwtqsNOkPs
WhfLasjhAFf62cgZWuOpSe+XJktCQci+h7oYnKwVM6KzcRJZ2kaPgim7s0B2t5WVJbNCEgHVrXqf
kpmjBiIn4lZV4SgJog6kFiYAASFfEhoFphMIfI2a2QMcdmSaNRCfWsILnmqbgvhTQiOlMAEb02G5
RJtoudYst/uhI7+jjN9PpMoTV+6DaY7+mkcDQu1NoPURT14kYKkul6xxiAl4NproDnywF9WwbNs+
IAnjseREHrZD+siAjNajWDwSacD0oCDYuIxhCVcEwJVYgAcwaGTL4OH8KZZD7kskD7odUzqHIN0Z
xVGHhFet8Rrg6d+N4m7d/yAkQfWxtz0tetO7m15eW3P9LDAuagkGLVJsRSdJZFLSmhaxlFw+t43x
bY2G35LIXS3bfV0u51gywl6sjq06f5glm8O2zlOwxgvS+AUZ45SMpZurW+WXFcuEzAGY0Yb0pkhC
FaiycO0T871YES3KjB7dBcVXswMYNIYJLFzOVmGL0Mb1e2ppc8SE8GEunj/WItqRA7KtdIxCiOZI
3bGlRpKXaAvKekUMYirMDZmQ+eMUfxRK4c/JwoxEbY9dx1grYxI6qZNMpy7nyJIw3inF+KHH3OG3
pvAGA+Fd160rLWjV7Ywidad49EkhcVcTrh9MIUfIhgdhmG40IOY9dA2nQ5WW4PFj7l8S720ZYzqZ
3XkU5Gt1QTLJ3PbHWtffHUNSegHkq0VJebX0KnUo4YorejLBV6SihV9DX2WT0b+nItiTFZocuGtf
7yFp6IDnyVK3taRb7VjoTmI63I0FCCHCin4t8nCLu95fMvljLfMeAojJwUiVaQimRtjRd3EVWl4O
+3br9phUnGk1L0W6vNPq/0zqpQTSQm2YDNnXZDQGF+nWuHiVB8pqiklGVLnDqHdyKnnwVwJ9UMgg
qYyFxdmk7tHsxdROxDb26p0aUGTDU0FTxbEqufbWVUeQSu403Uzce4tECxhAGIbKSKhtvWhfhFl8
z1XKpgi23XOhNDcOaJbbjDqBY3l239bCU72p78NQfRnV4sbAcLFWYNfD0DEB8UqQzhsoRCfF+IlR
Zcbq0QBtSND6zeVFX4fCXWKgKzSnU6wL1QMBZikNXDlyQXwGIDCOlQYVr9LXBvs2PvuqyohYUJcY
hNAqgZLKNaryXHSUTYi54oEi9kLEddMKP9WoJhYh1Ui0NpcRpgfkI73OemeqaJwkMgHessqmr3AE
j/DINu23KszMGxNy0/sSX365Iz5jUQhHmqacHC9Fx1xRjQcJgTEOnsayFNgZ0YAxfkc+rFZLL1f4
NrLpILT5Lwyi7BzSNVryQ2eMH7G5zo68KbeUbAZHVZLLmlV2JyThuODv67nlNqldHHGYW7CgmnjJ
wWKEWMH4M0iZqAS5h40yWf1ENC3PolkFQKvWHNiCOPyX/JH2hD0OrDlqc8jQet6SsTtx3iIlQZ2D
VDxPyxRAY7niWsT2skKRmeK9UxwdSSJB/vtrldIvqcmOiTa9jlCFpPYjla0fiM3fodHot5IIQdcw
NuMoiWw7tRodhjYBM8riAwdhzIOc7HK7xcbm9kYVYtAIlkG/QZH8xAB2y7M+CRklubxbZrjBvBTq
XyYlVUPEY6wQmSd36/tASo5dZvIrp0Zcz+BQXaHdTJt+Vu4OcdU5XPvurCtHpOJf2C12nUS+HE11
TINckrWD2mJ84VShhbo0X2Z6eh/Z3t9ty+5hRViqdcWzOSsPZiO8asoe3ZsLtScjz/XahsoHD/PP
RMQXEE0Cn8P4btb15JjTPm41o9oxkij3khR0USesOnArkxEszqoTnfQTbo+TqljnipQLJzW2NzD4
M5ynBF6pwUZYovjGQie0v4xtXlY76hK/QwWnGnJm91H+sIwDYxhVsqUxfq4jxNWjel2y+ErNt3hT
jyzdnLewKrXLUDO4rzT0Gr3YqGw0pJDg2ChDk+rCFjKMZVZKWabN0sM0puhDcZMrpB25Y9q7WkSF
JKLyYXdhIJ30BtwNUkkc0eytx4TWBC3tub4Ubf/5ezD6/1Wh/yHt6PF/NiOuPr7qP4+I/8t9avyF
62IPUdgRx6ooKcxo/yoH5W9EcKcWnTBwkEyCMX7+zX1qaMyBrT30WMHKCYn1P5VtCm5WjAiWaKis
sXSC/p0ZsfUb4fsHZZssmiRjqb+DAOFay/LfKduMhLN+tNtBWvmBFm/sjqcH0NoOabNO5k4hjA56
DyybT4DMjrNH2GyQBsZlW/2NtXde7dMt3qMQaidQgsGbUEC9otE6jj76nsyfX9eQKaE3QOVHsn3E
LEEB29/feq+3yxDKn2f6W3cm4N5uFA+8klzeRGCOgI7QXNg1hYpd3k3aIx6giSeGXs2fXFPyICPP
dvyuuaPzMPIsHmAze5ZbBMkBY2aQurkNQ+phDzlYz+MphXFh30Y7OYv38kNxEHk5HPV8+dic9UAO
Gld7OwluwS8RXKAUYXcsPPkz9SNvDG+zQ4qbrdj7I3DGNC6AP5Rz5CupR1qi+Di9yXejM9oPkdN7
0kXPbc2+HR9uN8u+O+3/szrduTj03rvqgNiwu3N3pv92zGF92ScqJPvVf36O7U+4jmcAkl75CLTT
zm8tNgnwBTTVT2JAB5mPI92zau3xlvgVLQN+t2G/p/Yz75WdHQZ34M8Wl4xdW7B1h4Xws3tT3Pxx
cGu7OqO1uV+tzElfMH4+QjZJgwxJ4xjPTOVZRx7ary0QD004nPZhHN1fxQe5p/FzZ+0hvcYOVoZw
tKXLsDESA5FSevKFcc3YH/lHNy+zce1eN79wTTc9xweug9viAdNw9ffi2OKsayijXcb1FALztXWL
4oqzV+id/KH5VAkHUu3xV3ORcF3+0vz2YQzGoHCHL6qrLrdx7vKxKdrhHcOaJjhS66581hQp26/p
TrOFPMAD2QccGn9UnBPwOb3ANRt44+5Ar8pe906HkeCS5IASJzlcq+Tw1i2H5HukMMbcg4zNB19z
Eg+gkc7d2/o+M6qi6c8Alwq7DRMVYFPMpuVKc9DiLzr3ojdNPzbgl8W99UBClNsE5o/mLjnLd8pT
d56D8UU3rsKn9VljSBLNFDCmTZHDF+IR448rXLDnOJlwN8+e6HQ5sydb1DBLsDc5fN1BweYg3gTz
2ThQmpGkJyWearkrsw3pTumB7hFmaI/fDDCp0BCjzZrfPI8fxENp5+FCS66rD/N6HBGYJaHikshz
zQ7ZGfnG+B098CvdT/Ae9vV6PvL8Cbd/al2BJQBDLmCm5JUisnlmJK0w7eFU/a2/63ec4wPagSY6
RwfX8jH3BS6wXeVKb/6r56dNVwpcmjaJUzoRJD6Ar/Yw2frsCrBdXrnqMNalP6Rrzrn+zWWYHD2J
X5lvowa0AYiFKqxUBxkZ+qwvXphlV37ij/51DWXLduL8JPK54AylKnXje+USvQh+7u53sKi8rD+S
3O3xQn/yvCheK6d51Vg3DGd6ZRh4jU/LTx3G0i/hk+4vRQBHzF7x2yXcbfI/WqrI9ZkzmRSud5Wv
Ov7q7Zwbezhs7gWy5OlTsBnPMAY/ZT/ze/0IFVb/QH1i57+iirdExGT1VnzSEOhC+e0a31kfGItp
G2dX+VG5phZaTrR5bwR5D470oNzJb+a56QY7ru15tL/Eg7TdmRdvc4zAfI1s4Q6mnAPH9FO+HpTH
wHCk++RbuTevk8PM7kk53rcHVDs+EwcROXB+YMKo3tSOF9Td76f7MHdZlr2PjySkhWMdRPspCevr
MfMU54fX2Il9v7qehgbX+2Lo6MZO/1M+85Utuupr9fGmsJjTkK/s1R+80Z395IP+uk0pZ0sOaQRe
EWoOwWrne9mXnHvq4VufuOplO/IS7HRyykN9hmDkmRfSgPkWbAB2Y08OJCzEeXwPsiDdLu614+zy
hPjnx1lyMFfWITWRpUDlcPI7/S0/qNFx+IZFyZfF95sR/H4W98ONUxwNmwCZ683wdvsbLChm6ef2
PPvMMiebynT6zuRj70LCpfcJl8lHzzfyH8w4B748WwH5KYrGVjUcwZVGl6J0kchIwbj6o8vP0N4N
Cg3rlwsJc+HyFO/Ur5jhYqP5ihdfteBNuCOLxoXnCdgMgW3AVekaAUxG90P5eMns7PjkhN8CEB9X
Pukn03/BY8dZ0kEpoX2A/jl07JvGnXSfI165Qrt3R791W1cJ9n+xYT4YjSO8s8fy9I2AE1/8XH3k
pdNbQX/mSZmvKELv5zNzfh3YlJ3cWe37CuX3J2dvY3D1GITSJfIeLJdREu78ALXGFIcqVFD2w4Kn
TGC5Qg1r+o0QKvjEXGkQHcBsuiXY/34B+d+QIP5PskXsaUb/pHD8KIY/Swv37/+rtFBS/0L6DV0U
lTIP0Ij5X9QS/gZtoIodBi+RjPiYivL/1o2K/hfqOQbohiwT3KBYf6sbFe0vEEZIQSOIFquRClr/
38CZ/65A/+gjolC0gKrrKsE1OJ203XvxRx+ROMfYonNU2RqIixQRiDyrNHSZVurjQwXlPF0/BkW5
SsUHshtzfBnrgChJmsnJAwTuQKE9t2Rnmmpe3z9BokKrHHbijVo1pEmyg8y9uK2dDt90tIWmRMgo
LDrtdWvudIQm+0PPzbO8BEhmnOkkNF9Ady2BRmcYv+jLg1gERsfl5mLFc5Kloo1C17DBC4vKq47c
msZ5WwTsqTrdgiLpjjV/ZBQiNsGDCUmgk5mS0mZJu19FmbmMqW2xvzYxwy31l1pfAe/aKSOmCcFc
3nxvM6uE9bruHZGy/YRdehlE+KW0otQccXMcdppyB5LPTwX6WeUrUYeGRsOzjh2DrRsQiK2nuitF
Tj0TJoWqQsy/5KY519oTOsYgmT6Y9Nw0kJcEK/vayjxdwSReRjdrqnypISe+Tk4EekF+i31pkQ54
oHgTmRNJJGPF+wCJqthoQhwJrrR8LzOaAIKqEU6l72p7mJIFTcLbGJ8SGs+aAW45x5Hd3Zfs+Aqq
5ojWyBx9sc6UKwdQOSzEX9L2RXCPYH1IOpodplT4/OkbfGqIchgDXa2IsbiZeLkRal3sdXkeiD1F
vPEK0e6wgsVgTMioVLAZB3A472FABFGdePQgeoDaQGIc2LcBTcLLsm+1aks7ffFzRXLGRAFE2NKv
H72umTwDQKPCYaVHLU5LjBA0L0FoNBPmiNrDS9qPiohMuos2Ih5HPM1TckyTPsDe4ZDECGYtPTVA
Drb6SdmHPz8574OkipHvzS6ClcVU7a57JxvClaFmVBrgKXZRgcV1jkmew4Cma4VXwUJhFsfIQnaU
uIc9EQi16C5kmQESOeslQscYeRXk3KZKg43040FzFMOLU8QbcnGM9ds0vWGRtsvibnf+jgnPgTth
f8RYe5dgZ9Q7xrt6y/fNDtydqByy9Mtgett0qzsBemy520yGGXG7uRP70oY+d42g5wKT7RGtqyn9
hmQfo+28RIJCpcWl2+5WyleZp7QiditstULtA9dBi6pdJOq2xaWnwazrqqNTEug/SU9NvlyYff9h
Jbz+9QT6v6qxvNZpNfT/+z92x+M/LjCIqglmMFAEGruR8Q/xQHRwZAgwWJnk4jvlcNKXLzmV+AxD
gepxk68xXADUq+7WmWe1zQ4r4BZpSrxmW3whmoO6iHw68P6kSP6EUj+m6RIlPlkP/JjhNNJntTxu
Ba0/d/hFux5FHSOI1iGu0lZXBoa1P2cUl7ik5elUJ49b69cASVCYOSv+DnWHNSrvDHtlBQileCM6
y5O5m/WJtDKTe5wG0nbWVeBBECUq4aT3pxaRStGTHPtBclC/EmOK/WB+BmtI7EKPhUfHooSS97GE
U68twT9/U6Xd3fnH0/7vVfsPb+qefvaHN3U06FsTNoBwqngRB1ABdebu/o1tIU63el8bjBPiK/3g
zQykFTROW/6Lz5X+xD8+BRWv2u+eBzbYv2s4VJMgmPMutc0lw1N02qyJAwA57q9FgiHrk/FPiWMr
MTyt8zj9aPKjqh8q4bU1Dkvk5fWFpUKUb2J65q4X1sOinWIzKNAC6ynt2bAR6YOPl3/+zv05Fo7t
lEaNKItci/szpyPz5zdO4oqBZgrPprM+R/rcI9bzzTiv+fYv3p/9F/3dJ7RnlyCiJ8tPlay//4Ti
kfDouRxt7jKZMzRxwrFjLkFqhvG/yrozjX94WTv+jJa1JYu6ikyYIuOP18NMJxpIcTLarXA2K/3R
iKRD2s8hDtxw0ieXaAK8QkCUMuV1boiy0JRA0g55DSJJtPP5rjDQN1e0aPI1e2E+waCkIGuA0wFx
XmIsuDH7fCLQDxHLsIC3gPEexOwt4ebFgfcTxa3H+u+QJHUAHOaI+2o+IlKK7+f+S4J6PGjrdZNc
8D13C6kiy4WYN7hNnsJpMF4fOhjmBjFKQFhXAESdYgHrZl5tgLBhhjnRuhY3y8GT+T6VyqEWl/NS
oE6SWErmhXCTAszNreB8OSbtoenifWAbxoWXbd+lcI3z/tjhB+sNGrT4/KMF6ec9liS53n3KdNol
jHRsiGbbATh4FotDaja2NoRG9VCDplKMxscKaEtGjwCcFeMN6rQ/Nz8E7bZvw7S9A41zqgrAn1kt
DqUQ/iMDtKfGWEEJLijO7whft5f1pySec7N19b2QF57XDJVR8XM1y6O4K/0IxhqZ0ljfpvTT4C1Q
yJVBrDxXH2POzMm4GNJjVl6mIYTymA+PEzuHTupGK/yI84nZ9e8doKx/DKPltiZpyhKzP6Fxevk8
S66S5Wh+6NkRNlaYIwEOa7Apq6snhC1zt6oUbYMJ7XJxewQ2Yr0CHUeexrFL3YFMGJ22xW435TBs
5bNZDEHC/MQGm+mqSFALQw0XnCqQevDphSsvXsmbPcaBBBxc6dmX3HLfE/S3cYCCsYGyP+kgH8lO
FkmBsX5lSetmFDwK9wnAE+Ta8KhQmcfnIrbcGtm1Sm3Gw1WJjvdPPWRTZFvdLTe246wf5Z6g0YAY
N6gg9AL0G/xGbxqhAulXSNQs5Ua4b6kKlnKGy0y0WLmrLhTRw0F0dyz9Xkt/RiO9lNyL8BNI2RBw
6fli7pfyqylhVdsxEGMcKosaEHXgTLggTIrHNTlqmXXAVIEHTofJgbUFfn2HoLnqHzdZeyqUl0mb
7hSAH6qhHyXSWeIXM4GbYSoIWBSnTzzsmG4uIz2KHkExB6ZwTSLJkUa0qV9ohKi+YCaLma2KR3Cy
7hSl9mz4s9kfIS9Tw2SuXH6Ps049onsmGJ1KRTXdzAeJ1oncfNdiqA+PTQfLSEGlgg1XAf/LSINA
LJzLrykDcVjXeAYEu67lQ2JdKf9m8xcTcAe9N0Ii4NRskdKtNS+jJrnARxUqrlJhEy/BnSjCs5b+
GJdnUREPgsmnMydQOxF3T7EjkR3XyZdIFDwDLc7Yfwk1n5f6Oo+qk1iJu87zMYnip72kRPXjjRbS
th75STL5SfNV9T+avAllas01v6i66A/jm5gmLzA63Y0BjM5clfpO6UMhAkYNjPg2GeyUXQJHH28S
paaG4zY10EHD+0L1VPkrBelKqEq9C4JLHS2WwaV6LbBMKgvXyvoIbYoY1h+GfBezzPbTD+T4OzAO
0wajSXXzVMDiDDTdVX6txWMvoBXjnidZJKkPFf22SBh8Rb5KIYBHSHro3m+tkBxjqPxrnd+sefJm
xHVmqu3SWWeUiothYOvAOkoOStCW8KQQQymklU3wDsoEVnSR2kux2mLUX1qJQFV9CTMYi4V+UDrq
Fh22gs5tTKu0W33EPAc+LYTvtzF7karvilpJIL9P01GNi+ohWqmdsltviN5WS272VCw/NY49bT2G
S9nw0I+CoAfDuh2TkrYJ9ngx6R6E/rHNt0MkU/MywdI71dHTMN1mvKc0MlAPydVqb8rimdUTW0Mv
JTY2pWdxPiUdV2lxmMxTK3xI4CP3pzLUgysJ1xzXqMF5BUexp3c8U8QapoafR/si4An8K7et2O2y
d5tGBtwWT+bhWk3AFYZsg6o2lrB9sA/lnGxxwALURkRlwPJ6KlUiCQA+bnl9zMyfEkoilrwxkk5U
EAGhrXZCoxzM9qe5HScrnFWaOBrgc/kUDS+5GI6kMgPfz6dwEt9wodnoedt0J0ZVB6hZghYsOEXm
h05wU7ICxaCJyNE6K8sTGqw2CguqAlM6G13jykMJ388Ke1rQvfCrX14jzl7UPhbgYXxQrAUnMEF2
pgdz+75Vt2Z/nLK4J0fjXYjojGvtu25aTjRWTnZr6941MWJT3fv98twZ8Rm3uovKxLZExt4ZLb9Y
dMblkmsrxlUG8A20w8a4Fzh/M+D2N8y43VS/m2mYT7IrLC3Edlxjm69yhs09YLnPUn2o9fspf5uM
d4JvX6ROd1Tpu6TDtKIoJl2apES7WLhOGUAlANIRNG+J7G7v2LicfPNpq0Y7Cik9KAj4hMgzzd4e
0f/hk1hF5iwGC3jOSgTDz3rY+MCIZyUm0nAR+9kyl+oy9ug/sMPodoa+TGKTQYtjgndq9zEwrf1E
OnYsphowvkEJJ+llQ7Il15q3mAk3CxPxbvIXIGCIun+0LPVzjTqS41XSPC39eRwRKlk4lqLmLBVP
uBbtgWmxOYNsNF453N8rJn2S9iVafkHru+8VoiIYfMho7dc+/0Z9aLcDJhtIl5ZHV4IP5k1Q8Fla
llel3HjF4gxidWch/42YtUU5cd4Rx/lnQrccVOu0F0avVzivcFk3+oROHYUMr99cOR8lsS2BXNJB
xdVtHIxV9pzWZFcweDG3/Lhh6rYGTIRT5EFj9nTgcBWyPYsARMT2vD+Y0gg0SOwMIsDCu6vwCjWE
Cu1W3cky2CZAScR3uMXEPIa0+qxBZWcRmiGinsyOgwg4rlkZwaA7ROqm1CR3sfnWTpGrFCf0OmFX
luJyT7CvC0gOF893u5RuLxcEWKBaMq6LdWwwoZjEaqZM3oHklyouLqCLBi2fXNaCspNsk+zRrdzO
Cid+EKW/JlCG0wS8s4RsxlRI7Qu/FM37ZK9SlP4Ce4lhkeimaiitpQ8AwW3Af+lic6fGtcvcnkM7
0eLjbYnQpvWZp0dcqcyDBLiG2XJf5JSdeXnXDJcSIuFYdt6yn1qX6gPn2D0mkQMy1Ah6HGFLE4XE
+LNnyZz04oi39RCTLWDCYqNEdJb2uq1EbZSZn+nE/1KIojYwAfwbevlTMRIcf4XTVhJNl3eYBr68
9OgjW2T1mhsZ7A4Q0vBq+QQ6EDUKaAvVeOMN4kkRN+SGCwKn1Ff1t9J8wibkTDHbX/XK1axGjrSK
gQr5G1y9mws6XvzELaL3XqIyEcpQXTkq15s717dO3nzspeQyEM/+wqFAbnrwG5qvFhtrmN81H3FB
a37a409e4w7ehyqd2uw1Nl/LnJISUdu83ikLQapWX1yEubufmWdtA2ReeQ5owmlqcYQ775ZV+vj7
VPdvSRb+Gx3n/x7r6n9QX1reT93/7770Y11+VH/Gaf/+ib92pmVr52nTmeaESjqctHdu/qpokMW/
sFcCdDBNVTZoMnOc/E9Fg8lfqSyzWN93Ho9BO+dvigZdMgmtB8ENohtj/L/TmSa9+e9O0CrPgVO6
pstYp1RoV38+05q1kA8bPXWnieKtPRkkRNVu06iSEurUIdsV5xJmTExgW1yiKpjq4p4dJ5PxkGZw
4gd3G+scqnSetyU+ocjKwkGaJMtpa0ShHjlT0YBqL0sieA6ioHq1iQ/qY1kLEDo6Vrz2YmxKIp1X
cdmEcMjKBa3uGHcx/vMCCN5djfrHAvRXFnV91nKV271KDSmcsibWe3uqa8k4kMrRP4ptvZ5qc6we
FNQ92yEdc/VH3Q1CAxer0WJ/jZHeGVHfmu4YG0sLbLWSdjTOsP0f9s5sOXIjXdJPBBliAQK4zZVL
kkzuLN7AyCoW9n3H058P6h6bUp0z6tHlmE1fqiXmggQiwn/3zwX7i04VI9lbQyocWI8Sk/1szyoL
bmsPV9eRHovC3c+Ak9kCBUHEuBL+hmZbFxXfNPES9yBxuk4XBeQOTnAE+gJ4yV2Ff7RXHRvnqW6W
NTfDibAQBahkz/IslGh3DK1DGBoKjbFqj+FNxup1kxO3Ry+MFx4MdctcKqOFEfjPus3gI8R4D5fu
YcavJAm2IP9urQHczNwkjGlzEsf6oJM0jnYq80ix2SrEAcVKJsj8almObxVNbZyk48bE9Bs25Kid
3qKjLex7/RXP3fySRhAKoC8j8Mct56k2dO+zqSlPHFPI6zedGxK7BEz8A5N0mhytAL9whktml5HF
+wgynrp+GbL54i44RWzhX2dsoKZm2+cYIgcyD2TzZ3TiOrEQWneWbLJnCqCHy6ryspuptrp6Gwip
rjjT9J+hWuadH0/ZFoEiWwP45KjrvIB5mKaJf2egi9MONY8UiwrRQ5xMpuSd8BG/GpOAwd5WBJ35
ODjDf4ZxLzG0WSHio2ysLDo6lqFlUy2yfcyHMrL3jT9URxJZnGPrVBV8N/xObxZrAq4QLsCZN9EA
YoE5po2trg6lAxZbphCWQwzO+6Um0bmxdccxqxAp1XwOlIJtJvPuYepgm2wEsIjXvquRKdI4XZ71
mDXDdowFq3qnh5SjhHGL2zK21rc6eT0sqWhonoo6jn94ODw7tt7J8DpGMUf6rlLzE70hBOgjOrM4
ctZkXy/muGOrDVIr/OGvYZZGLCaCsDtJwjBThJg/jdTyUWKSebuclM59YfmKwXrVWvc1UGnD5kYH
ZkO/X4aLl0T2t3EYcPX6SckFkFYprvMOcyP7XouDPd1BM6CtdMVvx8q9F0kaPvu0SSDWuElwtJzI
+3CGzPd3Tdt6L3G3BkjIAkUPthdaw97Gln6XhSZAlYKK8JlHVgiumWZ3ZtOZmfjGzTCeQqOx8mdJ
+dD0hkOQJtl6mRZ+QM5/0O2rJbToTqbu54uhhKy+EUXg38Q5OWP4B/Rn7Gx4s/Ze1+mAhSZ37TvP
qgL/AIgP0LKcx6q/kjWn3o3prfZHNVrjV6kazlMFdaQMrisaIzGu2jNmp46n2ecSOPyiW0cW7yHv
AXei26vlZC05edJpthqg0QTUv3shtS2HRlSVi3HfMs/dNOSGfW3BOToZyibf14NIn4VLBHTX5X3+
OvlqwKK8JEB2i7k4e/Se4Wx2anYjsBAVRZZ9tFopBBVv4dpfswF+WT2ZbqDzwEbAJM8TyOgnAY6i
3rOxK9/cMOzaq84bOCHViixhEZYT82tHLAujogCtpJ0D2zt0bsp0qGWjzKQ8IfCyHnu9ZyUt/FVh
NuftmlzPb9d71z9EgM4vAszfehOKKTlj2lczj5osuAcJTzucVkV9rrs6fHNlV0ZbG6pdeMGLktWZ
bR0Ely30aGR9LlvHiMZne4fjn7GlroPsI7dHCrSakafcDsfqwnAoomn8YEa4q+se1Jl2aFvtvbsI
Tt9DULrERiIYplud2JrUdZVZVxU55YksU7t8N0HoPTPu7L4W2pyRauW4OgPC9L1NBrrLROmWwZYv
nPfujnSs0VITpo+tLzxal6XGXLv4gswnQtz8OPboUsfRITRGWNYUDXQVmMFbOuw4r0i/YDCjCKug
Z0V+8cJVWxEPYRn88IYESSOjcQIUluLRytFRl88l1WvXgGVWTXGio4jMoJdEx6pN7YdwQRLZe7lq
sOwkuidjiMV658p5eGDrO0GQLTTZa6etxWMGHuvOzA0m12qWDDQbr21wK07lcqfb0bd3ngpHllgx
Lj8ogCJJYxJsDf3cimkrprnD+AHH+J7dgay2rLDmrS4m9U24HdKaA19u3kSj17D95iT42mezeLDs
AmlSthD6N2aozMUoCugcVeKoemczBnIPyN74okYfOCaOXGV/2EZzKGn1WNAWBYHkXMyGJWeh7bM9
zWEGd0oVej5bKW9n2wiPZskylO1LryPQD/wD68AaRghgVrF4ZqEqyY4OvWSVAz67j6NYWUibK3aT
3h6czS3rb8Xot5mjHSXoPf8iGMW3BdtzvocPQzsU/DCqZnO87cQDqxFFmnTnz4HyZFTmGp/zRi3A
jvHatf13/kaQ7ZHn5DcCSvG56u1Y7bOxArNTkSy9yqc0qrdeBVtmF0AtfPSXjtiAU3JF9potQ0OG
s2hpvZ1dhX3Qh6kRzTw0N72w08/FmcghTJJdvy5r3bFecBV3VVJ096LQ5XyVp2I4Jlnr1Wg3bo0/
0aMdd2MCuZZ/ggabtlEYpG80kzClBW5Tn7KeDPcmMEsXb3NO4mwt8DO8OqDz0csJUj6XqS+WI7Of
BfGgs5b+0FJJxOxvbiO910uMzXWqeKVtSiMJbkk9F8tFWQD63rrcNC0UtNF5cuOFHD7cZxSuidaS
c+KrmKl0BQ+A/m03nPZ4PiApOo2F9D267JA3wTLIz96aOMj5XuB9tGkYvnf0NNEcRWkZg8o8A+Ob
elRlZaLEJR95Eb6dpJsB0Ig0Ad0k66G/j4AChFcLZB9zmeveHU7N4q230iwqZOfGTk5i1nra9PHg
2FvqKmbca/MgHsZ5Vg8kyNL30eQG3a1sk6PT08R7qHIva7dxVfJrhcCSss2wi5bMUexFbGpHWoOd
G/anHmWH9J+5pyUeivlO6XRc9laSSfNJ4UPMYrMIy+sfFz+mfHkTT8I2pzBsh+iF7XGSEQ4JivEk
50X5V3qxyvKhbap2PMToAeKyHmnnIJohRPDdiZs0OoB28LwnVE2/PjkqmPWDosRLbjthL/I/DP/W
KdivMzmtCRhwYRxOPEI47m9TsiCRlkvgMdzl/N83uknjnU9Jwvdfzljn/z7xFuvB5LeX8ahKtsmo
87h2f58xUqlbtGwN012lJ9RaP86mR2G6VQ727ARZTEisyhV1NNtZsTG0m7HmpB83T//8VPx/d+T9
fw3vLAVn1f/zufcRss7X7wff9T/5tyULSi2dUFTNMjIlRCr4Hfzr4CvUH8pQE4VZH9qsVoI56/86
+Lp/eAYmGnRbF1DtXw6+zh+aKh0Hb4P957hX/pODr7D91RLxyw+IsTHxWlvz+gDpfOP+ZpmYWrIi
U49/kFxm+tJnJvjewyRivV4cjNeZ0vFIHtbxY1gxUf2ACr+MEFsEmTlfTIRpI8q0o43uo+gi8hzq
o8M2au6ayOTdLgKa9km6OWLNN4t1W4lomC/sLCBv1FdtLaFmSjQjAkdwVHWHDZgsXXTVJgEKrVRH
XfmtPBZRGj+HRM7LPbuADhhbXgcK/H7sPRi3TR5lRZsCW+QVUNHXeG3YHmCMwp+QeDdLsYIKYte4
CUm5UkMFhXEXbNIpH9tdqoL0rg9bKwMWqloivy5PFWaisbgtK2ttUOhdzmaeTdJfRk54TZ9UUW+4
fNSGJAMP5RCbDdvNwi/ty5r5M3IzBhoPxzdMFmp4I/9E1WhzUq6XnyjfkfMGSlLEqFZSardhmsGI
bVrakpxgPyh554TrgSazMphNQW3Sjih80b0lYSjgpkkXtyUoIjPs6iWZ3uSi6wdVcCmxo9oI7/Oc
4lXulYYf7PnNWx46+psRofNiwml8T2u/vgvceOBsSMyH+FijIjRfMErFtmYxVbCJ4wHJW+KCDXyI
A8Rtu8onptiVQIjDFmsLkypL5Rzg44NvUSBVWUgKb/l0bnR2HVSAAGZUcWLVvAuq9aDSxGA4m3iP
t3WO5YEn1QfTyHtbnMqByYK3vOI2IspRLt3tkvC4xHsnHWvbydywfcg/F0s+e0GMGwm3WIVi4sxs
1uf+Rjjd0c2Xu6nvn2wYEpElXrL2K6nGc73O6eMvXZNDDu23uCfNgBm7wD/V07iYWawycXApBsve
jlodg6h9q1NwOgV7inE+Nrq+50G/cZl5bhRmrDqfqb8qKYO9ArhEf0hPQbQrD3kjo40XREfIdKfF
A9whFXDWzq/3SeATRA07+eQ7rnp0s6X8ntjtpZr4zXnjRJO3ySzKvJR4CgaDYwtw1jDa5jF1YlyR
Vcc9R2+Io/cwU603DJZr80j/U6bNjeslZ4cC8+tiZQEPNPY8tRB7G5Me+qC/isKhuTUDE82QEvWh
vuz8UyMZmY/Ng5b2PlbLbtH+qy8+7Pl2xrqW4tYFFjXary6kLSyJryjs+7zhQjImkcEZHAJWIKrA
PJ/to+weXbw3Vp8z84HcbsPcWt5dPdwHS/eoqCiyEhdINADpClkjnxgD32auc/AIitomvGt9CxFE
77SPP6+rDyAGIDbbh4l9Asm1a9SJzQKsqU6ckwck2l+5fXZx4Sg4I5r3wpnjouxo5bCeo+w7lbPX
CpRcOL9JGpoIX3wHJ8MI9joOsgO6He0PFyg13yOXbRKdSGT7rWJD6dK3iBqdVcgx0SNgxad6KkqS
v/6nhVGRn9r1kM9rfI+5BUn9nQUkj36lbUxzNB2xw9YeJxIfudoar7rPGeqSHI02tTvyoCre3K47
DWAJ2Hn6eJeSA9QzedkRUBmYuGoLE90UMzxpnTuOwfhLxy+C1lHJg1XKe8rCKEJR8xoJTc+x9vbB
mEGUpUvFVsExcCgG4ueYH9BLUpKH/fSAjW031sM3gyjBJne4mRP3Vi3pKzLosQSEtTXSOmKqunQW
7zFf5i2UgoMEqL8sd3YcX/lM4crMIlvDr3dos1s7iz/9CHe7gAiIIAdYUtUZsBie6f6hxmOQDo17
WAJu1/aNM/p7nU94WvLkcUXs6tnf6VzdVya+s/OTQxA1TL1jNWRPU2luOR1quqpnDkbbCossAdoH
aY2X2oPK0Z6xkSzM1B/GdY9ap1cF7dMDyCCKWprHzCw3IQ99K4SlpZoHOV75Y3MYGuSEir0RORj8
CASkj9OIrzauxuk6XE6mTAhuwrEWSXy3JPVpSexT5swXmrhOOYLIqSEAEvlxrZMDpsNH9IXZp5rT
GMFnTEvQ1W1BxnwIDd32K/GsM9AcabkFM+P76EJDIw9JXXmw2snLFVmOCJooEgXBz3ZyLqnwuYhH
E1wXhd985I5LZcLgXZgKOXjA+bOsDa/pMKCH5ZS84dxgOOWENAWlGCTa8TglzXHpiH9l+kgz6YZ1
denu0LlObfC9yWzgK4yyi/LQUfWc4vJ3kmkPFwrInjwuaf9Zx87Jpn+HUwKeROau43RwmL1J53OR
l/5S3JkJMQhHTXu28S6N9rX2COOodieqiAqYHBu2a2nMiUvH1IhZTMlxuL1LA04NGXLjbI8fcdWe
qNN8W0is66V/g4Z93QNs3CjMYjP5qbmLD3WHfxEE7MHkbN7xeIXu06gziKejIFVjTha23jit7tCq
eNiWKn/uG+ebt5Dlqd3vtbGQF7rPpekPY2uVn42eSR+/DPbIhkUzqOTM2waeh5LDySNDTA+a8o0T
0LhrY/s8A8/azcvZF5c5Z7/WTrjJyp2FKtPZ7d4z+YXCacXD9yN2mw9JiH9jt3eLJ29kN13UPMzB
0S27zsVtzCh8rfAlIudfAKreW4O/dez4rbEM1ys9hWMt7q2MPz+/2HbXWpibfQc0Fh4Zu3aSPQ4O
p6EyyderkO5wp+IlH5bsYlZvLSLNdbNMl+7o3ACf/+mwrKWCVPRUY6BGOnDm8aJc19KUQ4Z3J5pX
jaeD9fGF0OlVWNJo5s3+fRecvdC8Tkl6WQP0yoNsM02fnoixPpTTdW1X+8Tpt1YITk/FV4kfPiU9
4UI5EclZkkOvOR6z8WMQXIz7JrFfScN/b9Dv46S6aJr2tu9WZjx3UtldprPHLxq0o/L7HyFUffLV
8Q0g36uxSs+Yn90a9C1jklk8OS4uekDb86XqNMPs1jmFKrikpDmkOtJdmgu2W9Ftwmdz7R0a5LEX
g30OG9Z5pt6x2C/JjxLCBos1zUguUfsk55k7feQuQaGBDzg/ZkkIhsnZ1um7SjxepfhWhWR9/PnB
c3Gvz++qI6iABc1dhvuY0W1C3XCRfgMrxX4Na98UMxShzC06ZQhCsVsQmYbxI370bnghecCng4DN
yYaWEjRawVnpsJNIb2uIjDlxcXCILIjVVWBNZ7+HpoY6qtIV4+KyLpcvLsyzJP62VK9R0s5ow3F+
F+MlMujpo6thk6EvpOUmy5DEOALfYgM1uMTgrnLJ3CsvAn/BVDa8iCUpLyDtM8Vz3nxN/OKtqZ3H
kQ7wV4f8kRclF+xKkObhJUvCUy6032XehxwIdDszSQVPGv4YJDV0M55Wdo82x/x1cZ2oIkcPoBSi
3K/wAdt1+XnC7Zzt5Zlh4H5RoT54DVRZ1dzH8JIAaayj/wobBAOpDRWRN1UqXwZSdTo8zuXdYF/n
VQfdoNj5GbbLRB+y6tObJowCJ0OqAXiF7+2CliSgJY65u1fFV+AMl0DR2gpvXFdetyC53gaaW9ph
AsSL0gsfJ58xQDSW3HdaP2Y+m60uvHS79iiysf/Sjsdzp6t2ddbtS4cD9LQw3YYdjEWQE0bKeWZT
DMR32+xN1YI9cHGOE9xItK2+xIwZLiHbbH25Zj+gQkdouLtC0AFvOvW4AoRhphZpfTEaTBeTRVMH
769MnA8DZQZ+MimVYpq3/mh+tEi1s2U/OQj6/lJx5KijjlU8A8dDyxaRfA5Oi2k/MRmDSFM/un4Y
7wt0eFWvrn3NnA8nkPnS3vxeN1eUQmwDDJckCRIvupmFcxHPvXNfAMawl2smK1+5YQcD+G9q8OUE
bIUKnyOELbnJuYMCMjVSEyu0633dJPt1vyMpWljLM/pIHsYaU8jEhXLyy2j6HLPpIkvUTYLl0lSE
yzLnODRfoV3snRjrQ/AdAeyuo7MABjcFl3Qt9MQ2yuI6NNnBRTlNIiIqw0NrLvL8gffqb9gmb/PI
eXFZdDir3kscIrIX21LSJomjtvfMhQ7TwzL8VAT/BqKYTeveDKF98nhY3uq8P6LY7PqxOQtQRvRD
YrhXOI4wF+9aYd3PbvQhemBMKOs7pxEpVJsBJleDcXH2SeEsAaluNL/KOCeKLd+necgvwsRcTHUV
XKa0dDM4s+5807P1QWQUyVtmHihf3FFXvBWpszMWwAvbyZoPVQDJMN65CFEZ0yuRNOcgsM1+gEZj
bzLaYq6KrNl5YXGjqobocY+n0Z05iTegHsXGQgEnapo7kEei1L4N2P4U7W4kYK7gxDLZuQkXYGET
QxT0YoI7HDRjaejq68f3yON5LrGjLmwVc47Fof3B9JDHgMoY+cmVDdOz/VHFk+ROB2y5nxvh70YB
vCmKh6uM0hXszf6JqaGgJxUnntO3Fz59e5vGyR7zOQnqvWtxAwPQ1JRNrqZN+iHEum7Y/vzDrNy/
sgqaK3T27lqaniI8iH5flu81+1hYJwbq3+s2ODJgoU3Tmo7+iHPE9aJ5V9fhdaLw1zDRQmatUh40
Xj2BLKxXj3ZxHNA6XYqc+kldOwvV7JiU09a76XXzWszwAnABzR4mkgVEIasc2CO//cjD4WhqCVpI
1GSqlmyLAQz2JLnKMEnP9VrBLiW79XFjDJYwPEpYC2fv1AW4pQyJJsk+VRe2exlX91V77KPK3TN6
ofnn0p37n/Ac12vXHxav4o8kODu5kZoEUgdbnukl8v2g3XaZ136L6xrPYdwH3c8AxJ+8wLBK0y4R
iSaglcrx8k0CYc5jiFnZ5MGmHrhWv/j8RzNOcfbTyLd3fZlzlspw//H5CzD1GDpL/9buOx9iVy2m
m156fXyZs2d9CwJBrUToTIF9dEtXAOOp6+puyKcKJiPVGqegqFl9Ou5W3MBCVNZ+ErM5+77HuUBW
IV+orHP/bVw4WRybzrGGbVN6zAMSvdBlG1V2s+78+lLuW1eWCSA0T54LFDTeDi58m4+Z9j/+v0LZ
zWttPc6Yv1Moz19N/xfQyPqv/0udtFzvD3YjPhKyC8XrTzLIv+VJyxN/KIljx3cJKYAMkSiD/9Yn
LfsPFEM4I8BGjE8u9M+GrX9bcyzh/aEcG1XR94W7Gnf+USPFqpP/b33SJbNqGzrn/lWOZ3suyuqv
aZPIgVcdNkkIYJRCuKp0lqMr0uDml2+ELe7MsvFrcuyv/p9/v4pPAFYpD/aKWt/FLxmnphplWTNE
4QFXPVgJp1I//ogmc6PB9ezidDhbqvz596+5pl1//2S4O9bELoV/QoJy+fU1C68qioY+BHjvM93A
q2ckpFv8RL/XxzQM6mYqpNz+/Wv+Ve391+ckgsvVVoL/qd9ec+woiyhbCN6VBUCBrNxVRvcE9l+I
bH//Sv/TN+op17U1JW38iNYU0S/fqCjBm6HY8hSd2vEFOB7U8NAmVx5iGZkpTL5Q9giwjKLKy79/
5f/2GXk9qZ3Vz0WqmbHIX1/Z53yNPUrW+yHxaExF7xWPeYmkTrOCjPr/8I3+t98n944jlC0c5SqG
ML99TobJTdhi6NgbOIPbCh0JLJ2JLv7+M/2Pr/LnoMcTyri/B+A6oi1ZlrjNvs+m4MYriL1ZEa7Z
f/YqwKiloRqPQwgDCfPnsOmXa8ZuBN5iTLt91hXz2R+kdcC5V/yHb+z367O+ClMP6bkghHjw/Oa1
YwSgWyK1hC26RW3ofh8fSxW4VxWg0v+QXfz9a+OlDC8DQ8lxjXL99Uf6ywdKAV47Vl60gO580jah
gpBBtHvzj782gEg+7kWHWY/v/PaBmhm9zUPh2FcjlnGLZXUzIib884tDepU8oVBS0duzfq2/fJas
aekWqOqWDg3yPlh8yTz2XvkPX4UHA896HoEMrBgJ2b89IGYn0cDR0Ihq4PYXSVBNBKuxben/8HhY
b4tfH36u5yr8mzwcpK0Zdq2Jz18+DRehGXq/tvfGbqc9vu32Qlp2ikMAhR87tC7Of3+RxF8zpC5X
n1+BoYYEMoILiOD3hYRmhx4fN5J3y9Qf7qy964WVHlwJnlS7WI517qPNRIIyAxqQpc7ikxnD+T98
ctKSfx3auoz9WE3X1RE3kq3JS/z1w7faLIMZckI4odQ0n7XlgKmLTX9BSWleoVg6lfDVTscJnelj
2vj5S1BloYdg04fz0cro8eBk2WZXMqP076aexnF5cyTPunPJWppf+a0VVSVu0YbHez+OwBWTUTYP
zDsYrcgGqyX4LY2OkiVjdW5FOg6HYqyak11Sh7qZVARyy5dV+qS4v6ipdFsjj3HY9TH2LSb5uyHH
srRPut41O5vGyBajVuyTuhzH+Qcmu4ROoy5Y9Bt2sJYqpMjN42s7rHX6gCOona9xLUzXfeKMcI1M
lw9b5oRjs4vmaqGHJF3K1LpmiNJ5J6OB9u/C0OpPZbzaSzK/wMzROnb57Hk+9LrYbsGPFFQoodEk
oHUK/J9Y0NP0aYyNh+sgCOdT0Cm7+lF4Oak5Nrzcsi7VhnQADUFj404VTOCcLFrPJPgn2ONOLkqB
Gnvz2ppGE6CRHZ4Uy52II5QiUjBXdOucU51xPjaNpa/Z91ugbZc+Be3rdPpQWu0axA+VjHa5X4NM
VbF08JBqqyRXKOQClr6dzIOdG/Tsdlr/ip1SAL2nC2r+aS1ggHc2U0WDCh+030EMj0jhOYfBvWNP
4XskoPR5qlLvVjRi4qfTg4HPpFOix4ke7fFop5LISpyIcbpvq2r81obV9JOgCytzr8M3zETNR2zb
IC7yeAwU2KWwB28QTO6bTkCsYvT1dbStdAuKoPF9Omiw7N4BFam+p0OlAAPBnVtwxzUz5YmVa+q9
TJL2KmwixnidwYIAQYOfNUU/UXtQc4mxc5D0nFjIo7dN7YL8KRzlHNXgUgdUNHFlY4gJYOpUEbYf
W1agyQNWCo7e01rUNXRRfrTSxLyDjKje6NZ0X0dVTVl+9nBXeuW9T1htuel9Ufb9vjOyOMZBPAJj
jKT/wCVDygKUbcUI4+GMhuNP/oubEi3e51ZLyjVG4UiuKSIcsmNjXLC5aZOu0CwgyzQn0IMudkHf
Ft52DB1zp9NA47hodGyhLs5yOYVRmIibARWhC76lCNV3IQNYcrk6dH8sEk9i1U3QI2l0neyN54+T
tSl0PbxbY+9Y+6ISYDbKhLAIvaIx+OVhLB6jsazxtQZBdUdkEs5WhX8FW1nEGHorGLA/mT4h1t54
if+URmPmXE6qhxjWAJgnLKzJ+GRZUac3avT0N2sZ6O2kS1DY174FJhh3nisVROSOwV2/0Fe3i4rI
uZF5Lr5MXIEd6LUJrkaXclho32aeD47AXo5trURwtdLGbcObGuONRcRwIXIlAsEgUJZesLNiGfsb
l5QiI+XIIuJJdEldm5TnFdNqw7zUjywGZwlnegcKcMHQqy+s7ifIV9hnMw+ZZG8Xjj+AJzXDaRia
er6SPp3tG4kPknGNxOCLOliPzV40tr5xqir6xOKI+7voaIPFyzU5X70e8hfV6DY8Nr3U32ZPR+8p
Iv3LIjr1LcOmbojMYgHdzmHuEsONwgnJcBDjpqb36NJmYi+OHo01Lh+ipGbBmUNUitWg9y0b1fw5
znX54EVoKjtlB13NUGkyEPCiBcNF3Q5w7lUpSYArLE6nkkIPpr1RSiMt37D9vdRtXTMGwaBKzjLk
UB+EDg5mN27dnxzQMoeWtaHOLgJN/84md0KD/jj05M8ywzZnyCM6JlskWpSKEW/4jHviq4l763pJ
McNv1OyLb85ilre8SSefxjPYMZu1WSjd9oBFgAPqmbvRKKTTS1ra9JHfsiH449fTx2KPLTqxxLRM
bUE/tNe9spHOi9T76Rd1pXkUswuAkxOD2Q4HBFyHZ8APK0kthumaMjNZdw7lF8Buok3o+wzBB9ag
vVSy7YmmDhHTGNkUJNbMgv6Vlom/GQcVffaMTOItvR5+zL1BvxzGMV80+zIQ6SOzUUTl1YI1HOMm
C7FtqrLP6XvR6R05w9g5dsotPeqFsj7bB1FT/xT4IIedQ2TrYDoTr+6QuJZnG0bnvXKq8TYr7Pw7
5uTqnFgNgwxDhQRR07lpPsbCxrgy9on1NOJKfcNKjregDiQ//ZwQMJWysZkvM3sm2JsEeUVbz5zP
Du0IlcBjCn4GB3yPcZwo/AKWznRRch6yAqhxnvTi3l6qqMJo7Fv1AfRnB4m4TKqHcopqTBp25Oht
QPvWT79egLhmbQnuLPKs+dT2ajAHyaHvXnYDLlwZ+ERio9GdYeLqqHr1YuqGNlMDd35TW138kpUF
MG7flLAWo1nNP3XbUBzXF33ZnOjAQ4TCo8rwrFoc5e/cxkbKd0uT1tctJ5cHj5IckJONCxx4wgNH
pwi4bdGlHUzOOc/ufdXDvs87mlxu6kwZCzujnWAKJzBzzeTN6rguEZF4ljhonl1v3zTGCEDwadA+
88xhgsvC7t8mI1svPASD+1XbxL6yqmm/XLUgamVzlsxHjMT949Bni4Hehg3/xvjR1G7KJqBlcG5H
651Wq+Wtt81CAYHu24dAgTbT9ZQ6+2VqWFlwLF7Oy8A6VbhCWtxjonmf3RkkqTth6uEL7fQrIpb8
vthBedFnmmgsswz5Us4FYtfSxNZdVc5EdEysoi/NFv6ObYD9qVUKOjDnb4PQlPwcdlWg7U+KXMS5
irv6i73dKsqGTvdM9pb+7j6w2xsZ0jm97zwvWHb1ABeBOYpW96ILrCcrFzmlD3KsTn1jUC77MRo+
cXJj+uslwimkwjm9hHcOQmBiiHBuU49Zd9f5XcqeWPSXBWDWgNU2SB84YNJh5SaVfrQyOBrrAKCE
0tfYKdsn/Pgkf5V0CoJStEpC2ZO0Lbijn1y2TWQz92vRNzbelPB7NcxdMYPyhCNtXrrVHtNJ+pQI
hzeZCg3uUIq820xBK87RWCNap4sCaRc1I7ESL0mYbeN/KOzdMrbtc1fn3g1Go7k+1hZG+D0jLlE/
9UtA81uS20F/YbFvICvqzhixdR4M7i5IWwmNdVgTLnFYFdNeDz5x1A5zLLU5aRvnO0zHuFoQlJnF
Nb1bRXg3SsKvfocTiI2H5dHPFbXTS6hM1VHs7NKRCIxGUn+1Kf0Rk+2iCudb53U2tNMSD4AHEYgO
yL7hBuDbtz5tu8KDbEHSYn6d+/dZJwTD2Vog3YNjG84mD0XAkITBP8CAtDw0c780+yYg4nEooikq
AUQsIbWMdYooy7lJ2JvRH8obHIWT3ClP0DDfRJDLXJRYmFjObLGijmaRrO4+6FSv8vMftRl6ePOV
1j/KOFzwaNVIypsSJDZrsTvCaaF9hboTPclUHHSneuaHS8tgS8FomQ9pXZsH9nM05wU1hYwDp4N6
jbYBXMQYQMNAuLpSaVIqvjft0Jwsx/ZLSqSR58nfl9EXcKjijpRH+2arZnrmW8u/6riieSRMAlhW
2kTV54Kh8CH0g8DdBhF1YZsYBv17WSLaYUZumAEWs/JvOf0QT/YZmUaMQBIJqXueDJ4dPeW4rdV/
kXcmu5Ej25b9lYuaM2HsSaBeDeS9+r6bEIqQxL43I2n8+lpU5MUNKbMiXk4KBVROMjpJ7nTSzM45
e68tBaAB0Vd3w6DLW+HTd0Oz1Pr3EYLl1ymyGM+pOm4P4RCwCOe2dItD7GqPZbMYeR8pa9OZhSoa
v2uS+zdNm0CSaYzWRhNkpMW8stOoejY7YqTXaHDaZuV0rrcoZorwWyEEopuwYIJKArSa7ni+xJIf
VU3vSTFw9M3DuX/x7ILUNpvqjSWWbCR0Ee2YndqdDxE0yiedHGkj0y+NGtFhjGTSPM1t0D36CZg0
tDuWfo0ngdkuqQLzDLeVODFwkNy6yOEcxk65VZ9IaeBlqoY4eA0wLB6jwpiZ0TuWelZg5BeZVxyd
Gn1eXMTatW+dkISRxPMU43Q/ay+TWLLBMZKxOVdTh8K3dcv3kMwBlGBDDzvf7erpIalDVJppNTvj
UWdX+PWaobe/K+4EqpEUXeoRnsv4JQUKeGHUxfDaMfswiBFdYjKHMuMD6+PM3ZQyRXtVjd14qyvl
3w7Z8mSWmZG8B5SrN5OpCmbsZK0mHMVHh9IlDGS61rJGsqLNsgKfaujqKnNEGW38oJ7i1RQzS1mV
Yx0eiLWovuUkbMIV9TzGusScA08AYk+mg9nUsHvyKqr0inje6rubq9xcWV4HCCHzpMAEocjDwVjS
6ZcIURE03yAOH20j7Xo2zlk7JFGBe+fztDBfRWkTHmNO4RCRpel84pFug5QqioLvYxEJlHKFSYJR
ZhbQpptOAgCNdP3oFuBzTrImAI3DLqmsDQ6jAVbqYC6CnEZW2VETBOZdMxfeVVZnGhEvrykny842
nhp/7N/C1sZw4te5umBHmZotC3V5kbSdfpr7sLwjB3EZKZZT+h51bddshqmS320pyQ0dJoxuOdwm
yUDSSIEle2P7rrmkKG8Hz8cwG3lsmbiAbkaTsmbVVTUqCFAtCRZRPTz7Xpg8KOFgAsDYSpe9R8Nh
IpmQ0DTqJTdk66nej9cRJohTWSG1gTZkUrEZup01m5cdjseyMfGdIGzwlymkyxkBPyoti07WIEg9
Nne9QR21MCHwxFIUFIoYd6uvJn+NOWO4oc8JtLk1iYNfjQiZ4a60DSmdA2oCHmRuhnxPAmw8bn00
tfN9jqzsI5NFMJ4ec8wOtRX4bz4VzpUg+vTNINoIVI1LzCdhvCaMxRTuRcNPdib4yOmSI9EOnsMY
Edfac9QK/8UhHNMmnUSBhe2tIPPWgoM/5L2mHAjLtZM2WSkqmCUoS8KRtbM21s0pwW32mVc20Z2T
RWNl30qzjTzrzo8lDv1RDWGHuVUBnQhuZ4nt4YoeRGKvQ9ww2cbnbx/8llFokicx2CrR4dTLl7ks
tK8+Ph3Sng0xKIvWXaVFKvdIwRuUiUQ6wafTAa3Npqud6djJGi/deJ40gC7HCXKs0p+y756VFQUb
sMc8NiV0C0FDgrQNHRxWO9wJkzgzat3eG4JQIGaFur7H70ygZ18Cj5Le8qCKKUofsAR1IX3BWp8O
WTe9W2TivcqsYqOzNAKDIyeY0JI1PaU+AbkZkRGTjwwKw8OYDUvkrgpXpZePl9JOLiUGSM7cZdJd
FtpGV4e1N0x2JU7MR0ambr4RBMsyIq3pFmNZTTpmzfifsGnrPGSfTVVRHZAleO2jmalAnCKMc9NN
7ZTE4Mme6dVG+9je8MEweF4gEw1JTxw8LJGKLV2TkaUFRU1mUxNGAQzTDKEMXrmgHILDILCyqiOm
uZGzC1QyoQDp3cXPjIY6eK8Kdr1VXZOgSOGZBMilxrC7ndJE1ecZDIxgDd0D9+fi4QU9HM2Bq267
ZJzgmUwwhch4zukAgh6RDqBVQqiik2byE3ma6HLoiHovfOWeI/jkpmQcP3gRHKXGaYz7Tvpzf2XL
phqfcb16xXncjHKItqMV2f7OSTysclrEljhGENEoCJhVHgeEglZJqCEeF9WcXjW9DAQKG+mHW+Xb
JoWl1GHIHEpGycQGaTiNaMtTs5mHDl6SF0YTwX1t2EME8wYZ0tmwehpaBP4q7QdQ0wV9he+T6sJY
IKTiPIEYLxlRVQXO3BQU0PYUgqDPCZzehoWPLNkXRfFmTEF/NlSQkJZYjdFwvycWU+mdVjWnxanG
HceWYNOMdFPHp+LmDRClCrR1MdGtBkS27h1rYAau05gdLXME34rw2xXOo7DEpmznbvkajGiEaHbq
ig4hwZXlWznMyypC76xyT8jwDIsTQVIuLq0+rpkXZT3X4Hvq92DKKjGkJgoD1pYWInPcjrfuULvo
MaKavv+lqmBf0iizCti5tUl8zYItyQx45KPhVOkNm1Wf38uUdRX3mTfjFq3I2LvTRrhYnfGutid5
h/ruesomzZXwJtCSTOSjgOhyPU8UkUr1JKBogrFQMFWixrTAyl57NhzDkAjcIyzVpr+3Ecfah5zR
yqLLD6GWYZyOrhnx1La1mXo7LFLAZQR4Tgdt4s6fNxLHCfTFVJnSwD/Sp7FNrzi3OxXRQ6ZK8ouV
LXopkBWOHissPrqmQHTrI8LhRGy4rQcaiNu/nzeeXzKF/jGi+keMj/+mm2l464iEe/vX2UvT/2ur
qtcXmdbV/1x+1Pe60V0aJ/J/ff5t/+P38RvMbvny6Tebig9FX6m3Tl+/9argS/lGf/7L/+5f/uvt
47vc6ubtv/7H91pVcvluMS/rZxmAtViRfuFreql4T11afQop+fiiP51N1h/EjbCyOTiIcK4s/qU/
nU0WKSXM7fkPR1poL56jfzub7D/C0MEMDHHawsgUMJH7Uzfg2H8E4WJG+jFKW0Ag/37zfw7wuW4/
LsbfDPSdz/NnnxeK/sD1TBCVjm8z0/w8Y5GElFreiKLc96lTK29KdyHlANt7H6xrDezcSmhyYuC5
MAZ3Z7bpwclksxVWfltk1obAmxsEmpwHaLKcdrV7b5d4lu1lwTeCvtgkFPHrbrC7g1dE41HhRCC0
2qHe0u5D32lEb4XFgdsa7AwDOe33SfjvPoEkKUXnPgirBx/37nqYAopIZd4MntgbsCDowkCpHEr+
jdujR6Ukb58pS0Z6tB62Aye6LYc/3Yr/6Ib//xJqY3Jf/OIhaF7SLw8N//7H/e8gjzG5/ZliLqPy
cGHK/Lj/FwUMlsyQ8aaLt8/kn/38ACyQG5yqoW/ifHb4qz8fAMv/A7WE8LD74ayxmYz/kwdgSQL6
acLKvNvzHXQ4gQiZr/pIez4/AGMAOAokN5y7Yigpf2KDrCgf7DSIqaaEhUfDQyA01RxA/QHl2HqC
7KnWca5RAEgVFR365pI/sSI37DYOckRm9ph4Eea5CU3gWndRs66FXzbrsMQScf3Ttf6bZ9jkvX99
E4iLTH/RGgHmCVhnPr+JhuTlFDfWu2IpGq74oZhD+nCkJJpw2CPAK2famZ7W88Y0wEtEREHuAgLI
3yKi0+OnqMIGt8NuTeVdB7POH2iRL2RYqyqhVGncFeZg2+pFsWoham5NaDQd0ylv5TY+vvChcJWH
q2a2upvGiNCkOoVdX/KgmrC7S+KTN2py3H43Q9aKUAu3Al6G11IqVHOJRyMsDN/dZPC712mJPJGM
u6a9NKwkJOfQIqZ5LdqsI14CQgsphFmknHUbNXiZPM2QKS7RY+xk4Fbv8BkSW9LRAQoGF6V9Cqzc
M0/kpENsax2ltzei16V5XOByGqKMElmR9UUjndFtsW5qQ1gbvskpABTH2hTVqK9H0aCHtqdGPxlW
Lch87Adl3MxtXOfbzB1C71gzXNabgrnxbWrSuYu9Ih13SRVr1BtBx3XsjJyWSy+ndnrmqwk0QTY6
jLdJyOHgilFBo7ZdxGQFhmMtrrOSNtPZkMYluEnZj4zy5hCHCTLP9okmjYXjYOg5YSQEwL7SXov8
G6oIzIbCdRu4/kpAx8jGaUSInxbFNgk0BpFmYq5yqWyzzbdBa8DzYz4X049DH82oQJqowkc6VEeq
8v3zWNitfe3PjJMoN2k1r2VmNU+1IpT1kI+RdUVCNXiUmv39uJEzeg5nAHa/1RxrnVUbD1N7Lmmx
EZYy9jhNqPjbcmO7g2gPBHvW9MhESYCJ1aYoNUQRPKrescL1QIJewdxRJQ+0soDJFE6Dwc6lmusP
nN/hVAxZVbZPY1pm7zWJePFRXTmx+Vq73XTJaGDOVmqoDfxOVuW8mG3Ah8SuOkbbqJdlsJIBcCYS
ElRGljPPVLIRtRsnd42bj9+QWxIaUFsCBTnFLUVjCnpArtwoUtYFvAi+WTyZfDMnrXvOhp3mtLxp
CSAAMN3yxri6w+xFJ/XUsoAQNRqY2yoMJwScLQ2bllrHuCkcGTiHgGBpcy2J/6M5WpZ8U6VNtEtm
N02XkyXIHoQUvDyKUoIEoUWZDXyLhk16euYw7jr7hDYzDZU6gfYGUx7ySfnKuKgAFCRDhb+W9Ka0
xshFXHYY3tMbpS+P2XfiB8/h1DwFfS6ti4L+bLT9cbvOVhu5j8pU/NzSyFkaftx03QjaasuUS1B7
9HNVnULusXk6vCLHVtIHL74TD6CHU4MQ726I3UerC2pA43CRoI9qnxRgN+uvuCZLwAVR5E+GjPJT
t/DlhWeOyL6LLHG+TURMUjZH9WuWF2LPUSk7AUDRbYae0EKFD3jlVQ3E8DiwIHqW1TsuU4pFTjTx
1jPK/NwHkkDcIsGgyTarO6VpXkiQVbNwiVvLIvEAmYmKssgtoNSZfpqawD/HmVbd0dzMl+0grp/H
QoQnhU5Te6UZuRLmkiuLYWsEsaGui3sRNeGhdcf6zFWaAXkZN9mlPcoG9kkW2PsYITi5YdonF3xy
b5isgiqhjkqxcotByqvAGsmOCvkO3lEX45Dj+vRQmhkmQXTxEAYvmQhhvO4ji4QySELpAtpo2zWT
b32d1+RiruG3uJeeWdanZtDwGdiGulUT7lHEEO6xpu2wCroAi0UjR0Qibpdea4aoZF1Xgb6YK9Xi
toIlirwOY0UBU9WX2bm29LvIxu4hMGsonbMbYS3wWGeNw1DWEQ2I7Iame3yQrSJpTkOVHAKlnqYQ
b3w64BnOwzFfNQUZJXghaYEBnSKgLM2q49nhgYZPJke6/IQ/1k0IVxoZLk9uZg7tuCENuVgsAMm7
ouF2w4qNCxHgElmjWdO3OwFxhz8g5vNiDNsw34xt223duMcFWDje3JIHG7hgrOnun8KXiemw0Yb/
zriKQcnMlN5Yh+0QvdRzaO/pf1rPquwYNDmG335LU8MTBHMIfdOOrbcTaQwnuwDzkq+xw0oMLKDt
NvBovPO5KPKDoD2zYyVRpyX9r1XVO/Gx5QQtdHZ/fh40mOVYWarctkjdQbSIrP7G1pjRRG9luqcX
KfdlDRsIVpjJ3D+oHOs45fiCfp4uLj0uxSd2NMl8eDXqyXkjcvI9EnN3BlKG2DROU3faCaOngNHT
sxHQaFs7ffNNViMOikyn0aoTEWL42CdUNOW+4EfloX+SZYABiPsa2mvHgR9FPQPhpQvHBv2U7N8D
Gh6XrPAtLhCevXNEnvK7aUr/hpoeoNFo4uqrI6j91Nzk7tJmoDaNrOCqsbT/UnY4RDP6iNcsmDhl
GKI85ObonjA3NFltiJEOinz+3ovZfFCcuLZW38srZGrhqtGSYDKh63XpkUD9JKO0Yv2gRdefExcx
385ls5QOebAcxwCbDHv0jG74VHOoRO6BFQZ+d25WOfC0LqBvlg36jNxaUq7ymYfdmgmMw26HM88A
VkJwFzkB74EcsUKi+ervg85j72c5CLBVpjP0cIsBHz1VaTFlImd2ZUlGAuy03ESUUJUN+jvNwIay
G+QPuUchv5X5PJw4GOL8dSPCYtfLHuAtkyW3ghRbS4GAJej3UpbuW5nF9fGcsLgfubY9eaS2YIbf
JaZPh5jBRQookcMYgL2JzyC4G0ITV1tQqZJmYeHXLHNMA4JH0DVBvpqEm7l4XybP2WOOiGFUg4ZB
H1lxG9cOD9faNKsGjHtUGW9YSzCVjwEgxjWYrpAGj2G16yEkhX4k+3fGloB8je2uYe02jQXGK5QF
nLTtQ3XauLVKERB3vaLKszzjmoaa2a/rIQScjbKHbIDSMwvzuU4d81nZvp4uVagZ4MPPgZ2XchRi
DxADsVrjQN5ONw+NuvQ4KaWnZjTRqG4ibcnj2FUhgzOW8/w0zML+kWTw5oodORiOYXEsRAZOHYwY
ipSdC71686o0k6qdqP3Q2uUTvgoa1zbbRxHCr7SzsYx32SAFQyv0WqthRuhyNI6uB8rHhsUBvDXz
zCumzQVD23AYLl2YPu1RnsCMV3YeYsVTYbCxOOAt84wRf8ZSd7CYpN6JjoD+Ycudsr0dxdm1pSb2
Vadx3HcOR+demZk413qrRQ9g91OEQ2amrA4Be0zckqlRAmObspMxr+2Tsg8aZycgF+T4gPrcOSHW
nPvfEMHAwAFzMWHWnDOeAEkzHXbmsT3P2UPRkk31lUN+N6o7+lNM1BvBoWMi1EauI4OjGAMgh3yk
INc87AWl24Z6hsP6zDHgpaticrGzmW0Zi3J+1pnKe4tNn6GYkZCw4HLa2kyZZ5znpGc/h2aMyCBL
Cr4+apVHOozTjAQFyCFjbMSMCkQc3SEauHNKFG/SAwjaV1UN9JjO4CIbLMcKxr+Y23Zn+TFzaTW7
xikJz0G7nhF/mccUPhJyAgxPsprgAqxiRI+PI4rOdeo69FZhHQb36FgT3Lw9aw/985DE5yGxjy0G
Qc0qxM+nVp1HP/EooUF3HwDFOg2rieuvmW7mK5RiCPqGpb6LhXLuwHPWT07RDLtchtmzAxuMh6Go
p1eLQcNV0NY5aYttEjkHZXj2obLsfjwIeAyEJSslniPYidg1P4qApDAni7iT/D6LoVcDkZzbeTvM
Yx3sZTBCLnPwjRuUKhG85tGM3lHjIRFNxXRg/w8O5JjJ05BOIg4ho1CY1BJ7pv8IbwRKaYhCMZnx
rD8kZjffK1Mrorw9Nd/4GP8JGQ1L+6Rw8/TVsqOldT5NAdEC3GH48B3GTstigZwDAFTtDBhfrbi7
4fg9HBk8/phXx3TfREtBmNQxAlIkUmehFdQQ+Yxu0/h+ckia5NX1wG6LOZ0OPHSMqooAwVTeiXLp
/BrePkkjIi6hm105qZu9oThx3tXgAggN0+45nJLwJtbERjAJtdeWb5TGygVPkh2JrvIvPR7ftwhd
IDI/SpZHqeKqWdXJzEynSkey6Znd+U9mV6Ne8npBgMZSf+GYJ4kFiVOrLwYykVZWUsttkPuknocF
Vv9iGowc5B/pfMyjq2P899OOzRLfGDVlQESLXEV2DPHOE9Ol4OSxy8LuISUm4M40LO/E6hwWC2Fb
+xnIA6c3TcZOaz0ilWpQPbVjcoKadrbBvcTdztNWdcm4mKQA7vY83k3OpA7QbwF0aXO4mwrT3/ko
wO5bYW/r0h0uemkxqoxoIJ/Ohf9aT6YxH+VRInhEwc+dBFUKY3eYeUaiGLUt4R5WcJzWk3Vg93lL
iKd69Yx22OvEtDcBiypW4trwTkVGH3kNCikFZ0OGBjBsxEHXrJLFWRnAuBubNGSJaLg72etDCD02
enkczpn3WKcheQkMpdd2Y3K0FejbUPXCocmG7rJM02qT2ONwNs7Fmyv5qkFL49Ax1Cca17D2AxqG
lA3N2TB/LN+CjPximv7tBS5nbLSwDzt3m3WognZJXslzp+77qyqKciy0pnHcMYosNmRvcLJUfkIm
MNZWl9Fn2zC9Cmd7C1WS83XUF0QxMxM4FjIarhh+vsxIfpnRhHKfa49cYeWjOMUNdQF/qbhHKji0
sOo7wmNcNvqHkcHADvcVWmjTYtjPsDsdoSak3Evcn4eo6VJ7P1Vj+I2JQ31d9ULy4dvYv5sOtdWJ
ySzbOBrTVoQbQvyG9wJsx7lvcqphnQzxuHdNmu9Gw9PffDAP2LYbKKOu5w6XvW/wECUW4qkjY866
VzElKEYEkGYOs9J+6OTiguyUWe1y35++RTlih6OMUwdPL2YwhFoGBQq38cyZvHNi9DFTqm6coDQO
HMZB5SSC4YmNW5GEE8qmTYNAwdn0yhlg+ltPDlqYkyqrMeZWJiwGNBgEvBvGs6CPu7MG8pXNLJtO
ksggG5j6g1gGo9lwRmFv7TIJNz83o0OrAdLSua30vmPwdTehLSxWrAvMHD3Ja54803xogoqUPDmF
oCWHML+Mp7p9duOKhIo07+tbPUX4mGN5gQzL7w4jkN5+6+eOym67aoDd74cK6YvyshE4zGBEF9od
oAB0Q3hfiaLbBB4qcN3HhCEge3A8qhWBgRaI3jXnwXlrjoi3jshE6r7lbtWR/hN3dMza4TsYnrxb
g26F+GwUO4Rezo6TJxp35MrO8TS0SIXKwThnA2y/KRwVlzCy2lUXMSsD1DBCx6D0r3cG3cLDWBTj
oaZIuiqHYev7RTCT4KqLb3MqG4aeBKcdzKQ8yW20lWYXJXu8BywUak72PiSLx5HDulryIoO3bhSa
AGDsde5a+jjZV4NndCBehDdf4bBQj62LybdWVi8vdZfrbZ3IZ7bj8iYLEH/B3C8uS50cFO92pwzF
gx4g/35zRqzix3MmZ3GMyKAfN3BsjOe5c9vHoJTnTWaVwAFMD/CBnz6mcSWuuy6DrTIToTH1In2C
vN/sjRjHeuYbN2QATEcZrTK958yMBE7aBqdt6mTk76NHPK+a8wPlZLWDS+Y9G+BR8C7YyVnGpyRr
1OxQRSLyqhEOVwd6PUAyeksfVOIY133GTsSZB/2Qb1+bvlLHNP3iVcI2te0MwzmLHDDEdeobycaa
JSABRARkXc2BqTkCuCo9Fx1C4Ehxsht75JEblRv1SVgj+VgPTfXsJzZnuEK/oxIdt61VpPdWYSsO
VlG6lqGbHU8EUJ0hXvXOLb+4mw1O/9VQvfp1AMCg73mC+rKvLopwPHLGqb+XTpWkOLUred87rkHG
dyCfgkpg/gHsVFuXGeeI6bkiuZImrK8EWS2RytSaesij3TWmMeFITenwHmn1AdFN55Jmql+w86wT
0fa3fgm148iGzz7j3KcTFDmpaHeJPdC4bO2YU2ooa8GoujDEnW4dhZ4yAX0TJ4NzYiD3pUOcJt6l
dsbylh2XAA+vSjlL1WMdu1hEELEQxNwO5dpsurZBVlVHCVHZHKqOkgD69QZO3kSgB+iCbN3KjmVm
cnyKLj5THDRlUubDb8xof9cxdx3X5UCJ0YkhwOeOOXi7aLTs8C3wfH0clEq4ez2jVlvpOpZk8Cqy
KKyo0+co7pvHXzfs/zJyYAwIztAjMJax7MdE8GdTV+ANfQsB5yWo++osRee7i7WZrWearmSetWpf
24W6NqLcKWE9GOJ3zqq//PzAZ8fC/GkvGxcYtM/vPfHdxMCxQ8tXmMSJ4B0gICxB7qi/Y3twh1u0
U6Zg5V9CUCZDiG9Zljn9Fm8FJ7qxU/RnOPO32Vq74EcPYPd1ccLsjSRVN7FKY+3kfTtd1rOJBc/U
mW2c/voKLjPYz1Mbzh2O7zJVCl3+53wZeBgJsQfaBLdnmVHu7ZKO7BKiVCoL7cFAd24jc9MkpTbO
memg8GMYExfmMqpBT3rv9HlZ7uYOLjuZsMup3mgRa//OSvc3LzLAG4i8Gz+iyev8fJ1tm8XWRz+G
6KzLBvQEhlefEPLC62LjvpLJmL6FuWRWA5yAi/wxRQoRA6Lshw3vEdMaox+b/C6BkavdOfzNQ7BM
8T5dRlyyLi7gwA3IJ8T3ubyDn+yFNLYT7EI52l6FYeP6x0PXW3027aBWNd4564bbb72Ufj3pL532
DvHUz8V5iLx2gqOoJaTFfso5PhQtond+bXOnRC0mkhOibW2CTuUoveA3RnR7uXb/MUYiBsUITuOL
p8hysUd+dfrCgp6LMAHggv+Qu9fOdRE8F3HbDBtD82C/ICYzi/VoJE5+FlsWJAmWyyQ7jzV62hOX
GF93XxRNxBzLStKC8CNqsvXo9jDY3YXr0mTLNIhOQOKuRqmte9eNUCyFXeEhf+yz3NmiqQaZU5aU
Gpyl22BnBHVJrjKPwDsVU3aNiZRea9oyM4H6ExgvDazr8WrsE+82nGzo/2gGm/o3T4f12TW6XBwH
qygCR9yp/Mr98oDPDCZKn6EOqmhU0OdGGlDaKJnOEWi4qYY+BCfdPus7SUHVoTDVJ3PoxQCvRcWv
HYq2C7r/PVoAlGQ0Mk3XafYsonl2IjwMQNsSz6ZxxGTX6tdtrhjdIATkS60JTggnpEqE4zroVBa8
NF5JFBldlwxppi/07a+Xgs+LmW+h9KYbCfqAm4FIkq829mQ0tcZRRt5PAAuNE3S8ygl8OJSibI49
gICrWNQeZwlQTxuEPSggf/0CPoI8/3Mr8gq4yJ7LbWjDgPDg0H5+iOZkQguckU88J2lfb73YdDhE
wjtjYPIx0uEy+84hjJzkMTVqCa896ZaV1Yyt727iNoQcNsiosJuKiDjAgl7ltsRN+Yx8Ch6fTV1z
MAZI9RvcsvDrVI4goqXYBdDpzgaK+tKKjI3r0Kjc/ebNfb28TNht5Cem6Xo2HnHb+vzmXHDYIvLk
K5VJe0anBbScpQpePR2C8IwqUkVQxHz7OMKw+NKIxXLv+2DSNwLrhb0Zwwq0WY1U7ULTGV0POstu
rGmSkLIM070Jlc5OPMS/cBMjF/0a0xv490KM5lk6QQ+kJUzbPIDKDKCwqhQOFJakTRk2kDkjiqEf
mqb/oyLmiwEaRQy1qGBZweHPoo1s4fM7Lowaw1hdvEoslCwsTD2oIep+6Z2hSqhWAa2nYcs9Vp8V
kGvTHbI1gXego6wB0JVMv7GafxnuLy8IQzvsBIvxPo5Cf3naf1qkS8fBmWvqZSFlOz/UqjFusixE
3x8rE7PnZHv6biD9gUkukTrpZnR1EJ2ioEsh3OEAI1CUQXV2BNk2fK8IPsCOXArvHLsa+c2qycv3
LnUZVbpNW56poWqLGzEGE/XVMuBkoWmerKZ3QWzRryeIUtC9+/hTJEENzXoxEPqMAS4d1rERkFLb
Rwa3SE1ew5EYeso3F1c+fM+m5LBIeFYPOJUxdryKZjtNd2U99dzR0M3puHAoT/iWo6NXJauIfAwr
PBJHxccE0sKWGe/JvGj3tueY24CxP4UkfuYIPwUVLWPOqJ42dla09bryy9A5VDpbRu2GlZ/qojHv
+lDTEXZrap+jPOsIPxnK8KwQqI9gX2JB2Niy5PjqEj3KtIyrawBeVoybPp6t/2tiok/auf9HxHIW
T8svdELDS/HtpXv9pK9bvuSHVMi2kcqZjhWAXkETxxb/b6mQKf5w3BBrtCXY3QLHZ0f7UyoXiD9g
w3CU5Tj9gQFnBftTKeSjPcLmZ5oC2oQPr+EfQcA/r4ReSMYWpwIUNqFngX/4oBX89BgaSH9mpEBg
D/x+vDC52+Yj37BM1B1TGQanJpytYEvPy9BHdSoKeWoMIE4efrpgfyf24Z3+dPD58TLI8YLQ4MBJ
D/wvC3LluSY3MDhENJWUK9E0OeEBU8DMiApP+jMDKloUmd8U2NU9nFcKI5NGWUO25F41bXThcO1J
Fo1t5vBOEvfHXs7adSSwDIMp850q/mcHYdIN4MzYcHTYqX0+R3t5Tz9duiybQ/KratqLCXZxYVca
h7kvz2tPNCdDbMFzpGN53Uu094bKPDbvxfTRkmYXDzgCO/hoPgbJiPHdby7nF9zFx0vjteGARIiJ
GPLLCRiGOxfboPPpjmZ54mtvOgp1nG0m6t9tL+crIi7p33MmXs+GaZKhysy0MBWn+l+/ks8F6Y9r
RNOOyHDLZsTuflnlcybXgNRorTmIfPIjrHjVm6aBdem2xsiBOkgLpiQYDfWso9/seV/vqeXzoTyh
AKAgRVr6pZrCMEelFvl8PthCBdOgKXagqWVimw/4ElHpA04+qltECr9+018224937bkLGYjNlpPT
12M8UOKInYbmLkILG5wAegVMQVaw74PMx3DJNOEgqgBfFAmy1yOyGByCU3nl51FY/+YqfHB7/nOQ
W14MyB3LFxDC2cmtrz0Bbw46d7YQf1mNIcWWRlBGEo9ps4vVnF+tdSyZsRx3maXVavam4qVBt2Ov
vKaNX35zYf76kYD9oWo0UbXwwrwvjzm9x2rGiBlughbTOujkvt0yDo/O6OHHhMogpn1KKelw2jTF
eepEHAGMtL0lfmRbMMmCCU8++1PnTMbplJHMDZQx2bezjB5+/Ur/et9+rIskN3AAXuAxn59tmWZQ
+MUYUnYlCg6oAO/UenRzZBefWSS6nTvKcW60buL9r3/yX28eZNAIQD2uE10M0/ty29btjDeEKmUb
zEJsTWwy2D+YejGEMhrxlJa99YDjbX7P8TPvpzpITpinpNs8QGf069fyobD8dO/wCpamCvdQwKnx
47X+tMSpLM7EpONl5p+Cxc/byeNRrVnWTiUqrOuKNEDwC6zQF/jcApDRQ8vBjHFSEK5pcM9XPayd
9KRqDXN4IB99XVcxCbM9TqhmNdeKrhrUABNrqE1SXI33TOIL46yK97Mg/jvXEzkUv35Xf30igE2z
x/B0UgCgMP2yKGV4z93UzIet40q5H9So9mZFCTDSulgPbW1vOUJqTN9W9n0aBmMfEHXxuzX6czXL
Y8mL8F3EDciHuXs+mhg/XVqW5Dj16kltLa/BJ9bLtubIJiCGhNK/q5ZO+6/f9t98mGyutu9bSJDh
Ky8gwJ/3K1t1U2PqUG0n0lifBDUAyP3CubVEUQXrlhPqqumb6bSd6+Y0ZK5/THMG2aQl/SsOq6+9
NTEqmuE0gzfJ7pvaY25JIn1iaiSnSdmXexfoLqMbF7jQKkX9duRBdPz+6/fxRdu8XDneBwgpTlUs
JJTHX96HYTuwpKNhK3ucCOvOEXLj1ap/dIy4PcGu6e6jkOlhasTNvpljOOBl7d+MfXOlna7Zhgnm
6SKyvOv/zdmZLMmJbFv0izADHHCYBkSbGdkr1UwwtTh9jwNf/xb3TkqpMqXdNytTqSoiaNyPn7P3
2g7bHk5rF6QHM4f7OGeM2rCCvrMf2H8sew4NV9a8be3zOFRv2/U/7vWIv95Yhk6jTO3SX8JGB0gb
eSTColgeVazsEx2G4Dy6dvkkDf2dswFYVTKVMMC2OO3Q8Bm3WP7Ll9r3hnu7pvs+kL9hYJlfl48r
oinUENV8j4oYM6CRn6cuvhoioxWNUoXZmTFNd7hv8ndqoD8f4u01slgi2GdtbsjvP8wGheNjy5sO
8WjCm8iNcT+Jqb6nklvOsXCyd57hPz8v2HwlbGSB8ACVvdk/yI0Ubha7W3TxXH0Sg/GDoiOlWdPp
b2aSDvk7m+e/fJ5DMzYg3QsOJvfv99+H7KpEKDESKkXG6QdfuflPY53ljeu225i9dd9ZcN90gLdn
G9sKQi7QieTbgnv7/QNpRVV+gnPsgNHSDRESMbts6/JZp3lL9vxEeLpi32lH4iEdLYn5HMcKNjzh
M9bDKIfkBWK6GQ6wq97Zl94eFP7zzfAm0PullOPF+v2bofsMjD6NZ/x0Ij/GsGNek1hh6yy88W4e
8EDCVrd+DsNU7oQNde/vb/2/fbzvMFYDGMfb9Lb5V7cliXYYAg8rdKwPptFYXxhEHA2nJCFi6AcR
zcbww+/d5qIyQ77z463fG7P/vS/cHO4O3T/aFW8eBN8fKgH+Tx+gtfXIBcfAfemgeYRFu2CSyNb+
BTe2fBgSeU7B9p87yCT3YnGRqiGWRRUzNgzEvawYsL5VyYf/8eq4nCAtGJS0Cjlobsaqfy4wXjGm
ujRbcfAoBU4d+s37Oqnh0ttt+0m74rtPZtITow9xqIrefP77p/9ZsrgcYolO9qVpBng+31RLaU/q
n2CseMiAGRtPRj3WHzSNRX2X9bxVhB6DEg6TGZv6vmc4mtGwrbsTuCqa9HPWD/9z6c8XkgFnHHY6
wa9684WSeB1N+M4O64SGcDINRrmLzXq4zowLCUMabkejcs5/vwx/PKJ8KG8vBT8mNh6G7Rn6xypP
/mZMOKnlHPKkJwsjgxX1a3CxpCylh1l20uV3SecZ9VPGn9WG3bxX2GxP4W/lGgCNrTdAIqOzhY69
eQxmBZVLTR66zFjQWUMwwUwrT3VanRfbbC9dbWbleUmxOaBmFMutgu+hHwTsnT6qsrbaHt64fA8r
ufU+/vheGJICzkTbbXnLyGTqjoDMHgnFyVtmvGvRTi6QIcSEiO+nVe19zBYAqrgwVVTVXimO6dQj
eoO97p1nFGzIdCbbX07Q3NbgUOULpwdBbBO601W5z2mqM8QiKQiYY69tKPgVw0D93vX9YxXYaMn0
PuB8Wj74xjfXt6vLwmrQph6IOMni09YtIcMpa2k5qEkxWI6rxPFCJfqBsLHAn6O6rqQZItZA8bEQ
Jj0cmV339xbidLJHTSmaSCwLaRf/66OIBVIEnD55Eml0v1msZe0NRUoWxMGg+RPlxeKeISl9ZHYf
XO10KU5+ay3f3KY+Lp6dHv7+4X9smhQ4FGieyfzE5my9vSf/eA+cDn5TnqbyAKzdeMphCj14KjDJ
KOHwYHZxe/f3z/tP+fT7Y7+1tE22BtcmVFy+edtpMPQeOEZ5ULIavzWGmI8FZ97IgE5xy3zSqfex
4+oTeyqxvUlg7vM5r88Q+IjkMIbyrl4l1M1E9TeidJtjuaQt/L2CbkiZrP4nJRtnp5ee+ooQ6XdK
DEv88XKAOvGBtkOpY+N/u7EqvF9QYwEFVDzhdwKP+ItVCULWEit5LWfOvAUCwDKM8aDfBgu6JStZ
hqiZmWftpMhQLHl5Ur1Ts1rbs/z7RRVs+f+BfLPfec52l/9xFztaJnWzkgmEX6wgVYB9j6R4SPMf
Us+J64+zo8z6rBcmqqFjT169J5jHu4XqKy+DSxjHpkVM0h1GpO4aLHYCNaA0Fn2j2wAZtOjSyb1t
iKz//3xxbJcstCAIpXzLnuZJsCtvMshJ8KEc7FrMidU+H73goZJe/Lka2gFNr1VUtA/F6Ft7UIX6
CyBHNLRs1QLjjDEhSQdgBZgJr588jfGMqGw2t4q7t0Z38yIa5ntf/M/Vm93KBpouWVx8++1gXTcD
sDTLWg+o5pxqh69/+OrmZNwUInmsLKTqJWyFL05HHnliq/7Fr4uMqLa5ussGXuy/v1VbW/rtA7Ad
TfG4YsMUXMrfH4BBTJw6qPkPntTLIYnBHI32nF5qz+2vce8RfdArefFrHVxqY5jvCmstr/zDWdpL
cvPOt/lz6WV+xduB6IAr5L7d0ZeiRnfFGJ6pfX0siG/NQ0ah+gkNcby1IewbkeTdYRhagsW8bvww
53MRjU4/7Vdim0PCB1fouAJmJeTFd8r2f1mBOAH5jLQChAcsQm9WoC3IUXYm+maEb0iuatrXAHJA
/TwYpKkQsy5SJT8aizEcXdvQ5gE8n5i/ICelACrK0sA4PsvautKup5ccu17jRWT7mgtAzVWVl9WG
9BE1st3SadwYBlixppSZKaeW9y71v9x4BgtbNUlzhAXgzY/xG1LSMqKLDrBbCAxRdscx1PMPc5YY
pOdAqL/iWSvPekpeDK7JAyor7ySIrTji1nXfWR/tf7nzLOkQj5GckKr5ts3ucffUyMngAEJ4PWdm
Vd3B8ZR+BCYbBt0grP2wiJ60GtvZx2Rz01HqzQe/nKuDaicT94luS3SsEgYTOT5gXZToTFTabhGu
aYmWAzWb8SLdaUvwU9mX1m5JwM6Gb+iJs89FKb3Xd57mP9d8jrA2v8ZC7CMYgv7+bsHDWDZQanCw
ecHulZWD9emS7hBURf51kkzdkxxpJfwYhNWEWv5ME/2NG9FEa7+opwGk7+7/8ZU4YLmscFtn7G2P
IqvHwQZBFpPHg+Wt83pwQzyvO9rKa2RP1nL0imL8FLAr3bEuLNFMEbczOsvDz9Z596uJuvzv3+mP
tgkda9IR6Dya9PG5Qb9fJWhh7WxaEufm4nofl6xMIwZF9ZWaftorozY+OD25bH//0H953mj58qwx
F2NyQEnx+6eSWU/UOR41Hp7EOdL4tE/oA+QRShH6IVWWNwgm6k9pl2U3TW96v7TIvyp3gtProUA5
5v7QXY0iIF7GFtWNa/fenYG8c5evFtYbzLL9sS4nC2YpGNm1auKXerKzFzaa2x7e83uAeus/TYN/
buUOt/U/cR1M1uBxvO2650Vnb1uiiUWtJVVOzKtHUB1jg5cssJc5ApZIxOjARCKJWIQhkIvRDs5z
OfS4NBaOnICthnbdreg3mteKrPoksisia0C8TKZ9t5jC0DsTY3b3ZbaKeT8xjjiuDL77cMpwZxE8
4724uVo+xcRTMHqp8td6BssDs20KWyy/VWS01tDsx6Cges9Ei7Uv5jXJdwP18Ujt5uiHfAQMvluU
1KDBlDN/cSu/b3Zrnlp0NfO4uIi+T/R+qierDVHolCFRbsYaOcBIA5J6Ntpm6zlFcY4dU98hhdoi
ekkDf+TSYYTNsi7/CUNLZOhKZ8z4aCGS6WaiyolP9kRualTaQ9/zA+HtnKkQ8kcaOd2v1LYBmS/8
uKgE/19EjAcA+bVWQUpq3bd3jpoyQp0gjYmwng3cT6MOthg06bZWmBEGy1lBLMYNaT8tMTxOA1aY
6S2nJUNjcK5jM6jCcazZ7MuFeKwYGXR36t12OiN4G7qD8NEvrHEinb05deI+6MkPu1g1M7Z9vhbK
i1Tit2akWgiZR41CyzqKvC+euHgsh12+Xag4T4CquoQOR4A65Y8S+Rti+7+/Yn804HkgWc5tl6oC
UgwnlN9fsab1OuT2rrUvrdS6ZGZeHQwJ6NcGxHIVa0mOM7EKzcFiE784tcjPnB+td47rf/Ta+AB7
a7Ztg2+Ozc6b87rpdCvxg2u8X7JmOBd5nFyqzDX3hZ/eJaOuziLxnn1Iw3RTk+6mnDvUtDIwjgxF
gn0yLB59oLT/+feL8/b09N9vRY2DkpnZxNsMhqZl9W/XBMPUUuqfRT434QzC7mEak+KTiyP28PfP
+6N2YYXjpMYGS7or2BLvzVkRyqSCWTbJvQ8B/TbTcX7pTFV89qfJDlO35d1InOoOp1xy7tcSpgjA
su2YZeEW8XILud+UqfXVW7ryiaCM7Nktm15jZvWuZjmyRrQ4UoHAYZ12zB6G299/AEvy9hV/W+Ao
DBERbZIitgr2zN+fp8CZ3Qb9VrzHlbN6gNlk55/bovUKzOHD6MAIUeoSk7/aH81CrM8tz1+ykxvf
/KBdS19BUpGnmgNwriNr4lAbwrmoP5MWoeXOIpJ0UFWOixujy1diBai7p4ow0h3szaqOUrMZXrsK
3XjsJuUxltpVl7bvuwprZK3mR1VuQWO1TZDebm1k9Qksl2bhG/qmOtK8Q0uUNCaWpl4nQ7+vsxmq
7QTnYT0nflEND+BPlw60nu9etvN1ENlmZ7n7qktqUg/XqfzWNFnaHLLCztd9zEniG2qiqjjNfUYS
tRd0FI4Fnpkefri1OpcMWG6H3Klbbtec1hiOA+4XTbvuBwtEMbzQhOm+qa7yuJNjojhOKfjCF+hn
FbLdibFe5JfCvSt80fAimCmijGxa9VfHXEr74MwZ5Lmavp8+jmDU/AilS5WcGYuh6YdljSagAIfV
hwSSQ8htEMNC0Z5Xt9mBPfX1yWoAvV5kETjLFU/UiOVNr81Rmzq+2hB3w8Vs1u1a208QnSmIll50
pKTGhfOdBch/cN0AXd0A3iMSc2UEzBszorrNUpzoi7XPjhgq4xTXgGFCkbm5i/mg6O+1UUKYJEWo
h6ASmE4Wqdy0P/upETz0GRyDUFl1Tjh2vrGm46pfXyqsqdj6C7d4QAk5dRTt00SCkx66MAVyEtba
q/pTMWcuMP9aojdHXe7N+x4vo33g3wbBzlU0hncjPLriWXZlekedL9UFAtx0lFaXVM8pnuUSNHXR
ty+2RLv1IGVdTcfWYWPaL7UyfuQZZ9cNW0vgJaxex9uTZ99+MJIhmA5BW1UkOpd2R9S8MRQ4SiaH
LhnZfd1N3cBj3BeLQzK2Y+dEAeygIafmLvUC3T4Qg1hYEG4XGBJgTwvIdFwE2KS52cHjy8ZjyUEf
YndHZPOxyTK9wflzAOduno8dXT143Acka352qGH0PVVss1MkqnSJ3HLKqwdsIrAZM380itCcLbuK
eBrzyNajTK6V49gk8q5z+oR/jjAEOIzxfGv3Ym2ejbXxYHDxbupz2mG02tmrXozjjIGE7HN/lIzH
5nyDJSwyJlB68kt+tSAt4rjaOUBo/JJTpGnolz9ztyHZztSmci6w2j2GKfz99hRMxWbQSg1CCu20
ha9h0+l0wIE1+RhqGrLrPY8e3uwSkR8R7aroDonRLvLgQai4tXoAFqcSljeLOqcWDnk6+AKsqAeH
jgU8UnAMb7mRxCdyxeYzLhziBGIg9894QS35wIIyLSSWktAHM2cbxWimoC+Ftjt2L7/vyUgZZR5O
FvvmtbHcHFBmQil7sJwOXvi6KIETJHEAk8Vt3xTQ+wsL1KezBM8l3jfrUgEifx76VP9wu7FmeYOv
G4TQr0R/sHVRqhOQSqZsEDVFv2u7tfvs2A1JBA28ejK3+saqMNACtMCsmYBnGczAwiJsZ2RwaPzb
r7nGvKWRtb06eVe1+PBdKIimiyzgBsp56ezGUvvuHngibIN8BAUUYkTeMJyyzL7FtamH/Srq/tVj
3NsdEW9o8IGzsa7RlBiOfyxqwBl7q0gGzGg8MTjjHHgqj1LxQw+IXagYIVqn/T6TMzHHQV58zyzf
KPdDQOgrUgd3dR7NoRkuGjsNuihntTTTtq73rsrJFA6tHBWPTYTMHNYuaYogConA2LeuV5xw6sl+
lxQjrzqdbB2QfTBgz3MLf3g023H4sPYdfr9+yofsGrQZ0TUD/QL7QyB65xdX161uSg5YxCNSJL0a
C85aaMvOequBn/8UoutpN6+TX+yFHAbzbBgrcZ9rqjrvCS2sEUcYhLR9nGde/eNMRTzts2JOPoxd
g1vQZ2onzkTdz2cDdOp4zse2fu7pAxAJ4Q3lcp3JbB55KAkkx1FqaTIr8NzmwH0GijTf7O3NI8E+
49JLwxw6KRwE9JAGuSs7f1bwjQi3yXOjJXh4MMHD4tH1TTCUPg+w6hPnInATVBeD6jR0g7Lj2ldr
MxwXlLBQNxvTfslRJ6fPMRRl/zwWOuguWKvWAZVsPlCxDeNLExTNDePn5HHJeUehvWfWQ65K79M0
yHo+5qa5jNel7udnKXosQX2JX/weZoWGZL1KO9vlPYjxiyKY0iDocgAmU7Qkske4HhW13wbXCdfW
RJmRgdi/KE+Wmj06tT+qcYzJq1yDVNzwHPQIdd1ieNKTjNfQI3DD36HCK0hYmmcykK1ZNGBDrGGu
D7PVBD9V5nNdfLulRUl/uOnxAjor3Gdl8X8hPbg5z5M736zTpMfI31avXQf1XUQDFQG406UD6K/L
lOZbMNL7XjSSuijX7ZIcMrAhhL7zR7hgJzj3+Dsy69LZVYtLQqvidWlEAXWBvvdy7nxZkCNtl7rE
KYK/Lh1IWQj9AmzoOfZW1B/GluUeQEEZSPAxzbsccSGYw1LYFD+UWDeL3JDZUwZnI1qLFSZEBxDj
BuwFPOQRrtV82zQ+s9m1IKC9Sf2FBtlMg/kC1JyNsGISQlWQ0vAS/eo9ITsaptBzYRS9lIXS5l3J
2EzdjMnofUO7FjSMvLf4G9V1FWkGbdKVyJzb4asaHNzF7ij4NE7562dM9RKUNWxkkPD12oNwIkVg
CIVYC8hJc7s8kUm9DvtiNeYf4yzNr9IqHhPeFr5XC1kgZHWhwTSKYjoSZZSPO7M2xWO8rJghti43
kj4mUNbVyEw33WE5Ma52ZdAvlwFOez4jMMtTPkGhOsxODQgqxWMfle20xEB+ff8ySJgJp6wquDam
VSYfiCNhI6ETN560Q4TUtU8qJAc2Xa0yhEkOcBx6bC3P9GTmc10n9vC0zlVj7OTaOj8lDhnrQM1n
mI+r0ck65H33YvwXanh0AgZR+ynveVIpKaiOqlVRDvc95G1O6mtSh6odggv7qjNEyFTLCjm+ZU2n
ClPddGDV8Pp9V0wYUGSA8z6UEy25E4HtwHlh7jmPLR4pAM06N06Dq9sxbFnIsTtrvXGpGsK0Yhc/
3lmSBZnwLTqDgSCBkaex89fhK41P81p7vYFGnaElrkyfuJ2HpPTG+IikXTHWtARx1r1rYRQRTQo9
h/onOKSg0YAAQq+mAdH3yj3GjeOVe4OxaHbmB3rxUz1m9hkBWrxeW71ode/4k9sh67MM85gvtvWL
ppPQl7kpTAOYFRm3hPWU9l4OMwPKsg+qV9ykgzxVMPFK3tFUfM05dYwhHF8H5dtcrN2dNhYqy7px
kvaEN68jsLy1AKXzstdyX4MSKJMxFEsJckZ5qvia4G/6UAR+pSMb2j6wa6cghSaoetZ05mh9svOM
WX7OMyfxH5qmyroDVi/WIdAeajqlLcHzn0xGZcnJ1ZW6H8bSbm9YwenDkBk/32m/DPKL0A6ZQhUj
QuK8Z7ztB/IkLHcXJOuobzOHF/VWrLQ57nXjpMU5LeHm7G0mDQ+qbakwVNP5xG3PXc1cmzQ4fauC
0VE3bap0hhwafdOx7skLKOw+NaK2hncfpUKUTzzyKFpSJLForvC4cQhLW6c+WDVeS8vmoBlNZC7I
vSMbfYsNkkMEe7BlXRNtTgSUoU35OqgN2hUvJgi1mMBoisayOceVBZMVeiuwFdPM3adWtHZNOIEw
xJ4DC6GjJFmVBDm0JrF4dTELSGUDIEG8iF6uw6XM1m9mmmOr0KlKLuhNA/I+moxLSMzIEGoiFwfI
IWJqt5wPwyCjuvb3eLVS6p0haX8mzsYgmAtDizvIUAI00Vp+E7PmVDrrxkcoNdSZCiujbH/OHfXb
uU43iJgLDZCDfjuDRNZ1nTZ7w4iT8hAYmN12lQOh+uBLSfRE3/YkMBGGA0OkGtbxkq+bLtYtne5l
ext02JbYY8JMJ80r88r22eKJTiN3bTIA2tmsoVWX/myC2OEotjP9NIPsb8EngXInhuNQz2m6HxTK
QG1ZyS+dd2l+045tToiNEOIyFLL09qbTNOmF3CWNJxxvkRM5JH9spsrJjkDeVSjWBmN8SDQ+1QPW
k+qrlfV5emxSx8xuWHuHR9JiPG8/ZKX7o620ZSSRuQrzOZic8iYdkupEn7sKqU+smgGkAJwfkOR9
l85U3ruy6OZDUmfafwkGtH6RvzbMK3qTo8Kejn5f//Lmpa9gIVpQNFOjAZ4xAgh/mZKxmc5MlOLb
svE6L8xsq3MihQy2P1hWy3m2S9LC33vZKCegSKvMDmnC8xDFfqW+jrJp3ZCYlS6IZpv/hiwffnQp
fWA8sW87PwjZSl9HpwRPDzZvfqZvp566tja/81TkOZQQIsV3GHya9UwpPyjA6kSoRJ07FT96S/Un
Z5GFAMdiUB/IRdVL5BDhMD8SsiDNyLbrAZE0FvI6dK3WsmGxJ0Dwcgo4eatwmxGbSFB3uQN2PAVh
CgUmiDrJTCT0bJ1s6hTK1HtRAg0K2Q6g5mcMH91opm33RDreOOPcJqK85nWJ4cMFvR2XD1RB+W3l
+EQxKgneJqCOs684giUg/ACmzYOh7cEGjGXAK7BTWz+1ZkrDQDhJvxxrthb5gSkPceoBakSMGYkR
DHuRzK24b/LFPc7ZCCKEPOQgPfHGBJ8FOtB9jJycTYCiZSXgKIe4WtsGwWst6NPkAyGDlAMQXxtK
zFJeNvb8Alm1TpyQzAczxndvW/XFUV1KCgQKEpYnBnknX2JfpS1MF0hAc3Lu+nqt6zBLUSaFdSZW
Db0/UDfmosyvepC+EQKgry8oj0wNGrUuIFgyyb7d2lLJztKptexb3y68J8LcrD2EM41apbFZ9V3Z
9MONa0LGOK6N8IBSis7YO8rSNzFULBi79WiBM62KreuLitIjwy2dtAzXxCEsBblf2rEd5j5QtoLW
M8yxbGnzc7Pk8OTdJjBpkwfVFp2WxvFjh13NP8RKu+dOy26IsjievqiV/sKhZeC/wPWAWHtPTktR
vwTtaAR3opDQUmlVS3rt6K/ZJX39uQsqNitqLKoGCLIyIswl4VyTFNOwGxsZVw8+pH3v3JFrYJ/l
4hQkwSz4a8nZ6FV7mtdtyTQwr1VUH5yXz34+Ykfekdxhvs4cZZf9oKl89pPVNOuhgWynd32Tx1+z
zGcZnEuOU4wcEN5Hhh9n0CahrJ4YPdtwBVboVbhX6JrdGG4qzHsusvxGjqAXh4QZZEsIn2HO7okl
yYuoXFfrewmeCPGeSbrXY9zEqcI8DBnrlBWpe5TAyLLzOuvtjNgPxSVzqhxOPnOTPuxWa/6U6kB3
4YzBj22wSFAOBIqHNSTeOAg1jDQVjRBSRJRKp/u4eiqFqU/yWbeb+5aloXYbzq4jwlp16NDIsTW5
8zjcDSP+7xBdDYgPuzbSK4GBGtISgR7tWXachu+rwsxf5zrPvoqJsIEdMQKKnJXM86cQI7LXnqc+
tROoY1p9YjQFWUZ4Ex8PAP1lJXqZuQKH7vnCQWdkgAcTYl/NtRARjSp1SYOGYIZ0VALbYNs2ENsS
cAob1TG74tSJbwAoyebWLDvO7XE7Nc7FZd/4PDAwJWRCaedbQMMv2ZdZXDVXR9AUOdhNmpCfY245
ZuaarzTr6E7ON4BjnfWxyQNU6RLXrx32NOTBnMmsu+HB1KzHhjfJz6Lvyk/WorbAEV5R5z41stUN
42EZ9dlK6vqaK6P0Xzus0gg9PNVdCNBroG9SycJhnnpagR4pitAF0YhCKpwarC9zXxc/J+lJrFGO
n/3iXF9Xx6bJ1/jOnRdGsFWtxbepmk2AC67l36mA/+2Or2b7R8iLfB8yAHKS4ArXeEQB6HRHOkfp
ngF1TNE2F9q8WqvpLxE3hTpcSEM8Qj+RREfpJPiJFg6uQ6KJOzptuMr+OE2yeFCNC/xwpmFccDAk
XJBEtDHg+FRNN1252rS7pFLsZ0sQDwdIiYSvGfwi6E/1xiONW9RhOybfJNsUqSx/IrRZz34xWt/o
DSJjKWIfCxo2ZLiJK5C6DGrHJ4jYuc2pCaTmAwwF+3PWzZ6KPPSMTTSPPdCwMS6HmQM+3g5qLaPv
L8rsnTRqvP4XrW4tSfhLZ2ilvja6J8Hm5O075CHVoVslsHustwJUfs8c/mKOpKBupa4PC9DwS3UV
lQZ1q4suIdgs3fIxuNf67MbsX5Aa/AZ9+bBSvc0c1p/7hX7GxR/aubw0qjWvAILTZw3WiTKAZE6O
O/XG21kN+9gB64VvmvpUmItbGPQOm2mOIyfJOUVyqlEPSSNJ/W16eI472hjySshA2l4YT3uAyohp
1HdN0MnuzpSLS0TMuJC/NAOcHr6ORg5bYfF1d6wVSvGiMY0vpefkcDkRGBypEAlOyvOmuaJNXYJz
jCw1o2IwyIGE71fUUV+AyOLVHyZn61lIP6S5t7rHFrm1vAexhwuHSLkFcIycCbulh9mU+1aASwNU
U7btiV+cNcBufLvfx/ispktbGC6u6liY62WwrTE9pUXuBWeZTRmmZt+MaUGkvW/cpv3U5QdXaw3h
jxVtvZmgUP8UjTtRaeNUbakkytE+GguRpTQrgrKw74lAM8/UlaBuBxjp95qqyTrp0pYI2K2AGjyg
9dl/aXuUM3e6ELq4zG7dfHII7v2GGthWBJUNyjx6xA++xKJLHico7jo0O7PnyNDlGaFXHumRxz4R
bth17Om71mwQb5GuqswQuu243LpUex9X02Nv0uSJ2FHv1j7TZW/lF7KsOXnk0Df7DIPQ/yireZPI
x3SgopIDIdQ8qyc1imr4W52X6ptZj8mXGOricvINcuJCg/DqH7T4xrOjR0seIBosPJoEbuY7FWTj
M3YhUBwUfFuoFHeGlq+ygWQxDYKCGydmHzqt253tzJIf29xcf+RpN3TnHrKoRuuB1f7A+9x4xySl
Qx5Z0yDmU5vnWt7Uwdb9pDGs1RWk4lTvFb/KP1ZTZ/6kyerEnwijqr0vzG6X+JbTo1PugswarUNe
QUZ7atAkCQ56cp5+ejbw08hOE3J9Le0gXM14EsXD2q5lF+YipQ9OMdc7h8yTxbXPiQd+ZDycf60D
hdzIXVQVFbMjj2DgfXJGV9EJqPSudeRi8DGtFXPEt4l8od5sAgwKWbz0IKe5OcWdkp6uDysz6S/T
jLPiAacQTDlDTrm8oZQkV5M9Z98BlTMOLX02TehGS/TfyVVT+aOxe1cRgtFUw4+lHkYEPrpcQFR0
yUQIoW9yrl+qEmodbYA8uCoaV49xlXsNMzL0HmHAGOQjcLeUNHCNqe40U2tFbFHsCJpOm/Ot5IF9
7WNrbPYmdvtTkEGauaTjwHhfpBuqMyHk046w2JvFr9ldszwEx1I2B9etvPUmSwOl1pD+uBMjVur0
iSDboo00svcfnKazJVos2/jFbsx5qjHGHsobakXzeUsMSO9WTH4ZL3HQnFIyiLzbqhNIluaWhn0o
i7wOQqcgo5dU5qV96isw/rsSBB/RAqrx/X0NlCWIsjS24cSrGTDgDLYCwaMvyvFowN6bCGSeNK5Y
1NJyb5atuBgl+HpS1L3K2LFgd5EL3UgcwSmgOzVRTcooqxl/w1rk7fqku1XZnDgTEX9g/lbfoxYZ
3J0auyG/GaeGXNYSPXd6LIY8uMc25sW7NfFsMqKHpBv3/EG/y3ANf/exMgVwzWbnlFut8VETxbeB
vUisilij45hjl82iRm+ZTAVgaflTopg5w1+IxdkoNIx+jKOCqOpeJHfpUHbZYVr6QR+5Smw3S2wR
QNYD/vV4wXy6c8JLmv4cTzOE44JkeRH2Xo7ORY/piPTXWTwvondoZIyJkMRHNXPgMVq9jt7cZM3A
Hjs3TTlpdGX9iNvRKg/w3Cb5dba8/qVl6ftESvKY7nEQEmRppYO4KqLOiYjz5/V1Ua1vXdADq5yR
AvEwKGGFaexFI1V/9sdGldEA5sw6uelaf6fNwLVq1LC9TgCyy6iw00Yfy7IgQE8xmQsh/BXBkSg2
OsQQCxMAGkS3v/alrL/HBIkxT2VoKYFZyvik0ReTOcwhj8QFX3aQLLXv3MDxW5nEElbv7qCBawo5
Cc3nyNs+QuF1G3x2/eR6PzkJtfOWMVC7nDjIqrxgwEJCEhNAdaRYJbGOUiZBCjNbY7ZnquRvbVHb
ui8aHvkQ9SYLZeopRAbbAegKqw0aeaOtRFGikiqqinhSu5m/8kjk+FSEkP9yddZ1oW5Jg5rUrZsG
3c8ZjFhL8mBhFBcqt4K2BXb8Q85KPB7IFPCzUznRv6Gzxhg1UqvW1b2SJjqlmt/pHSUSVufgE512
ZIaQdreMD+kTVkts/8qSXPB95Ma1LzpBMiGwGOQLgsDgk5WOTNN3hqB/HXbGEpsRHGcB13LxacQA
tRacqaAW7Ntx5oqXsxtf+rkxk33feuYXYoUagLeLnqf3pGubbuaNDgJxxOb+2Dho/8fcmS3JiXRb
+l36nmPgDA5mp88FxBw5p3LSDSalspx5Bgeevr+o7tNWSv0t2X/XFyWTlZSKCCDct++91regR/ys
g1A5IWeBNQYEYdNT6umpbIbJHU+mkU74B2v1A+zNzKTagm1M48PazUR6hdRh9mnxfDI39CpO47p6
h7zuCDGZhuSp4TtLAa/Um2UW7tbpa2JGyrjon36v4/gsOGezwWTHGwd/hSTF+yTiKMql8CamJZDT
HScshEiPiZQBY53JPhZ9wRClkjN9U4Z3f5CQyM96TLy4F6Wl61hMh/n9p9dmSLX6Tl7DJ3ZFfzu6
SNRIdrYErODALHYeOxaZoRnT72zfx76ON53nLd6+lNq2d5gbQDikovTgCDeV6aJ092ntc8pGIqcB
WbPsUGSnZzY6dd/rUn/JpNDrjZVmsH6pV3VOEd8gYJ4toC/MM7xSUejRoiN6p5m6XTKRoRwKhj8M
WBjSEFAcz2VzA808eYEIffFot2t6nI0JefjSDvopxZxNnNw6/LCRM0U0dKsXRLDjHYOODpBRNpNv
kEwu2pN+kIQPIC0lFyQhD3DLTfLSe0qUtf2WZLHnb0xgaprEXJF9W+dVEM1HsW1UrzSdcYZfMI4k
hrt1/qNcK/Tp1mKbd+MUI3thfJtND4nqpnVvOciuWKHj+qs7+ziO+5ogbpQrqMtNlQB/BwGua5qs
hUFD285ja1dObfuWeTAt/qS4/0U3dLntRC6JCyDiYmv8+fvi0Oul+y6xdxbGsGON9cMcO9JRcPm3
9lBYG0KTp+9dkL9NXpt+OHEpd5Var6H4MW4unelWp7zn338RfnGEXJ5GcsuAADigRdDg//y2Enom
gtbhvEOE0tywmZnPQZINewc4CzjRtt8T7sB80Q86YGhjbD+7noaohWg3EiKBlS50af9BLvdZjMub
4qvBNRKwwUzQIj+/qUE07Whi0t8ZRaNOXQDrlpNCmx0TFsVQc+g8uihu/uRCuHzzflrSADBg4kCd
hhsWQOMnqaAnBwonh2FW39DUTrueyjN3uhu09MhJ8DszQeP0/Gi0RXpqnemFfwbSqF+tB+VJEwSq
Fdy5udlv1y6nVvr9rfpX7w68B2stHDFu2KcHyEIMnTMFtXassLcQXHvCX/OyvW5EMU5/EML/4rKk
2nM8ZG54DHgyUHz8fAcShsyJPSoWbWNwvo9965BMXiz9dphMMOcLtVqb1mKbOs1yXV3inPyikUyn
43X7735sCbYIuyeqSVOCqfj5nQxE5WmCf+ddnOrhIefoTrspDYLIb9fsx+9f69dtwRcIIYkHExfz
8eelmebkiLoiWXe2bDiYS+ShYTWRXBDWLkcsckGT19HnxD9SDPzhtX/RYqLQDy5XHGEkzn356fb2
sx8zdeKZH1PnwghnAOCLqQQL2Bf9FjYmYPbff1ohPj/veOnpaAssV7geCAX/+dI2HFwMPxXxFoMe
0hWQxOSP5pNZbwe7pKYnjHY6jsozJ8R/eQvEvLLqPQ0sjvgcicxj5TtUJHqtrPG7aeR5H4FOp0GZ
UwjwvDADIPiQKnETFwWHvdQZuv7krlMLRGGtmav8/gNZn68hGFOLmQR5NGi+eWg+uQGHfOYpahMO
8Eidv3PeWYmEx7X4heW/OrfK1W8EkqKyLInGDUuZVCjGAroZ3cUgy/brhqNNFGvfKvN6HA376yxV
9ge25L96k5fCA78i/6H1/vmqs9XPZcmYez/WtbR2S5GOy5NZG0RQm8Ns9SfMb+Pw7Q+X5nO5xqXh
ERXECELC8fG1//yqyJfMzoH4s28IHjvS+WmozBz3gRot3q4MzK9tuM+HbmF4EurqcmDUED4PDKP/
ZPf725z8z3XWu4DEwOZyMMU4jN3i5/eiDJHWJuOnfWyZyOtq1IFn6PPi2oXrLK8aT5TpeeXMl9/w
jYitPQ68TMK2Rya5ySVTjDDAFU8+Q2oG0xWCV4YYaMg66zw18FqjBcQ9urquZxk38t69Yb5SrDvP
9vv2qAXLWUjampkcRN+A+UsRcITe2tM2bmaRdtclIgd5yh3WuVNm5SK+clcabJte098JCZmHj5DS
mRPMGWwowBxAL3E2mjPWFeL7/tUFJbO8qTUzs9u6q2jozv2ynhtyX7yz7XSOfSMGhEzkNJjeleJR
KyJnTPDj1dDBUXGMk/ck8XjHGx2Urr5D2pbMEe1LnBEdRtj9Hx6Pz0uBx3ZrXgwbWPopiT+vsgtY
SvqNswlvnhkWjIGA/FD6ntjMlCkhWtkt3r+odU1/wviU2AaCwMLXEVHqIwHDs6/R/LRmN/2hFPi8
67EOC1uCYbqgIJDPf6pPsHmawNfUsl+JTtgQD99gTM35tqqLU/UPdjQ2Uh69fz6awDfwogAY4WhD
/SE/7Xs1oMOy9wa1R7km24sAzKpv47rN/ypto1m2NqYIpFwZ6rD7kVzI52D0U/800iBUt8uEIWWf
j8o1vyp/5Lw9u4iN7um/JTcEFjtrpAIF8jtHk2S91UZVzF/aJG2LbUuZPG+bpu/MrUtWlL1xtUm5
3y+wkK7jmn47Rpa/L3gNBOxmNWM1RSNXn6z1WQNEjnNtCMWPubn1PAKpXQ597xTrk7SQf4e6dWzm
egBNrEOQB9XeMbC0bS7j0dfAiv0PiOJ0UZQlAdkpunIUdtWwGFs4beVXUSprb1pe7J0Ka0GFi0kr
JpIvx7eE0R6iCbW/3d8i4e5cxufUVnsmYqAq+2QZPeZRaiTS0zam+KlnaL/36LsXkbuU9ftsm1O1
Q4PUkWOSNO2XoBMYUtrWGP9q6lKGzRro4p29g45PCeu7fGVMI9poSFKLwII0iyPKIbt7aXJXHRXH
p/LojO70YNeNR2ESx3V8tGU8/7BZWVniayzykZ2P4xffrgJ91EwP7Q1T6v71smUFYYvCNIncTJNY
WjuJD3/aL+y/rEKQ7lOnw/JRoaJ8tIu8kz/y3EeObiStB+9+JEAjw9lNJkiY9lbGEIKH5WqhIZmT
ZqZnL5Q+3tItcpuiRYAVjztHlhXz1W6mr8jwh1MM0p/RiISfmtDT8pKAycUm4op34Zo2mylXHP+K
n6m9x4F1jUxrrN78mT5wKInspZ/lNfFXNsi1vpRtiZHt65lwUNC+lntQc7aIZ8yzOI7FOhD2ZHXp
UU7G6m/R9fn4qBnXsZ6NWeMfCmhH5cZN/P5jzibmjqWlOEe20ByMEAEccweEa4M+t2xACaEPULdC
g/NvfaAvIatzMjaKzCV3aU/02CWGrFQmc1jbSfp9yKqswWqsYcBZVlqWUd5ZNdOLaZVrxJrNbUgq
10FKTPab2DC+VHciRfxOX4fMwY1h66zfGqW7NJHt9eUjCFz6uFY1p2d/yh3sA63nfqwZqZUMPEyy
inQdL7fkqTLkrVlW/Vt65Ahh1GrczbXsvnH694JLZ2rhCSj7706+umJHGcVZR+I4jxrHmYtoccpG
MiBOJpBHkxVEoiopn3QSC7XNOjs9eVZu5URtT8jtjLL6EnjZcqyQEfxAU9IevdxPGQuLHAx2Y8NL
OVY2dxCASYHmEp+M32wMzrFrlDn14odMCu2rVLgBu/RUIQQe3L5BqYM/luIbtsJpIi3ymXbsSJrd
0MwPplVImJZlY10h6TS6zTLItrqicQkvUq5Sxg9arElwzqaegDOULTykfreKN5jVdNT6FANhSEON
y10hW8RTZilz3nSUsfPWy+eZ4RWkuo6Zd5zfGUWRLIdlprWFkC0TAyIvOh1YePApEPoXD1wNd00R
GgWKVSi4yHlk7PRXVZMuegv1kqAXIgOre1T77atDk0yG9eq6D+k0e11k+6o+rxf3fGhSItgbmaMd
Cds516TIkHJ58v2JDHmsAK/lWK9VtJA2uW6qJlPzccr84hUSnzlHdF8cRQ5cWZURti0SE7qAiLtF
0BLQjYAtY1XpW5FjeDkEZZu+YWLEQhMHShOiVazNs8rQBQJtkzMrH9PEiqei4Nnmn/efdErgBgOh
OHshZAebHjLvudiuKH92K4z6divLnMhdWtlmTABelq6oLUW23A9O2QXbuPCcu6pRjDgqJ6kf+thz
xaYzq4s8ZEUrHV1mOQO87sBK6d8L573Jqdu3U7nK5mg5w/qqvYQyhBg0EvegeXkvBYJ85CZIlrIN
LXxciWIgDzGZNAP8emkWFQEYFrslphUaWXPgbg3+Rx3JRiLITUy3ffcSlxppJuDD3iCal/c6n1l+
qmSIv5Yls/poBFHE8gMt/Ra5m4vHZMnWpxWyVxnOTiceqdtAVHsTnYgjpLCLnj3ArxStbldvCEAv
DNpXwhDhbDpGRTKPKYszs6b5OZuZlrKOz3PyQEpU/qPTK1lyZt0mB6+CwMmCZYwkM86x5b5YzFWA
zHdQgk7wFwx8lZ5iO2K69mLlFS79CT1fvWXU6W3MhVEP6QZz89I1iZg2nV+hSmeZYtrswCSE77EE
znrXVqbaGQHCpWhdzTQ9LAOlUoiQ2zJ3RmOXHE6ZAoh9MWHz0/bse7vEGRKP7FSLSOakF/UHjrce
QUzRcJ2TFk0EcpvC85Ekyi0WptPSwV/AXTniDFtFOl962HX77jOENWn5CltH3jKTaDl5dux8aXrf
ntFbj5N1N4vV955ij0cvwvvLpgbKid5WMMUg5V0EGJssi9WDyDDz4ACf5n1H9dCzkGPVukTlZVyR
gdanbEiRvCuY+90EPQKgDZd2/GovuREXYa6MSe5SVgl+RlsBDDxlFNtOznhDzVmYPbtpSwrPRJJP
ek5Kx3qy9BKUR9r2+L9o1w/vOTqtCu9FG5v3vklOlRwDcHiIkRIyAtg7q5AA65fBTck4TSrEbDtL
Jrg9Fh8QFvrW/OLwCEqGZ4VSDzmr8jva7yzlItqOt9c9Hg7ku1W6W9J5fJaJGb+71hrMh5hbuk3y
svmWc1Bcd21a1h9S+Yj8Or6ZZdSQxmNgWahLolrwFlcsTjm9MK1TaaL2YO/Ch+EOazRh7IQOrtv5
LDnyMA221kkfDPKBsmjgCMyZGKDXjSjA9TyB642Z3RpzK3fDWHuPQ56VJO06GetY4dk9P0+25ZNc
F03iUBasV1Odw+cEBlQdieJ1yJQE37rvhkqhaq1d76qJYUlGpo/hYRevDp7JOfWx+vmzQPpsZEMG
mrcZlvUeM18DdLDvHCJm09khfDcvF+bsXpCRRwJI8cfcqdYPl7QRzj6bc9nxnPc09VdTou0cfJ6D
QDWPVpkJhRxt7J+mZilWKkbXiUpx6RDBu0/SSC0N4/AyG2Z0Z7TOKrLU2rnd8aTwDVI2Rz5CDZbp
inFO+w3AFc4DazYn99ZgqKwjP12smxVBHUvPajXzpqqsNLmqhmrsQrI8468uscgfLcuJG046c+tz
tUziDjMcAx7Mz0PuEa1jV/Mma9o5O/kpqM9NXrJYX8HFaJoL4jRrtuwHqbMV2nLiG770q49ubpq3
wcCidW0wg7+2mqVyz2NDMX/v1IpsIysB5nnyK27S5nKURkaS+FMZ2SbKsp3IOpckHnNdNkFuOuhw
stp/NdScmCxOSCDCCjCMf0hUnuAAXtLVoNwABkS4AureKpSMa4KbJOYcsbGEtfrRrPN2vc1db66J
UotHf0tVTUQZBXpMTmhSj/j+QT9Ym0ygbtiilySXd5oLCkVlYlZ5JT4Y+Ucx1a3FtmUY9qYXznAN
UtooTyR9pN9WcxS0gcc2fY897nWEu2YcrmoLmey5Le3CuwV55E1/9W48TdscGf90rLLVuTey1HH3
VFQ9qz4Kt3kMF7Qf5ZbSJnizEqc6zElq+iH/ioPHqQd6c5f2ic8IYhKVuSVOlL+dGQbuNsfNBnWV
OirIHgpPE6XqsXpNR+0XKvkiMWNe7JCNrbZpnpnlbbqiJ7ku29krdrhDlH61JtVwHO8XP6nQQIP+
kUUST3uGeLV6KMBjYw9oJ9saGfp4/bLzSKfNkBjOhc9oNrEugdd9QHywRyS1Rshv6Dv4rB2NrSKr
79XQI2MnGLvVka2ZXZH6TL/0xUmc+h71I173NUEaQHmZlq/motLgT4kZv/aQqPTRsVi+9OwAisbP
HZRKpS7yADXukarVN0AgvjYY+HTIzNjcNOn8JzjvpXH287HYZ04AR8QH2AFx61NnPODwXehlGffZ
kk/PPYkDETtB9qCTYdwxrYjHKKj0K5yZ8Zp690++8X/18jQAgIvROqJT+enjjr5Hh5moO/KjNfKl
sTZAXPSO0z1pJ+mfA6tXfxVDjXKqTvsrwzb++n175PPrXyY29EcQc4NQoT976Z78g09F+3TpOsxS
e9o1tR/i4KILQz12RP40bKF4tNvVr6eLGg9NPbVlu/n9G/jclrh0QZjPUOxYdKWJsfj5DTRUEyaQ
9wVcGGpyJNfqZKSN+RLw0a98b5zeXPbiP3Tef0EnXF6VVhC4MI9xJWX+z6+qsOYJkvFAzRv5MxOb
9DRpkkQEWtV0Y2aYHFTm++fMAq5RIPt+AC1R/qH/88ulh4Ln/g1PAGFM6tDlz/9x6X1fYxbmzuwT
ytCa0EagbmdTj5OOACC267mFHFU9JK3T/SgDZd6CVBn63e8v/9+N438+/xRVQE1AFzCH9WiSfboS
dEJsXF5FdmiWzuO83TV6/dG5rZ4eEKwIGXU0UtyLO274S1CDp7sCTNNwPWS9VVwXjhbGXV4Fdf+X
HpoC+2/qSXVWjszXA5v/MoVTMMB+mZq1IC69kTPLdoISyUk8llqjW8Zt3iKIiYzBKszzOvtIaec2
qfWucUwvPmRgrMonjBdO/YpC3Bc3fjZiuXCTeFQHur8NyAsPMNWhkKN2opz8wXE31oFTYB7Ha0hM
mVOZGquwW78wcl+s7TiK8gemUYJQdYdwMGpAhn2h8W5x0IGXUpxFScz9rpsJZd3//pL/MpgkqQWX
/oXnDxvHlX/HV/3jxpuIaBeZa5xlYJ03M8qYXVwT4ui2In3OEIJcuaQFn0biosKa6voWmjzBhM1l
dj4uaVSbTX34w3v65TlgEMYAzod8SdgjzYFPC8GwNpUy4NDtgt6H86Rxmhmnocos43lYSrgAfjzh
jERH2UbKDtZqO0oqo5uOfhnfkQpW6PNMQkV3RNa2mHvUO1YbOhNNjx94q/tnH9u8OiwxDaOtrgzi
p4l5QO05z+5rM7q+R+0q2xej7wqiEDMUwAWg3HanSnOND47AWhCOrbiElosKcQacDBQvZbxQG5JT
X22LNG7QDY75JM/YNXR1ovvhOvfazuZmVzjQZR/9wVPtkbKTJO+gqxOH3DpbG+FgZP5VDv/Q2TBJ
dV9Eu3YFQt927miWj3H11liSeIxlcEZOugA8ul1NMBtuL6xwHJEJ+6HOHAYXzYUlhuxuoVCVJ44/
DLwBT6/Zdpmzbrz1RFfRQaza7sHJ0OrvOfVOy9EDBOQ9jxbcLGVkNuIp9Bnek+JGPeuptr/1hjs2
536m/bIlldJJkMCKONlVK+MVFNI9utxE1Ou6K5CXpTd66DQH5H71vziTs7hR3qj1oefrRaY8EBFv
k1EbJLsyNuiqSbfUKee5McBDnOFTQMzAMIw5YTDduFMW1BswDXTM4UN2W+7CGm/wGC75rnf98VtT
KLLAB5Arp9lSiGLHJOt340zab0QVx0dIxsRDwaThdSIQcPowiEvL2PZg5dPbKbOFONVmyWNOWq43
RVI1tX6Hd4p6P+QBgM0MbXW4BIPPSL+vVBdczq9Wb/Bayiv26Ff95a7Je7MJU0P2rxzJKISRvqCE
63ORzLeqD1rvwRrr4oSYyUI57nsk/JLaPO4RPdXWLrZylewrY7bcM05APnQKJC4llrWMX7G6w0AP
ct/pQDJAoyo7K/5wkgE/VLFoBGMaauOpL2bZnxajQ8pkeJV+LvN+lCGdYHP8wy72uVQCcEjd617C
by7hKfanISfE88ZM0lVB1wKOp+agu187Ul4oZ9ZjxYP2b85xL69HnXCBenE/LPlpw6IYHcdJ8Hp2
adiP8Ivf4figO0Vx8j1xO/3992vSL0NcXo/MND8gOALdAgzWnzdIaQRNASQGN5x0Mc7Ibr5NVLDr
8EG+ZSVkGaBWE9mSwVSHQaodizxzMe+ZtftvwlPfcmlWHJA9hzmuBDELOzrzoyrWabwJUMpF1EP1
Vd5M1VWCLRq/aeq8/P4zfB67Xz4Cn0CQoij5vflpVeV8FidjDnVPzWBfcBtYO4kvauPJlZ6rEgDR
TNqAVyO2hD9sM5+i55h7ExCCqB78Ghs7LLZP09i6HtFFjrG3q1IsN8gXcwC5va5wkMWmOwY3nLnE
Y+r1Yt31nkLqYehsfZ2H1h03YgACHlEzAnbqOWLj07NHceCMibUB+tb67hVe/JV93hseUbPivsbd
EyQ73x2RMiuSua+bVAZAc+g+/Smg9ZcnnxEAVxbNCAuQZX8uWoxqilVVTw3e5CXbeHR7/lIZNFfL
wmaKDt3I/lCl2pdh3D/LpEv2ywVhjwaNepGK+ednUUEaBD6k2r1eTHresSJshpxzGHX4LtkGnE6n
Z0kzotwL1XkizKrasjf4f+xxaw5pvpAba2Ivgc0RMNXxuvK56gtnQH+QYhngNIYLWSY2FqOVUfWz
UY7zkxJtqo4IiWjVp3USFZyJTcLN3JITq5MNxxwFx3vD2XCrL7Nj1t7++e8n+N8KIrttPqrHofv4
GK6/Nf/5U7TYf/0n4XnvNcUhBp3hv67T967GEjp8/ls//dD/L3lkLJi/ySPT6bB+dMW3imXyowKi
tBx//M//wez0vyPJLsFjAXzcC7iF+p1R7n9Hkrn/QV3HuszhnqxL8be05/9EkjnyP3xWUE5alwrw
ojL9v5FkjvsfnEoIWkLlccl6gjD49+VVH/Xd/34WuXD/z6xC4Gs/PbOSoaXN8Y53ATUHK6X36Zm1
2bBaKxUCA/yavNKwAPbKnIzUXfArdWi2+CmCfO2iCUFkODEVxsxgyDt6JvExAdixbdBkho6lejql
Q/OYAFtt+rE+EiNt3ZZzHZxzo1DglKvpWvlDjQ2pz+prbAfswugKrsFFbF1XimOjAm9FcdRPJ0pq
H+ei6rceSTwQYCa8m65tjHsWq/wE/mjYWVhI32aZWZt5cv3+WAf1QtyX7Z4ZPD5y3MDTx0/vqUYY
alYI8SlYVPc6kGqxxSQEZ6dp7gvMBPAxiIyUiHT8yCgTtZcL5vqix6lHYUeoR0cGQ9glGBZbYY9U
G2kx31OZOaH0PNzBADLCwWmdPTkczQlUjN4XqrJ32HOmd10QPdPZzkeHW3DLgNOMOHeANsqD7OQh
xqUVVwxbw+6ma47yEw37FuNbZVnyqCchS763/tSElk2wNESq5NWsFuO7MFYWsyaABVIWxBFa6XKa
+/LCDQHB+LZ2lvgOKEoehsGG2F57bfCmMBWfunRpHvvRVpvFmYrD1Oe4K5RQh7wCmhHbAHOScTlM
dVUdkzpG0l1V9n7gwH+gB9886a5fo7Fz1bWyV3nuE7dlbcv76VAnfc8shwHluQaxG43ALo804Ywb
OzXTAA9qvSc+g9hnNOxjmNolw9LVSD0yz8FFMobpN6Pr/sUa6p2nbtSMAer1fp0c915UAt5HU/rH
erSDvd8a3Z4ef3/G1H3RLeXeycungh4f3lKJKphmY9U9CQABm7i3cuKd8G63IIkiCHTZxvVjd9Pa
hvUFoWwhNg4IcqZqcB9ckvCaWe4Xeh40edfqRpfNvh9y+V1L4pIESAQuXQGSa5YvgSjbnR483BHo
3DGhtVT0SjvXVR+7EfJOxPYSLpqML6lOpSuPpb+Wx6RsByzEkIvwLe/LaTKf2Qaowz1MhjqwLCNi
OpZsCw9z/EDfcZvUmfNaF2Ny6AbSd0JaYNU5Jkc5C00G+1HJ8bCmc5dZr0mREHuQTdM7cgsMKcoW
BGloQXu9ma0ju/bQhmaVJntVdDG/uAPHLZmSWm8D4Ekl5PNgIaHdFrm9HQkMLcKFeznhkhcwgGft
Xdgi81fRrWbUD8n8vRKJ+wUm3dfcAERGcrJ9Y3XTmYyiErYMegibofhtAB1r2xcAwzCYTNu6ob9Z
lVyiYfKs67a9jBOrsjl4xNwzTO56dw7xISWoIJZifG51gA0sRsqDUW5EBzGsT2IC1RtPziUvpGT6
MtcHeDDWRhidGTGDfq393txqR8YvfFXHK1zOxX2ZzM8yDsCNuxArPHF5Gjmu2bezQ9s1LfJwodDb
GWme38Xgh8gjJ38nBFo43rQMHMdtUGcUZxXSmGemwfPB9gkZAuQtP9o5sc6LPzIQwKaC60sMaYSz
SieMFc3hqnRMhgIaGdi1GIdL9q7SPSGsVCg3CeXXOUlKNw7NHIOjA3AkHtfvQO+W66Sp1x8tHg10
3qW34J3tk2h2EC9jK2Rfx8/8YcWFsQn49/ZGvgynqij1WeTD5cCJT7DIn3LDcZtNqoktDV2GWvoE
WHMKbtN6YZRptGP+0vJVv6npQ2ZRxvz4HqHOta+gNjCAFke2sgQP7tzGuIT6mieUwMcvmBuc5mia
qtqTSNA3NOLnLfsN0VClcRJS6c0M0J+hPcsdmRTNihVLFDijjOdiHLzzyoj+Cx7cXRlon45yB16n
qwXsXB5d3K7ZHmvTBimL6jcTQxjohsl4pSbTg1VAf0w0g8PBa3q3WyCAwQg028axC2OCqfYMxzZM
sKRHhewD+GBAJYEKr9epl03bKS2hBDNlCpzqnSjLt6IvjzKYXolFu0F7++gZKRCgRGU0eysPaR1F
9Rhxmm8OQ958wx+1XGPWVFe4lnmztt0dzBTV6mgDvuPMxbS/WVkpaS7cEApmvxqQeIiTd8pT4lci
tOe4+ZKncvmatqXPIN6b0RaNRdTiQh+Im6rfRNG+BtNyw8Tv1h9YoLqp+zF0LRh2AfGChXHLaqHB
Ucn5ZoWMEylu67Fw+/MgsX4ujn9vI1/YgUT/XmkjfoGHCT0sh4RBVb+ybcO8BbfFdNwPRhYzQOC0
/tkbDULrHugjKKTeBMyMU+7fF2Ajw37Mr8gSLOCKsQEzmTF0eXDSwHxsJpl/K2FAZmHhKxlBOWEY
qkGk9UgBWO3G4mWBRnXq8DbvfW/BWkUfB+ecrF/Hpq4cUhNHDMKy9o6WaOzvTLNh1HpVCn1tsEmF
Wnr3R51gjAVibN4ztkZ9wFjHv8VlTP/A60/Cz5aTlip+rqfZzc6Xqf8dPrd3S+ON7WI2MULh7pW0
7EfDFnIPEbPeqX4ApcDQ/xiQ5rLxBzd5a5fURRXV2MZbTtDZsXLjudqaILskBq4N67LPL66758E0
se/BEnMx3t3mi7noiKNNc88MXX6rRHE34Y+YdpRVqxWS41aRltwznB7kUt3pdRmfQS299DXfqNnv
wTUhEaDjPquQdmaxq7tGbS0AnU/kddcH1U4uhBtKTxnmjtki5KCICImPKjagn7xX6F/sg43dnWOz
ja89UTQ3SYdFpFP9fLT6vN0kRrvC4/FREIFiYPcOZuOd91g4oYWukX1l8uWNamOiVBPf2AUkYjB8
oA/udmJrqzK+WhPP3ieFAQ1SCzC6YR6UxMW38bojHG5vQF49QDe81n5mhTmYUXWaHAz6xpSYVkjf
y4M+6OQwn5I8rHFHx1sdj87XwSfTCWmIMYf0GNHmoH7+UYluPvhVsNzUcZPsV3BVp7mzui/Z5I9s
ISB4wok8ikhbZntHO7IZ6Pl64Fb4sruHJPNoTqYgir6SEpoP4K4sHQkObnsMfQpBjm88guRk4apj
j6af9prntcvat87mrHmFBjH+oL85Wo9JXM1YMRuJbLXAoAnhXn4la2MtGESljsC+khpRj+Zoj8jG
f3Lof9PN/asePPtRB7EP1RXHYcK2X4bu0JTfAptBx8Yssnafu0Nw0/3NubJL/xkFDudV/tQ4caTf
W0A5qEiS+tFx+m6Ptt7dtVO+Prg4jXAboqgZUOxk40WQsHSZT62lhhAeablxXOItBm74rWt4Lw61
5G6GlYIMTSYQT+fsw0dHs/ERph4JBLA2EJvygzkmzZY7AWEETdZTNUNxm8qvLb2gECpJHkmTeyNT
mDUBlVhJGtKlIW2Vb7IieEGm6ZXjro8ce4ewGYzpWza4N1k+dHc9QqMjdcp957QkjzY3zJo+RE1w
6VI9tGbwUZF+ybj+HfTP3qhNedD1Kq5ciiXta6hs8g5TsbWdF+s4ryXkpKphPNbCi2B8cOyUx94z
o3hgIcyjDqljrk1Ik8leMLr/Pmc0OLNcL5RowZBlYFy8/gEB80XXkda6OWY02Y37Wg6uvDfy9F1S
wd4Lwx6+QPe3x4t45KKFWtS9oSCdSLPQEWGvxWad7fIxLhHCorpYN2M7+Cco4JzDV73eBtAhzBBc
MIp7EKPe2Wewhj6yg/ju0ma/1+aIHyIAjLZJvC57UCN/JUb83VnLtakb49AHWXrwm5XTQgKGjSao
kxwNVRh3ckUnS5bpsN44xZR+YAWD7JpC3ElRGl2G6xN8jNS9c0TXoXaBqlXNwDNYjG1vP1LlzCnR
PkUPYFMWBrKGsS0ThNldsrWxyVEtNckh1zEt9Tib0pCoeNyirD/svXZ7zgaB4NBX83U5ONGi01eP
RBBaS9VskKdeUEGU3r6LR/C/YylzTlgQJZuFzTUT/gOUddKpxteqVLTN5fhYpitz8nEtD4h+up1/
IQ4oV0JRHfQpwbO81/+LujNZ0ts4s/atKLxuKDAlgFz0vwC+qeZ5IDeIKrKIGUgAifHq+4GkcIuU
Lf12b7odDodtioX6BiQy33POc4Dk3aWtfVm67a3XAsNmXtW+mAxZ79tiwZtq5zRvLXZ65bX0YOFi
ryM/L6tjl/vJGZ6I+Ighct2D5Y1voFfYV6k124cWtsRRlANVnLnf3uUVX+/VRhfHFwrObJmvRpHd
0WhhXbp6Ms4mNKyreEEeMXGs5XsvRRk56Gys7lcN9BCt5jQN5kQ23bCBr5N+ZcdNR9ql4LZDgOqZ
qWXpnD0RW+SWTRJ5by1T8TJgZ7D3Oh4Tdz9NZv/Ywczg+EBD/fYDKv8yIcV+Sc1JckcmvZ6j2asx
VXRy3aUWK4KxWl6UpMAHsCS8Jo4rry3D5dsGzHW8FHUWgLVVxivVTcSJq5JPKy5NoBzNeg6gigNr
6ZwKJIvbdux8jpF5crtOsdyzwoEjF6s+pJ25Rq2n/Kiqvfm9G0GX5Pjsmo0g3X5VqmpehBakG/XM
OhQmjBjcZptaAehynmcC28cm94qHsV1I1vhCAOJAZJn9tbjKctxeo8/mZ9CLeb4aPYjmTrnVRvlv
ad2Ks71vLg3P55zPN21xJnH+cLfXkoYGRec3FR6ehy6BYM4ptQ9eK74YF/2E4oPZSl0B9zTJ9i3L
Y7AKGADDbLzDEFmivu6zb5b2glfPWPIzMm7z4380oqIOmckqOQYr3e6uHlxf7JwEprAIp9QbHuXp
4j8GP19zBh0ipKdvPJmtrMMlkfO1yr3rPBviCMdtwm4hu+PYmV9bs7Xc/usDuseGztLqx5nb/99k
7rt/6vjRXL9VH/2PP+p/4/hus2r88/HdU9G9ZfXHd6O77W98vPX6P//mmj9vA12Tee42Igs2bWH6
2P7Etn+2NglUoqqQAqeV428//Ta6E/bP/AkZOlgN/OF3ozv3Z4d5NELEJqdTnyr/ldGd+8Pgjokh
ZxcpHaKQCGA/Ci0VC3JuD92EQ96W52AH3HPGZX9VnfwPr0IAkpdIewQO8e9H2n6mgipTeFoNOtEM
phuFPs2Ai/9CxvleAvE5M24jej9A+8XiAtPt+8twKiTV76UjmkczhKBumiiuEuOEgTA7p7ywfzKA
v180hZX/ZQR4My/899T+12sjFBCwITRnAov6/toVId/SLJtx1ySc394hpwUrqlEb4MMECVmte40h
cD7ioS/nnR/I5FlbnfWpZvAT79jDw+KCVF7OUWL4mN+rzqQ5hEhFiiD5u2/nb+Pbn4Cq3zbb+JFv
4B9+VTLb+C+4CFacP0gasFNHLN/muLNSR9/34CQxz7pAmf5CNGS8/MNbIvCUMHrmE/e5zA8fBzGD
YJq8dd5BJ9bsUB17Fje2rtrpKoCg39EhMFDC85pKioC9f/VFBmzdbA8DBP8mD7rpOr9zPgxa51aL
WLTze8PbYSXzLzjTd4c/fyv/8KkHWH/pb91sVdzI8oertM6CEdhqcQz6eU/knIP7KBz1DArk9c+v
tP2k775fm6znAaGxUV+ZMW6/ye9ej1ikqtCKrB0ke44V5II4YI5MVYN5Ni7KQpDv//Mr/uFrwlLF
d9nZ/FJQBsT28f7uitkwgM3xckJUHPtPWGgwC3mN8RdBzj98SX65CiAJxEtkjV9aDX93FUEuhfZb
ruKYKr7PQTEfGHRy/p0zBzmqfXYAzf76HPunesVfXfOHLyaNKO7irlzTDtptCwlq3yraL6ryvBcd
FKSFE98///N384/XZEnitRLDhumHSPr9uwmqqsO0AHSUg2h8PuarvrWcdT4vjIaNFykpDpHUaEzx
X9yEf/zeePQf0xbDsRbd5sc1MWFKQ98phE98w+X9CMPxDd+vF7L8+kM4Auj5i2q9P9wSrID8y+Ic
66BG/9jG1UAy78tWiB21q+rGkqpVu8GscgIcQW6c/fm7urWvfX9j4KfE0seFpEv2WogfrQkA6bE4
tcW46z1m40fiynl9rnJDry+57qiKSHiRlKTB4KuPtmYSHtqAwEuSyp48Catrrbe5nE2Br5j8R3dO
z0KQkB/wF+PAtLr1mWjArQvnWUH2xTJEO6nVidjb14gb45FlDT108fvZOQ3DJliMHZktJg5D1kUV
rUDqpuspG76gDdyqz6eVk8ZLQCt5Cxq+jPrVOSNeJq29Q60Ezy14FfYpT+Ws392snRmaB8vUXE5o
L94Jb4ekgcmLjS9WV3EEJeqjXhtCNOKMMeRKXkhgRQkF6dca3CJ9tlFiNsLaLSNdvuHYyfGYld1C
aWGFvzt0SjUUV7kpaZphBJTYx8QQ+S2lnwQeV98OxlsqmFPnAClJvYIuNYwDO1GhDsj3bnDp+iSR
w7LbUmEWqYybwHQt5+QlZv8cmzLwGbgk0Pm3A/WSfGF1dGd3r+yEXHAUx33LW6smu5h6cPm++6TN
mS5N1SxUENm4wgA/Q35D8WKUQNxoqPXzMqP4HCUHGSsE6QryNrGJ11ysmFdO9kwQeO8iozDxgul1
JxU8jqO5WPIzk0E9KBSiEWXIRAf3qUEo58B6mHhcWHduCxkTeyh9OMe1dYEmcNwhxrw3ZKEnqKhy
tQ/pPI7G5ZTOnNcNg6Tgo9+A6SVjlVCxwWOCPrNGaw9ElEVbA0IDNSm3ttXXoINbwkkRWB7+e9xh
WtwN2HmYcee19ZLnBs6qmJTfRd/zuVOYvBqqv4xBlD0yL2vgvuTA2vHlj+1zEHe2ScJNZzKaibAU
1wIn/nJg4BJTlsYDMET9KGkp08p76LCgzmFM/qK5YF1ns1EpZnCgdHsbaaWrxVsHT6mJWhIyWJ8U
7QevrdbuRwz7cokquKsbNKOsssiuTPjCcz63z1DvjEdm63NxcBwyB0C6t8QQ/maL/HWS4yAngD7l
m9HZ+MY3n5CS1wAsDZ0+jp9pC2np9vDgkOGrnIF0raB3210WJ9SWrgKxYx61uqsHi5QLnQZxuyM0
Q86RhNfgHH1Kal6asu74IYWBhJX0Ntx/gyTxu5OQJ7zO8mbj8tvewvw4KCihzgcwMOG6pv4UTVNs
fZXGQBUBDPVl5usFLzviOvqLqGxUKZoWeBj1Lql0Eifd0tAW53Be5rMrllOWWtI99JDF1WFxAnKd
yPDrcKPYWOF0S+Hm782F++axMgiz3vMQzLMDMlw6MM122usllrCzQI5Vn4ZkMl+Nsc1vArw27nHI
ZhKDuCyKjG76cprx/xl28GQ7jnnOrWt+Yja3JBxdDfuh7pNVfi5scP6HNgXtk0YQyTr5mblAld46
xNHRCEerXvk5lVn0CEYqFm0KmMatQLSaU/dikZvrbx1/6PoLsJDDw+gkIj0zm87mqD1oTMzI+gUP
5QNl2DbiiV1uOcAaC96lwtxeHDp76e3bNsn8/n7yG9ttI3z1gIGqtQWaz3Sg6L7mRWHNj0ab5fWJ
e7Mu0dV6N/gA/pjFBzIPwFPtISboMSzGDGxwmlZakGrV1/e0uXmbH9MtD8wl9IxnmP4uRqZgugK8
t9FiecDHTNEXdygJNKFasSru2USbz+nqagCcgSKl6cOd25lYJs8DzzI/NZU1f3hDuXyr2QU4R9G1
6Y2ag0zdUj/VvqNgqc+icaY7u1ASNmTSBk/moMWz2Wl4TL6fbAEM1kXgHX5wn5fS+Kpks772E6Hj
3cIRMd8rwqb+ORHx9kg4rR13vskGMuxMQUA7cRIIaAvlVydHMWA3CL3vajK3axRQajYeAGM3846i
JzixijQEb+Fsk6pWQawu8UN1j36RsGKN1HMVeBFWd4/9efLIEYvqeTInllUw7xSuawwF/S5oBHhj
UY7DxySJWUe27IznpC3sWyiMhhNCdyyTXd85NvA2NJyD3TaOPifhOZ6CBKI0PSENd3usg/IExDbu
zmBFeG9TEYBZwQc5vGLchv1VuQSodipf5uvBVesdbltaHIeUfFiYCC81QpVAPN1Tc0h+zoKn3fBx
580HLk2oySBFM5juPYO3ljl5vyuFy3B0BGBqHksTCwLAhxxlCsdD9ziZGva1BYLkbftovxAKdNhg
MYGHv2DwSkn/ZVN2XEQxXE0+4kQEOsNFTqodTZFbn9yaAJJ8bFVL+roIXj9TbNIuTJInEyff3LXA
HIuOBGHCyPp2Nda22+leL8FppAfIDGPptjzBfYVjTK+Z8d7hBCQzbTTS2o3plHr7YnHqz9pGPb6m
OLEgIOfyDHk0l9E1worqqqt6GiyLyF4A0tjMnfjkE9n9gKJNB3qN7TSJnFqoL95WT3oohtyQ4AUT
/xt8ss7YxTRZMFf0apdPFDVnL+AxxMcZHUjx8F1u4mBCQ2t9iWwilwWMYIPP8cUm+tcf6liKcScg
bhZhgLhHelqzZQ7z1RLpwRKTqiJKKuKcvpQmu507oteAbhrrrU+gGyL5ZCau+aKg5ctejeCtxLX9
2piaKVcxNbaKYnd2ntbJMhY+WQsi10qS782AAI7mhHu8CGfs3kuos5lkrdf1M0ILduNDJ7PuPsn9
Nd1xdlFDFBSymY71hD4fKYXpfyeETaMp7lnSpL2th4g7pD1HRK+WfWdt7U8uW573jEXxPuDhDFQW
hXwNx2CCG9zVRdpj75y13hNfY9m0aK+AMhLg3z707mrqs9HQfhUNQeF+KoORhGgBBBuPAejLYd/H
wEDDGBwMD3A1UHnsF3Z/mlEpHklT5SbFF+VAHI2BwbyT2arM6ylpayDequBTLbRO7332pcaOake1
mdC7hcQh7VV7p8OGeaC3bnzPg5E6lQS5CTyLl5O29zRGEFrnPYMGrnSVFO5V6IKEbIrkOndIgZw0
oVFgzvCqHBI2yjrLYN2zh1QFacNNifpUpi6Vh2lVUU8yAfO6j6n40Oekmhi0SpJCzwqv5xoGswtq
3LBT56ZV9AwdzclLvJPvkFbcO/nGB8qsPnuZwBq/dfaUB3uyh4G/c8fM/xZXufLC3onTNBpZpr+N
opYPXjnIc3NSZMnnXnXPQKOKZ20njmI1Ac0Bd7Syjlr2tBU10o+JKTeepyJ3WLpnBvEDz3h/UO9z
g6RVQ8Z96jtF8A9vhzr5jeZFdyoTXlSIgOJBH5w3JiJXBru1cknNzYVX39UzHOGodUB4ErWz2heQ
ugp46mzW543hrbSyDhYsGjp4/WcjxdMbwhIOOroDQGzsNw7cptZ37E0F4w3cI70NIddF+Eu503B/
73w6GoeQjgB/y36oFuSl5VxB4xWkevGZ+Ui1llii0ecoHJKqxyqhtUlFZyCAR5yTbCA7aJFQfgCw
6BZHquPqK6xI62vHDi/fOzPiLn4eyYbOZuDNOHptpzOU0folXmKDHVFTVdd8nC0yZ448HdnUzdx5
ul8oHKg7ZJOxrB40FbgPtr3UTzyBKhqYJh1/EHptETyzZaDkEqkMobDoDL5rS3AdxJqiXBg4ybNc
W8gMCZYsGbHFnr+MaVVfu868nTn4YMcQisFWzAuBhg1wMouBvWIasGpRbHymgox2MjCslH4pz3AQ
TvzZfjHcQSDCoD4l7I5z3vwRAPyZYNpPkREb1ruVFbLjKzE2+YGqo/hhcQceImBDk3BZXLulA2ZQ
3yz+b/It9Fi8Ezgex9BLne5mymOOBLMvMX61/TrRE6UlSV0bXLDfUEEclsPKDiSbe6ejnlebWZTN
3vQJGUmtoaxbcUW0xaEUp5+aB9R2g8WZAhXOGYhxXdjGFPyd045BifnMUvQ0UgT0HshazaeSqr6b
GuE3vWCJrD71i4PTjb6b4IEaBS8IjbkZPuvOE/zXZHIIZ88CJbZp4ueAL0Jx5tpN9SLNzaOo49zi
BDAI/5KxAqPILtDZk8W9AxMlc9wmxLosKaZYaxZ2YkumH/oKGlwYj3wnI90EfFBdmVivXg/oVkDB
yJGpu4b+uBKL7n7hsPiRd5y0AElwcN3PiSnnfW5tVM3VaoDt0KYI57VQusFtw1E2HPGw0UE7uyWn
IH+uzGhF8d3Qvymdm30wb6ka4adHePJjjBxqORjrGhZnQcfgJ/Ytrr2zRK5umhjwFv4VbInkpuHB
hjY7gQs8QWhHOcVY1AZN8AvucJ2ZFS7oYfo04k55BLZAJwXPrvp6gMHRXjMWlCwwncneo1N2xY4K
HxLF1hxRiWghxiKD09szMxZq2s+ZTfqYVyZh7qaVHqjYyCdqQ8UQVI8WLqJHczDpgQx04DykRVIE
oYW0uXCyYtPI6byXXuguQ/aWQt4gtyTLFZeL5HgWVAFL+iD4podZLCElDlChv3mzSO85eA3pAdmu
+NyKbPxAfJrrA4lgHk18HgZFLD2sasaPLravhurugpQIZedejph1Uy8OGJd2BGUPjGegzCzm0Aol
mtrC6rC90g8ANyOgmBxPANyZhvrdmk0tNWb0D5WcL4qtdzL/yGi33gjWbIHDyrJXGsUSt/Aiv2dv
H9rEbi4dTX5uGErCM73pG1FlKg6caeDZb7ZVGZdjN+tPY2JmmzuL5QSMTa7v0bWJNAUETSBC21Zu
7gohSt7IBRrOwdMqfmd7MNDQizzHWdbw+D3yJqHGzuy4H0LwXMG17xf+gyFq42nwy/YtjsuVJzsg
8EfqkDnN5HEDWtXoYu+B9AzJDFnRl3NVwY11jnIETsJUumBqsXAo+Wr3bvqqhKnAZtsZ83ySX/qU
FBQAQqlfLbWdnyhRAia26jMOqWwvO7sreB0Fu46jmnT1WPBBV1QBC3EChuK22FYkKRpTJ/piawjc
pVDBLhAlCK/bC+ncEyvqSi0U5jkjSjAu3U9eQSCdmr/RDZdatPeA5sm4l64DYbEVFdaMZKVmYecP
Lt3jS5uwAYUl2N2RlgPzyKFtadiosw7vDUghKqyMUSTHAfrNjWsY9iepN63dVgabR9ZlLyFzMDBe
UsxQLodqaQyae5HOdwMFONSWUzXIDKGjLQVuRZwFbzU6l71DW8eOMAOvegEtTSEpbZ+4f3DRpNh6
HJHfzEMg2j1DLEKardSUT7ZVJc+yRUtv14EfGLBQz+Oz9ikWCl09Wm8D+1ODU9CyUvALtKU5p8bd
AqsnEUsxdRsFAbAt72VkCx1DpNu1uqDVveOf2Eg1AerE6wRanZhJBoryTHQ+v0PtGOkbEHwuUwPq
lhddLxvj1DVzunUFeHyx3HHgCtOigg2hlHri5MQrby2ewLoKQXPr7MCJsL/KcOhWZxO0EDJghDWK
cGNuylCrdMG907bTeugyjR/FTURA9ZTEOJ3w8VHO57YYrbye78redJkivJoMq+jCqFO/pslw1kE4
AzbwIqJSNNb5VPQcaebyvNBrAZGwaMV2sLOraX7iDl7FwcFBfwfOQOSnjiMUsZwqpoC+E8qcsK54
8wdANodQ/bgsLBV6/eJqT5zblgcmpe0T71XQZvXS5Xb3JSFEQkOtm1LnZM6T+GB6jO9Cu0mG153d
ynLwJ3v4OvkzhHI26u0nWXsW9kJFbTS9BcETT63Gx9rN9/Q4jmNzh8Zh+ldB56on7VQxRjDU7NsS
i88rc42Y1g+DSPy+b3uwDP1WSISXbnvuG3MAr9xpLXydggpBuk05XXxZSWOCUk+RMXtKtQkCzs0i
CBaZiTqMQeK+O7kZP9Ad36VR5RNJuloDimQOpK+Xz76zgKq3yOYzauhGZzoVXVFmtyQ3B7WDnA9T
x/F73z5lGh9Y6G2VAHpyVC12a1zn6Fvcv7f2anNHDIWnvtVU6Y1kZ7BchTOUjiwCx0J6DeTnWD0Z
Rd48LS1aDsEFPT+SqXHxuTk+uwYtOISeRh/EFDcRcQY8R7m6pLaI5dydRsmqMKIwMPdTNAV4orXZ
ATH9vBxcwOqMTbAO7BIDb/rmFwcI7TE5D90hwXWtrbh4g9Zuw8XnJgQMnIlmjGblBS9mJcn8AvCU
FEQ1yciFm3xhD9+T/1nWIHBPVCWDYOhEmrxIg+FONNAsQjt62jBy6zPf/YrW0Fm7ktWA+lUsFVuJ
dJl/yqDzscHsc0jYuBKwczb2WtA+Wa7ja4DFI8FdJmr23yajpzDBtwx7ZK5h+oi4VS9A2xpIzqb1
kNeBjvfekE58mIyvosHu2ydWzPHaHn1BcxIHTQJRLNDfnLIv3m2Qb2wEoBwmx6Xi2LN3qfl6pfSd
DO1ArBSC0ZQNV6KlgpHqd2Kbe3BMjE6MRmT8PERLWE2mG8dnghEw066qMSjJXQqFHdZwklfHqdtb
WRoYYhgJxFTb1iSrMP3kt3LObZexXW2fEqcY5cG1xuoaS3XVU6xtxUD33Th48vMJ9njXO20Q9Uyv
sP/r0g4OjRf3KS211kYv84clOHCqii9TE+03EgkEjfO8Us1rzJi1JfBup99MSdDvAJoE3/tM2+6j
i+bKh5YL43OsBfHhlTehOShGf8nen0pC6E4j8eLQG/Zlks4ITYn+rhcTh0q8U6NVPGVjQ90v9d7o
Rf08Vn5EeZ//NM5Fy1Of9WE+lI5VfEFsZoiUE34wqH0pxXrZFIWA8SDs+nO9LA57pMx02vdRuUT9
dAu/K2SllMltMwqzPAMsPn2ACNBfrZb2b9pZ0m6g2xZVJuyNia5QrLrWjetQPkKb6IQhX4AhnHdt
K6mVsJlaXHWsEwbrIskT38U5fUkiuX8xKfCYIpftypkD9UCzeHTuF3iK0KTaNmZua3hB/ZKbUL52
sbkEN7mnxP3CpOeLySiMeRJZ4Pe0bzgpUUuSBUcAB5oRh+Wrb/QuNLQf0clxPfPAcELRO/YJUbtU
54DJA8hbQwubUCl2qZrR7YeUq8H6NBjVpQGUMo6qvsT6TBCheMe0ns/cT03NdB/+GuYtyGfEemXG
TnvKHZbZhS3iGE1aw1rh3AbLHgt0o0+N4/nnBtU8X3NBXpd1FO2AVRPm+b4Cvmgd6M8QdVQzMm/Z
8sZWdrEwP7OpJ/ezT/jO+bJwYoPnziaeu5gsir4BSbh8niFccNRzgByRWxowgjHF3wICiLV0kGAP
fUyV7X7Y9UpLfK76+bpsHeKYJsWsoC6zrTekJdZx76SUnoaxu/aQB5d0ZOSR8LUAVBhn2OiRM5dw
4aCdn6GyiZvJ0SOhsMkZmXZMTBb3XhcwIcDAt9p79g4KdJHNc5NfJZ2SiG4E+ThVVRJH9B5t5dTs
Gb0L5XWZ2A2S3tQz3QfiGiSGeWtt3222WDxwd61WFiPZEoogelKFRRKHoric5lIjGcHcM24co7Jx
LgL5pQuyWLijy66xQelAMEQ964w4OKYpMiWO5Thmeaqh6u0VTVG0BcDARMsKmi4/xjkzjUua7hgW
apvH41XBXNTYNUzf1l3ljfUncLyGEZHLogk05rB5x37EaPZsN9l9+YSRnyAGiI23J+LtQO2Ru7G4
U2iRICRQ3k7kOad9gJdTRJQagx1cYsUAJC4Z7Rzs1aKUdAgU5XJ5QmEwnCIPOvl2o1B9YGA+IkKz
DogeEyOviL8lv0lJ5cRRU8+MDNp0/hkhL07qI2fTK6sh/UfZpuWzeqmF+trKHp3yWCOBdLtRxuPF
UChvoL/ANm6YnVCzlNH5kUSd6cRNJAmWf7hrV/W7DElwoxBxrj5w8sSACri8g6ZHEABeY9ctj9y3
lbEH0cdDeVhZFQ7KN+ObrHTca7NxmvcRMWCNZmY2fgRkQ3Gyi+cCzXdlKxRZZe7R78g9F5MiQZM6
yFgZC2vcEt+LMpZkwtq02FbxvHHo03M4upqjNAlgOLN/YCvj0gpcGqtxzjbYB7IwZmb6aDLQ1l8y
k+3YQTlLyve7wgjOfIerFjeNAux6ZLPPkL5h6lldAGZC/QRVg0EdW3/jElDiWHYAqMqN2Sr3hWem
thEECOxEdeaZ/QE1H4QKAavhxvLE5rHlpbf3ZkHlKAwPj7lakvjjK5YApsgrMhhJQ7sMLPofcqD/
u5KntHvI0ByC/UoK7sB2f7YizywrshK1oe9xLWWf+ybLGMuWjGtDuowmVvOM3eogZPVQaSmvsLws
yZWbuEpt29nUOPSoAmAerNoryADVlGBhgObs7oh1KIgmaUUoMJdlzGJkuzK0iEqSeUorkuMgEKtP
hu/35q4ZbAMRfR29T50i5IFykJma6GjDXIJ6Nmq4uHL5SY6GSRFOjz6rCjP/JpemeJ0zfHXQbsvh
ixSD6r5yisGMdUjNTLifGlarqiVfwAC5jRqNp5NsHJCIl7V0aaT1ytlSkaRGfjlnNtYM+84bEBBj
vy57zjI4CkJ/Jm+GbI6aGILICMZveJpTFre+Y/BKFiaJH5EiUs2ZaureyIyxfhhEXpPQppjDPU4p
ukzIWZN20lbGq4hIErmnxKAqgEmyzIK92WFe2kOKdR9qWtSZeK3GcDZLH8atMPPyeU0heO7wwzX9
RYDg7+zlarVZRDe0sz4smeVAJ0gDbvs4tvJ1564GTe2G5an0vOnQInfkV5OU2S1Q3V1ntGZxKMrB
Mc7UJORtwGavAoDW05bNZAzgMW5jMbZJZCdssd6kpPjyWSUUKp41Xop3HGMBg1P26bbi+B4HMMXa
HJCk6XNvbGNqSjdD2cVMXMe1YhLW9TWgTOUPMDhTx+OxIurGWA8W2Nx0GzF50/k0DTMui6qQB3A+
BoHKxCU/3BbEGxkTpiTXSkM2jY1GuA5n/EeNnkxFkN/VoWAowhu3EIsPKZRrtmWa0ME5bxeFXaSY
NCcampIYmdeIBaGiEfGr5jH1YOBH5kxoOMsYQQxXblQurjhz40n7e0O3A/PFmjKXncWst2OQaxJf
cHpLL2EBkpSBB91b/YWou2C6MASdKtEktaJMZchyeW4hcl+ti4YznPuldahbOKiRRw2FPNpUeNlU
zw0JfuCUymXOkTnj96GzsyMuRI8fvvXePCkc2vkppQ2I5lKrlR1DZ76X81lblN4XcrPyi9XqiaIP
PAtUoY2+0XhXnB2IeZG0ZPAklekDO2LGT5NiMZfqW1CDwingslVU/yEBnI3MS3GFz2gCe+366Q0j
JlhdzFHgtVsG87oE4GI51M8Lx9eGIfna+1io636+j214e2cAGbR75Glueoeswz6wn0mdpJEeBMru
FvOyL63EYSu/Mt8yjw6KYnozd5kr96nrt+rV5qFY3zqGbA0SYlg/IkYXTAGdzGv/DX/zP8UKfGde
/lNMwf9GB/NGe/vnDuYH/Mv6Jxq6df8TEIKfrhni99/5mbe//6uf2fDsn5khsj5vbjKPEgSMg78a
mrc/Cjyw5N5m5jNJltt/dzRb/s+gAUwb7Y5SGBAhGNV6kiPpf/6NPzKl4A+FZVFa45n/kqP5F2fn
fzslBfgmj0mfaXOAZvvtOT+YjXMwyAhNCRZCQ+ewGd3i3qkdc6GdKbFv4XGWxzRgvCmajPwkvd5I
ZAyMeUpOxOeY9vwC9Y4n60szpBlZYKt4zpalJprYiIXKAYvFBeQz2YxKVHgvZ/U5SMb5HbXZU1Qt
t1uMye0+XHTN3e8+ln9g3f2FjfXDi/NdF9uviZ3at/0fDKfSaxIYgcSA0M0zytVt6xs1dsZlbtt0
VknCcw4qhHVmYCV9kEEFcEA6a/a6tuOZCw1CR7/8QttX+EcWxN/RG7+iIf7+P//fn94M398240en
h+7jJ+Ae/U+Hof76pjnI/J+IAPBV/uc30FOd6Y+v3EF18rWpvrtzXP7ir3eO9TNm/s0Ciq1/M91v
KMDfbpzgZ45PNhkBNifSg0BEfOC3KIBnck9ZJAiwNkoMjhu28Lcbx5X8EWGSwJXcNHho/5UkwAYX
+Z3DWLgeey7fp1uLJhvQdj+WWK1V3LjBRo8/5A/VlQqvo9PF3cXum9ydpr+wFnMr/uFiIBEJAvCb
81bw4r63w650+K4WDLJI2v7S0ivOeSI4MMPtx7BWhjSOS1EykSUL1+xwD1rPFgjxQ2Ao96w0Y3/r
3UyCb3HRcAP0dQPJ0UvOlnLxqR73s0dMeGq/lUV3D+u6zjjFWnVrGoF34S22+1pPLbl4qfAZEJmM
44g7GwfRrLPPnpVTIjMpUo0UitXxLnBrjmmk8zHstJQVIKOw6XOO3mS4DxPFBPKmkHWzWT3yjdAL
W5sRnDPCmJRJRWVfVeTBqz0ERo0Xzx67PT6jlRB4XMkPRTwUWT4RScMEx2BAJRfTAk3MhhYNog9s
O+osUEpsg1oFoq6lnfDM8N0xuLclHU4hlpl5Zm9S+T45374qzpFcSt6+IaHEtGIfWFdTIJ9iV2Q9
G9w2OTFpX7iEnKtPabOWN1O7KS8Lh+vxVAdUwa82bXg7FWzOzkotkGERl/NoWhPY9mXF/uoIhDbe
xzY05KjGwniZN9sRxWJlLqM5Hj1g/0xeikhS2flVr+Z21FLeIo5qbPzuNsV5p8+W3MQn59a+5DRo
LOUD/fDejW2rOdvPdVNc2aB5N/wi23LcR9JAps3cGiFPZOq8k+xVo2Vd6RpDK323dOURKpcM/g+a
PWseiZ7dCo4N2z7kpTnVoS5SdeMjXgyPa8NcOkLqrNs9djDZn3E8Md9Na1iOhOAZ1YiFY3pUE+yb
Lrq8Cz6lbuIXEY7/6Wiu/ZKc0LFxsVgdQndeNfpunBSyMEjq7FFqv8MXZhv1l0mJ6euYeu0rODHz
ysVSeGpF4l8MRkGx98C0lRZkSQtxmJreihlYGY+F7Kt7OY/tsJuWDKJ3lbYXzHFzKjFK335QJVzA
uLXpK9R0e264raR4brCN3HYNmGFMSFN/CvIRpaqnrpBs6TrGb6LK5i9Ny9YtkkG/HqlPMuMQz0HF
0GaWHsoM+cQ0wvnATMBYaqTJvDh5ueE8t9YgBVj6GPp6LJgfqNz3RqrVK1wO3eS/JanAreZYcXOX
ITYcO+hD7d7CjnxDWs1eoFGYKzZEzr5NOHBaTvZ1VTKzGZw4fwsMIAvHFKvdoZvm6QqcqnOLGbCe
DpNIZ3xyVgZCoicXF4LIHqC7M9/H9dyI8sqYickfam7bd2+BrQcjZeQk97s1/R88fX9IROA0Z5Ul
LAXI1PQIe28r6O+yCpVVaBOlhOF0t2tM8+R1yenfuMLmnCfwTB2o3H6D312hJ0rfISGgwnBAWv2T
iSfwf3aFHxZeqYbJqRRXqLb+YPPk6/7fuQJHnm0LRvfgj7kRa016vi6YIgeaPcR/UXZmPY4iXbf+
QweJYObWxrNzsHOqqhuUNTFPAUQAv/573J90TldWq0rnpl+p1W9iG4jYsfdaz3L2XS7/coV/EGj/
rwoKbiRC5N63mpEN0XJ/Q6QxI8bbQ4cOXrEz3aVjaz4tfRW8ZYljiJMpO1gBPvNVZoFBfVc7Wbyx
QN/eCTdxuyiw+9zbdtNYvWHQdvw1qrUZ7YxQZrXv4P2IXUyrejqbBu2GSJRFa/3lUfrVlsE34OkR
Ia4ajENkv/q3/fFfN7qjbd15nU91toizOXwPwuJ4O6I2UGX/fMN/9WP875WIwPinYqRQMD/ccMNh
fkarSqysuX2OyXI4YX691Gm1/KU2/e8L2aHncTqAdPHhQktZEwtRk57jjF5UYX2wdfOahfrTn7/P
778c4VIEsVH+cu9/ewkhlDfBfMMzmEgFaQo367IOPkPf3cOz/su1fjXt3H47/2aLxLgjwOci/f71
LmU+zBszq+3VGExQ2rektq+mdmGWdUr97Z+/14e0yH8uxpfCt8jQlP8VH0p7tGeIoDlqM+xFcOG9
ElLEHhESL9IF7/4NtnEMqrMNdv0vFw5vJ7Z/lX7/XDq48YE9x8Ka5H58GrXT4mYmt3zVWe747AuV
eysc3yXWl2BMHmodTvYaH5b/HRBWeUyGernasGI3qL06J3JgmjXMB+fsIW9QU8FFxiqzhvrFGIoe
pfGp1VW5U8yfiYphS4R2PbYvZK7wtLjEWDzHdKw+x0t/s2ggkV/1QUUjx3K7OIvIZx4Z/VYjFoDM
9vQcOUmL4CzHZHXOW3QXTXBr+3SeVl/LVtcEhyeWfvHaYIIp3QlvA8AmuLpjpftrMvioxJPOwXuF
3ti0T2imza9D22aPZQHOBVJN3KFYAE9+NFEbOysbbs/VHpMf7A8JWUjM3wgEmMIW0cVMWydC2CKe
NGl51omWuuUdmaV2T92iZXOYWldu59bovxPANjy6ddocGCLUe06j5QZBOujiNJ/ThtG1suROjZ59
Zzu6V+zBtGjWqR805ipQjeFEg+eTkDohuv6a30JBVsu4tBSec1FND+3S9RFSgK66w3Sk3uNgbE4I
QUBDdp15Ce0+eBTSaqKGM/gZBgTjbkU5tU7guzFPcc3mwQohrGyVGszxCZI/6sOc3q+18gq053e9
0Sf6lHi9MpiIxf3E8ACgGQB9KyUSrCp8f47IadBPAImR1vRZUHwOl/CYs97tyfeLt2kg7QuFYfik
OSjbO5Gg+K9Sn7ENhhGoKmgqPRGfDRl2w7oCu31us6LWR26mte075L1kfCqI1clMc1GCRULNm9fP
mrdmY9AZnBh/snycRzBODRr21HfPBBqUu4WJymtrLTDwwpEgNeXl0LWa2ZPpI8WDv+6ACgdbpLS0
Bzm2yrtxUPAfDAMW8GCT7mWRxtFcx2E2MT+h8h1PFT/lQ5gSRAXBgM2jJs1ifi54dm7qvLxj0JWK
qqBWwRIXhM+Dk5U3YdlyInvEu6lc9bx3+4ZnmTjqJtgmc4OEiAoRENlAas8ROjrUKrdTmjwrhiym
RWxt0ufflGl7ghTBeDD2sxuW+gk+ZP7eNzRET7Cg/AMmo5q2e9iUHupMAjy9AgLoebDr/kaxZR4e
dRBBvoAfyNshcsY+jCPFrr5zOJMRGp8PpV2thPSBbUjTG6OG+vIN9uptfmD1mhmcPWwxU4ZPqQOe
AqMovRTPtIZ3CzLK1jFGQlxmLR8nM/Qon532pyW0sydywtpm2J32uZTje9CZeuMmWc/LRXwExmSn
DCXOtm7UMClitSeGwnhB1AdhstYVUsU8GdPvzRgG1zgmH4f+b728Sdsm891vEdQRv4yJwI3B8vpa
ucfeahcUl6y6W0hJwyfapsH7PHeCoJAJJxEQuOFRjTmfw8C8y2y0q46ZJ4Xx7vegVXegG4jxQ/ZX
RDWRkgwlrCkxNh5kL71GGDSqXbGU/dlZ5jesKul7Jav6LPCvfUORwlyQkWTYbDgKd/BZq9TUu8mw
cjrdbZy9zJlM7FXVQyN0wWTLyGQRz8jkMaufmnFMVLS2Dq+KnoG3M4EVuyeT4aL1kPo4NzbCpumF
XE4Oy9l1MpOJjZHM5rpyJ4JZjUwyB2BmOV04YeruTt58aa/V6AJeiToT1EkWDVnrRMD8MOqNLNHb
OKeZjLbVmp753HXkYOZ+N/NJtZ/RvofrsXJYOhAyE8s0KOIDTqSL1s4+NSjGVrLK1a7uhN5ZNNK6
ne/nzXdaceVMz9uSx6qTDOSx9ywbQE6Zs1Jmb1xTGtJoQcI6e1niyn2px8ndzHndHsNWpAmDIeYW
XTDMr0Fre8sZfbkJMm2ZxudOYkxaZ0iCHgGspzt8XHAWR0EO3xiSRrX1iqW1wWamgf1SIoUlJDBp
T6VMpL9vBjymB9hUWm4KjIcINGHxt/qJs1++HEsyqpotzhnLefQHp69gf3a62zqZNWYXzyR1xaxG
8wgtrhFfQCuKOgoyt3MeNfXjuWPMdeEEtjh70Wkr3qP9JShLWcm9cGrvWrej5awXr50trJKxQmab
gWasN908gZb2JPf1HjHDTA5YOU/BltxMxG+T7mbrdShIdtgxKyE5Sapk3/TY+u7QuKBZ4BguD7Nl
NE9Vq5C41ppsulPiMsjBO9GguEq0FW4mC4fqkcZ6mawdP8SQJIYEhckYSxRY6CzBA5FERDJMjmOB
3CAzWArGGgsuo5z+xVWFvC17mAKWt2dvkHuXxkt1L5lN7TK4+G9VYqGoy2k6aMDnathj/Kje0EMv
nxYWAH+bELi07Y0AvwyrrTp0pSd4S25ZOCuA6mKXmHJ8xEqj/DPEIKaVDtY3sS2A1HfYOUP76gxL
zS876V0Lku49GTLJ7GuOsycbUjtHghhCY05M84JOF4EBVcXOr27OIjCvlCPIVKAGuanLCuajXt6l
y4IytVx8G/udEqT/hZ4GYyCauL46jeO3G+yL5lOVugZZySH3HR2bDP17Fz/AFcIbaw8YH+dlSdMr
y7TIEXqqsdt38TTmn4oiCfV9ZQARxNnT3XetgZs2S3qTNhHjrxEROKeoLRZ8mgRDjXuFAy9zybyj
uU5bJjfW8ZxPR2UW5bpZKK2wmBAzakxlyXuHm4WeTk/ALELHDPSmKPDdghyrh6+GgZq00gxlaFS1
5t6BTFSckTyANssC2ygiIXPBQKdLQhRvzF5mWjbC7QELxQDo4CCVwtH5qx5ExjYmyzC498SSVyc5
IWZfB5h18WSiIEZwa/IniGB0Py2hSR8iSIZmp0CFFKy1siD/BGOTe0iYEdfHvigIYuz0gMyi6ovk
Kkh7wNtNMwgrIXDNqDLqZAvweKGCakHsANVRT6brrkWWEVCV4MWCO55EOrH3nemm96mzFLtYAwxn
4tetY4HeLOHtR80ygt4tgZXtUXjZmzJw5QK/wwvOBfkg/U/iObEgKLCaGgnOri/xJ7HXFjlw3BgL
5UVVuis2sYLBu0e2PtynYW1+JkapLVhIxnZjLGo+VeBSEQQPEJbWdHOneas9QmU/afonKfFjldWv
+mYWZ2vArwJSyFFnE7uvdReSnowfYgzLrzmbK4XBjVlZEzuChq7Q3mlS2nvM46V6nGa/CbDeqQTr
hVm3kdUvYc6W5vmf4wTYVWq3ywZpj6aYMMzPxsQ4gHTUsL9MtlWjxCKyFzuKCGg6BHmzIViyYj6d
p4G1DWJSFNM5XaYD8RPVuEXZO9VHhsrx18rCeSEqqzY+c4waF4Z67Ww8+XUa+PScCIVjBJnO70Me
F/N3y6/j7quQjcAH61fGiIwik9UTenWWkKFrkRVieKHWoo0bARMQxKZmbbix7GZmjquYGk5Wbz+P
c8U5AbnofCSfMj4YIiPVjih1IzizY6g1jvoEf5rTdT9rB1l9QGdzNeXFYS6K08hkmkA629nAmUv7
aF6kcYDiVODySJN9Hubxw5SZ5XPbbwdK+Z7OEEY1TB2IYO2heljcgU61KEJ89NSRyxLZSxJz3CgW
/4K8oLNXeukxxHR5veGU4d6P5swZyqnGn2Xmli+8csHOb4vg1IettTWC3vgp8MTzlJvNfNBmGOsj
kRDdLaemtaka5zr55uFc23XL0iJvtwt7Qv8exNa6IWqTSAJbmluxZPMEFSx31WtL0junsBB1eDEN
RAu6Ro+WYellRAxwce6J4g02zARqsR66xtrFcoqXQ7Ysc3IojdTJ1qKvzF2l6w65WUlCHIMlDWNb
5l1Sn4OS5DPUbrL9lEkUEhin0bbgmiPf+YwlTp+a1LLnA8tieuBQBesVGraJUAnF4zd2g7xeF0uF
MZhUN+uYdLdzF4pTrloP6dYrlb/PkwEOntniKSGANNVXjGdYdNC1EnySl93Xzie5DCiQiz69CLE1
hDg1rK6Im/NoZPqTqQaFaKOe9GgBg/MGls1kmHzweRASzw1ddP84xG1ePQ91QHsSDt/obzCAFZ/Q
+MpiTS2irpMq7Ysxxf2XoIdouWGEvoCyNIeTckvnfapg8a8TpzLru0VrE+BkNsiUYCPT8tgmnQzd
8mjMJ0MlpLR2jjndF/5Q73tHSX07mwC8hFftrrJWyW8oBccH4g/r/kDXsfiKygbPlYpvAuGw3S4z
Ut47NJzLZ2aq0kfqLMHi2RniLeL+csgXwgLNx7ZbrhU9+nKF9QMJ8cD+MwCHs8LI8KSMPJgSbAG9
357tXGvvkIc3zFzvUjOEKG9mUjG2iH3UNivUsCVXpry2Yko2ptn5kGmJfibn3gxwTqTJl5zu2nM7
t4qXK4ad2WGXuDSyN1+l4MhaL2bxgNDT2JST16NuhI352ZKtT4NOdKeA0Pj7FEVSGSHVv1nmUq3e
Qq/NfpZNiZLBmsJpFzrpfO+pmXP54ElELnjxwBh42fAwN44F8dIT/UvjuPMReUgWLSIgdIJXjlyP
0nG8daW9b1jyjLuC3jpaxsSsL5SkzedRCcJiMr78qlrQ8K8dO05GlomkxVYzuJw0GQqhIGU6vvPU
1J+LrCjPPNHiFtadb/no3cW2GvGsnfIprikTXLobq9zOTOjuTin6aDK75ScLDQiPUMMOiL1UH5Co
ECxVLHX91ssRHCl/zbkvyJpFWSVR1HGStb8Fpl9stOyaAxkj0Ebxw2u4p5KzSOwTEXjTxO2bqaVH
ZUw9Ghq7N9gyShwLJJE6aQv7nXi3qGM9eCUlMNxanCQ/ecRPNwerN9Anoeitj5nVBhEiLRwDKvGK
i5EF02dDJtXV60SydslgPJUMa85axnhNbOGL+ybwqr2a7eIqYzQyJgOldU3U2MPQZ+HeK0I0QAGH
91XPea+KvMHTX8YR8xoKvt7b52D8aOuIzh236CcLf9Oa+JltNhRjpUni5CTS1fELMcnBbkGjGHlo
V5n+AbvzOgvYNelD+4QhwUFOSC9xb9hDVGvVH6vZmZ6BZOaXVAgmLNqdILdkWYVwp3KNJVL04Z/G
Uns7HLsThgtPVfW6Q+G9b6yYjgWOnXUXj723akaht+QWsPH4c0NWLv9aFVGVAs53pAliQs9hzjEd
0A8sS6JwLxAb4CPHnTzjSByioGV8CEch27madc0Vc2uvGDnwf+rDqnot59wqdgXrx7wSbpls7XYO
I80PEYD3s9S5FiHaSjVI9wfpvQ344Lb+gosHTXaQX+Ne2OquXUY3uhXPL6Qm+U+EOFcjZas/Ft+W
IGzfZmk4aktQuYlM1J14faZWofUXU4PvbwxK/rlUxoNYPI+h3603SB0wBeYOf6EP9SIfzPlck4L+
3mQO6e6SvmgkUW67W2g0EnWjLAG2zIUZkn7TkQSZyrgATHFTl8M9+KZiD/a54z06Ik+6dd9ykkJP
pNV5VLw6voEGSvFOPfa1G/zwZjpTc2XhQxusdPkU1rHzKe5nfaUJxlkyhE1wCni7BO3KfiQZFJ0x
7szRYhgH8wFJPwbIpzhccgIUMn8TijrOti1z6XwFXpZDKGwFdNuBn3YuJiLhn130UuU6sGVy8eQM
xbhlEk/1y5OHAWs1qacY51X7apwZ5OXVzhSteegbhvzbouCg1p/Nss02YWV8H+YxRgXPefwHacSG
2BjkUa1rodOti4b5pCUxwpgzAjPda3gs775TYaf2GyfqxiYjDHwQXFr3NhYuw1TyQvCqeJhg+IAq
J+oJTrKOzAqoAYa8Ib4HhRnimOkcy1ybAO9c4nH656Yd3/1AKqwv1nx18E6dFyhYrLJ4AOTR3aWX
gseP2LShxOLpUI/vfAkff8lqaFjmUE2stngx7ujJz5SHDYcmzPnpAfQUaAmC/LxXzoao9oIaHzSU
e7VPxnL4TkRzgOQeNUqkWh6NlYBJGwV0p/DPIOKlfVLg96IO/lo2HvdBehwdN8VgI01EqoMlBb/Q
Iu7qoKnDvSSOGlxuO6FOpuzs7lIdsPpSspGGkS9z/RKSBQAojRb4w5SqsFnJ0WbhAOiDa5hMZeXf
23ZJ6rsaSBYmZKboEB24+qs1kjpOGJw/Hqy07MNdTK3/DlzBIzlRFe+G7ZAnj99JHGMyyM0th4dZ
77IufOC1vIDm8NAyomx1gbfEh1CODlLwPitrwng4JGwR69t3bYGnfZVgO0Ann0jw2spZy75nCF6G
VfwmOfKEWHkCjTOSW/bq0YT1mRTlvX21G4bFscqdg1fx+bemRmMcwWambLKVRSZ2lsYagAGBP8be
BrN3R4JQ8J2G5o/Gqi5xWhB00U+B9TC7EBu2C6P4cpMQLPGEb3PcZSgNMc8UM2CPPqbwDAx4ObXf
MHHGQB1W5zmHBsKrkCYLolccS1GCFfM9aVGbkwo/Tq8OetluFQdFfhJ2DeEGM6gA5wbqgOgVpKxq
HWhSVzdO5Y03o8dIqn2ZwGTBFwNlBkxDxXwSTrWKn8kqkUPkZ1iYtgyY4xnBtBmTJRAC/O1BF/S7
osZramSDhfipSuZwT1j2Mt2ngszRVSLdqWOiMGffBM1xtS6MKjvnDl7tCDf27O/tec6NHToV2CX4
A3CAUjl5UZiU4w6M/FJcYPwFz61XmQrLUaHPoz/yOfw2MYtDqAuU+hL4JLGlVQq94BGeJ3GL9OxH
Wv/8ZACL+06/V2mvLdACXfeuaNMt34kCa4C5U/ceatbAaV8jGMAO11rWRcA2gAZV1OLZuFW7+8Sx
Rb8PGxDhw1DXG2yb1QM+1v5pFIVL37wzxY8ls9PtVBPdgtO4hp8OlQxIhomG90xoL8kstvToQJO0
Tm2S3TlqiJddaSTyAr1iBIrt5hyjoP0+DLGZPVLW6fva7nEG+2KC7IShl//Km+Lv9TySK23kbmGv
mdUm2IzqHKaI2VTaOdlYcAFO9/FrbQdmVMWIYc/IZhCpYw20luuInHtYZzzEr9WCxhcDa2pQGoik
epXjXMxkdY4lLHH4EDxACf3T1Wgk+Su+w56zBt18DLBlHC2e05+TAaYdUZddw74bMAFqpncuBgMe
0U+HoteQLyVWESZr7Fg/nCrPH0tss9EtN2TYQW4MEIJ7+DaroE8rGKFL+0TcNyHaZVPY1jlzx5B4
XE6uOFpGgMQpiGW9A1szYx/AAo05fmkDtUqGsNxPdYH2pZn89FBXBUgXCStuhxm8+1y5s3sXjwY5
F+jDn0ybgIwuL1W5in+EbWtcKnIpt3n4PfNXc+hiqGPQSedgogAlkaA2G/xNhTB/9EKH3VpNWATI
wo5z+1TAenoDRN7KTTaWHM1MyfPMTDl8oSv4oNLyORZugZ3RS0kLILK+5S42KEiGaeSg0eanKp2H
fd94PjIV4mBOc00j5GzGTphsnXDu5BFi09Aexpz4bdADlb6HHFqrTY1MHgBCXChrJa3FSE4mIqVm
U9ULJqw4psHHHcc5zzS9KB/MGl1KWzMYitC0pDEfMk1o0M9MrVCUyHZvMjO8drdNNxkCnjwvbAu5
Dni7vzDoEzk0ZUvitg4x62USVD4n/MV67qu8flB+TSVY0Hfkp+L0tp3ojRY71NbsC3UXcDzTGazw
oxDK/yQKKzuROtHPD9ANRrgdk93hf0nFEUCIzqJKN3AyCuYRX0karbOtlPgi3tqWmcUKTl6a7WRr
s9nKzG82yog1ozq6NpdWq+WUhmhOLzXjOb5ZAPHvUQxucMky6HbHMp/xjlW1b7wsfWs+mEmydCuz
om3kFh2xozWp8RzqLM+i0Am96a5qF//NBuqOf9gYPMIT6tI78yzFW+oocxvO6K+P0yCcr1Sc/EIE
A7dyz6zrBVsquA5CdSBr9FXvLzurCoIhypMkt547SjEgULYQYHMRqHG90ZjWDI4S2I2mF8wrLzBY
rktPGa83ihWII7ZU7GDl/JUbJ+7AfuXFl4KvDVUzs4wnhqIlwxVVpNiaDN9+0kMAjpWYgz4qoDOU
azeXOr/NntRhIHq42C9J28pd0rvLcw7ooMSvMk0vw2xnEfxA+zzTrr4wRc+/kP8u98hLK3nwcXwX
+1TWqMAm19qgHaRHSWIrEaJO2edPtZiBL+gW6TwedR0+wbBzhrtyMHR5HZrYT9YY5BbOxgqnzBYJ
Ax6kUvYhjcQ6KU2qEd/7aSB6KQ/E0wOdqCrWx7Udlv0Bm17ffG0Z4swvBHGK9NrHVYHzLMT8uwY6
Qksf4ox+UQp7ZBRPWf3S6ymkRsZkd2N12YYB+562+XZRoZFehvjGHsyyov9sJ0l1AGqR7h2ctrCL
8nJ5zXrbQfc4FU+p29JXwpoQw/WwPdT99DnMbpV32STx9urWPA8ao8Z9ARXOvKbpzBOe82wRf8KW
fagq5NLHnCkzZ9KUXx/cpDW+Ixcd7kWhifWwIVZcMmz2APO6oXqEjto/2Rz7nZWHkys7xoNHNkki
pvGsLasG4dYknz0KoX6lppheI8ZKmwNOP793kN/99Zj0mVonks1ljeFsmE7GkmTjWjjJ1OOCG7NH
OyltUr8wADdvmFP1fYn7idN4UpRvtYkCYWWKfngeXA+qkufbjIG91qDZnzXHYOlkSoqsYVWonwnF
XM0LZ4h11RUwDiiEqzMNvfLCZzdEhNx6cL4V8yhPqnblo/AoTCynw9/Szeld42Kutxm5RxAL1NGj
bUKSnMvkwLtZTGaMxdiwYbHjCEIYjjnLn654Nph8+qa0Lnk9Wt8dsw3TKM1shcsGUefnjBqQ3ueM
LgLb5+Dve96Xg3Tz8czMzf8i2jE42YHj0laXRLJAlomLnQZSUnEQzCBOOLl5UY2ldlbmETpWZbPz
AnmVFVYhW9/5Q0fG18iZmKll1Yu9NTocsrI6HMhZh3y0geK1/GTLEghXWxlEEALL936U8g5pYfrY
TAWqQh4rhO8e/b8mqg2UkKsawex47azOeuzxgW6zSk33Zmhan4QcxBmEgLvpWv5Ux/Q+xrTWu9Um
6xghlpYGk9g3M0+JAz5BaZNAMlsZeXBk9DO90Smqt1TOILOIaAeOYafJne+2/qs53phQ0hrvWz2G
+wzzyxyRlt5zXhEJDXwGYzU1KYP/77xL8Ua1ffiYy5FOVRnzgRLP3iaVMB/sbERCCa0wiCqWk7fR
pLg3eTQ3aBqDCX9ualU/yTUuuRMareMxCaw+jeKS9XhPkY4CNtVAvEodV0+56PUXu84SAo483VPV
J6G0H1Pyofs9Or76mA+Ot59C6lxQe1PDE20a1XVG38A4M+/yH6YVL5+t3mUyYjJpk+SXs4x0izmY
dykTQH4Lp2rjg7ZHFLfw6+wfNq8hwapAyyJ7yCX4RqMor0kS0HVAyCKumh4mlRRdt1sgsaq3qcHY
M6ywla+TzA5eKhLx3I2nRr/b9HmGyE1V1RhVmMfqQxwmRhpVo98aWyoKaEolM8J9XSZL+TxnCxgf
o9Jni7oOB3vBKrdt2NJO6P5GsSuXqn50A4qcORY2/uRawKrj1sbULbcbt417iuoH+pxB8kXdaBoG
58zbcIspQpRUKrkbsx6xtD3Xg3r1GsosUKU9yJfOcKfDaC0OXeeARhqveMchkkiKyGeZBLTRk4ea
MtJdykFtvLndsV4Qvjb5RQbYfoAEOdaM5bkVJ+gKywvT9qS/h94R5/QP7WTP/DN5bo2M90qP+X0i
PJrUCPUSFCXU6fnWrw2OsBzqeS8WfrBxbVA9R9NiYBKdp1R+kwo4C5jTQX1x8WFDgO3S6hHveDhF
BfMtEs+IbN0ETCXqKxAFhpdzXZ2IK/fvOcJ4D+MwyQtBjEAtLLNmYqEABoQxlvEYKJNaL2MLuelW
Fm7zpnf8TWq51X4EvuXBOjHNK4MzGr8dfws0ruvEh5nNRh0HzxsfdKfQN0JKBJso3RvsFZYVWhqy
YwrYSs7YPNq5Y91NtZHaJ7R1zXSwvYwWVyDN5tEY6oLhjuJVYdKfcdbo5EMiHZd3Q9e7nPrmJOJ0
eY9loZ8kLkMm8JBczwBbl37T4suGkupTYG3bEJEniRmlOtC5tl49Ku83JOcAU2LXZuzggGYemxhW
M69d3DxO7VRsHLdQASXa7Bx1kcnwDXazPGPPhhiQclvsrXSqrlrLwYCs5o85Uy+zLB5ymBfxljJB
AITTde8xMw3gvTGFSOcnlASl/ETZA4DCqLp0Dyi7+NmbZmDsMLeq9JGjfABemnomsvvSq9amckJ/
JZ0mqDa3MS48di+Y6NIjw7myDBQol8yG/QN49E4ug/XiC+yMMY2tDb+4+RlpH+5fcl+GyYo4yVDw
s3NrDrGLSzuCmWnJslypPGY+1DPTDRvGNQDUDI/WOgVAQaPvnGeWc8Yt0OU4A5P2xcYj+erYph8V
vpV+B5ocyr10phaD+kgmC6dFQWeKTzylBAz20xtpiBnuvNCT5oYVN0SIxWYI5SOQwfdkXqziUBOW
5N6hTpT1hgJ+KtZu24i7GUMncoFAz5+G2sm/ZlNtv3cQEWFYFnXwJUXZBDWuw+3NND8JvqeML0KW
eOYvtFC1360NNNUsXaB1D32aVw/5AO5pI9BlEFHkz+2yxz0RXmhhIgOxkiB7UpU02/siht/Mawg0
CYqGbtVDhb/+mAo1fTPZV3+AXU1B6BUW605DvCbPeR5Mn6xWOE9zZwjAyJJAuf2tPPOZFtJa2tLP
9shRtWqRn9GigRKJq0DAR7TC4ZPkNHnKp7TA8trfyPsjCzUEKsUwGaOFdVupEwJmYVokIeAkp0uK
NWACt9gsS0zvuwAG92qPk/MVP7iaAR4ANVynbK3DEawUIXXMzqfLUBhjs/s/w7TUYy0VS3hW2A3c
Y0f9DMbexi5LB/pajHWwE7Byz/OU6HcrHzp6sKb5+c/q0N9VvYRR++g+MPWBSbrlmvxbqNxoofp0
nKHB9tc5s+4qXtzQX/7Ccf8PoS2zSDNgEEoam+N88OyZbR4b85AzjSdl0DSuWYhBurlnlts6f4H/
/4fWNQQwFKKxdyGJBh++EPqslmRGOrpLyonNjJ+LJr78f/9moW+SOuHbfB/zo7nJtVtjGgsuYbeX
1n+uSYMK/yK2/l0FHZg34D36Mhf/1z9mrn/pxzH7o4VJO4ehtI46YL1ZsTORycKW/4s8OPhNGxyY
hNOwm4d+INybae3fD0DdkYtOghlaEnifOW09ncGSCAhX/VYFx4wUoj//eOJ2r38R93v8ZJZFNnWA
ity7WeH+fcEGM7lEZ+us+nJZK5qHpjjWcpdBHMjukmSjGPd6fxFf//6U32TPaNgsl5wE86N23UoY
aoZo48gNvOL636t62JKm/udv9o9c/NdvFpp0wD1ul7hFZX/InQAh0yAkoYZuI70mk3qnoikyVuBT
VtmmWVNkRuGavuO6i9R62BA+GIk1P/qKVskaGuwq3vgREJO/OAR+fyP4WII2AOpvH0PvhzvcBiVB
BR4fS4QP0/g6BH+J+LCt3+4oF+CXtSzCwYlw+HBHye2mSx1g2+k2t++tIhVZa2tNL2gFEeX/fm/8
a2smpGv0MdH/fmu0luskItkqCtbtX94gcfu1f7kbN7E9nh7/n2COf3yV/37OhG5LMAUC7OJ8IJxb
JBETT9Cv3lO/Fffx3qhO3mrkDrykq6fvf/vRP9iU0dx/uPztvfvXG6zMXDUwOimj0hUeN+sCc7A+
fHlo1sBV6aiCrTrE23b/DSnLikCE1f28+qlXpOn+5faLm4vh1x8iECxUGFIQsHus9L9+kp62uz9J
cHJOP647YUIre8uh5Mo5hRwCm8xo4fWrd6t/7emn0JI+ZLl/9+eX47dlxmcVw8/h25YXCEB2v34I
0VS4AUKw27PtPjTpLTNkuM6516+1IR6tDlr7UN3/+Zr/WCo+fHPeeRNXoukS4uN9eCG9MkSymwpm
Kzkxmd1bqykie0dfeqM5z7W1GbV3zxz3hj0juRjz1+MU2OveJp+yW/Z9ktxBubv+5VP9x/3gU9ku
ewg/BraTX38K2d/yJ3B/wWv82rTOyaR0d3OHaKHmLvBG4MLwX+vxJbTKB0iXjJbsr5Yj/uJ9+c8b
QvYYqTFsy1bw4Yb40PPmZEJq3VUodV3yoCEA6o6cv0DsCzp3iMa+/fmb/1YF3J6Bf13ywysB5hrd
R80lJQ++S6MMTIpmRjtKvW/Svyz5v616Hy724d5DK0QYr7mYQlRFncf82+cU+udv9Nu+wkV4s3wX
6oFtcTN/vZXoaOd8rMnVBXAH+ZG07QJtNkeIP1/mt2rAx/3tYwBn/Sb2zPvwBie+MQzGYMcc9v6H
tPNajhtZ1vUTIQLe3AJt2DSiFUnpBqERJXjv8fT7A3ecUTcapxGavULjQlpMZFVWVlaa/zcfhlT8
rZsaKbWk+goWVPZ6WdjZwoHfALUPqRTDoD9QnLz9keOStbKttDCyoC3/pqg3EPv8/c8ncsL8WTY8
wsz8c4vWUi+jZ20Ys39qUhpjZ6yocLZeqHAsYlLxSAUhFFr6WRAh0lLFU9QOO8Mxmk1No8RlZc4N
wFJFAttPqAydkPNUUp4oMMhqBkjpgbiXeJB4SvvKkV8Jas8PK2IgAxTlCekL1ItTMVntyW09Wq5t
SK810KH0o0AtXTAB0LwbueZcVur8nBKsSwyqTWNxTMjNlOpgXK6twiNljVRbDRowwNpt1CePEcyn
bTquyDvbLgN5ssr5kUT+OXdFAah8SSTJsNSB7KVLX+K+foL91VZT7+ayZmeSuJc5QChlsYiWPvNA
IP4wbhDq4GtWxiN/EnLsFgCrAvT8jQ+p8mVpZxEIEZEMridBPNgOjIGe7ppY9iUYlFMSoXEq9VnS
fnfMWqUiFXZjm7TvadttL0s8M8dJompgIhZIEtrcHzXA5UWeiETYxkFjBIpA++WCc/vXUnjCgSih
4PeYB53pRSp3kAGBpZGj/9Ln37TSJe+1Ei8s7BQyTPYKfH7eQjMvQbE4NxnH5+Ej3MJgaKvltRG/
wXx+WZUZ4ArmwJNAJUKkWmmB4qzNXqZtrQwmJCa85SpBumXev94URtEf4l4JwU7UfgNvCFGARz43
b9MrGIaof1Ih3YL11a9Y59m5M3mu6tQjJq9LsD5zW11VxFZvSBrkxmpHcw49LWaiKi+K2sYHEkwk
+9QmXYneOV+Y4UmUhFgwSWRDozsdO50tdUE3ZKuAUWVvNpubzeZuc3PHv+2mX7udvTscbJt/3O12
O/7NPtj72j7s9/bTnr/9v//pjJ/8Yz/Ze377wD+f+HP82e30+/zNmX45/G8z/c1x7I3z+Li54tfN
FbI209/4y+HX9EemPzr9x+bj5vXx9ebjJt/k/NfNDb8+bqb/C995s3Jazy1OUUXAVjQDTBKgcmbL
oDakjimr0uFTW3ZU/pTFcedGt67+ctnkzndZURWds8P0MW3L84Ftb9CKsazpGoY+yW5hOKgDDTTr
ANIfJ7d+Xxa2pBSHVBV1kJeQO1MqUYC/lSwyj1GcPzAofmC+mibj7raVhavLos7NSFFxqTIwTwA0
mcqk99GlG3lK2I5eathJHG2gLKiKYkOCEKDIapvWP+lAuCzv3NcpGnEOOA06NWsOzqk8UMqVXAl9
yDRatbwR3STe0KKQXfdwtq241XNHjigLLHEAl3SNEPZU1ASXrsI4xVhia0YHiWKDHbRQwfeDnsE4
JgY61LpDe0MbzqtBF86Kv/1cutMTSi/fFGbg1CEH/eRIPFraVvNTsY9Bm4bFx/7+v69q5Z6mKXvY
8in7dscc6iZxfnU75guUrfvMVNu+u4HVy37NN6L9+8N0vJ2xGa6FlVMz+aT5pyk8tEl5TGdGnnbp
6NNgP+J1WWWm3SjQv8ugAihrMda5CEXjoEy3gSGrZwembwfg7d0GiNwWEhyBseBihbzzPCfFc+xY
xMyWcslsYORpsd1ASq+yVhg22pA1h5IGW6cY6HNRpPQjgr7Ngc/sXmnEwrlszQsHdXI8vFaBZuJ9
PPuCJHZdX235AnDmATGHJz7TM6K84T2GMO/vZdGxBQwU+Vie4rPnBBMZA2UTnkZxDWK3cC1ad0lC
tFX9H+XMXhLwwjETLiGHDoNNJ90BZA3guOkU8UqwsGQhliRrCvSrXJ/iLKwr3DjyGomulyKTHovc
+xkaa3a+4G0YbCbcAeTNmEz91M47P6KnOCaVAFdfbldK62hyD+mxVqwcdmla/dMTxcYcSZpZQg+E
gOlnrFqjMuEYPIwYnv+rFlQ6xqHlKskJNz8q+vx1YU30ggtHtMb9RyGAf5kpCZ3NUNPCiFuRXgLv
nlYLVbwqqodO3os0MqjBbdZei/0+Zya4fPLLWxqrGmsHg/WY/bhso5955/Nl+PMts2VQwzoA+opl
4FuGbO/VXzLxuwsmjKLdMvCta/ughzfnxg1bGlK2erQbhpXQaMGsiAx1mY5e0pvKPCKQWl3J9JLl
yEtRorqWc1/Tr3ZZ0YWDr0sqFyYgcKTo5omxhoZ8sCeolzFr+FvOtB2zEr8YUt4W8En9tagJSk7B
zci8fSbkumNfXXhdoeaRAmOgUb61wfCYV9oNvbU/oSFbc9rn54UXApBzFHu4FYx5XQnOr6IAQwkr
VoR9UZg/lUgG1cH69rcqIYYHsSxS85Gkz/D+6PoZ4MPIB6jQbaNub30gWxkB2gbZsCX3sJJNXLqF
p5c+5QtagniyTuZyJMtSwUPPW5/kHOkE8zGnwnrwZEXo3kAQL8LdBL9cbqlEmm+qUvchzRUjt5UQ
RN3gUPGA51Po9NcYEAzjzi3z7hdId9Z4y5gXs0cGjRDJJks0Hjv1SPF2R+dC/HuAWZBejzHQXmWG
0h/EMrauMZkewsW2a19yv2RksFf0lPxunsZ7VQl7mgD9oPxq6KP3As1F+I3CcX0I07755RphfWA+
rA//2tlPZY8/gcDsvNZj23UMEprM/0J3kkTQTYSZ2F2NwEdsq0zsXy7v/IKDoMotSwRm5KkMqmSn
25GBXx41ZmpBwABTipJf51EEPy3kP+CCMIdxQ1/VCyAbTyp4+6bPbFKW3mSM5htMvUhy+Hj5e87D
ep2CI0ACBoNalqHNLlWrHMM4mDCMpVR9UlWPKeUSPILqKhz9d3OUVqLfc9+E3gz5UNTi3YZJnmrv
RbkuyA3Q/IUeuLdhZcC+W48rJn92iKnrTA+ViVjcIPKd6VT0ddqECph4PIk2UnM9As5smMPfWs5M
yswtDUBkjW2IlHZg1mjiSgGbZKBqZogrDvD8fvssdALxhlJEkjMb1fJ4UGCtMwFH+yewKLWYH0UA
HGLxJQwPhrwSlZxbxJTVMik3ygb+9jPoPPIXvDEVeihh9xHMEShB95FeHltq2juVaEsZ3b+OIFVW
hANBiZN8mjlZzJE4UQceRKosk9yWBLPEVlO6nTGC45OuCDqzCnMqbfFyJSszFVdmDz1qpy4MMrSR
qO2PIBMZizF2gpKtnO/z1UOKztQQKS0Efla1jtSJclAN+sD3nLySftZ5undBA+gFg6nFsksZITb3
lw/wkloKVwkpJ95aXMen6wfz+NAKQAs6RvaS5sz6BwZ4l2uLd16TokRqqFN+h6wWucHZwY3lvoRi
Jvadm/fEjmxvSpr8fHO2zuNKNkk6dxEW9TaVxA7TDQqyThXyiTZc+nGgtN2XG9I3+/0t3Lo2mZXL
C/e5Mqeh2qmgmeV1igw6YwDeFNMVn7Xvkvp36Ohbhf9SUHL6CzRl++b9fXNnbe/ud/ahnxTfP/xU
7VvVLjbaNt9q25/2A3O/Nn0i9tt+++xcPX583KylL88jrtPPne0AE5uRV3qsi2C0oRM0abBPpRzs
Hi96MrROWokizw15EmdS6NDBCaNScLoN9MuCiUTLnBM2/TUtxDuxMK5NYHr6vt5xZa5s+7kZU7oh
SQAEt0lmRJ6JA2wmZbgculcmFK6rQmTweOhucllYKUmc50RO1Zp5gdgVjNosUMs3ARh13xk92EYV
930D5QPVI12LJVv3tc1lYztTj0aOCZac3h56VrR5uDx60PGZPRDcXjY6OqkWLdJtU7n/eykW+sGe
xV1ONex0z2TXt0jy0gbXVbfahNkBO6IQrJybs/PJvSep1Ngk3lqAgc4cThEVuaikHWjiTXOlMSGA
K7z6az1QAYz0yVvrjLCe6tHAPqjEJXrA0vvK5PWuorwixsbf2xzXG+8KMAbpJVNmmqigxcLZxs0d
QnSiTRC54m0Uv1/WZTLcmZc5ETILExjoHoaYR5HTB6wZTJyHpoodkPSckSdG7P6GReb5ssiFt7hF
cxwRFm4UVPv5C7ANcmiAGlhLNTl49Dt5pzLs3JfiT0nyHvuoZbJHfGOghgJBsQnUaMVCzlyHhZGL
IImrxJO0DMzMsAEYJm4nmI5ObAu77oyfVmpoPwqlgS6H1oBNXKTD18s6LxwwDhbNZ9RFKKKaM5Pp
O4Y1oc8JHOgBi62ugexHFBtsvY5DfVmUPOVNT7YU/QjDkGbqRLHK9C1Hd7wfmhrth1LgDN4OzCt4
dBiIGl/dGES46LWJe0aXbpnUvvHjaamdhP70fq8n4Q5CmIPQfCndX4Zx0LqV4FpeOJo0y6hAnQKq
x0fOFmEshw4OID1wxpQCEnnlkCjKSivmc+gYT+6iIYOGkFkRRtYCQW+g5spk7cGPZWErBmXjXiVQ
FPjXJTcDvDzg6G0YL5AfO2YZ2k3ZDjlILkIv3JjAj6qOFDGo5IDdwzuwSArlvTECuu7pCQlXGQam
szhbc23KYkkicPTTgTpd8xLMvGhII3CuGRoD2gKM9lE/iCmEPDtDBi8OukyrhJj+PzhulUczK2rQ
lnWWdCz81BVypiuYp3eUSNtklQAAqrRdsakl/bgbSEcTC0uEw6f66VVvaQkk704LETyUKby/Hy3z
qwr0GzgApKrqYFu414q3b7NXMABgXy5B4Wx/5PmNOnXtb/vmnkTC5c9aMCjicvrRpkNFCX+26gzA
w+rLeBrz03uGLRmRr5zLEs5z2NyMxyKmTzg6TE1fkCKtEJH/pPgLCCqQNO318N79A+v73z5tkEX2
GPthMBFwipkvhvu7h0YOWSZASwNjYdV9LasAY2yqtULwgj/iwldEyZreHHQXnqrlGbrugXfAFebl
Vwwzb7xIOwCZurJ8Z0EhP56YifQY5smdfBbOyBCVi2Xo5KTHb0lYjZscliAHSk/xSgo8feVmXpRH
SYNbk6LS2eUflWMrVfC7OpYfX8v1Ny+QQS3bierKTi0sH31/dATQz8NFMo+XgpiBXZA30WsovnBj
/QTbcO8J5stl61tSZype83qSuTiM2S7hB0ef0Dl04vC7pH207U5XPnJ/JQRYlqJBI0MIOE3HndpC
wByP3wRy6HjioR4/RozP6x+C9uOyMktrhqsy6LjhjUtQcyomjGuCW9cKHGjHmz0sqgmAlir00FYQ
ZispFnnBX332QhGt83Q/uwNDysGwlkWhI/ud+AoqmgVDhh9Kj/0gMoI0MAEFFrYgi/9UaWfsUkZg
vsaAJdwmTKkZD8AD5Qm+m5fyns4akZEYsXI/KqC+Xkbfi38aRqVdAQHGkNbQmsY3NcykH3+/XmSV
J/IfOHnotz1dr6LhnupEN3Aaddi4PqOaVnZludbmspil3T8WM63kkYNLZTeiiocYhjmAqrryatHR
ogiQkdf/IEil1KjTEkgn1MwXWGoBmqxKvN8kBi2Kaa+qb5IZFU8kbZSfo+4TGFyWuGBxtNGQS8H/
0IQyD/TAzZYGMw9iZj+jg8AcmQqWjVsH+8tizkLoKdPG9YPnRj083ukKKqXsqnXtx46rlgzsgkJC
efB6sMC71sjw5UW9aZrf/0UmjSV0+vMcnd/7tVu6g2cgE0TibdBitodceiwzHo3JA7h9l6UtRMyw
K0xvEQqcU9XmVENK0RqYdQBmKlDBQEdxSKA61pvfQU17rdHuLktb2jYyK0TnJtlYiH9OpRWuyVyQ
xiieN5rXEwWKZGpbuVpxEQt2T7FGIoNDcpnX1UynRgOAxBKAxBAzfT8lEWAFtjvARkB8XbktFpYP
e+fZy/WOj50bSGWFCg4F7mRy62A+iK1whxP5p0+rmplyMd121JBW8iML6v1vpympfDL5n2+wo2MN
p6pQkEZlvK0D773onEQUGEBJrtwuWclZrImahS3mSG2kiEj8RtkrlO82E43Mcb776oqnWrCLE5Vm
5wzejVqD4zOcaIc2XlVtjTqAyPSvqR+odsMuQYaPXAXvw5mfEgOxVEsmW1k5c9NI5RcXgC8gnles
XMWKZy8GyODo82NyC8dhzMQobQkzazPhnYRvnV7ywH/+62M0tdaYJA6or9GHcXqMcjePoFhuIgew
PE5qsssAO2Qq8u+Ne2r1Y0CHW5Yazey0ipAE+ILukW+Js1sKavQiAOqcftDZAxTD8B9c+vGpnWzx
yKwDFVQES+fUKqX1EoMfEtu5Ng6bUh/K75fXb2GDcBC4BwWlWMPZ+kHgHfAliAL59WAOxj2Agyt+
dU3ETJtBg8c5dxFR5r31NEIpTFrR854uK7JwPk8UmVmaPzA6MlpIMTvBHvE9KhWMJ0VYeystuDnk
TL3AdI9RfJ9FqyCyiWPKnCCog+rz1HQDgfHVCPVzMUR3imCu5XGW7t0jecYsQBpMkM48N+MOzBlz
r0o/c7LWM6ChLr65LqwAgbf3s2jl3C5KnfjmSDzzsJm/ObvY0yovKGJnzOJr6kJ5/EtmHomJy0SR
nMZcEbf0ACV4+SNvsqEji5e71ABlEnlgnzsDQIgCUJuSKgIu/txp9wl5Yg1guXB72WjOW3iJao7l
zsxflYDpgjAoptQ17oHHUovHQQGjc1+jLa0jWTXAPgo+UXWAUeGy8EVLOtJ5di50d+ItSZBNVQnL
Ad9V7IWHIfagIuqY807+PjF9ouvshKg9qM1+Nukq33oSENcVOLpAS1zWavEcHmk1WdbRTsI54jWQ
noFtY4Efr9Xfu6phdNIL6VFdoxU6L4hN20eGlalM8he04J4Ki+vYayuVVG6tASTuN8AuFsZPiMPA
onBfwqussVXgKEE6UsSDCI5h+MPVdaf13ttsxf8smBLBIx0l9K0oBjWGmWMQTTA7YrfT7K60lKd0
lMSpeqLd9NpY0pwLUmEDoZ4TuTK3CPBr26ZxGzuceCUqqKL/y2abljrVqulwnd+LrUxLW5PX5KiC
6ldiguLTAEESm97Kxbi43UdyZkasgNxKqpkdEGSgbkfYlmvgscbvwA2vXIqL1wjjF1So6CegDH+6
115BpAewI8dFGCxbycCxhH1iRch03mfxCm8pRnA1GpIX2rYUsU9g7QCuGpQ808tvoXy/bWrz9e8P
CU8ai7IH1XZzPqJt5K3gU83HGkI9fdHFIT6UAArf+rKlvGpJ9HZZ3HktgnNikWyjy4m3zZlt+u2E
aRsMYGyD39/WB9IgWftN5zE3XDcCCNDGXdxtKnd3We5k8merCR8eB4M9Y+b9dMsy+JbaxhO5K4Xg
Fmg/FQbpQbRh1q4ezPraj1/7JgOAe7UBcPrBp4LphZVIUsukFHjRzQQXFhTagQLvkAeCOuiYtXEr
+P27UCngf5Fpt5PGfINNYnyru3zY1OGgOlUUPHmK8r2TvFfFLKMvgj6M+4hhXJB7qCNcXppza+b7
WBn6kLjdxXluLRbESpjmHe1Ceanzty59v/zzzy/w058/c8NpAq154kvkVaV9JLwaMliZj3Gy18xN
7q0NLJ+fmlNhM9enhqkKfCfKuPFG9HxwpUEEBJXuskpLHlYCZUAixwFVrjpvHpGruqXgRa6YoQVb
NV616LuifBXS3i6020j+WnQ3VbsD/1OOVlsvFvZryvHSjThNqZPYOzXl1GizuFBqzZalb1K0id0J
Nh3o7N+G5tAwU1YgNmvd1uq+ulG1c6271bryJwTAzKj5BNpMptEmmgJmRi0AyG72LUYN9MkWzLEI
nMYiuK5VeucZ/xDuG1Dc25BjrDtwFzpptuvl7djANLHp1Ac5dyr/qiACH1yYUzo4nPYtCBT9cwdW
lDhha0ROofm7zlSdwQUoO3xWy6sBttPeLO20+sFM3SYS7ur8e6L+qspny7xXrX04iHuPzhcSjHHy
3BjXabr2yFsIDycX8kf1mTUHgeGOaYzq4KaAHApZA08w+NZ8FVSCDd21myF80oAUu2xxC4foROxs
08O+F4S4Q2w77JqO4i3r+EwODmPzbkmxrYRO5+7yRMs5OzncAJFZeYjLgJGuwY8R4+uoB3esdWQJ
trzhQwRi+LKKC0f3WMV5+T3I6xaw1FYDNUl3vBwkfdpOA/iwLouR5XOPjByDBxNP6GnE5/T8uMMA
hlSDnGHsHaCMmeN+TuNflnYtNY+GIdjwM4wRMI5vXRmBT7aTlQ/SFnan6eBFdrZA4StX7rp+X4HQ
KQj5SjD+eeWen64/Hzg5gKO41U0Y0wG2moUAsK02r0MwvFM1QRxnHtCw5lc8SPYEXm54D2PwPctp
f07sGkqetLecIQB10HpkkoURk3uz9ezS+CJX+kq6/LxzFXCa4yhz5gTIQ4rDULGO3ihvBMOxoq+B
f4CVV6YfKQSSUjWeTEqwZNKt4o16bNN/AEO1slqLVnMU687OowxNkRG5fIXI4ITqfhS0DabQIlw2
moXwHmUhAbdMGqcZQpsrK1pjDl6xZsfFI6xwfnlQ1BhuiMQ2rE1jvRvZN5EF52XMXz+0Hsx761tX
0j/ycvlLPn3rmXUcfclMYeZpFEWp+JKqHcHPvGpox0yjiZji2oJkBUh5CThPQb4XqydR3Hnjl374
qgqQfYdXDQXIMBxsubkuqV9X5jbRaicE9rJXaybe3gFt5K2Z7y9/80LQN60ek7ZEsuA/z/vbwf3r
DAivNZo6310ZnrVvguLbZaXue/oG3HZ0avoJ6LKX6pXTvmgebNkEdAQu0PymAmxQz9pg1CAlgyiq
qeFpT4T2A9TxeMVEzp8fk45/JM32xTNdkN1LJFHx42HAjIu/g47joDf6ik5rkmZ3gZywaW6EJE8R
Ny5X5ZhShogf1GYlaP7ssju3tX91ml8DgI+bxuDjdoJiYpgH4Jd/ja/zBpzc4LERwq2Mb/IkZxS+
SOJeVq694Ea1CENeY+tdyV8Nc+Q/vnfDHWl3BsjvUytxwmKbwQkHxYP1uGJoi9s9ZRAZtCPV+3mM
j1ynrsQulUI+WBfcL73PbGFpAIsO23vdK7tIVne9OJLJMTbAFH+P3J9lCUko3Ib70WrhvV8buVy2
/KMPmvmN0VeLnhZazU71cZcNuSOJIKNZt5UvO5CWkdG5qcSHrtZtI/j7+5T2wmluhfUAx2dmJomc
CF2Q4ChgKSJfJdy5bbyt43yl8LGkInIMSn5TC+BZi7NQRfT3G3jgXhNCR4D9yIYpFk6YAZxyIJSF
Hf9fd+8y2gqYLldaEg0Uh1sz/i8KTw1P5GBw0/MKk1swoJdSiYYdJzzERrcLxnSb1WtNMOcdycT8
JDP+lTMLIKCqGUI/QU4IDUbvKZvMkl6VWt/IfeZYmfbset0B9O5bCyB+8P4e9U66D1R1p7XRSlFt
efGPvmUWKzSRBVSrxiY3U7JD28OlKOp3GbA8QKkrnVOKyTXUsk2yctKmnzvzDBq4J0jG5dELNLPr
mFKHFExyo/AaMHzHqleqAcuaHUmY+VOphahZTFnlxPriGW+9cqiSq6h7U/rHJLume02Vb7tsxYSW
wvsTvWaHhtq858NvTexlfJXGN1dw97F4LaQPJfxONV0U9LaspZMWnBYtE1Pbgc7IPiXY03hPq3m1
6gOaqjrnwlWvEtgVstRaebROC3a2ZUdiZgtaQm82GJMYSAWdvNv7cAKmAHU+ZczSAaK/4oqnU3BJ
3GwlibJlsE25paLsQUp2QnhH03jg/YLxjkwDiPvcjE6WfkiqxNDgSsRxeUkBkz1d0jhMYqmOcbtK
5YNGLN7DsnDXxubKKVgTI52KgVuUHFeMjrn2VNX3of4+uk+X13HxoP27a0zGnIrIAtEXm55di0bB
FjuoFIQVCWtKzNxZlNUi2CdIaHx/r/Q8LnvveqK2uazIZMVze6ArjV47Bg+nXuRTRbwCRANTZEuq
UgFpG4Y/804qahobbwR9rQ9uKUomBpg6DUiSKKCjzKTBgKNVITsDh1k7/NZ8+Sqtr4qsd/QQDgzr
XhxBkeuJSYyYQdK9aFR7s3+2GhgyPyz1i6h8ZMaHoMAo/GDV6abKso3a3QjGD1MvnaiWV2K6JXd3
8sFT0HcUuUzciDGU0FwqkVzdy+FABiSrfyoWM638RkRzdhK8QoGQ3vjDGDhCJ96bfhOvfcfCscUH
ETdMr2NaMWfbZDSZ5EK2pNl1nydb37SKDQRV4q3kghHRAkdmx2nXOaoVPvtxAoB0NzIxE2gyVz2N
bJKxdgCWXDJDZpbI02tqTvlcuaOVEdi00qgVzR7jb1Ys2lr6Dly2bRRfdfNQ9JVjGM+CKvy9uZ7s
x2wdSLHxvgVO2PYLUiCyXos8tpr2EIFDCPhRm0P4Ea5BDUw+cXZGToTOXLSXyCakyghNxm1KCq1L
B7sM0i39YU4D7qyofDWNVSjTyUudSSVW/szmyYBlnZqemvVKqvecTK0r7eo6jIGeFujo3JhfYuM+
Hcrfqp48lbpwuOwRlrKo2Nq/gs2Zl/ZaJY5Z5elR/dJ03yT59ycksfmSlYc6ZFZlBJj2poAps9FW
LsMFp3di5rOV9uWmIoGJaB00gqT91jEa06YrnnWhK9I8kTJfWV0vWndASsgV20IBFQyvDMVz224U
80cJrLif2uRIjQx0fNEZI/ggUkhzh+c8rDeA0Gf1u2yRKY3tcXxfWf3lbZ8K+tM0uDXPt1Vpmif5
wEnPmq/9cBMrByXetYy99JAUDvRe3iSqA4rmZbFL6TfW5I9Y+dTaopE5FyvlIdlZJBMnBmKfN2Ww
rRkdKquNCfB55v5oQ3DoSgahqQYZDt2jNhQWsfAE9r5sOOA6hqQha/OmWvu+aePPDgMjZ4RioODS
cXz6eRmDwoUvsCq62m0m4u2obm2reXCNQxV9G8YVE5HW5M0MUci8GL4hliMM+ityOFLQ2b60y3Oo
ba+D/GtrPmvaHTwdft+QeryDPcoOvV9hvwmkRz1fxe2Ylv+S/jOT1Uc9kdpw2h7tPW3GQxmPO2i2
7Sb4KgtO1LwOqkwy5aUY+KIVn/v/cfX/Lv68wwRsPa2XQOchq1oTU93Gbr7T3TuXwlfC8yn/sHxA
UdayHJObOVaZGs2EJkGpFbgQ3N8siitTs1DjkUrreE/twXtKW7Bd7OiLtR2/BE5w8F6svblru023
8bful+ywhjIxj/HmHzA7ErFXCDKEbrGTpL4tZ/lUOrl86s5ghOciZkEeXJWJ0IeUefudtNOe/Rff
B99YvS72+Q2xGHe4ce1438T30rY2a61305k5X2DwRYnEwJmco2gksMDD5YVwNfytEMaOE/yJbaVf
tdy+rOeapNlKKp7Q+1WBpEa8hjvK1i1HCR7bljnSb/9FkiXRqjZhLomzc1L7mseTv6cZiu5fONVL
InPzRSyvWrdcUWp+V017xyAbHkmZMoxz2G89ghRQSSb71MCvhLq6aDxbll8vK3R2G8/FzCLQALz+
TC4RI1y5d9kPobL7p2ne6LbbaA9mbydrkM7TD5ybBZBuIo2MBJpATPL7R4FdJmqprkq0AmjGj1D5
3Q8ZDLb3lb5y1S/ZBBAGgCVMyDTWHEq/qZoODid2yhNuG+8gyl/i7kbOHhv9b1MWnyt4JGlmfWKi
ZY1fTzYh5fuxtG7Cml4bBepJS87B6G6ZCM+KvWxFm76qPnJt5UpfXFA0BKqB/lDwGk4XtCnNcayt
aUFLaCkEdeMV29p0NO/3ZVNZNMgjObM7y6QUqUDsxIqaN6F2A62psBYJf04nnBnHkYzZ+WKSYOwq
uKwc8VF/lA4+XG2PtA8xP3qlP9fGRvjqevboBBths1ZSmn70BdHzrHfU67niTy0qfUuKurSLHupn
GDoVYGyCnTzwOLy6vKCLGzeBm9MoojNdP7uBACORma1nQZPsQ1UHR5d++7RcU0u/LGfxKDDCwAQN
ORHEnRpIMgSNDPklzT7jVRn+yIMXgZav/F6TdpcFLSpEUlhBHyDv5h4/hjotg62PkxALB738bVrt
TysO4B5cA71bkzQ7cyWENINbIqmTHy1zpyZvSgVEvRetxSaLVnGk0uwGFYuYLLgroVJh3o2A8ygk
Ato0/JpX6lMZwcMl5k7vv8j5axr4D0zkkNoYt535TWWEc4DtcmTgxijCg9r6h//bck8BxpEnbWKt
0KEhop+y2FTWNlfvRH9TriWKpmN9di6mHiY4LxiDmT8YPDgkZanVaHvrv8fN7xaKp/AAiiFVje7j
skJnxeVPV3oka7atfsI9CHxCDBFD+i7v03u/3VWOufHqDeHYBjZSBgayf9bah5YiMbp5GCyeiFdo
5T9dSHUIpc6MpgPS32fSfUWXzWXFFs31SMBspyJFyIeoQEABgmkIT2TN9Luyg3T9spxFF30kZ/r9
I4sw5KyFzA05WvA9SEZbkx6l6J/LMha9yZGMSdcjGeRcvCGeZAwkfsLovc89J2IQO2yo+6+kkxfX
zWB6iHIDkG/z+nvntVBBDsgqaa5FFL0NotOLK1IWLfxIyuxi8+mdYswfz+9zZPVwWwNVnm0b8QFO
LnVt2HTRoRwJm37/aPlEL+4UqUFYIN655taotmW3s6QXwIKq8qoIvl3erZUVnENEw90KVsLwGRy8
w9zU53tfefHWwMKX723CYn0C2iJwnWml5oMCu890byc3xq59F7eezfMtC+3hIbWrB22vPzebH/Ar
r9xtixb/R/D87Qj0DVxTU1tzJZj7kca4Qq/v3No4XF7GRQ9xJGZ2hUKZHucggGIi8BgFpG/kt8sC
zh7Bn67vSMLM9RWKAhdzg4RR/q02og19bGe9quqTXLz5MreKdG1ma7fb4lk+EjpzfBDQg70cIVTL
uc3SAo7jjASUTx0MXlHjowm0nQ8PIFSYkfUNRCtHaN4yMX1pIT0uwswO1e7r5YVYNNijT5q5SqER
PS2HzNFpw842zOc835XxUynsL4tZ2lBAZEl205iiME96egyTvE6gNqMBuZY3wUDBdlwjBlh8WR2J
ODt6WuCZmW8QL3+Jtr0NC6y7C76O+2YXfbQpndcrR2FV4MxI9cwTPTFFYHjb/IYq87q9AfOuL+3x
t2jLni3sLq/h0lYdKzgzWQiRYaMNTNawfevFTQ8rgfHO5Mj/TcrMRl1I9DylQKsh/gW5DEBXFCm+
12tg40uOhC4lWNcgg2JgcGYQepdVzFeiTFI4Bg8OTd2N4dok2vRD5rHUkZC5tzLlXARmGiFUdSDk
e6bMYoWPJvn38AY6QlAx16bFlu62Y4kzmxBhWOxiGYl6sVM9p5E547I9pLfdR5Su4UCvrKExMwjT
alp56BAmZC9Rs+nbr8q3y8YgLdockwsTkNYEmjqzBqhk1HJoGCvRyurF0IvqCj6HnVGM71YmRXbU
md2+r8phEzDIdW3q8Tv86AUk9lsr+Elf9a2WdDulH+uVGGLJk+ryxKcyjavRd3PqTyy5UX0xIwVl
tlCP0Czg6fCqxD9gJqiNFbe9tMzHsmbLXHoZNL0VsvICXjRDdsbyp9qtNPgsLfSxkNlCExJ55jBN
iKQDREeetMni9ksigJasyCt+ZMkX05NLomtqwgCd5XTtCPtMv/J6rj5po0Fy5ac/LlvN4uYcCZh0
PY65QtOzjAQBHmhXnaw4ShNApv6aqVuJFtrLwpa0mWC3JmZKitBzDJ/GVAcx6NXYyfrvefez6FZW
a2n3j3/+TJnCb1TDc2n2tEjfekq18Y2Xul9rfV1asmMp0+8fLVlKt6mbhJMW4aHVIHTeqhJkbyYv
3OfL67WojzalDKbbmCHtU0lxl2SmmXETD2roFBXUhu5ONlb8xuKm/BHyGX0dq6O5rVxBSuy41JRM
Y+/TrHxZjWnZ564djis6ejBl05iXU9NS7LI+5JpSiquxAm8L6I2n8L8clSMp89opAGpUDGT0kL1d
Iv3u3TWY7bM2tykOZcRtgvIAoPwMsqhpNPzLgAS9gtpPPZBbgJg56PeRuDHdQ16+cUKjep97gd1x
Xnll/peF/PcD5oAsoSCEJeg5UzrVdyiWuvrXrHrv28NlMctm90fMzGF7YiBlgBiRPKGkaHI3xM/W
WuiyeIjgpKHUCmAJ7YOnpu0OSkVXPAmaVH7VymctAKoMft5tuJa7XLrlAfX+V9DcJ8jZ4IU+6TCy
iHJ313VfB+FKhRY4uVLTq8sLd1bK/bSQI2Ez16BmFrxQBcLqxgZ27dmy6R4Pgcu0H27tt7fRsbe3
261uXylrdZ7FU3wkefZQ77IwjQcDyeFUGk8yJw9WrvEz8Ly5cjNvFAJMZHk9IpT7JtlUT4IjfBEc
UKfujG2xKQ65s7X7rffcbdKv6q0H9+fl1V18SR9t5dz8U7PU/REGaMf8Lj17X7JXaZODX/L8S/he
PUiP180GnOk7fXtZ7IoBzfGDM7lXq4lLypETkEWifRHdms0tkDpq9D3WH/5eGO0H/0PalzVHijPR
/iIiWAW8AgW12+Xd/UK0u9sg9n379ffIN+LrQuYW0XNnJubRWSmkVCrz5DlADqNdwSgU58diCkw1
aVkwHuLcpbJst7q2a6dqW0umTTH33lTFyjTyYliDyiE4rcFbKoNSeG5TaXzoaSdITUEO6SvQrAVI
WaFWI9z55U4zoDD/B7kywD7nWD7qsdMM3m2nFx/417+Abe6rK0gwIJdNAX8G+etZHpwpcLTeLZJT
GJwq7K/owceD97/YRN2MNcAYGSzntWaGTUNBxGmnPspMKjrN97S4F6pDCO1Sn2AEP4+tKljbw+zP
8nehKeq4PSDYC1klLkIkhpGlGYFZM1OE30U8gUgew/8HzDSnu6yOoPOjT4lX6sVg61Gk4EEi93ik
GpOIX9YYXtf28crJXor3rBkIkn8dfX++CQLNmDyuZGBg/eqhVl4TcEhRP19Z8KUk4NqIPP/Gcoax
39QPUxvANCPcE+MO6VLUr6zvUhi8tsJ91WSc9E4Q4QreGQDEKZbur8T4NT+4veqLUipmEixo8aVP
UTWEDcy/hWsAhaULErOsQO7L7GDylAWxIeZlUUWYmgmql0g37ytJOCtkOBik9Wq5WXFrcQ+AjwBR
B/krKPLmn6dE2TUzJ8wAETHHfMRbaXxC+2JlDyx+nb9G+FRzQAtR7U1glQwoFldgEEFau3Ksl6I1
BC4hqImhB6wel7vkQe8HICRFNZICH2qln8IdPQyHws0OeNzQo77pcVVMG3IO99pK3vQNsspuSMw4
A+Ks4HiDrn++iBIKJUZZY2/koQ1NK1xQx/hU9o/xLnYiDxiF284ubpG/55Yv1GmxokpBQ1OUf0Ir
D361QolRzd9ZcV+udRsWt8dfU3zBTlJHo6cUng1B4tBoOtIhxHRHv4JMWNwgfzc9f8PHKY20yYdH
nQbxE2m4TLj+bi/aoiegAAFsFtRu4hdC8equIeDO74IUJurilwLxpRhw+OD9to1vBMjYCID0gZcT
vWsZUZWL8ilJqk4sy9Tu7ck1j6od7IM/1TZ8DS7FBwqPyoMB8vHfoHpgPfsMqP/dGq/Egp+zn8AO
ypWfLakD0EaBQ1KsR1+1Rl8U7zHFGemOmmVAF972eKnAimlCgJnwbACbBN/fFjFnpnQqPFZTcHwJ
uLy0ow/wVqsDoAPy1dgy2nArJfdK1bgRsMO37S8c+5l57nYROzmKSVzhq6qugNYUlGE6x0xKWxHv
xDV+iKV8ZWaNu2XqOs1jaAKltqI8NCg3TA1IBiChEr60Ci52FOAwgf4frraZUe7i0UaQMDcyVjgs
7ooAJESrz8ul58vMBNtTV3smUIw8FRL4JQgXX3MxDauEmFoWT5r/FgsbmgGQ+ltJBTcKNyF9DaMW
2i4bVHVAvWZp9NCTX2LwPpZPRuevbbAFTCJ4aKHQBMJg7DEehq/QOC0pNDbstnhJ48+6+6lNbl8Y
Xlo9qZODzecY+eDc3lZLXXfGwIZOCGuuG7zOpkK1PAkNLPq4F/+o7yXYJrcQtbDjJ81uD9Ku3PQQ
c1vzdSGw4xmPiQOIg6O3y1f9wkhoMkHG2R3ccSP/9H+AKuKXaaW5G/zJzsRN70zs7F10Wbs+2Qfm
slMYBuUr5iNR7OdvT3FU/VIiNTLBAQjtF5Kfosa9vaSLvuFpw5SMMX3MUwWBXEUZFB3z6LWsePrw
S07cMajtIfOGyLttaiFVMzCZ/j9T3IkpQSZjgH8QJ0ZyEsER262ZeeMaWnbhzppZ4Q5NMZQQ1a5h
xYi9Qb6rjbVxhMWPcuUGc/PqVPaRlssFhYFItknwTDs3pP86NYkLywSJItohDPcLDfe5jTCshIp2
CYhqqbiBMKdlSJs0/oh9gKqPmJoEiV1CZQtggJXAvRRLZ5a5e0pQkgL6DLAclpcWbfEUUJYPFAdB
qUgLp0KTbq28tWiSYPQdA/AglPr2BpPMyE+UDo0SVGmS+ikHqVsLkosGvB6tFUFLXhjxflgJJQtf
EbTqf43yfooGJpgY6Vc23efkXpQ+yfDr9n5fuARnJrj0EyxVkwJtL4ZCtEXMyegW2QVHA6SrKx/t
2zAZ2y5XzvDNurprQAouwpJS9E9aW+4jf7Qi8NXVxYiFVJxG+aySNyI94jVRkmM6hBvJAO7GsMQ4
sgwt3NGOuGNaOQF5ln0I3su/qAy+ikjETFV2P4BYMBLWSFwWAsLsZ3OPA5F2oaTV+NngTges3O2l
FxN4yWzzH74DVDaBKQS3F1CF88MUqKFf1CN410YyqS/UNNMfEG8nFSD7SohniIbI3mSkyrEYofnv
jyzMN0PdDcknyKsQ/ObW+6RMsyagQGwlj7l4yJIV775vZPx9HZcTTGj6NzHRtCto5Uf4+zUatWYJ
OUAxdk3x7fYaLuDzYQbAXVRK0KeDrbkbDPCh5RoYnxP6UDV2H7ui4g2BQ4LAqv07bXLKDlQjx8Yu
nzSIS9m2bGmFO62FxiV3CUTbkXaAFusbWLoJCykaZbhb5n/ymByhYOeNrbyGlP5+LUK2Dv9AqByy
12Aon7vbJJlUJk2JItxoaU+i1zniS7r3j/pJq+zG0k/pb+ikHJK9vhKXvpHrMOllmIUoG6aewMrG
hf5JFFuhEBGAe0ImyGoA6PgJsWJyGHO5i8Fz1ADL35RTB+EJpb7kQ5LhzZJKleJIlGKUGaWpO2C3
amrnhVkTR+l9edPXVQeEPGnTzBLkJMitpozDJ19v66d+yvHtFDE2trK/Or3CNsY8h4E/wHpjOBL1
zG/zSmWbJkSNKnTa1QC1mUJvN4mZSLYuGIZVyulxrBKk6Enkb5FnrcEZv024fS0n3j8gXMBwx7cx
CMlPgDOvcPijnfzD/wmptKOAGrVpqzvfyd86lKi3fW9l1j69U8/hn39HnsD9v/a/Lr+rbEGQBrMS
GeljnnwG5AAij85/1dKV1GrxVFxZ4barFhddpHWwYtQPoOqXKqgIS8+3Q8DSkQBvOFhyoC6jIQuf
H4m21qO6UDo2BFTcy612Ck3FIz44ftLcMsDfc9vc9zwOWGYZeqOM9hF0jPyjrlSEQGLSUxh/ss1K
tuTw53+wgHozsiww9yL9nTuU+jkEfEOWAujENVXfKasVxs/FJbuywKWKYwmESRHDwpBfOv8w9Y9i
dDBjUDCt0b59zzWwWibTiUS1izFXzn1p/a4iIKrDNp/OGAcQy60fbrLe0gwbNAq31+1r6fkjfWXM
5MZiS2Q2VcbGwarSSeVTP3ppuTHijRRsCQhswDdS36XUyf2toaypCn6j/GEH+to4t9XBBGxgg8J4
ea4v4mAJz2AU2/Te7+SkOacmtKA8671KWyvYFaBFxmy6PVqZbdj9JgUydyX1Wjp417+GL3SomLIq
2bqL5bFCR9PcBqF7e7mXAui1Ce4gFKHp+xKb/msTpx12MiCPICkEK5bpCoZd59vb5hb6T2yBccez
KVgcDm6BB4hWqRlQpKC4c+vmXpze5Ghr1HcjRvCaP4ayS9QfhdADmQWqevFnvTb5vHTwEayRzADh
jgcBdyz9kgRRq8Df1MToPFr7nbwSLRct6AwADF0wTCJxFsSpKGKZMIisUltSehKpurItFupviFxY
RRFtPDaQwJ3HqhTE0o8xMAOSY58c0vFBMrdCfAqaTU6cwIxBKQ2gG/5baR8uBYIrw/zZjPUuaLoO
hjGsZgqepHxEzVkan+tiL/07hn/mJD+XGo0IRQVzsghytx5/FpO8F8I1mqg1j/gjVmYJGdkwV6go
FpnukuyAl4hPPsRmC6DzyrWzdKCv1487bS1ge3UsMp+AvdJ/1M0+6t9vn7ClWwGczKAmhQI5QOjc
3igKrarKhrEz+yogKxX9QztZsPp8GjfhEEA+jdSyfdvm0iKyMh0arIwTiee4HoRQoSYD4qXxY9PY
qWEL4nMuWaO57+On27YWlhBKm7oKkW5ADCWT809tOykXCGw1Jgq/skqeigbkYolOx5Vjxv4SdxFB
hkFFhxEPO/BRcpYC0cfD10CoomBelUZ6DvJ7DDOdBQky5co5FBXX0JAe3/bv20g8rqBrs9+6L0OL
jEVD/KCDuc2zxDIH3QnoizLKW0Eg+7p4qoLw0IW1g7TC9oHptsdataIJdJn6sxqFW7WFdpz06/YP
+9K4/b4ejE0NgAX0VLjAVgVRl+sZNq+RY+BRaIN4H2q5KINFlEYveNdP74aZmDvwPffbSB1jp2ob
ZL+F3EAwsJl8qwTFw2tWFeJ95suR74h9oyVbv45b0CP3Q7PPBmWgIIAgiqPLYfG7jbqgd8CEOvxO
skj9E/oVdWt1GAerp0T+0LtK22X9GB/GwIDiOFKH6aE1KwmbQozf/brE/HoV1i5wxnV6FLLWBBVf
l/8zkIORIasaJqegmoaq+jw/ClpR7VKGodJHgXoCmeQNKc1dUVQgylRQ5RoN6CaMudr9cwsNFOKM
5J4p0AJFwuVKgxHq0TShU9cUTz4K9nQ1I1o4bjML3H3do1I+Rik6+UJZWCgPknbvr7H7LoQsII6B
2sKL+KuMMV++dIT2tdmj+91IR3Fw2u69010l3o39y+0tvFDhx3qpiIu4nQGA+AIdXb2XWiXSAzAq
I9uxh1+NA5Y+S3fj0rLkR7qb7OIy2PUK3mIp45nZZMHzyqaRyWD2DdCkHlz1Mz70G8OZvPyYnMtd
YweutlvLGhfi1swgF7cSrakIgBHIGr3gIX2mx3g3bCCC+HB7MReC/rWZr7bolV9aQUPSVzDTubqL
Ym7tanCne///s8LtvygLoYNTstX7BdXIi3+Uc0twlN1tKytL9tUru/LFCGS/SXpYiY6+l9vha+10
G+rqK1jyhWL0bP/xcgOtpDZBNMCOepHcbtscqg3iwlvi9ZfbDi0e278b/Qved+XQJOspxMhgiIjb
CeS31c6Xn2+bWABAaNBmQw7KdOnR4OH2WQu+ULGZ0FyXkvdC2CP2Onm3GcmDr7uG6cXypy66ub7y
6v1e1mVWFUibsfMLXYH5cdLC1gfPaYKuFSPQoQ3QS9sSl0C+dm7ZzuKuOxjCoDio7FFiFbmdJyVt
UstpjN4VaTe5UoKxDSNfGKMYgDOSNuh6AiEoAJ7Tp04wrU2XLoUq4I4NDKuzgihKI3M/C9WPTDUH
/Bd9134DSMs2PypQAD3420C2TE8rrMwDMvL19lddWN6ZWS4fTqJGUsMCZqV6jyqgoPwe8xOIaNay
nIWYDyJkQI8YgQhUzzj3UE3vmjJUAY3rKnA/hWHYnZAeQDqsFeqtqLZGYJG4GD6MTG3P2dADeiV2
cbGJh7je9/pQPYAVDn14EIalzxVku+/LRGg/ClOYVm73pYoEFAcwi8eeXJAs5X4rJDuQ+eqA8cmX
9gWd2Q2AeqEj7qZ97uadJT7V29sfYeEJOTPIfQSUwgG6+MIN1hcFwCx9Dea69JWvPeLeIY0aNIaA
ZM2WlA2aMDk0e3wq2tG/98E0qAUQYjD1D9C3cCFCKLuypQw/Z5ASMjvxOVNaq+2qlWfpwnqhZ49M
nTXu8SZgm+0q2mVpB+3SuAdcwOgdCmWValh54SxsV9R4JZTrMZqhQPtmbqGHgEffVXBEHu1K2sjZ
pmtlq846q5KUFVsLHwfIPA30W3jdILfjPk4nqkXSfaHaoP2c/aiGuybfRPHarl506coMW9SrRev6
vhyiEbnQ6JmPQWLJdv6gH5I7/x50QZ9418TUkt0It225EloXoCcQiUK7DHhczDpBM3duWlViMHjH
uJ2kR+1R3asbYRN9qJcP7Qy6/s6Od2irt9sxtUA/pdjjNvL6tWfWwpaZ/QTuiMWaSWVjxE8Is3di
nKK16Y2l23FmgPuKEfqPGjVhQPvF8NU+hgM6S3XQVxehOPVB1pr6S+nY9ZpynzOkCWZ5QuzQcNee
cmJljn+cPBWjCfvMki7oY72i322/QOXm/Xa0Wsxwr01zh4Px4SSqDFert2iX7ajhdK/Q08ktiW0k
u3mI3X8PkLPFZUfoau+GYzd10E9GXBmg9iBsgmFNZ2Ztf3AhJRIj0qTMp0yOd6SDglmx4sPyMf97
CNgHvfKhLMKknEb4UGaBayoQhRleCWAJ/05Gg8MGmR60VoFPBKxpbkfrpCLsUthJAYXVBiswfjbK
2YzClbDFvjKXL83scBuQoPMwYlQpBdHU/did6v5VaNd2GgsMt2xwOy0mvgziStiYgofIxwB0usl0
yEL122Y6ydWFZjvR/Dn+h+ty5hq33Qi0WwVqsGCh2q1W220p2kV+UNY+1doS8psuzMfGbOGeD9rD
4q4KMC0fO7dP65oNbtuN+eSncgMbVfAwGdu8h+D3fxiew55DdxlMS3i6y3xBsDVkGqg1Fqw0MWut
OSbdAjPCWrG6+Aw9HZW+VMlj7YP+E5Oo4FMEW9dtNxefWmx+HcU7aCEDIj7f9nldYjQ4x7ZvS1fR
L13qAsjvDqXtpyYEYnpoPB6T3F2xurS6JrjMdQx8ABvLAxcbLSTVSJFYgUfUwZTgx5RaqC+YdmIF
d5pdnMQH6NmtaQctZajatVnuo0aCEmEVMFNDPLCObAc3sKzqMNjtW/lYHtaesUuR69oal9VB3nwa
K6YqQdMtyJb8Co1hp1oTj2C/mT/rV1Z4eHhlpkbYMCta9ZYVEFM/GaAdjmvESddP325/uMWU5Noa
l5JIQjlMpQxrtRV4gwPRHju6089IgUC+6eH9I78FqBeFD4/KvrKTyOlBf7WG5lmq/V5/R8JlJfkA
pUg/xPaZ7n6Ae/U0bWs7fDQ3f+QdtMysyitKqz0chpW4urxrvySX0BU3eQT7VEhxbohIBZPKqaoK
ZWQAKB5ur/D/Y4/+NcLt0X6SjLga4Vvjdo62bc+oKf5MQa/oW53Xb9u1DG8xA2PcCIw0iXnFbdO2
kky5lmBQ9qTE9b3hKbjkb8NkS8QCjvc/XH8m5lAkpO7Q6eXLBT2qu2bJ8j2aIXk+NtG2X3vmLH6m
v9Ve3qG8r6KeMvkCBrsP2dgg0FHdih8Lic+s7MFtwS6ORcEA/hoDgoOVGWdpLftfiB4ovyL3x//x
iuVf06C8rhsgF1BXQRCOhc9heBDC0z/Lt6ONMjPD+dGESkMrE2aU4BhExy7camuqmotLdeUJd8VM
smBABg8s8IOMnnmNYcrg6fahWfjiMyfYL7jKEYUqqFCPgBPou1i5+Rl2DXBva3A09ju5SAvSCbzQ
8UZHb/yrFHVlZaqNWChkWIkCFeLAqAWEGHlXrCw7ozQDe4PmTPWmyJ+H9tlfm+Zgx/CWdS65igWl
iwQRGy4F63Vt6o9iVx5G8LwHCsGkBXjihhQbsfZuL+3C83fmNJdr0SQK8PqG05PyUPvHRDsN0rtS
/VCmlQP1/RuicKCDwRYwWhn4Ji4MpXVfklqE3hjNxdCK2/KcEsFKxHClMPp9HRmiQpZUiGOiaPAt
z2/asslGEgNBVVtqeyqgJ1mOdq/sxAb6kvfZ2vzWkmOYqQJiBsdYxCDcfHNCIIEkRaHHNuCEgvQc
hw9C/X77I62Y4PEGWksy089hosCIWKW+KS1x6tG5bWTh/foFDVdkGTzwkMdlv+Jq//uS2eCJBMH4
CVosn0Zhp5/QODzUCgawLf2HcCKPsbOGhPkePOZGuW0/CoXe9wOMlnq/IdBS6Nci+UJOAxMGWHhQ
ZwHEjS8hl00ThJAug4kNmMpctOfdyMt25jHZ1cTK7WyrZC+6V9gX8OUeI888rs3ffY/181/ABeFU
FUgmUvwCvbMKYafJm07pcGe93P6CC2Z0Rl8GN9FE/DaBh+OVdmZL4WD7rJkHZXB18amVVg7yAkoZ
lJjYISamp1VwLnEZjFjLZpkmKTJSK32IX6TOCjaRZKOsY9E99XwnAbmZHZ26DUhJHlex3l9xeB4p
5/a5A1cmk1ybbHqi3YOV3klc9V06j65sJc/G6bfu/fx9e1kXUraZQb7F14pTlUYGDPo/NAnzIHb8
0h0ky9xopxZM6p+R1VsrJr+HZcYZg7laSKmx2id3p0biKFTagB1TOcJjdF+eu0dMMZIjAS28NXnm
D8kGt6FvK9pqQ3NpF2EiGjqGgKWh0suFAU0YiRT7AXYRExWeSv8hEdtzPwn1ThJ9YXvb0yVHr62x
X3MVdGJdiyZBgXxhRsvYUoufQ5Y8ycG7Mcnbsfm8bWwhjhogVlYR4IDhx9zP3FgUFaFflviQZh6A
N/TngNkXUjzeNrIQ0TAzh0gDTnNZAt/93AgmeJtcN4E8GoAqh1QvJEkvSAGNlV25ZIYoyFYwL6eg
Hs+Z0aiRRrrQ44mNQj+wdYXx76k8OKvQ9UNrUwGum0cJUJMKqcyQZ1NWQ2/jxQSVfqg5t1dr6ZPo
QPrg4oQtoJnmq6XqCS16A402wbh0tZu0jqasmFjICAyMMSAVAH7pe4N2DM1UKtnok+678fQWghY9
omAucnLJxVwvmgtrnF8AH+JnczEKNw66JBgwgFd8Xw+ULakZBhkbFjLqyRJVfwTphujfYw4Q+1wP
UUnDYhaqrRtd65g99BJLyQB2BaUvjLRj5YXaVnsBFX861f2u7wX1JfVrvEao2BXbqFDiyekUJFRi
SprQa/tEkZwOydWxrvr2iHZjdS6lMWgPhU7Ve2h64OaZxsmVmzE8EDkVf8hjbhwGatS7FgeRgvso
RW6mTqoE0CQ6E2A9D0zymYr54E6qMX5QYdQuee2njyEQfK9FbLRQ+owHV4ONS2EAfF9kmRw66WB2
ezUh5K0rQ5Ddx2MoWUPbN6MjBUJ2zilmlScxqQN7rMTuJ/LuqHahfwFdDYL9ZlW9nt73WdVMB6BL
e//exBDlHWhDjM7uTQWM+kMW5jtdC8eXoq1CV6edGUBdHgSeaIIRL6TKBASjkRfgUG9HkKlMcijc
JXImvsXl5F/ypqbAjelauUs7IXL0YuyrfadmtY1ydJgdsiLO9/iMSrBRzHj8I5dynkK2Ik6fwKBe
oHymQVo3q2v6WWOKRXYFvcpQBNL1FkJNZdC+yWrfvOdT0EE0KzSiDymA6lkVtOoAZb9EOaphjap6
Q3xh5f5gVzC//WBcQuURaHXg7ueniiJXDSGZxfh7JlsFOassNN4UiR5tCijtpn8iYa3OsECVhPI6
sgJgEjFOSXikf5eWZRgwxKXwiAJVdnzLbX2yoND49BScuwO1yaMG5tPSae/Tj3BjIA3DRNrabOVS
WETNFfhLTEyDFIPzXPMDXc1SHHYldglmYdphtTq1cEFCVO6vCe7KwqjPkBsNTJi+q7WWfBrtD9SR
dQsicZmjXModPUJAZbeGNFpzjXuqFVkChagedgMF4J9khDDY7nYwXrPAZXbNKLXq+BUpcb5qeh7k
y20DS6kUUgrkFRJI5RCMudytwWhqnjUjcsdcFn7ona6/Z2GAImJpZOj6mFOduKlvBohCKekmqwl9
KjtNLKe/q0CJsH9pfSho35Url8SS69fXKZcaJIE/9AGbeOjbZwEpLQlXmvNLu+baAPsBV4mOUTVx
Ln9xvvfySyxnXgnkvTYW+0z+D5aur1TutWFiFJL4EWCY9fAj1ogTtZgpznqAWKSVMLN2eXOLJuZt
XvQCLu963ErVvsZTew1TvZAfMo5/5KNAcWNegcsPaDfKHaIZw1RnLqRV3BTU4eGUblRf8m5vzjVT
3LoNuQhNYgG1b7+g2z7YZQlgiY3TiKcw/Pesd+YVt3CDpAdd7KNRkQ++0xDqjKqT5C+qWDqZQOzb
fi1dBhAnUlB0waAlOEjnO68M8q6tTSxhX9i0plYR2oq6NSvFgjB5H61tiqWNfm2O2+i1FKtjJsDc
mKLb3zmj+Ol3Vpe83PZqoUkABQoAWNFfQuFF41nFOlOrwr4AAr7dtBt9az7+QQ/5F66cCr0maime
uO0P5rZ4601nDVu6tPGR5KNsK6vyd0APNBVaLdFgO4REGbDdBnAi0rTGx75ihX93jlkgEjriRo3A
MG+E90R9IGvq7ktf68oTvjiSTtVUQokbAbnQiNcrcYUGoXSaIPyBtrIfPd7+amvmuDNGR7VM6gTm
FOVXov8CKw901wcwib3etrNUJMDox/++EN/3jMrUkAT2CqM/zScRtUZrOqJohssTdFhoaHWWcTZc
+rFiliHN+cTLQNqBNAjoqG/CqRDajiu/BXFihxs01WxTe2jlRwnioQF1wtxtxnVkw9L5ZgBJzIyr
IE7j2UXMUAr7IFexpnnGaIeUQ962j20P5VapOndoMgvmCmpqKVSaMlgkoHZj6oBozUMKMuFe0XvQ
Ygq92m4E5V6LWx+0qZm4K4zyDaPKa730RYtfDJGQIIAILBfESNuodRnjqsnHRAceQKITdMCp9EOO
fSG0S7X0Ey8d2nSlK7CQF2DsRSE6tCrxrOATFnziLCY9eoJZqO3y9qT7pXd7zyyc8v+rNEMwW4OO
OeeZAMC1obbAD4txnG60CaI9pKoHIBH1P//BEmofmOs3GV8Vl3xNhUnQ1UJkjnLUWYHiRNFTLje3
jXyVibkjwCqDjL0ZBA94Csz3BmJjEKZM+wMvvHGjnsCZtlOc7DC6iQPMP+R7Qmew8QCyIdyeec7P
vW1sVgZClmqUsx/BXUJUx/yXyjRcRg/AYRTpPsyD79Qnust35gkz8b/jP0fZiu8Kx3i4vQBLO+ba
f/a9rxI9aTLCKq7gv0ZGawB5jNKvZA9fS3hriVmUvTKhlJXRGUwzD48BiCCrP35ELnn/pe2NO7TK
LXJpjvRHesmfmvP0QagVqLa08X/e9nPhRM6WmIsB+hSE8A4/AvxUZXQfia6kbNP0mIP897alpc7E
zBSLgFf+BomYoY0KU7qVvKN8Qgar+Eifj92L8Gls1Ycm3ugrEW7xK0IwELztYGzCWNPcZJwN2WiM
bCBSAslZa9pF+Ou2VwuEMl+Tv/8zwX9FSsVMQA0ErAWOdAcdmdRrHMHS754i3folWuEneXqtLMG0
q03qlU5fIAmwWlxa5NweorWawcLVjFQKfXUM5APGzY8kx32kF0qhYChD2sv9PlM3o/GZa2u1sQW3
GRQJIGhW2sa/XBTSkrQdKcvom4jmrtkG3TbrzGqy9EwjgaOboXGiYhqeAzNsc6fK0/Lc90nySCeF
7pNUTnPPBzFoZJVlq25k4iePrAV9lKMBAn2yOpSYkNcgeVX3fe1bUQ5SnQ2hdJRRjaPaI8gqImBX
apnsorouscKJJGTO7a/LvJgfUfiH4WroMKKZbPBR0B/jwK/QeEcdQhM3Y5/5tlrXwq5vmMGyAceZ
3KueNra9V3XlGm80257fzIMQRJUYGAOoj/n2TdFUo3EBjAT4lEu30ePgzRgBrsz8KnNve7poio2G
AsmMaXb+Zh7MSIqyCEi6pO1GS5cyugsLYljgQllriyyZwpdjChCmIqO+M/cKNU8h7xNQtYVjUR9y
gxQXOWqMD6NQUBe97dZC2xASBBiPYxqamETlOWIG2rR9XZS4puzsybzLt4OjSU6bAMFcR1Z8bDYo
Jx8Dz3C0TbJBIHrNvLVq1oLDs9/ABT4pxuRo0OM3dNFR015C/T0G38RtR9dscIs6xmLQ5gZsTNmd
396hlBrRx9smvgfT2VLyWprVMNWYT4EJdRpdSUq2I6Z2/90ERpRVE0OgJrgVmJdXV4Teq1kJIr/M
FkCuQ4mO2nG84sVC8Qr5zJUNLmB3DZCbDVTI0UhOwk10nz4bR3EnBxtpb3qhJRUoDq98nKWVuzbJ
neOa6iGKIjCZTCgpgnyqW8lvv7o4XKSYOcVtsQAMULnALFRH/TG05cpSbe1BdYiVur2DAUDbuNP3
mS3+O1J/vprcvhMwqm4OYQXWkEty3zmM4v5dO8gYuzB2+iaBefNFeulOvr3Wc2IufXMZ73aClwRu
IL5GTLQONOglLJOcWmr2FL0BW4FiiEPQqRk+bm/MhYsAlOcg0WLszEi8uY2J8GImbdWA71a6G7vO
ksDnJaL7SCCf4Y0+8cTKvm1x6UBjaQ0NfU40APguZxuFuVnkkBTLkPqJwz6NfrZrOlLfkwVYuLLB
9u3VcauUSsBbBjaEzKKfXf0qBk4Urh24769pIAhBpIBeKgpX8teBvLJSa40hayqGGvxncV88ErYt
ZLc0LOT1K8M4C59pZopzKOxlf6iEHnxj2kEgALuGj4Aw26FpSeRQaXY5rQzBLqwgjhbej5oBrghI
zs9XENUjk9QdGC6L4q5UAAFUI6sbPbUQVrbDoiEdY1uKjj6xzLOcBzIp9SzuAJcEfHekwC2ALy4E
2qZWy4fbO28hWgER8j9TX2D0q+/lF2ouTg1MjQS6YnV2N7bF+20TC5sbO4JpQ6Gzan57w5Zqipyu
gIm+C5zUV+5jCOmF8ejdNrMU6yHcxabcGGsVvJp/nhYzS32QjMDF9W47PdDkIEQvgbzTQLlLMQ1W
HqbB7qNzkWDg8um28a+iGxegID2Lb4WxYo1NFc+Nk0bT49BXMWZ36Ucrt4ajsdvEXuyhAT9ao2te
BLxj0dFsrWfBW+v7L31FkFqLOk44QHT800cUBL2jsYaB5jQAlAhHgrq3HVz6iAYjSUGxCkORfADW
Wi33CZ4WNi1etHw/yZfVVHHhzQiJHcAMUbYBzd+3xoGKzgFJJYK3qXaIe8e0Mrezhgs9TZcmsUrB
/Slvy+1tv+Slswb+OxAYG4xTWOEO9VRoeaOVcCy1aqvdv9WbJrISamH8rLVS665zZM88F1vl7G8r
sEjvUhugMM0KQBmw9mMWCuRMZOjvj5Hnuyie0qpIavwYNCkl04o6gL0DlMKb+8jFc1J80x+gS4cH
ErXPv1cWgv3tbzv4yrYyt90aGZXiDLa7t/hz3KPpvykt9b59/2X8nrwBeP5m2x+JbkUX3cvZiNzq
MMjiJrv6CWybXwWjtlSjomLfIt+Yj8pbZ4E++qR52HT2sBFOF/lSrEBPF4ZtMB2NJx/GbYCZAcEX
ZxKXfR9UaLtLjQcmr3FTn1D3uqvrTXw/rBhbcI+90tECYdBGnce5jkGcV1MFVtU+3oqpYE3TlqIg
e/s7LoQCVJQBbEUURGrNX8CGlpe0MCRsoVGy23gDMrEVCwuFeihHSGDTwUFFk4qHDfggzK+zXAcO
/lx74avaWyC3aC3x8T5+CzdBtEVBorZuu7V0NGZG2Tm+2huyEKaZkcJob9desJXQwLGhN/RevOon
eSvfaZFVueEpPUiMgHTF+EKqAVk4EL0SBktC/jc3rpvTUPipAZ4Xx/fKU7Qz9gCcDx/yPdLCS/ZC
HW1H3+NX+hh5zftt4wsBCvxUwHIxLhmYZhnXleNpCQrT0A+RG2YnPzzT8qSbn728EgcXtg0jeyRg
ZSMo8vBNJSOmWRNnMZ7O5YukvpHk/5B2ZTty48ryiwRoo5ZXLbX23nZ3u18Eu21r30VtX3+DPud4
qlhEET13gIEfDDiLVDKZzIyM+Lzvo85gMOEmAogiX3Koejos4M+r/Abyy1Me6NW9QSX5meAr4X1g
wPMZwA534flO6UVkWoAZ4LGnbbXyy+Rsa/vVtPYqeYpIAcrYTuaUwmwXFxYaR1DRMHn8dVqOCxi9
FkwKD9sphD7vd3cMKi8DsaLsBSQ6dZhJ/McWdwCUNc/0pIMtcHqVd+Wt8zPZWAHd6Bv93ge94636
Q5W9NAVecWaTS6m0uoWsE1phCMgJ2H5rXJFJkCMcG7fJ3eAdQHVx3dmlq+TetoqqzWNGoTVi4wL+
UF/y2B+8Zb944AwLo2fNLw50LyMXZsvgrr6zZXKOM/V6bdYLW6b7vCpHswHJsG8MGN5YZNIFoiz1
1BZfWKnLkVjDDFt4hvUh+M9B5uibz9UxCx7sx/45Dq7vqODSASUJ2mFgj8LIEl8jdsyxQlRTESzp
AmVydJLML+0s+24XVhjZNooSgE4ix0esOj96qgoONTxS0LsdcjDOBY1WeXa6/eRSOCOcb7QNxh2i
GUZIhGlzSH8Z1baXBaoLl2d83kz2Fc9wwOL4R56qTbM1zyD0znQ4uxFMcSO5Py8C+h8LsAGkKeMN
5jLOgTYNiA0BaZ5bN6jawHGftML11R+f3i1kAOAJJmAbYsMu558kqrsG78gGSJ928IoWvHPLa/zp
ZwFYnE1IFAFOi/gH+OK5EaWvE9LZAAdUifFoUIxHVtpWjyVxSOBdZ1b0cytLMUU0i5gVcKtZqrrV
Unpv2LLBKqEZA/uFnoqJMjwXBsYZRXlrnYEEKMjNMBu3NoY/9JJ+3o2BfcGdzkaeGE0jt5pV0a2O
MAgW8DxIaJj+GwDh178+OwtnIQ0fBsIRuAXRnsbAB3db6HVboaJvYa6akM3kpiFYNMFFwvAUGQa5
pyBJZJVv9ruvmeRiQOY0rT0PAGOVqQkG3DBtvsfREOTgRTQx8dFtIb1zfZHsX+QsIrb9afMDtQ8a
8/OdtNfaagiDdTpOj6QaT5OpCUH6vbVW52mMSkmOdDmXiyo13mcGClsMEcknSUkEZWNaMsQhIAW0
CBsLYONtnfm1/TXHWI32mCRvbizpjItWCeJK00RJA8kTz7mPrGpKyw7FVqM7xAnwZwzoeexnKLeN
kgqvIDShu4c8GxgpcAa5vNdUebG2NUwhCd6XRnRDixw6I+1v6g6P17+dyBTDYamY78KVwVdrzKru
JzLCW4g1ql6vNfTWSZbhpulbxRvi5V9EKtCRuWjuAVHHWl/nvjLpTq9FTHe5060Q8xPQkEY7UlaI
EX0rMMsxSks0NC6eeC5A5/Ae9BAhZW8HuR3b3lpUj6lWgCe0qjdLVb1d30exRQz/GaDvNNGlPV9X
a3dj0bXAJToj+VUs81Y3W2+Nu97LnHzTWzKZH5k9dn+ePEf6ucesTAJ7TZn+VpPB76v5MANt0yvt
o9XJ8iVBTAbb/T/L4474gndmW+TYUKeC1qryBdpbm1omCyc0gtcPsEKYnUGj8nxNVb24EOXCGuZc
37fG4zCSEBNVn7/3bYyP/7XC7Vxc0i7PGJZnTvSN2kVvdGhvjfUjTjsJEkK0HjRb2TgYkhn0Xs/X
Y6xLlq3Zgkg8PhWTC14bxUtkwVdww6A6DZwF/kPHnL/6TfDkdhE0MyCsogWJ+qqmrxG6rFXUP7bp
99KWxAuhOQwxspEgcBsa3JqWOcFAEqP369fmYOc3hfGzm9rQ+tUA9zvKdAMEWaANFmokAUhssItc
XgMpeKr2IzKO3HU/lAIKc1UqeRGLAiDSMwMtH6Rp0I85/0g4RKqp94i1KOPsVVoFdFre0dMAxQuR
3JMif0CWZqO1xFr+fEMr1TBUVNmArWQA3YItvFB3vV7Inm6iPTu1wl0elpmWldtiQUNhlj+VlViH
aDa6B+izLF81ZbVBjmg1W6BWChTn7f6YNeiVe1WXufe6O43PVhnqk0xGS/irgKBD7QYCeResm7Ro
1qpgdI2aGz0Y0E6e26/XI7DwQ4IMzsDRxhuLB2vrMancpWMWMA+ZHka11LLtbGht4mUNib4PySir
lIpMMvFW5Dwo88GFzn0nGgwj6gmCcFqUb5P6uubGY4N+uo82y+b66i4rpEh6Tj8rd/DcdCFRYsF5
FIhnFNMWnKLW6sck8awsqFvDN5NtL7tHRacdqCZc1dD6MfU/mdjJLaNBTdheobfmN92wTy1jv6b0
Jirm3YJQFnX0kJtdcH2hMpPcno61tURVDJNgofcG0/Jm52PAZHQchUBdVum/iGd4XxI2ewVYlc69
AsZlGc2YDWIMVbqltvpWqc2hbtCTtfXbYYHeV2mH11co8hroYbFZc3SaQUF/7jVJu84kA3OEb6MB
Z64qhM2qo1mjz+IQSSlOmCrjvLH4CYP4/9yWbmc5qSk8FPTEoAKbPBPXqx1vsvxjtj3FuGujZ1vf
mLYkCglDHTwGPmOyaTJuWxPAZdfcZJC43va0qnzAEM8mojKJNlEWhOr6/8zwOP/eWWKdMv9UuziM
hxcFTYu23iTL6o2ZJHqLPhsERfG90FYHpT+3pJgoWqZDG4pNnoCCIHJ+uu1k+8owJ9ApyLfXnUR4
3k9jC+clsTs6AGzha1nUuEu7p9qxay+vp21B4o2+Ft/mlbx15X1myXhARN8OCAh0JJA4o0jG+Yzd
jlUUY2rfz1uSew0xf7tDeUBnuZVkYqI7AZg0hGobKDGNn0NJB6OqV0ZmDVzjt7p1E8+Q6m0Kvxqo
UPGIwpWLDT0/ABmdywnQI9QsbIz9FbpXZ5j7NXWIjUneh8Ivhrc+SjwII2Dd4UxB1GBZpxVwPmsY
HO0wuEZc3CLZbGYPikAuBmvHrHc8a9LzOxNEb096otOjgxFcSZ3mcs14ziGy4Jew4W0+pSHGRKYG
WYCPTkY4WVBzroMY2mVV9XTdSS+PHww56D6BMgbvLN6QMU6EGi4q/VF/U1nvcxl7RbXDUxWIsk8H
lHNTbM0nNxFkShpjNmFKWzqvd0O3RholSyEuPf/cCHfHjoT0rcagcGUUxv0PVxm9XMZoIrIBLBOi
Itp20A/iThemtzt1jgGXyTFHbxXjrrSLjaHIiiQCM4Be40YDGwWOMt+EWTSkC42GenPV29/BIbq1
I8SPuIklUVFih9f2NBRUiiYDjQKrXLykUTa9MocRkU0YCs2A6ptdJrg2ebIDxUWHp28t7NoSjb7q
1I7nWjX0Smj0+WMMXRgkqqjbodIDWPe5p8VthzNcuJWfgjKkdELH9vPs1qnTwOnerSbZOJjxX2UY
8su0h7X78JJDERejHw5n1Ur7JItSWAVbyhfIfrzoDW5pFRgVFTP9BDQfZeyG14+vIE4wsg2LqWmB
Ypv3kdGIs4KuaY1RfnUzGj+KZdquyLUWMm2uW7qsScIR/7HEe0mU1nE/z7A0OF8xII4rNFQiEq7z
O9GRmoStrH1w6S+s2QJRFRQmQd3HX9Ykbajjolft593wFSUFUJLpWVAZzSRJV4VRH9NjrInAkD88
fDYjWlI4LbI5VAIOhpOB9jpuw6hP3qNx+rm6+gtmeny9rh40VIT+f9vK5QjFUEfAymNbk7717Alp
3F02gZnjNbWdsFfebNlArNBjoCYA/hWGQuK3ldomJXOf12BABJoqeZz1JVBBvygjCBWdBsA+/2sH
rYTzM9jVjdpEFhaWaQYq16+mu/pR5ivkrXRfHaWW7ONlIgINVVSdcPDZXcaDj+w1mZK4Q7BsraO+
NCBh+nxjDhKfjFEC4ZhBTrjjPbcFCg0gI/MbR1e9RZ2yMB/AI9vajUxPWLQY1I4tjBeyaMI3w9FR
K5RCtwF8jhuPkAdpSvUnqz6v92uYHQaYEHESIxp8okM7zNt1EWLVTPrKayJytEsybJQlu09U5b7s
TXKI9OlGU5SD43R7Ra+/tu162+hxDP1kxJo+eUAPyUQuOx5qHUJpCjKyWDVGSdy5FLpDUoIBT1y0
TNode3LuSFM3AkSXJzW4fqxNo5U7NQEC1lKDZnShj4Xxxyzy1fkjXkmQaTETk5AkuZeRCK0CxgyH
WhkKZnzboG8idCAXhaGYD/Foe3H3BJbt7fVAIDYCUiTdQDEf9FfnywSnWFs2S4xAgCAU9erWAkGI
We2uW/nTFOc+PEYtQQEOvmpgU/iEvS/MNdNdHEvQ1myUux9zUH4H4Uzg+G3vbZeP7vWJgd6r401+
33nFy7PyJTk073YgBZleID5YAwZvZ7z8bIyY8Gk9zdpKM3IsuJ7zsKJf7YWNQQ3zbm0ZAy0Nlqh7
0prO8UgvC/nCzcark1lHDsdTxCDtbo2UwLaZgSp8Hvy50Y5FIoM5C84xm2v9a4bF4tOMt+pATk1h
Jq3RaSqsuyFJv13/oIJrmTUnUYzA4Bq5IJt22mbNSwXf0+qezOhurN4g/zXMT07/Zpo7GklyRUE1
Qjuzx8L+yZKGZXCiJc1qf22DurvLFy9FGV4LpvVgKu8u6BKnr8oo8dpLPCt8Bf0EEH0xQBU4Oc+t
5mPjtk1XQHByBy4f51ENa1//hveQFZhBuR+3+cfP6/sq8pBTi9w6QZ9Ulw1ghmjOqPeLUR/mmNyn
ytvnraBxB4AusM4o0nG3PwTimDxEWUOdegm7Ydm3XR9giExWQ9KxP/ypB/cjjj0wxzbKq+f7N7hT
Pjtzja92n9zMm3HfA3qrvdc35kfmSYdbZNY4t4fyeIQqOawNG8x07qxtutWO3XG9Kzw8pOnnb37L
cIGkVnFXAgbA7eGUOUmLfB6HDEQDRv8Lb9frH+kSSQXvO7XA1nvi87bdEKqWsABaiGI/vOk+RmXQ
WvUsLchvxsPqf0f9+PP9OiBacOPoANPitXRR98swTD1aPWKU+kUjBwMS64XML5gX834BUANG/EAY
heo0d64i0ulRN0+gAd1n987tF+unvnfv1oMKslPfAVIMc3G+kgbXN1R0tgAuZJQsQBcidJ3vZwQ+
tBoAAMSssguqzmIsv540x9EEmS7DMP41w6LzyWcDg4iddM2IoHFfL94YICOsfecL8LX51r6tb7oX
a9ce3f0qCR1/Cs6Xu/qPYe60EWgXV02J9enb9xmG1/vqZkLU2hjPqP/9am5aYP9GyFYBbIvO+aty
gC6SX3xfgsUjeykUXnRFnO4DdxwtJbNi1cLPGfqQ7Ozn3h+PVtCE+nNTB/1mDt3A3LU36X3+6ueD
5PAIjQMEhsYmvAwvyPOPEFtO7aLkidNpHSlIKsDlrE2PeRJU0a9uCspa8vYXeDTQZozpB1yw6MBx
e1+MXQdOPhC9GdCysuns6dPjUD+kTuoVWYrRB8mFKPBl0DMxiIeKUUUUHc7XpywjaVENqv28Yoxd
zscYI1U19Emyj8xZOZ9iKAhg0NizAOX4czuVoTVRkqrs+d0ph3XSIbE7EpnE1SV1BC5YYDrQZ8AG
IuPmjmaW2LFVgsfet7467/bNENhAVYJ/MPWAkIWWRLAedM1Tbp1NLINDiMLsmW3uvLZZt7S0hW3d
73+XL91N8WAcy9Zz4KRu468+9Pear+rr9WAk2tjTFXMO4+QtHKaA1b48zuNLLePwEhwAxqoONlQE
O5SjuA+nUxu6Cgn+faULGxUNohxwki9af5PkoR5vF9lwoihXOjPI3VZNnoPKumEGj9Z2uNFu7ON6
dEPlVx8sASbg1KNMqk64RAYsQU0BnKE8SAKYQjINKnzTrucDdectun+e5f427B94Z0Lexd5CnEFC
9Cb8bibgR+hIq3iTcd9tGqt2yvEsRQo/7Ox4uivl+jGiw41laUymAF0w/uFnUiOpIcRX+zHK4qAg
LdJ9qt4OqGJQvxu/6ovnrA86HoTp94JuRyRXssxXtMrTX8B9zJzM49xWJs5EtCoHw6b6vdmSj+tH
4DJm6sD+IUCDggcdI4M7eKUC4si57xsMuTyrFZrRh2E+Dua9oh5M89d1WyyjOI9j57a4zwbIglKX
LD4v9LttbitMYM03WnrrZsF1Q7Jvx0Wyzsg1eAe+XZaroYI/+3HY29AKvW5GkGT8wYJgTBLoSaRR
53F5cdUFGt0sLuMVOTSOr815oKX3bS3TFRItiKFO/mvpTxXzJJ0h3ZqmSanVfmGsu9IE/4Kbhetk
PX1+QSBIAmQA/XQ03Lh9K3KtzSjaTX6MzqTtxj/mLr1VUXrByJ/k7hRlaEDsgJWYydQj2eU2DyD7
sjBi2NKz5khp/LAuEC8ChR3KF5s8H3aq8aBhOr1ooXY63+nas2V1N3FPvNb40eW5ZOmix+3p7+G3
eGhR5e4pfs9Kotd61EKz0w6kqQ5Znjz0aCQUAOTbKFcAi5CAg/fT5xBZBAaH8IrXkZXzcXQa9SWf
BqDkqx4Ko9p+1pjwa6GnfqngUf/t+ocW+JODm54hsYFUxaDoueeuVtwtJZQ+/GqdvYFsl+L7OkqC
tMwGF75IVOeFGyWN36WVt0bbaomDVkqRJDiDZyvhXDZum1nVeqzEzLfO8E3BhHcRJFl4fb9kVrgo
mTQuaNgo1mItPsR9CmOP+qPufLluRbxjeKODsZIBDrkj4WhrZsMNG7/QQKoBpkoM0C7u5roR8VL+
GiFcbT4BFzVo/dmnV24r8760d9niz1QCy7u8VuDOKGBjhBw8PMDUnjtYW9lRNtvYMKU3kLEO+8Zo
byiETcGHqfuTFm31SdZ1EG0f6wBgOg5pMibJzm0WmZ1DNAxMgI6TodHo3qhltXUH7ev1DWTf+vwW
w0sGIYuFfBji4ett3mba0rTwBQsMyCumeKMf1y1c3pOszIWMykXVhpGony8kmXqqdwbeFbaTltAF
AQlmnkwgNeyr92nJKOJiXEri3+UHO7+bmduc3DCsaUrNGnfzAHYB5y6LvroRxvyf6upm1iXvNEHT
DZg0YEbQoIWcBjHZjzkx5qoY8c8xWuEnqbOvk1cVag5ZufiWDc68CuFo/lDj4jlyZaqAlzsLbT7Y
hbqyCsQf371fke4Mron8eEiD0f1mGmFED5P5TlX/s58QhlBmZ0OUCOv87ZZGmkH7GhlqQ99m61vU
7WP60umHVUZCdemNZ4b4a6uvwV9fTMgMtO4N3AnePG+vr4QFnXN311FcA2QKBTYLr1126k6+VW+O
az0MFnKp+bgOD1a1VZLXLt6107HRj3EvmZ0QfaFTc5wf1nGV0Y7CXNEs/gKN7aXbRum7Mu+GTIa1
FdoC1QNA/0AOAwBzvrRxdYAiAGbdX9WXwcl2Jlkfa6MLlY56gKtIMp7L8MS4IRkuHiIc+JP9mpON
JMqQxTW7D6ep9Gx7Mzlfoya8/rEugzuzYeJiR1/PNHnSzjobnaWecmTz9S+yPLXZTbIACikpHYp8
DgNR4FVB+gukBbdvmtaWlWEzK9qjFUHceHq8vgxhMMLVgZfdn/jHbRVV26Zq2qzx6yqwmq969BGb
90a2L5fcy2W1VpEX4Iz+NcYFI9R2E0ohxuE7K3R88j2xHwlpPFvd97L3ucgFMLwACDng8Ci5chc8
ZO+miiTYuBai7kW3hWSuRxIZa6TQCtMpx83L5Fi43Uu6mqBLWzS+qzwuLiQQ3CfFlqm2iTwNicpf
I9yuOe2kINLCyIrDWe/79GPVDqom45sWfhy09JEVo5Z7walaNU1v5ynMODk5lmBo2aGqAHmzeH63
qXWrx1EpOUJCiwRdSYQ7FWML3DdKSFIRNcLdFJU/WSLR236r7JWpCYZ6e93NhXv41xTgJ+cRAYob
Q5/VNdxh2UEPowXPpUuQvErMCP3hxAx3XK2ItJROMBMVoTV+o8lTk75cX4lw09AngQoXGgkXMGyI
SZsdQPSNr+uPY7YZyEF1I2A1fUsG+BYuBsFHxYQRogM/j5uAy2kySixm6tNNsxh+Buz+bC6S+1v4
aU7MsL8/CdZFOTlWxszktETx2J/TcNEsb6j/RShlw6X/Ww7b2BM74OsrdIiv4pFEkr1BnZdqjf/N
5z8xwZ1UFI/jCg2Xxh/jJ5Lep+79OksSOvHn/2cV3JnpTZe2hDkyOPA3SXyk+baNQVZp1t4oLRww
d+UTkpMt4x8woBad+taEMVolIK+b2IjeulXIu0WdYLDLcFzNoLVoBrbncZev7v9vP/mswbIxQw1p
gT/hlepfRnMb9bKKv8TLCfd21gvwUDkNbBSdG9jJvTq4ni3D5Ep8nJ+4aa160lQdRrQ4cIdwdDZE
P9iy0pXQNzDvC4wdaj0ODzox1CVJtBlWpuYDet/tEo7FYxHFvg0C5+tRSNBFwCPmxBbn6okGeVx7
hC0o/m7oIb2r7+qv6HLtII4AohkkDw90Z3/61c6MYv4Mm4ULiie8TUwbonx2g/CqfjFAkFn+smUR
nP3uC5c/McESspMokcXFYDgR1mVVL071Y9a+564/Os/OpHvABkt2UXjATqwx5zyxFiVDoRUtFtSA
ngoC2N+qI2Qwb5VtGrhb4+d1a2L3+Gf3uEBrj0pRTyZe050CwvCUBsk8g2TDm8iPmrxct3VJL4en
3+mnYj/mZGX5MPekT2BMXXZlqPrpi+nHoX03Hrpdvne/KpA2HMPhoGyNbfeUBo0sNZN9SM5B+zge
1bbG1iYd2QFUMM6vBKhdzfimN7ej/i9eHKfL5cIy4H95F5uwplfmj8JeUg/gpw2k2/fX91VQOz3b
1z/As5N9xSBUA0Ah9nWIwy76QqrABhJpzXYzDWprV6e4Q5NdpMrGlNgCrpwLHvi5ajOU5MDO4Ucd
lCndbO/OX0jEbGLc3s3ARpb5bfdvHif/HA+Di811tPZJnMMonbpNCTK1dvLBX6D336ay9spJUhgW
XgUn5rgCJ+aw2lxl4aWiGFQC0UU3NE+FYktWJdtKLsRAJo2sYwkzav1BMr8ZDjaELRZ3l0z+4nq9
7P0gWxYXZOKiSZTZgL1oubWHu7r+orfP192S/eRr3sGFlrEtmtZlJtbpeV5+GIsk6xGWsU7O1wUq
2IliKxthwJmHl3VRnjRovjZa8gj+zHCxyDGt7psCs4ilJTtxlwDK8xPHBZLO0Vs1S2HaMusXo6Q3
WREfbXs5FGZ66FzVX5sKmoBWSGZVcj+IYxiyfBvPI0Zzdh5EK3B3UGPAZZQppl+oH2qWbJMSgrRr
FJRddgs6EUlNSOgrSCAwqoRHMyhDzi0aGEWci4ydOAKp5HYKK80E+5kMji+8ik7McAfbpE7nZgv2
dEjHTek4fjel9yNU2ErjV+LKaHIEDTB8wpPOK7cqCy+/1CxRcY3elcRjshXWvr3tdjHYcva4gQ7Z
7Gnfsr2sYy/8fid2uWVa3WCMYJxA2jcwpaPcd+l2gNyAunp6/ZqPkqRMvKv/NJi5+GVC5raHpCeW
Wb8owPM6r30drP3GkN2tonSWVeTBAgB5HpAwn3sJsXpCV4CvfMhL7GfFPeLwP2addTsmicxVRNHy
1BZ3/KCaUNVqhTMw6/k2iYOpfqTrDlWd0FW8OEGuiUnB69FMtI+nJtlPOrljzTJu2iLF8vrid+kc
Ffp7HqC5HkGJS6YbK/IQ9riGCAiQqegQnpvq6DjMBfi1/DXf2BE4L9515yZa6o2uB04speQTxbJT
c5xDlrVtNLSHuRYZkW3ui0T3IIrrAGW0ujdOHTblL2pZwfX9FLrLySJ5v0yKwW4M9gmBaJq3Y43X
AQArlowSUhS8TlfHXaxGjRnuAXUsv57ec9VXk4dcRuEtuuhYfV53wKnNqCHPvxeaRDS2WsTH2qnv
xiZ6Qr4guXBkJri7tKqVxqmHDulBE92gsxO2veyhKNwoNokK8mfG7sI5OIpKbVo5CBQGxpa15Fuv
zl4mY10VHty/Ri4mk1AIg+jvjOBnL8v7OnxJ3WSfouA7/+ghN55qjw7IO687mnDrAAhFU5eJo/Hj
NhUgFU7U4+vky3vnPpifZ7FAM+3k3+c+zaxWy6iwBDG1rJ3jpvdJDsRAXCthtPyb2gdYdx1gFIBF
NAzuG1nJmEJ6DGtB57fwYlspvZQOhzaR9c/EzvDXkMmVRqk9F3pOYEht8KRoXv8zLywJqcIQ8M9q
+LxCRd5kp3jpAoEPRoDCc8C7Q7+mieQZJgBW4guBFBufCcAa0Dmcn090vHVnBBzZXx7B9xE9BvNH
fQDVfrQp99VrvJ0P1XYJ8n3kFQcZAlgYy09sc8G1UvphcQyscWHTNHGR+EmZYrBsTv3VhZpUXuwm
vJauu7zgrgKbIaajQfEPWP4FjqgiWYL5NiCuixBCmOYI6i6vqwPFfbluSPTyBIIdBECA3zKODC70
5WACs0rLBRKQ0NBcyq1SrJsoxyB7t+4G8xdAAXcEBbRssW4yIkM5iNYJuBSwxoxWAn+ef1hrVadq
yoAZMmlLAwMS26E25a5H83qAHLZeBWoCysjraxbEEwykYToACARMI/LgR72i1RJpaI4VETR53PXH
tIB64boNAZAUohMGq0r/ETfiy+zjSnqrpOhUWYv5UI6AZcHacHSg1H5QlgXP61l5QF3KPmrIP3x9
zb6DXQMALmvMvTSGeFb2eQI/9pMAZgc7EMgR+EZ0s+hqORtY90g+SPucx3kAoSfs+uJFlisJ2oL4
c2aMC6oUbWC1sWBsjmdAlxSy+LrVEU9Jlh/Xt1pwI8ESOql42eDxwZ+VqkWxwu2R13XLmPtFgvS/
SFMl0BZl3y4p2XSFq3kgjPs1zPWX67ZFq8SEKQQX0F1D7sAFpiqJnAGQdQRAO9lXMbiBKhTgqGw+
V2ZG546JVi1rbWOJQOt2eumZNPagfH19LYKzyMZlEXDAoOsAhHduZHRBm0ktMAHhWz00oIdP2mID
AM1zjwa/ZcsQ64I1ARYMzijgrTHub3PpI2qkhenMjAWIJmHd9R/GMPuWokr6Q0Iz0M+B2+P7XOCo
WJsSXg8ylzFr3qpR8Sate3ClN5QgpqD0x9r5TJsCps43z06tkpgJaFYipyKh0+bZk2olb2seZ2EK
hvEyau7yzHqtcZN442rdRnFpeOqwQu0kat193hNZpib6nn+mYbG5BPSq3AksSQOl0xYUAKOReBOa
5Pl6RwZfy0EWKjkGgjwAuQzaluyto6Jtfb76CoWUpM8zKNJMVLvNaBz5UTVM4CrJownkKMogQw6L
9hvz1/9pbAPsyV0cWlQqnaFBz42O8+ipmdVvh6buZQUq0R4SoEFwKMDFiQ97vjB17aOuXgYsLNnq
6mHswsS9rRS/bLcxNEnbYtupB6sBI4v5ETlhYn5Lun1EH1JZtU+UAlmnv4Tb4jyL0ziDSK2fv2Di
eA26H20AGg7/F93meO3tkxvykIROSHfWnex5JNoFqCVBMBuwGHBZcUd1HPW2H5knuVA3mNx69aAT
r0F1sdN8TC+AXw7b//lg9Oc1hgIZTi5fI0tmO8aEc1n68wyhxwNm7fD/+wK2jEbWGxJVITGVi+jw
X1tcdDVTa8wsE7YWNNXKBJqSGZhtfXW9G9bAMB4XvGw7Jby+wEvBF8bvfGKV21QLFFN1PxcQkihz
lj3Pdnara3X/HkXOcusMqXGvRRb5FU2z02zigYJqoLDUaB+r2ghxn6IK1lXXMA2nzOre1cZuBJNz
72DMx6Aa2A8UV/tI+tgKpzSGfuMwZUhXC91odlGexl+TylyKoFWGZJNGI3m/vjxRRIDHsBqnzTSQ
uIuRtCtmpBy4q4IUQCM7DMul8Yu7Sswwr+cq1Bamx5AJYnobtxfz3JOajjsV7aKhO4JhSG3bzdrG
6ZNwiQzJxxK6CKBnGoixgGq5mJeJiTX20x/JlMUtxrCcEvJbGTuag1tKz6KNm9IInCft8FQgBNr+
iOl8zYvzMhmC6xv7JyHnlwxtJRsj3Qbon3nSGnCqjsSgAAcYG5SPo70WIHv25vBDCyAnuKGPcWgc
wPWlQPDM8bJDtseUZFjukBXt5+MSVlvq0fBZv2mfK1/2bhE8lpjw0/9+HM9zY2j1pCgMubASjAsa
z9Td40cm5nayb6tRApEWffxTY5yPgUWcuArbCUjB6bo3KZ36S5ta54kqafHt+rZf3DeoHOIhhhgI
0BmTLz93NA0tx7SMa5xW1Xi1l/6xR+byeRM6eLzAwmpgB3l4ozpPdAZvM/KuhkL2ocWQohJL9Wsu
FoKwc7ppXLBrytW2SvaFrMcuCbWjHjoQagQxIUihN9VdFKrB7+vrkn0mLtAtqZLXbc4cNn4azH2j
bSMZpbGAkeV8Vdw9bRIwsPcTbNjPb2m47scgf9f95P5G8x/W3UMEUT7PvEk3Rhhvrq9O9NA721C2
/JMQRFa361sdpulv+8v6Nt7/QNdhizr94aHczmA5864bFG8nYh0m91AQ429GvTHwIKG4jAvye64e
wKAnHcsSmgCDNeN0spEyc85O3TpLpw7JrEoW8OSqHt7QYd7I6A8F5DT4akDqM+phwCx5ISq9oLlO
/3hGWnvLYv6Iq4+SFjd6jxC1FD87zfY1M/NJme9WTD7EefpwfTMvZVDYcWCUMf9NkrmvlxfqoHUG
c05gS0PMP7yqkO/bEPAA+22RgX6MmM9q5xSeqqbHmaTKNxu8waVGrRAPzE8rLrKfgzIIWE+glYCX
0bkzqWAXzw2WSGfGr0ELJxCktuvOopJQI7qdT81wQQAqFu2kNTCT13dRFjTRLc3wBYhkgEn8gTHb
B4okSC1Bnuh8OXQq8rRv89KPczvbjIDDZG52ky3LF5e+JlVx2xXUb8HYTS1lUxXrnuhvkg8svJFO
fgL7+5PjqWlZEpcmfoIdB8kXp/GyxCt+L2Eb3uuK9zoF8bMG8Zu9ux8nL5PcUGx9F3c1GrwYBgT5
FeYlzo2PcV+OJkFmOZiAwr7A2by53nbpz3KSPHOFyzyxxAVAjMxjhIvlsN1AAhf6ZwmIGmYowbf1
LqXTvokmyccVXiRMew2VNMCz+LUp8TJixAb5K4YhZ6/M5yXoqCkjYBaFIpO9OkAhgtrOxYFYUhPD
0RV2sA2y/OuMIrO6BhIfEfTPgPVXMdXigPsAvO7nn6ldB9tsFVQ8oK47gaxmeaHOpltvHDRQAMHV
7MCOniQ2RR/s1CY7oid+GacRQOYubOqYOakx9YpQ03wfjTsj2rR6sFr3SesviETKW6v7xUS9Wg2G
cm/Vexe8j9d/jfD+RFmQVdBYKY0/qG7Vs54wkwSsj7HrEfNXND8CvKVE3qQ/WxGUHEINowTdPcmP
Rh1EDjzrQGnYTN8KiLpkkltVFKBMzIeBlA5fHVW9891x5xp1lALPB6L+Wvu3xrJRfnd8U5MBoEyh
JShFmazKbl1U8Gw3ipPOgqU+LIJ6Z26RPmy0oLgZdW/ckc3b5Gkb+z713DvF67d09AAL8b8loeGX
IHmZj1qY76s7Bx1sbze8LUgyxpd1G3mPTRDdJuHL9S8lOg/Q9cDUAKMFuUgSad73MzEnpG9488Fz
1vTB+RetI9z9mLFho/vouHCXUJ86NU1bOEO1gPGEQOiv1naK1kuCo6BuC/EhnDfws2IEiyeymfKi
jgswKwOIXoEiY5009X5EN+DQqW0ZGN2gPo5Up4dyGVTLX8qker2+l+JXHegxIVmL9P6iaIeLVulQ
JsMjdQcICYWQIrS1SbdRNhBFMySphujLYeQHkB9CIHSsc3eulg3UjpiYMmSBXeO9Kv+PtCtbkhMH
tl9EBEhIoFeWWrqr990vhO222Tex8/X30PfGuIoiirDvxMy89EOWRCqVyjx5DliQ1urES0Hl2Mbs
vonVpiiDcTo2vjMaVgxBygSNhHwDSl+Q11/evq9fPL/djq3N7hxMeGZB5GNFocQLE+bAwWm1H+/5
NrVAYfGZbw2MfiQ2KsqH0b5in8NuDTi5dAlB89Cc5vqnCsAsTkCNK0eNED9BjjgMDYmsqIlW3GTx
wx3ZmCLIcaROlR6XOGx45ii3GFrU9qQKfhhptVb0OrMEGhwwBxgYQZuI/b6eGkeWwB2p8zaENPro
GdsQbIzESJ24GjeXP9yZGZw6BgWTiacb6iJz1B1Gz8KRNzh4Srn32w/V26ZrYXXJEY9NTH8/WklZ
0AFFcpgo8fBSvMPI3XB0gN3FEKSJRqb7Dys6KtPOIhYtY1qZcjLXEltPxU3QM3cIx5VLe3FVR2Zm
R7gpS17WJY4XmnXAYBlSWpnyxqtnoeyLNZWExeT5uOI7O8zED8mod7CGSkOdvI/QcArSF+TOQfFW
m26eq5b5Sy336NCupANLaevxqZr+fvT1wDtgKH6GSyZ5rvJbXt/1440a3YVPl7/a0nYem5k5SWp2
ZVWoWKAXP/mVboGhsNIdTKiN+hZZ88qilq4b9AgBuiDAxuhidoz1ts+I3/YIFe+gDDQDwPKjK+9x
8C3vH7wRTV8UP6F4iIg//ZKj7ZOs5hgAgCWVXZvRNiHQo7Ivb930Y89C7x8TXzfbkQkyUFl25fSF
urex+yTgPZR2KreXrSxG1yMrs2NFQhLTpsNCalC0kKayhnYl9V4KRSaSDMJBBzCVvU63Chp56C0w
qERn9MD6zEpHh9OVVSx9+K+2popiNGqms3MkegTainBkeAMaCNsRQ3YpXkfgF7f6YltnsRN1Kx6w
mFkc25xdjTyLNY6iMUKsj8GZ7FD70qrbazXddINd+bdo3spuxcGnvZr5xHR/TCIPKiYv5yV3pfYj
GWQCLwqCqTGgi0T6Kxp6a5Q/qLe77BlfHb1zY1/qg6AfQI5++uHCJPabUHromdi63T51upWm1gBJ
5dfwut7TTQpex+xRJFafWOW92Ittk1nC4Vbk6pW99s5eKsJh7f/9HD5DO/HcizOpYO3ZwdxyO3v2
3fjG24FrLbimV+GT+nh5/asGZ0fD74ayyCOsP+SWuQ9Bs+Y/gEkLpvpXz072xfZzxeLkphd2nJPT
HR+71KNtDIsd4NWWYsV2fxVt7kdU+zOMa60Jdy49CU+2dHZsgqbrzLSEvdqpD/QwtrawYiu3sjvd
Vr/nt771xqVzi08cgOYO4XQlS1nd4tkZyjCGDQLPrx9Q3VRkAx/jm5/+1RvaGp6B3jnIUNcICRf8
GmpWqFVNkkEISfM+PvOTJjNaoL0aNuEBPYebrTXEbmtwDOV+mhEaoOy9QMlIQANT1zYo2Fsx2Nqi
8SZFFbOpdnp/EMZTre65+eg3GcgQEseoNunaLPz5eZ9+KoQkMQ6P5HceO9VQDMWY4qcmlRt2j1r6
gfJFq+KV3v+67HvTTp+4HqA1EykCMmyQI5xVJSuhjLwKoFnZ5CDmKke9tiDQuUa9cHYXTFYEm5pH
uDnP4hd0aguehUBqgMNqvKry6qUXBHOpGX/5++VgGp4AKIuxeFQ8Tk9SS2svhkg07ufA/56iojsS
375s4iy1wVomQDEa14DSQBT21AQEd2iCuh9aU8XHQJ/qEWA2tAVAopqFr4yvXDdLO4eiP8olYAol
kHs4tUazYohHJtE5CuUr0/yDGchX4RcrNcbzYvkXDEKHJivYdRiIiU7t5BFpknSi8s2GTa/fdcxq
RYMCdWsDs6Y2N4LZjfnbRFoMNk5HY2tDA+frBAwDi0TJEdgPqFqc2veUjCpdDU7alFx14U+9fAj8
tTA7hdFTXz+2ATD1qY3BYB7jEjYqoT8Q0N2C1cfu1Z8Riw8iIjsaZt8gC/sRNYpFGm1fxPVf+87p
L5hdLWgQ1jwx8QtySPyI3rOq6rYI6mvItTusiywQiK/4z+KHBfGTOpFmgY9pniKVCY2bUQNRolL4
I8coeCffm9H3KksduvoxYG3xUKoQF9sQhkkDy2OG7x80X493RpG3dNMkunoVCbNba3efhx4w0QIm
jQY/AhDO1Onn4H2b9zmFoiCL2FYZzU0RruXSiyYg5IDMEJ1rdHhPTbQ8jQdjgF5EN/r7kpg2aSvn
cjg4S9dxcACPQlMX0Q04k9kq1GYoxdgwqF+k6Y6UoMPsDzIELV+w9vZYsgS1UBOkdNM09dl+5VES
Ex86G2HU2VHnO7m4YvmDT1ZcZtEO8ky0B8GQAijy6aaZialXqKnhu6TqtYYZtrLcVT2SzoitIWXO
H8JT5x2FYEDMKGrU88Y4UWihByCCtUGr5XUvPQOBeLDTEkgC5XdK/sKb64Zdpe1LsDY3dx7GTy3P
XqhtRmQYTMz5KmYsyxst2xNNsRm9NYIXbVzJqc+h2Fjn/+owguv2nBUo0tGpGtQclFdCP+g5eRza
Z9EWru/nmyKqrZp2N6oaH0zFvIKI9MdlH11aK0PpHxA+PF1BnHb6RTGFwJqyzzBARMTrAJg9yelG
RCYmrdV3OOt17a+RiS2vGOzsYIhFGgMlhlObSj/QwPOx4j5mzz0AdsqgOb1Wx3bM/QPXOqRe4kot
qM28z1RfuzfPU0zs+FQPADwEJPFnsiHUCzSjrXFa8uqA1mBd7c2usktzgII7JkFcU2yFt0mok4LA
hG3ifO2Tn3Weph+gI7dCuxfp1fzNJkXoVY2KwNBFey1twCQJkXrld4DYwJVdMux176bv/uGCweMU
HTUV4nho+5zu+hhKvwymCwaF8egQ18Cm96wubkQqnsYmvAU/x/cWPMgrYMqlkIH0DvaQVgMkOr/X
qMySkNRAK5UUCObMMvhwF/adpSJjuezLZ6kxsgPEJpDpIMGDrOkspHuFLlUjR9ECSHdRNVuwaoB8
qLJELfeGXKu6n7/2J3NQGhQwBQjw16DqUTWmAbK/icVUVZLyqdd1yySpnauxq5nltqvuW4wTt423
8bW/HtmcWZ59SiXn6OQrsFx59x0EoupMAvjlbyCRs3KFLUVhLBKXFyTooD0zn5GDtiOwSyniQz3S
Kz2MLNz8h0DB/EAh3ThFAQDScLn5OPLgGsS62wqzgJe/6oID4VlAEJ7QDZ7kRU79NhvDkgQZFjsq
32p2UymVVdSPVbQ2b7YQCWFnEvqB4B5K5DPvacwUCkIMK8205kqarQvkoc1L7aeS1Tsl7feJt8YR
+AWpmaWdGHHChYokHs2orwztyIX0wjAyU4HNONwztOzZleZvZbLTVTczd8HopMYbUw6Z2JDoRckG
UMbtmHHXKCufeXHtgMmbCMimbswZVBsq+kCB/IgdBU4ab3X6bLAbU3p2HFyLhG3+4Yv+sTZnImr7
oQwjkD3bWd6iyPhWVoHT97pVrIW8pYCAKiP2F7AXDDnNYo+XkKFrmhFqFmptF0poR6J5zLTiOqDx
Yy/kw+V1LR4WBB/M2IDOC0CemT1MXqqhrk+kkmKwfK2wimoTN6qlFzfAMkSF64WPXvYKYQVbDZ8v
G9dxDOaudGx7dpHHLRqpMgVzppb56CRFBy2ot5dNTCdgbkLHjCkwGfBY4GJPT2JbFUVgehgLSRTo
Q4JmmakDssBwf9nM0v2MkgOkfSZ5RuDdZg8+1qDvptdgG62kyLfhNBc+Yo77ITV94UDAIdli1uYm
MjiMU9+pBj2yAn+YtCLZi4LLZt/m6bByRBZ8CR8WxWr8Dx93flSTotLTwcBjKY8rADXxCPLw4I7H
zBEkQW5vgD39miletDanOq12tutg8EOKBskjdAjn4FoextAh0dDKhdYzkbcdLx0yctvAxG9ifk8r
p14TrV/y4xOTsw8dNhmAcODQB5Fu75TFi5AYwO5TV1fie4NKKw/qwEJmMwHL1W0ihN15ayQ8X4nB
bN04R/gXUnYAx871l9IBSVrU4DBJGoL9WANzBWBx7BOFnGtdndpHuPD07wKl2ILJrd5IW9OyXQjR
bZPvYlZbYCbHjEJ47ZkQIQbsqwe3x7+4KqMG2oOYroN69PxINJE/CJy6rDWRzV018XvkWQZ1vMp/
ifRir4fvWkUtwrtnkiabKJKWVNf0MpYOJo4jppnx/MNjYnZ14QBoYTwi8QmpUtuhrvU7ySCETCv5
t5QiyDwmDlZApqCsgjHK0/VqRlUmzVQyiHSyM7VgV7UgR0yMlUizdOejawdhFSgG42UyiwC9SpUI
lS0wxIDToKh2YfwZogapr3UHlzwd0xh4ZQJZg9fPfOcyDApG9USRkpeeR1yoxaQbpsoaiZvSvoAV
1njTGk3bpYFRHCqj0g4ml9q1nhUAimrCf7jsTwvrnuacMVAFVQn8MwWho3wAb7FWRqPEGEc4vIeA
WAlF3tSKujcrvua6C48QZDqorAEBg5LyHGwFZgIokXoNiDGk1YYHL/9slN+kdg39nZFtmW2TtRB6
3lyA9xybnJZ/tLwwavLWiGFysDVHvqEg8vgD8BG8ba3mOgDE6v4q+KXcN7bhpCvD5As7e2J6trND
UMhKgHTIjrKPUoVAQGLJ4a6jaxNqC9fEiZ0p0zpaopd6KuQQYEchyUYpFTsWva301R5MkhZVgpVb
aSlxO97R2UHpaBD2YYcdTer3UaLrVzx14aOqOLmXW/kaBz5YTPDz50EZrzkKzZoJiTa/BccojYyM
InVDZc1o0Hvue7mtysqsXEQGfiVrUgJtDz6HzZDW8lUtJLlXmBjoFSgm29DqCq3f8JjKGFhvY/A3
+jgMD2TIVcOmI6XJPYJsuS26TDd2oRf332OwIHKbDT51g9FHtPdNP76uSlF3DpEgULVK3uaB2zNF
XiUq+BvA9tLaNCMeJvYaVfsUtVrtSNXFUO1NBaTZ2iDKDLvqPfOWKWXEgHQ3i3vq6+pzSbTknakp
4HWKZo54PFaqr9p6qHnECvI62jdpR/EcGgTQmxBLw28wm9vW8CizElXxv2sQCXBQTJdPtKSgvx0a
MC81Ua1+AzcEQpquhjwHptMP+IYFJbnyu7xPrbro6sROq44F2ypVUkxMiKmLrCX6BAZSd6IkwOTX
SUNGSxQ9OnBRn5WIwOrQXnVxIICp9iPzE+xV0HptDPE79gttn1IRbnWhDo5IvICDYFYDhqUGjNcq
c2yy5VfREDmlATk1Na65Zzeqnv4qi6G54aPIK4yORl6DabEG7XMpI/Y7FV79XQtBkGDHfiV/NpWW
PeVhPnoWKweQiZqK+J0wbO+jkRv+rdR6NbL9Icmp1enjQcf8q9vKONrjTsPV2Qlz22Ye6TEDU+/T
uokgfdBle9RPyV6te/N72RcdGBWzIM03mLug6K71NLtibKDpTcZy0yVKG/oOgOUZgKqtd6OSQpG7
IQPlvxMTVblJG/iuNYBb/p3IAYya3qSea8thLEunAzFS/lD0UXDN5UB1GxKhJeYd+7KMLTBjVszt
4wDK5NAYuFXYqD3psg9HqyzbMbUIzYl2X7A2K9ym0xr/RqklPfQdqVyKt9WPVgzlFo3HjFkFPCNd
qews3mKolQPlMEVzOp/ckLKG96QFbmVAJj2yDcob0n3E4S3YBLNoR/PfGB0d6IGb49otshAQ8FhG
6RAcY5DknN9YeVuLsoqRANUhO1Rte8v8zxiz6sB4bAnMDV27yUl3XaYhqEJyq9bX+G8WQuCX8Bqq
+MCkn2ESMkUd0wApst0omkXsLTs0nY5TqaIvtqYasBDdJ3YHjhSLAHAxr1xqSsIqrVZQuWwszm+L
lNthtRu8Z4+GKx91aVmomQH0S6jJEGxPL5Ji6BA2SwjbeJWOKimYe680tQdzBaa7gZJCFIGwnK/F
IHtqeLeGKlm4Lk8Skdk1ligtoQpHIlL25c4smaNgg+s+tv01gOzCOjHOhCERTNrhWpin+bQfhDSH
LrOjNnM94HIdouRPSt+5ETiJIert9n2+ksUuvJVPbM7yEMOPwMgTwWbSdFYmKRL2p8uJ3EJGrkN1
dyKuAYU01BBOv55XiFCvhgqtH+YBCZRgKkNanrkyB7u4d3+szJ+GwOE27dg1QI42Apeq8hrG4jbM
uK0Y4HDw9W3rK9u/XhhIW6AejsMGcoX556rpUIVjB7cEQZ1dqeAM9bx9Emp/n64Bogplbwg7oXoz
LzvW6ECYRQBypkirXXC+gigdGdWzsVYhWnplgj4EzyYcMSRu8+b2wPuCFv4k64ND9F72sYEa/DBm
zK7bRCmsjvv4FUEUD6PFO92D6CqSkG9e27Sllfh+fMh8zbgOqhaUnz4PXM8r/Osg7BRX05MWtcqK
x54T111+3yccc9pEtsHaJORSjeDI3eaFJ+jPaHyMASHmwRtP7k3vN+n3YeWOyX2QPvH212UnWIwO
R343XQpHSW5Uh0QNJ3OBBw64ncjdUb6uDgEtntIjK7O3dchQ4qaTd0sD5bQuQpUnDlZp0ReeQfAz
1FYIZisQgKZfcbQW0YbQLWhAMlVwlFeD0QqSzE3GbwHNwKb2DWBLkjiprq0k7gsB4sTsLLzHVZYS
GcHsxM1ZpM90GLZJs2JkaQfVSc0XInvTFPvMSJ3QagBx8kT9E0AwOLgDfO/+siusmZiFUi2XuCuh
JmanaYyz4QUPpA5XwvXCXiHQTBgXTAZNLbvTTyRL1WiTCuRzplo8ZpXy3feSDahVVh7fS4fo2MzM
q5swkbw2YaZI8O9dDmB5EN5EwkqES9u3lK+E0oVkAsvCkjBryzHjNvs6aYl2S8pQxquHwMnz+i4a
Dbfu9StSe46RDpvLX2rRHAbdTAjGTnCEmblo5CD31/Ay9dCe0sbEZSV3SAGEKg1uCmV/2drS1QTQ
zn/WZn5Rtn2vRAOsSeVuhNYAIZ9VfFOzTYCWdrYWxpc+HcaiML+EEwxs18xD9Big+aAbYY3/0g1X
GNu++51Ez6LznLL57PU1TNLSZjK0pFAMx8QuavqnLqnTHo1GsFmDNLV3We4V1pjo0GmHys4QGIPd
8ObH5Q1dOgTA6oCHBU1UZPqzz5cGfS5yo0DTOvctred3vs8gBof5l8t2llY2iRij8IbUBci805WZ
w2CEOGsZBBWhCHENJhzISLqBxLNH+ydT/1W250kS9VD6HRMkmYZ8z1XVysOXgQdW4e2GtQbX0qqO
L8gpjB1F+Rw9J60TuEt0cBKRfqc1n1J/YOFPztzL+7d4N1KiTWP0JrZwdms1UVMbWo67sUVDIlJr
h4Y7sOYI7/WynaUDBsDIf3ZmK4oq0aARjhXRKddr4p9moUIgMNpAPfKDefoVRI1XYv2ayZlrGFkH
UuIRJtMa1TPPCYLHagD4FO1L9jNo1xrsyzsJgh5MCWC8Sp2+6dE3G/zKTIgxvQx8xUra2wIouDZ8
YPFa+XzROSYEKuajJgXB2WEevXbiyIOhKnlj6Y2SbKQR2ZlwSxQd/uGrHZkip2vKULcxegpTg3JQ
weBE0sZNkisfD+g4PrC1nvbS7Yyn6n8rmzkjDWmgCjltoVpuQHp87Xfd7vKKtEWvOLIxc8Q0FGmo
N9PuDd8y/jhodh70ljlc1ZjpHDdxZ2OQOCmgQ7eb6AB5+NKJR17fDzy2KuV55ddMGzgrUOrHK575
KLCqmJDS8WvAi9TIa3QSLQNo1bbyrYJfC0Qzom7K6jrI3CbYrBifHOXMONS90HIG/RHgEqdfV+Eg
PDGrIcMVSz5iUAGRsrtVoD9gavF2ELk1ZtLp5bdsUigtvHTtUyzaR8lgmh8DtuqMsQv92C5URhD8
aHxPaQv+qmSiZlV5a+kp3SlQ4G1T77vO5buurkSHpbYt8LmgPQCGwCBgTDpdfU6bFghWrL7t3rqM
Ox6RzmBOU6nlqyfIHrVAt4CYjDn0rs/id5T4XI/XB5muTrYvhY7jnzI7ZgDzgqOgxkZkwir8wFXF
LyQ5aun/y44fG5odsNpM1SLsYKg0UIOPX6kJwrjCqvJn3jaOkm1LPAEj1JaDtUbDEvxoosIDYAWj
AOjKz8IjIA1xWwpst09zixaAq3xS9SHV3AhTkHF0Fwy36T/gP09sTrHgKCSPOk5WU8JmiWpv6ZJw
oIkDwa8OoJWw/2hF0T1ePlNLsfnPKs8xB6MEyFiDxaFv7NwrcXODUyp8SgVAqONah2qpkooFovOI
IQHdxLzg6QIhKsbzBswTNgvAdTDaqvrA9MQqjGeT/wC2NskHK9Tfc++uyVZ8adln/zM9R8VUvcJi
c4Dpuuw3HdmkTQMFBR/SimsxcuHJC/6OL8wRTupZudiQvTJKAktp/hp4GwmOVv+GqKA8oFdJ5Bij
PbYri/s6/PPQeGxz5jnGOCaZBu5/myNjjY1NoqKgAwRFtFHYNS+3o+dyxQm175fdZwnjfrLW2QcN
W1NpEg12s7S1pdjL+pZxBEIQ4x2AvFSV2sFjMsg3DQEd7lp5fPGbAvgN7NHErzGnWdbQWgFCEDj2
JJcvTRc9hF1nd8FroqzdPdO9dra/R5amX3J0Muu+TUAlBku5lzhFEDi0hc6fkv1DdotqCb4kBUwU
JMenZnKt7QGw+eIZxJiCEUW+ZfqIOZmuf4u1ZuXhv7R9AghLDNPiP9B8nFozS5lqiqpkKP1ldu9R
IDkD6LqXD56+xo20tH/Hpmb+SQuS+NSHqUBJpRPTGt08M+JOwdl2xSXXTM320GBZ0LYpTOXZdUW+
EXHPi9umPATFzxjMk+M3VXvVvB1p3/L4UetvxRr15VJMPVrrV5v+yFfQ1eIVenRIE/LPNL1SzcNE
t2WS+zRc6yNM2zZ3y2NTs5ygLT29EkCy29Vo/I6D1zgD5RxvnUKB4wA52urJyvYuWfxzYeB9fuoz
wRgWaTtdGEz/jJRrELEpaIUHvU3VmyhZO+BL3/KPtTNdBE8rh4gUuP+NLL8K82pXVID/iF+XXWbJ
isCbH9BM4KDOyN+UiCtx1XpwzoztgWx+aYrAKdt/mCIByvePmVnWRM0AhXwdZpBFXte5vhlhIuzZ
DrjCFRaYha/EcMOCywYgbDBBz/wCTI3/54KG6EDB4+nC6dQU49G+cR8B8AI+lj5A57WSK/nEwosI
nCET7T2wfMBLTVt97PtFw4M0DXKb5aHySJvUsFPDbFeccHKymdujc4E+4USrdE5wP5bUy1OKh3Fa
vvLGUcMD2geV981EITsBN4smV2i5viiJ5xYhLYEiGDjXQGs3W1eZt2jXlRMEDBMNtAWRf9NazQgC
pYbZomM7DFW6IdGtmCl72oDG1/BdVofbeows6XdoG3WOxzt35MazmmuWaSZA9sWbCDiHIhN2TNZm
jRd8AKMIOtovE2T/jPdkjFFPSBQA/BQDaTIGxk2Xe27ZfPi0BKDQuXyGlvJljvIuBso4ICSgUjr9
8mgy+hBUgjkjvZP+j45ibJ28cvZgjDutc7sGA3D2ZZsLgRbpuQHNLxTuQBE+ex0Al2DqyQi0XMJq
EOHWljDcHHgI81Dq4cr6Fu5K6IRiuENneBCgLnS6vKEHKW5fYHlZVYHaD/kqpLKjz7R+uLymha8G
UnFwZnEMWUzKLKd2jDZT0PrBmvp6y0AB5wV7H9jGGC9MTMIj0v//zE0/5+i85pocVWPawt5/yaHX
oInbqL0LvJesa630Xx5VWB0AhyCHxBTAfCowLcqwr1Se237nJKCsEbUVxZpTEYC2rYrtx/wm96zL
S1z6cgY+G84AjsJZe8MnDeuDpMPYinRqmthZ8isbnjt1beJxwRtRsv5jZxbe/VQAO6whKDFz14or
zi2m6JY22kmxiqucPHsejnBPTZy20Nw4620Mfi+lHsKWod33+r3S2wTlCBLaTd1aTGwM8BcXG2l6
oLzcmmv9yaWzDueEaTRXpv7KzElTiA3zdOi/nLRWf8blN4NtSLsrBNhZUiAmtkm/ci6WLpZjkzNH
DWqvzyqOr8graY+jeEqpsnJ3LX7Ao1XNIljA6dCxFiaUMjiUE2OZX25aGd6wOHlrg1WdxukSPvuI
f+yJ6R15dPYIT6rChHqGbZTdpwzujESFHql/h4riVUGbJ8U3NwJl31p/r/4JWXT8DcUsRRC5qIdC
YLVBtY9Lt4SsX1c8Ks2n57+awSEvnjTTlfS50FdeHUtvxhPLs4MSKoRkgwnLsowcRXJrrMGzz6M7
ySGLXCSboXvECONW8UE4HD0N9FVrk5VwvvRgPvkRs7sjpnzIuwKbH5efifcAEKFTCzuN7trSTtp9
NuK1/latEW8uxiJwjIObF5B7ba7MMwy+2mc6rAaak9VPRnXvdZsoW3HkpTtkIgv/PytzlaoJT5gr
DFaYjgypQa6yGbUdYd8IRA6658vhdSEXQ9kIIkfTcC30WmanJjSGTNdUhCJhYoQq3vLidRDKk1Qz
C4N0UDciVsLWlEFWjM6LOTpmx/6Xs6DNnbx9Yd51hJJDwFB9Phg+BIWzFX9ZeCKAPc7AwISJ8i+Q
uadnlQNc5QPzhoxTeyhqApTJfmjXeoML3nFiZHYwWMpTr6YwMvb3Neo4ibDLARntWt60tpiZ74eK
qaHVOdkxfwSyQ2fBs8w1TvSFaIr0UxVTFeNrLvZ0x7ISnP4xWnVQMbP15BUgFnN0B0hdRMXax1nc
t6NMd7YeQQBkzlWYKry7sf1Vdk+G/8TqlTfVks8ZOLdAYSKJAJ7pdEHQQMiJZyJVysG+l0OXW3sJ
8nez7y1W/xypKxEzLh+tpXUhdYcQA654dMJnR2soeeJHHSwyoKaU2rMVHfwQ0LMlGNf5f5ma1yzQ
c4CsXTyZUjo77uOdQt4oKAHG3FzrYyyvCk8oAYpj9ARnyUPlE6/ofZbbQy2TzwyT6j/MQlPeAect
niqDeCAZzCEbDKR2ckjG0TjwgaT1VtMgighCYbzviD7m2n2bgTAcDIhB2ToQzWsfLm/JQhQFtpBo
YgKiot002/2C9X0FDD2Ar2jHomDMq3uWQ+8BY1I0h/aP/Lhsb+nAgP9lmsJFlqqL2en3eVO0RQV7
QY2Zjdyl4qNHAsnVezP8h7kGgA8mbSVM29Gz5oaiy7yh09rGUmpvPQkGlxjFjfSL0QHO4xYssuEO
i18BVC49ow1wdkysIHjcnL3YgoRiNDUCvJFJ7r2amTo8AkepPY1hTzSbtkn90XEa74iest8la8R3
TM62btU20OXt0fPZ61nF3vFg8QeL16n5aEYxi7dKrnedw0to6rqy5fEbg36Lk3JaOWCj1X77I0W9
Q9N8bTUVX6j2G6A4IQxzIhimnCM2vQJYzi6eYE35B9FviEgcxh8KApqb3gn6q0p30ZK87CoLrnli
czpiR5mjboyy1SdNUgWQ7zHBHPPwfaqrsiTBBANwdmjnX7a41H08MTk7tf3Q+b2hTyalq+abXN+m
43bqwWrGrtBqKyz2wr9BnakuN1nxUIjXyz9gecnT6DjIspC5zU4jLtsiaaH+i5bRDWRvqvrRrNGX
G130ojM4w2VrSzkqlvufuXmCEYdlXHgavmqkBjYlu1zcDu2+KW0lBWEX5kk8/lqoO1QmU/7ZS33N
/rJX/bE/u2xyEEljHBfL9cd9FGM+5q3AiIdqD+FLQHc9yNL8aMXmQlZwsuRZ/OlC5Ktk2mFCHoL2
F4Sa9Ob35W2dPtLsxXNiYnZRF22bjL2KXQ0wc5wDn6FqG4b2qkh34KiU05d1L1tcCKpgCsMIIjDO
4D+bY0+UThPdSIFcG8UVRmfU1rSE/BF6W2P1my2ZwvsfvCuYLKSA3J8eSiFT3Rv8blJu/pZnDhuB
0ohdimGNflyD1CzcoRgShSgc+EbAS3QGyKshSk+qHtjGFF3M7IDc1I2in+2aTOvSSx8aHnhLILYh
7TFmx15rVe5hOBh49IaBMTczdIxI6IkeOF1VQ7JsqFQSWL1QswNXTIyMpRH0KZzS79OVEuySe4LV
BXVllI2A+5/9ktaHKmQ2RPCdMrvN/fyQZBSQf8P+a4cBpRQAowBYINbMJ/AwKW3W2jgpjMZWgokr
lTyhcSriH7RbyS+WDgOUISmkj/BcIWezzVkW5Ho4DeGWFlgLiiGy1OpK9ujA9ds0D/a4+C6vbenR
i1op5nDBqQKykjki0FSkLEqoLoFZ4Lcab5HSWhpEiiA30fbxJhYfef7q09coW2GOWSLiODY8n6To
iyZW60nVXFcw2IvJmkpxInHPvO8EKm1lh/G3K1Fu2bgLBeiK76XxHvofY35brY37L15kR3swjwh9
PaRtw/FTFEXaDM7baQASpQ5Tv0dGZVO5I+nBHx2wgfhgpQKeN+v/IdLipQzqLZSS0SOZBXeDepiF
hGQlcEzCjdhdEHBLzT9WPvbSFQJcHwje8G6FUMosHhGjJqnHJ3Q6uhHdJiHfvXRrTo4sN9FwJaMW
+qNrUmXngWkakgOvHOqgwAvT6UcdZSYxYBZjbKS13WMYX3Ey7z6unE789fjKqZXZBpqs14M+yWoo
4OzY8LsW91Hm+OLv31+nZmY3olkY2aBpCbhNSFvv1Sr8qbRZ+ZbF0S8N8p8rp3Nt62aXY5rUpgAT
bQ3mhd98cEX4zKsrsA5ddovzOirWBPZpTIJBePOskcWMyhTBENV24gfU1QvuO/oQrnGALa7lyMr0
9yM3CHsRtEUCEscQl27aALWFRAnzwtCcWlnPeV44rQfDRbgaQDo2f03mSRpSrYUlDoSYTmylsb30
ew3XEHdKsNYFWrM2/f1oXaPeBOhHwiN6WV9TD+CzsqiANWy1egMeIrxJOh5aqQAW8fJnW97QP8uc
HeYmxmtK+FimHJ6KVIO8vbCyESzodOX+O7+VAHpWVRT1QekDsO7smtWNtqmzEEcrMz28sNBQy0Nr
IIobg50Xyq1OaoKOhCa7y+tb2lhM0GDkTf/ieJ05fxnqfqxJOH8NQAYGQ+STr+399EdQDJaM1i75
hbRmWuUfc9MpOfqOeVaTVm1hzghUN2a3RhZBCWjn0XvWvYQhwGE2GMz/f0ucEpwjm20B3h80p+GZ
NUr++j6T4PFmt9x3VePBXGOZX7jrpyWiVT3R0XFE5FNzIHwCNoBB8F2EL0yFEtu2UvZx5lsRPWhg
UhOQtzQdMI6ueOq5pq55anh+9rvS40oBw0BUHFT5LTK/58VLqVR4rY5Q98X5oMp+qMFQwAuMbUsn
Z822TekWFTZLiGbzP6R9V4/dOBPlLxKgSEmvCjf27ZzsF2HaQZmicvj1e2Tsfq3L1ooYDzDGGLDd
R0UWi0Wy6pyAJZ5MtR1BHdn2HMxGXx9Arr+N8+6mrEOw3cK7JxDFq8EjJe/JIMCYf8YXDCSPkNgF
88cXEs+qwtVGNQJDiprKGW0KhaMIr6mo3m39saW3uBwRCZWtVInDsAUoF5i63JzkIWSNi0udl2To
92bUoq6gd+K4AL2s4XboH0zKbwx6e6AY0NLpoisvIFRwNLPzqDF6ujbdVAHdbw/4uhsuPowLXDIJ
2wH02Y2roUO3lt7U9tB14D75oYOUkfZ+yC5mfsLFzjbu6kSjNmB+XrMRVLiJpkk5RIkyj8dAD4bZ
HFQrPEDOXmTe1yRrHnewXCK646aWL0EA/2yO62Is6g5lnjgpQaK18xso9BiN7YAL71mPCg+kLA/j
FAmw13byJTQXw/Qe5wp7jmEt6U5xWR5x3SZw5fVR/LSOiyG0V8Emk2Ly7GbY4ZYDISQFxYLo8nk9
ZCxGkQsZPaGymoDQxC3RLuelByiC/Y4PoBe5qQ70QC33Xn3Cwb13cPdyGB//xlU+jeRchdEm7DMI
q7txOnggsfFRO+X3o4ghZ3VjXdjIrVATlKRmPW+sFrgIp51VPNrYetKbpMXFx6FNBadL0dTx666x
NWisY0gzlFf0F0JuyPBze+AEDsjLQyRJ0NtsTo+l4nnQ7oRJ5OrPR386uOognIZYer2DabWOZHWa
TaB3TfVU2n+Tc+CpEBLUuB5CGdH1zyd5V5h4gkfOAfrfHu21mpI8GeyZ6OxQkezcDfXH9ojNP/HL
1rBA5HygzIlc2ioQyQjJQTQp3ZfSwSh+Bo3ggLQ6+wsgbvZ7G82TxQigyLprawO3Nw4KbwQ7/ao1
UC/QLNx6zf2M1+OX9pOU4BiLANTPxULZcJTBQeNE8rs8liA0lQXztZYDg9B3ZvUFUR8q+a/x9BZc
CEUO8rDIOtT6m6V4xN4J2fnmOfgyRyDqROqLaxJce12jSNDGCC2CoQtJ5lUN5EuzEns3eHrCA9Qz
8Ki9+wun+ATky0CipoAIdg/Asthb6m1V+U3xS7ae0WP034C4U3MoWbiWK2fLpBKpvTdWTpp+qIpr
T4K7uj/U6/wgajODFdYWzmR8nUMO5qlwjBqkfNSJXPlETsQFLxWaOw4gG3TSo3Hpd7fJ6dt94Nlu
+/5Un1svOxt7PB44GHIXDe+CJfFVWA956eKb+KoIJvdVpZG6dqe7d8kPT9qhORcP2Zt2YefpNnmL
j5P/kMqOcV+eQw8KVoPo3X3l7gmfQFABZ4ELAecrbgbSilEtt9saTcyuftL2eCDyeuaApdUH+cI9
eAz3keDVeoUU7hpTvfbnMQu6iljA/AgnV7kZ3uT78V5+L71vqKr2wBTnVF500s8Y9YMh8Lg/HM1f
/GBhMHes620tsW3aweDTrAJa+MHo4rXO7Xf9vbHHMfYmu7V2liBtWc0nluPMpUYhjrcBSwEL1TOv
9A2nOKWpg5vFHzfls35nOZJHLqYneyDiEwSplSfO6/HmolQzlr08ahhv7U7ZTc6reTfsPh6J0+6I
p5zke/nOdrW97o1O+vbU7pChJyLz10LY0nwunepoU/UkwCeoF02BizX+4+QMO8n9s/ToLn9ne/Ok
+ba3HWDWx31mrgG1rImmOW66oeg41mGHcTedBK5V+1CPdLp3bdd45i522TkZwUKYlG6+CyDYJdiP
1vIFbYHOz3qd2SVqzWtQdOmO3vkqqsG3DVxDQDHT3DGDbiNkDddriUlZDHceajfLEhfa6W4i1Gea
txd+xcxvSHiYR8XqF90MhWZ9EsuAqCtH8coDgnTzAc85/8ATgfMrPIbPoxMdWzd7tUQDuLbBLrE5
v9FrRZuUANh22qFC1w2pF+HqQBJ1raz6CdqN0Ogko4QUbVXX40i6qkrLCUBa60w/bKd2jbv8nxDq
W8ZD5hiVG7udW3zDBQm0CvbCqLSWHS3hOUfpyzjOCao7UPjkGD+G9/SSVGjxdMPOgfqjm/6j4aCR
3/3cdp7VSydI9MBiXUN/BOHypaTpkqDsNQyv8mpmeBz8RcybLn1O1dfE8KL01ImekVf3vCXkHCkW
d05mrPVg4gJkFTvpQ3fAS8Ad9eiZHdMDhIaI5ii3RooNKHFmjbXED7Ffv0CJatv0FadGT4gGCjLc
0c68ttefEVQ1+DVKPHUN5AXklnZ+x/Q97hQtCEa25Z2w9mxlgnGzTebyefAbgHj2Gk9VR4sSpaxc
ucy7PbgcQegWJB0OQplIU3slJIDxZSY/x0UbOgS4Sc1iFne6jJpkUOvvLDb+M+myIJtatWYBwU0i
jTuk2gYglLp08OjqNf1dN+63p2hl7VtIkCAQhuxatfghI2WbaDGba6tRaVOEqd/CnBQ0QN+2cdZW
AYBwMWbONXS4erqeG1TgaLXUNhXINE4D0kM0HXT6Xgvw2uZQ5WhlFxY9bWOuzZGl4QEbLQB49eTd
L9QSlqQdCKxrK9/RgB0zs9ptQ6zdc8GsTwwuzZqMiNAsBUbKoBkq+zh+owER6ifarmq8CY+Jkxc1
uygU6H+sOQdo8PCai8dqHFi4UMpsymIoRFWuNt4Gwa94eCpEVRurrgERK3ChYFFB6vV6xuShGOnY
dZXbsOfSVsB09cPMEuywr9tjuG7KJw4XliMaQ9ytAQ4eZ1MN1Se3ikgFTJmngdteQa0N8gYTuzh2
cM77JDPOhkCevS8vHqYkYAeUjr5Wkzaz7evhYQynaV/JjN4USnSsbO2b3Y+ZR6cwf9y2Vl8d1j8v
/zMnCm7jr4dV0SkYesBb6HbZEGZObZv1a19E4b2ZDezHqNNBhdYUM3MHjXCp19XUuo3SiGDTlMCM
hIBGDygrKPY0NWc9UOQlN4NV9ybaakhYgMhyug/tsHZiiQ37uGjKGxaFzYtBZFI5Wc9AdyuHRnxf
9mH9EEkkfbLsqfGbEQz/8jCar7HdK8yL9Lh9QIWtAi+unEEdElQoqsld0c73VgEbLfBwoBu6SMfi
dw+dC7SeoorDD3Vbu1doieNzqbTqSW1bS8T3ssIviAIYA63S4PmaJXDmnWexwfVSM41WNVbgF5Rc
q3jBOPug+91N9nSoLcXRwIyMhOojNH7LZfNkjWAZVpM37BpebkBkE6W8tPoOcS9Hr/sDKxQ8qXWC
6ocVv0Y1CWilcEcMp+N7BzNoYsqlgYkGddu571H5VAynwXzb9qeVPfYKZXa3xUjEk0VbQwaKXbP+
Vgdxc+REFiS8HZnE01GmdfqYyvY+NCH+yYb+fht+xUgsLBsDB6rRrymdKqMkU7aweFHxcJMpkHSX
6E0Qhn+xF2Kq0dRq2SociNtujSHMCQOFuxu15h2TOw9V5pFj6KIGg7VtCgWdeDZDSzDqr/kUdSqV
vgOjNoKePRLfbjM8UY3QhijNrnyqQmSOU1ioIC+EnBaxauqrLQ2ft8d0JULMxTrztoKNC5Qv11Na
dmNSNmwOVkiauvZ3VaSODqrk4Pd/w+H2rqqgOdPMCgkGSNVtUt7IRvCaZNapt6fI3caaJ4gLwDAG
Gz8IjcmchF/bFAUDy5LZTSvUUufaU8JSJ7F3Xf8yhCJKvrXxW2JxdulBhAPpCCzJPtnV3oiaixze
ZKaIjG8VB49MyOpxZ/ilyDDp0DQ8hfCVOFKth1FF/mxItfLbJuAmmohBX7bHcCWfsRUc1GTEUURr
vheVDmk85fPOYech3uL7x7wX3ZatLOcriNnkRTTpGh3cNzbial+C9lpTdrYyQgml/ovQOGul4T8b
6RmfdYYxOlHGeTnr1UeVzyQUT4n0a3u0Vmp58YMXIJwbgAneAFEIhqs0/zy+QEJrSN+pfFSUFy3b
G9aAAg63b25bCNOJfGPlLgbgM+cNurAhhMn5+xRJGYWsL/JqUjumfuhraE2HtyluRCOvFrYQre0C
CpJrEIbNZTE8gUjelVIzVrPLs/4YJPpeGYbvKKw4F2F3o4O/RJ70o6H1r9tjvOaR4CyZW78h8YVw
ee0uLAillNSwMhnqfaMWt2io+PeRH/vbJwSXHWZdkmtkdhVDjh86OX8EWTxY0Sdv25I1x8dsoesD
N1g62j6uLcEFVjqZLUUsrGxvKqYd6CeOtljuaM0vcAxCNjD3k6N56RqnNHEtq+pF5baRUhZo9cKE
gfTP6KGhkFbGrosMsrO6cniy0Bdyy7Is9TK1DPCXJHykE8sQCHBMOapVCBU0pek0Q1V4slFJo1uB
UPnekDLtIuEWFHS7KtuzGrTSTiDLw03QmdNJh876GyqTQTFT2kH51gQ2+MAjBU3fDWnim76upgdb
79lzndjTqUPBm5cZBeqr0iQv3oqpwb/UGEsSF0eG3HBCXHD80Iws7HyoABQHiSq2Fw5RcG/1aomt
Up2rEPUB1CFM7/ZaOdiJo9YWnnij6L7qtHgnK2VwlGhwTAsJhGaS4Sts0tBPYI67qWc2StXs8c5W
5Wmvo7n6Bi1LbQVG4bbIfY2m8oM2EKis5YOuHcapnl7HiqDjozdnijAI3YFSekAnsTMmNPMtI+qe
h2xQ9m2Zp9+kMFbA5hAT1B1JAYqftv1qNaGYmbDni39j1ne9nnDVlmqamTgcyuiMuYmDEqQ0fdUc
0aKjv6K8LQBPBG0HULcM1q1itQl1BjC8ClbR2lZl4xiHow+2YRwPrr9CV5REphK+oklACDp2rt4/
aZY/1oJ0cG2bX+Jw7o0B1MYhxw2MBVktc9oVoLmYcBffP3Uowd8eWpFNXGSgqDTsmhTpiwwRhNYe
nAhccbkPFsK/wAGVNUp2CQ6DfChvQ7vR1Bo2aQ0IhalXGRemW46pHLZx1oLp0lO4OQIfm8F6A3OE
9OsGjOmPKW332xBr24QF1s9Z/Hemmpqj4GJ773GKq3XcwqLKTwG7fYQrHxbiuMB26Cj6KNAaGiTW
kRHRE+6aW6BJCrdlcD0Z7WfXuLbdS502DyFVbsBWUICmSMWVY5Id8Dz3F26xxOKuzSBIMuRmh2Fk
JnqgW4is7yQiPzdZWT3WtqT9zcpaJOucx4d5OdaZiQs0ww4+CA6/Tojyr7oCzUVfmI/b87fq8gsw
zuVH8KyWNd4zkdmmXh46FUl9pj4HkWgQv07YzKGNgzWKCNFzxNdIFFqgdtB1q10CpdWi/Vb+kSWI
j7QNT2qSHrfN+ropXqNxUwaF+oS0JdC68igpL0l1MvroAbV64O9OHM2KBctAZN28TBbLgOZTl8QV
8LJ62OWmds+QpOlW5sdNcjsUELHatu/rtF3ZZ3HV8VajZqYJGiuU5KPMe3iu6t+l+XMQEVmsXEZe
43B7TWMFMbqsgdPY6vc6TSLU0FLprIT9jZrnHfitBwIFVDAEyNBO91EM+1tqmKjgVWQtF8fq2EL1
/GxtJe1Uy2Om6raoDxmEKrqr04jtDP4JhhcEtOtphPh2jrc+TGPELnm5G9IHBadKUr1FgSA0rzro
Aolbd71k2nQCEYlrq6+NjHHcUbxgQR64TS0n7EXvjasjiCwetxB4P8GF+bVhutRnDVheMI/grKSx
glav0Gkm9UKy/l9vbnCZBdT8KYulkFQpk5kGKGYqTxbkjRKQCdOeHCvDFqyCryn2NdQ8nQuoOpEo
VRsMoh7aD9AnLJ2h/UA7q8Ci9VWwMImLJoke0qCPWI3+UF9DQw86RdWIeRS+UWbPjQWe7fvJQqWm
9xerfIHLRZXUjIa2qDCUpaY7jYpegKxqnbQvvJ7iznEb7I8PXF+ozKOJEm8F58v5t9ejWeYFQx8r
0Ixk+JUxxZXV8M4awmOTx+8Bxeag1u3vBOzyqU1vIkt2ogRd0WWA9ujsTSciGqQZb+N7+KrATjIp
69s/ow6FDxkZoI6m+YiAxh/7rwexB5xE/mLE53sQ7E/g5tL5W0GpyEBITCvMtFxA+Zyavl6M3sQq
D1uKoKBmJZHHgW0BxrlV1kmFBfXWGtQqZ607QxJMx2kp9wrzJSY4yL1FEKgTTPLaoC4xuUnOy6kx
JRmYunKi8V3eYCCZ1yRPqeaAAE8vLqF8SBMfRQNBcxktMK6doubRjP2KnGOc+7a/Z20FLz6HL6WS
JNDzaBk+pzbC731a/yRqumdDIHjbmqMp70rglAO3DHSz5wrQa9dWWFhocQGYxGz3ONl9g2Lgw7Yl
a1vHEoILe3aooVBGnQc2qZ1aP4MT35+keyV9DeR//hsUF/aI3Vhmo2BhVLWCh4eHWip3zISmMajd
C8HIrU/Q58hxPtrUUZBnFsxCIHLlwQsl1Rn1f315Ny+EWRUXjX5Qr+cMSgfbimsJqy6twXuYgDo2
DM5Mo4IpWttzlzCcLVWcgZd6muv26GWonolUv9foAM6aHZFx1oPyrMC7VzeOJSK32iZNp3LSALGl
0EwsDvYvGKfdjsw5xZI7QX6k+/fKdxhLXObqf9Q/v1ROoTQkbtoBYymHDUrCId1q9n7W3NrKc6P9
ey6Ha7B53S02YJaFFO9+sC9mmj9AhCHKJbfESSlguy4EpUPn68prYT+U1UFuX8FmmSm77cWwPsYL
g7m1HdIpg0I8DAZPnh18H/RHqHblDTSwsYNByb2vHEu/q81v/xGXW/DMNCMTV1tYhRMavDNX7h4K
SHWqOwYpSgmFIoygIFP3FGQG29Cra3JhMbdcQJAtJXQEMoMmhdydJjLsO9GJZjVkotQEkoZo7/6i
1CP1kKmWwrn0b5JBkgG6Ja1p37cNWblQn/3nE0S99p/erhrTHlDdq9h3kOZp1Dfb3lfSTa7fQu7L
Ld9sdV83t1bxA5Rq29irwWABzaX6EjiKpM4GtIa+A7x3OlP8LEUac6BHSewDk0xDEA1Wt140loJA
1Zzv8LlgYDCayOE0lzKz57G7oK3HjNGhhl4UMJy2zcESUVasJxifiPzu2llqBpELIHYm7tJ9UtyP
6eQEoDqjkDnQcNqomSNnlr89tKv+qYF+CEXSFprTOUOTykqpMRgov5Bu6uEhDS40PG5DrHrnJwRP
AxC2tCzaFhAluusjk3kgVRVMl8AK/n0xV4JeymYrDFxwVmnhheM5in5t27E+RaDXQ2+ZrYITjHND
OVQysKgBJUujb/j9XqmsQ2UyPwkmCOZq+548UIgdIPEViWuuroAFNBe8pyrPp7hD2p4prwykRjYI
FPq4PbbBN63/XpfTYdvWVf9f4M0Dvtgsykgxkr6bB9Se9to0QBRL9lmhosu5uwtLspfb0onRZbQN
KzKTi9P50A2aPMPi4vxVCj66rIxQTDXuCu270uV+rzLReXHVdXRwGILomeCenpvUNtJzu5kwsrE6
7sDe9KJM7BIrbG9Z6A9QXmJlPAwhPsMcY7ykNE3o2NKbnNogzwv2BekFe+TqapmVW5W5E/sL1bo+
xGObGBaeDssBZSnt4xBpggW5mv7+D+ILv3rHcCCdIkCgELc3bnF4SUALou+0QZCQztP1JZVfAHE3
UhLYY3J7MJFiQAE7DiDl1kCJLJ3w9pP6256zPo3/b9jQf3LtsKoF7jJ5nsauOXTkwerfGkW0Kfx/
AsAnCOcrlKC9aWxgj4kn+E6B8DbK2dPsFAeNm1B0gPrzvbZSi3gAhMDc8qeBBHJ6BcCd3EAMNXTA
PMj0Q4eieujTj+SglbelKUjBRUM6//kiBlhdkVqJBFCqeiY46YJwb9bd30Ru1LyDHg6/UEl0DaLR
LB+sed5oah2GmO11FN6ATc7ddo9Vl1/AcIGlVMkI4QnAgL7CadnHXFQTFpYrJ7sgEPWCr7r9AozL
+RS7MYtqBBhEfZwxu2Wd7o7hPzWKeLetEgHN4XQxQyRUKpyRABTT+6TfKzDKtMAWJnjkWHWEhT1c
jmAwbABpAkeQQZWTh/lTJI+7vKyftq1ZhwHNG56m5uJqLlqUrIjyekJYUrTY6bUR99hPIAj8K4f7
ROECBUWlboinjwpU68YB5JLPYxnvE2oLjsmrO5nxCcOFijY2s7C1bMRYnPvRBQ4FCN+ID2BfdsrQ
m0SnV9HYcQHCqoIenZKAC4vbSJ2pa5wkTgVDJ7KJW6u4rIlsMmDoctxMepVq4wURNUn/xBlIXtFO
i8uUMu81X8um9nnbN1bXLwomdENF+QRqXK49vSrrrCEQmnNz44zseFAqT4MKJLoMlb+5yiQLKM7K
OkPhKWWAUrT2RgtHN9EfhxwSK3IbfnRVdtRC8A+yQBWM7uoULnC5EKXL6dAlKeipVHhHm/oDCV/C
oRdcZK7O4QKFi01aCvVWbbbO0r0me2R67CojVOiNHatsPxQpKK1GqAUcF6GmtmttJYdRWeh3uAju
2F6rv+vk3zNQ4XC6wOFClJL1nVXKMEstG2eYs8YSnelG+tQWiShjnOPQl6zmf1go8b32RWpJeRBb
wLKjl7g/gr5ES6Ei07pTD03G9Gmyfw/ycwHlhu01sMKntjQSlf/XwINEMjLlAI5rkBomv+vADnfW
IDsNQlmZSvucodBidOzO8nokq6wLwM8fO6oWOWpnPkKx937MZdHLzrZLoVHu+rNoA4ZQyLrP1SUv
TXc2rIemiE5J9krI9xRE79ujsHoyQSGwpaDUbdZCuEbTlJExPK+jlBTE+ZCY74rBibV67iIZ6D8j
NCBtUfXqqhOj0Qd1qzj7IUm5hhzSQFXjCsEVB3THjPy6+VZrv0oiyJbXb1gWOFwEkNoxSeoAppnl
kdFjHru19COrDiA5HpW9oh4H9rNqX8rsYdSFSi7rXg1Jczyc4tLjT/feIpfQWxDX9D2cq2p8ozpP
rT8zq2vFLStOduMlJnq2KieE1OT2fM6R++tq+h8uz0FNw6kcuxRGTwo446FGGwyiBTsvyC0Ibt2M
ndRkmQIIi8aeBCuYeSDIZNVkJr1G+Rd61Hcg3f6PlnHrwqSUyVkHtzEkE1PXvk6VSJdrfc/4HDxu
MRgkbmsZatKuXVzmStq4eDax/W/P0PqK+wTh9l5wu1rSOMIOvPE5unSskWZWqubUmDAyPDbpaZIE
oU7kFNyKyyBbRVsVkDQI8MSWnYKCft+2anVR4+z7f/1d5RYb0QIUZVhIaks0nNLqQoNi35JLDGbM
vwH6TF24OUpI1Ae6hvCom/29kiehq1LL7wbqFJb+to21GooXEYTb3XWrVBsyu5xWHjJw0gXpa40X
6NbataEntyKF+NUxXMDNn7OIGYTVSqI0gAvzX2V8qzO3tO6o4W0bteoMCxRubwc5D8mYBpQunY6G
0f5EX5EgW982BM+O14ZkcmIzGgMiLsGLgOxE0lBxe5+Vu21TVtcreExUY+ahs3l6Nsvu1CbJQ1zU
D8VF0rULyeVXUokKxdbfWRY4nHM3EUvbQENc0Po3PGUpmp/EO01xGgO8c5UntQfIR0etLHD19R1s
gcv5nzpKdd1O8yaCkqqqK0/BpDk4PHoznSpNKz+y/6lp9IMljcNQvUzb+sY0x38vqYFEafEZnF9q
wUS1vpkzkqw9MZ1BETJzcmg2qJKILXS26MvesoDinDO3UbWJ0xcquvOfBhynSnC4Y7u6fzNMSxAV
V730E+srzWoaUHQNYblVuzCKXWDZoyvrgsi4GkSgVAMBZHQh4Sx+vRh0fSCJie5AXF/s9foXKnVY
kXsx5AObl0quBat7dXdZoHFzZbdm2pgD5kruv6vVC+nOqv3aBxFYp8+U7camFaxBESA3Y2kdSHpR
zOaB/jEkLpUuSqU6VXGba75BfE10HbQavz4t5Kl+jCiaq7IjLHpLd0bcNExJ87wdV1a4FWaP/9+c
8S01QY1yHzrAKDmTH+y4B7tChlarIlc7T8mG27JP7uSm/lFp/QQayumlDqajZAW4P4zv4kqJ3KrK
Er/ItMClHcpY+7HI0aIF9lbBl85ZD79gTHAC/OkFg8oJv7UHUiPnZozqSw3P+nW4l/GmZ2QFO6iJ
jOqa9BR1zV5nqcsQi6WkPw4N2o+3v2KFIgGMoyqo+4gJTlx0VV37eMhyW2rnORnd0jVNR3fNd/wP
hWLmrVE7jf9N/mhc+VG6ofvmBUKu2YN0I+q+X9sNlh8xO85i+0RduaYyCUMBdm5n6BXoK7hgUhDY
uoaydI15QhYogQ31uqiEayTydJLwbpRB3Css0796g1u4IDekEJNBw72JhYxb3AOkOv3SrEGGKLqE
X49OkIIw0e6kgMTt2pyM6AXK2mCOSV46AgHQ3Jvl78zRV4YHmVDB6K1vpVCaRN841D6+tNqHvTkE
qQ5PyVI3M0enaG9yvAEP0fMQXXp6sFGjLEGUgop4o1bDxgKY844wtlGVj4INkHuWewnknr3kba+C
1f1kgcAvxSg3kEphKAcLKfC0YyTwUvNQ6CIXXN0k0QGD9l1QDH8RgIGitT0UPVyDRo9G6ccouJCR
lep+LGyFW/X2BRQ3asGggneUzlDlgz536dayk4ci/g8RCjdyaC4E1dd8VyfFNzYKA2JUe1KRyMzq
RoXiZqiqmjOzEgcS9agV02pMj6LgsQJqt4lbyOi+qu/szE9SNP9rgp1/hbkLYVFG9+zcRQiqcG5x
oaUmzVMTkA110ovxON6T5/pWvQ92sie/g9cWSd0x/I2kbtsT1xb1ApfPbNQqpYny54w0HS3TN1A4
m9yr4blVvDF52MZaYQ+4MpJ/Z4gpSTskwtgr92jX8M3QAQ+AOznkPj/le3YGo/wbNBlfyl3opQ04
ZFxJcNxYWw9Lc/mQ3DRaTHS4zzTs2uQMtTe5fbYqjyj/bNu6+nC4ROKCspHbVO1DIKnJGSG5HVtP
k88GNL4CDXSXO5BTuqXo0neFl/h6hLlFaFldqHYSRrh2isuENP9JhpBT6ODxI3prXoLHczOTLcXe
P4Efil63NZEzcetGndJY7hJEbNuJdsEzuU/eas/0Yx+vcHvoBesPiWd5ulsdjcfSk743Djnu63cG
72ZufUDaZHuWmxwP2rdqJz9I51h0Tprt/5oD6RDj+tPcyjdEZWSc0E6ZYA8bboN4cEfhtrUWoJZZ
FjfvFc2bTB6xedDAMUbUuOX7QNiosHrcW6Jw81xlRqxP8xaVI6CjodoEjU/u6tFPrUUtRSahf9wv
5ZdJ3vf2zhhlf9u7RUZyp1wdr7ooXAS8Ujz0UukSlA/mVPTIupoBLK3kz0NNLml5Cn/C9UNl7er6
ZupfiUTcOHuvkxe5OBjlsZwet41b25yXqNy5COwtqPfOYZxeSid0J5/77LekZG/1KP3cRhINIxf0
q04uKLVgnzneG8rL2D01Iq4JAQR/BEpApEGh0IkjUDq5aqy6gTbtpkwkCSmaKv4YNEHlwmj7edD0
nYTbByQarXWs1LvO8HvlZ6KcC8WTSX78TyNoc/E8jIZOkSPAhsZ7hSvsTnkw1LdtjPWo9r9zE1+n
ZFhJzXKGWYp7FJNCr1brpXfL6s+VoX4k1lNtxYdtxPUo9YnIre7RTqsMbBoomi0vYE8qnJxUohxn
FUMBJ9hM5QO1RS5O0dqqlX6OIGob3RZgXUJpm160P7YtWR07RYe6BUizZlmw6zODjGqnPlNnlJJ4
o+SM8iXIRk+VNK8kdyEuzv8bHjdyeTiNadIjvqflY6XfBVBZGm8S61sePAxgYdoGW11bC+PmP1+c
70w5TlKZAGzsJhTGH6u0dqJUUD2+Go0WIFyoTcOux/M+QIK+9G1iujIkm1CNeoeiFoHbiSaLC7ck
pImayoAqUH5vozzHb6aPcXjS1LMkUnddHbvPawD+MdFs6pFlARIVM/SMsT8plheXhcCg9YRzgcK5
A9VxykfJaO1al+iuOkwHvLcf8wujeIFy8IYC1i5PO1JXuuQ7OXeyi+Wrgvn7oyv2JeVYfAPnJU2r
Q/4zxRLoftxpyHhfUb/48/1ZNVzLK73ONfamO7njm+W3rnaaDLfZCSXARaPNORHugYe8DjEOLQhh
vbx3jcfhXO+7Q/JR/ogeND9l4I4tFX97gaynowvbOY/KqDqSugRuUjiW5OCu5QxpiJ/Bz1Zz8Bou
71Sn/EBdxx1D4bzpi1h11k9VC/zZ4xcrNND1NLVj4BtPFztHChzc9ImPuZd3o2M9tufgUb0NJif8
2DZ8ddEucLmNPSE1MwjFnCfgG8b9iH6ZJL8WPVsLUP4cQRbWmSn6EQYN1sXVRxKcIfycJp0zlYKz
6fyxGw78Z+tfwKhGHYBWeh7EMHezyPyl4QxhK5Eja7+nSMaxRsYdtag8eDUYfQ7hH2bBBapOpyrq
RqC27KcU6F6WHoIoc0brmeCONK532zP25wHo2kqIHuD9HWw+KDX4QtEwQrRkJEMPiaInAuJs5YeE
3QOn0/A2giBT7yle5sV7+WihAXl09PdwP52sH/KP6NXaxZ7gY+a05evHWHgBQMkV7r64bbOJzZBM
ETR95L2xK/bB/pi7BGSyO+W2dGtcnvu6V99ov8CdgvujfbInL0QQt76GjHk8Pj+BC53DFIxVbEA/
o01Otuqr5CjUTPrqv4CA+iMKy2ZtKL6hLa91pZSL2Ur2s61+22hcjacn0v3eHs05yHwZzAUMFwRS
cPBHcgmYDHfz3YcMoqbiUqio3pVFxLsrhUKzSQZaY8GOqEJx+TrgpFM6TFEArHBI9ln7c9IJqub+
aUIDZyTmKKR3QbJXOEr6qyGxZ6LDxTZqb6r0i5RYYAO5H8L0edv+lauI64+a52G5lOo8CDrQMboW
Ymyb1r4EOarxOGLvI+9TebDkW01UNji7x5dBB+0kOLVxeavzjw1yZY8F2FsaN7fkhzQnTxnqWLbt
+hohYNYCgjNLi1JpGEvoU6gUavAJCG73cupJLDyO0ikCUcA23OqCWMBxe1nd2o0U1YDTYtnpOwij
ZrUz6aLL/FVvXcBw3toTpgxtgIEjqXII612RyB6o6Vzoa7PuX5+eMIK2YSLKgJsIF+3XjhH2XZR0
DI4xMx0bJXH0xh9MURLwtQgIqlxz5yr65VULQqjXKATCaw3SD2jpKb8jzashmq3pUCB1JQOUhGA3
JY6qHrYna839ZqVeFQXrINLluYPMaSAl+oUgJQkW7KbSbrO+EgTItei1hJhj+GJVSSVk5csYZklQ
FJCiO1D00hCiNuxl25Q1h1jicJMEZWyMKgMONVN0vtzR2gclhhMVfiMizxNBcTG/VAsFvcWASlVQ
0VsOq1SIl6Au7SaLf2xbtaLbAK9YzBAXKSuaElREQjhSgvA9ehod6wJyLt921Tt2hiivl4GeXvGn
/cm6ix5fEvcFBwVv+yPWIsjyG7gIkldt3+JtFp7ZUj+nfj8Vu761HUM5S6En/fvrnmuTuYVQdugw
KizA4YH0WVIn10pQBFyCvkEQqlZdE0+YoN5GXxVkpK9dU+nL6f+QdqXNbePK9hexijuJr+AmWZJl
eY+/sBwn4b7v/PXv0PNqRoL4hJp5nkxubqVqmg00Go1ezlGErmuRwXJnZV+qBzP4nHnWsrp6Z1IY
T0UIqkly14PIK/MGs98IgkYjfzc2mVOaDwGve2Cl0o7lO5PHBNV5VZVA8YNWBWL3PygeZO+KLZ6U
Ny2joBIoA0t4nWxxI99Xbuv6h+DptrWsXQDwkcCFAUICUhqMxfaKJozhBH0FRNlJEFkRisY8FJVV
x3UmhDHJYNJD4XtR/SKyRfktwrTfbTW+I2f2al4ATAxVB+2FxAJhz0laz6OPdcyFY1U85MGPGvNF
41ek/qr7ox7f6eUhELxEfL4teHX9zuQy3sWXwfMdLie+mQNbAhe2ZiAi4uF8X79WYCVnUphdEuo+
62cMC6LJ5F4tfqvTXu4yqqs0wKs/aVKn0Dnvo9XTdiaR2bKxKCugwi920dyR+EfUH4Lmh8a7q1ek
LJjWmMVGB9syinF5pnuxFOdWhpQSnSGxobjpUNDEPPZSxIkKvsubjIFciGI2KkhSeTByPIVGiZIn
CU/KTXSYPeEAonDk+beBNe3ID+nhtnmsuBPQV4Eq3ACzMDKSjIIlWAqUYABTclseTEwsgqgUSHlU
lQoAuDrdv4fsWNiy/hHHKNkqQ2ogs7aQTe8z4VGKNxIXF4ynEmOLo44OtQrQFlatPSJ3LNR21h+6
1O7z3PIjR+r/tKpbmzvRPNVo388fmujYBHYHxxZyVnel72bR9xu3XVE1gx33kxpRE+YBjMalHdwr
xw47W3yq1mO07/ftJnzs3Eyg/ibZ5/c6vQtfGh5N0kpwcfEBzDHBJGWZagk+YPRdf3TL0A7Jj57c
lyGPbpirK3P/1ZUYpZEGUUpgV/FGBFgqVX+F7u9k/xW78RtKEdE2eBhovgdR33Ppff57HL/L1Wbu
RtMsRqMi2PkuswfVVkELUGdOFHwo8evtY8NbVuZWTI1ialFXx10/gQF4V6V3U/rYTE9+xLs4lhPB
uoUzC2KRplSwsajALYM1y/ta/Wh5me6VGhJYXVRAIQBOw0TszqjSqKWMjB2a0qbxqPlH0mCeyK0U
d85302hDOSUIrZnb16SuHFMZMLEYfwRjiQ5yxUvXGgZNU6ajutCuKnYN/zaOGE/1YmBPyECFATZt
nIDfXN9k5S7oD0K4q5A80Ha6cj9o7/pwijCjJk/ABg+8xLfjonfmhg7iLpld9IAbM14+CvCAtrHp
7zofrHzm6PSgiWxzwWrG1z4snbb9lDsvRVOAkaEanuym+mi0ojuGFsGDKZBpxPOAK5YDjHsNlIvA
yUZjNONwkZApCmHWEAfAAwbAoSCHJMGYrlNptX3bSNdW+FwU42yLQZ3bVF5ERftItxvUF1CsiwTb
DGy9vPsPwgB3qgPzFPclOzQUzAOwRxUIwwgIHbPZFQWdttK7MOyL7j4uW/e2vJWbeRH0tzzGsXWY
TYrwBsWrSXgVjcpW5Oeg0V3M8dyWs7qIZ3IYryaZGB9s9EUvzadZk7mm/FVowIgIvdIwt+bMw7pb
EQhgU1CaA2Uf54PNQgpyaPqgdumAze2IQbmN5o+pPQh5dYwkx7dua7eyigqgPUwgvQGWyWSv/yw3
qpkEpLNkzbem8mXyZ2QG3CHnWMdKFHohhzHFUlJCtRENEM6T45gcUuk54hHrrDjKCxHMta/MComU
CuvW+qolK4Olq5wQbVUJBS20S+ZU0mXGFORZQbEuxGKpYffWovGiL8PHPObEDKt6nElZ7OMsw9FL
pqBHIqQk8G9Km4FIZXN703l6MB4/FkLQ886QUGW/y8pRJuS6kCb9fwlhW9xUrVACHJDOGkG91mrb
wVTheTmNZZy1YlvbzKzqDbWAJmKnHcNethVJtG/rsZZcRmPy37uuMBmnhcSv1QzImPL5EOl7tBeB
qiSn7aTYZZTv0XlE8xDtqgCdbGfDqSQwPIRgpOxzqg0i+pCe2oRXJ1i2iIkKLj6KuUXyPs5bImB1
s+7FLJ6q6T4Idmmz64ODlDh9x+khXHUTZ2uw7MOZTca+2KNKvdhkNADOi1Ahektlz084yAu8/WTO
cNcTsynJcobRD9nV1S7Ln29vJ08Cc20UVUAwQQwJgwrcUE9uJY7dr+X9L7aG8RJ6lM6Y/MFapZr4
bMZxTM15MGlHpoexFxySmO6I/tm2eSQBb7iUK5xxHmEwg0dq8HEgxGdMTmPmyaq6YzY/oAw6xsQa
hF0OlMTba7pqjMh64epHzeGq6tDUJpDAhbC3FtQA4D5EakwHjBmMHU0/9Uex/X1b3po1KuAyB/2H
hOldtp3QHNWmHAnkdaT/k9XgZUcurJNyW1S4C7qcbvagnctiFnRoTRkzGlEPUmF03teAv9mXn8bB
f3qRH+uvgje6y1ONcc2mr6axBC5EtC2I99Gr8ZTcT78rQsudMVmKY2vbV+0U2LfXc9VqzpTUllrC
2fEGZnUaNCmk4nXqDH/6jGoHdYu6L9CLYo4wjoYaE/abUlmI+QhZKHTaOQB95hwF9EdT9W4rtXbJ
nevEuO1Qi9OkjSEnU8hWT9VdOETWMPESRDwxjCPupLBWMsBXA6hDtMzhLkZ2jZe1X+k71UBh8LfB
a4tTO9ufyZyMqVuECBsUI7z6PX7O9xIYTot39SnWKQ8AZ/XOOxfI+GET1MB9smxSk78GnwbVP1q7
oYITeWDx1qjwu9zJz31NySl9/f9t22I+Z6rCb6Z1VEOyonwN5qusAGNFfLktg6se46L7KZEEcbEN
/aAAov4Dg6K76E7L7W6ASsX7fDc+JLZWgqnc5NSv1vLAF3vJOBTc2jpYYiEbdfEqo9JRRSGeAo6z
CDCEhbYCgxMjSddXng6ualkzF9h4Q1OZzfSnLCJlK6FJtIzwtj9m6R1AlFPFlrPGjuKnqcIw+Kbr
vGoCWsA9sNE4y70c6UsfunwAQYZBlVGYZl808zgHJM1VNKijYTnpUzsrNWsSMdlBJ9+K4+0E4OzZ
d7LS4Ug2ltW8JZo5OYUZmBEaBtCZqO8CAzXJzMKYajJso+QgkGNW7OvqvVC82nglGu3liAqFo4i/
JelTxxtFoyJw9kkNWvVAdJTWiYaDWfmbuU8sAzyhiisL71lR2wStVE3Z07b+GEPRattjMOdUxWCY
DO7FYNurjbsglzX7ZgaJhflhojVJaFVrnFxJ3sSzU2ZbrborhNyphm0ueH681fOZttl2Nj198ur+
KRkPvnLUALkWxAFQ8n8F0S4AG4yOqCIrbDI/pPER4GW67E4gBCk3Y36Ms208uSLmW9r8NQMAmL+J
jY1JXovyBIYXS8l36XRKQbIkJTZYiozqyWzdDIjbZb/X9Ls4OOnFXuhfQuONoOA/75N6VyipVSVb
o3jMEi9vPv3hGXWTnDwZ/abQMZvmJQrm4oHf2QdUj74aFWSax2F2e0N2Ip+q2bvY/CiMCAMhPkVQ
lOiH0ATs90sePwnFpzI1NgEJFAKWVg+wXBNqaupdI9gk+pILDZj6P8TpPouPQhlZHQopch9vMtOF
+aHp7cWvNpnvzu2ftrJishf9I9JYffNiJj+HeqBhte+rZUF22uzkZLSS3g1UpxGbrdBV+zYAG7d8
TBWArBemZybv6BZys8jJCK/utFJd08F5AFgGDbOsCxv6pbvLtMCvtbBbmnEsaWtsa5DId05E0z2G
MsFc+qAcjJfagYU9YRSKx7ywJl5HLkrFQK6GJCN7MitQXXW1DPHxPrVla7ASKz/WIvXp25O+D+z8
7guFo7fGqTiBzkp/JsoAZ5KZg6kXk27UuNS+24N8R76r6PwWVDRD6Go9Go5xKJ1mP23CrWGXdoyB
QCragc27CVb8w8VnMOsf9k3RBgM+A6wdFohCLN/WPTjjwS3eX3KKG8429gl9J79ue6brKOhSfeaa
68vEnEQD9bIxsMPso5Sdpixpp/D0W76f8X8X+jE3nZhkQ2VoqF9lNLtXLWUXugn0RAesB2DFXbPp
LF5KaaWQdakbc8NloSIDBR5rmr1WNNzmbqXS2kH+0f5sD/egIrR4tB48LZmoGZPVad4sZmyQO0Xz
/PFe4SG0rN2iZytJWMiMcCpNPakhI9aDn6K2mcV8Wy5w+sMnKk42ScfPdpCpkYQJXTCNJgxjDlF/
ShLeC/MbquX/3lQU7S6dBiGpXJKlJI9g8ERCCu64bWwn9779M/FGe37ErUZRZqGNa4L1fnBba7Dv
gJL99C+NGCDKqox+RUWRRVFnA4tBCKdUlH2EUVMN7psK0DIDbYyDPD3eFnS1vxC0wPzLICWDC2dz
yySd01JXowGJN5kKGB4rBUeR3dtCrneYkcKcSblXgNbeQEodUbOmM+IzWsRevvGfiq1iAdGjQPGK
1y3N0405oaARyYygigdLKE5t/Fxq7iBxkrzLf+LCXhjFmAOJjKXQiB0UE2JR3KZJlb1hFESPHXCe
FwejizFpBR4xTh7zysV9S8XMH3YN1C3sQy8Bn6rUz+mAcqAnAiJWlF+Heicr75xt48lhHnqzCsi3
csICEsR1NsiKdA+sXT8EYgV78yl/LHfaIdlqVsPrhLx+li0aygpBryW43oCbfnkOA2MmA4mSwUq3
OHVbQ6RvNe0dxWu2sYMorePsI1cgs5FdUHVR3UGgfmj3ETLDHrG0k/ExuKMX3pn33HTE8vC/spwz
DRnHKmhTPhghBFaaO9qgZ6bAJ60Rqbmg8wgoZyeXz78h7TtNcfb263JAeEwipI22dDS9/qsAYfzk
yNbyPps9/dggMAqtFsiydNrw7q3Vg4i3AGjg0DgpsqX6SSqKXJ4xpRFlaGntN8OSxdJ4cH7XwxGL
0QBCDFy9aPMGk+yl0ejgRylB4zUg2Or+dB4A/R1hX92VP/0Hw6mRDrnPHgK35UFXrduOAlMF/AVC
PfbS6My5C3QTclFY+lJPaKx3fTv9KT/PlmZVx+4nZzOXY3e1mWfymGOpCXLahmExWIaMTpa2peg/
tSKvsUV7EGmH1x/HfK77D75X9h8NmVSM0fmpngnQ0PwIJlohT+3mrgBgWFe3pYk2x8k2PGEbe9Xm
z2gZH+WdsI85cKNXb+3lG3RMNGC2DyvN9gDWadmYhbI4o3SvSn/M7vftZV1X8kwA4wLQWTZkQQtf
3o46urwLWgGsJRbNR7CqwuOUBP0uKOUD4y2eVKSgQ+ALosg9hJugjAHxqlGQsFIyV8cB3MmJqVBp
qJ9MDcAUgGbhPTCuw3xmPRgHAqDDpBLl5XbTt/rH8DnTQnfDp3LzWNJmY35l7jzY8Z1yN1qSbmMy
3H761x0wl5/AzuIqgjoug9uDlc3bSvwQupMZWcR8y1NeHnx185FgMZcsBx5zzNGOe62K4gb+a0at
K5/L+3EUvdv7v+4+DJOAvFnSMTTDGPmYG3ieLh557tAwi6C+u3e1nZLR6UdLg2ftrvVq9Ei6NSc6
Wr1lz+Qy77XYrxMlaiGXRPJWLWdwrPkAX56cMPy6reL6Kv6j4eKnz26BPp60uQ0gySRvUfSqRs7t
//7aLbPAmi6hq46glYmejaYMgyGoYJKB5jVIevgPZHwcck/K0/uM1+6xps25NMYNZno5h00KaRN5
6wK3aHk9TzwBjEHoRqSN0iJAN59U6Vfbb24v12K0rB9HvldHdUdDow7LtS7JE4jL+noAT8vPRrOL
1msiF9MsJLBuC1qNv88kmUwVohiBmW8kkBSBEwPQOSEyzkl8yIJfASaKA1lBc2na2nlP3oYoVywx
b19BntFTzSzu/ZQ3m3adqYXjANce2KxxWyOKZVZ2CtRK6XN8T/IHbFHEbtFUBICP/T2alJAQaUVO
TmTtiGFkGzziIkbh0JF5afhqpKhmWDWDFfidPRn7UskwXeMUPAS6qwMgKbomyyrIkxZ+YrYDqRcH
c6gE06CBuNXiyRrkfaDtFem17h8Lnv1f7ypKdAAdJURHDhqdkMxxxm2JV4CA2eZ396e7/f3w5dw/
odmSZzzXSmF6EPeuDuwg4PixpzoQSqULZ0AIv2r04LqU7qnnUcvZcDaJXO0S9CHLCqL8KAHQhHGE
si+nhRwg7Wgf7IP7fvjrx3UP7oFCLH7hx/nff/EHj24pfrnf//71lw51crrfW/bmdNr8OW3s3en1
9PrrlXNyr7N7wBcQ0XGOGT9AURksdFhWtZrqFx3KXlZjua4bWd8/Gx785Ddm8YWPWASBvgWdppg4
gl1dWq44FFmSocxg2Tvbdm0XSjv0P+ywgm4vVVQVDNzjZF4KqRWSZVVURch67HavO/vw4XpvXyp9
czhbfN0RuahzJmmxtbMbSMwDySchJO0OB2yb5fBUWdaDXS9Mj0kyano41BqjSlQARK2J5kWAbb8f
3N/UgzlYG/u2R/1OwNySwygCBqEiTArIOXx8/Hx+fgaPCn0e6SOiMGvGn/H/INrZO9bm6U9pPf15
Qs4K//yZkGoOl/853f6i72bS6y9SNCQEUIySWUDYGlFzHjYSLGU5LtvjFstLLRu6byyLo/71cDH2
EaxCfwtbjvLZPqKbXhy1ahFmw/qp++jhZEKSvbE5ovSrEtciSlVM3TDg48AtdilKHJtgakmziDos
J8DdLsd+cQRQD/rZy6//spZnMpnQIiDJ2DVVC5kZHlP4LaElfn+FtokVWb+9N+9h/7DfO5xNvE7w
MsoyF2NX9XIoJhAMD1hQ1332flj3PKdyjWLASFEvl9QIJLmso0U9+2BQAg/64MFSX3hmcn3PM4KY
GwoNO7Ukfgt6t92tR+95Er4nOq+sHjVQRDcSMDjZhhUlLnIhmf7aqZ1B33u3c2zXe/gqna9vV2lt
ljPA6blcP/5nYpnjnyg+WNQkiF3sA0WMznp/bZwl8wCuGbtxets2cCoobkpQOOOfFH98S+loYSDV
SqmOFHKO02lzLqbvJ9et9WDuCxPtcrOs/rW1yzVqH75/w8FZDs9yo+IaXQ7r8ht+x88e//t9mHCc
8GMvx/j2edKX83Ljq9guGKHyq068+Krvb3Ptv27v5SuWb8Ev3AjLD+8LlMWk2S9YWB6ARIjJeXQB
X5p8UZBUU2sZJo/1QETx/QMX+UjfoP29dbe4Sfvk8oKaq5hGXrA+ZTA9YAQaFzlzApS6CRUQMkZW
301gedcnil4/ShIN1DbB4+1l/uYmvFCSEcZ45TbOhTg0FVx+BT0uWISZlSGx+Bt/mumI34MlcnOg
L4Xa3v7Betw+elvHgfp//px+YVm2Lvzc7vW025zs0+vr7rTp6J/AHugvXv/X1esH8fGyKAgINABT
svkcLRmyHDQZCabdF7aVYkqKypklBbzuFab5DG82Zgy11HnKcbIrW6IjG4MMoYkRiStIA9MXqmlW
hwTTYKZKkdHr7K6Y37VJi++SvObVlFbFgeIYhEOmiuwFc3/VXWHUPQBrrF74UMEmIxBHJj6VePSb
1/mLpWN/oVDAuhqYGGRMLRgiEXDlECTVGoAZrE4eweYV0jnY+4obCu+B/9Lk7pi/yQbYsK1JfkoF
x9S921Z4/SxhvoO1QvA6i52P79Bjn5qy76bENbIHdbDV8lCZaGPcoz0hA55f3lMTqKcCpxFocb7M
MbhYCCYGbGYMZk0yPkCVQsywmAHVRAmoumgNzcXEAcu0U8uac1vtFXO+EMrcCBhl6MBzCaHtGDpx
eVePgF8KkSTdCOOP/yBqgTKBSaFyx6bTwdUDxnGCk0OEAqkWDyVudHbZwOf2fc5Ft9jM1VISvC7R
X2Tgpc4Yr5kUhhrUMs4KOc5Amurf5vbjtjbrIpTlhIiY0mSz57Go9nkFpE0rnCoMStmT9CcN3m/L
uA5EFpsk/whhArqwDv251tFeLjaG2ACIVQRoiBJ071kPBFwdc+ubIJnFp3xMYzcty2HfglSgd8ZO
iLYJZu94D6Gr+4j5ICbQq0J5LiMQdVkhGBFFqw5Bimjamr8z+ic/BO76tiJu1BFbNw6Rhnkr3gcs
Aq53FmgSsoL5VDwwLy9EuU3U2cjwAQbw0VrJylD3Vbe6eNAAl6ZFtEBHEHhaUDGqvlRty9mPq+rX
t/r/SGf2Q5jUSZsqmHAhemF7Pxs+laOf5mQPw5toumntNjVH43U7+0cks+JkSCqknKCw4n+kyeNU
HjL1z221Vn0A+UcEE1cXlThL5SJijj7E+suM7jLMM89ej/rlbUk8ZZa/P3t/qVkhgqYU66fE033R
fQgE0GMhDwRz1ZGe6cN4cpIoSlL3ixSMEobAHVEximEZGjr9ascgHLe9hGC3LJJx2wXJE01bVm+c
H4aBquRe1/dj7kUlsJPvAl7p/rpVlbFBxmNXgq7FnQB5OaHzu/+nocpm/pn+DLbFNkYRpfaSZxjk
Tx5Ix9reAUJMBlYlQMzRvXm5d7pSpbVfELASlKdo+Axih8S8eglHxlW9V06kbOgho0p8KrYJlbvN
MOfObStcC23ONPnO9pxZodxq46BXkJKlyrMMusautUXAO1JJ4RzeNUtEJwzgb1S0OOnfxbAzSUOd
qDUJBfgLTKzWbiYdo+m9izraabvB926rtbp4Z8KYYyylmg4UVggb/MHRg1OsTnbd/7wtZHXtzoQs
H3GmkQ8PiKgQQgxce3J/yHQ3VVUq+jxXu6oNGkKAsKCp12xsZgtetKnBFQ4EP1p8jf2AUd/M1iSU
xGXHDJ9SBUNqBZ4IOfo97Uk5huNn3XE+Y1Xdf77iO895pm6lhX0klPiKPN5n6OvS7pT0yf/XNAQ4
0kjI4j0hL0ggLP4TIbjD9aRIrXa+VxObmPdAmTJF6/bWra0owmtdNNB+o17xautlHzZD1qTo0xhp
T340QkpBinJbyHWKDbqYqCUYBK+VJdd2aSDTIMUiWaRIohBbXVqlKlXSAi3WcgWkDPh/IMoXc1o7
QWJ2B3CMl44Yg2zlMOpGA74mMzWr34OAXCnt4yIgsjXHYYcJ5VT+LYKbNKa1H4yyU2i5WLnNNBWl
o5pZ2+77XkF5Nc20EZFJrZaY91fygDf+t2YSJkbs8SpGau+qxw1YmpLQRS36nSXZztGjLtFRxTTX
xOnSXwu10AiMGAetRIj0mXulxIRsJRhYyKoGhg+IRf6kpcZjzV0VYgJ8DLVj0FKw7b5+p4aCKpl4
9BTNLgpCinFWjg9cXS9iigtcD0rh7ESm3oddNc8RwO5bObHH8aOWarDmaZM9YrzgtvWtqUMAcIay
tAaAFhbizEfdoZomeKdkyqhZnPqU08K2KgAZO7QcghfqqtES9GWakKZQRsPQi9xt4/brP2ggaWjK
AVSbgcfL5fEhQTwGRA1TUKkav0iKCaI65PVgfF9wbMiCfgE0jWDOGxTNTExZ1Jhgq+M4tcbG96TI
ISBLNjMb7LSK9hrEg12B9QfDq0TgxH/ry/eP4OXvz9xpXwY9GlGSFPye+WffG2jb/9dEdvA/57ox
/kdqUjMTQ+gWyD/QqmcroyOYmjtpnNt2LezDAAuAMkBMgocms1G+GhpmPGepVRuSb4XV11jj0T68
1X2M7gGwaql5uhcTXhS2dpoAAYB2IngekbBVzQzlx9bvIXbq9dCSKsUGL/nPtFBecx5M2rqZ4J5A
glpHHY8tSolIFud6UaVWXyqW7u+N4jjpgGHdysrvotpo2kmQnzHgcfsELH7tyjjRQIwrCpW9q3Y4
NSomBAXQUK/DB7mwSP6rGr3GTDx1cG+LWr0RFV1egE+RVmNdbBWqcjE1cOVCRe4HgPJLg4Jhj8S5
LWZtz5Do/1sME7GnDYjJWx2efPKVnioDUPUAPRqR4AhaAM7q8WQxUboKLGJZ6CGrz3+Y6S4HskJ5
3+XvtzX6DsTZTcLNhDZe9DZd94BgxmhqFNzGFh4jvztgFFViB/KLEKlilWZh/ZDkqV1UP6Oahyy/
6kIAmLbgby0wlsy5K9Q+NCoZ5lG1eN41Ur3xg5iHuMETwrzzY9HIYRkQEg0JqPjEZyPjiVg1c9xV
qqws8aXJ6CFMBhlnATfJJHS/qyDalsNkCSrZmMNHVfccS19MjN0vciaNUUgR8cgfCnjFTpoRSIud
g5QrDYZPMxTefKA/Sdobx0RW1xDdMkvnG7iq2d43oPwIWSRAZBGWp2HOLKmMXgyzeM3FiQ5+amu5
ZLc5hlx85V0hICPoVPC0lo5RF5xrZ32t//kU5gD66CBL0wrXDtHQuCzg6N23ldNprZOOHFErCw22
IZC6wZsAw5rd1qaW5yrzYTnBaNpl48WGHWob3cjswPwQeD28PGnMtkad2fZzluMY4r2szy9V8D4G
Muo0eDKROz3f3N7TFeeCnna0WqCFBORzOuNcmrLWZhmoPsilGB7yfp3wS2sfzbmyb8tZuVsNRHF4
QOh4SKCR5DJMQHumENVZDxx17T0HR+Kw0YS7XN1IQPqtZbye/zVUEVozwUcLlCLc5gbu1UuBZtaJ
ZPZx06Xzw1hZYT7uZGfbxU7fNpx+4BVbNBb7QOsaAJ+g4qUoYCDVgVjizmk6czcirqBjl8BGsgBc
xcYDhlqs24u5cslBoIEuqKWPjJiMbnNQgL5PgKuOB9nrBJO2KGkMOGe3xazZxpkYtqm2buRSaxcx
Pp5FcXMowZRRyu4oczzZWlQCJji0kKGbmgAnnnGcFdG6tpwHRMglYHFJAGIJDG7K1W5K1ZOAcR10
807Kl1/prTvlReKGsb7gF4Z6XnGWdu0aRFkWEGl4QQHB02A2UwiBBdGaEr4l3pdmA3SX1pr9JXan
iuIKIhwa6imk+ry91mvH/lzs4nrPwugQuFpjH8qI30fhVBU4iKH+WoSmJ2DitzIwpZAXnCN5PS2w
HJEzVRczO5Op+aOvNLmSAqfx91g6Y+/J6jYge4NsDfVI2pcucystpVq8HXzOE3LNH5zLZrZcFDLJ
mAboG40fkfgxyC4QVWjd3QFhIQA8XcRLsvIWmPGrc+NXUaFDYAGunC59q+aXzA+oXADdPPuQQo5f
XfUJ5jLKhpgKvULL35+tbTe0cxEUMKMWI71Cs2kBK9pjMhuz0kPDSVevbyRyCkBJAX4EGlkvhSXB
6PdCBN0UvcRcuhqhAWSYIqfNVHBFSf6XGsSlk4SDfCeL0pPgS4o9GK1uIQFMcImHPO6oNe3RZIA2
VxS18bRmHBQZyirWchWW5ZuOoZU7Fe20GFQUEq/KZu/20bkel4Adn0ljM3pFrARtGYGjQ8qPQIih
QlVXtGtPcF5WWKj2kMV2XssHcAKWEiagja0OZMp4DyctZI+iQeOH0RZsKeZ82Eq4tAwIoA6O9JkJ
DMfLbRGURkBKDaswoi6aVOURV8P2tu5rLlpGTwcafYH9YOjMESaJH9ZCu3irJDISe+qTEISWxrCV
67mK3Ggk7dO/l4jmWzQ1mgS9JGy1rq9QMTNzHxKjOj52QYM8mTgnhwpoubYftA0n+lq76/AaQesK
eiR0wEheLiIeH5qATmY8yoEM4HfbGRYb/r6t0+oFdC6E8b7qODfiEEJILxAAG2KIZgwEJ9UUuwXN
TNGP3oxMSh6T02iQiM7RL84HrFQhjfN9XPb5zF2oXZvIiOcRzBMQolafffeiz2B3Q7PE2ygfshAP
iR+3Za5aJxwTLBCH9GreNhOFIIlrmE46EOpnzX7wNU7NftU60fqKxCrSUmjovdRK8qVkRmNNag3N
Xkx3xvgoyB4ZTrcVWXU2SBBpaAqQiGQwZwCjWHWlF4uzCfKHRBHuqrB6mszICbruPgxq+7a41XUz
EFWCYBujb2yvuwgogTYj8DZKVzW7Ri/IXp/N19tC1qwex/pvIYw9lDGe6GEPIZo22gS01kKc2JXM
CTpWgx0ZkyvodYALvQLZShHM5nGiw+7V7FRjJjkmwKLEHJngl3Ap6gazZrtB+22Q/xRnId1qwEPC
+BR2xklHizDxI4KHR4dTFv2QgCQa1rLbh741dpmXaR9DMXro0uZ45eueUxXDysiML13ZC4gpc1v6
g98mIeBeMNE775Ud6PIsck+s0om2DViHMN4PSAqtBInV/G9TzYxkJgbxiV4PFfodrBBs4kUc7XE5
cOKOK8NhRDDuslHkaYz9Bh05eucVygCElpymRurcts+rM8eIWQ7Jmb+q+qRWJYyLoU1GoGJODTRQ
VYmt9k9DnHIOHE+l5e/PZE2lKCMzilWTW9XWi5dMT6huctbtut+Z0Yg5cXEzALtUh0bJK9mrJ5w6
198qh+FHu0Pf2F3/OFGeOVzFwIxIxj36ohQZpMFeBQDSBvxQ3Rym4VDpKIfhspE8ori3d21doIFJ
nWUiBxRYlyspdXo0ammHrpD3AWxXyT55mO8wsPt2W8x1j9OiGEGmVwMQFDKKzI6V8ZQMqgo5BjCJ
szt/PKYmSAGlNzz7O9GNVEDPW0oC2m+T1+O4aixwJyjnIEbBGPSlivkIEuIyhuiwucu70BJJTENe
YHfdsPGt4D9SGGPpYyPRwkVK43TO/KTR2Y3uyre8dFAlqHfTtnqKXwR0jjzyAj6efswW9mo+CTra
KDDcikSUV2cNldv/4qbO1nB5Sp0duCqPZg3g1Wh/yQIr1wWkMzhH+uoOZdZvMdQzCcFQlpEgQAK2
kfroHew167YNXg8lf4tAfzXmCQ3c1YwhZD6R57xFF6RoDV70iNyki7n7jf7qov5g9Qf9PXLDO+B2
us3+BYPjG84HXDfBMh/A2MioRWahB/iA0T74NvmKdvUWKPn6Nr5XqGAD4OSucG4rvXq+l9m4/9WZ
MY4Cbb96kaGfODfj55jEGs0yhF6guwP2uTJVtE2nR6BAfgL4b3tbNFddxmgUORpbvYJsoHz1FNSj
5IiZfC865W/awQgtwVMJlZzINTi2tOptljwGGlBRKLxqgqiSoYnNZacjLThlJiZIyfPQVE4Ul/u+
MYDpIp7q8efcvpZm7Khokbit+rKRF4l4bLSBKAp5K/RUG2xqcxCyQa4laJ7FUhK7ojGJG7UXNNR6
y2QPvgLp5bbANR+ATUZaEyV+OHPGtMdokNqwh8KABZIS4ArmxxlgCLeFLLZypdWZEMZ8IXuMShVC
QuUrMty02KSIibr6ueleb0taXb8zSYzVjugZCDCTgLagEaQOA/i3YvBp/w9p17UjOY5sv0iAvHmV
SVdZ3teLUF09Le9Fua+/h72LKSWTN4nuBQaYhwYqMqiIYDDMOUWHWb/3y5JEB8fYKNIhM28LSOqd
zyjaWdmjJaRko9nj+bkZ6P+ggIhFXya06WZkdBJ1+8byl6MOSKziKP1jHMYnchVvL+vD83fUnJE/
yyZeWKwsVW0aQBlhYLkMPy0sbFu1l6D50oBEz/nUpE0jIl/lH+C/AnX6jF3FbTsndboA3NBTKy0w
J9mdUJEtEhGsON+lvxVjN+2ASqoqc0PlHNrBe+pSX/0JRJphO7pR7yqp324unyTfBr8VYzLzujKU
Vi2pDWYbswx03S/zR00XhCretbf6Xmwtw0AHsiANpGjtW5Fuh1pQCBT9ffrvq89jJeYyRXSSOpy8
tEelMRWlV1yLo2kdsE/QsmfXp4YUsxjokCHxsR7bfvbS6aWVddCbu5G0T+ZXeUj+Jg6BSR2tKcBL
oSR/qlPUV1ao0/liRzkmgCEr000ZYX+VKC4wCi5bAff8VrIYK1DtXPrP3G/cjoAguy+0l8sCzjdS
6F2xksA8z0p7LvV2wheinO3poW4fqwhs6l7ZbAnGERWvTQ9KtBklgBGYHriMBPKpBmfRCUs5eHlj
2OksMw/HwlRAk5KBVVEBTUhhDfOznkit47apXQH4ISw9jNw1D7llFrdmlGWVB9C2+FoxFr11Faxg
CM6cG1IslCAwt4RSAJunWWo0NmBBxi8aHlMgJI6H3gkuay0SQZ1/5RZa4cxNkutIBVPrJiMl9n7S
m7ItBJbK9Y2VJsw9hstlsJMFYroh768MC6ORoaQc0onSsmCjy3YwTKGn0ZXeVCKAEG76hVrKv8fI
XG1jWyszcK8y7wGQw8atGoTvABctd/KVdg9I80B9QPDciV6w3CRhJZW57MaeJMZQU5U1iv22abPH
Kt4CB2IR1Yu4rvktia3xp2k32FELSTGm9FodLAyiLqTASthAY2mVhTEFSMh1vKnqjTq1wLAVtIpF
ajARxpmU2owdfKZBebEAZTs9XjZ17gcBGyySQ0xAGWxqWKZpiW34FLlwHrmy4RWTn+bXUniXTrvL
ks6bTghleJ5RrAa4LlBGTr0qy5U0B88Rrkx7xrzH1TD8ykNgKd5ILbpegJjXdlbxPofXtXGniMyB
+wIHBBNGhnVU8kw29Sn1LF6SqsFk/L2z0bfVw7KrwCm+74MjEMAMt3aPrUdADCcY4eUdMF13w8am
7CD5Zpw8NKUyRXEUHzDtPttY2pjTR1yD78Z40gCYc/mMeREFiwbA9EZ9VMeo7ekRVxXqG/aCmpSq
y9hFuSrSH5Nmu0aFcYarIfM7EekCVyAK9pQNEY0VtrYt1UhRapRHvcyurubuvbNRBp1uYhtQVGH0
tBSzj6aB4FLiOR6SBowsK7QbwU4zWKjXWKUCsO0MM9dytleHq3kQJS5cISZmr+l7ycSE1ulRgg+E
pFiBzrwWIN1dCJSwWN52kSn4YuedJOoVFppVGGPDTAM7Gt2OamZmYD/0iiS/BtHYgp2KuO1uAL4U
FKAkjJv4DqsRDzN23ZxcUM/nRRfQdtt4A4PnSWW7gaazlFiCoW8PwMRJ03Gofl42SO4pomiPrXUF
88zsZZ2pejPJGtIHK1y2BrygluRNFNkCi6AXMpuloF/0rxjmwpa13MaqMrIk1QKKoKq6GEQg6aMe
+5fVEclhnFmplHEAZiLyZeSwCcY6suKzUXrPMAUKcf1qpRBzOyd2aJJ6wblVqgzA80+9dvX8sddv
ieWXVbLrbEHnjfuhgFZiInhg8JYd6wLvsSO3DcJjlB3m5U02d0r7p9uysHSgZqGDCMZLQE0xibmk
pahUS6iBOmkKGpigLHA3i/AeeRa9FsJcMma2pDr45uFOpn0nm+TeKR8u24BIAhMYNK0sMBaK6NMA
ZEwBO2Iu+BTcxyymurEJr6MMabLASZk8J9HYwis7+1WubhxyhX13iTyn8T1YpOJr6RpV8EX0hubZ
9koq+1KLkWsDZwJSx2zxQvulby23tn2QDlw+P2q6rK+u5TBmELXyOAGCB7v+jYkNSXW+H6bXdnHu
zOWrAAYawLJ/XJbIs+21RNYmykyrMoA0YJQQwKpdgUbsQ9YIArno+BizKNROjVoKHTA4W3Aru4vp
NpgAiwUvdpEYap2rp0lldaM2WRBT48WZT7NbmD/6cVeLYOfOO73UW7+NkG3J6LOSWyoFBcBUohfN
nxhpU5rrsH5oQeAUZbWnGioyORHeLse70G7CNDS6QVhIYiseThqlnUqvw3yQD31p3Qzk6bI18NyL
drQwCo1bD+GOCeKhUY0TeCQgwmpuGloWqBc3iYlbpGAGHRuUww6WVvrgE52iN7WOBIkw5xNiPBiL
N5g0BcHq7+251Sc0B6IUCUUNkEGMNVbbVH+L5Q8jEfgZx+pPxNCfsRajK5GeWRDT92QX9tNtrze/
+lK0Csdx5xMxzGn2ZGmGpIeYvEuvdZK6VuJmdOrluq0AKYvywOXPx7kZLbz7VQyxKhhEYL9eCo6e
Ju1w1adm84LdjSAmv+Iw2krjI0zKnaofDtjoLsvk6riSSf99dZSSLo1Gg801eIDfLo9tdu+6Gmhz
0l6wOcn9ZngnIK+lm5Msml3dtUVEV+RASVVtiR1vMNl9aICCclkfkRhGHw1rStYoQ8zUbxvzDoN2
+R+PM2LiH9TBQMlB6Q+KMOGwD5u6zMCN4A0YFiqxXtaiauUOSJl6UXOVqw0daMP0ILyZHQZ2MEuE
pAyipnj0ibnTJrDsieolfCHYekf+As0sxsy7QiutwbBRdRpLL1efZ011jUhw8/PsDEtdCoaJ8eJQ
2BGXCCutUkSwuqinyjaM0dlIsQrcYIfbGUB6A15k10n+mPcT+mDiEtN5OD3zbDwpHU08jOsoRzKG
dWOnLRrfcoZxk2iLQD1e4FtLYiLSsljmYmZQL3Z0ryb6EaCteyyb+rhp9n9u4SoGdoCHjL7K2UN4
yKUwdzIUgevJDEYQSLepGcytCPeBfnUml8EUFN6hsHX6imOsvLGIk1cJSkBOVrrJvMVMWWxfmZY7
p5vLCvHObi2JufdjqVjCeYJCpbRZJtU1rR+DEwza42UxvOt3LYa6wSrSKZIqR1AXYozl1hqdbVXV
ggDO1wSAiNSVAIvNeFJe5NgrAToHeCF/zROKt68WCUYRTAvPX1E5/1cKE+KSDJvTMa0Sk/quIuAS
C6ZJcCucM67Ac4AAhsoOXQAFRsHpYdXTUGRyakATkDrkP+tj8jAfniQvv5p2xqa9SvbWAf3cW9Ut
b6KNdHUv+8jXXi9/MZ6i6x/BOFVSFA4Z6Y/o55vJeMFaOoCCBJ9MJIP5ZO00trhxIcPWN3r0NiqT
Cz6by3rwYh8a8g4Gd4Hqo7OlqylXs8mycScl6fKjLuLjoBVXmQZIoxxDjcDeshVAP1+WycslAFBr
0+qcAdRj5gMaVZuOfQS9kqH2FfkmxbXRFJXbYY3XrAOioiEmOEp6VGzEWItkPtdQg1SzlhExmsK6
wUScp47F11AroBGzN4NV7P43DZkvp7dWqoUmThUICRUG/afPsJa6fT50b9Ugv8tOVAUYqrwBT6Ut
OFxe6wqAFjII/tA5UvC/U/dIhzht6hmnixGyjZYke4B0ecpQBoPV73DZoBqZ+ksTPgCzAWPLdWBH
n5gxvstjwWVwHnHoIjGWRYHsjsyKrReOeVzUCeD+vZw47qDvk/ojtd9Ma3P5rPkW/G1NTMiRZJJN
gGfAsJylTFu5Rr0QaB+DX1jS51SF73KlXMeGqKNyrhyCEJBl6OgaEA/YVY5oKdS5lugVNF7htaZN
GabNvTb8dVk5Xp0ScrDnbkIYKhOMr+hTU01mBe0K1byWM2Dw5aYPUOxtI6VXRfbe26AqnKLAiOZd
ZJCvy+K5bkPrhyhcm6hPaae2ZA7D0Domcjy5+uqzAp6SbNRoQCbxWUipwHK5R7oSxty1WBRPwq6z
UAtTw4fafMmWbO900caQ/uYxgz/3r1rMoRpV06dmC7XmWPeQZ1xZpYV03NqRqbpNe9lv4x5E0Wlw
+TR5zT9KV/+vXHoCq2u+xD/Z9gi5cVrv1Lz1UgPEEU0DSJj8eppnL86Uu2goPTWVdyHpH4vavLWS
sXelPt82GXGVQYQLxv3E3+GCLThk85C3I6Hug4YB4AedyDd1P0T3bv5xWX2uo64kMdqPVutUSgzt
9elD19wi3+VofmFIJAQ9kzkITJd+w7OIv5LGhOBqlrEXQPUCkr8rz28hytNKJLJZkRQm+MRjZkhG
Ti3JcJMx0A1wTuUi6A7ufblShf77ymy03iCxQiP6Qnqsa/fHmJj+EL6EbRzoZhIk8WdZipDcBJr9
BtleCe0BdhZOBYSGsuqD6s2zu2RbS73gYuZlvliOxSsIEOxYVGLKklbe1QZY2OH0FsjWUhPsq/n2
st3xNfkWoZ4e39C2CbaEEFe6IQIldIxp/vglXETrbdzwtdKEiZWV1ld2P0MTfY72bVdfK8ODUtqY
8RHSVtE/dWbbFihTsDYNWgwWiEF3+k7SYgfJZ0TcaXIX4wHr2Yb2Yulv07Ih4a0BxkF9cAkJunhz
+Th5DWXMrX5LZ84zRlre6S0UVVFIq/R7Mz6AL3YEC3Ub5OSHiV/SujV2VVSMCI7BZencILISzpxy
Z40NaWlBoEpavC69BQRzCfGj4hmYfLoksE5eOfZEV+ZOiqIYS5d40nrxcmMMQY2Zf2PYYqUO6duD
Jj3kqj+JaKu4hkRnoalDnIO1Sk4+ys5vtL8QhJ3t4JpoWJe2tCVQ8fJpcoM/9vUUkCSBd5b1vgGw
bnOoojQAsDWMJCqBRPRtjofMor8ht/zjhFAFOgE1WAvMFMAuOXXEuYqwI6gDaw1PEaAJZPnPvnEG
T41MrOqpxvNl3bgFZ6SfJuASQA+C/c5TcVHl2J1sQBwGH3WQC9XHvmsq3+ijaQ9YCnNLTO2rT5rO
nWxSAa0IsL91uDyCJkiEWHR+zkiFAaiARWOA6oG95/SnjFWrEUwU5p5uj4E65XvTAfBAp7u59h5N
usBqzwPeqTTGQZcBBMxpC2n9omAZDVi/1l0z/XExkwrBMjNGAmhVmP6I1f2gxtkUYccSS7PF+DVO
5nRnW8NzlfaVoPXC0QbGgk49lkp1NDCZszN0KZ6QBgNBRPronMglSWCK8PnOb1iNjlE4tP2BRXu2
zKiQacyxawY3N3/kIXZX/REx3Mr9Kbuqqtfp5bJp8lTC3I9OazGoa7Jr13IvowwXzQDZmIGQtTPs
x+XPp6Sw0/0tgp3DqtXRkK0aItrmOo/eGxAbloKL4FwL1UJWgskiHS6GMjBjAUWvTUjYgW6ROwed
NJ7eWNe5sELBicHoXdOjovNDlI7pVE6fRgOW9we0AZIHu/ysh/tq8sd58DB5GZdBJ0m05Xf5C53H
YLpxCwQUuqKB4SnGuiVbjZMqhMwU4DndYwIK2srcV2P4P8qhv2PlRZZK0kgu0RSbLa8nj3O5sZbb
Vn/937Sh4WklpU5BnRnb0MbIBze2S7dQHnUZsy1Pl+WcWwQ9NcRcbB3IWBllLKJJ4qqXe6pN/jgO
96V82+jbyyI4kfREBHMhx0a9OA4VMVk/ImuvtH5UYSDp1yLq450npvBPWbUw6WRgAJcdIOu73pBm
urwx1fdR6zzINhF0nbgSbDytUSnH7cSOxmlKGodJiJYaab0+fdU1wQwjz4Zt9BaA14UixRkjLonr
uZt+t8+s507baGHlZuFtmfR/YcNrOcwbSJ1KjLuOKF6bQFrKczeynqMc7VxdoA/vvNA8RvsWlV8A
GjAXAenxGqlN1JZb51at/slHVXBv/q4cn+bVeJ2jMGkCdk/Dg4GxX1Oyanka8Jqrj9iJ2n+okWv5
TRB+dNs5KFzZfblWD9rGCLBxurivBbYdhkPko1aAvW8ULd3PMIgwKTJvRW8Yzhwlfho+og6IBdph
YQJSi/3Ici7xHCMGyDqnJ/AluLFVuFhjcdvq2nF+6WZ632tkk6X38tDt0D19IgBhlJXWM6MK4asR
PX45vojaHoDgcdXIFC3qNKy0JA874GjiiWjmV+FCrtpE2WpgJ57hlvMiQKLhHoGC3r2NlA73Dlup
qKo8y0ZK/9F2S/0+W2Fmu8ViW6pX5XlHOVYVffRS0hi7Uiqwtarrg+UukzUeoiYaAocsue1m5lyV
bk9sjA3L6dA9AyopvzOqQRfhRXKiIa5gIMtgTBPldbatOFfa0msS0JKSZTfrr3J6bEVDUVwRCB8m
wKUQcVmYyHhQlXaxcMsP0yOaeXN2RD59OeDyrl+gw3zLYNx7NpQm6jrIcNq35UPH18W0rvGPmnyQ
4T6PWtcghUAmXy0NodehmAOssTd1T/QKhSnPaPdR9CsxAl37vKzW+TuSYt58i2Au3hA0kwU+OrDA
wmCUdtkv0Gmm5c0CqhUR7I9IG+b2deYoj3UCUY6N4KjsxuQDXb7L6nBc8UQd5iNlZB47RYaMBrTB
Se7q1stsA/5KudJEUZJzrZyIYtIxxWraUKkhaqy+FOmQd7/qyRuj7WWFzqQg0acozwAv1vBAZZkd
+3Im1dTntSctJiZ2PEv1614LdNEq7tnBMXLox1ulRnPaAv6nLmrMWnU3FkbTm3Kr1a0n2eD7FPX8
z54ZEIalHmwAAkJWxl7WqbC4X1o1R7MCA+/d4DXYxXVRd59eqhLlVlkvfyZ5Nm8r4Ng+yy0pBA8p
3pEaWGrCABRwLx221YfN2wS81Fjijpa6ddOl7e8MvIj9xACB0rJMRCCPd7QYqgC/OsCtgV3IGMoC
sFyMQkHbppjdgbw43YGEOyW6TkRFxPMYhYNdibKYntdSFbqBeYAapWUDREnGgMZb/GYAOStTw9eM
tHuA/33NNUKkLLoFz+8lCEeQp2vNeESexfklc5Yo0tCwN26Lm/y23zhuEtyBNqkHkRLGKt3srvsx
XAPryhCN3Z5FMUY0kw2Xg9mYiU5Fz3eK6qnDfd89qNmxmHdgS7rskSJZjPHmQ6MsUwdZ0TQeS2Ji
E63z9AHMdWl8l2L8slZFdw9P5PqzMhlf2RnRIEewoLRI7walciNDuZWq1suG3K0Xy3IHQxKAKvC8
BB5iY6uVQomyKOB22tj1KFMfxX8oNEjhs5IAsUu0osvVbSWHKdKERtMNqQY5djj616VflZHnNHdS
trHVv/hyeDmDCQMbQFipYI7RwvA30Yyy9ipUZaOk2EaW2/R+3yo7Q7+yc0FliKsZSgIYpLIRwVlE
z9CoC0OZYChEjpJds5gKQJ6BEzxjgPvGKRzFzxNsG+VjJHiIUAs8Sd9pFEBuDHZoGWRtvx11Fcu1
Rg3bZG5qry5uEQJdJd/JjeBe4iq3kkH/fSUjzUoNUPeQMQH7ux+yqzBJPGKHj4pj7i2AummSCDiB
J/I3+iMoalEHY3ELhmJs7AWvOW9UniQJsJvv1rLvxifAGbiS5l/2ct4VtRbGRJSKqGFspUntWWgH
xsNPPcX2qRK7svaZS7EbjleJIchdeJ8NWPi46BXKwsGaZx0ng5xSkZKybCalPyx9siGjubms2Xk9
GOZhq1gtAjsZGvfssvqCje4OqxAYoR6Ja2qPESgW7U08b5D5q9GXBsbW4h8JlFrFJMhneYeKZT8D
aTrcAQyCjNFgn9Uwavi6PE3ILJKgSJ5l64WYh8h6KDV0UUSVGF4Uo6QSyKBRnQNq/alEk0QY6JZw
pkqsPpJKOZBCDWJj8tpS1J3kXr4rWewGgz3FQLsBmo+nZz/jufSKENPHhmE+txF6k2W1V/upcWUs
39ly9HL5o/JyDFtzKMUPSBXATHaqJ5CDho7IuPidfEAkfXCQUpVyDvoEIOLUgsAmEsb4xrIMxgTo
kBqb119OtFX73M/T16YJJq0RhDL6p9hQttaLuWzbpcuy1qKilBc1/4xEaxPcvw9QPAr3p2K8hLGP
COh4du3g73dO8ajEww+1EDHr8EU4lg6gdRklVEZELYMkHAwGCFuZnwNFB5M5Arf6XcQ+OyWQj/9X
BFvkLmu5kPMMybt1WyUo2kz7bDvfNW/6xnw03c/6lxKEQRV0AeB5R1fbX7Y9btwCPQP4YQGyedbU
WcJ+GFOgqHuWjFW00p07xy9FlAy84A9MhX+FMGlCO+Sa3Y4QojnPjbUvcl9dbA+OgJXh2+Lrskbc
T7YSxngT0KrnxighTAVanILOmS5KIrlnhpI64LcBFHHWcJTKMrHUtq69OVKwqZOGiRflz0oq2sjl
y0GpDEHhN5z5aVwAmhKclSAHse143Mp44QTZALY7RemIwFW5X8ix6DQjnqpnyOySnGY5YAMQguQ2
6M1DmqDF+A+WLoG396SFD3/+iRDq6HQfdlksh/EqZ4ljjMTD5Ov5tUfRSyKCKivv5L4FYA339OSA
5mIX4HGpPXP8tKBEYx1i0ZUhksEkpLGpV12ZQsZsbpz0XjNuhB093gW4VoPxm1om6LF1EDEOxzj1
9G5fEx+AAZe/hkgRxmGMEo9tokFKq3Wbosk24J13i74NLovhXTyrFyb7crckFS0PGgTUZtPbbuw8
Z2ONSuZX6fy6LImr0Pdb1qLHuk5vHTIjtYYkbJe7ZhNin3Obd4KE73xE9fTZyuZDjTpncz3i2IZk
uTdsyR0bXNuxgsmz7HlQej92eny42UsAyaEv/eBi+RYTyelN20yiHyM6XCajz+W8K3X6fCcH6dZ5
xF6kr7iZ7irgud/K+3A3+2WQPtuvou1pbuK0/qyML8+60alzisOebOdlbIvbZKk2eYNiVxUfJlD7
IXhtl1H1Y4AQXf7OvKC1Em0zXh7jjUuwxYXHfHI9TT/QXdfGYIpBbeQvyuNlWf+PnjbqXipehAha
p0bVNn01NyGEococ7vNZKzY6id6sItqnzYRkLScGlkTTx8pxDnIz15vLP4CjLODS8XrCHY3+Pvsg
Heww1qq2h7JVDO/8GiuMKw2eMW714ZCKghtPXYjTQZQDHD/cPtTHVj6UN2PqmCnKByB4waw58mKj
R80r8XqpdLNh/DnHWIqRO0wl/jGqLPa716IZ9831tu/aHJoWyjWQ5PPmpQx3lw+T4y4QgW4DYEsw
AsQOJJdmHSaT1KEm09ynxJf0IAUC63DVa4K1JU4owu4foBlQQcRqFjt7PMyZYiQWjnEwd+p8iKuX
dHz6C11WImg+tP5SEoCTwgQisCmXkutGB37zFCzTzhkEuSI9eCZTPVGGsYmlHQH3UOPD9Blw2A5z
/TFF90P647I+1JHOpKChjIcQutbYZGT0KUA/pWYLLr0ck8Ku45WfYFg9qq5oXZj3llYBTIstHOBC
O0BnPpWUJaaZVzG17ev5ED3MN8l2/pL20b6ANCLq/HHy0rU0jYlWVuXUcizJtZcf4y3oPo7xJrm2
j4C02ALeYttuRQCEXIEamAZBaEd7zYx6Vla2MdYJkNOB83JAKxG73pc/Fc+68YH+KwEANcwBqgkw
hggkyNLdMB3tbl+E/mUR/I+0ksGYgy0t1hgOkDHfL/58k2PK+mcbzJvwNf6QNn/x3lMRfbBDiQhk
KGy5n/ath0VrEGULGWhGhYPBu7ErBBkXz5FWUthKv1UTTa5HPCCI/tbr2Iq4KtPXXjTLy7sx1lKY
k9PDgkhxAl1Sx81L3a2mK7C8S+mro92Uy/3l78QzBbC2AsMdaDSawfqSTay2yJq2Bp09WHXiAQO0
41LHgbXYhuD0eKIo6gwgb8C5h4G6U6urNWUBHxrCUJXtcnM7px/EEmjD+0AULh7RAW8UwEszIqZx
0LtyAMJl/LPVfLvcJN1Wwj7F5UM7X4zBVbeSwxpC1Ke5OgLn0kvmQNlEQZe6KKrdGWGQB9KxFq2M
cE/uWy22LVBnSWG0GdSSO2z6YKlrGr3CEXisSIh6enZO7wxq0tL7aHxsxl3ePaTR/vK5iUQwLxap
yiM7SaGHAj62otrMauxhcfayEF74RKony0CL0gD6wLiPRPCwR9aHxDYa/W7pr2bZ+fMEFmUXgBGi
+gN7Zguchh0PhRqiuhQ3Gh4rE+iCqq2Kym1aOfd6/MPW/pgrhxocdncw6ogZpDPWwB4PvTGiJQUK
2tQPjatKDwYWWAzwFCWG4BXOy7LWwhhLaLSGkFyhL74yqAgBfP+hW1IM1gREtD9HHZJNGtaiGIuo
pNq2sxCihulGnjFcpAIPMQ2Kwu/CHphYdxKenJftg2uEq6NkwlA7ZsM89Hj/lWV1yErnrTfVa02P
Y4EcXhiHjaAJBWoTE3gIp/4EFIe+jSRcFlOvuGr20lgvQEAdMTaY7MJY8JDkn+O/wthiZNUXc2Wp
EFZH8W7My2M8k53Th/tEB8iXtfyjmoBwsSVZhJHAjbjfWrID0jEovM0UtEUecMVd0jxTGsIluS7B
mnX5s50zcvx2gW8VGaskIYLuQFUc1fozVgA0KncG7pL5aNVTUMian8rx7WS/y2boV/YzUrYtcGXc
3hxv1fqJTrqD2sCVyfA3gZNyQ4PFioK7UINbJfKlJuVabcE3JzPadR3ygqT/1SytIOhwvZKSN9Nh
fpgTE9eUTgZyloSb2pSfuvCx127bcrv8jObXywfN9Q8gdWErAz0cUECcqjM6zSA1C+JnlurejPKH
Y6VeJ9rH42qzSgYYKU3eFXGjQ4psZvf4LV6Wpw+AUvKLvDr0iij34N/YK3mM9SzVsiCU4XZDEUd1
W/nnEn9UU+HJRN+g63m9KPNTKD9bYKI3cxEQJddJVsKZKJdN0pBnEe49FQRHtvFYyOEjoCk3Fk72
zz8e1gjw9kfoAbcFE3SiIiOhVkFS1RwLK2ibYywEL6evAzZmo7UHSwTFlwMy4FMDSWq0PaxJxu1n
f5H5KYotdzLQr9VvCAxmAodH+mgXf9GUwrvyWyo1qJWX4YE7O1YMqRgjwKC3ZwpJyjlf6T+cZQpG
hs+nXBuML+AjwcH0SX3ONDy+Ei36QSYD40r9H1PTgoMcUFdgJICnIZNg7H+cAYuCMW/ad/4J2iXf
nLO9VM6+bXSuln79sVWcCGOM35oiRY1HCCvyA8HoKWgqx1HQn+Se3kohxsbzelk0ZUBpZsGQ16I+
q/lD1o1uLGIn59x0J7ow1/fYSXJX4z8vUadnjNturB7zRg5AmmzneibaczSWgZmKzI8TFU/EMkHe
XFTg4xT0e6HJa2KgpAApuqipx0ldT4QwnmXbJFJqbG96kVTtC7txgZ0smIsT6cG4EcHA1pRH0COd
gMbbT+7UOVAkF8QhTvJzogn995W3xqWDfGSCmMXamv3R7jdTq1J/co2+8ESIo/xzA3wWaCSRH7PP
vr5QCsPpENzrGat03VWTiGpOv3v5TNCDQv+KYF98ORA0ykmCCGOj7UZvDnRvcssr6flGvh3fo6Pm
qU+Yv7mut2GQtW72o/iViX4E7xI7+RFM0DC61i4bWtwFpwcZMWB7nAzPrjyrdGtgQBDFQ2vWFInl
XNUnUpnoETsDyCMrSM0bw+2AFF6814CNjcEjLtrrE3xIdqhfm5KsA8ASchyzdsd5a0uipzs/fHx/
RyZ8VNJQ1Z1DJeClYY8u0CvGdFtkGO+rfSBwjSLubNHpMYEjQRtzWgoIBFv2EvrLcgdueY8k/qh9
/E2U/1aNiR5j6RRtIUNSJ29ngqqe4paKqBrKufxPjIGJH41edsBzR4Ihg2xy8c3ktS0/egUwb/JH
mfqzCry37WW9REbBxBKgcAEgRIdemvJCwg9hqZIfEr/PjcmZlGYwTWPC3++d+FOax51clK99bWwu
q8FrzayPjm179WYdDws17jrSXcne2Omui7xck9F9vDZLv1QPhmhNktftPBHKhIykNaeCmAjEMHR7
nwRy7Sq7EjBViB+66jW30hNiSNn7l5XlZgNAXgfFjYFh7/MaNjKfUIVYe4z8pJD3GgoVlvRl5aI5
HK51/CvprJbdKolcEDCDezPI8cy2cuvub/xqJYE5QiD+EyLTuwywA641fBnRJhKhbXHvy5UMNsba
TZe2GmzDyN9N53GJbjCaMOW9b2mYIBdcztyQBHh6zBdjvQWMKaeXsyKNVgMWLviweq8p6NbY/tQd
SXJbi3B/ua61ksSEJOyNEZLpNFp0D7LhG3Lg1KKIxDeAb22YiKRFalItI7QZJSRMQyBpfVCqgVL3
bqN4FSBzC9uNNIxbvmTFezV4IxF4tugXMAFqrhvk1j207Kqf2OovRUR43DtrdYpMgAKZ8RIWE9Ww
fInGB0fB2vFdSOC4ftGlAVp7/5uBOEx/yFjKUC9jKATOSbS0vXDBjs1XpMdA9txdDhQCW2SrGubY
qgtRqC2icCTR7/WWzG9DdjBEbTWRJMbFtKzqRyApQ9IoYVD6KpFibFe75vQ1iYYruNFPQz0ITCsY
0GNHZppl7puQtgdk+1XqVTcCXrNx14nGwbnetRLDepea5F1EKzWL9WmCrnA8mqGgrsg17ZUIxrl6
e1CIRV+Oo/0Y979mESqHSAXGdQzAw2tRiJNSyxS0DpEvk60mwjETCWH8Z9YbexzoOakDKFO1wuuT
rRa9XTZkgRD2di/aNu1RJ8C7FPcQOIoWyQAssggxUSSFuYvaQUv1jpaxFOs51j+SaJtPgtEHlTrC
2VPn+5vbjKMANbbJM6qJpbjObizAFPSh3qW39p1y0/jpq7zv/Lx3dR+cmCBaK7FtfSUJQirXWVe/
gakmNDYmkG2a802S4xnDSzI0Xlsds+SoOJN7+ctxw+tKFvWB1VtVSgAnYjWQFdWfoToDnjB/kVPN
J6Mc9I7jN02xMczi/bJU4THTT70SG4dVqeB6RNq5UY7KJkRnb6MG46/CS0ff3C/b6hhetUH5Im/u
ox/d4eWyfOpZl74yEzz6XjHzhb6Zo/FDr58lbdkNrbnJFQUNJtN2yywTsbTRP3lJJBNMqngIR5sm
OT3oB7HP4YTBAA+RRJtbIidhgopllq0yUdXUeW9PfjG+SiKSPpEIJqT07aLLuPNhn84GjPVl/kO4
2qAKfIC9hWfNqitngRrpsfOqrfIA5PgASDfggF786NrYlopXv6qb8CF9NV9B57hTb4jn+M/atvAL
URVAoDF7UTfAgJpJ9PvjPeXkzuke9ERw2fBFUIQNtDnxdmDso8+1sZGpR8wLAb/nLgufVdEIB/9Q
v2UwtkFMNZwUGzKSfH5Oih6MLvomm0K3rqv3UhfNpXC9DAMpAI6xMEdvMPG6aY1WLTQkHRbWmBqz
ch2yGdrEb+pDnO5lUQ+fXyFC41vHeDaWvtg1o8Isu2IqZlR6H7oXTGjDRJIjFvtA8nun33SiphzX
o1fimKuiDbF/OltQL5Hf9flgN/u48gp7fzlUnUNX0mL5SgxzGwAvo7THClpJO/t+DuTr5KBVfv5a
f4BtcJ9u00N2Z3hhcFks1xxXUpl7wchyTJmUkNprR8wzytNrLAk0o2HiLCJia1BBAwAghOxLbGxz
1SwiNDVyrCfLOyULOlK46uR30Va3gK2Xvf6FTiuBTNRvCfDWNAk65fasHk2kxF5IjP/j7MuW5eSZ
IJ+ICBaB4Jal+/TZ92P7hvDxggSIRew8/SSOmf/rVjNN2HcOO8LVKpWKUikrE2Acfeo3Pqur7jsy
pZzm2a2ydJyBB+y87GkuWMATepOPG/3s1Qg8sqKcZxBIx03SwYqT713reiCPQgdZ3tVlt/2hXLq0
UWq+d+IyG70F3DgnISbWc136Druvq2gs3/sycPkNxup4fNM3YDYKLHvn/dNdGlQeIDgCBQLehE7r
hYGkjAzO8gCGlylrvLWnb85WdlyNxyMbijctQBWIjTeI5b7OrFCIT9p+b+fIiH/WJKq3KAlWN+/I
nOJVSCC3uoyxJEK+2NMPw3x1vJvNxtvqHQakLaCGX9S3HcVx7pTbZbHsXTONQV9/sngjBlcj/ciA
4rWBMMIrCgOy3WfiWli/wCl7OQCX/0KNP7SHLNdZPl1nEjkgOtCYmyDRWiCQea5Ye+3ZwOPMXWpf
txiju0/AL743SbNFJr62RSDDcIERBMnAmfIq+JVG2ytGJAznmdInoBBH8ybb6qCsedAywUcH4kng
eVWszGC2WlUzazleZhhz/ZDYc6gV1v6yF1ciAThHDGfjIQdtL/V5oYHkrcZdOw90TL8HOot1P6/q
rdpwiaeTvcLTO7jloXuMWRaQZyvffMmBBQGMC9xtuY4nhleraIPEftaIFczWRuidbQ9s2RTjvcYC
hkZwnCYFHovem3ICuhD3xYl/a0Yo5sduizJwzYqD+QXAaEGGAl6cUyuTPQwNL22gJZLxKbU+8YZ4
VxVuWDvzRpyf87tiQQ5CAJOhOnCiKvC+JokjCgpTEuQgY3fdW1dxduWVoJS6MWzoW0aOE/vp8DWl
N6jeLsfH2jrBUQAqRhtz/ID9n67T6zC3XfWiAOcL1DPpnroHaIv6XNu6xp8FIlYJ8UcUaWjrAV6i
hIhr8bzyJhhCpRtMaXc/JuTp8lrWTWC0G6cJnF1qrJulLhnBPGVQgxG4asAPhlebH5dtrPlraXFR
EJfBkDpKlbCOuyQG3HW2P93xqaJfJXi+9GHDzFl2gLewJToiD5EOVsTTbUm6NBs8R8Jb5KasvTtB
aAg41Mbmb1lRsrg39INlcFiRFXBVXN6mNvkpCvH4Dz4zMYekY24X2Uj55rXcTr2yh5nE+cKLzxFy
uHUTbuKrzm8Ci9P+Z8dUMf6V05Z2OsBOXjShVu/n8ZtVXs/M9MGC7tvefSnRuoHk2uHy+s6+VIpd
JbTN2suTPl7skjbC+20AwR8/zd2oh5IRsZ71YosneSUKQapg2EDFAeaPSavT8CjGmLdjm2HsHxJD
yVj6vB2gNfweb71ObxlajtxRx8ZBx9iArmkBIetcvFBumQeQuUADV1bfMtBvBH/tSahaAsYM0gZA
ulRCwA40cp1hIUk0VfaOybQQhNudj8dJP9WLO0tQP8YL3mWba0sES5SNAR5gKcBAerrEjBpgiEi7
ApoSDsbUer9noVdAurne6DKunDZk+D9cGMtnxVE2jfeDrF2K1GFr3rUrCuY7UJgpLboFw11bkYke
vLmwPoPuVjHkTXrVD9BzDyYINHLztfeerDzi0trw3NqXC7NI/xlSPpJjzMDsKGAonoswg56mNewa
GjlTUDnXRuaPoCCotbAB1KCbb7i1gb9adSieerF1FPqC6pxjAbqDBYBVQGkVj19aFpkTiQyzfL4c
ICvFjbcg1/6vGbXNHZPOyLUcZhLGAhJ/G6wabK5l2JrGVVltRcmqteULiclJAxMdSrLkYz1qgztj
UdgvvSpvdPLJ+a+kb0KWb43tr3wxQUeBWT8Hg4VgFlYixdAaHbRIWJrFi0dNWLe0/n7Zeat7dGRB
SSC1PslEeLBA0z4okt6fjfYZLGW7y2ZWFwKyasCyoe57Np7Q8gJatTo06xo3edLp+GLxrUfXxRdK
jYs5BJBVO5jI9sBndJonSo6/FqWNYB/j57icMSP9SsUcQrPYfSmKCGRglNzRXzqYgwrR7i8vcO1M
g4wZBARL7WGqXa6CNHVsT2B7Sd0HaKlgYuUH76JYnzfO9Mq3bOEYx1cUOizg71GOtLTFYJgc+rup
Re/Q0AjH0vHjKfM9L9/3EOTlYusbc97rcoGpBcjbwwaCgV+dF87noSgGQgoM7lofBGzxDhfdN5pb
N1Vr3xVd44Afn706kj7zYRx8O2PGQZJBv45FfbCJtHZVWwtwPVpvl72+HDZ1z0ExgVoPo7fnlNuy
so2BTzFK88HwrQaqun5S70BbFNvcn7zXbkvsYW2bQaEBJT9kNMy/qHUfJrO5I5MiKMCFG3eflO6K
ag54trHNqws7sqNUfm5NmeaWmgji/q0dH/vioNt4NrCvKu/OqHbV8A/fPswmYXJoOT1odp8eHo7g
1eKBoTR3QQ4xiEADQUwjjY1lrWWbYzOLe4/KFdK2aWO4cJ/jPQ609Fu0rlzv9XJQrB0RcFphm5Z4
NS1lj1zeLGJ0vAiM8T5mdwKCny698vRdW0Rs+hfHHRlTNorpsmxEniLrEN2v6xuT7xtMYV1e0Tml
4nIC/3C+L9oUoA869VuWl+5Qg7IuqKHOYDPLHxwCiSAJ3PSYHswy3tkDpk+0GvJJKYjhix/CLu7Q
Htz1aKz2NfTk7N8QVtpIemtRinKSmqClNcDnpUQN0nw8pAwXuqKlYVsBsGj8zqpmXxpvxRxo5V0l
wsueWAsgSBwStH48iH+p3G8V1VoMguTY21qkV7WekyCz2HhXWpAB+wdT8DuqdyjK4It/6nOCOIoL
D4sr5XznTTFcrb86dHi5bOYcDgcb0PnBeC0+jA4K3VM76EE5Ql9uRXNh72nG3vqW3zX9ryn+aQ3D
wWUtA6WwHthkeDH4GNngCwohkAmuR4hGX/4xy9E4y6dH0aysOWvAbKzhYw3k2k6jXVDg5ZWVty1/
M/uNimA1k/5niiiAnh6vlUOewFRifK3cqzF7kuZrXR0uL2jLinJwHG/IxsaGFc89eNXHVD30mt9v
CTOvnYNl9hYJB5cjvJqcbiFJ8j7lArewxEpCr/ulmzyANdoA+qfxHaRhA3faKkTXjsIyfQIKeEAa
oVV6apSnpSmgq1iAkJ9FHgjmUwk85db48p8nXTUkjs0sld1Rym4NoLs1kK2D49qkb11m99VV3PA2
jXqbTi8Eb5fxDrwfhe0Dd9SJsDK8/jty1RBOnpHgmdGFAliAksAon11Ta9/HzuCpr8WNBzJ5TSLU
JjaUN54s6aeYZu+5d2ReoRNguC9pnHpPowMMeS/i5muN/yX1U0M3vuS1O+5bVibZLtFI3/om2M/w
RttmEMSQAzpdIQ5tgwHYtAa/iWnp2W5go1VEwzCQZkeb3MFc+WyFjaTVYxXXs/B5msvc76qWBnS0
q12NyQCRtAAGNKQscn9kXeX5Uz3U955sjdl3nLH4qXWUf5n0rOU+p7XOfaBpcasayYySuqmTDkLK
lelcZz21QpMm+stQ95BJ6sjkPBpMeGMEqN6QRHQ084fMhH6TWVmJ4zOCJySSg/gK4AQ9fmeVN9I7
Jky6IDIs+mBIIQ8skXQ3pj2qg4lUqb4nhQemX29K6duQ1sDDdGDb3huyLXeCuFWxSyGYVQYmJ8NN
nzQQ49RZ2gXDCPFLZptVvpFJ1w7hcQgpGU7OwwwKZxwPAYB7E9938TNF08fNXi8f9nM4M1Kph9ld
8Abg/g42jtNYbVKdMGNpME7jQ1FeYc4s1XdT/YaBXr9Kb2J6sLSryzZXT+GRyWXtR8djdPuGgl0f
LTomgsqsGdoTEMio5q+X7az6EDNg4Pr3wB2o1uBeU899kcNOO8qrgZF9WadvqeU8V92wsV3rbvzP
1p9/P17TVAzcWFrBs3NluJ/69NQSHkzud1JF8xw12VMqt1jjVi4ZaCzhrgtg+1JJqNNnmd4lkjcg
e8q9u6R+LIc7Of5I2PephCokOPZ3lL/inPt4kDaBoy3NkGdf2vzzspvPM/nprzBPt3MwpBu3DL+i
z3ofI5FyysJCH4OYhUP1wXjAm41763kAwSJesUBGvAxlq+uGhEU6ctYWIHyyg6rWdoS7hyHeMrPS
fIUdVGrgIXYcE384XVk89E6VzyW+hIPzQrz+ifdMXrXMu3YsXvrCzIaAWbjktVweeAkWT/AZuBuh
dV5f4MEQhQ76XmCeRWvq9EfMbuZVfOnE8qa5Qy3L9rFwu7CdMFTjzRO6sTYz/z4rLCt3lol3VM74
AadGY2PMhZHBqKjfufcrY5NvSeyk9lUT3/vpHqiDad56t1nd1iOj5NSoLmJIQRAE0mjPV6nhfGlZ
tyvllvzPylnF4pYnCPS4oQ6gdj30heS5BMEImFkwACjupfcqUG2IBxdk5DISzZ2It15+z3PRYhPP
iItL8e1Viirw+nVeJxGyjfglG2hClfdxPPmF9uvyYVz14ZEd5TDGnldOOcXaZHNd5p+tiIzh6bKJ
ZRtOq5vTpSixIVOvsw2BpbTyadZLfwThw2ULW85SAsE1G2qzAovIqhQuEoeMu08UM9dmt/WEt5q8
jvy1+PMob4vKTfHEgsUU7oNGf2qN488jxlxiPzZuByP2m9b8h9XhREEaCJIGqKmUrOJZNaTiXHSY
zZaAlu9h4vdFz3fWFgJ4LRSO7KizjgNrrElnsMOM4sYxChCL5uGcJ+Hlzdoyo0b2mPek02GmAwLU
G9yICRlWotloGpxjd8AXh0xEIaUFolSUD6c7NWDShesuuq4VH+YwHfv6teoxjlRglHgI6z7JrYPd
uQZQVzLlUQaulV3l1to913kfWXIqvrmD6G/MZmHLHuS0BUBecwRE7AxsLNL0Gatd1XuVx/Uc2hgO
CAmlyJsgqYc46irj1z+4/MgVyiGnliS4NcAVbty/lLHxs6EkpOXLZStrR+PY4co5NwpIJE0xNpYO
Hx6wvkZpBHH9BPAD02dUopCJjS5bXPMg6NUxSw/yOdRtisWk4lnFTHS8OXfjXVrr9nUJ0T48deZb
TBJrSQwsHBbQI/iuovY9jSbQ3rZJuZjqOutWxuUjL5zg8mpWvzN4HFvC1gNtJVGWw+IsbWcdzx41
SFsSCdDPlalftf0Oo02G92g6DBpSG+DbtdS5AH3Q51l63urrh6Z54N8Z0euGoLtPjTbI5+kgCImc
ot3YrfOeIfCw6NrbUF2GNbUwoZlXy5mbBR4YhT9r4dxDidv5Ks27Yrgu5Ntlb64u7Mia0jSkYmhn
IWCNoYvsQmBHb9FmafxyC758TnmHRIMPNAprD0WfYyv5WZsl2FyXdU22DiKHdmd5IuRd40MxOUip
Ad3IDw+SXFM93sU53cXptBE5a2vFD0BX2QLbKKLnNDiFKCsIpOD7x3DpjsWPzmWh0GsAjfnGHq6d
cQrmCnCDL0za6oiTVoDhzdNEiedGq/+iT/Mgoc9gQFpXb4j7vXSm5sHmydAGGl4rcTtEyfgPP8HF
MzVB6gTWSo1YPjtuIbi2IFweenfYLcz7UBVyb630MIzcp1RufIDXAhevQYBXE3wf8Uhz6l7XSUaj
yTn419zvM5DV2qOAjG4DaDcdw6TZGm1dKeCxl7imLDGF1zxlN826rAQmydA86Nz6pp6IC8JYyTC0
TvCdstAU2bet22zJgq7eXqB2illaYE0XLZXTZdq8x0IzimZsEfuWNey58VJ7/lh8s6cHnj1U5MFx
9nPd7i6f1MV9an0IbOviWeQfXSVSMlwKYdrBQX2ofdcIyBXRLCmSjSvgSgsY8moLUyTeshY9aCW5
OjIWpi2widRkvoTiVfk4pk+OQIttz5wrvbk1zd3MSTCgtDK+Cn2j7FnJ7lB5XBRlwQoM2hq11811
1migcpOQ9c5H6KWh5TxM2q2Lh+2M5XcTZVWIF/EigjZrEtZ0kL//1s94e0JcAUoMiqczhbtyGtF2
avEDMPqOlAilhCiehs9Ya/qNI3p+YBZLeENAqwgkTipyC8rJ0GQmtQw8En8UeY86rwaUvrUIKIMy
6I9Bl0qis7nh4vODc2pWSflpWZWxZcBsLalP+ojTEK/sPkM4J1ut9fN64NSWckgLKcG/r8GZvKGg
68SGVlf/sl3/c6LK7VZJcI+ksBNw994Bl+Uw3Mjs87KN8w/HySpUGje30zFj3MJjSfGbS3AKomVY
6slDW/cbiNXzDwcsYYYQ1xi0qCEneppcStCv5x3BajIwGdJujHqkad17n60paHj2KGQFMYut/v2W
1WX9R7c13eHMjgnIver0esj1sHJu6zTzJyMYLeFb1Y61YiObrQbh0UKVQlFnA9XzHiZJD/nAEmAB
o3vJijrUbS1oyy2R1tUdPDKnxDzvZA++SpjLbbRc4oPTP9XNFFhbqp+rdoCyg5afiwc0FXE8AH9u
TBNUgx0g31hMMZ0pIg1aDQ7QhJeDctWDR6aUJQkn83q7b5GnGtyyvzvjFc9GsHOhR+FsYQ3WbQFl
hF4LcEZqx64z3aESBQ6AbXWuP5XfKcuvIV+P+gkHWpJx41CvfGRxDsz/GVRppW0IoxW9jrwB2P9B
r8i1g25nk+iHokP7qn6AhIlvMISp0HFM8sNl155/amHdssGlDvEYvLgqwQni+zLOa+xiroH2prb8
eP6M7S0S6NVYObKibGCJJ4iuTWFFZzzUuv6Ap49dBwAcJjK2bvlnxDQLoGK5voAyG0KTf7oARyfc
baoB4CrY0lqgj/IQLzuAnUJbK6wkMAlJOCaWv6nguepHwCUtcDISbKeS/c3OqUU+DMgrU7wbHQhj
GFYaOlq7ge5bzV//2VFlriamDTEI1iX4Lj1Qxnxr8LJWdH7v7tMYYgLyB7Cv//LtPjKpVIGjaxa2
ZsFkjg3zWIjvdS+Cpv6W4p1adzb2bwmF09oP23dkTelMAFy1DG7AkWTwzfgl0Z4d746RF1ZEyZaW
95YzlQoQFaZDCqAAAqevMacfQvi+nVGMvBfQRR2NMANY/vJx27K4FBFHwZlVGuhDUcgFxpTuWrsP
Uw+8U7MRJjjZ8Sjecj4+OF3187LZ1drkyKnKt9YoDN67JcwmEnzodR5iImBjZee0rMu5QylJTPCS
Yl5DcaZZ4P5A+YTqRLtl/busv7TNDV7mDfMqLX1ZXAmym+ccrL5Prg6Ur44m/Q3tDhj2gUTbxhdj
9Tge/RjFz5KLpp9yLLh3nkU3RVV2o1O6YWTVq0dGFK9iSjm1hxorzrJrS45RPf01e9LiU4o5JQBh
cNNUL0IUW5W3/YxcBhca/c+GxNBz8t3a2di9VX8dGVoS+HFcEiuuUlDVBkOFV74+Babi3XA2cte5
EYJbrI52GXQPIbKoJBKZG2ZOvSWRQCFd6/m+BOdq6W3B3c635dSMkkE0yhMrs7D3mGXro8LV42ji
UMm7fKTOP2mnVpRw1zBC1vYtFuNiUk2k7zLnfh1/Dva3f7GDWRdIpqJKUFuA7ogpz9xB7UNaZw+k
/pX0aOVbQ7sfnE2p2/P0hEWZuAsi2ICKUmf7TReyHSMZZQAwhs+mFysNXBoyjQDgBm57SDdsDdus
btaRRWWzBLOcLMEQbVA68z1Id/3WS54ue3A17FzggwDeBVxVpant6VhS9OpxiCywMwBT+5ERGu/j
zNsi3T2vHReNQeJAUgO4XaKOQYEbch6Nicggzcprk131rXVPwDxdf0XH8fKiVl7uYQs9LwgEA6iO
cZfTE9s1pZm5wkHZOAXGl53+MvrmUxlUN0DgQC8tHL4kQfdpbD2s/UHan36fT+0qG2bgauZOji0D
6r+61/nt/NhE80O/ezKCHH/X+cW+w1/TxPf8VzvCoO0HlBciCJpGEKa7St+NwPH10AvKWwwLRMOH
9fOyZ875VBalxyPPKCfTLUuIF1jLL3xge/YKRFjEAjf0IvyCmyoaQihiX7u++Vz412xv+b298V04
L2FOf8AS80fJdMb0QAe2YHwJjWspPwzn1UgPRDxOFr4UG8G90kQ6NaZ8hLhuJqU2w5iZhwa5s+wo
0UBu7oJdYhdXLzKO5mojJa2G+ZGDlY/FNPRpAU00XJHy3rc67s+YbkFt2MdXdOsLuObLpYWNYWec
X0wjnfoy0fFAVWoURwrPxJrlj17sT+AAmpM+7OSN+LgcPCu3MYK243/2lPCGMCTAXGgYB0X21hI/
1+9F9Q23v8Ar77TJH8ed20GudONjspZ30Qt0lxkGMFt7yi1srEaNZXmMiBkf4vSgcQi+JJHBPD+r
8OLz5v413RbOCFneKNB5tDCZvPygoxD1eDNnUEOTixLUIL/R8n2MN87hyhzUiQ21XVUD02a2UsOX
S8qXuZjDrvveZ/wbEQnarcajUZGbys5D3R32tZNE2fyBlvDGWVx5izn9FUoApTln+BlY6YCh+cr+
rOPiSYzlzoA8MDff5yHBVeZW0/he9h1e7vON57S1w3Lk6T/Z6sjTWWnYwivgBaf3orqq/Jl8zMat
nT7ScWOidC2Kjk0pia+E3k1NGyxVR7dTVtJPaGh1PyEKiWI7a65o/y/J59iikulK20ppM8NiNr2m
9R40+kkpIDNRhW3/1tAkYnog9b/vtJ5uqZLyRomCZF6sjvStJB7gSxsJbsuRSoJzhWE3TQUDTTEz
P4Fgpzb0Pp70bnurjCwrfi8gogfk+PPl7LOW7I7dqaQBrYmrCgPDSANW79vjC8lanwIVW7FfaXrg
f9+VWfyIHgkYgqBNopaWc1unTa4jNBPxe4C+A57ICy8UxtvlVa3VX8dmlCAxa6h/Aa2JXDOnADFP
d6QlkW7WG7eLtYL82IwSFTZvE72BLsZCWQIoJT5KFqaEMGHnXF1ez/8npfznNyU8rDqe0kSDJYmh
NnCzRjb/cGZgjPfWgAn43XKFt4OZheCF3Cr7lnSlll8E4xF4CgRp6xmGxR0bo5wJaGeH3B5+iYyM
eyeb00NRUbfzOxH3z1pFmo+5J3XYy668JnY1RDIVf83Mt3xCjEUvDENgy6vk6ScEox8dp5I1gegB
QkpfK0y64pYAoADlG08Ff94CzlZ9ZEv5XMWjDX44jEkEVHYhwDuwCWNz+lZnTiC9r8KaQizzprWz
fW06X2nFfF1vICY03Or9b82F1iexDrn+wzMY6KO9vTVq+5THz7VMbxZYdu6Zh8thspr4j36zko01
VmWZm+E3a/qvsTgMcldpNyWauPrWXWDLknLAMLJjpUzAkuslQUmjonot9S9JzaKy+vsRudNdV05Z
ggYW2Bix60W+a+WL1gU1mQLocfrC5oHWfRj8/bIfVyvc40BTjhuqF+gWOThuNt2n9kHrIh202akT
xDLsuydvQn9pExi97M6liFNSsVdDkbOl8KlVPdEO0WTf5M1HPoNy10h2hQS8f2kZPk2uL73rbNpt
LHo1aS5jgXgcBpBJRRjUwA/SpuVNYIPbX7JgcDqfsKs5vccxr+Q3N2lAsP5sjFDIfh0AJ9Y/aLel
TWKuR9Z/v0JxPcmmrhpM/Ar68OB8nQK2l2F6aCCb45OgRfXmD6F+KIMflc/833gu1HdZqO3yyAu3
oPir38YjhygbYgCJL5FxGhCBgrbCHL6hicF9C0opHXAtNmlAEmPTjXS7epckR1aVJJcniccaA1Zl
SP1iB22wX9+8e+7HPxmukRjTggMgUe3LJEh2iM2rcevCvRUISurjJiQJcoZfkEFVokYgsLCstoCH
1nKtOQ/3/220SjFZogGe5jas6PtGRN2VuYe4yeFThuLT9q2fU5BE1Ues+W7ID8V1H7X+GAxfrecf
AL/sykMeDGEWbh/CjU1X+1Fd01puv/ysqsuAKGKMZJiR5Q2ogJgRtEwDAI7PpvVgsKEYADMEH1bT
cdb4qeDdL2KkhPhZPHmfOvFScLIZ3p3eCrf1k8IjECQd4xZM4Fl9C8WauPZ7ajfPoD7qMByVNmxn
DpkXgnuTRi3khju/rSoP006sjpNIuHl9naR2eyVob92UtEZvttaMp1HvnBf0IIDvNygl0Hir3A/R
DPF1JpMp8csh7kIcLPS9rWG+LyhmyFNt9PZN0ZRRE9sZNClIfCfShoZoMctwErJ9y8tpuI4djwUj
AEG5D53T4c6rmuKxJJJ+ByWFeydAgNf5DXXNNJyZwONQW9H6o8HsB2SYPXtXgFXMH7kGUEvVWF95
m3WPJQJchN6IqbG2BGXF3Ar2qqW94+dMuI9t3k/Ut4gEfs2ZZ+OqrVx7gR5Pzg8dDrxhdQJiK2B2
9CQYoJFr+bXHxiuAXOODreV0QLKu2+vO8+S7O/fTK6gW60d3HNlDoyfZtdtnxqEGCVSUD73+m9dm
/4Qejv61b03v0BcM/2PsSrGrJlpPwTwZ7UHiSeo6yYj+pMdDAoFPs3Dfer1v71g9ORWoevXiZzxT
bQc2ji4OEqAqMFUjKoHPby7JdZdOhuObrPWKHRpapPNlHNugXIyzDnou+mBOvpuaxvM0NskTiU2w
upRVHt83gPw94rqOcWCndsU3KpMYGMIU0FM4Xmqun9XUu9JJQR71OGuvmbC0O89p8zaodDeNpBNP
v53GIUE5p8UWI8Kfvt+lk7yc9KP7JpnRL8x0HBnzjj+jIvyWho/ZdRz+KHy+Nx/KAw8/hht6mHbM
17aS1Z87/SXrStEjWFN6/ZIv3f1nh9baFXsBQnZ+Knzz6xy5Ufq0kF7c0of4Hlo1zP97MD7KE89w
IL5H8BSrPkJNOY41STKsvi2J3071nUNmN4q74btI3R+Z7G5pgU2zy2mj3FvtHKF5s7DleAZKc6Uy
4rVFRTUKUEIagFxamNAoXe97BnG7nbR6fB8c8MxbGpqzel5zUNyjnVSWxUa7Yfkin23A0a9Qvti0
laWr4/UrwMvUfayNe6IdZrGvQSV9uUJZLQ2ODCnf496hjoYntiboIBLqFx0mt6o0vrV17SvIwPx+
3oqt1ToQHAmYCycWcIEqGlHLM88G4LEJ2uHGwndnckNJXwzk5jbBBSfsx7t0S+NubZU2KNrAqIdS
Hhdl5TS1k9nlE2zq8rMAJdFgfzjS9t3uw97C06yvD/04zPaA3RHDu6e2IJ+ntw2Qw4uuYzKCeOnG
zu/w1QldQNYo2fE65IYRXd7GtfLCxhUO2HILWAn1yaL3eFL1LYhMkfkx8J7esJZHFS7p/2DGciAD
vpA74ilLWVs3ibqPUU6X85XMPN/R7sz292UbyzVHDX3wLP7PhnINwg0Y4zImbCS0qneGbPtDnSVb
ZMBrB+zYinLM42myutqAFRBX+VW2KI1kUCIN5ZgEl9ezHhAWWjN4OMcDoMq2yJ2iSjUNpuxBRvOA
YhvfELeeg7opD3bdOiDbET6TLth2rK3jthYYGG4A5dgiZQqep9Mdwx05wQh82wQe4BBcRlx3fCvZ
4tNdqtfzPftviUq6mg0v62rMGQWZdkvaKQSr2hdMdbylWv7NiHHIc+JX7dY73bpnCSYyASpbXtCU
otrOcGeoHBzrSl7Flp8Z+97bERNyhYEzj35t+FRsUequORQQDExsgb8QL3ZKwiTdpBUmbhOBZz3b
iBcx+c6WbuCqjT+C5zoAxXhqP920UdSzV1ZYV+4kN7W5N0EbUFW/NuJyrQdlH1lRDlraujJvB1jh
ZQ4gC8NnLHuu4/EBgP/AiGUfQAQjJP0QDtJ+9WSxRaa+mpWPfoASm3EFitJSoMpos+mLA07aceY/
NKu60jvAiDclOleP/JE5JUhtYfRDH2O9Bdu3kKAYP1r+3ndXG25du+wAQIaeHjo2uqUSt8WCCajr
oXaZu+znrLs/hTlFNs18q0lue/Kjr6XPO0CSOotfExDiuwLKDEXdQADQYalfjT8r17jjnPuk3aor
Nn6cSvdWUKflSQyXD7Nf85vZ3XcY+bCbINXTEFO+l32xHscUT1OeQ0G6pcSxCaaEOFlcUbiTXxVG
KKGDSYpio2W8mn2c/8wogTwSY4CALsyk/UdbPXQzdOvIzs3dYCqv0hm94y1qua2FKZE7tUZcsx4W
dTEHrZvkvgvocdmOfy1Tiu4sxhr+50ElZhPmVMRoFg/St8wGreyA8szaaI+s+g8QywXUDwSwOodK
aFZxo0GxGQP80mQfQ3qfTCkU27/PfI8PlN/gKnY5MlbPIggn3GX0Dl1npSDLq65zYrNE7rF3bu3u
h2ZPFrlXY3fZzupGARNrg+MMAzfqWFOGwm8uM9ixgZ2eyYGh89eBTPGyldVEdmRF2SXh4uaeznBg
bVe3RTPlO9CefKWtO/um2T2VSepsWFyZesH8+NF3XTE5tl42OGWPG5r2o+38mt4yPKG5cQ0BYjw6
WT5qakeGehqZ7FtSj75d0g2I59oeHv8E5Us4WizPU4afQGsR6szeZeR5IuOj7J4uu3dtE+lC1wf6
Dh2YpuXfj+7CJSa4embhk1vLwo+dGpjuD/DDboTkWmo8tqJ4NJcF0bMRVvT0R4P+cBfW7IedRROK
wzTdMLZ6zTy2pjjP1kYpaIZErPWNPwF13z5CNZr3XdiBC7MMOxDo0PYdZf1G5Gw5c3HDkTPNrtY1
Gxf8oO32Znoz5r9G9EAub9iWK5W6rAWpvSHqpUYywRL0ZRAHMe/duIgkxSjWFh5xLX0duVIFKNiT
5F2/bJxwI7wqgAAITSMN+IsZwLrJu8ET0eXlrTZnji0q2atyQUzFQbgSLGBf37wWuV/dtjdelPtg
H9ulUNUNnqfdG0glr8Ho6NON6CEr5faxfaU5ZGO2B89SWLGWtVECQGy7pTO6ltFADo8JbAxyWo76
5e47beGRQ63klu8dO1Dvpq3fWR6Bg+myL7cMLUs9Ckd71OpSLEVZNe1qhnrpuhiDfAg7PJRctrSW
ro6XpGQRB3Lf7E/fQS9/lIPvUOgfU9S8G1lxfW9AoeRSqCwAjXy6oCnFkHTuLMUI9HqFmwWboJ/1
0/WfBeUEg8rBnF1MlwQz6Lwmjqsrhh9jSm6BsALeyA6bgW4gKeylUlMveMuS/t+qlBPt2ox5IOfC
97qoPzIT7JMiL+oIdPFsl0NMNfa9BGOY4ADLpq+8g4BB1oj6xskpqDALrlmfZjc3P7r/Q9p3Ldet
a8t+EatIkGB4JTmTNJUsWbL8wrJkG8w5f/1p+p69xQnhEGXfWuWXparZRBoYGKF7LJRzbdjjWR3G
8rvRhumXXokNeLvwT1zb6aNjNjetH5e4vKqutX+nA7i7OujZvCEcEYLkZzT8CZo3jje1KCRLTMaO
rLWCfdZSHRLQpZPcWD3rb6wJRPl47o7PcdveIAlHCfqAjNGvHD167+2pPIFRhx5nqzF+hWoVe0gT
ZJVnKnQX6+OjWlrZIanoI3LMztEoEHuvlei+cCKZapDwDCAehnMG0n1QMV9uGbwnkQ8nCN6Azc+o
3AmFfxZ6W5LzKIuDCV/MiJ/8F4rbnWY9OLaiwFMBq/TJVGI3tMGK+qoYsadZ10lYuqqxS2UECCIL
jUpaMF0iCoHKZG7HVnjtKPnioE9j5tZNup9yBFuK7lTT/BBClHTKQJnfqi/bJ140rxCfgLgOwi5w
pLnnR973VjfZiMQFDQ679dCD3hMbpHmLA+SPQOG9DSe6WddwnCkLQosq6gi4RH0YwGbd2F/jVibb
Jjr8axDOilm17cxFDxBW/MpBjZ/4ffpQ1ZqbFtckkNF4Cmtk8HBDD9b/q4bm4CLQF5cjslOeCbb1
NPgx2MhaO74euMnw1OH8NeCeAp+8M7XgyXn7hwkFK9OCDlkUvrM7VVDDaReIXVnkJ7hgvGh+aSuJ
ZRPO5wqDW7Qqo3qdjDUWDR2y0XwYGPGtGB7EK+l+Go2kWV24RUAyZKNNG+8sPjZgQ7SW0QEnPdd1
VwXFnvE20kLyHBbdQOjl/A8I/8ZPBuRWlOXNUxXNc5gjW1g7u39ZmQ8IzgEyy1nJOwXjaMpoF9qK
i54ZVEb+3Eb5P5zk/946/EgmZP5qs8GtkzO0pB6McXYzcC1S/Vuluo5ynouv1rRzetkhEy3T6rb7
RCs3hRrpiiVSFMyuNipuAJOYyKoSZCicF6dYaY63KaxihfgQ7cBWvQ+DX/8yhTrOD2gnFr6k5SNW
/hWrHCPJJ4B08SObD+rwdaaHBAwXATtk0V5p3urwazRITKHoVIHQ9b+o3I1mKHja1yNQg+ZHBOI4
LUYc8VrpT3rymCA9uz1I4USu0LhLLbUiZBF1oCnKa6S/G0hMINW/jSHeiysQ7g6bRuSGAwcgcfkQ
dHfEuR1BeYbCvCmEuh+KSApoavvoDJTE0ESX2PrG5hawDJ00RSp/qZkLIPoyelkU3nYDu62t6YfV
/H2Xu4E4CZq6HOTLKDh5L/eLo7dOFMWwh7323CYeMWOY3di3USNkoQt3e1JF22QNxm0TvdVnUiQA
c/rHAGyuYOQfoDyUFj61TmEryamKtgk8H3QQwRUAkTpntEBgVVqB1qEWjJQHZtVuPNJd/vfMC6jr
XKFwpxpxVFrQBpdW4dyibgDvjEMCteW/59q8hOF8m24Ywfg4A4bN+TFtjUODsvdat/dlQtwOSfl8
vFM1WRuHbAq529JJAuYM3YJKXp3uN2mviIyAXvRMW88ftwEjy9EbogGia0GeNjnIS5Q2eR1z47rR
vmzvP+FwkJCjBliAQDTGGY7cSrO2NxDBGrAT0FsPuUn6WiPwvg0jHBIi4H+ufMPSOZiyLVCl0gGG
4ukGriHnviuN3zorDtk4HraxBOYCgU7o7+CS15Eo5aYPhHfgzUxAx0Ht4x2pocDX30KdTDIigYtx
gcId3HwyCnAFL+QU9bEE/Wctc8sELwYAmKoF1jREv3nXfTKnaEoCANCkQVumBWUV9Jh2TzOy9mqg
vIdN5jZ2IElvC+wRguBk4Qg2IVJjcgvloMhIZzWaNCsLXpMauKNpPCxFyHF+bs/o4JQENgUb4wKP
v1MYqlACBXgKqOA6N26KY5qd5iaRjEsULb4A4p7veWiaaRMCSKtOpXGixEMXatLsEufZGvakyt00
OY7xgUKouQVfhmrIhAAFR239BRbHWI+HER2WPiJvmm7SaXKJfUzy4/beF71uL0A4C5+xDq+jZf0S
ZdqhDR/U4Q4EoZszFDXhv8W7DtYk1IbHAk8eyZH4P8CR0dBBhENB53l5cyazNU8D6cDuB6eRFtBB
t/dp9JIbj41SuKDPBmOAGysSWOFBWXRz/heV27JKmZJBtdC/bHV7DVK2xMPjcK9WBwb6/CzZJ7Kk
u3ghPwC5PTsEep4pM4ZZg4TYvnNGUCxIHjDCqUQpi2bpUKdBpRc3qAl9vSUr0fqtqVF7O6IM0Yde
WrALIJ/mj06OxmmTdCCxILFLjdl0e6OQdZyJxqkhJ7a0Gi+6fpwhzUzwKifgXgeDEuTSGPHIfBsW
P7Z3rMhar0G4PaOkEGNEKSXaFCvmjcm3lBzUwHcsb6gP20h/GGC4CB6koz7Gw81pqzp1HaQYjznu
mAndg4eIvoTl49genDFxh3KXJjdh+qarh7k7gtVw1t0oQjfM6/aHiGze+ju4/dNG4HJLa3yHkjGv
1J9zdYIME3QJHFk1tHAFUSYJLxYJRsKHDxKkjWhYEYxYp8gE7yeieGWx3x6OqIEbVTUfKJxLFDpl
mBopUGKa+RrK16c3W73qVdTTHgJ63VvZPiDnKLnRLG/sXmnyG9Q8qEne/oxl1j6t7uoruN06lao6
tJ0G4xPtLAhaDQUK+qjbhpZr1ohbtpJXiXBuwV8NVnDU1YP769LYQQg1SBULePPslH7aUOR3LPKD
ttLafV3ka0CkAbx2C1My1vESKo2rcCGDhSvgzn61G33qImPmJW5ym7hI8rjVbthFqAR209/1cdpH
5/jlV7nL7sht5GsHXGYvqRee1aMshy2eg/9+GM/4hFjqwt+MD6vsxyQIXX0+JbrkzSIyEAQSN7CD
KG3+pG8z68OUprleoxTnuUJh9hgf2+mKQsGbyEoNRPO8huJsUTQ52jjrGE7b7FTkLRIiSwvKEDgT
lFVtOiQzEAoUTTVa5SaybJLw5lgPgrMu8ThmEfjZ0HoZn2h9HRq7IfsRqsfYQNr/KmjO2t+Ta6Ok
FDVaEAVwTBR8coPq6jybYm3ZBcZetXdVdHZkEKJy7KXBGy9yKBBYkKG+PAKBEeLlEGMXFG511eyb
g+P4zXt0eEHXzB4tW37ggaZ8dCEh2hyLnSK5j0Umew3P7QylyGg6LUOMQG+mwk7DM7aMq2j+Fxz4
+otulA2VOO5Na5uDGjcRhgkFksj0jfjNLO4oedw2laJju7wo/oPCGWyVKIMDvl0Y7FhFAevRRMNE
IxNA15Zv5Q2yDrID0JSDD/eT+ORA0s7qC8TpHTu7VdRDPY6u/Ryw5252dVpcJ859BnzD3jtos5Kd
NBE8KnQRAgZ7CRIufKwjnUwWasWEAvqlnG/wR+vBCl/o+E7yJ6Vyw9lvzCsbh0K/g6zM9gQLjvkS
PgI7IV2YHih3IiDpktSaY6DZSlV+2mUFJl3a/wMGpNzADIdCax0PtssTgTL1pp0cE7HTsgdH20T3
qLCTvM4EdypENhCqh+uA7APP5qAOmpnUfdh6NLTdOYJ6i+HW9u8u2jUjSvhsyRUuOGUXcJzpMsMp
U6MZcMoQ7wPFvtGV0a17+PRURlb452ridicYpeFcoswagWH+Tg1to68DB2XIw1XhhvvBC/wC0ngu
mr+uigN4o2a32L1BEN6lX3oPdMhe7DL/PfOTs+6Bv/C1lgxeNNerD+LvUsUBl9Rs4IOgn06iX+DM
9WGyQ+hJ9eymrGV17KIHMSYAHGcLhxUKhzlT0zNaGFYOPE0DwY3iZYaPUb8338IjOjteh8wtLDeR
0Xn/6Vv5PO8fsJztIXWP8CQY573nbDeqkNt0uwPqL93gZNxH5/kIycFrCGW5zs75jhB95v5wTj/Q
Jsdc3WX75u22mP12P3myaniRF4v5sEDUjKfrQhd/eZ5YG6nIVeLDgq/Kvjwzv31HDa7tB2fwl6BA
3p1c+CAnGY+eyFSsYcklbMBSRZt1wLJGB9Ni79ov27boT0fC5xn/GBi30Lo60L6ygDC+975+NHbR
bXEbf2u+Rl7wSBEDdtmj8a2EO4lyBP8q3CXu7//PT+AWPSsTylKWtR4Icd1u175pZ8Mvvt5nN++v
5Q09DC+Bh5VWfNul/nRtexL8Ze22poDzHhzCGHKrmALleDPeZb9trzhS82if3r8VBzV2IXGjfDce
7UfnYD1M7s9teNHD82JrLXZvlYEaa9QRGRGGT+/ubM889G+aD2Vwlz2g6xS9ijvdq0dXkmj9UxP4
adDoKScL3xqoJrlXg4OS1jKbk9brgl1T7inYQ2s99UbTR2JUbW8UdoXUoQpitNZTv0fhbpQlAoR3
sG4ZyIKBVl9F8cPlwKfSKqF4iXmfWzyu9dZN0PAOo+wZ1UHXT4UDmSGXQYYyy29n+1baDSy6UBZp
X4wfpEsgebjEV0aUvhod8Ad6bcc+A7sEiAWG/nl7gWUw3BkeTBAFNirWN1BgwqriTDTzHbT2X7Q2
kNRWiRrZ0VUFnTMbhMVQ/OKGFOZhq9FlLzl3gdf6UMB6sHfpaXyyn7SDfuyvxy/KTf77kf6E17HH
VbJvfLA9ec2L7FSJLebqU7hh1+jqHZiC2U0mHNseb2A8TeN9BkZqAIKmjrj9Qd3PV9Zpe75Fb5zF
5wGj/sLZgeDF5bqOk6aGmhFjElrUNFvjQSEOJJiwtGM2u2E03SHA+qNt9R1pBokxERlshMbRuYej
BTlrzrdLlVqvqgnHirCbQP3VB1+2BydwzgmYkOGV4MjgMcX9vjpRZ2DLBUnCCbo8rCwsth81lsbQ
y2LVbhtt+TXOSEDyHP4dosYaQr7cTFJLDUF3ipxu1qRuqziPVW2jIh3V/NH3vpRF4ReTs4XGGcI6
0GqTLT2dTs7AuwFtZS8ILL8wvyRD4ybNDahNtscnRkTgxQLnKJLx3PhQs2PkSQODZ0XprqnxTjRe
YnREdZn+OHS/04BBqk+WVBP5VuBAwynHIwvBWz53Extx35oUxSEQnWnoLWkYquBzF4Jq6nAi6U6Z
U2+R+GQ/KKgu6uRU6cftcQvW9WIXca50zMCUDkpsaN607SmvzX3b6LvJ7r0kMtwpfN1GE54JbFlU
ey5icnwWsbE0NnRDgZ6+NkJpYnMe1VTyMhbNKQQu0EeDCo4/kfHLM8/iYkKbWNl6RTG5UV+4M/rd
nNreJUFx3ef5FdrnXcWIjlZtuHPTeYUGModa96AWKTPCIoOP2lYo9uJqgWoS51KRPmN6Dwk7L1fs
XTm2HpSsr7MpPYzBeNRSss9BKgOpZ60wvUzVD2k3nXKiuZVdQhwiPqNXwwvRCNR1A27n73H+I0Gy
knYlyPoglxHZYBpoUyTOZUS/QstpIbGHbAmFCjYfR0kMEipMxZdr1TdrOGuOS1roJx+68J6W0EO5
NlWZlKGogg7c+h+Y3Kk3A1qDwgiYrEmgcFu7ua54bNiBTmCvFncjJOlTCN10qE7cd/8QFr4A58xp
mAZkjCeAd4PytW3iK9N+arR2F6eZO4Iow5jets+C0NtbD5c/erlNm7FdhgsJARsxvjB/TRCQNg3f
hCjvUPl6fVRZDCYKhF1aMDMeIgXW8NcwXVvOL8nXLFuRM7kX418M5Mr3RF4sZeqIr0ELGKgxzn8q
hqlPxt0cJDsruK/yb6qSuXnyUqW/FPtRgv+ZxN4gFoK3Ji5qKNPwES2aaHUVkg7zT55qeLlG+Izo
CyEniAFAd9hJUGsoy82LntJrTO65YaC5HOS/PWxv+hj2ezu6mhTTdfR9P5ZuwSSWSWD8Low9hxZO
g64wB5eabhXf8qYsT05LaonJEdjzCxDuHjOiQWHFUjYZ9ezEwDJu0ofajDxkkvYtCOa3V00wgUBD
2g86CjBwvAaAFbdWNs64NSHit7PI7NkR6LCip7aw91MMB0GTCa0v389t0zUi5ZLjcNu0uO+Wik3U
85YkBb0e8xKokm8PTLxWKK4BvwWeRn/O7uo0KGArGIoYxbwQY0KfqTJ/V9Uf2xDiufuA4I5/QHQQ
TS21p2qcHxEYdc0R/GKelkOvAQLARPm2jSfcGYvshuqYyBTzcRx9jFBAVlQYUu72ir5vgrs6Otgp
dFJkIkSiOxg6Tx9Y3Fbvc2eqmwFY1lyo91Nb3jiR+dDNzqHsUR2tE+WRGFED6TuGy6RJp3v0UOu7
ioZXXZrFd62dZV+3hy96Y158E3cyHCifg/sB3xSAu1wvmu+ZWt6mafIeDM8ZEoBJEPiDEhwglAzG
0hyPffZOTPSrbn+HwCVYmp1R3g++bNM0uQ1cMh1l4hVK6wrtMFQ/uhbk1S+ZKquw/9PQzx+UNQ73
/kMcowrUZkDzmq+kILOKjgE6hTwYVpcefig3k9/czbvMZ4/KWdZyKTqka2xyeZf0Th9PVrFgk+RA
03iPjNAp0/9lKte7jPMXigLsHfZScd/kt71Dr7TGQGrn2ZL1qYuWDBF6VDk5SBKgC/dyOHOTF0j5
ASdinq0eLJacCrSwSQtKRR4BtugHEHdsDNqPEbg2UFFqv0OF9mBOEOcoAusrC/Ojnr6ajg1Kp9HV
IbuQNS8N6e876ryU2KxantzGk+pHTiZ5GQnt1OqjuHNToBZiVEN8lEpdYp0NuGaNfcgslCqj6Wec
JOdDtHfWc8AtqqIonVITTDY0LOa59cfeL1Ca9PeH0IZmjoFKRrSI8JnIQR3zeoxROVmVXmiV+6AA
FQzq2BJNch2LJ+8DiDPyRWwGPch00DOR/zTofG9FD529p7nfTe96MEiWSrxRP9A4H64GrUiEql0c
CF1HEMBVHRDRa/WtIxPyW36INy6r+eNv4SKDpi/NUI0cRq8NEhCQFcvazGvpSxX6lp1cj8Nhe8VE
UUp4GXARoUFJQM/C+edJgCLQP30UczYeR3Rpa6gMyaPSTY3iNtFHiG2We5v+7LrfNP9F0ImMxxek
Qxzf7DLJx4j26PpbuFWdKamSPMPV3QxQiKhRiuEPlR76RhQmx+1xi5Z0DcUtaUmL1I4NQCUDO6W9
5rKoO6GB3ptH4m1DSUbFNweDn28k40I0QDXlpoDE5aSTo2k9bKMIfYPViP50DK9cK+yatLACwARK
eugi40UpUDxP253CdDdtiZdoKAoczMMITvqpj0GuixQsWA0j6GRvf4vodMKqk0VTwkTUmbsjbXXo
lIpiGzds8NKidk1QTzcOPQ/tW6SNIHKDes82pMgLc+CBoUABQUmdzzYPcPjq0IY11Sf9qwPKRLcp
4hSgUMerdDL5jGn+NqR4XT8guds4KAO0Y6SAtOzK8pgCdrg6GkY37KmseHaZMN4ugIsOqUILBxWs
C5c3ZaYNSgSlbUQJW/MmYj+dtLsiandQw2QXJ78tGsOhdlyLdKdC7SXWT+Szg2uIwKlCHyPi+Jfg
thbr+lABvITSVBTTL0k/S3IlwqlcQXAHn8RjrBYzDGxnJnt0SBzVNPWLUEY8IIq+4Hb6GAp36vUc
q5QuhjxOz3r4dQAL62g+NMRPqisQ33ip+k1BI832PhGaGh3pD9C+mcuL7nL+8srJnKbBpQjSWc/M
gn0edwerIKjODSW1WjIobkt21ETHsQGo0DZ3I3yIeBqQwHfuHMu63x6V8IxD8AEMc2DsJnxXV5KO
DlLYmEp4wXD80f6fg0YCPlUNoleb/dMcfqAtA18ZtxpEjEa6OBaBdmPayAbHJyeM3EQWWRSakdWo
uL0O6lPVSieMamLZYYQuclT+dtTmagxfekUmLyVerY9Bcbu+CIuKpEtzKfQFo9S5Say3NhjuGtm2
F3kVzmpQ3K4nOchZCUTDvX6KHL9iQYK8fvvQWlD2IcNtNw2Rx9DKc52asSFbOSH4x7uMVzDvUdWl
ahnAKVgxoAw5ju9Kc3KyyC2ax7T8zeL99sYUezQfiLyxBG1pn+UdXknJD0jNX5GdYe/ol3I37fMv
FeilYaEP6jWV3AaibNzFA5R7ZLAB3rddLrDPxS4NfeUY7Iyb4dn4lR3y4wSN9s6rf8eNSyUnUWg8
YVpgXlAG/KnQCs1mUREEALbJjaOhCbryJ6uWDW8xHZ+uoBUKZ1oU0ka6trx74/pAIcTOJi9Dkfjc
+Grtl6zYsQncoI4LK+r0T9tLKjwoK2zu+stBixyVCrBZa1xPKUDU6gwClEMdySQZhAZgBcWtIigl
1LhkgMqV4aCAM4ZMsVtlKFgwF+pM+nV7ZLK1W/6+smtjGZRdmgNOc15L7aFY6qZlJ1A2e8vfVxg0
RdAIQVLMXh3Bnj1k7ZFZVyCG+oehoFYNyjqo50Jq5BIGBNttaCcqTGd+nSp+Xb6HhkS9QXx/25A2
gsgzZFn5ur6q7cvMJnBFaPui2d0VlHhqf5hfZ6W5AfnDDlyx33LtKcmLx+3BCW+7FTBnqqMmx28u
t12EAJ9TgXwUhgSUIwPqokzIj8cmlUS1hRtxhcgZ7Yza0WTay/2qovF1JNY+tl/HoH/QqqVWTJVM
7bKvPx3vDzg+fBbmahj2ywUbt2hR6NiPfkIj1vYkyjB4R6iuUwdU5I1nYNXgzoLlHKQqEhDhbl8N
hLNTU9pSo2sA0nUlyKxU6gXE3s2WBp+hkN3gwuAn4uagIUAVH4pdufNbNZU2kQnTVsXHYj5ExX0c
vKLG22BPiyJ9ML0Qeuri+zI8NbKkr6gfHG1XH+DcwR6GtsihLYH5THcJvTbIDTNfKKhMRjdF4gVU
9OAX7iW3jfA+dwgaecALCneIG/FclVZTRADNlexlDNHdEEf+QMiupIbbNKZbWjE4CWUaMeLBrnC5
wY5NaI/m4izNKPGZIqTzTAYy92k3Fs/oQQd76HMeIulsP9NEFpaRgnO2rWtS3QIn0EIT2iPHfVPk
txZ9n8DJFllXnXWoAp+B/1X2phfu5dWYOaujsBmiET1gFQLNTPuh6kyXBmAktp63T6bwGloBccZG
pepQtyGAQis8TXgB2Uq+X0gMtmEk4/lj3lc3UdzSGCKkC8wivlcN40uoz66CLLDWdZKoi2zN/vx9
BRYmBvK/FcBi8lsrd6PuBewUIO1bLcRNw17t9iOUT3BGtgcpdgTR0b2QLUMHgy96K7IMZFAMHm9b
Dy4DM0gyMnQSKAdbz1y9Lo4knfD/65MBakQDE63M1mOKBrjUeZ70X2XWnSRfJAwfrL6Is4lljXbJ
qUb3d18+gPFl6O/6FP1+4RWdSvA8HRQE+M1257DjNrCoyNtZNLj/MxWc49akpUFzG1MxV6810w+t
SSB8aN6ZEzQLMmtXKszV4oc2m656e0TGTj3RMDvp6qOehlcODZ4q822wX/OGeGpHsE3Cq95CImkg
INAttF9NWu8Yg0ppoalu3yBgv7D0DJX1ZXskwtt4NRDOLSSmk9CJYiBpf9+3Jxa/VygnMVSfjTL6
f7GB/ZgzzsDWQdk7wfJgqsh1Sx6bYDyo5YPW3hl4UygWcgVP22MTH/4PQM6yslpNTWPA7iihCY1D
f2xUKKuO424b5v84kB84vBHN0SHb98u5yO5sa1fZfyT+mIoioVOSeFnX+f3sDpo0xL3sskvfhkIs
GspH6LcBjxNfc1M6qOYjKhzgMjo3QXQIjCsTOx7Ply5+SxCLGWOvz89j5tdd7yJtKRn45wkGPoik
kZSEAhNE8i49Y8Xs9QZJaTjgFaiqoCgz7RP12oiIH1S2n9HJs4r7GvqGKQQumi9U0f00vFOhIb/9
IZ838eV3cNcJQZt/F1b4jrCdyz0iAgP4R0LVN/L6LihiMEATSyY/JRw7BXsMmoAgQMVLEQwzSVhC
dbhjzm1qHFn1lBQSK7N89qflRRmsTQ28sFWbm95+bpC7m9CIE5glAtvsoNJi19kGmnJC4jvBuUFf
i8TIi4aF8lPd0omNmDNftqkQCxvKwLDG6dYEJWw27dn4a3u5PrvLMJsrDO5cjqbDUDdv4EEF0WEF
20ZapyMbBTdz0VSlEMTDKLIQ8vY30XRbpd+2B7F8JL8460Fwe65DZMBRFEBY+Z1idSBw25ns3DZ/
Hfi8nCvOgRmwHtpyzLyxutHHnwUaGrIHW5fE4cUrgvoLRFlADcCzVGeTObApxYp0ZHBbtk9ayZKL
Z+u/ADxFRQAlkklNAFBOj3W9JIPD4JH0gWT3fr5iMFvQWwQpIdivoYJwaZCYFaHAepmtoGcgrES5
OwzvXAb0pxl3+QujCmjjjbJ9moM4RK9zmgSSVwQRTiVK0lBkbYNcj69YnWOT2NPMWq/eF7doUz+x
75S5DUWHzy59pl7umbfX80/9EcJV32z0/sRefQYN2vbuFCTNMBOOYS+8l7gf+KYjvdJnlMpEKCBN
fXI1+tF38xX9rMfAzc7Qoc53zpNU2kg89A9Mcjn7ttIbIXStIOIUnc3+ifx9vvFyTNzq1q0Sa3GA
3w/1c10eTeerI+OOFhqO1bQtQ1z51lnkDIphA8K0bxV6YnbiSokKhWfBsXFyQc+OgA93pHs7mlUz
BkZWLQwYP/C8XEgamr9veqTojtGshesHMVT+naBCpQu7fGnT6c30YM9J/5gGdojCYLsjb2MSFrLu
VNE9jFAtypZVDf8oN3t40Sc65KxR3ZdC2K37zUzVjQvsegu06cb4sr3HRdsNdcaQCgFzOZphuXlE
Pqwa9A42xRjB9mSbePXkkmMkHBC6GJEGsrAreCoGa1ZjPTNxA2tk9HNzN9HErdFUBCK89nF7NH+W
nb9QUOmOwIOOJsHPy9WUcZo2LXb3yTm238iNDu4Od/w23CYeGBDIu30a9vOt6X7Nb8y76X66e0W6
++gcoTznonh9t/09otldfw53mKthVuewxOcsizgGBUJaz9sIAqpviozvx4i58xwVmU6CFhD6nt4G
N2iYu29962jdZlfdq+L3V+UNBPYOIBo/Zmfo9AUS/0p0ENf43HZtSVMhhwN8A4xCaXq2o9ugUPwC
D63tkYqAtD8tsTgWaMXldmoeG4NaGNiphIXgDjlB4baBaEn295L1MJBQXoK+G9i4P0lxjRALmBpw
LqOr+rvdo+MzAMub+bA9GNGZWINwG8MMLaVqFxADRiW6n4fHtH/GS8TtukZy/ER7cA3FbZCCBVo6
G4Cyg7OJXv68yyQrI3QYVjPGbQGU8Jul0gNhML5l0XGM7uArauXXxjwa8bdikJQDiDx6GGQQJttw
sz7R5rRjUxcxdfDaLp5yHTRWBGIS4c+wfDes71F+2l4p4fSt0PjBoQt9QEwI+fnpWKVvSimJ5Asn
Dy3eC3E5YPikRaInbGA9zD2FNgw76+ptUiLe4rxaxrd48qrhfXs84sv5w7Va/r66nPNenTJ7ca3i
3thVCHzDZKLXQ/aalMEsp3kFU1uZkw0lYFJ6Mhy0h+vwFGXvLNHarC9n7hTNlc4UlqHRMB9e+vJK
db5uz5XI5Kx/nzs6c6KVWU/w+1pzLPvfgx6BR/rQZ7LUh8gaEDz/gQW+ok+lrpOmxeg2xB5QR18b
QpeSY6+e7KHBg0hirkXrsobitrMS5qkRVFiXUkd4c058PXyp7MjfnjgZyvL31eorvdmyuAUKmKag
auWh2NoEx9y/gIBzyFzIrVD8dAkyd8QxW2cZCvkJWRkLumot5Km2QYRbAC2s/wHhXqg1Q2UVCwES
oeNr1iPfRKN2kmhu2D39A5KFdjX0yakmuLcvh0NKRLtjDZ6mZbSuEdzF4zFQd5Ax3YYRZEnxpMO7
biGdN9FlwW3qMZkiEiFf4fWWAT0g6zk2LNfQ5xrqXo07I8o0Zej5D9jebGTdEKIDu8bmdp89tTpU
iZEFJvnsdbS+nx1N8goX2VMwoth4PSKwbPHeJgvnMMd+WWp0GExOl/e+0YAzPe4clMEV4O1t6yDx
iV2D+XDoJIlS0cbHaxEbBmRIBt4ml4vYWySw5gi3hRXDc2CgXC7tc2C3kgeyaFfqiDAs/Y3gBuFp
2rtUcQzcuriUgh1Bdx7rC78FW51T7bd3i3A8H0A8wXk1FUNYLr67rjba4Gp10D7mWTmoCHJkOBHb
aOK9uYLjcsAI0RdTVsCTMKPRTSLVTWP1aI+45FMLIkdR7rUOSp3Hu66cZX6SyK1YRDCpg0AkhCC4
pdNz6ECOkY2wB+KwhvOlLENwnlbnMCG+of1sQV+1PVqR1V8/9DhAy+lG6OctVh+6m67ahtDupVF+
JBXomHtkT6tv24CCVs/lrWBD8wXp6OWFdLk74xT1h82AzjtYoG8KTnoy5b45ginLDA5pBneta2OX
oKsMzYaoCfHVopPVOwrX2EIlOVhzwcyHhMvlR6SBNldGg6BKnHRXAY1OmWm7cd3tO0hhjylz++k+
DkFVGP7cHr5oL6+BOVOOZHyFEA+AR5a7XXTM0enYjhJ3UXQyLWwiDeq6ILbi6cnV0qkT04TLoFiH
OQB7ycE23+gsW8llb/DvXFQVLPrEtgHVMW4lk24wjA6MOJ7G7s1k9tB97UVJeuy15tQn7TGi06NZ
vqK905tZjnZi7YrkoaTNQjhWB7cvSjzB4cUHPBWFEAUVs+DvaFMPJaVxwdys3pWyO1h0MiHQ+B8c
Pu455mpjo8IGOyaPv+hRvKu08vscqH5PmFtWP6dIVq4nukRsHALVQO8DqnKXv6/8F2POUPQ/ops9
iHQoA+hzdqwLvAPjMbjX9eJmHPrQI4USeBB+lQk0iewCqrgXIZrlIcobIkjQNHE9oV1fp2/xcN9n
v+bBG5v9+Pd9pEs9vA4JLQulqzr/okatvcISgqe7ab+UzSmOX5voPSlfO/VdRpshSO8BywDXDUVF
K1wxztjFQ95NMHOYUYSUu34/Iac17LXwToO+ora3CZSTyAuRPU2FIdw1LudxjAmUmFRwsXmqsf85
eg/Ksan39vcvyrMNreFmVz9LrIxw9Sh4EJZ+T/zHmTdzTpGNWTqq7RSNufRsqK6u/VDjr6GMdVF0
/OwVEmfPUjoUdrQgwc9zIWRXqj+GxDNknOOCKiYs3QqHOwxstPTRXnDyFpWy2rF3Uze/0h9aROT9
6r4KPPq0baklI/tzhayOXzDE/zuH0UJ7go7Z4qVIIKiSfdnGEbT+YWh4ckFVFBxzhA/wz41VgJl5
RPDqYHraUXvaF56hu/ad9p09zl58qO5B+jC48+s2sOgqWuOSS/vSpiBVL+wBu7J5Y/0JFHLM2W9D
kOU3+CtijcGduF5N9SJRgNHvU+KS5+oq8MeTfWr84LF40gY/93RQ5VGf/Ui9axTNe//yrF1/AXf2
0thSdCXF7M6E3CezugfhlWeioGO27yEyfNoe8GcTg+p7PGoI6LDBaaXzWdcC15SSZkvbrZLtjfxg
za8suDWmQ9uwXVc/EPXJ1lGvL5noZRQX88zBLpt5tVnBnKHbmR6kHo2LvaLjvh/97ZF9uv8WBPBI
Lpwg6BPhcx0105jeQLTV0wesmbbTeuiWHwzl2IE8PY1k3JyfTh/gUD6LtlYLervIy18OiM4BtMxD
0LNoGhhIBtR8Gl4Tfy+UaLc9LtHMrYG4U9CUNGeNpYJsp8wfuzl/0vO/LjtexvI/pH3Zjty4su0X
CZBEja/UkGNlzWVXvQh22SVR8yxKX3+XjHuOM5lCCu7T6P3SwK5IUsFgMGLFWuhjYn54ZpEUe5lM
C1Ji9Sr4ldvvFkb4qod8jXFq6eucmxC8XJfbtMpAp+qw4XVQfJPlFE9TpwudFsFR+XF7zxY/ztmC
hMTPTmy5YqjoOmOyV6CALpklHSwwesWb/5shwa25FKtdn2BZcbBXrNc+vaubJ+D/blu5CoT4Pn/a
5ejkQQJbvC15PFmTEYAOIUytAgQJ72VZbYcwXym3L3karmNEB4wd4g0guHQQyTpK4AgNVhJrBxki
OzRslfj19mKukw2sxsJ0M95YePtfEZ/JbWxitCSHK3TSR1eRjQoBOonJztzyGnh0HJqfZABr6Vj7
dhd6IY6UVYZOCkWLlZ8yr0iMSngZkFl5ARAUMd8ipTFAyzFLnXpqNQhc9nhP85jWWkGLEWUJoBwL
KHPaJUYhoUBeQKPg9i+Ys4JbP0A4FoZdpZkJoiUE/MTNOz8xDzluIvDKhJnsdWibDo1z2+TS2Thf
s3A2dOQNIRAlqWPX3Gftz4ZtioG4U/vztp3rd/Sf7/x3c4WzoYNog5kK1jbqHLgontNyMF3DrPch
6p4YBLFds/1JpmQzDLkXo2KYkrWu6uJ1d75aIdHUkl61hnmDmyyg0GXQwAmrWb8n/ROoyDG6a3nn
JJBd6lZefUvxzgJBCzJ5xFOwYF9eDxYZAZ4lsBspMUZFbGoXwVGNn1vLjY2fce/e3uyrfPrPXv81
J+w1oJuSIWkwh8ret3ysvF4z9iW6ZLWOSXPF/rptbtGHUE2GICcGpq4ovlnLYttqytRJOssdK7co
T5O8icc1bv7FZUG4EiOzoEu/ot+O2FR0GoOdKnueD0VfbcAi6FrVndWs1CQXTdkaqr74H6g2heAH
fG9k1HGFUADkphxuieRmEJsIfjCyUpZccg0wowPEqRroZRHBJYFP4m031sgcWq/VXUN57JN72Rjw
QjniCXb7Sy1dHefG5h9zlncpLCnDyIQxTJbmoIQGxFeytHanduSfVcXgg+em5lh3ZipJULHKFJgi
w8kcP1PpQUbn5PZylhzPhifMWDTN1MSniNJYmQzuoxTjNdAd6ArHUPGkUyVq/6fVnFkS0q6YcXuy
C1gK25ZKQJ0rwanv328vZyn8ny9HeH3EVa/JRQ4jusZoRZ6ailFF3yjKSzZWtOH31RpX5uIGgmgd
9D6o/SOfuPxIuGzCLh9RieLRSSv8Ut6x9EVdUxdasyJ43Zj1KNtWsFLmuU2VUPqY0mnPFPU+jdaA
eEv3jIUTi7cM1oOAJITaCPBSJbYgdZMhWagBXx/skhoVUALal5lKO41ASy/n+j7s+l2gKo6O4efb
33HhSOMnoJECFCs6lOKR5mU1juX8E0ztSzW9HtOc+q4HaYNsfvaBtHIIFkKVpcxCIlAmBxxbrCiq
DS8AvZCxYB2AFSb5GHB60Qy+taXikIWGsrK6OQkRkpR5YwEkQOXbMkX88aTUvCMEXxNgMm8wLA8D
e7f3byFKYfhLgy7nzNEPSMmlV+YNaLZqgoGKSPoow1OG6as4XQFErNkQfFJLmWxmFWxM6CPk1kdi
SkeAnv3bK1nw/IuVCEFwYABqQ/MK10gMUCjQF9WOkWelNVd27LYdYNIvd2wKe4yXTViNrPW0kO8j
hhG5EtLja/fH0rahJqCDZV+GrLklhCgVUlQVqfGsnmpQOdOuHsEIGUF6z50bQZFrW5jB97Kusr0A
leJdNPBhxxsFWR4j+VZjnY0GimGmTjpEiTtZ1bCZoij2Ya37ncuJDErvqMofrBYjG15Sx3J6YHwK
TQDCk2DwWpw6c9vlJJUdqwADbJKWKtWliX8LgBx7j8MmPNqsHD94mJrBY9Kp5F3rRlDyRlJU00E2
Q1DJKcavgCVgOUrVTHUlq883ZVmiamXwcIBSAq+7YIPGndkf0ZyQKp800NfdKGEYfav1fvgm1RWY
i/KiiN7LER0SKoVBloMtVu23Qanm/hDXsb1y1JcCiwEmVeCGQJat2UJWMpW4BjNFS50gb91W39RI
X0sNHEPHUvMy6+m28y5963Nr6qVThXHHxliFNbMaaAfBRKmNqIXixm0zS757bkZwqSaZ4D4jzCjk
l5I9JsFT331WxcrWLaX+mCtAEw8qkIqNfOtyNXWgRzaJDKT+1WdJXDXbEO0+wWw9KQ9SDPaQe7t6
MIzH24tbNTuv/iwNGtChxKSjnjo9+dX3Oi2ypxScsUbv6dBPkbX7RvJa5kirE2oLXw/8NgC+2wjR
cBdhvVY1gftaA9VVZ7JPrfiYeu7r+mPYv3ZJszfC0cMUGcUkyY63pynRH3GV7qYI0sfE3NzehIUb
6uKnCHvQ1lYqtQp+ijag6k4K3ZX0Eh0idN+7ItmpRbbysRcSKSx8hrpBYwydWyHsBkaQMy0bMqDd
jOciLTzLKhNHz4JTJxVfYddtm7F5LjXr1+2F/pl7Eu7Gc8Ni61/PlGSQQJbh9MW0C+QUyY6FoahW
0to72ej5gBQoiQ/xXETfJ5EUHECOwhimCJvoKxiJLGEe1lAcs8v6BxlECds4s5SCQvod9eixC9r3
KNH5Wx9ClZLGQL3vo6HX9+CRTh8w62d4eVisPFCWXBhZKZAvBGQYJrR/Ll04DjGnG/UQ3lSkvncC
q7uTLYwVmJX2rhE78eo6eUFF5kFPN1OVQPKDd1+391W5DnwgoEJvGIByfM4rtiYz1M2G2wBhGuOr
Xsp+pGRv9gB20Dh9tpuIhpbspFIPzFmNESX+AEpZ2ursGdN+WhffBcoLN0tHIvpu5Yddl4xmHJWB
SjPYoFX0RC73xsoDotVylQFOD8BeRUAKBpzQPWpLNCgir5yAQx9/8j7z0+YzqPTn2/aXDjlI0UHb
gLkmGQ/+S/NaZE4SYXKGTCn7Rki0sRvzzVDWMCYLIRpiG3NVDGUYvBXEe2eIuaFXcOtxmKih+j2g
Ql20ybpoJY9Z+NBzxRGoPjToMVpoCpaAl4E8gjVCcAHq0Hh5a9+B0qkVN5v2vfyqdX7Q0SjaErDq
pSE0y8h9ynZRuJVBio7/9q+7O1fyUdYANAGXriHkiHIaTxIOFspxeuYU0bYbcyflK9ffQszAl0Nw
BSgJwARQzlx+QwkMDiOPQJ/v+nf3L/M/TxtKnb3zPNJtRLfblcz3+mNiTgJDC7MIM861OLvZRT16
kxVuJIiMU4W5XP9Q1TfeftzevPlnX4bCSzNC0J+nDaqmgJmMd3TQTiMkmG5buL5WZgt49xjo+MuW
CIqBfB14PXVYKEjnjfJrPrlJnm7SyQv+GdCszvEHz0oNmFKZiN0kw5gCuALiT2LH7UObswbEe9Bc
uL2ga5gPzJxHE2HP4lDSgQKtQU9ZQTSq6mk1SiNa4dFpCr7qhvmjBDapCe8JvlbDW9pM9K9wXeLS
RJAXrsyigAzvlIP1wcCTmfV3KmTBkBwF/DAlaw2mJQ88syXSN7IBYIeIwRaZMCOkgAmIHwg7WGuv
lcU1AVSIZgkYjFWRqD2JDNS2DeQdGYo2ilxQM/W78ZS2H7m0Wfl0ixfBmS3hFPNea7rEhC08XpGT
/5YV5ORbI0Bv3Pw5ocDNIHU+07W/3Da8sEY8xTDUhWMACh8RnqbaFmtMrcidIfsKc4mqOW5mjcrx
3rRj7z/YQpkB7oHSHv4RItVQZyDaK3PHVkGIrW1UCBuXuhM10Bf/94Yq6FCA44EVSLmA9fLSVtmO
lRqOFWw1G0O5m8Cc0XCFTmsI4oX+06Uh4cyVZKyNlMNQlx2S6G4qN5z8Ar8NR5EU07V9fkDPRVbf
imJnNV6XPN7e0+tUFeYht2v9UcfBii/Xmet2GiIZzZ1AH1wpwyg/M5xh7oeaz2Ded1TyK9FXnHXh
/F3YFO41gmimZhpsQpzPt2NfyYKtSfZ6u9ZRW1ucEFTKCvQkJa/RgCcxtQzU/syRdsmnogduq/UO
k31mvd/e0IVU8XxxmlAKwV0+gpYXi8tN1Nz2beNO2sfUaHjkQ2h3DUCxZA1pKTRxkB7oUHK9/Hwj
l/saZXQ8/AvmkbFykvooodKXVNyvwAbAy38GiMyl7jOLwsfT9Y7lgynnjqSUm4b/kLLEGTCDyKKM
Ajiykp0shRe8mQ0d7RbMWYhMm0CiYpCzxvpaXrhjblLdkCgbC1cN33Jp7ZF+tZuzAJYOuR3QxeFS
F2H2waAOfdcpEtqtDjC+SpTTyFCdWL6z4ke82G57ylWGMlubxzfxTkTtVLweIgY5IyBrJSrZP6BD
hUmslRToz0V2kQMJFoRLIYi0tipi9COMzfTJtunOn7a/QQ6zL9+Y87OniWNQGZii1o/+FdEPyxhU
ABoSMDQkLuqlX/ZFY7IqNSWay3gJofrQnpriLQbzXgLN2gyjOYO8kr1cHXbBpPAWSbMBT1EV7hGO
Hym6nHJOMVwM1aBS+dFbumMHu9vf7+rxIxgUdlftprbPUbcF/83JUn0CzVuF/WuoFGwI11AwhVNm
YvAQCmw5ZBZ8e+ioxN1qbYByyRfxuEKlBoVOeKMQRyBC1USYMJFoXb6kJHPqcsUXlzfrrwEhbBhJ
O06YEoAB/oyKhKI8Rmt0NGtrEKJ9q48kTlqYsKLQ17sA2hRrPrZiwhaCe6HEqOrM29REBtXCN9n+
Tz5lQl1tzvJNTcgGAq4aPSTBsQbQipqDX9dPqvF022+vwaGzU4GjAdWRGbMs5jaDERlgsMEqjFd1
8713k7d0NwwbZZPs8k2zrbYr9q7ue8GesKgq1ztZLWGv95Vn5Xv/XXWeMNrduOrDcTiqR9OFVIS7
YnSOMGLsO1+k4NFaOyURAGbYyTBxw0p36tqd7EPfOfPslGHeR1JNK7CKJxiZqFaO7aKfAOcPMJ6O
OqAhGFfCxEjMGis2g7sK3EjNv76h/+zo378vnKaw7/u4y/D3pdEA+LWHDh2Vp7t0DVO/tg7hSFUG
CfVxDnEFRJMzBcNta4iAa261y6WIgwK11knxEMIE6hxm6H6wx+nYbz8bdN++QDtKDT/zy9dqZQNX
zQpvCRbYbOIDzNqqMz49Zl+YxaAZMsLD8P5tdLPdqw0ep5Ur6lpqZl4s/lVAXYo0Q3zBdHInyegl
SXSyabXXP9XNuLHuqq/WfXkAF9B4H+EshC4UhF/lw5rWzPXzXrA+H5mzXkBlN8BEBDgSo06nyCve
WtrWoDjwpI36LVo5Atc47T/W9D+lHiBYRMxRkTGlmOYUID5WX9Wb6qAcfjB2yoY/Fd/5vqbA0RyA
EF/z2cVlzohiEIPhH5BIXS7Tiic+DRzL5OB7MXS3RJshPtUEQgK7Unfj4FSt9T8XFzszR2kAKuIS
FZ/BTRL0XSlhsVnmdZ6MgX1abfKD/pTS4Tj6lm8/Dlu+ib1/xjZgl88NC7HVaKq26mUYTuxTK9NR
edGAW6z0lRi+FAjOzQgBDd8SfQIVZmT13Rzm/tHv2/F6MVc9tyCENMkMAjUA3hPTrA7U7Palrz20
lIbHJnQNatHXZptvHslOf1g7FwvXE0E7U9agDDuz0whrU3kZ6VM9SrRqXhX0akC2re24/XZ7gQsJ
EKzgMpihEuAmEgIOiTNbT+sJcU7zcjRPojpB+zpaeS8tfCcULWZxaFQlgUIRArYc1CbpcrAqxeAI
Mh/laAWX9ofq8uJaRQUSJC0z556C4SBRG61XKr2JCrCLHbgLur+tfY/Ri03sBj4G83x2SLz2kD1q
kNHiDoYI3h6GjQ7qlsQBo9pDc49YcwCJ+uk0bXKn2Kk0dF/TlT242mnhJ857dBbmIou1EgC9kaNJ
p2Q4JIZH1ibyr7YZJvAN8eCex4UgEXdpog8Vxa6HHPNP8VFOn7R/1pqd/z56OgaAeQaG2YS3jNTL
0PQdishpyZdSPw/tfoCEz+BGbOVcX/m+YEjYq9AOcC7Cch6MA1FjsGfmB6iH5Xrlk6jz6RXd5k8u
hNE1TJKJZyyFEghGWzosyDXeOAVP6DHxyOmjdAGscMJNe2T7HkxhEY1P+mP6BBE0FxnARnopvLWm
2cLHw5SnOgufaHBiUR+JZLmc1fkQgdvoC+K6HaSCbh/1hU29MCCEsqyNFWNkMKCb91Pgg/60BCJ1
DbcwhyVhS9F1g+/pqMhArUPwwSTIlEBvZyvVXRo0oHrctn2BETZ0VNzbC1o4UeemRCpxhdsFUThM
8elBKzZdA27XlYRsaTWohoBoANRgEAKef8LZoU2LCIP9LcFH0T61klr5IWgqOrdU13Silj7/uaX5
651ZylVjAr4Ilgod/dscXWxt5ftfYwAxFHFuQrhR7Byjt0WpYb+g5wcROKp6gVt6TbgZoRGDuDn9
uv2Brp90gkXB5UIbGKeUw2It+exNsiloIpz8EB4rpFrap245a2Do68K1YFLwv1aacEVoMNntc+mu
RMvU+W07oPz9zjJHH6mSuZI7bm4vdMETUamGvwPVCHCJ2Dxsh6EHmaIeORkqdMmrhgHmegVvcM1H
pmHCFp1Qm8AVIdgquCKRjKnPuQECTbc6hdSk1t68z544Zc7gx1+GG9LCaWlyzE9fxBvoCbA3ap0y
+gPk0D9vr/f6xSD8GMFbrTpr9LYwI2d0YkenYFLQRtq601Fzop+tB+khyiFe4GKqmRoFDVbu+4VQ
drEXgidjPgtEGAH2IiW/LY2GEC6o4qcC6uu313ndhRbWKThwnBRq1UwwNHqEZrQ51b7qpS+Fkz21
W2U7bV57R/NTSjzNbU/2xt53WzRnVoidFpdLLFzpqF6C70C4dy1rsAuztCNHktyYODFST+t+lbVi
IQKhWwy8M+hzVZDgCFY6RlRmTJCO0sEFIL2wVQHXhWB6YWD+AWchrg5Rz2MtDLSfDYKcTdMdO4Se
tYt+Tif5Xt+E4If1PHun7G5/xj94E+FSurB8dXZYpVY9LDdekdL+u/bVbab7hkbAOd9JH9WxYbjX
1zL4tQ0VDkmvdnmUKbBaJn6TPbTl1+1lXbsFsEfoecBHUcy+SvdYNNikqUOgTmO13dpBe7K0qdm1
BYC0FQfvxW1z128hNATmngB6xohAwBtdfr80ncqk61EQiYgzeED7YwqudYcfE7XcNvNqOvoxfUte
UDIInV9gKSxXjuMcuy8/I34ABigQvzHDqoljuZrFpQSgQdTtGYLNHO20+/BhgMzS7ZUuXCKXhoSV
VhqoH1UGQ/pzegQqd6JAypcHEIw439RP1bdsGqzkogs+emlTiGlJlk96Y8AmwKsv8l52NBDExvS3
dc8cAHRp9nONv2lpO5FpzuyENo6eqLABhqEs/jN7plc61WIvj1xuPwACKcdu0Q40WAPqLnrQTImj
AJIv46YUzqE89kYsTREmQY/EjXeZN3i2h5sD3RFKNvFX+GLe9ZYzUtPln52zyhizcInOcL2/P0D4
sMw2MF9t4gdAIMGXthMmSY7WV3v8/gt656DlDQ/8gOkEDxhukPIekhcNeEJH3p/ayakC0Hqu9S0X
z/DZDxK+Oh5bfLJjhuLC6BlN4Zi1z5Aqh9KKe13HXkB1wHCLeIEsFgyBl2e3Sacu6LogcRi/VyII
Zlb+UD50auOXw4/bp2fJrYiNhyggeEBli8RVSaUDganBlFV09mOSy/xxSJvDNCb1tugbKKOPw0/S
jPyQMP552/Z1yMUhgswzOOBNA5hmwcGGkHCptrCdOmJTYOZeszY1ff1khAW8PlFvwCgL4E+XGxnG
lZHmBhQ/IV7tmRJyH7M9JCX71pqj0wO5Y+ZsJewtLuos7gqLiknHwPyKyMCqh9gqabuGRJ7/gBhX
QTMEXRbw56PfJhSB+iyubavChFWQP0yAi1WP3VqLaiFjnEFcqB/gEfNndvBy38y2kspeRv3c+OD3
GPuoNr2P4ky/DTem7QCO4HmDO7NvZ+7aGVu2jSoXeH/mi0MsP1lGzRVmod+bbOOO8ufct50IV9gs
UOBITuXavyfDme5Cn0+0OawqxCzu71/7YjNBjllJNA77nRM8mjujxjvIcjEqvRm83eQMkas4z7cP
wnXpFzc1wBf/s2YRMso4WjGRNvcrChrv0E/am9/Bm/gzcapPjsW7kce94Ft5t1b6XXhmAjSAVNUi
NgjXTbHLVKpFV1pjmGAq/JsZODLbVf2Wh5tZrLOQHvoucauW5oaMHtfm9qqvo+mlaSFdL1uuQD0Q
plWT77jiAVjv8f4JKuS37Sw8bC8NzTHwLJVtmaoE+QRD5ZH8qv3pe7bXduSuxmPI03w0xdck7Beu
zguLog/FbYOkRIZFeXS0j2LL3fh+vAuf+i1aYHfcQSbr5I9ADr0quD735crOLvjTpX0hRuSxEsjM
gP1oJ93bzyGas9Vb7CZH62UMvWkL/uTcqV7UE2rJtzf7+vRcWlYv91pJ24G3SpQ4k4W+W/Ityku/
XUMqXl9al0aEsF4HbIibAcubFMxBYgSkUcunxua0aOW3UGnBRjbQZrCd22u7bvjNAMy/h8WcY/+Z
I3Gsa1ZGx2fd9Ec53qIB57Dfo02BklLvB5fv1QPaNC55uW14cVPnMp0CgBlkdYX1lkOTyJOGTQ1A
k6fGm7p4C/4ZUDevDXABG/8CvyGGXbUCGTEkCBBxbKPfDrr9O5mU+1Yayy1yfP8/LOivMfF89DZJ
UD+DsYj81mVvwi0camuHYAZSXF6UFysSg6oZgdwVNTpQY0nHQHN74xibvZdnxK/VfaN4U/mprhGd
Lsa0s4UJ7h/Fkz0qAWzaTM3dOo3v9H7U0FgrJA9ERWskCYuOcWZOcIxMDnJuFjEckjxGwUPVYxhp
hfZhzYTg85EdR5MZMnwq6yeqNwBYU3NNEWz5YGnQPcC0xDx/Of+Is4MFkhZdG3SsQ7fvIKg8VXeF
Rlvc/mQbpDudvZgSSDLBqBb6lX4PVY7YoGq7Uqf60zm/cpizXzF/3LNfYeekHM0Bv4LXO5lQFZrA
au2ZyY+I32edjt6Ga0Se3a+lW4tOc2ZXSPejGmRaZQO7Y/ysGo6abKcShMNsJYpcN7VxxGEGgmWY
8gE7jLDLzdTFeh7AjqQBs6JhHYoBfcIASMgA88nQQ3IqWXGlhuyjtYro7Cbi3gIrBE0XG9MO6ARc
7m1FYmYQuYAbheOJSBVmXtce5fM2XZnADAWGXSwL+YxwzYMeSR8VFctLKmuPLrCbAmkycPJhFOYu
XLvjF70FxZz/bw6kjZcr4qZVFaMKibIULzTzd8kVN4RSWvNUgpapzms3KvwsH3ZIGG8HzyV3OTcs
bKXB5GZUQxjOY/DwEWMXsho9AsychquzTHO8utpTBVk4AbEpypmCa6Zdw7ucwZYFdCntCapH3URz
PXVHA7IkJffm/1435JQo6RbOh3HoFRjo8kaf/QYhTwQEuc3TAb9BMuPgBYio4ZAZOYqrU9E7uVwq
7gBNzE3IrXFfMrW+z3i9aVGHXSnsLubKGI8DLygaMxiqEs6PEqUZ+oH4IVCgcYLW7bttbH5KrZ/o
fqjRAgRwkGnu0ZTnaxFy8ZtjJh5iRGAtsMTqjzraoNU3KuwB+7CSTUJ+2ZKX6isJzlKsB92DjUkk
tEV0kRYhljiRirKe8wx93xnFNurAPTH+vO2/CwU7deaUQBACFzC6nIIDm2nJFCtGGqX2CLE8sN5y
U8qo3payE3Sp+hoQ4sdtFmBQc/jJy+J705iPgB3ZjpKR16DVyEq/ZjE0glYbRBfo5aJrI/h5n0q4
mGrA0JMm8wISPGECcttOlQMiRTcJ2KPWZZ7OMy9ck0JbzNVRAwGqA341T4NdxhE1yYYedIkwXT7U
Bt+wWvuZQvE7a58mpXWVMPptAYQEMEYP4G5fvrcxbqGhVneNniBRQ8/Gfr/9ha7LJioqxohtGgbN
kQoKH2g0m6pqRwRrxuN90j9mZNykOsZBA34qwOYVJNWK5y3597lFIW8qezsdxwkWy3iqKEG61sjp
O0NzQ19F6C95+bktIWlSpHbi6gBbCbJpe2DULN/KYXt7C5cuo3MjQtpU61LUKDaMjIiPcVxRFm4k
ex/gId97t00tvYbOTQkOVKRtFxURhsMbTO42ECeDJD37CJLQVfHOG8OOlt1KTF42CRZ6TLoiGhHh
qo2HkiW9gdXJQQVLUGFL1N1oy7Qz7FMAOQE9u0+kaUXO71o4FgkMJjlQGgXT9jxdcXlU0qAzJDVF
fNI27JuGyjOescfijgAGeJC80Ql29pG7Gvoc2V3pTjR4+V45wGHt2UvwvfqlrXzjpZwGjJkz6xWY
MTVx+ELKan2MFARl1IvAi2OdWLiasy06KyqkM1GzOutlXi65yLMJ46ENQvKj9qT4xT70etvljuqj
A+cnbjlQZw38tOS780cFycRc+RdHWIoStYOiaZFgGOZYPmRjP2CSElFTd1laghg0bPWnpinMNdKh
pcVa6FbNrOLzO1tYbA2R46GVe6i+jvcJ8ds8Qs79HyKNRXCHQpNMA8hNcF255UPO9CGBEvwPaTqF
0SuzX401+bjFlRDgUACttJD3ChF0MvmY4jrFAbHYc9f1b3EN3pFh8m4f/cWUZFZDAvctPORq1hwE
M0Eo8xFJqH2nR56RHIbcH+tN3T3IulcoHsFDyTgq/cttw4vrO7MrxOuIQ3N5iKY5hqI+m8Q7Uj0V
q/LuS/fQ+eqESB2HbAqzAbsYmVrp1MT8PRvd2kzLHbXMTZ+VneJWeb4yaLJsF1NVQCmCNFQMb/qQ
V6QB+B+q8oBzZ9ahNw13nKT7QMpprki+YXzd3s+lUIII8j8WxYm/oM1YT0Ad5JAidKz4ZHdrw6iL
Kc65CcEl8cLTKiOECcsKQDaHk+VF4UM4fCsNB7gvNYcCxprow9I98WdIf24Cg4hQOGyBXurNFOtw
kx6gWP19yAuHJ4NLMMvFar5vtewoD+Pu9mauWBU3E2MbPAFPDVbK76fyPu4e1Oitlh4abVtXTrU2
Ird0Fs4WKTZkbGJ3CWg5MMIYg6jlEBH0IyP/9pKWPPLchnDeCl4XRqjChpY0VNKorkHUEF2zenTH
1pv+S33u3Jxw8KAUloyVDHNm9CPFMH3OvXqV3Wf+I8Lb0oDDzzjmeUpJbD1CAK2tGiQSTjemKfMV
tQ/fVchNfDJMSvt2oeTPvLCSk8nbenLGOpTuAbsEvGeAdNoxqtL00OrWMK5cEAufE9c5hqcAs4Yi
oMhHYuVg3mrxvkYVaheE+8bk1FrV2l06jYA/A/5mgAcZGbZwMup0qqF7jkLhMFT6UbKg/RJm+iHl
Ax6Vtb0Ze3VwkcPdoTU00igupv+wzD8yEBgxQpATS7C1aTZlluIxG1jPlvZQWFtlDV16zYQCNuRz
G0LIIX055TZq5hgIjx2waXpaC/rfSXbNoAZjlHRUAX6JeoMyBVPHBLRqGfikcoUmEMEac7TWiUpb
+cNETfD2eVp4b1z8MuE8WWZSBc1cOK1DzyZvQ4cztA/XOlwLUR3ObWESGGhU1AtmVzsrKBp92qCM
gFelWn8l9UtUv95exdLfBwQZdE0ghARXnbC/RoE3vGHi70/YpxEk8bjwb1tY9FMCqSlkSkh0r1Ky
cKqCVg/xuCiMg91ueeNZhZOa71okg1JmwweUXFZgvEv1AdSb/tqcg+HZttURRNl6O8dl+GwrdNzo
VKHae7GxTxN6zm/N0Xa1ldrv0qGfpeRsEFCAZuMKOmyQrNWK+bkmHVNjI+HRBnq623u5cC1Bs/iv
jdknz5elyBh9a+dlVa4CwFXoTtldwF5lk4LOs1tLQRdPHzo6M80eEkOUNi7tQezZVBqO50kHFKr8
CsbqnqIN4mDMz2dH615GB186tH66GejtlS7uJgHcDdWy+YUo5PFNM4ZGR/BOY8pei/Yl/7DYyltw
qalrANDxvzYEJynyROsgI4AMe2NStg099T04dr69iajxFLrKSoVoeUmgqZrrViYopC43M6s0FkUT
lmQpuBU+h+xubFdMgJUef0S8Eef3NFRk8HK4kiVpY16PCZMg7iCx6hVgQv2nLif9m2Zl5bYrA/Uj
bXJ7F7BYOpl53O7jTMm8GPoR26CQo10Y1+27xgP5RxUXwVZWwsmPJT1E9cEoyKbow8DnodrtZcCT
NTqZ+fSejJB5MEKewj24JpdUqqzazca4u2tZCh9pjNJhTafeNaMp3ddVwFsqQ6V9UylV+EONlfTO
yLryMSgbftRi1j6kUt2hKhWVNpAMmQ1O9g4DWKGs/oSOdgfomtYEKuTGICXfdYzhVujZSTdrvXGZ
zsBKXwKoBEbTyGwsOhVj89YaYDTHxg1PuFLCnaJXimcHeAvQrrO0bVTyokRrqqqPjJD5lwXxrrds
3VWrLs/pqEWxm9vF4FeGXvtyPtjZpgurbotWwbAzgoyFDhSbyWuYTtZ+MBoOolueE+YFWjqWVMtk
7aiWcrANBxt0+mUjNw3tsIn+kKXE1TGUBa4vI5O2fZcy8BXqve3HRs822WQb37M2AuZAlqWXGFcc
NKys4L4pB82TlIh0mBjVSEoZQEmaS9JQwyyunCjfyKTiqR9y45BmnfKjS2v1t1Yw+WEw09graoXh
TQkalNSV8iL9liXGUDmhXaS/8kDn+5hI2Vus9P2uyJXJqYcxu8P/vbuLLAt8DalJ7gJpVNCAJdHO
4mp8pzK9cutiYiWt0Bb6Zleq8TjkoR1Tu6tJCVIgKx38IAvDdAM2TXVXqE37mMSk8sF7Z0Opi5Bx
j8mp4cPsIxmQqxpNJUsqws0AXipAaZiePligizmlQRWXtLDnNMfm4XMITOVTkU9G4cZlVO66oqre
Q82I0GRX6uGH1scYtk6VcdL3apS232PMFPvxlJb7oJPJS96VJNhpQ8Igj6JOj8oAbdssGXVHCiTz
UTerYNcqjY7WvYYevld1VaBQI0fzxNHiZOw3adPwx7Tsxx5ydHZwHHQpA/uR1G0DVkoKNXlV/AR5
UPRCsC8RraJaeg4Vvcnd/0fal+xGrjPNPpEAzaK2GmryPNu9Edz2seaB1Kynv8EG/q+rWEIR59xN
bxpwFslkKpkZGVE5A3DmmTk96dCX+OU20JyMC1ftvKzJKqgVD/TTKlB5BLeRDYqaJE/oWz0W7kPk
xq3tVY1hbHvFLK/IOAGg0YPosqjb8Vmns868WGH1zzSMU6gB8fCs2ylIdgqCprJX6vXUhGXqJk9G
HmXXZWolGCHA+/VZn3VlU0e9kXhqrRbgIYmm8dVg8biPipK5XjXa9tXY6NFtbHS4wLVqTbhFmFxM
yma4Gsdc/ZgxtePpOTXx0y0SlcE81NAYZyh8gT/cmvY0ShWEDpvl8zZtFnYwmZLfz9kCTKYLcsc9
hbD9prKAOY6sJWGoUloT+GWy/BszSeNLAz3EfUkKF4A2NAvuKpQxKrAmJUHDavYZkyi5RTTsA4WV
82+n1OlmMUFlb2C+IoESeAN42jLP8VU6pHjduTMkDQEJLp/AR4ernrX64MFQvK/dhm6At8xvzKbO
HpVoTnZ2Yli4DjmIYYmddGFsVNNVMS/DBsIY+UfptopnzkkfgrjX2YF3F3IadmwNAWOzg+aABhX0
jdOjLW3ODrkbTDqGaVaZYT3k1rhtbJu5PilNa/FAGdi63gjxjS7Qk7ZIULdggK9YDRQTvQHKCiFY
TjsDA+xOHtpaXjyTzEAptWonZUEIs9jsgwNoaXyIOeY/ic3ZGqeadq+0dqNwNljz4ZhRtxuSIt+A
jLb9gExyt6OW42Ckp+9C5rAmMPimJ5WyvJlar/6MZk48x8nrByBfnOu4c9srh5Blr8ERX/pSASLt
cnKwmnrzwhgoMDnCT0wOLLWN5hZf0tINKQY+wQoAvQVSyUC0a19sCyJ3eGYREHCJEkCjnuFtmSNz
NaKDrvxDB1AmS8rgMhM8Pz/K6FRrptk4wURPnlzA3HsWqLOk6yizwf//yEadswGC6MhMSf1D8zCv
76bm8b+cyN+dOktMwaLbjFhGg1BBrTdS/4pKf2Sy8u7ac+X4RISTB1l+EtsW7FT9wTJeskFStpNt
lZASKhQf58jEVtEypICNt9arRl4v75XMhpAHZrkOUvcGa+jaQ9a/Mfcpjx4um5Bs058n2dGJu1GF
sSIGE7r5nhQUXvXvIT1IZCF1i/oGHuhiT2FW+3xWSzwMSu2QTqFSpp4ayR5x/HUh5rLHRoTDGIwC
DF8djNgP5Sdm4G6XneLbQb8ZB6/3m091d3nXVl+NxwaFk8kLQFZ1vqrR1/Btu19298MVoFf3xhY8
HOq17JGzlqwDMq+C/QaSMZBkPr2YKlF06naIY3MJvMd4T5SH3rqJMetlS4oV+lrIPH4XCNUKwywm
NuZ4F1geIKwb9t7t78YwJr69ze7twPETUES8dwfIQW6bn8rHJ+LF1LzdiMJKKNlmXlMQz/X4twjL
TlJlzg0SZSADf1zSjQo4iOZ86O6bCtQglq40Xj5vzGFz2e7apQBE2QXyHd2hs8csw3RWrXHEoNJu
6VR6BZPNl68+z48sCME87hs9Brs6oHv9/KvRvgsg3Vw18mwDHa/0yy2Ke7OT0fOu1ldMFQy2kA0F
W5zY8mqz1mi17M/R6n4BSA0KDzsCMko/vkt/X95DqTHhTtLWyfpJgbGcT3ine2vY9Lj8xALz3m5K
3yLzO6M/EqPcOUWHOV6hcC9rlqH4X8JoknrGjn2XB5SVffNLDbJw2lYvEnN8Defm8NiwQBeDPp/w
kTFVSuMI+ra+/sAwt1Tsf6d+fNN5TonZW/0+2rR7NCHIbXynSFx0zYGAy/qfZWF3XbYkMcZcUVME
X9y++Imv1S/2Clp+SUagr13BY0PCjlZunkYsgSETAy1P9etm2YJ3CFNZpmd/lzfWI0Y0fXYLtWv7
lr0QSTRarVKgEQ8KVRNTfSjBnAa+Fo863WxwoDf1Y3dH7k2M2m8p0izf9WMfgpH38xUe1eA+evsv
Z3tkWYiDlpvUbsJdCaKOlneHtFjb2oHhePUXSTDQyLw0aK/S39l2gPb1XmJ91ZGPrAuRL4WoaYXE
OfPp64g32e5Oc7zidQyag7JNN7I5lLXPCwAWULFEDstxFqe7nLZJodscSVxHt2nqjfama7ZjexPJ
WktrGc2xISHuDTOb3YEDfBX23LN3I973qsRl1oL3sQn+E44ymozCXVMeWhdnP5UALmjGf0hp0GZH
PwnkIFD9FK5EjSFGU+c4RXe8GmcMKYWuJSkRr32Ej5oZIkBea8tW1Qa0DJSFXI+kOHRpHmh16huZ
Hlx2tbWzP04thCOheIYmFch9/FndmskuZsQz7QfICtayIc/VTwKwNFDo5kJxAF0IR1OUlj2UMBU9
ZHeOFuL7Mxw6P9VD41smBr7maUe2xMRW15qIVhlsDVpAzNvF3Azjf8mdQV4EtAxaixjVPF0Om2y9
0CKA6brmxnJrr5NJR696wV8DloD6LaqutknCWzrDSzVu7OSqjra2jLtndacAYQbrKcYXcTSny3DU
tKJtz1sFznaMNwrNvUzWnVtbCSTTwFEBlANkAoUAUzcLOC5HQEcSUNSWwBLZsweZEU3GuL2GUbGP
DQnerCoZM8uOG2o7UPaUbn6oUJAMna5t78FwGPlsgPbdYGPYUNXawF6sTWGnhg+hRFm+tXaz0Izj
w642EFl/Pq1HkajojKVedDwSnHyj6hjESh5j9arD5N2kSToUa0Hv2JTwsaoanSJZgCk+tJMaD2Mi
gzKtW4DIBGchAs0TX+zRYowCSqsZb7N07bapb41BcplWPQQN6v/7+2JCU0HsgU34+7T6zvosiCtU
Ol0nNFIZEczawBzn7QcjC0Is6AoEZ4QjArIBERafDHaAwR1ko8rGijFdj3pztzjAWjueHqdhnNfX
GEq6nVG3X9oeVe3By8BuYEClJB3dXa/d9hGI8mRKwjxwiGnl8Q8UnBisSP3S873olTdi3yf2AewX
Se3T7kCbnSEDWK5u/dF+CAEA/QIkOym6WznwHm3aeXYzg19rF6O4e/lbsxZqjhfGf8mRE1Vuhunr
GQvLMLFgvHTKraqGl02s+inXjUU6jvaq6KejUkE4RAWeMNOvk1xDz10Kblrfr78mBFed7dpEAwP7
Be1b6idQjLqtNnHohDSw7/q9ElQ/6XP/RCQ5wWrRwT5amvC9GRYnURp+TphgS2+7e/Bko/HifavX
UGTDoHDj/2vFEGAqjiyK9MFpVbg10JlA/EFfumifW2dTFe9Fe62Usumy82BpgBcM6BAV6jw4OMEJ
o2WI6tR0kIZoA5ijczWARN2BpPX1pHTfVSpLeVeSEW4Q/ChQIuKi7cLLYgZL9RQTgo+rwjCg1KrB
aPTXrs0CZ5kDRl2kdyW+huOWmbmsYMX/+OkNh3EgNU1iQGoD393TizAteav0i4LpLwBs2ajuFNXd
OGrtAxexUXrjZUlHP20gzqQ/D5CK+rd3BNahYsp/ARQjxNmSihB7KSMXE3Dx7zEhno6u0GUL51cE
I/18wMBwgEhB6D5dXzHEEzWGCCEW5InJnmpXE1oO1ftlK6tneGxG+Oy5NuhpFbSAfPW10cP4xfiN
JlKg2zdmDCjHZWPnset0ScJXY6oSDeAU2BqcPZvwlaV3LpEErxWgATfCn2GOjQz5jJaVLenCWhD3
VNa0yYu+8eLYhbxZp83bzs0BQQeaOChq4O2nrJtuwQaGZEYbrUNb9g9Dt8yyX8S3UPBUzizFmWIx
rYNc5vQkl2xEfxygOX9GQwD4DzTyNS/qhyuH2n6ks53jNrfQvdzOVnSTOPFDQiWV9rXIAH+FVAsa
OKANETbeSKPRRGcT+EP9p3BAv0huI1W5791xW9dTcPmUVwbAcAJQv1HB+gj9InH82Rjaos0shIVG
izCWWQIAhFZhmNCafgypnW0w9n3XxYtzC1T5TUYUB7NhueSC/jlnYdfRvOCk6hrikyaOwkUWSaYh
QlthauyxQ6JSGqof26X5rLh4AXZ5zzBOMuVVcsUoxSVLsxyQLA2p7t5xMvY8GTmKpZ3imJ9kiI0A
oNEFFL9mmR9UOldJmC/4S17b2e1z7aZa0EQN75dW3RzGi12+6HYHwoKu1p7VzlR+aNXSrZsp+qsV
RXRXdHMZZIm5XCcQDnxV+iiCqBw6q/d9zKTsTudXz8Sl4JEaNB0m8AmnPqimjjrM0OL2B30JlDGC
gMGvCAw9l49eZkXIuiK3Kq2mgJXUuEqypx7DOrkM73keF7ESfHZQgCWgqzKFLBoy6XW0uLABXqVq
gcYLmC96DQptun95MeeX5tSQkKPkbtVFmgNDk55ADfErpjeuES5gkJcVy8+TVTwHMJaCQRkNU3xi
Nq1giM7F0DY4aMbQqu6GNOicp6G+xVXJ68ApJQVJ/sPFm4FnKghEVIwgQEjw1Bfyic+uDFXhEz1+
KHXnvrK+uqEJco0B1mZspvr78k6uRgRee1QRB8ETI1bNs8E2x96pwdEyhy55MOKg6t8q5zkZPsFi
lOqBie+NlGDw3BsR7+ApkFYAwQ9k207XORb6bGF4sQAHDJCQGh/2ze9sZkq2c311mAbETKCOroA4
H5l1Xc9GE6uroxEAqt/t7LnRFeje48knZqg7h6FsvUYG+j73GizP5XxJmJ0GF42QyxKzcyK7pCD9
6V6W/mlqDnGGt5aXKy8q20llSVbqApA1A+qHT09Bnkd8FvRgnin1mBW+2b0gd50MX82DKA273HOy
dwPifrBq3xIZO8r5c+TUrnAPMx1F3JFgnaTttqkz7cZZxt57ftVhAurf2Ewb908c/2Hd2OkFMFl+
nO2adk/H3Qx9TcsGilYmRLfmlMemhHwrr2PbITVMkRjT7rG9I1bhqWWxuXzlZCsS4n2czXRhCcxE
muk10/2Uv7tl7UfzdwKgz2Vba/EEvNiYQ4YeKSYDhHtm9YnWViMYmED/4LiPbuZ6rvXAoqcepNJ2
JUkv9DV/sBFJQE5gAKotBhONKgNlBk/wEm/pNM9tnvQFJxcq9KGNXl2yVcybPv6cQSRKdkb+0za3
idN4WrYlw5VqfjOFemXzVCy7yg7SSlZyXNv6498n+KtNWyO3YiQeQNNmqjegz+E8GO3vLpWkOCuN
JbBQYbYd5UCMXQGyfhrgDEZaLbGwEwxfqCrdFvN98Qfn5nX5A7XnINEML++qsIA8WF/8agxUPyEI
/2UZh3x6rQjQUSDvtR+mWPLtXM3Cj3+a4Oa93hjWxDeBllcAL2DzQ8wJsiww3Oes3NhZMOS7GpwP
cRlUusT51+6YjeYCILnIt88YgynNkogMOaglgXqvMeofmf4oYwFZC7/HRnieclSIydvGrcDqgK+L
9tF1ntVtnXJjJM+jtSujO13G/HWe9uCsj9YkfLQpna04nWHOtjKfQInIuJ0MQPZkz8417wXIC3Q+
NrIrDNScLqufFbhcjWhr5IOvZnu2PCZ4tpjaZ1FIbvJK3MDnEkP0vBOE+U4hbjgRYH+pCVNp9mTH
zCsdtOnquxjzJIYPWNDlKLVyXifWhPMaMz0ulAnWMP24UMy1uImXJmjB6l5p/gIkcOxkDMcrfnhi
UjizzDIhjTnApM6MUO36YKxvVJljrBzYiREh3CxjlkWMwUg8lmBSPSAPxrZ6AIUPVJLprFD688ES
TJagKIFBY1F6EFKcZmHOfA+Lp3TajyihVYbf1YEVh2b1nGZgqB6+2+o7ta8j0JYZLBhNyK+rGwLU
dLrv4g2LikDrQzbq/lRAWHnYIKPIwcaR3I2uJA6sbs3RzxW2BvGxr/QUf5+hv+yy2NfY1qG/R4WE
zvdl71qZ3jjdGiEbY2Ts3YVnKRH9DbX5VnlLjY3hgjM82atzyNJNY1y7WqjX9x2K0ZB1pvqja70X
ZbJtZJ+gtfB7dFDgnz29xSBjiEZVxa+B1NEE4EEMXivfgvJOO+yBofai8b1n09ay7qsyGKdIkhGs
BCuYx5CzjccmkkZhM4CzNdqJp6YRvZ/cZ33B/G99mBLJB3D1fv0186dLcRSClSVS3Baag37Vvqds
DOJmV9FKspa1uHFcvRHiRjMVTTsQVG8Msh/mf+zhWTf82TnQ+HdNNqm6lTgSD7DC6wzsEHgMghSJ
T/ULmdvgLsk0apCY7hkGExKvSF+cOiyiw2Qu3uRCch1UWkhxJMtc4fHEnSZgsEXBBPTP4kiVUyoz
i2qbs/e2r/1nGRq/jSD5rv2x8dI9SHLi78Sr37obcjVLbK+cI0w7eI7y95Mudvly1tEIjUV8CJYd
IUHZbQeZUODKKTrQ9QUGhlMjE7Fv3pROM9EUE7g2BUU62djqNoGKjWp7VhogFmW1pNWwcgWODYrN
c1sHWryZIriNmXkFRieWdL/015khqYOv7d3Rwv48To/uAFRjYmKWQOMTUK4RB8WkyWtld0BmRD8N
J07TW1WFyO2DFR1vW99w30YZynUlWDtcd5mA1ZSrh/L/P1pIbitLaeTwPxArXrd1j7G77Kob07CG
Tmo8ZJJ9W0k+TswJ34ZUwRNCUeFzhf6dU3SDdM0rlBBUZAR7KWv9yqwJAZFZPaiVKljT7YBln9mA
ihLbTXlg6Q95/3M5hKx8plG5QtkD2ip4zeKpdLqVYHF3adcBU3fVXANbtcGsy3Y+sD2GQfeur7yk
PqjdryGDcqv8Yl4dNtvsGhT9vdeGsSTHO/ec058ibLOqRnbVOwBhOS3FYwMMAoNX1ZvLCz6/azCC
MT8UBLmQqZizWkuJTtDEMYQQQjf7gGLCpXQeHWV/2c55EIEdUPTzppcN2ilhX7MlrtUmhR1N+8nR
V8dEKH3TMW8/ADTtjH5iST5wBr9Ypx+DU4vC9uFdDWrYCBaNu19ALr234RP4hrd9+Pzlest7+vhV
tiGUFzhpfwPG/iC9brziUD/FmyU0QpT2trIGy/k9Pf1JgisX6lhrIEnCZkchq3aDe2i7D4zuSedv
V1pTx5aA3Bbc2FWbseJuvJgQpfRQIE83ThfFN5qRZZvUBTKtKVn9bSZ2/JhoJNnavZs/Xz7zFa7L
018hPIjUWYvHkXPzjj7DqyFMfDfsfheqdz8HmLsLUlybK2UnEzNd3WYQ+vBxfzzGxOJlxFxmlCqq
zx29aQHkKPQH4nxA5okySSRc9eojS/x2HQXe0spUVvE6dz42gdv6CoVCNBSbawxqjm+D+WDKmDtX
7+uRReEeETMyZ82ARcCl6jFcdAftiLuo+Q+dKJzd366HyGdiTkkFYh8YUh0fGveW1nrDEHuoBbD+
JzIf1fR5cm+1TBL01s/ub7NFcFxQ/GSxDRpG39CCrHA9cJnYbli5oSrjOFwNr38XKDbBtZjZbVnD
kmKGVnEzLvfa/C65APzXnsWgIxvCx19TlMbpOXy5tQYPYoklitnd0mKgN/Ws4WXIoEi7H1SJV66s
zNbg9iDZMXh9S/CRLDHigeQpcvvs2tHuC+u9/PcZB6qHRyaE4AqCUzsbZ9So8uq+0+/Z8EJrf5nv
9F4SxldKlqeWhJg5UUhRokWIh+h7/mn6rPIglPMK+fdNfG3cenT0TS/5PCDnuWsPRub9/Ki/ZCxh
KxoovFiKBiC+k6ati43xGXJyZOrRBNY0z+g9DGgfMHheePlrvS2uIGy4HKafqd3okux+5Tac2BXi
C+1RpHQG2CXRfaE+ZdQnBALGoNmbd//eVU9MCU5jDmgFNTb2mRQ/nfJug3/Kr5vZa/sbjb5q2U0c
yfQPVmLZiUnBiQrFNCuSYXUoJ43a+6JumXtdyXo9/K8Id/DEiuBAw5y3y8ylN1ztex4+MU8buY80
eSzSXaRLqjyrKwJNrg7+Ul5DFR6gaj+2CWaJ0edBoWBAVy5tMRx9bcgYeVdv+JEd8/S7k4+DbuQd
7MTLnW4FUfM8yHIV/ifEbYPDc/pXrATywKcmqo4ktR4BLRrptVerP4as0rxuABNOBMQZ6hkc2yCo
DjgL1EMAkQebm/60WDJC71UTFhTZ0JkCsEsEWeWJZo1YNI9S33XzaIMf8vKtWTtvjEn8z4AQ35NO
06elKiHrUj6oaKbr+Z1TPCYyOpW14z42I7gVy+iALxXWkbT7pXp1qJfJJFrXIs2xCcGjkriNkynH
Skj9qqQfLjjMMMKfg5y1kBGgrp4KJwsCuyVgySIZFsnNUWtV9Nes9NrsGr8tqeRYZBaExeRIVuqa
d5UxuWqgDtTIBiRWD+RoCfz/j/I+1jWo4bmAASjgVDSfjXnyMxmt6qoNAoJIE1UdHdfw1EYcLRXN
J7Tg6+kO+nqkvjbKn8vuu5K+2ujz/M8Ed++jZRQMpDJmAxPNfAuqhh5kQ8BzNTdUAQULBdWDKzmY
tVisg74R1DIuVykS1gR0A+YYDFQdk3lD7TbQwWVSzIFiXyM+0zGTmFt16iNzwvo6AIudkZdyCbse
tV3qvDpGMLNdI0NUrp/V33UJwXIcCB3SBYb66ZedbWn6y5LRNq2uBU0siAaYvFMsfMYIdUtXdVCQ
N5rnsXlJk70ZA4r3lGWSjEtiSGRLAwd5X5YUgV+dd0P5jKy1aPwBuCz7X1MKIJX6uyJRtCKGGFin
AfDm28mbUtQeYykIyiQusBqhuZQyiBGgxC16nNroRZYO3MUNzwSLBCOB2r9Gsona1YhzZEbwNK3L
Mi2JYUZXHxTlnSrB5Zu69qDnHFA4YsInv/90LY6uap3ZWRVxoABdMPGvJFckywMj1XdaMl6p4+1U
VcCS6BX1KreVjHestERQJeAC5uDn4PJNgntnYAdySLcgFN1qV+UWJd9AVTw0brfG5EUhkGSTxOTK
lMSpSSE3RKToadbCpL6t9unjc7WPW097cyGK1fygerBNbrUH7ZfhKwFTPOX78naveQ0U4Q1QNgJ2
igfcaWDsjNKF+gcu20Tu6rzwrGw3KsB87S+bWQsbwGHw/AGVWVCQn5pJOqgMtAQ3oNa2evTPMN/N
jqz+vAKxwk7+NSKOcYFKpqelAyM9EPo1mLLJTQRSO2frWr6Gfm71mLnbVsYXsnYhjq0KpZ94NtC0
5Vbb6ioFFWJjvl3eu9UjcnARcLdVF/iZ071j+rA0C9Tn/G5S7N43nazdGnOkg/XUyW2QqfeqW0pu
If+bYk5sADmJtjtA6mc0npOxQNbFhk3w8lezZ5IxG7y2UagPOhuytUZdDxrwfN4oXYTa3lxq28uL
XnWYv4sW6V7RQG5zwhdN68/SAd/QR99vLptYjzRHNoSTo+MQ0WaBDc3eg9jdG5kF8Ml90d0vKBG3
UQB9H1UPL1td++hA/xHUufgm8Bb56WkWhUKMvoBRE6lUYYQUly4Cu7tSvOrV7rKtVc/hHUJU+FHl
F1UI1NLoB9ft0TJjabBkVQjqIOphBhl5ouVIvj+rJ3ZkjP+Yo7i91FURTXTA17S5B+VZN77kMvbD
1b1z+RQo8IxoXQg3QYkTp4BqCA6MVluaK55DPvGwBgavRgfdkixo9Q78tSYO5VCbdsDAYEFzaj4l
5GNh77G7PICu9kqtCHIFTAmAkOPykZ0tkWDkz0G2oBHESQw9n+5iW3SmOhgq2PmS6aFdvur0vVuG
3ZxbHsR/Jbf8zD+4MYBDHQ1kJypwxafGMLMTs6zXGr9YWkiEO4oZ2Fr1XrsQKiycxr+8tBVr2E0b
mhtcSFsT5wuALtcBakRlZyLlG+72sNNTwsIEmsYPQzSz/WVzZ/5INKSpaBejVY1OuVgbTOIhRSqJ
wTE1W5Dx07wKI02HjEsHafrLptZWhmFNhEnAGABREu50WsSDm6ggKtMMfK5ZFVbg55tSZ9f1raTu
cva1wao4xgvPB0ifQgL19Mj6cXSGtoUpknW70pm24FOUeMXaxnHMMLFRscBIhOAVUaKo1DYq6mdd
oXlD3H5jHq4P9MX55/K2nQdgLAZgb+yZyik4xftMQZ3SNAz8hgugN6baXw2FCimuaN+ozlbt2G2u
04OWNxstIt+XbZ9dbrzH0UWG+h6UCUyM75zuI3WNOV7AsuervXGrFCTU6g93enT0V33pIVvT/04x
1y653OcZChYMTBRmK/AS5SN4p1Y1DJxmiQMFGmhzhV20hHVX7LVy2NiU3Yx2sgdxoFcqRlCibVXN
ILi8vOqV6MI9B31QEFQDyCysGoQ7nUENlfrNaE9eMc2Ob4zDbTyxJDQzyPWoTi8jF1pzpyObYlbW
KwNuwgAu6CQJ3N75pdqIm4Uug9Gt3UHMorp45UOMDK+g060tEagVhydFaepu1XH6opq1sxa2Ayvx
5vIurh4jUDdINRE0zyUtUuYW5mIZ1K8BCqkqF7JrJgap7UBLISykgnewp0E5vOax6qOVtP3/NC8s
lUylEYMMkvptPznotNQYWkhHqEmbFMgOZfbxBbmDgPXs0Sz+7VjZdUTYb8mPOGv4wJUJz0lxdwBq
EyElacEWxx0tCoA16KqsbET6NG3ciH5qs37IIlBf5vl1n+AlipglGVVbO2wCqlckUVAzwZTK6WFX
hM2EuSBrhBrIzdhOj028PCqx+k4XmWzSmvsemfoTw47SmnluSF7hS+KjgNcH9VyVd5hUSXyMiESS
22niV58k3XxLMaUBlhDsK4C1p6vS544YcQtTKp/Hp83HaFpfl4/tT11etAEcrQXBMYi/YUT71EbZ
WSlkwHWQiZE9NQOVQhX8u893RWGAlPI96ewrO36Zm300PVHtO3MbnxY3SrMpgdSstubsW0vYQEq4
2YzG/vKPOz9VjOGAggi1MQik62JMbicrNushbZDeBboGGmBgemb9K3Mf/4MdtPQIcCArE8mTOxgD
A1GtXxeRZ80RaDh6rzAOZiUjeVtdEZbE1dBNXk843W2MkbNohLyOP4N3rFseHfN9ju6m8vPygs4d
hw9Y86eaCRrPs6adO0Fok0R543djYftU6TAxGmEo+LKVtcXgJmBCFXBsPhR2upi2V6yWJShjD4A7
XrlqpdzUDFAlfUxe4xksRpfNnV88fKHR2UWCgDcv9B9PzUHsuJsWPNB8kIkgaeu3gEf5UH2URNO1
vcOQCNJRDIog5RaPqOkMyN20jT85gOR/6zIpOB6MTy8cloHhbM5cw0taxukynDwZZrscGr+0AqPx
orL0zOQKs+JeZu7N/p/Lm7a+mr/W+P8fRStNi1KjyGEtHa1wUeNru5BhTnhsPVvQ/zIn5IinJoyC
UNvqxsYflV3bbxJrO6u+MpXb1AYUFRqkTSVxvBVPwAQ92LIwhagBpixEezIlmTtMRuM3gIe5y0aB
2ASowy/v3HnnGxeH12jxFNLQAxfHu0CjXENWDWlvYZWBXU++QxR0HTNfn7O3ObOfh/oVrBoQDnwA
qvlrVpurKfeYawRUL2SJon6+ySc/hv//0Tm24JUhEc/BXfdBWRBxQWMcp0GOr5HXkbeqr6+GnIbu
AsHI8WaaZklEWdlyPAihG43vkKXiAp7a16cM7Or1RP0yJs94t8W+3g8thBQLWTLFo4bgTmhZgn0f
E3VA5onjSXWjpalixsyvZzP1B6WDAy3qPXXiL8vu73KaOxLQiL6yuUgcQEhDTFB8oit7ujjNZRUZ
nY751bX+C+KnQRp+fWRB56Uh+Iw2LIT+eNjvXkbP8h4S2dGuBAS8OjgtBN5W+EcIoyZREksfe8yA
A3KAWZZbsJrCbGCF8c3gG68gjcer7rZ83uWejM3wfDyT4DiBSbTRWUFQEvvEMdJ+xahb5us3IB31
gGPd5/5b/V7v800USm7Uyj5z+jHcWJ0/8USMwGREIHvqsM/KU+tD4csvt5Nf7pcQmia7TPK5WF/a
kTUh9CWFg3l6F0ujoX2ID4qX3BUBSPbsuw/zqpK9pFberrx693dxghM5bkE1bcDi5gcWNINHvclz
isDZZp4MF3zeleCndmSLf5mPooGtZbiqPWyNhz78PV3l2/6dvgOABweZ7mRp2FokPDEneKhm9uAX
5kvr3vtw/nSuBtDH1Xihe6DJeOq27OWhlN3J8+fE6RKFN01lGmTUatgkD+UuCVqPBbOfXLveBjxQ
NOhCczNtP5JQ3VTbV4mf8mAmhCALBQheAMNbxhFpD8DYr7Qzg23ty/3OPzfRje53Xr9BdWA51Hvp
ca6EvBN7gqdaaa/mDT9O8wZP7rvRL3zOfgmZh+0CZMXdGHR+cUP8ant5oStf7hO7gst24+yWCoVd
UDVvoGf9+9HaqqrcXdfXZ4D0C6w34BoS/KfQ9CbR3AER7qBv+3/KG4yIBFA1AJUoC4fPdP+ZHPqr
uZRF1pXkB+v7a1fwIUi9G5mZjewPgA5VBkwwXbPfLNT8KawK7+VBxm20ahBMKQDfgidBF1uVVmdY
lc4dZ1SWa1CuXXUVlQTRc3A3v/tHNgRnGRaiAyWKz8Xsm7573YZ32n727x7fowC6L0HsgSBlf5O+
/GN788cYgB1ks02uUogpuc9SmljuIWc3BTQCwLMgM8dj9TQQjVByIZmu46bUz838WFTbWXY7Vl4Z
KPsh23OBxEIaJphYQAlDo9xifmFOwVSBmKn0zegmltFpnEO2sbEYI0KtCK9gPDOE2wCxCq3OK5P5
ZeLPh3S3ePoHNPgeIAJSjx5E2K9VzwmWeylx6uqnAykmXroY3+LQ49NdTEzIlLQzxt6nzUB2zX2M
tCO070A4q24u3/jVzTyyxP//6MORqmWqlRMs0XAwfTAko2cuSc5XTXAOJdRvMWQu3oG0BwfVWOC8
6PCSqOhlGTua7oksc1k1gykVvARVJBNiLsEqFKwHyKb4sXJtV4863S2pP8saZufNeO4UGPxCS4Qz
sv0hbT/asByyHm3k2Pj0fUH33YeI19YJY8/ek2vQsS9hd0i829Grd9GNs9clKcza7cK7g0/OojoD
srTT03JnSB5RBx7pkP5+tsmu79xNOpqSE1tf5F87fxSZjxZZLlpJ+wl25oNeBoPhN7qn+NoWMfJx
3LrhYnmJEmKVYaJ7GdRXQj0AgPuya57zEvCtdgHvQS0BDFDiE6Ov0kTLaziOfdN+kkeM+AMbFZJg
/nI2bJd8Gotn/GJh/KzugGn5SjfuINmIVZ/CiwNSjZwuVWTUyWOz1JMZv6Bc9uP04EQYPrJCoss+
TDI7QgifS0rmOoGdqDQ2Sd+i02a/9FlZebVMWGTtE8/rsv+3JCG0pLllZKSHqVlhN7YWbUbLDWog
1nVteGX2V8GaTaNJkrfV/PTYKt+AI4dSMN+9DAxWl6EOMATq6v+AfYVC/hFtRcfc10mItkIHJXMA
S/Q2vOxJK19hjhID7hWkpi6YAk6tM+T8FSBDcCQn80vI3bb/elIZAGSA+NBzRmkALSueQB6tr0T7
Ce8mBQ9GDYzknJrtI8Ns+xJcXsjaPqISha89/zCohvhhgFYBaJF6IKnLwtM2zZ25/3+kfceS3Dqw
5RcxAvTklqZ8tfcbhrol0YMOtF8/h5p5Vyw0pjj3jhZaSBGVzEQCSKQ5J9joZ/KT+Z1futEZzGEr
EgVh94VEbuVMZWzthkJi42cevOSuv7PBgQYb7uq1BjXROi2148LCTknbsphlgS3JSU23R17vujqC
A/RCGy4AVLpmYnkICaW919HCITX/DwNnsztxMdCFEO6UzsvBaGs7asBRaNxHXusnnpT5vfcIhPKf
1/URRQrArwHRERrsZ7/gHG/Km4zURdLgZYJVkZwpd3ARDU69Nc7T+4owwXMdUR2AMiEK8NR8cXKI
jaoMQUuPRjT7lvjTMdjYblk7mER1ki2CiOvyhO6wEMe5XqWWaq/nIKjOOtVrks6VrTXvFqRaLjTi
PC4NNAoSVdCqmZXX32tb0F4lwNkBwYDltbbDfPV+fpKAse4U/9afruv3HUZ2PjUWCnLeOIR9ZaBl
vsFzq5hTSzef3Ya4wR36Mh+Ln7Ub/bouUPDsupDHOaY0tGSoShi0t+/izAeruaI6SRo4VF0ZWxdJ
wmwQ2isAUjXT5Fyeh+ow4LQnRQOWnGPNUMhGCvRnAUC6tV7973gDsOFSEnefKaDjmSQFkoxzIjn9
wdjq/u3dLQFr4W5wwm3mHBSHtGjNbNcKyoIq76VszkGnujYVZkN2cY+RNsd2g9t02/m/AVpd7a4v
nchRl2pyjlqloZL1Udm42gc9RbdsJ52l+2ZFyNqqcf7I2jyK6wL62LjFetnJgd5QeQ3z+mkNkV0U
3GHdAKlPAEqLogqnEDOZEstpNSs0bRoXoDkERCapP+zr3Xu0Kd7ss/IUPYzHBEmC9HMV/1GUw7r4
AE7ZCDiatd3jAyzA7YX1WwWgRMkZiy999GiOQtmXpn1NzQ2KuKpeO43y0lort9H3Cfs/zvvXCNyG
rHOAi9tkNsI52Y/3xlY+WtvhaOzJz3zfOWh92oCV0g828gEkJxtzS91oO9zazou5N/5DkLRYEIOr
2lR53ZJxxLdMQJvpjHutWOlj/pPV4e9FYDKAbRmpEFXh8QTSOq6mmNSYMkdaAiHMNnfamwgxTBgh
K6rtYq/dTXdku7Z3RInfGQziH8HcUlNJ1k1wu0I1YHntCd66xAU1I/qnccaD9TTaXt+s876/pii3
rBIBTXGdQx5mopwelYs6ABklqG3tlTWbf+iKIH4+wZLGpk0trBkZXVN2m+CoxYe5Vo06ta4BRuzr
umLCG2thSb7kilavJOkKaPYRHlBq+4UbBLt2chH0esRpHWvtnFjTcA5JFoF1UUhyFwILz22THS29
WkPdZ5OjW1tyyvy3uSZuvi2uGZQLpzCel+o6mz0FXFzEG+rPkN2t2FAUUS9tyN2N+lDlrS5DRnIi
bvsreMqO0kcC0ib1P5RFl35vcndjw9RGYzKMx1pXH15y+SbrVjxQlCS7kMHdgZmhsfB/W2wT7SNX
OVAv36Klh8Ej0n0DcqZ+p7xqD9eN+Ceb832hNBwjaOCRMcxy6Rd6laXMMKGa/WgczKP6aiN73Dh3
HXIxGpjOS/cVJ6ebIbVLdsST3/9Dugl6//0AbhX7KkljGmMVZRDlVqc29CN1O6yxqMy/8k1NlACR
tEa7JWYjLtVsWGFKE3KB7gAISDxdwK27cgcJn5Q4kJFKBWzpnEi+FBHZQ0ZaC4oYW9TF3ORnFDny
TXwHUEUfHPH7NSgXcdS0EMhZrk0scNTbEKgjwHDG3nl9V5zmcdwVYC78L26ykMXvgAqpvDqArMIn
gW/4rZ86xB0cbc9QsXcMJ4+cu+Duq3wIfYbiVXoCHO1anChYRMs0MJuPOgCgyP9k2xZnWJoC8qhS
xso1ULx2UHb1On1o3OuqzncY5ylzMzi6iNCrgquOW0bwNUwssTWUiKoaQ4TbOn1DS+7UgUulvY3W
0FNFKqE5CgV5C5253zp9qkwzgAuLRjQjI9OjwarnEUu6ku0UeQq6B1FKQPESbJv8nF/PomrCgwb3
Z+gFg5c1uRcaTkNeFPbGMt8aTrS8n+zf1y0puAOWUvlLNZ/STmlaFYXG4meZ6a9KrfhWs8aYIJCC
Vqm/FuRikpZ1FPC9aFDsY3BLaMqBGRreYsbuujICt7ABAwegIVQvUcLkQpEqCeSEdsCTr5HJ3FSd
2blVapcOpcVtVdvWQ6BV1VOcVfqKYMHFjUl2BHno2kDrBg88w7ooaC0pr8Fyvw8tv7XvaoS3yblK
PxoGfpv763oKni4X4riDUguhvqlBXD1ilxM/lUo/qWrkFz0ZbnpdmMD7bfCjoO8MnomOI+5UCTW7
bPO5fDlV+w6kYFm21t4zfy63my8kcOqYWaaXERugTgnCdTCCNcmDlp+LZvCuqyKy21IV7hkW9bgT
0gSCDHLf9IVDw9KfqqNc5A7L/kOa+0IrzudLox6HgqD8CsKV6jaP0sFvQd98X072PaFMWdFNsMVm
VhVkWGYQCtyglzfbmLdaOeoQ19n3NN/X8c/VAoHIfMgs4wjUcOqi6/ZSRIep9HxUJhSyi7tYd/p2
B1KQfHzs6ErAI4qz5lLIP5I42w1BJGO8B5LGbbDNf08bdvycUJQxff1Bewzvyi2YVurtde8QnR5L
oZwFAyUAcUIKoVayy3E8kTuz84CMNkYPUbfyPBRtqr+ykGC8NKXVdgnIfiGLDY9xf7DW6uSiBz/O
9TnEQRMssf9kJBbXcEjNKZBTnOvTbWG5xM/P/XZAoAr+BwMXf48HjO3hAVOtFD9EbriUq1wqNgJM
AglhyI0BTkzM1wTQtUT6T0L+uSr5h1lfZHaZ97gq8dzcpiWC8Kw4qNba7LXIIXQDqP2oiCNZwJfE
wcwBJBcNupjkd5Ht+vxhKlKnq50JBXHyed37hD6/lMadgkqkySyNIQ1DHcbH2Kb6MTUziaFTNphc
EI+p/gDvvGNyqLs6bYqTObBxj1mhxidSFgMauGv2UZIbXl8zCxQD5c/rnyiqlKJZHpN4mPQAvprB
lZbiQqVjboxwqlTxO/YKxACnjRQvSexNX30pgI2ouhbkMRj9It2ZqaPm9BUyXu37ZAFmvd5LsnZA
1ehWJ4FX2vVKBCy04fIDOe8b6gIAzDY+0DgPm+Su34a7DC80jbnBTnvM9/QA8Opki4mm65YRbeel
XC4e7SNTqQJAwgGB+5Vp53wtqSPyxOXvz/IXu7nQEi3VNBwX4JJwVPQMss4zowMgIILOsde4TkR7
eCmNu/Fp2UmJglkhtxo/RuBuKeqLbr9ct5jozl/K4LzdaK2pr0pYTMo2SfqkIn+Tesr4cF2KqGKE
YQPwSGG8DFwj/Ms5LPt8yDOoMikvfWi6dbWvZeYUyCjqW6M5aGgnqNaSHiLdlkK51WoAdGIFOryw
756z9EnP8Fo+r3I6CI94HO0g+QTK0Ty1d+kUGnpZ4nGSETZ52HiTd9uA6cPHavnlOfAt5Px6R3tY
K1uKnMNEpIuCGMbmvg3Jxmbb5YoFi/Zl6scVKnBN9zJRY6WmIvL4pRhuJ1u5FZC0gn9EbDsVHva0
000TRvxHh5AUSP4rF7LYUxZ6cVtYAihgT/445MgA/40hNgyK4TFxytUEGPQAQ8zU6LYAXIlddSuR
x5pNOYdRokANVQKbBuQ+bt/TdlsPK+TRothtaU/OWSTFLCYCsiI3HrKHzlKc0aLbxqyf6qjz0Um0
snyi3Cl4xP66Cbe/0SDArCCDPPXR0w7ZxnxTbS94bDaTO+5RX9w0o3d9r89G4l8Rpoo5eMwhYpaU
v61RGNPjJoBEI5N+jUn/STNtRYRondAmP0/44ZmOFpnLHafGmcZ6UDW6Wn7XpzeZ+UTI2oklWqil
jHljLI56FUF201HIMIFCf8S874Pkxr6xB0bSdN/uu0O+ybbDu/wzWFkyoXIW+kbAqoVmK165zspC
K80Rf+hTswm6NHaKpnTyIFhLdIg0XC4U5xoFsDRSW8LWJtvmwXJ7vzvKqAJRR9sFp85tPeKRI9rJ
Viwr0g/vV/SSachkIr14adg+DLq8VxE0xpX1Ggf5Ti6MsxXpKz4iSjHaSzncySXrhVXVGeREefzc
VM9xa++NMfMaZXTV8XWYpK3StY8NeMvCHhRXLHaBlP98fTOIEhLLj+BOM83M5bgn82KO6m0bRG6s
NX6SaSfJCA/o/vL1XvMKiL8uds3G8x5dOG+XKvqgVRCb1ipI/lQQeGEi19hfl7Km3PwVCylqXDAg
DEAKcHosqDE8q/FGVTFL+CNLjwHGkK7LE97nC8/hHJYURlpF5ixP86PAw7QrtV/JWqwilAJ2E7gm
ep2A+XSpFc0iko9zFoSqJzJs9dDr27Mqv13XRRw1LMRwSzROGDjNZzHaeXozW0f9RLJduokP7NXY
s/sZLNGRf609pYTZTRONxXMTvIIMPHd0xqHZYG4KNoyLl1pTnPhQ/zYNz1RuO/TEZd7QgXtqd11X
4UGzkMkdpSFrVHMsIVMGqWnye9Bbpx9f7eSGRWzFReaf4i8f9MkCXANDp5gG5NQrImaiBIpNr1vn
mp7b6Fxrt6x8Uad7zMJfV0vkKEtZnFqtIk1jW0CWBuKqyPDLwNMApyf1K9tsTad5Gy62WSxrcWFE
80HWZn4xWE5VgKNG2SQUVN2gsEEM7/9/acZjI0x92FZ1OFuxvC3CX2b3HANizCYrBhT5xTykgElk
VdERpFwqVlPgsUsm+jN1M3Ws7MboDxNgmgN2VNZ4+EQH4lIUt1aDlg0FxodwICb7oPhBzL0e/rpu
tDUR3DLRAjgHSAUhIJcHV0Epq/yqkOm5LkToc39NxpcJ7EZLc7DiwefiVvMTQmtPbnTZidEKeivb
AXGvyxP63kzShqFA4FnzxRCDlRZmqedIa1BepiQJ3ckYwFg9HklGnbFRXw2w9FyXKdRxBl5BBPmn
/njpFrYWARq8R+NsXtReOl8kzB0jL9Me/4scoNao6HGaZ6wu5YSFXAOfyqxdm/b7DIzxIN2zQURS
rlFHzz/07VBCmy5G4YFM8W2wAq3ySdNMMGLV/WhKjKirjlpsh9Tvak+lvjxsrysm3FcLebOBFwdG
XtKwVwbIU6YdZkZUxQvZuymfabmCdyHqg8O0DVL5yHWj1Znvp6qVuMfJDhP2Z/tmJiB+TXflLj7X
h+wZnSGSE+7Du8APftntLv1cq4YLL7OleG5Xq03UEHsW322KmzYDrohDP9HYsI29ZhcV/9ovUUad
4T8VjGSbOt/YoOSSnLEYXa8AC2xMv2fnYPLGNUjC794PKapsgaUUZjUtLjzOtVRXxgntrlWyG/QT
UC/qwZPW0j6CVgZMN6PCjzcUmWG9OOcfe3ka8k5FryRGUmNfwd8NGsHUG+Vgb9AXV2wbFR0NCXDZ
DuYec1uNi+mttSz1d0/FV6BKCFRNdEphHvfSUxXNTnK5xW9ntReB2xndf+UmKu7KesVTvx/Ol4K4
LdFbYYT5Fqg7qF8hZv6Qtms+r++6Px97uc0vZXDXmdERi0kplCH37IQi9d7aqFvAE25B2rRrN+E2
cks/3VJU/CUv8fU9Ab+Jdl57XwkiS8wcKERD9Qmlm28k09o4gT9tsAB8/lJ/Gb7cOtOtsQ0d6Zfp
013yqp/lw9qAh+C1dSmU24qxbg+xMgtlX6NbeqYz7epTjJaHZgOenps1tHzRei515NxXtgBnJHUQ
l4ynRv5tdF/FGsPjmh35KKgtFaVqJsh4KffWGcTz95IjYy719Gof4kd2ls8r5eQVpXRu6w92mzJl
FqiM+0Tfq2QLsr/rTvr9KrpYJl253HBjXphBkEGE+ai+InwEC0z8RLfmChycoEJxKUe9lDMQ9IW0
47w+exDPyCfwp8qbbKM9YS/4xX7cAMfA8umfVmkw41grR7Wgx/VSPve6Co0w0JrZHXs/wLy2dsM2
yXvu43V1HB663dx1Y2Ivkn28v/k93Cm3ijf58WcAR12bxl21xbzsi+u4IDRRA4ZvCV9aHzPHp2RD
Y4dubD89JZ/NW/kibZObx+jcu8l27e0l6H+9tAR38tn6qOvpvBLjwfCDrZU59nH05Z3s/DopjvWV
vkv31m5tgme2L38WAlxovl30Gc+JOwuByDoSJlvInoFkMGPoxw+LlfyVaLcsRXAnTqgmZACvBGIP
qduVZbiLsVuqlv7rhC1uJvA3odZm/hl5uVw9U80YKxii0aLXf6RRjnwK8A3PGJx76HuQ8VFdWblI
RHsU0/6ATEL/1ozQfSlRGwMLVaz5vYeG+Cy8mWxj23UApNxHoP1j4Jpd62MRxRwLifzkZVDpZGy7
+XVUvIRF5YNt8KOjwWkyujVMyu8PCphzBgzGGOvMOs85htKCFyeYHxSybhzTkD0YOTKcoG16Gvrg
oSWdVxjj8/VDT7gHlkI5V2lIVdU5QZwILI67ruw9I7e+rGRybfNjNE03DePNWGNrFKN0bxTNjWmT
LTGfwUTq2Vp3oLq5KdPw4fpnCYIfdOcBuGqe7dW+PX8LPaytKcFYmC3dx905UR3ZLD0DD3orXjn2
BZHyn0EtgpSPjJQ5X6OqC8RgRYnYNUoCN5m+7FLy5A7jKvEIMjLimWohO6QfkRaaHqi+1lEq3KuL
VedcusJ4XRCAItmV2bQJ2vpmAFBTEVUrCy10LmiCXgEVj0f+OaJZcdtaA46EHCwATHO0MQTMKrqM
7qZh15iS868XEP1d8zsVmXo8yrn7mpF6IokFrbL8nal0Y8nVfT79pp16LPW1K02o20IYd3NXthGa
6KRDbarJfYumu7TZExvQ/ceG7cEft5KbEa7YQhx3gddhHet1DVNOQeD0Xe8nOlpY47UOkjWtuHu6
lQwidQGOg4HZjqT+iGJPIj/k5LWzjua/BpVHRne5XrPOi4u4G+zajlFrA8Ce4iBc9Sr2MxzoPkP1
9LpnCA/UhfW4S7eRaB2T+cVv0N9Fin4zxUmbp5mz/roc8SrNqAAYxbRtHiIG0LWAXQdwlFupmoMC
/A0bMidq0t11McLbHGf1/4jhVgmwu3gOl7gDS5YSLyhieTf2oepflyL2hb9SuOWhsUYaq4UyRnMC
wulGNd+6fl+yrSG5AFq/Lky8QhbACYEjBr/g9q4+0MkOJPg3A5ya1OI9aDSOWplORNfwE4R6WRgX
mNt15kf9pdtVxiCrgQHrKXHi1MaDWr2aA4Zmi4eUyq5crviE4FoBjC8efgrACTHpxptRndBIFeGo
p7XupPVNDf6dorwfu7daWylViowIRIiZtRTXGHogLjWjGkL8hCJXUYRAte3qEHG0ksRbWup3WZiw
p+trJnLDuQfM1G2CbnO+7WnuXdZyFjauWid+roQ3YzhsrotApgXfzEWuAG4FuCOA5sD5wzfsJYWV
j3qaYkIPya2DniTRuxmOqS+znkxOpqTpEw2k3idqWOylWM2/WGEZbqcGxWOpD+QpLvPpJhzRDZZS
iQHQKNaRyLGkU6/W3U3L5B7oMXoBM5VqWn0Bdbx5S7NBdfVGLt8AM2JF7iCXkhtYxfBJJEl/aCrL
vKkzkBfnVR7tMJw0/IpbI1dvhkCL9qE5x2nZRIzfKPcXjadmkbIvpwFoGeGU7ScSmbnH7FTHqFYa
JSe9RD3BQUeOThy9Y8rojcNomGgQ1GjvpEZhY9baUDTgQk65FvmJXKoUrXZmg2dEH/V+RozOx0uy
+91hlrBxIjOJYtdOWlt1g36ie1BkDsdElvJTk+X9k5VO5UsjVc9Af76DqG43FNTE/BaZps5hpl0A
7kYBvEAdKOom7vrsozWZ5U5ymT20qI/uwsaWgayigHyYDqgYo08+rktfM9K+w7wvMbaaDtoCIyHJ
Xs6o4mcycnSGOpgHeJIE6PO62Ut1Vx30rrP2o60oHWoOQ+SzTmrZVxq0cnjQMgzr4atL61AzIy78
SqtN9dBHgwI0Dpgc9DVTgPOCEmAQZnVaOmiuKx+1Ok4QvKa4vYLIeMnLenSYZNuboQvQqliZBqbU
tIZ8DGOCWl+bFaPhgQ1nwCRPEiQbIEgD97Uqu/CxnRpmPWbZ0I5uBxynV9qzfFdqQym7xpSnm16W
x5/EDNHyC5bu0s+ltHsebayZJ9PAKLZTpUGmUuvRqyalIIXWwsp+QuSd70YgvyuBk1eBep5kQ7cd
kG0A0YXKLTsNSmnSA1o3NM0b8e8+rQhG0wsbTVSOStnYOQW1TQDgxiUyPGpfdJuWUu0lBqNu4DYZ
pQcpJ2RXwVwbhlj7Z52VGh5MqQJWlTQMnvQOrKLdQNi5VdmwQbuecmgiWu0Cidkntc9iBVLDNPFM
wsIdy/rkobaCaY+ZfBQrpyGW/SJg8VYbAElWl3Y3OqGu96FXZma37+pUoohSBtmrJlX+rcZdmDhN
FyOw6JQhcIxwCE6qJGWPxCz6X/bUxv5oT+n92BdsB6Iu+VckDWXvDIk1HVOaBF4e6up91cjo/gAn
DQwBbTd61aUYjZLC+iPM7VhxzLwM35UkQRWrjEurvwsozQ8YwZFQ2SIsu9f6xn5kShXe5WjefO/H
ZjQ3JFXt7dQrAd1NptSc0G1t4urT49DPWWrcgzaJtF5vSZl8YiQrH3RgmhwVyUh+FzrCJqefgC4G
tOmm962QYq7USK2uf2Q9mNGSpGIHYzJHT8/zxAcnmzmu3NiCPk88iUHGgnELpBoJ4aLE3jZz3WqA
JTBiR3jSVLjDkLujaXvoa/Fx3z3r1S8tQ+9ihHOzddLD5xgWHi3OOhk+rx/dsiI4uZcfw0UpDSFl
E6bzbZRhHK97ymnuJebHMKje1Ia/i+qrCvVTFCAQYwDVbNaetsJH1vIDuJs3kwHYT4c5dd8nh4S2
XltRjzYKxmA0RwrknaYx38giL0ch1wIP/YoBRFfXzIxjqvbcWKNz17EkVQlaf3F1GfVnGmle1EQb
lTYfbfZakKF36q7wmQEGoqyMHLscVq5nQTQA7FCgeCIYxIuIT+ZjlkodMFsE8ay61YP2E1vl0NED
Ra16RdPv06zwu4Wo+VMWkXwBynSTtZiwk8CSF4ObOKl8ZDadmrhj92LE2wFQfspKFCyI4wDzO78r
QReifcMBT0mmBSjkIbDCDahP/YuumLtpIpZjUxOIJOmDtIZ3K4jl0DILjG5Af+FNq3FRahRK0pS1
EBk3sduDGzBUIleS9gFYl5LtdaMKoitZRTisEBnxvMoTk3Q0arRSHZEiUL9Y2Dsm864LEPnHUsBs
38Wi4RhUqsKCgJZVMQDTtPyG9sFblgBmwaBZtSJu3m18IAfONPTlIuOBah23G9A2issbPXQu7R7r
/iVKXkNjJTcoNNlfETx6QTRKYyn1EDGog2cMjdeszcKsKMGHvDSYtN5QIKGtP61u15rP/6E6rQIB
Xkciaj67vsFiqujXHNNURlQdR+gibnHLV40jyfIbVcpTF7H7CcO5ZdWv9TKI9hP6pVHpBNaxovGo
jamaAayaKEBmAMlVkH+S3Ee0JkWT32RPA1mZVRFeD7inNIxkIeUGbLVL95PyYZQUhvKc8UE9pjjZ
bf0q3yB+2hc/gfw0rsgTebs2Q1TPtAHA5pq39sLbaQvuaHW+GlP5qQKF4/QpmUfERf9+TwEUVwZ1
Ec4HvPYvpbQRnnpEhX8k9LbBmFaASSIVIcS/b71TMcP0Vw63d/XSZn2cEmiD2WVSmDswA54KhKgZ
JSulWtGmMgDSimhr3rl8y8kg1b2eRHALhBunzJpO4IXYXbeaaFcBKxinwvxQxlPy0mpjRzSECnAF
qTVBE21Q06uGOHCpgqL7dVF/3ov8MYQeGOyrP7QgNmc5PDQqSc/teRh8eMOTx8j9I8PQu+ZOx3IT
u8ZjsDF98xmVd+DAOPWB/vs6ibz8AM7ve7tOs8ycPyBrnHg4UPorXYWImy32f9cS0NqXFgWkjYqh
KAiRdmXiVP4599ln4wbbbGPsi6/gqbnrX+uPZKXOJyo7Qzkdxxde6qjgcysJPpG2phKqW03tfIAK
JHfij0h2w/1jRRxlhzHZ1aYTsap/RXILqobT1KcBVAWJzl7eha1n3HXMsQH6IL0bO+0hOSg30h3Z
rdVuhdG2gX4bZPVA3gs6oUsjK3o5RioLANyzHU7KM5JHiRdvgx06CrZAxKyc+LHe9seX6x4s3I8L
qfP/Lw6yUc7ayk4kLO1wlxLdCZSVkY/ZAb/7zl+1uLB5sjq8ikMIqE80crpj8pu+AFazdOSf1zUR
XgFLA85n9kIVSo0mjTUYMK+d9Ia9USB7Smip3Ohb+8C26et1ecJjZmE5zjnDKIw7NkJciDY94Ik4
WtU7Wf90XYpgxAMQHQsxnEPifVyacgcxzMtvdCBNVP4bEBjIPngkmx/NLl5RSzCicymQO1E0Y4i7
zoRA9QutvPl5Iq7SO+1b8xROnrqmnijWnydnUSxEo9k3uH5NL4AzX8E90LvP3pqt8o5GlrN1qx/0
Nf8Q3dkYMYU15wAfj5hL/2iSprKnPGQucmoP6mPnoceRnZI3ax89aJrfHq0N+5Fs7ZU7Qrixl3I5
v4ypoaYhiqHAU0z96IV68eAgqQDeN8PTXeVG+wDKHNlG5zV8e6HvYGJ1JijDX2jFvdTYiOMqKlJj
Rjoi1a6hKdLUOhvBCB4l0j4qeqg/VSgBlaqe41y1tORxqkjzXPSm7AW5POwKEPWey7okhX/dsTXB
ubD8Ns6v2WTVFHwZOBdoh4HLYV9I/ea6CKErI80LAhy87EDzwblyRZJY7S0Tcc2kIfunPsrVe69E
uzTv3JKiryD/VZbkvtOjlWyFWLl/BPMsnnB3q4lHGD5I5E1vRhsqZ9sV5YTu/Fc5njomMpDzGzMo
1x/Kk/yzQfoF1yR5toDG/usknacf2W/iqGtlUdF5vrCpPedpFqcsm4pILg0dcFaUvLBS2YVBs51M
dL+ZQAtIq9C1KuOuKbX36/qKjtulXO56zNQaPT8EJs2luyr7rKSDWT5fFyG0qEYUhHOgM1e/BfXV
OFhmAIsC88NE/lK/NdBJTt6uSxH6xkIK5/gtiGfSYpzXLf5plft2rRleGDWhnAfqIvSyoibFeT1N
qp7EIaIm8PFtIreqgNZP7irP+Ko29r7dDWs1KaFGeGIirp/HAv9kzhYuMRkUYXiBG6NTXqT+lK4B
yguX3iBAIgBCrKzzddAaUwTmoEChti7Qdjw4Y3XfTcS5vi5iKaZJQJyGBl2TM1vfRzgJe2gxNg9F
71fjXZ2uvBqFItCegXcJMhffaJhD2WId63HZVeChwFv8BtPs4IFr/osfL8RwHmZNOX53vsGrZK9r
KaYLd5rxQvKVp4dwuyzEcAazM4LU/HyfjuMuL0+puW8lL117BMwfy8ePc0vL/7GZxr09ejumUxZC
imK6E+Dt6g+Qi9ny3hp8eVxxAfGFiWejjPYl3Js8SZOU6Z3WVxFz2x9W61edPxws6qjb7BB7lg84
eqvzwBqrrpxt4i27kDuberGDZFonsgGaO7c99FvzVnrAe+5ctC47A+jWZe/t7rqvC5cOI1T4M5Na
8zA2YL01BrWJmZvIp3gC0EWS7pP6JxCOVmrIwqAclFf/I4lfPh3lHQv3MJZvdFsQwBhHvXyVx9eI
7lNaINmwZ8l9XjoNADuv6yiOuxaiufSqWsu9SVooaX8BIcN+jR7lh/ychg7dDQANcFPJjc7kWHjE
XPEjoc8uJHN3ZIfaRMhoCkyqCI2FDzk7qe3L0N7kyWmo1uasRJ3MwPzCRDaY/mYYlfnUWTgPSaKm
ryvo2ZhecyaHAEWyw+SPd+a23KHYeFYxYHyrPKyYV1SPAO30HzJlzHfxPqQWtEr1CT7LvO4VZ78T
PIb79+hsA3B1RZTQnn9F8U6U9JYdBhM0LMENBUzBG/0z/VWcx9uhdsaNttHv0g35CN+jde6yOaz4
dvwsRPNONPZq0c5adh7QmJ18mx3NG7p7fw7c4rjqOGKfXYjjPEfuJgaO29moG9uRd3edG587B4TJ
D5kTuuYpO+efay3M8yvgmop8ZAWYM4NithLztre1dEzJXd07koFOIP/6OgqvvzmTOWM0o4DFOSre
x0meBFjG2MagNljse/uzi/bXhQiDkYUQ7ihNjZq1doIDR9IDRx4eUKW8LkBkrrnfB3QXZB6a4zwi
Lbs8t0Js7gnVGjZG7hRm52Kw3bBsttSsV6oQoqN6KY7ziJCpGNIrIa5NAifTwk1b/2HGXRuMFrXR
Iuz9qxfnBko9JGGswHDDRt0nBeDGdQdkSEeAdtdHtNXpH+1RApwmvR/W9veaSec1XZxg5WBnyKhD
tLbVv9AjUABnJfVtX7utwRl8rwGLIQSDX+DTtdfMmmTOJYlVM7XNYV3b+pFHB2BNjBnaHnZtsrnu
NSLfX1qXc0u77fWeMQjS0ZgIjvci2ioAm7guRHgV2PIMAjl3dnyf/27y1mJzDFtRP5QKtMAcw+y1
1vbgHG6TI4keJM0Bw1ysnRLlKaVuEK2k+0QGXX7BfJQvlpIEQGnq5ywmy2+z8REdBA66WFB0dewk
XlFXZFN08uA4mQs/31luSZpP1oDQMB5vFelnlW/UtbLpmgjOM6W66RRpFjEW8j1NkAAzgg0D1e3K
woku06UqnB+mHc3LlkIOs7d29qOVfCCEhsVvVQe+F/Wi0c3t26FbCQMF9yrcBHSSChCG5rv8crGm
ARxaFoFUua4cWf7s2mbGz9XkxyFAs3i7sgcER9mFOO4o64o4y9A1hodpWN9VlHoaSzYdxmTxuFsx
qOAWuBDFHWYTXotWb8wvrS73a5YewmYN3H5NG8416k4y1ZFBRJffTvLrKD9a0yP9D09GKGIYqoVC
CJaKe2RVvWYbxRwQDP0jmnD0eE/ZyrKI0mRLGfyAiCyxgLIS9/JoZR5mpD07zB1Mlb4zs3CUsPIZ
WIemeADH2ni/4vjihfpHPx4vZlSUwdZ7yCbaW1L6fXrIyl0Rv0yV30TPob5j6uNY7fvS0/4Xc1/S
HTmOJvlX6uV5kE2C4Davqw5cfHftUkhx4VNIChDcQBAAt18/5tnZVRlRURlTfeqjFneSIPDtZubc
esFPLMgPrNU3T/7djqy9kjE1Y3VbztLSeYfETlKXkHCUzpPsf0Zs/rOrfb8p46Zs6kvWBeZa1/tg
Y5VG3Zg47RGznD9Z18udfxfUoeaJ0O1CycYANf72aHtVT8eowJP5C8JlRU4OWruT4TeqKtHmLV5k
h1FT496h23UdMZFE9fOf38IPTOc3d/CdJ5BtRGK3xtNWMyaTIiitYsBtcCEqoH7GBvTDhf3Dw353
SMCM31qnw8Na4R9Lwjc98w9ePCY1bUAQ9P4/eTAMn1wY4QAK/u41Onwtm87Fg/lqD7nIVWJocfvn
l/jxA/3jEt/ZlkaMqiAzLuFiInQOk75eUW891eO2qp/+/FI/qnngPf3jWt+5HpeWoBNwEXwtBzTO
irO70efoHZ2YG0jz+Qe2a25/5lXpD0/9ZQob7Jagjvn+1MfuXLujwDXNw0XKSiZmhwFYwhMByeYw
97ZtNuftBjIah+AKfzhh7x69G/2zIZUfUBzA+/3hRr4zAKrGtpwa3Ih/3aRP9RFcL22QUpNFJ8Cn
0mX3Wme9SshD9+jty5+E9j90v3+4+PcbCbO+YvDxlpdmN0yp4x1NkTKai+6uD9RPTN2PYsNvHvW7
PSXnoY4neVnzTZ+B2mD7rOd03FVZfOfembxMQtAAp/+TzQVVOaDgoK6KKsW3ZgirqybqNHBfAVjW
ATSSwWUSek2qZTw3vk584PFowPNA8BQavomkdWb9N2DqfpIX/vBI/eFOvnvTZenOeh0veRTQY9OZ
xR1YrYCRHrKp/JlDvdibfzK+f7jWdy9WRH3duwueGjSspzO6MuNNdWN2wQMSqToJEi8VG/tOstsK
qN0/X/GfPeZ3b9mhU2yCEpcmIaYWAiBQTJ0Ng02q8QPM3D/bVD9o31LgUf7+fr8zHn3VicjvcbmF
fJpLP7Fg/gx3bQF2K/YQBzcg1EjEz2iXfxh5RVA+iPxLu+F7uCNZaWDlgIsWtk4WlOujoL8Fr4Qr
u5883w992B+udLmTP2Qzvq/ANsVwJY7GkwB5xYhObfgTM/Dji4BjhUFxGZiU77yXiLSpfac16WQQ
Ckf9ptLRpnR09tvO+I+3+f/yD3nzX/tP/+0/8fOb7JdB8NJ89+PfrvuP7i83zevbh/7Pywf//o/f
fuxv2w959dr+8z998xl8+e8Xz17N6zc/5J0RZrm1H8Ny96FtY377ftzm5T//f//4l4/fvuVh6T/+
+subtJ25fBsXsvvl9z/t3//6C72wJP3HH7//9z9eHuCvv5xlZz66Dz7If/rQx6s2+LzzK6aLgGQH
EgJj7qBH++Uv08flL270K/x7gLwITTQUyi8xVCcHU/71F+b9ehGRiEFFBv8f48X98hct7W9/cn8F
6AzlWBBSYYgZaKNf/vvmvnlH/3hnf+lseyNFZzTu5rvgHHkZ2LPAgQl0Hlpf4Gq6nMA/bEHiE+pb
DwRGjTc6ItFycGDDRow6JiVYwFUym37+zPA+aG5BMVolvBqbIJm7BhgLmNQK3GXLrPOx7S+oDx4F
J62NXvNKLEZkK+Y0Hxhda7CzBEP4XnvRFKe6bePm5FMzZcgR2xZae41KmWHDRwiyqHnLSAzRpMX4
GVqmg0rBftisieLTeM06wF2SeSmgNcvcanlsZiCRCih1oQih1FpuI8uijRxXvaZs6r3HtiWjSiA4
PvspMENVlSzz8HkBiPzMPI6GttShfvTAwCVShhUARX3BCjdhvSQV8Llrk4CeqbWYa/V7+G1OnF3l
Ee9Weox9BKqRUBpmgzwwRUSVklKKNlsjEb0YIKq6JPZAApAUVQiEdjdhdDmZfL8/xbFTHyKn7+1V
sxgabUMly503NO2cxCtmDnZsofyhWT1+EI6FoJ3GLF6dhrXXXtXBBSFaYrlfSGP8T1p7FHOodpHH
cJ2BbOmtlDPy/apXeR/L3J1ov6Blt/SoczttILE2dLxxol75iWRQulYkALS15MvCgYspEBfGha54
YsMID9Gzpf5aW5+dZ3+ur/nIvC9+Zz27Rb3SN0kkbRxkEioTw3nhrXugYqQg3W2su4tbt8lAyTrf
Sjai89WBPmhPQWSLia2phIadQCXkpsMslYptDJVdXtaniDDxSbl9/BRQ4/i5LRzvEFobsKQRMcGz
NIYsSevHd2FNmidscIRXdgyKOY8Aa4JaZNHFHMq5fh9nZqiH4aqeu+FmNcMKkjjUdrJYyNFmDJsv
2pOwd59a2rjY/r7L82aaEDhwX6kqxxAC7zF1zl+doLAQR9WT+8gCMr4KDN+vmZ7NVG0axWeZ1CMz
Qbr4PERtaolJlZRgmXpxnLWB7pix85nXBPgR3nnDmtSyNneY3inOU4WJ5pTHTHRpF5XtlFJUNPZt
FzQgXAyrIE5Ku0ItlUS2vtGADfRpFM6dBkaolyyNVgDpEkMHhvYTl2SA4LXGFXwCU5K0IGK7ijoS
VrmrmLlmEEUjeT9PqI+o2REfJV1LCbRfP55jovkB46/uLqSkapJAGqBhZL0M7UEyr99rGbZqg5me
qgP/GYcKGJjiKz9ZrXdewB+U8VhBe3qKtA/+agUJoUUwSKC1oNy6bYXjdPveI/OFlXnCJu4AWkqp
AvnZg2lDcFTAio6/5+L/ln86i7dBavnV/Kl3unixezN8fJjza//9f/6vdFEIe/+1i7r/GL6I12/d
Ez7wu3vyfoVnohc6ZAyuYdIY0cHf3RNiHww1YWABoxcRAtr/9k7Br26Mmh5GQGLwJQAf8Q/vRH8F
KJYxCLGDox8cocG/453QFv82k7uUDdHMQdgCQSzw+Tnfz34IQFfikMMBBEM1HkRZk3xspH8gIZev
oJ2wn+gwNclSBWVilvmzF8MWl9QM1xFII05iEuxLgYQA8FIR7ZtyKT+V1bpufLuyk6kq0SYlPPOz
W0m97ZuiK49+GHc3MTXNaZJafJ04KkNQZvD38WrIlV/Uwx2Ov7pyqwpwVzHZG0hsmzMEM4BSBaov
7aayyiff+hmdQ5LXRuh8iCl5rIxiWW8cvjfugqY0dJR0skLg9jbyFwYcaL9uPVJXX2QY2SQsxbT3
MB+HiZrW3E7LtB5nEwAPbEp6Wkt3zaVe240fwFhKPZ2hKHPDqZvzObxr3AK5LnXvYTSj9AIxSEBL
a7EMXvEaR6VIHOnmc2GLhIlLk6mn78XU4t65yEVjU0AiD0Mbqq1fg/3IhQv0gvJAveYapHLTIu+I
30DRnvvTjYUr3rTxxOPE4dP0qRvG5dR1EcfdW/MRTT3bojQLruaVekmDOCFxlmn54lalc89sq/Zk
YQ9y7aYXjEZ7l2IZ2U4uqHNL76oCwmkLfvzutmglPa8y6h+nzlnyMLDBLpRkfIA4dgtofM9tglxw
OpRqClJTa/tkvBmWZSqbOefw7texLd+sanO3amXSguQ2aSBfn5LIA/dfaIo3W47ltlWeufW8Pk66
hpNtXwDg3/fs2icFy6g0N6E2z2QkU1IqL50WiqhiZns05TPwJmeTX9orZecn3sNkL7OT8tp+CT1x
59eegPxHfXYK2h+ipXLQxlgBs2MVijz+ejQjyMIJQFqwlU0/fCkpwI/c8jrv2vFxpFEJVVduyxNR
mgA9rAAgSrQ72Ix2gczCOtpHKrRPNqzqo1tG07GIsDoJn9ZEB61CJ6P1Ns7YQ5WsGrJKdPmk3qmK
IGsarxeyRwxKhupQAFOWciBQcjVLsh2CKYvMiuUti+IgbZnP3Vifh3iy6LVGVRboaBtVYJFAaBS9
uQhxNlKxAhp5ZRhlo+vamwXJIQv4Noi6GBjPZSuchST+0oxp5YO8ZiC5w8ZNU66JB3yN260M0ZxE
UZgKdaBj/DEM7p7MkU3Dyhxdv5qT2VvchBsQKpXj3OeDzzfjJdkfp+o4UlsDuenjwHkgx59YffR6
4R7GRpXJTJyNPwC1hOaHtxe9511p2V/pMWK3M8IpKLmrN02Gx3Cc5DXyxNuOOiJtTI+EcETPSbts
zcOQvM5A7p10AAD34FTIghcPdDgMovNsvmi5BIiUw2CBdg+TkJXs2fC6GhYcIUTHtvWCBv/ok7Q2
Bb82Bk/UgzCANq2zHRt3erIA9W2sVPbeUjRqIoK1KknW9d0h1BPQM97XqhX7gZXiDHAye6q7lQLM
fG10rLJouTBGRKzMvGl665ZCJFw53pM/t1CRHSJxjBXZeGKZE8PIc6yEs+kGoDucoXwoVgydGyG3
0IrZhUjydQbMfHgSQvRPbIHHr+Tw1pTVrd/59kZolpQxOxPP3SPsf5IhBZiCV9iTpr8vSvHeLeFr
aFErHpv+KhQAhQUXDbJWFruyEdXB70G5w20AdZmmHp8UadszYKoE7AAX0e8VGqrF3NRv3hiDGpC3
TjLNzfp1qGSddV6Dyk8T8GMtQr21NfoBIBxwlqQCCDvtXUYOpnebja7mOalQJQdOvJ9QC+vW7bBE
TlJOlb+ZyxjWMC7KbAnKcNsuy4TJXh7kTut9WScWYPy+oGnPunnLgaE9LgjgjvFIoPkMjY3PQjK/
hqKLca/GoB2udSGAnq9vCwoF87xpYrHhbD03QCwWcdR5SecG5XtAoKDnjnH1zH2xXIWDHj7iuvU/
Zry2A2Axt+5YIbqLpvmLX5HodelrlQxgY8CDrGHWcDC0Kr4HNRZI+JXv7oeIN/dtKN6NcUOwSisv
I8btnqRZx7seRAlPemnXhAbgBBsA9uKcdrdEjheKhCqmOqnW4JnMIFPuYiBxkP4tYfdYtExmU7US
L4UZuIKO2NtUOgDIC9OmioD92ykbXuJsK/ral0L3KZhr9JOISpCRd25ROomAQsZmrptQJLRT6q5b
A9Cz6Kkh0VYvhO0jMpMXb+y7E8KPOsogCxU+MIdEfiK63r6EhNAdcqPuxoB2ZR/HtTxRKO5i3KNC
eZeKlmKejo/Dyas0n1K3GOhj38FJjYLCDIjWjl+sE01RUnRjsYOcd/+ECpT/wFxp+rTuS1AD6KYL
4p2RBXlVVti7kdLhnnhRd0f7Ut8jFIkSOkGwuAnQ0dQtL5LC9RTExmC0ZOzP18CPredRaXso66bf
QvupfpTMfZJKYIvZVh6BoPYOYh3mV6xHCQccKPmxrD0GI5bSfuX4pyVrhPYew2XmY1JxCgsJRgIB
W+nd1N1WunGUzrob76j1cxWBgc2LHZHxIr6H5HGiK+dKDcUdqUN4Ylmk9pKj2Lh5hJBB8VUMU7BZ
PLLTetk2/nsUdWBPCreGjVkt1i8O3YxFWGdlKViV1HGxXItGFqeotphWqqY9c8fXaCRzm7QwFOCn
If2XS7h4xERTfNNybVA8WNGqj0qwVhRWvqqxINnCbX/Zvmdf2W0MJZhqEvBfsRm3ZOX+I3PtlCGM
8M5OA3Ps1DPfXNg+QKu75i5YRG5HDDM+gtAEsRs3s7qvQg9ylxWLb0re6VcxWB/NZbiZoqEqt2uN
7AfkCvvSDyS2IKI/bvphY+Ip+AjA5Iop9/WxUXbC4rTDtncsewfxYZkj9tLwoEOLyWAEaVq5R1+u
zT0YXsKNKKBaOszBdpKr3Yal+yWsnCek+jYbtN9dyXhgO14pWHVZzC9NIXbOorYU59In3YlHcgut
OljJuJuTlTLnSeAdQ3EbOT8adk33MYJTOmnXCVJltOdbpxCTl1RNxd+Vrl9D8A9d09bNqx5Mv55X
d3d+j/IvY7RE+8+hL2oYx2NHRvnIg8a7nqzRu6BZukwHs5v208y2SKGrt7GLi3zUKB+stec9Try5
8D53KvrqtY2Ho+qrYEt7hLMS8H+fteAWbED0Ml4v/ODUFpQM7dafQiSsLEBxNhB5RcrmhsuhPKyS
DrsZrCRJjFrCtRONFkyaa9vnIcU8r8sLm6Ma7+87Km7tuoSffK8EHfSqUO7x5VImYnTlI3RctExl
qy1IZ8oF+C5wxngkZ7LCseP4Hc1I9Xla6p1HTB66xT0KTCJalZfwOcCpMKvaQsgXQ7Zohhf7qhnd
r+Db1UBplMdQeOYwcOEdm56rRA1i2dXlAgXGobf71Yb0k4rcNh0RCINwkMq4SX0RgMajVTpKolWI
3IZDs6TIjXQyNn5x4lbXkHtxKh6DzKJwD0jMjc7ZyrwiCcewxillBMEZXbhOftvnQi795wFEaXnv
my0XnXyeTMOwPxYxtRk2Ps8cx4gEUZRbplhlN6O6K44tDlqX2HpgDjKP0ssH1AWmnE5T3IJAJiYP
8UCWFTWOkKOYtXRRUgEiuOu1MkCVaczss361nzDo2aUqAvdCyoJh8ZNQWOeh4zWluBCodZK1asDC
0kxOgYVzoifXaKCOSvA+Fr2H8aaAO5eqE6/v5sprwUFbhBveQfzJWSDbmiwB8fDmW5qOfeSBLV0o
DOeitPDQTMAsBF7VXsP+800FFtZcm8HJ16YV1wVRUAfh/vBKqxkHmlS1/EqJXl9rUCEmhgfTZpbq
YUT5jmPwD/2utUOgwQyiOVq5NKWF8q5IufPXJTi1PnySB8X7KzbYAXQbffNAkQbAMCGpgwNhaevh
BqaGs89YHbtXZR1kJSqfqdRAEvV96J8KbV96cJhmzYW7OY3RHt75mLHc27aAyeucoLterKC7ubQm
8Xoep2aoEKp4ZDygOR4elAnWbQPemywaJDlOJOIpmYJ1Y3XkHAt4vrwtBm/fVaXaVT4jeVmpjgAM
Y9tnvfT+vuqjNbORjuFB3CXrw3bZ4VdwqM6ApGWrp9r9FEzjWmdIWO8cFX9psX8TuqAuOU5gGjIt
z4lRTRqgJobkSyEtKmcHpsew5bqMuJcCykXADkPIcQTpr75fS+9uGtgh0pUPUhD3BgnDZxu/ezPf
00pvRzvFe9EKxLiuSIQz3UlkfMnoTfEhLr0wAfOU2GN/1Kkxk3nGjb4UY+enlZGfyCRiAH0q8xrU
7GOqyuPYiSBdmylx23UTR955VqBAq4q+TXRYYogJJ4I4fZAyS5EwxKOfh1X7Cb2O8DQz+xRrQvPa
9hwqe8V5aEKLFmzTXA0e62CBmmi3ApoDtk4ICZ2dMkBDHD91tT8/mkWqpIhQBZUOwSaewwLRoYfy
dwcibkS9eq28E7PdVnRud0QZG/xi9WZeO/9+WFuyIYVct8r1X8aijJ5hCOsdsPCfGbQ3eCpJH+Gh
hUuenG5Z855Kf4tXL7OCasymFPXDNCJDhGkTCC9ig1wBCX1CESHdyQI9/MQFX3edgEwEM4yxU1W5
csYw5Y4sMrcIqi0+qPI1hkApiDuXiJusJIaBB6uyWTX2xY0KUbytVfjkiS6GiotfVHswq9sv1eg6
qe8av0lwdHKvnzcc1eQEXEjkKgzH+I7GaBmkQxGdFRKjyJqzqNvm2kfV5ugpEWzUYoMNuDRz3x+i
ZApVn80esiNPL+diCcEm7CPAVOYqVvFbZaMAwQ8mVtpG5zOhR08omtWBirMlUo/WJ/cDkWDCU76C
C9IvxgQToCcc+9XH61BxDBb/EfxgivEITwiHNPGrAsQVh9Ff1mt3bj6vzBnT0BvDnRmRgCJ5cVLb
on2hxBUlA9/PyJfDHt9BI7H1EaEn7oIxURRXaF7xdisCN+t9qD2ACiVCAIKrj9p9FQZNUGehnytf
gZt6EiBK9YasH22Rxqgr5Xh7HiJi1ICjsTUYWFF1Ipv11rXdvXLVXvUwSWDTiDOv8mGEmdtvXM5O
8LdJQYr7mn4hdBq3kPRbNnoexJeZo0qEMtehGcPPoR6PBuG6cgEFnAY4Y1m79/AV+to2tj+0oUSZ
oqPIsSZ2LAq67kMwR9Gg4KnPis04GMzMxfmC8ms7xWCyrkd0VSaQlrmgr+p51+1L1PsgtOiPW9dp
/NshYGLbFMWyiad+yYJKf5pi317runPQbYmeoe3epJ2stuBHW9OqLs5AiNJdX6CgvaycQgRTP05t
tQEl30m2w3sPVuPckT4yVTzXdpnFeui0evaAYLltdfhgCr9N/EYijkUjetuxaLxqUC9IV5/sLFN6
jxR9qJNQLhlIkNHzZzzYyCowCUAiS25behsPIoQtJe4XpG9fALIE3dnUgvKu8XRCNUaDL5BVjhIM
Qxidt3WP88RLwHJGB8ha5ftpOccqJXDPycidvYvxdgzcOuJIW36N1nzixRw9lKFF8U8InlXAzp77
pi0y36se58K7cjQHxH+wDCcPJZ54HJDSBwumfca2fBNO3dlkqIz/yj0RA+bR3fd0fjUexjbQOQP+
vGuxRnytE9GjR+dWqGIMZtiDLnJI+q6IUaEgdzRQB65ipJsBq1Pp8R0HxdLWqanIqh7R6zKrXSDl
hQbNeXHheK5ZG50dBNbgRssq46q0durj1HWf7OBWOxCuik3gD+LkRi22jc2hjWCuaAHo3mWfdDtv
xi4v2yLeLia6ReDh5IGNF5h+m7ZuiI6Lig/zAsjIKJFgWhzQBCHg1xJB2Ue0lG/QBQuSsV7QI+PR
gLECDHNIJ1qulfJ2KsLhRDwltqDqJlkZmzt/BOXnagGrK3wDKAxaZ6J59mil9ittW7Qc0N8b3JND
+tugC7aDR4KvUYE4WRRQHV5fhgnhhAAzIHBtzEtXFCzQ+RTDlgTs2fiUf47jEdgIMPd5tDn1Y/kW
wikm1sO6hQjJnt0WCw+RYWgW+iAdHMdbOVdHavSG9c2QDLUPpNXsoWYg0r6cm4yHXfcALZ5yO7P5
qLmO4DiWabMu3quqg0NbmJNbfA7BWZl4s/hoWinQVcQOZCOKlabP3aFHjO77nTn6FtyLQ+TVx7UM
bucRryuehrzQJUKntt0WZl3zMuzhausKjcS1y2mxEUH7IIJ479Zo+ckGeR9mZ9HbhBgxcnoaL95j
UHpfQY/knsrFZYkqfW9DymA4WSvJKdKfHTU+E2YwzVl5mT+o91B146bXpsGcHLTs6Vq1WTn1mHlk
U/cFfhbcHn6dTp437OpufplX9EMhGd9lg/qAnFjuBvMVitBJWDdvVs/PtPKDxATo4QVt6e2qgVdn
MZXryVXUf1g5jDthDLuFfSK2epV09HbxeLbtaneq52+1bIFTUs58AmPenNlqhkytVyBs0eC7HU+u
cI6ThTOZ9ZIuNYaU1z64atvgXNolj8t6xer1ZRpPdN1QP3BeBHoN0UzRjOwLvfOWNp3Jh5a5xv5X
8w1oAfLJHba0/rqsT9Z5GSXNBHzjWjfQt/bqj8UH03PfIIA0XXUTrLrJLJhxksC0I0pY5SddNWTP
SbBiP55CWPMH8GquSeeR5r20NMjaznMOIR3WW5QzvawiRialAxG9tSfdAeFocZpwsgTp7sOquDIk
mLYjVeLchGhh9np+nApE6H55LDmH7beEQEIc3UK0DJ4pa3d2rXQuV1KC7rNqzlj+eUOsvyssKHZh
57qHIZ5hqfrAPlvy7Mfjhi5zjrAqSBwP0PcA+NBsYe5wz1oU06aIHri77mucxC1CkreAiLyo+dEZ
aGrt+N4V8oq52JRIj95j9GGoVGPSNM6RSL5tYo4VWy+crT0KHEFOQKOaVK7ExG65gqMQZNmFaLzN
GjpbOxfusYRGXC7dnn0C4yfCgmgasQPRT4Xiz5BAQXU980JGu7nQ/QbpVINAu9e3dARpgUDHQCWs
6VC9DTAuF0fsQ/sN2rkXAbr5DRxRfBP2bH6pcdiRgFTpOt0vGCQOBDYhJg2brRX13q1EbuBxfY4E
NnwBwCaBO9qENrAHPpXLeUWnaNOPLuYm6sSIMHUWVFRQFqeIf7Hf7Y0Nvc0SV/eDBS5g6Hj7WRtx
rAqC2td0Z42vMq+Y4JUH/dghahIL4uZhUGPagr3oMI9oW3TRgHK/CN/mhgVpgFBicTQEI0LlH4cA
ngpFsOHIFsA5Jrug0YsCggpxEGLFjgqFWQ9eT0gAKcM1cOAZOzSaB7+b/CRY6QIy0jGU7qX815/n
dRiA7hpX1E0mGJUR1bmk4PqMAulX2XdQiS4UDK+LyC9ftauvzegEeVMSkiwMbhLDMny3RJhSQrD2
EFri7QyBCjchruAQoUTcw9xoyuZyugzWyfisIVSOln8V41x3fgnLCqX6VIHy4zGc4acnG8epRDi1
H9E/b9NVBSUIFEPbnQtXwjDBB/HcUSbaVgtSZ1fVIK8gbnxTofb+hThKIrqLNEkdCW2hEAgz6OFI
55VJeyLQaC+iTuxj7ZWfqG9oNsYw8+Os7GZkAEdj9rxIixmXWNzx3sAvf+DlqnzsImBzwmjkUGOo
nE+k0c57idgGlLlFU35IdeHDtaiIRdb26YqFfPM1c05lEzqvg1iDbdCZ6VmG8/xUXzQIGunJDbTi
m0MZoLgPhjz/Mu3qvVDG3DNKQv62GhBoWhjC6yIWj+1qihMEkrvbUtPgy+hoNWDoJJ4zPyZ9tliv
fDKV9Oukrsb1qlNtfYaWRb3BmKMCrNcX52WywEuGa3yYSFtsUJ3SiGobk3m6oOduHoasXbtXroYb
JtA/KB3UkjRmxfelrsIrbAi7cWP0E/DCHHmPsK8/WtH6L1Qu7YiQnk9PM6B2B9syF3Wmgl0vGGoB
CUQ8OYdYruzo1+56P1eIR4IGunllC55ZuFrKr8MG8XAjebA1TRQlJByiTxObh/fR1zZrwY68kUWw
5NPgrJtxrVjiehZucVrB2dq6d6yO5J7SXoPHzl9OQNvLoxRr8T5QlE5QA+q4G6COODDs6rZ7n0AT
DFm90Mv6VT8a4jowNwQktlZITGwIt9iiVOod5fxU6Zq8hrMpkBkFZkdbx96CT4xn0TqjJ9cJKAPX
FYQHdDwcdaFnuDAEF7WeLodHLRjVaudUj4iLEOMpWtyIYpx2DnXZ0eU2TJfZhy7cEDZvPRbgsHZo
vaLEYOY0HKVBf7Ku7wZk+Pn/AWGzP7QRqrdrNUKjaIy7Y7FqH3XNlece51HWEF7CxLDhv0B5/9Y4
xp8OWnwzPvgvBzf+F45juJBUxyDnvx7I2Ovm/zF3HkuOG9u6fpX9AlDAJYCckiBZLF/tuyeIVht4
k/DA/DzZfbH7oaTQaaK4i9EancnWDkmtJIA0K//1mx//KX/+5+7rCdPw7z/3Fy9Ds/+AR+HaeEU8
c/OenYv+Imbwj7Ccxw/D1dkRIcXojPY3NUPYf9iGKz0XNHzx/Fyijf4mDvKP4BLigI6tGbkwaPh+
h5pxSkHGjA6/3iWFZYmZYffQVzzguhxKc25DwtAoMgAqvo51tVzn8TNty1g8uWFy8EYZ7cqqEpdY
s6es4OfBSdLDrwOIkkdZm9TrpiZzcwBFLSt2ug4Yvb8qZrKoi8QJj43SM4C8wWmv8yjsn7SOy0/c
xcaBxNDmuqFURjafp83zDQYuopNmN+3A39QxY+kn2vhRFCn9hrdLN9VyDVrOKavMyMdvw6CVox/o
JQ7ojR7swlq0H2vdjKeNl+TtVT7F5vfY6IcRnNDqI+zI2eVtLTbRqGRTBZ5RT7dBEMmnfMrjL+1s
45IdajSe6OwP44el5etgFPFV09kJNgn9BBrPAPHRcibP25oM+J9Ta4g7Twzyb8L1b63K/7rWTlbk
q2v3/+KqlI7BYvjvq/J+od6yJr/9+F4Wp3wpPAiWP/u/jCnLXrIPPXShRKz/w5iC6gtT14EbpSOk
E3jS/bMubfOPxRVXujgbQ2Nicf6zLm0dQq9p484B0wkvbPE7y9KVC/f/f7UBrrlYC9u4orLIyeuB
2XXK59UnR5ncqTII+mXv0XKKjNtkMn/E1T3Mzk8JlubEO0wAJt4Xo6k+RZF2dJzB+Tpr2nQoovq7
CKEmwdJ8tJEMgrA6oryycndDCQzBVn62Qs3c56lx8ALjyZgIDBDqkUX7qRKQZDD9in4KvBuWUpSa
v97Egip7bO7L7KdljZu8ypqADAAZv20RAD7MEWf7sZnS/G0aCTzxc4iEyZxvKf43EtLpm1LVO6oU
P/XyQ+kkD+HIpdMYW+T3pbmfPG2+i6h97+K8AAC0AQQiHVZkW7zPyvqDyue7Fs6NMUThAeyfRrK2
T5xim8c0H7uysHa4JaX+WJbOg6CPdEdiw0Ev0mMuKaXb4NjV2fs2xGy9sc1tHNvfrJYXGNQ15JM8
TB6aUv2QEhwwh3BMPb3VjLa6bVV3C+j2PYqN78rD2VJAYE70/KPb6zvOXIxdsZnfd6EHEayw31oG
PIeuoxbOa22fjThewi6awvmdSqsfFoGFtzQF36Wl+3nO3WuR0xe1EvN7gWd6YliRj0PtUxEHN2WB
Mm2sw2lDVyPZBnkm7+ls2T4yTHCzKvaH6kdQ635T/Sz1eh+3bvMjNzTdV0FEq6lRdzN/2Mjy6B1O
d8hJMMbauR0a67ZWvhjN4js52QhNhsR9E5nZu6h+k5n8jSALuADFCrAZp6ttJpt3rml9bTNuc3ZC
fwa2UlLzU/MlyQlGXr61yrnaCG8CTI/r+6Y22weXDpnfT1S/cc79KDCcip8aIpvqwquozhx6IOnO
KlsXKzBNbWh5yG2sZ8ZhHOADj4ZtbiDiq50Jb2CjFXCXddUB2Q/RlylmRtN9yTbV4D5SI+/orXs3
mkf6W4tsPuSBd4Y5mxvT0ltWQW77eUlwcVnlf8bwY0k+ba7Sqr4KYu/eBVPuoClvDLM/TApDiLAL
rgZ8DjbO6ILro+qoc/b3DghAN0t4fYWHKplLaT0XHsreOuCx8OL/jKD4sxtpZbzhgglB3Qzr7hCM
yE7cJ2zDPw4cAZAM7I3VdDdTYB2Y5n6tK3NLhs87hIQT6yNTf9JMh3FUzo4fCs3+rEXQj93SJpRN
ewtKuFiNat2IWj5tIbXBl8AQPH8U5UMWodnE4zWQMNOKfTJ/7FLTl1G0k0HOdbYz/UZzo3sRzU9N
Zk9XgWcED0l9RXkCCbibj1MR73RZQ8XLyx8ashax4XvsXIggliW/hK4OTa71DaHR9I4/iz5mkwoB
0fgoYHh6au84731SLLlg2ON05ZAOfIVr6/BocaM9lGMV+nmjsoPVG2+haOw6qW/GKLoqRkff6bX7
056tO2mW4X2azF/FFLj3USXgAZT3XhpyYsMH2Dph7dtDuB8TeR30UIlM60onC3uX5NT93aw08hsg
13HThdmVDvjCw5jaylH6aWgdIbCDOA3dNwV7qSMiY1/V4uBIVWIAzPcpc8Pj/1XfJjOyfK9r2k2m
/+jr+LqLoseIn3GVTiXdg/GrbKMCRkq2Dc1ef0Cn4duGdhNEw7ZdEFjZoV6rWTIhUe2WZhw0OX4x
FK13z5zHaGN5LSgXqcUmeiXuJFa6JcrhI8l0t8mgYPTNOiHbM0hAAII+Rgd9IafOyfQGeJXPmmpX
TpEYSxBFfFOU5sFzsPmfsgbuYQrCR+OU29pAfLA7f9FTKFSW+2XKURPrYXxf50Wyc0U+7FDqfDZi
1xfteBtmcNQme/wmQ32T2iUdI4PskvlOi6LcFxlQel2Kq7BtHuMOnMOCwLqtuv6dHvSbQc3byvkS
VgaJD6gS7lzn4M7apzFywZTH+UrR74r05qunvEOr+nejQddpGj9qpey5xY+fySG8o+EF9Y00vjhU
/hxp8i50BxQWdqFdg50iNF+Ygz32AK0a4p0oiuIb3CeNXgcwb50PX+MZGpMn5ycSaybfNXpwAeOn
0VvtTaAK04fc9q0hGIJAkA9DOCV3Fs37L7FK872TOB8Lh0j1cgwenf6dJkL7ukNeQAttiq+Dit7i
nKn20Rsi0LHI2euxDP1JhsVxlC5fMQJi02AMFDZHoeOoBxrU/Nf+zATEEvpPn10J4O+6n2lA0gwi
VWbvzbu21Xu5NXFo0vT4PjaqR3wQboDSf4aVmra60wP1SPs6TpjPQPAxRmr0uOlzfSPED3IVFt1b
TUcR77bGQTnOt4ne+14utGR9ISiHNidq98xaNlqYvelCZbaCSntPqnWz6woDK1xKfT8Rbryrl5lG
FHv1gd5be9cEafcoyGrbzHGu7p2FQj1GiXYf5tCqyx5RQDh40c9gIV23zlTgwLgwsZFaNwcpW/dT
ZIzYyzsLadsgDX2fL0TuiujQo1zI3WqerT/lQvjOOEYoKVJYZbDBYbvSvlsI4q5bdB9DD9J4rTT7
WllQXpQBGNcsF+FxuRJ7y+U4LJZ7sr5cmRszyd6kM47FnqbFNNk8PzGLaQvvWVzh+1XtZUyPfWNF
ZfNTeqXc6h16CJvmwlfHTkY0TY24tvMcoCuvzZvZmr5qMmi/pxKTsDHJ1TvZAUawUbDtjrAQnGnw
FW3Lp0UDvhv0HEIywZZwd7FZO6qpdenJqIXtAunjTh+i6gYOA5QSofQH5CXRdciqZl+vaeaJPFZ3
euOM2yLL4Lt/Fd64DULJ4VTkbbZDa/SQm1H3QFqNSHe1clQMjF/XT8MoteumaufNCO/0YMwRAGri
2MP9IibaaCmcLjnH4bUGaiE3SUxDqkwCpC9BLMpdl8XOp3YMx4coVV9buic+8qbhz0GYRLrDPTi0
4bQg1IU1JH5GU+aNk1TztekG6k3cUdJxGROfU2VC0mZXbDLA7PkQoqq6cSPdoaN4DzENYlaztwLf
4QyTzdfeGIF/2/wberOtRkASbZ0bd6rRp5gZphZ9+z7ORoRWgy+84UuSk/Q+AUg52XBEQpA8dF0u
YKuGMG7Dik1JPL9YZFuwcQMzM1EQ6bdlRAtrjszripSczVCjUmqIG0Ll9eSWZXdTZfPOzpo3BBQB
nApj5zXMW3J89nPUDYchyb7DvQL2Ht3s/RT0H5pg7rZWakFhmaOc/iQCsKII92Upb8hFK/YKTsCD
JrHry70rdBLvVZp2ktpKvR2HYZf2zpOMbgaTRTgH5BdhKbVpikK/t5sI3pus9rk3PiqFA0Z9Z5Qp
degQ+Cqmxo+1DL9LSyvfCw26NziuTXY0hMdNRYBelVXYg2vxmyGE5oAUivY/uFseBx/muYXYW7Vw
MCYnv3bHjpZdV8qnMYTc5ZjBwU71HeECHyynVrfuwF5ZwRlLNl0xfeJS8YlD+iZxKnoyrbgyvZ+K
NKkH10xpv5cNU59/96tWwAcY6aRvQBZBpCa/dtpv0FPm606+G9PwFlbKHppOs5NjM4AVY0cbi13U
PZNXID7N0PrT5uMoi2hLvi88J+lzr3s0oWf4OleavFQPgTdcu61LN00F8Q852JIaKLlT7XK4tB+M
CHMLy0vvChHPu24IYJ6Fd6J5b0HToNfY3+ltejvZ87U1d8V2LsEGzSx9KwU8ftleT4pbhlsS5WPI
68yYOB/1Fjj4R9bBZxnG8Qt9JyKp9PnGyLQN1Vi1HTymUdfKYlfXUbrHThjKuiiu7Z7am7NLCyFK
sIh3lYP8ualHDgb+ExrxjWONJhur8vsmY3h7fiCDnIZawc+U7T4USOrSGMZKPSmoHM/35d8CD16F
BU4AhP8KM/wfBA+IN0Yny42fqAx4HkBrXPr/O5Tw//4n+1p8/w84H39pflVenf0P/Y0rGH8Yho7o
3COaaInL+AdXMCRYIAJiaYJ1eRjyoN76G+9z9EUojE4ddZSBp/CveJ/8w3NNw0BFaqFjXzTEvyEU
PtXEg/Zh3GYv44NiYLNgogb7VSZs16ky4h6fHhMruk3bdcNV0zrXKqkxZrSdS0mK54YTOq6P4CJ4
26+dtVtH4cclo9lPpBHtqtIzN/3C5Ks5E3cNQVUXIMVTOPOvx0MERQQbZgNLnM3p46UNdoJKZGg3
NP5nGIz2DmlK96hnbDtTQwwhnj1Te5RQ3PfSnI2rX+bH37rsX3XYK5nb8+sliILH5RcAK618DtIc
eNKDT+k7UeUcla40sExxydP71Ang+SlNnU4qfj064M2LUWpKaxMKq29WQ0Ex05R40WGYkevxpXC3
My8UXHYJphbMGEDi0xdaV03iWdUEmcbmmtJKbd7lQpEYOJXZlRGTskH8O9zBQcPzLBjKw+vvc2W8
8tejmiwapj3iRRKWT8e3PeRkStDNURCJkc3QH6LK8Cxrk3YsNrpLML0VrdUEcKBK7giqRD7ON+4Q
imsqejs6A5SVNLXT9/NQRsk27CG7Eb6mhY+wtafvcdC53/QKFOnCXFw5qfz92yFo43rK2yPG5vS3
J5JaIacv5Sd5JXdOhF246tpwJxNPe8xHIPZR1+6CIjAAqpN64yC9PTK5i6um1KDfySjmTO0y4iQD
7fj6iwXC/BVeXCaqaeE+QGC15eBPuZqoY+y1RRUEs68ZVK2DcqsDPGcEAQFWoqQjU1nAkKyVOV5w
sTizIzCwMJC9IzvFquD0pZSooukbW7NPXkW3d1vIzAr6ql/043e9b96+/pgvVgrPtriOYKON9d8L
FLXJy0Fq6WhzWxzEvjBr+QivnUu52Zfb14d6sfSXoQin4F06S7LU6o1C0myU0QB5iQYeTaYl4VUl
9fD966MssO8vsDAa32U3dYkr1hdHoAXO/nX/noMKPneEfnFs22AzGa3aJXb9XcLl4hZYY/80u93u
9TFffLJlzCV8jp1Ad5Hxno6pGV2T9HUi/L4MhkdSJdVdb0MIkWlNs7Mwmnevj/csBn7xkHTfqOHI
/uTgOB0wT7vRVg4Dxnk6bbKqSLnPh7FvkO3ut1P6uenD8aZzVPs2Z1Vd5UVj7TRBHPq/+SHMHhfQ
30FdvzothTPkEIo1vumszZh9AqnCvLOgkyPCy40qv9Y60n3DJsOKVIyY2qRDgb0Gp+qFX3L2G1Af
YI5kLI6dq9kFy5iGsSvRrZJTu029AFEikBtEUGLzsgSNy2AXB9eLi03gZsENN1Iwy3QyD/2AlTTI
y72lVH1DgLzlc261F77Zy3lpYNJFcUHLQhiGWLUrnKqqIrgFAhcsbiROrAeHkpxLz4Yny/W62gAH
hhcOhzNjkjqN1tyhf0q5tRqzU3bhwBvT/a7L3jgOHNzQCvI3WeV8Ltu4jjcq86ILz/niPKQtZLN7
Lr0fk519tf5s/KcCfOF1XBSUugHxwOhHIEsp2U3f6dH4rcTucSc9FaARLPMLe8zz8j5dGQy/7DC8
acshje10ZThmGZEp7fFB9ca96gfo1CKv8GrNiettMqvbx5lm7GIvlVDPS/KeE7s8TDpaFodIy50Y
G5PWAYyXeuAAT8sKo2w08gSBokt5fc6efVUce6wbgVBT2Ke/dZrKKs7IX/ATumxwkbX6fi4h10Cs
rPy0jI8q9LY5PXZKxEt2mMtnePGesBrA7ZzawXkRY8lxDgWEzyRyL7uFrYyZIaTeGy83P4dGmO5D
zr93RZeOF/bK5QO8GFgyHzngiK5bWvq/7s9NNXVmq6BYdYAKxLtSlXVFn+y04lIq6LnXy9nmcApQ
bdJDPx0J0ZtsC7fT/dhDn2PYlXtVBMW3WbcfncqFnZ5Oyqcr4sInrS4c4udW3i9jeyuzIVViGaJm
xuaG3u5UXVHBjK63Cw0jOgjTBCE1Z/vC5H+5BXKKW7RX8Q0WuFKsHrjr3AbqOcu9ROeNObKqb8Xi
QJIW6M0LHUvH1+fvuU8pbLY1ihUGtldLfWoGJ1PYSvl2TrIrzIH0EKTOny6V6qVKcTnQ1rNGLJdC
Q9fJr1vvnhrM0LLm0EeAl7d+nIYw/opecWOx84OcgJYUlL7D6PWFP2ooGhPZubtCB8B6/ZlXLo/U
rOxvGGPgWe4tjBVrtcEIW89x/DR1mMhwLFFwiS20QzohRZrt3LLyHrSur7A76OwdyT6A0BNKs3hq
ogcrLfW9bbbjdckF+Xjhhy1H7foVLS6QNMZhv1AVnE73aOrsOCHKxu8FKruIaPvaq57MiRZfHcwz
rMl8QNgQg/2JINhONc1mWbMDFoY1XFjk52ai4+LpziZMDe2uDh4rq2t8lzrDD80MOa6bxPtgDing
BX05o3KS968//Lnl9ut4q2dv50RXdj2gEcQXmTZShRmCU8VXyaS5Tx4ko3vkge2F5XZuf2HrxzlP
J1KHhXD6wp2ujxAHGYafJw4XF/yerpx8uiOivdwIPYt3hQCP72o8qA3VpofXH3mVcPDXRHTZu2FS
LBfQdQqbF8/cfDxWX1gWzhESEeFVuubs7QEcTINduRNZDya+XAVpDNV0tYLxnn9thlYnB/g+VbUn
Ot05Oo1dbfEJuJQ4c24WQNCCJsL2wPtZFYem6zhNluITURip+NGTc7PNXDwAVV8O+6n2Llk2vjzT
TDYHBzYZKxOwaHW0DEBaU+oQuEarNMDDApMpvS7GY0CfdmMq407SwM0aI/zw+qdYzunTlce4S3WA
r7TkzrbaErD/cNRcckkVkxm/QZxWbnu8EC988JfTjVEkHnkWzJeFEHY63UylVciXhIEGUriPHg22
rbS6dBtldnsM0gmktIxyUO/guzd63oW9/uW3XEanzKe4W+qq1bfs+iQfSp13K7VIUi3jvh+lXvg+
KyoLV4bk9/IEltlt6mQC8zIBcfByXC0ucHEhsSAwF1JCtFMqkhuBzpWiPifNU6DknJvYvvr9Dwnq
uJTp3KmAJE5fsRWYdU4IjOnrhT3chVRufpNiEfT6KMt0WE8XYejcF1kbHJ2r2qATOPE1BTQDIHjo
q6J04b1OHUJtBK7/ZijXxODnuShYVQSYjsV4cvBAUZVMvpHTSB1nvfW78veBTD4YCK0gHJ3KznRX
xWwTQlC3M8gZPcaD+yFL/4z6IPRjpwX8mmg4/4snw8wJg0jGsszVapidYG57QY9aJSgTGsXt05TQ
V0ykPxeGOnPbxtt8+VxI5HBYWK9vU6sUpwcCl2bQO7/3Km+LTSYhCa0+bT2tGP02pFHBQRF/8jii
/Sofy61R1+LCLzm3BTgQzPg5AChi7deKN0xaW6I3/ZHCfD8EZb9jFx98Q6+/TkNOww5i3uMEl2Hf
RpqeX6jCXp6yoOIGoCFREcsGtNrnes4U1ytSgzagmVx5CU0rkxa0h1EBWnAUgsWlpXJu1+GEBVfg
usCWvtoFtBB+GX1V3qgt9F2aOOausbBh0qvobZCirnl9Up17QIiOQhKqvRi+rTY5b0pHIw7YyLsp
jo+WPga7PAvQ83XFk1j6zdgHRhde6rlDi3eJbhD+kACgOd1zYsdIC+Cq5fCYkKcjlL42MXA54LhZ
P9GM6Dc0BvSDoyD3v/60Z1+u4y4nCgJeaManI6vI6mxRJSYKSRPxSFdPu3wwCr+LymjHx7y0js7t
e5IcRXLSbNvjFDsdb2jHxB403q6F2ebOyjuxj0UR7Q2XpfX6o1lnviQ3hSVMnNdKZut64wt0cxBF
zJJttPGuatWx1TVYOHUs/VzB1dQQHeMQcpSZIe+mSpe36B3e616l7ZG4lRsuN96TEw64PXHsbSID
1cMMv9Oax+RqoKo96Fnp+L0Vv9eDEGKViIz3pjZHN3GFeES0iH4L7HcOAaQ6fHYkvYEGPErDa+kY
J5F7zM25vhGDN2MkhGlIaBmXYkKMs2/BMjG99XR2jbXBfhrnehVGJlcCmt+3uZw6VJv4XsW5o45j
gghDzg0u5hY2ZkFgiT3aTgRGSZodQfLQ4StMT/ECq7d93aP5x69nF6E737/+tc5MDAMi8T8/c3V0
9H1hpvPIEoiGPPWdymyeQGFKhgrnCyv8zJxnKLScFu8EGHp1bOCTU6dVxSVpYJ5e031+h1tq+qGl
WbaLvHm+lKxzdjyPPDm8+T2QttUaw4REg1hH0Sa7PnjK9aG9agIp9nWHPR05XumF5zv7KmlCicVK
kibrajwtLDxsyzXDb2ojvEumrNpqYMiY3iC5/v2vRrmrU94jUKApe7qcZ44It1ON7udxMx5bx7UP
VqcMf14kA68P9Vy5r0omA6BBx4hT5wgSy2v+xbu5aYKab4PdKl5R6C6j2dLeYNs1hFtjTuIPsW3e
cUMih8NOyOEYex+aU3xlBZq8jzNVfaoM+HTK/JF0jXFXjxKmTd7YDlEliNWZ+23UWNcV8VlonMoI
7K1qoQ3qta+Nsh22g2uMyOHykf5PEFSDQDIZ9LCEtWLGwEBV7gfIVCb0rCgQ1zi4wIk1tNzDemxu
hsdRxvU1yVxYkTnIw98qF0AGBnTm3odU/PaeYM7oIcvMTN9gcuZ8FZk1Yt0sLKP3B1Fm6mAgpBb7
yIUZDF/S6DwMBUP0lMJN288yyFJYe2VH0wNKz0HZsfyoRZb30Rva4Y1IzO7eLZzpU27mPQpR3az3
lehKk+KlNT/m3KkynA0E7ooQ3RpM9bWk/TIkSr3VJ0HusjL5Y42R2WjZ3OqznGLjTdtRSW6GOdgB
Oc34YRvjVGxbx4JVlodR8z0UHbIOGgGBjleQzd6DKKv56OFyh50veVDvX58k56Y+smNWGrAmR+lq
joQ4gnu5YD5aOEkdCyxbIV1G064ZkeS9PtQzCeDFfOQStOT0SrCW1TaSmy2OlEaATnSOuxCJ2tim
WKmYktNzMIxPKRczjHVMi/Y2ZJXkPrIshbGoZ8afiqiqkZsX+W06zM53TwbhE3o4vBlct/kc2UI+
VXMUo5Dk+PlTaY37fqxi+3tnTbVzoaA8d0CwMcFyWG7M4MCn6wrH58Az+xbEsGM7LCq9gWiJd9go
CI63W+12nvn+r7+8s6cS1wR3WdGLdchquzfRLCD27KHly9T1LdmKGzJ1cMsI5S1+yx0kwrzAudsj
ZXkKjV1tTXJrA19eo4BguTnM+ywQ2I8nHFnDjIFUYHby8PrPPPdqMJOxF54EBfc6cGP2mtHU8TT1
gzAvfTTz2RYcH1OktsWsIUiH2z5xL3yOM+CiuRBfdG7wVErmuok1dDZGupisYPSIMHID2VPbQUGv
/ajoq295lvBtKitJ3wsPc9SNjTTifZ9444dpyoO3g4I7u4Hwpz3ovVFd6t8uk2E16c1F08O0B4Gw
1lkzJNBWTZGP4F2Ya+3dePrSVJ29HT2sMmQjzN//AKZJFwnNLho+d10Y88vQT+cz76LR7V3mjmrr
hjreE0HkPOJLtzgrsrxf/+pnNhFsnYF1mZgAAesbQD17vcIflwuHikOw2pJ4dvglx7azL4VvPEMm
6/dpgW5AgKIK56+ni8/FBL+fYx4QFgyC7imsdoHH3HaHFmMVzQx8t0RAJIeZi13u3YyDXuw1NSVY
4GB4//qDn7laPl/quNfZXHLXfbOkwUksEBk1WIGjagPKs8GgZb6u4gLjQn0obnovQVMQDbFfCcJv
Xh/+JRXEYW5xvvMmID+wJ52+jMFNhNlGgKlW7bjfc6OL3872LJAFD+lB5sJ6SlsPWDvN6/cezoxv
q7mqIacuHjSRM2xwmRg3GNVxkWn06cKWdW7mIyN9ZtjAYFhPxZlYzQCJOMZ7uTKwTUzu7Ho8YKNG
0GWYXAzPPlV9PmNfkOCwJKfdYRnyOfTpl2oHa0YLHxiglLEJKp9embnBv0VhJJzTso6tARPkEqqP
3X6oteBgNnZ/ocuxbMGrqQktB8zWBGEh8WF1fTJFhTU1nQM/XBY3XiAm1NTevHr9o5+ZcxZ1Py8U
mwb0Uctr/+U5HRdnwiYbTOQSjvFUTiaubiFWC1nfjnvoOYWPyUJ9LLBMOHZqyC6c4udwHcAMYWPs
LlG4rqlbdIiirJ8aCy8igLhgHme/0Euo50Ge7m2sDf1S70KcmtWnUXn0Ctvue2to5r+Y+xavgRua
RfuOU+T0PeDS6+pxB0oXBzPWuypzbjpUDniBGfm+7b3paoHpgSJHD2kt1i7CTbCeCbhiJoOzKI+z
1IcQ/MarhurCSzpzDHKVMOmRgGwvudinvy2W/WyXoWX6ExIKP5pN47HmZD+iZ2FWWgjepnm+hBSc
G5S2BsRH1gDw72pnhIwPBcrB6DLEyKqu03urK+Y9ngPxVdbN7s3UXpjvz0yz9YSnCGXjW8oh+Aun
j4ml6mKszYhysCSMPfSDpj5iA5xD647cyFr6i9iCW1F+mKE2b/pEju9SWX/NJD6KmsBk6vXFcWbP
IUpuYW0s0nNjTQ7ISMPoSjjxPr5IePK6TnfQ+up9U9VYlOa4Lb0+3JmDj2sxMQfcGnkDa6pIGgJ8
Wfhs+7GBU11SCW4wHWWYI7tLkaLGuf0Nni7wjARQZEM9fdmChZeFMrN8+sftDapZ+iVRm2wH0vP8
qccYvRzQZiW1BlKNf8exipxi//rznjtwkDhS3yFWtheY6PRHlLUd16kR8H5TKziqLK12VjfV17Us
0QWq2KAIJvw3BkiNN0GbePsZWhk2eAV+4RP+cTpmZ7vBcvFHc/ndr/+8cysASJAAYr4/PN3Vr0sK
1eDAwiuaq0Ht21nM/pin7kY3cr+JFlnyLD//iyGhJy20Gda7vfykX3bjxIjLEZcudmNSUu8L0vwo
tWqILxj4+rzCidyJQV66Sp2b5hz5bHwc/5DPV3OhzWbPbvC88u3JgA4ikSO5VTCS4YC3JdoieWGl
n5vn4PikQNF9ob20AiFFNXRF1sXwHSEFInkqDnDTJr91CQf+/fdJNQWLkzsiZ8xqpFA2WMjDhfOV
Frq3ro0Xex/Oi+30SApUK/QbLO+sfzEonBkaIgsJyl4fqQkc4Di0W9vXcDzZ4ad9IAMo3UtcJiAs
lO+g5Lx7/THPvVAIZi5tQZe1LFYfcDT6LCnqhIZ76GbbQdmkCjUK75omni/sUWfIXTBjKUcoSOhB
eOs6LLaiUCByw4Qt1a0vTtjHV0KXN10SkvdRdewguYx3ETeiA6Yw5nYErSWfY9L3nujaGztBmA7j
vDpWlJFkM5HVVPSAwVMZXTjTz5U2lG9Q3CWEETa51WIKmzBNmxZdrDa59J7Dr0Vn1NdRTcBL0Kfp
dSfmfmOUEbJvEyDm9W+yHMrr0wwyqrSxLOFQW0MhCHqLLixDm/JtImmiLaEhNHr/Zuya6uBw273T
c7TU3jgdXx/43GQgi9RiCiIjgZ96+tgRWTCxCDIGjpCE1boX3rijNviU6e2/GQo1IMYQeMQQi3k6
lI3JYxQoZnoTYLjl6T3qs8icdp5CLvT6Uz3/7BfvUxrMPPAlmm/L1/5la4y8DDnBCLxWYrZ/b1Rd
B/ub4DeJtWbkFeqOQIXkWo3qGw1Sk1JBIJ7EYuqQzSYEvg6nT00/yKZJt2ZhUbmzwRlZrSOe93SY
ONlAunwKwdzJdXznggGturIvPMW5IwXHDG530O2X7vPpQ0y1ls0k2tlLc3vcR8j1d1Zhq2vlqnrb
hU3P+YvRw+uv7txZTzUFlR7968IeWG0PljZ1KQbdvDoCBm5Sdq5NHkDMGN0y9msaqL6V2R+6nMCU
ssSgri9R573+G85MSjYnCHEeZFidE//0wSPaS0HqMlMqDeMuA/rtQ+W5n+Mxj29fH+n80wrJRkjn
CfL5aqjGtuSYBKaN13IPyRVDSoDW8WdaDN7eScv24HZEE+n5xD3X0bTtyAF1YV2cu9UsF2lqdYc+
AAzc08dNo85FUGuABQd9cFC9HW4Hk3jBIsCLVPT9vLc453cDGNwxs6x6WxGLte3A83+fMsIPgecP
l8N+uQfGGDZrLbGPKLC97iaVoX0k5KN4rGLMK2aruIRPnfvO0CqWRgtX9BeIXRllQoQhPhYaWCfW
AVp6TCLs6zG40y9Uj2eHoom09JJM7KdWa6kJ3akYzNr2az1gxYqIfU5gdoH5xKXvuWyZq73nWfD2
91Drk6QYsomeBLM3WWz8dNPTd2YzqAt1w7kLkP0MNiw0DmQFq1nj4l7feGSI+VMx4UcOxoEjtp5u
Gojex6ZP2ZJwvT3qROAdPIskHakBO8YdJEJ8UJckSiIALqymZW948ei2QMNFL5caY3X3jMa6UeNy
mjh0KOCzQlCLrIqLsFmrvUnwzLc4mGz0xMV8N5RVuRhERodkIMDzX/0STgBEJdQ6610M/9++w7jB
9nFu8K4ILyB9HWPNTS8G5IGNnB/xHdZuy5amEEp/CU1VBiiICYF5/ZecKZdR0DhICOjacy1cHbBi
grRUlyzuKKmIKMgVngwdfvARpzonRyoulMvnQErOWPBAgvO4hK6RoMoSgVAjop1Kf7RJH9qIYvwS
agPu7VPigYYvmaFKpN4uJgLkbqgjuY/HJv0Q1UP08C8eHsELTJwFJF+vuioucRYqG5bCjFWYDEgU
aDKlfNW45V5EbpddmIFnjkw6FMDxC0GfPdU83UorfKmzVpEqxNUPo+/BwdaxmlMMm8rPVUE6ZhsR
t/r6Qz7TLtaznj0FRzzeukTQejoopkDhoJF84xOhJHY6Chu6lHgjsr3V+BW7ypcSl1B8baRfTtSO
WZejhMZQ8mYuouJOtFV1LPCxvPVsNH4e/YM9dqaaTx862/REQV0NkZgw3hlwXbKz8qBEHm2L0SIs
WXPVQ4ZacB/FhQk9w72EJ53bOQEWyfMFWmTdrgpjberL/8/cefXWrWzZ+q80zjsPmANwux9WjoqW
ZfuFkG2ZOVWRRRZ/fX/L3hfX0lZbfRr9cIGdt2WuxVCcNecY42tlo5yVSejioSrrkaBsUnGCrHuv
9nijCoZNdfEyX4bUf9uAzW5I9D9BOUgIq2xFkky0stPU33a0bWCH9XRwIZ/sxTD376ymbz2lFN4Y
O0P6++7rCRe+oyiEVeYi1bxQutpG3iS+QTqSncdsRUzzf/BguBFKe4dxFU6sV68johGCzHbJKUll
oOETTf6CbCAUky1s3yZz/N2f79G3zuxvx3NfXUSnNWcvRTWMqWeAqaYEGBYjPSF16ffSHYurQRBH
0oATuPrzgS9f5PWzcelQ8Se+FaY0L5+N1MuZQJnIG1DcFj9Crw4PuaZ8DWc9PjA/LM4VN+4y64Jk
M+bRe4qpNzTX5NfhCGVJpGX9N/NKDlhkcDWshtlFAeer+rszdew5Ak9uu4uKug3CcRHrvEJPNdmb
sKdzjhHYPJE9CxZPB/l57Fpi8RPCHBQ16/2fT9Cb1R/WDyTQLNp8wFdnyJIGVBOOuqohNBOhAIp3
3VQkNRLKshnhbq6QE4SPZVL4G8egdUkRWV6bcSreeWe+danwJkYMeiko8GO9vFTANK1+ukQFk/Uc
LECnFMvKKACfzXFy8Aff3w7K/TxTIG4A8zH2+vOJeGud+f3wl0f0ty1blXpCE5/PDGWS7kPMhh83
Bp2tBZXjw58P9fZdcekn8S1pIL+2vBlCGFXB5nE15wNk0LjJPsfsxA5NGU37lAhkMvXT+eaSALAd
3d7eER/fPcWE2SxkRcq26anhEv0RLMdRlFcqK+p3Hti39HCXZgAfDj+Gixz45enIVG5GXtqgeyqg
6I22JoEFstFKuF6zH3CF3CWhLU9wcWoKrVxvE7NO9+B1iuVUx94de5fvlZ3fR2weD0ghPVwHk3t0
xxQAXRCR91P6CNBzP17CFoAuMRb9CYiz9XnQbogmSPVwFC/ZI17RbKdIoVKxk/oUM3TcEDsQboj5
cE4eE96DN9jdZijtYW1b/vjOZvAt6QaXmCkLXQOGP6/raU6DW1sDKkTeicNtmuKajTLogXJM4iU+
f+ek2iE42JXuzgRCt5swbcfjnEG6Jlpwvm4CUBkMbAAWdEGwGtph/giG1b5OhrbeOn5eW4ss18/A
2Oy1p4L3RhVv3dhYKqxLFYTz97Vkg6bTaNkQXQk55KPrKiWE3/SLLUME8c5r5a3yBwMJ8xdEEGxC
Xj1DRKiocACXxlEK8rCRYECjGqqrts3B50xDvdKYbc9/fpre/H6sXxatPpDIr9vQmP7Zuw7MPbyg
HDaO8qqP4xg8Wcij3tmtv3Uk1AyXawqrDOnQy2fCqgI2bwZHEmLs9yjAD3Gk7JsicN6rB948EuNj
hoyIqxAzvDwS1pEO5yuvDRhn7d6u6mY9Kyte28FovHN/v7kYRRhvqXloPpKX8vJY3PHSnS8UMxa7
cM/QitDN5NPkNx0Z7k27pQvwDM9tOhBW1JBRGN8aVE9AL5l7tSqsyTP3xgWipAVKiHH/r19cRPuX
kBkaxjyALz/c3NE1RNbGHeU2iOH8rtwEkuIsS8PunZ3LGzcvZSYzVZwPHskGr8roCqyhENB/VkIm
/Z5U0wTGEUwlVLD4u+E9LLXx7mjrjQuNNxHjJ4YVGh+vDSSRK5OwbiN75Y9htG4Tt0S45E1gFqL3
OsxvXWikI0yIGBKCIX89ybDItPwlSsCX0+wyzACL1pDJSZQiOai4pdolpW0RyDLfkPavt/5kFicX
xMoybgGWmGPer0gBdM5S1XDmIr/5+OerfTnFr6q1SwXCTtVj1kf37eXVZstsXfyoiLAJd127wSX5
LYXa8eejvHHOXxzl1YUOFVF/ZsM9NTSpcUhTkmBdDP9QDYnf/POh3urv0djGqx0StMJA/FIY/1ZV
lCOb+54GKxIBWHxJUKitaIYbu7L8LQZm8sTYKJ4oUvO7qHbaPcLS6p37+mf/7vVZ5elmKM+Ih3L0
1feVhMiAKGViBh+43mofaauKo2A1uvO8K43GImDWEeSguqiFDEECXFp3izS85FGEabHCkyS3BKIx
iIgSlKXkwawod70NgaDhCc1meCuQtaOHd5rn1u6T40xG4bZQIEpg3X758yl96+rh9GLuyLzC/Jkk
/fsZNQfNTFoTuQBFIeMSAkie3f6bMQq5/R8cia0DKVEMALmEL6+d1TvoSC4inrRJmvvGCcatGFI6
+Y4z/rpP/vfywf4/TP6iq/Tb+Vw99U//9lz3RJpePVXP//6P8/OUfWt+T/j6+QN/ZfiH/j9J4MJq
j2iR0SNpMv/4t78y/C0rJBEcUdnF3cJjc3mh/5Xp5dj/ZDNFjzjA2sP6cMkCkM3Qp//+D8v9JxJ2
opsu7zGsIjiI/4VMr5f7VUS6+MMI8blsGxET0jt6eekFMbpZXafdOR0j8lu7xtbWdeF2hf3NELg3
yS1E4X7smZwYG5ht+fzOSvhqW8Yn4HuTeUUJjrOIATvf9PfbPBuzMi36Vp0a2VEH2Er40b2b4PnY
a2KM2gspzPZuiNqeJGGD+UQ1UlZOT0BGYolkZp8mq5hN9W/X8ObXqvF7Gterti+fi3YBM1+TOphM
sL99Lp5Mr2fSb51sSpML+Zz4DiRmgISWRY7Lngj1WZCxB8xQEs8H52BFmILOSBhk3b0hcoXOsOvS
Nzp4jRys9Tuf76VUhA6zHVGscyswoSbEJHp13iw6raT92dZxNqdy2qu6by9iDQAiIN4nGr2pX9XP
TZMOtwVGDlBuYwdPsnMnCEJ//iyXQ/2/dZePwiJ1iaBjM8/l5B9eXsI6S8Gy+9Z4vFAYMDFbJHOc
x3F2PKBXQ95+zvyuT5N3zsDLbfTPo9LPoQRnF03b137VaoEna5BdrPtjQyWrVsMsyBbz4PGaJLbP
Xvdh9kRuEv7tZtO2AbHCPNEA/nv35y//8lV++RhcBwbvSISY5USvY+oc3YLu7trqaIumKPSSnpaL
QagjcHJ6Z51+pcxhYE/hxNyKUpDDUUe9eloRlbk2fef2lPnZPKzMxnT00WmN8MaYzKr9MSGG7I9W
4Xhyo2yRjYvJJW78q2b0JVZJ5Im7qLBDdUxsutOb0lNRRiiTyrybP5+Ul++unyeFUQnwERYXOm+v
P2hVu7WS9dgdzSm3jUPnKH/Yu1U+AXRum6x5p9B5WdFy8lkPOR8hWkWWk79pk7s48cMEgfihyJmq
rtpfF9sCKHisAmlUD6KuXNLJoXG9Z4z+26EvMgIKDr6kzcd4PUIFEFg6kZbdAWtRPm1Dv0KDWrS2
fw0qiDvAyHUs1l0yGO+1kV6f40vpjueUZLKIW4HUjZdPnWGCjBZO3R4keajmsuuxeGx+LUfIfrnn
/3xJsSpfqtLfn3PeYQRMMuwg2YHt4etWiczaKcaFqbZkzOlmnRhS/+idWaudkyCDWrMCNfUyjyoQ
JVHur+Fru8eqDGIPMHSnr50AgwCkvmivW12ugs4lnTZrwmMsMns92vW4FD0d2lb06lC6lfPYRdBd
O7Ib7sbIB8cmamvtDP3V5MXpPWj6kfyiMoq7yNh02ZQV7sE05qk3nlVZyqUU3fAj6mPxtR2k2iSG
Ve5TZ/auuB2+VkNrbD2z6M/WhG259WDHRHZs7dBdVR7CFDs8IoPrt+EchR+Mi+8jayKQEQkmrqlt
go2ZttVJQJxeZYZJ/yyvETIRblyDCM8e0IGIO2xJxUKDd9s0g5cfgIQm2zquHsa2mG/VaE9rn/SW
laLtsu0j6e8S2aRP7dD/CHpga4vRLTrQg8VMMjkpiZVPWEYUTe6SwYCKtpwGZ1GnbnvVh5wJy8it
dNG21q538m4xemb7MbbGam37UxEuBLitJ1EM9jbWXrCpvbj5kHQyXM9mXK94PVtfQ/pf6YK+sV7r
JtFn1ytupOMHt17YD7Qqe+s2rNPiTjWm+kHk4LQMcyShB+IRwkWhvbG+xR3hLgI+CSKeBNLc0qt9
E0AbOtovXmwlzRJ7cXcC8OUdJgKml14a91vGd9F28Nv7HLbhoUn9ac0yOpKa28XLNOWX1YMksM43
Isc42okk4D6vhg9xWKSfc1WXoI7DKL8ueu3fW2HsXMOsUh+hhiGZTFW07obCOHa+S7J/FuKa0WgU
xKKjXbRVZChAFMTHDqcT0e0K8Gn+rZi8o40IW/orOkFJHm0Co8u96r5LDG6uKwSB3nBoYv3Ns0i6
mXxpLcpcy71REzCn6ON8UqOR4a4jOWEH4A5/Goy/fgdv46OdmOV39vsWjUQ5bnMHVkrql+qqC9BU
tmO+MYMCrJHZnQc99ZDvWq9+IGE4W80RV0i5c7Ap7QwNjdcWm3yA2WfbCFXEqOezG5Ndw8uK0Hrb
jqtF66X3AfzT3L5QDOGR+F0TL8Y22Vutru4tL31EYigXRZj3m0BQ9GtrMgn0D7c0mZxlTwPvpBMo
yWTNX7OdHsEzztPaKYt8R8i3Wmd2UeDrizV3nRuOG7L05XJU+Xw19kG0te28BXLWNje1o+W9P8fV
VYaNBGpZok954nRkj0/D0Wh9Y1jKQHlAWEfBjK5n8owOw4agtPYCOOiLAOemWsZpOj07bWZ7jBOK
aJHBdT5bSGWLY5iOZfkpLeLS+JyBcor5TcKRAZ+Ogjw9t1Fb59+tOLd+dFw5++NcO+Ku1jWD9LHu
+v4qzIk0eYwCQcy1wLpGWkAGMSA7KN+E6hk2Sg1Lw9bSvyd5x/wuwrISlIODmG+UGyZMz7Lw4rZL
MAZufr2ka8NHXbnww165+ykFirmQOnfWOFcK+NnGNAKGDSWMiA0a6oHIsTzlDS+HAVF7lDd2uh9l
GTNWxuXp7pVjXJzaOivOKYDoYIlEewhPJNcTnSWnOisOqFKLuIYAPTXiNOFQVFcBK7HrkvqOu5fg
aai388chLaYC4REjNFzZQzQvnbJKyJNnHcXSFTQj+Om29IpzFzUdrXqTQA6SBLE3Ps+a5+NctYX7
ZAuKiEOr5fxQR9xiCTwaQXns+wlvpaDLYg+ngMW5ITIb+rY0yv4w28RxwXyMfZMVt50dJQHlTXou
53jjWH2g7qqqS5AEpn473+BjCf0PlR825ZpwpTEaltydylt0I8ETCy5sDJiv401fP198o2hJaRQ0
R1tmIt2bdNaTnElLmI3+Zja5Quk6qAmuB38T+PXZ70fb2YCadu4cNkN5duoAsoPMNJik59XZKons
SWDt0g8Mlt04KdYuVnlzGWpnNLm4Q93VOKPMCBK8CdKAZ5+0GwygoQkKQJHa3voL5h0S/4ZVmMH3
qMpDsuEZBwZY4SfVawNqvVTB1ktoADZZmgT5ylVuMWxJ2BlB2Thp2JxwIxXJIZoAQH2MpnAUz1U9
clmM0GyVXFGQ5rwtR/4ybdl+5mG3Tog1zE82WVzDl34c64zFrzFLwNdaxY377AIHbJ2FM4NQhijL
rij5QfUh2tuZKnres0i68i6JWTAJ9GKDsWvSNske2t6W/hUm6pkzlVqdE3+uha5ZsuKBnPi7DvMp
ShRJQ9MNFiObKrdelDrt8h/MtQkhWqQlMx9jWcVuB3yhkdqmfNb1NOQfjC5KH8HIWWsjQxhYhlFH
TIssun0iSggEQxe7V73jTV+8WsYPllbRoa1TfzmCv1iFpeV/ZAPxCDox2/P16g2QpQDUtjP6AI+L
o+/GY7npBlPHi7Zq+ptomJ461aeLEhH8Ng7zkNCqKl6OruY+s1u596fYgFNJ22dmJASVw4Vb4wYN
h5zMW5yv+SqSUXCdBcpZRlnkr6wh9VZpxxBfMObySJYnZZVA4mbDsCg6XAYF6zZKZmfpw2tdhs1U
YLsBSXuHlbFEJjsPNqEMYwlNIsqhewLYdBaD1zXnwEMcuY/g2e/tWcU7Mk+tnWMpQt6qEZJlOn4E
10E6MQBfeA016HCzcr2jmoQ+uFDqoZWPTJ56F3lhzV3t9ZzrtG38cAFbxPtqJy2oHVp6i3IaYFAQ
97Hv67C7bWaaa6HTIBKYwQ7UMn9250rcdYlX44cOhlUzEw9iTU16B3o95L8lwYNXDhcyjhu2J2HW
tbPQaRtc56PAWFI7XsILb7aWkegtBbx0UA/z2IoKp0ED60YpJ9VLJ8hgZ4l+tH5EMV05mK3ORxsp
lL0o66ZcytbozEVkkqs2ZLIHN+IJ0a2JvfI+FpatvQ1wpSr87AoYS1ekB+dyEbL4sj8mfJcSUEKH
rb2wtmGoh4JiyB6IA50pD0h9KIf2PuNlfUiSzP7qJE18LJzR3tskqqqlihK1dVpmVIvQs/WuAHJh
rIDUQowlBXc4TEk/Pja9aG56T1BQ8e3Du75rLN75flB8qKscsqBOlP2Y2U74kAX5hDJaNnc9HpQ9
mJKqxQ4wyT2kG1oNQshsPRdqAm6Yee7G9NvWX2s1Qi2GeBh/72kifvSsrAuX/tD25mIgZSODysP2
dCGMCdxVFwKnKoe83/EbwzTviLguV7J3h+U04ffcDGJAjkL8Fv5ah/eWyjUte5uQ1GHJOGo46UyI
LyrMinurnOILW2aYHx2H3J/ahD62CYiLd65C2AxyYZlVNy5L0eRnr+CxP4Shlg89rYlbFnQAh5ZZ
5tcCbduuH7BsTZNZ6o0cFZgeVFTAHIxSMTrQpj9sIhJ2z+C6ErnLo3QcOb+aznY0FR4oH52XR1sn
RMyl8/RUqSBYTyKz7tUgo6VyiCdAFJZspJi8rYiTZiPjKvtQ1OUTiAx3xxf0FJZJ4TxyajtvpedW
En1/mYiac+RvDDtlGJxK0j/YNzHfHBI6poHTAWAoU3UVUR/edJk5PvhZMNYsx/H4MDl1f8AuWpyK
oajObV2d8a3238auj89kRobXNoafjTlpb+dCp4VUNgZiqyGt0CHO6TEVAOiiIhen2cy5xaQt2VOZ
PXA5ZH/XHtDuJ2Cu0bQsjXn+xsNqM9Bw/Ppzmen2iRHvuHWH8LtdU2DydYZwWBuz4xJwkIxsrrIo
37kZ27FKhEa3grr83JFndDBGngtRQ9DMZTlvtbIE+6tanuH1iLXltV+HvkDLOxHIujI86Fw+u+CV
qqCZsCdv17X2nr3JSFeWrI5JgHuwG+Po1oxt80PPHuBgUsUubRGNV/2YuMs5bGyM/nO/ZkQffPKg
4F4ZuWLVMfqUgODCXgRuG+w9k4l55UpvbVWZuSrDHtuR250uuT5UP5CKu2mUS0Kq+NHCLw/NGPOM
dLX12R1zc9O6ibkva9eEuFVmSxXKXRz7DtWYaiNn43hUVDMfaBNmVcy4vvgmnCBdgmiP1koZF/Be
r3e1H5cr7Q9sR40iWaNd6LvtZDnjNz26D60rikMh/eTg5RANqbLu/NIJfrDHau4V+8irnJ2HXGtf
F/V6DGF7xy4F8iqUQ3ttS7MOzrri6VoYdhIeUwLgMyhxIvQGDHa95yyMRvs3We0ZHy450OE2VHGW
7/KakfyiDfv4C7WPtQr7aE4W8FruTMe0PxF0KbdN1vr9IkwKNmWWVXwMJ7xVqPvEqrjIG8yCmedc
ROU+a+zPw6jauzGdqKO6WN3UbTce9BwBesL6eASmTAoIdcJ9bIZo+ZuqXmWTRUmH1eyx80UIagYL
fpbbH/Pesnd+qmlXmmXqr8A2ngfkMptQ9AHYcZcPodrqG0uZXCSpMT0yr1Xgzcag3M8167XuqYKW
te8TBBCq6WoSgT7xbBMmodzoNHWpfyCN4Ctb4xyLdBAtJ6Ozb2sXiBZG92E31Tb4ZjOhKOM+gThj
dwAfmylfa7vM7vOoVVdgNs12p0xtL0k9rb64eGQ+tQTIXqGNdJbEeHe7MuuMJ5poLOJzWW+4o4Ni
h8h63tCynvWSZGnrh0DespyDoFy3rptg2vfcNXDnzF9YJJfhdykCyS6PlXHtNrXiZkyrpSyaxxSX
0o1dlOKO4RuZho5iq2houG61UZzJx573Zj3KXduq75lbCHL4O+k3W1lnEHeCov0yB6CtTS9jg1rz
3ub+m4ZuTTX85PHbViSwYunLTevGkk1ziC/vWqCC8ui4XXielO1e0etzbqWyGZrCnbR3Ko2PVZ24
3bKZy2DJriaFrQiBcttnxjitPQrA+zQP6+vBsbKnqOx5ALPZ/JHS0KCyB920GC8oPxp18b1r9uZV
4ysbWxI14al27X4jslaZS4TV/qGNzWAt52jcJq6xVybGdhhz5iZp5YVN2lszicWB2T8P9E0vu0kS
cCfVbMvGnRezm/tfZGHaTzO9GLkIQPCtqPc5YaEMNoKSdc0JeC7d6LFNYIYVlRvdubPVrq2RJAUN
O3NnjZ21BAwvt2Mn8n3i4lVKkmnSCyEtDZMTBgt1tOc9mnbX304qULREPI+PEBzZ0noPhtDTky9l
vaFXXcFidAQIDoPImCoZ9U3YXWhYgH+YiEeSaJEV7cYBq19RfinncpSfNeKABdVRpDZWXfDFatG4
36IqmZ55WQJe4MKepDLyldMwTVx4o3bvyb111IIIrAYoWjCyYtoDCbxOmIyrrFFFdqRlFCen2A9j
TNR0jr6aY0IatMNiNxB35nuPCFXHB7JKES3DCUwjowb3Zfl9dxq4sYf+cfItcuJhqrqKVJds2Vth
31aMLTO4ahOl4TSetZVaj7kiy9ts3UfBm/ZsiqJ6pldCydEmhnJvit7qpiZe2WFDytDSd/hsB/Vz
DyNSOgNXddGxl0yBwLhbOjA9uYIoV3k1BJRJx478Xrmx27atz10Rim4x65j/QrxwXBvUjd7c8YSZ
gYD8KRozupqHAJhNjQ9EfUii3j2XpBb553YUpv9lqB27OM/jqON17JMmuwoys6+3dRkaPIFzF/JT
uitpIqZg/6JT1HHB77TtTEymalxkXBM+GHuErHVSd9v+3D6zcMfTN4JCix6sGALy+EEUvnQ20FD5
sOGYhNVzFsl+vgtms6Sp186oeJeF32qxnYdKpMdwTub8iAZaBTcOMUUoN5w0Y/RATkDK31yr02yh
zCTsWAynygySfaizId9hYg+uSs9hHz/nXpx9mZvKoaUZz2weB+3IAG2qLYPw0OeGPV3bjmTjj6TL
sY+k+kwFa2uJeADlpmxoT7RdYrP9jWKnuhlnozU3TeBKuiAFtfS+G0pdHUMjofVtRmPg7ggP5Luw
4UymRy/J69BdWqqWzZr5SexuQ6u3+y2lKc2CpJhMa68zxuMQWEQfQdD2dHUwaS8MK5cw1uI81lOT
/4D217IJUlToe7CRnbWZB9OHeUqPudc/ZisUM6KsZA79HwRw502+vLj9/CsCxy/jk6bhxDuG4K+o
nHx1R0Kxzb6092cme37syuxUpmaXHyvL4dh1QGn7icU4t2+ohXJBhWx1t3ZTWk9FSpxhB95hLAV7
eEdMiP/ZGvPktIyO4kstY/p63WW9ujR2hTfECycy/B+dNCz1YSwih0sHZ9Dkb9gXLzeLp13PX/Ro
dCieqgB8xNwSvbNIY0rMD9KKE9rDk4YhHMxjfrBlGrgbEecsUpboZ+d2SOam2XRxa9cbymSdrzEz
194Chthc3+R5zvdMZQMRdDHbaCIOZZZYn+I86HGzQCT3Uuo45nlLn1tjxytwjE4zpa6xxojhuOd6
lu6FbunO9m3qSgJSxgwmVBpXPptBHUYbeHVVv+nMmW9NsyM6WmKYQsQ/4G9JLkm4mH5oW0RNAHWZ
NpmDtp8xXl7Hq1FaYNmRBlNbsfBN3aFWLj/lBorU+ItUzTuQSDiHBy8eUGZS8eDkWv+akLk/L6tw
sO/d2+UQVSQsByT8xcIzu6UmuHI+GbL0FczWtlcbPVShvY5mNdZXo+xkucqnwThyc5GXNgi32c8c
Udy5uVW0T5G0DIP4BzSGNLLz9sBW09ZHBmNDsMlJca53aDUr8y4tGl2vWAgxq0eGqfKrboZ2R1vB
kvV5cuto5cmqjTczxT41bB350YmNUZctQrii1bqlf5wf0AxnNHfdSDyqqKrjBR4z7lraNH20LCYM
IN/cvHDLleWq7qsePHWTVFyinbYtIb9jBHALitKGyz0kosJgiFrrMSgrnjfAnWym7Dlpvztc6id6
RIUDtGlq9MafQFuu7KyJnZVmYYjXlyeMJTpkU7/DqMCt0eel/vrr4eyFxT0amiLqdmY/BykccIxZ
865WFoby1LdpDFZDM8uDnVfeuCkpFP1NL+gkMhRqa5s8U5kfrUts6iJznL6GWZFM+uBrWyTXDjri
7pgbNaFwlKIDMBuZNjn7yh6CliIWaSR3g0AoKKQ5Ny6JTH1UDNANjfyodNQle3xV7Y9Ags/84TSe
NdN5tmM/58S5dHawqjnBgaFIVX1yxcAzn9kdU7xCVAWN06QpGc0tZ4cvd2PbikvQXkzsW3uuku1o
CzuBp6F6Qu6qpIBV7ME415hgNYPshc2Km//I6e0UB14DfnH2yA9q9Art3CQ2DKrprBteS65Dm0f6
Y4ft7GTrgvE9gwjB+ok7htVrKmrq7lyMXbIsogAGo3fJet/0LibCcdG3eDs/ZkHqddvI8ELDolFO
pc06XcXjdYkeL7uOJnjWmzBHnbex+z5ztlOpmGel3jQMkkDwwuA7tKjTq0WRNWV5kFVoIKgyw3w3
21Hm7ay07PM9243owXUbNyUQguHeJR2n53nNGwHpe5bdV1NlbLt7SYjGxqIl9kl0YTyuXOSGl7C9
yzvi16h0qtCprVE7WfeEFjXJmZPkNbeNq2NaFgxT+4+tTnv/6teKGXR2YT0oYTbAxS2i0JaanYUz
LwzXUenWkAMX7iJQd3fYTlCW0j6q0x2elznf21zKfatSN1/qwenld1/Ycb9SvPFYffySQBFNHfZQ
uCK8uINL+bm1AlOtlQ5nIn2BGox2D5d48KmUucgmNdsl8ntHUha3haVjamIgSE17M7qML+h89pMB
WT6bomuDzme8yJpkCL+U2KPLszsV/jfaDJ0+SaN3sXPxWlQfqIg8dZdQ+c43sa0c9SFIho7Hd2rU
3s0NX53KOjHnO4H9XH3wkRYNF05VNWf72BCp+y0n49C0NhDSq/7ozLPunnmflAUvFDOrLmGEZjkb
VxKhQ7uFUGqaO8+Vl4awMdi4eVZsoeNpXKYq6fxvcSUSwJguONZTKLyqSS/LFEw5w4S5lq6ayTZI
ALQiBgrjse4a3aqFFzajpjvvVGrtK970X0SFSXAVgxXloWI4EDEiyCI0CQuLtjn1sAgId7uXolTt
LZsJnW2Zx3rhCfnz6C7z3K4IdY+r/HMhtJVziw6huPSwJ6Ycu7rqQuuK/lPVrdnp9c4hYWhKs13k
jD3+qpE8c3CounTiuzuJuYBXF/qRoOcprqr5KjEL9d3KNCuA4Vup0V/sNHH7RZDIRU6GOarynORG
O92HbZsR6Z0M3Gd1SIjlBzOPMBDQumjbnWEYiViW3kQ612xS0+zMkl3PTs2B8ZFBk9yNo6nbpdvn
dX6Klad0s0x8pSdkHEbyTPxh3z2xZzXqTwkuwK+BYefdN1OTQAqCdsLj2C/GLp2oAZhZprhT+8pO
vkZKjumnEVp0/AQKnXsjpr0Z/WDAMnU73aex2gudZytnNoqZHjY+CCqiunCKM9pgK1zHypfmvaaf
1ZLDy4ndOTIz+lONCaC+gvoIXHauert49Jjzs9AXpfKahYWbTJYb/Mi2y/iQout7mma+ChcN5lDw
vbpjpFjmkh2VtNKE81rdOB3yF+aTc6S2mo8M9XUg7G++bWPG0scGo4H8WtWD0AirkjFDXcQUajiK
1m6bnUBjR5xvV2TzaRa9bV+1dMrrhUGWltbk5rA9ixez0fT6E27JDgQGwaHjuer62r1T5Gq4u0pY
rM0dO/TinEPJmQ9KlTXKpdZE2zotjULLbJ/JuIlu8hiF/lU497HNqIWKxacp0qIgpZTH239kzzAQ
b2DRE3kMPCOLYPcN1SDXZd6YEvzv6Al6hWVSxd1q6Gm9CDqnjZ+U6wpNhdFeO4bqiWA2GidL8wVw
pkwMAH4DMHjviN1eqQAv23ePYJuAtB/ocyhaXkpJPGpq4SsxbVVT+c597+pIPta52xZPU+oxtIss
Ju43UMt5RqMy4vXzU1zyL8lC/0sY7Atk7Pa5ucgu5f95IRT9qYD81rAHypK0/48PTcUfr3/Ji5+Q
//HzfyfPzUXQ+eJf1j/FnbfDs9B3z3Io+/+rr7z8yv/u//xLIvpBt0hEvzVD3V9+tyRr6t+VovZF
o/xfQ2Tvn74+/e2X/yUs/U/qzmQ7TmzNwq9SL0Au+gNTiAgi1HeWLU9Yli3T9z1PXx/OvJUSiqso
5101qEFOUraPgNP+Z+9vm9ofKuAIcJPQx6hCLdDJv4Sly4/gfkBpXwLVqBQgHfpLWKqIP4AncZmL
bIiqr7IE8jV/CUv5ES4oGe7A4uDTAF3968H/0kvyzvgWvLJj+sl1n+Iqa/GXqogzl2Pl2tCgxNxo
zDBUNzPJn96UUFSoKB1Y3fBTJXOnGR7MkkupmBJpEygHW4nkgzSXV1qeWVwe1SxpvXoJJW+HBFW/
NNqn/6sud92/cBlTv/zX5bey+S/iUH98a/mO/x+614e9y3lJo/nlTf/iz/9Ltyz+QOMFKttGW4n+
eOlDf3Uvy/4DdoZALo4wnXy0V73L4i8hh8ODBbZq6Xp/9y7jD3oBOlUDQwZ0Ket3OhctvBaiMV/x
DyzdG0IZGCGxEpx2KudT0BWN10rhwQqtTZTXLO/z7tVgO9KHV9q+P5vBKmpjhELW+ksi/MrTMM0V
EJJ5wqcsSedFK4PFf/a1H9oY3qT6qdi5X7yAV+q6P1uDNIzEE6QgU/LbSRjOnAl0bW48q4Z+jdcC
s+7wJZIEFvAss91aL7djIlcOPLBNbYU3cS99VfzsPhfRJVzkw8i51CQr3A+aZ6SkD20jPX78QlaY
KSTqy4uHLrU4tgDXrB0WykAQzEjSukfpgdqoYrhaifKrZJnbcCNyTzX1oaKwbwTSXZmo1OBICMEa
N97osX0hq+MhkciMLQ1suGEFNlAasxMf7Zfud/0e6WMYM2BSmNbaaQQmusBhyM0GwvWOqsTkKF29
62PW0C5WzyS9+IIG2rEoXrlzzAViqLcOjkVv1LJ9HXaGK0vdU1hXX4c8v5+DfF8gdnKwxJ2CZ6wU
zL/eJvem9ODFeQEN6+0Xl4hNFtB7Gy9QyWors6nZRiiiHA2pWFLYYq+bCqqsOucWG8L7x9+Sof1u
DEEDBxaxcDtY9t82LnfkJCVwi720jjyurxhH0p9T7L9dA9bDlLWEBWDpz6wmKFVXTSAnjfQQLpSX
ydZ5NzX7yEg8pTBPqH9X3iP+/aUdzBX4Vi04RtbyqK/GKarEbIrzsPFqu36B819eNkkUbQuojRsj
E6mHsI3N+ZQGZPlyciGx/IQI3GRie/M2l18B557M9Icd8p331CDmL00TqfZQt3K3i/FqSzmjR1A5
Tbs2K2rpjLv/6XME4sfpifp4ChIDWUyKaks2kjJ0zSyNXqCZQlu0RWG5SJvGwzyhf1U4tpQ705Ca
r2PtX6J2vSorkV0aOdI6JekPczyXGw63jhzVsZP0peIpnXndlVLnwZIgzDwQ131S7MZ49j8Bk1Kc
Ng4ubBbvPb/GhSTX/ZZimLHzlTF40Ft5YVfHVN10wCGoCa+tUhVbQvTIs4G+7Q41Fzjopy6GREq3
gygOLcdLZ1DhdpkicMM2kT5Lg5TsZDvIt4E+PutZGTgKaacWzlIOgHtNHdSt1rf2BS6P7cd9+xdw
+/UcsHwOyJXYGwXuCAba2x5RZJ1FabGpvbTywy01zcTt4iF0mRruIIq6+RDdtaEdedVojfmGANrO
E3mtH8JKk18gtT12nTZcDx2qh4Ke7SJuER6R0MTmBpZECTvAG2g4QR0wIfPI0uex5odlHVROjc7t
K9XtCbdzt2cRwRJOyd0JZOvnx895bIBhqkRRu+zbVG0lAZ8CeTTmhlJzoDbSpzSI2stgbh4ovL98
3NB6M/frfbJ0cyvMf/ovE/2rETagrcXN19ZeKafJPq9mZJpcFEOrQjvFkaYb2m3fpE8x/eDE2eTY
M5oq0VkMbNQT67xQWStqpSRoxWuiInlBrnyJOFh58rkDPtHSernnIRHnLX4O5lXtXUv+3BhtKvul
N+fixugqpNSpfh+wzdBnHalq+eO3X+qyCQdlsaR32ssO6/W0pUi9nw9EaXhyG3EZTMlRwR8RGWZL
wLlyqSeK26anjJpHXieNLhA04paXr/m2Ualo4nSMhtrLAi3Z2GZ8AakA5I0+njpUHpuWF3T5Mi0a
uDO01bRsDBJ6vaTChS/Kl2BKvmEsnD3b6BBKkf5tDONhQOleyU3uNlny/eO3e/RBf9nXF7M8Bdu3
D2pWVi9qm35TA13IDOPSRFcDNev3O42J+4NoWWC5dNPVQ9pdarY+nEWvmNV+p875Y1Sn0IdK9KCp
8sCFlO1+/GCrKIRfyx1p9AZrNml8VPjX/UapalIxpMpTW9v4TMHAVREmhpHN7Duld9M0hhuJ9OCD
OQTq1lLr+Mlqyu3QmrCgzGE+hNO/DvD/dqk//rFJCJMB63H5tu5XZieVVh4syAVf3rUC2kdlTd9K
+3s9onsW8yhtdbm7MWy1cQZ49Sd2fUfGLj4YvEZcR2OoXsNdhK/FRj3YlWcM8V2LVMDPqJqb+dVE
GYyriWDz8UdYPutqgYGyQ2QXX2A5JK2G0WRKASsQtfV0ts/Uqvhccd/7cRPHHkljVtAp3i8On9Ua
FphQjv15qLyACu5Ob/vcVZER7AZl+oJq5bw7CUhY/sV3D/V3i2sASGCHOQ6biRaL0t/GvtRfl3UZ
b7K8/9YYJW6VWuSxpxcWSblITgy2cp2ZPAHCuErNcm9jCPGg5X3rM/UyqKSMP6+N+1hELx+/mmNj
e2HywR7DwYD78O3Ynholl/O+q7xEih9FOl4OWnVlxOHtf9aM+raZpEMAYXZ95ZlNJW+kNnGDFHGu
z7XRiVnkyPbRfP1Aq+5UpLUdzahyvAjNHpqNbdZL12lnPrbZqTiLoyP11zqHHoFApF8/f72WC1kl
jrKpcJ1Av811lIi2SeFWuWos41K20oOUpHs5IvwdffHdx6/02LgByoBpE/IRzsDVgw5jFA1ySRfL
1BxhvGn1z002ll/+s1ZWkzJS91EN2Zl5EzI0agXbKUhPHDqO7IiIvyGiFM8hKQnyqm+MmM58rAIl
TvnxktTeJ3uc75QmvhGhfy9XWbox7ODUDuXotwNpwZujVWyWqzkB8L06zqWAVTKPClyFkbDX6S5n
W3sYBZMfoj9XNhuF2naqHXxFf/j4xa7d2stRi4oPUxvec/yOa/BNPE7+qI4Z369UvhZVSphWQvAM
VmclyD6NVfKkl9HPVk3zbZug/AMwt/n4V/jF21zNUpyVQWfgWeeIv/Y9FhHdKynz0iuM2vfmOn1B
+3TX56NwakMSTh9OMIZFelsNtXaWZcngAZ/chpGOAJhz6oZiSnLbTH7oKVV+FjQU7oumT3fccm+0
0kRmPybJATigW5NI5dbFfMWtVEDehMRlVNicK8HwOEkoHADCnI+jnXgtCYabCqaHJzQ/chWNDKd2
kA5plc9fuijiTBdEvptLTe5kfDFTmqcNjtHciVTuykWZwHXXkvshTNONWeg3ZS1AtBYhV8TckRkC
djgRgJd5ULYXuowOR52jbdcGD2OP+KtMtLOxHi8CiyvcBK+BS5Au1xEzwgYub5cY+qnhOnZutnEY
pbtequ7NaFLxGgXmwZ+163DErN0UUb4NkyF/UmZbdXA5nFdZPXjNjKq6sayLnouT3YQd0zVLhCuq
gpiQa0LlLEEsvBQqfmaGeI4aYiny6UBWGuE9jY3VqKiN805RpAPo7d9f+RcEE+AunCQsyKux7se5
ZmdcnnntkMcodRG4hkF4KzfRTWDHd/ytE3P1kXWZHAydGFQ2G8tZ4e2qADt/lOKwKr28sye3TC1s
C6G89ZXkzJp77oLaU4kM70pajDqCRlTkGBDDEPusmtTrMJ2QDxdsMkEkVGR5byl8xfcF18xOn0ff
OjI4PLNPIOvYxm2WZS9l0V7wq+WXgYqIzC/D9KDYJJoa0ThdG22eP+uoHHadYjZObKVYxT8epsdm
CmvJioIEDIeHdfrta5rIawJgQuZeg0vWEuVZN0pYvrLw2tJKwnpIu3P8eMYuU6k/e8m61+uhOzFX
HNknWNx2sPnnCPLesKwPiJTaThSsNpm7AEvZehpkJIpT+MOlk63mJMuUl/kQLAcVh9VBXGvKshuK
sYCbmX01Y2PHgeO3AI+/dv3kVnKZAzRzsXuv3ifViqqLa2StyaA+NkBg3DDPH9MiRK4fR86y+zED
7VY0RnPiUx5b6sxlySHFGgHBu0UHiYatjXKB8j86SyzjJS39B/RKN1OY3xgFRPc87k+wzo5siLhA
ohMvxwlqRqvTG/pNizRuhadNQKBO/nwPinUrosTe4dk60diRfS+wKIqtXFfzftdHxW5KET1bduml
hnkDxw2VeZe5iWael6I4l3Rxr1XmPYCmE4SfYy+W2wuUbUA72RCteo1BQlEh6SguesWh0rtFgxQ7
aREtwkoFEbWKUDVJPn88MH+dSFd9lSIlsBWINJTI5NXxMembrCFcmFZnOznoUoPsn+MaDopnLRkD
B8Gi6Vhj9kxA+Z7y0iZPknNlMntXamZei7CrLUXVbBcM00zct2ZYTis0g4Rmpvs6/q7rJbVAqcEL
j/EiNzXDVZr6XiTGM7LXJ4HRc1POyict6QynUxDiikTyGgmIt7W43zUV10vcBNQarXPqNASC6ihV
YjsJt3VTWY4QNTEviS1t+qi6//j1qMs4evd6KKVxiASMK/TVODNS3SxtOAf4DDM2U0LSHXU5gJWN
7CAkNc7I6xQ7NOln07I7IHGm+kpc8i7BFnMvQ7Ztu7DZiiI7GHMRb4lw1nkZFXqVSH8yLfBicRDZ
u8KEm/zxr35kYQK5sQRSUYZAWrH6sG1gRGFSl6wS5hi4I7+PQzgUYMtmDC6skq/a4VQ6MXbeXVsx
r3LPwp0QTkoT/PTqLJamo6HWs1F4i8Nh1+EZc9WUCkTJukwJBE1wNGeZaxuSvyvTSEGezMkijnNc
er72Cd3T8zi0j4QAD6iQ5lvujfWzsUoroiHAOnz8io6sSssmQeNym8sVeJ+rIVc2bVCJTs89GARO
3cYPWu63aLDA31VIDJf/za+JAVTBZc5FTJXtB3VQTqxL7yccMh/YqyD5NbmqWs+oY7xEpFpD7klT
cp5O8pUs4/hupi05f5t8si+GiC2s1Zw6Zr4/P5BZtwQ9UOSEUkxfebsoG/VICEkf4Y3oSpCViu2V
4YwFuLVcOXiugWrQS7HrdGjhTzzzu7V41fTq6FKh/AszksGpWmFb88cD0TIXQ9mf+MInmlmXxK1e
TUNRQVIt7P6SPCOKqw20glP1pncL/vI0ILME8+iCh1p+/uoQHciZ2WkxL3IY9frgA1Q4TxU9257o
rkt3fDMZLc0QXLBcmSPmUFcbP3W2UBYqMSDyMUGhqd+Hpn5lRuFzb9s3XZBhT02D86qu9mpn/aPG
WfBVMqHYd2rLq371jCUSVg4DAY2X0lneoSP34x9T0qJxLL9VBMcHcUj0a/2QT8XhxIMvs8a7B3/V
9urBY0mKANDSdhB1O8NOt7W53NRy6JvwivX9Q6XHX0ZLehib8gJize9Opct71xeSNqddlASrRSDI
xTijxc+93noOJ9Wps+B8qK5V4InQ6U80tjzLu2d91diqJjIjfuUALXIvI66nt1TH7DvCrclLAFrx
8Xs91dSq2/oyl4ccDXMPSyGSOBBqzH5Kf6dSlP8nLRFHxbKgEFS4mmkwlJaVSXCa17VC35YmTgCu
ikaOsvN0pZqoO/9Be8sumRG5AKdXy1DGjSRiTp5ssmH0wyMJHIw+5c6vM/iXo5ae6KFH3+Sr9lY9
RAxJ36kZHy0KyhuhDJfAhg6V1bqy2u7/yaNxvUDaHaN9fY+C3VpV0hhdOqi+xc2pX9lN4dZpNrA9
PHWZ/m5PuvR87hUoXsscctffrQFfBKF7ea5Jb7jNxX2PWr+z221TzYc4RY8gaZ8+fsD3qzI39wsJ
/dcVOrq11QjQa1mSW3/5eKRX4GKSiK4Kn9sq2ypBeZD07KIK8UIE6YQ8T9yn/Sl6/jKVrYbgm19g
NS46vdQHeWS8VxGym9Tc69xQpNZw9/GDHlk16DKc4ChZc3nw65z/akZNK3MGycHLbfAenbE3r5wg
6U51TQRX7x+HIqHFvoydoPJLhvV65sY9xrSdsIc1VelrFMk+hpXM3LEjQNOfb5tBDm+nciQGT5u+
T4R5bHtKfptEJXWvGuX7RKrA3JSVE1lq7wkrrol5pr6WVuU9VkpzJ+YaU0lzXhXaZTyqt1NeFk4c
mXAIlbDfoc2VYJ/Ab+r6UXbZ40uur5afqE81FxP5C/hEsfkEda6f+9kCC9GotbvQreCHQSBH4BrI
dg1wIIm8ps+sn0UvB3ts9cZFQbRdn0s3fadl5wktbQpztvFSyWdKpwFU77VzkpHbXd/Y3c2cS9uh
t5N9XyuqlwuePsnmH2Wb6FfAQ74E1LeIg4K5btSBI7K29yxd+qTFaXrBR/pK/u5433I6dgsQHY6q
lTPEoxrp8eSLvVkWuQNUqToMvYRGXGoLV8Uo1s3jnujZ1LHBzTjI1avbMNYtr8uFf63rmeKhkkud
xERjoRucmkylXYLhIify5aey6R4GyZccLVevha8cEjBNJXd7qrGrMa6hN1DFU7jAnCIDNH0GlpuC
nzRdTok8bMJk9m/BXfRuHsX1GZflllsxwgBJyKYD8Qy1f5gkL7j+odapU3kl12w9FxvNhC0ImXJr
bM1AjS8sA1oXwJBDLYdETpqtfBjy4EKRNO5+snQ4RAtjKteUe20KvvnZEJO6ex/hej+DkpA5fVkX
bmsl33M9La/6uX7mmD3z2PZGo37u2PrcepqG3QNM8X5AWwB2aMxYA5PJWYQ+ezIUAFvFCjG/FnQ2
QNwmkGpIELGx4dpY24OAxMUy8+0GH7tHNLbCmbvC+DKVOrcaYxB354hzxhpYib9LYxKR3FgtBvAG
4dlQR80nBZELSb1V79giUz0lC8yNINn3TO+acZ9RS8RlQ5ZTHBRfCgtRO2r2xB2sYbgF5uRzOtS6
g9T4lyUWi8+DFBhngRokN7VfElFfdLFwGhvj/qT7F6Yl6Rtf1wd4NXXs5bz4ZovPaNB2gKblat+P
inRpgl+tKR/XoFQIesfIETqqCMId0IrmtssBuIkZDyrnscRFbj+61HNzx5jL8jzjquIgyViwmyb2
4qIw+evFo8BsoGRD8c3ozOLgx8Yd52i8/oKtjwPWyj5Uvdl+C7WShFuVGraTT83wYoShCtFAH/rq
zFarwdpIIDRhU3UP0aTsBQUL/Eyh2/rjlgg5fKh2Syh0a56NqvEkwlE5ryBdO12Zwv4RYr5GFFi7
QyDhmeSbzFrHCblqgFMqHSc2p5j81M0XA0CqVMTCxNIwXKhB8K2VBxNzIOtrphmxtsEHNl+3JfIy
jyRH5IUce65E1sDx0eoucUplagJXy2Z1J88FZU8rqGe3VBskSkFQqZ4kuiF2y3oUMsiloryWpLy/
FJndnzUKY2anxF2+zUypuY8mSTmQBqRjWs/06Dsm5WsRWo079425LXrIXT28/Fupl03NGQpmsgnn
44UfD4d+aK7I5hzAIuQ/jA6MoFuGEYaCyp5rV4KZjXEy9c2D0hgBMIakHq6M3LhLNNz/LSdomyrM
eZKEAz4sX99U0ujKiX4NVvUGqeLtoOi70C8/l3X8o55KyRG2dG6k6ZUVyHsRDWf6XE6OwEi1ESIM
3a5WPsMFoSwjI8HorJhKMrauCZmNNzfFuWWmt7OMEdSK6nw7g+nacP74gh6h2Zi52e4SWcHOwIoB
vq10wVPfWITUwq7qFG8M2xtqdj/wUPrO2EzDph9gzIX64LLkPKop/9tuxU8a6mDA+Jdt1Z/7ZfQp
J0By0D737YwSs+4+N2b2OZQ5k/eWxCFZLsE/tveJpV1KWZ44SYvvKBLbQdIRPVV3fas/w3WKnMEc
CCuHAmFG+4A3o0z2rdT6DLFHu6sbRzLlbVrkO8vqLnNoHMLCBavYgwKEoYPwUlFINWvienLD9dvs
Je55gfZjWNhuVdqf8jwiL9Y8YHP76ceBF2fNZZCG56HRbUere5HT/FNPoGM4KMMZSQNLsZRdvIlo
LNbuhSKds/q7CofSKTI8iudXWvCkjG3KMA8/96V5qSVicYbElTsk+Q02tr1tMheMQZrfSQojPZmz
R62fyMuxPMUorrkrds2+NbiKkr6Hvd8zuwZXOlnIeqQ8SXpzqwOAOzDPOBAYvzKmvib95AqRbNtR
yZ9tCn5BmJ3LdW15gX1n+oBtlNH6lhXJZZuZl7CYUjfu6Y5DLe2nVD9rfQPIFP9j1PziJg7CdFPp
xrgRgPoSAxYgGxJwHi3gsslsXd2aPb1q7pJ8fBmmpj+ruLtvz1JSRczRC018gV+mcOyjWyPTgRrc
+oUYwy0aSeAcUTKfUcH8+fE27FgZZBG2a4iZcf4Z65htf/SxUk1UymK1vhA9EV8DOj/rSR2uJ1W+
Ro37GOjDvrOiU2fqdzU6yud0EUyCpAMCzF8dUyrAFBLdCDxHA2sqtPYwB9xEui/S4YrYthtgvgdf
5ka1gQiZmC8KVL2pFretIs7n5pucSpv2lCLg/eYXlS7J1ktRaDlerI5qg15IQWB15D37JJ2CnZhJ
N5dQg3781t9vSomJ5dIMIxVqXQ4XbFpfbX6TRPVtHzsVHR9KTATTTGKWmO/6IXXkHtcg3K6PW3z/
YDLqGSjqKqUubhOWn79qUZfDCm0w1ZPBMA8WTDE225czCT0fN3PkKLjci+Ob4gZS09YV0DCOZBgG
fNO+6c6ALHtZKKGGrHdQVE480bGeuxzM2PwQC0AW/aqKphcm2RSCtkRWsAHwd+b0Tc0fdcL3XC1v
uBTSCKqktAyF7ETbyz/97oz0d9NrIWaR1X4etbzNKZ3Og4j7A3hdLP3lYYAiOM8siF0oziBg/v5R
+/Uzr8dMI40SYRxh4Wm+/YCRfWfk5a7DfqiOvxchxNlsOYhS+meEcnxClP+2x4yzkYxlTtmJyIpl
Y3vLEcUtrO634oP+akZRSBvmepS8xlXHDNRCMWeu971u6BzT/qymOBo7bR82yTaRxAmpyrFOY+GD
WGw8VJ05fL59KlBpQiXVj3EwNWem3J9lRS/tayt5nuuSEiKvF1ya9imowjMTPuLHw+PIKKRRbq4t
HfcPrOy3rSdhSkBGVvD55owbgXaCVyvAU9YdYZ0fN/V+ipHxHi31OrIpuXdejY6pBL0/1lXhhf1s
nJcGjPMsU3suH4ZonxiIuOYGdz2mTfPEtdGRk/2rlolVfPuQpZQzNwgeUjTWYbk99C3d+/jhjkwz
Sw2Iz0hCGtqj1VcMZhCaYGgLWMnteW7uLe1K4zgBF/REQ0fWKMRFKGsIyyNFZW3yyUy7JmibOcZK
6i9qdVdPyY9CsrZVQ5ZvY54Y3ce6Bz4Uqui4RLiTXK2IM2G5NcwK3hzcnLo1dzXct2A89faOfKDl
fKiiIQfYzsXy2w9UR+kMHYchhyThK6l029rQbz/+QEeb4EqAYj3uLCaSt02MaT7LpUwTYzRdmpBr
HbW1Hv6zNpZO8mpJC9QxN0ObCQpwhsu1o9MS3/dxE0c+CEkGTIAGYgbWtNV4RfUylJQzcq+15Uer
iH70pb4P5ekfrM78+4sfkIMqmuHV6+pHC4ydSTu5mB/7LH7utTx0UI3/o+f5u53VKxN60FdGSW0P
qY4Eyq7fDJb1UFHR//i9Hf/8f7ezWjukYdLQ4PE8WPxuCV65lbLw1FXB0TaIU/jlp7KNtWWgm8za
JICM9Un4284nL7E+tcU43gQ3kxQQBZPNqhZbWpM1IkugANxKZ3GbX/T9qcyEIzMZpUZEHdgIDZ5l
NVnKvY060abcCz3up+53sA3D56rJLmb71HX+0acR3M+xrdWI4Vl+/mq8KLUP3Kcycm9kf+KEM4/U
/7ZWhT096hgye/n4RFyt27CLxO4TM/fQIV3ZUlE5vdXvdFBokJdPqICOPc+y+cNSB+dBiPXgJIvG
sAuZtlr5dl6AzKdmmGPDnwA6pn38u9xQrz5OodQwCIyejzNlF8upsvATSozRCe3LsWaQoBAVJrCx
a+uL+BQBiRX4LDKaiB29GClRcurR6hPXUOqRXSvLpWB3zu2Jgpb+bQeYqYVbfkoHoAh9XUxUE8Od
qghQi9VGlMZOilGgkRHW1sbBoJyjBKo3NE8Jgda5SV5llbvJ92xe9hCzo1cZhCzbS4pyw374LB/0
e5CKWwngY611jqJdQZk4sUAeWY7fPMFq3W/CBiWATbh82mpUl59bXfViubhU9Xqrq7X38Sx2tDUD
KRuGSr7P+swU2J0cCeBDHnxfOLfX8IIdKYRpW/yMAK5/3NixTsBO438aW03N2Yh9z4poTA6p1Vog
zTrhCPPzx60cf6QlKoiNISrK1Q6DvIq2sQDveiPZ3gwYd5RDUJIXiIjdwhS/v91l6vy7tdUI7Xtq
zmVBazMRIUKbPEN6DNUT283jLw4dh7qo47A5v+3Vfi+qNCuRsVjStJXyW9kuNkl9KnD92DzNjv1/
Wlle7KvJM+1nuRGmyrVcDGvMPp9bELqUehX9P3ycVRcvEUf3k0ZDvVZsrOx7qj4ZlXqisx3tBiiV
iAfkBM1+8+3TsNZZfdYpyz6AlL/hp2ZWXgHMinKXC2j+xKHr6Lv7u7W1lwbtQtQ1A60FerMdA3sz
4wedLJUu/tvi06WmtKymyES4V1x3BrOSS002JzqDrLpYEXaZJU68u6P97VUTq57QdPC8emmkJ5Dw
SFXZKrpNCL3m44F69J1h2GXzyeKGxv/tF+I+J/K53cg5p14aoYxzo9iWMqfiUybI4w2RaMPSs4Tc
rh4n0CeRm4JVtOXKbRTgoJXWbdXc0bOH330kamuE+7E54L73XQkqV8sFRc9Wh3iRnaZVh6bhhqTq
rmMO3h839X6loynsYgiGtF9O3bdvr1fLUOmwvHm+JHYAZR+RP3ihEl5JSeiRIM11bR63Jxp93zFo
lBobEYIIddHKvG00me2UmLmZ3UIyb2Xx2S7Sq6w5FU39fujSCoQizonsGzmUvG3Fhhc3i4zvNcTz
FksJF4DZNpE/R71KVcE88c2OPhPHZiqiOILfKdcrTGXEbzCeWinZKBhNUon7QrDGH3+vI80olNMY
sNQOESWuHopbSPhr8ZSx0VJddtwXPLlTdfmJiWj5Z96W7ai3c3cGpW1xD6yPDATCSJDNrMwLGjkh
ywiU1QNA9/iUSvzY4+AnE7ZAbA9jaLXKBnmfRq0NxyIr9HvdKDfKYNxgbvntDfAir19SKznHo09Z
zRHKnKRaKrQMBWlSu5aBRjKSjBPr0ZH+Bi0MgA2yVvTga5lka8V9ObZz5qn2tDXU4iKT7Yt+qrYq
DBay7Z4/7gmnmls9E0frwefeNvOqYdpxJXFtqaDvuQWwQcDXRfP0D5qDOAK/h2I1IpG3oykPC1mF
c0tzZe1C2PF8Y/ZC0jjSyHJi7gY/bu7IvITkhRnQxBnBeX/VMUCJhRCVs8yDPOmMCtTxuSLPJXSF
cQVaDyiw2C94vI9bfT/FE1P3qlX17UN2JglrU5FnHmoEt4xmVG7jFnqbl2TmnwP5t+Bl/yss2f+O
cPb/Bl5mMNX8e3YZnjmCcu+i799eE6aWv/MvwpT6B5UMjM3AFnA4Y575mzAl/sBXaRoc2DkAvAZM
KUDPTFQJCoaJhdrJZ/0LX2aAnmJvh9l/8RsJbrFWtLIP6WVL93g9a3K6pjZh4LiClcBBeLVDkDII
t+lkJ7uhYIEAb9m32wGb7hlxQGPhkjyC3y9M1asa2e5Wksxwg0AAyQ4JLs8JKp0TY/adRI5aCbgl
g0smyEuyvq5fzgE3a0lvie00WspD2FjaoTYbexMq5XCTd33k9WZkXxSLKqiaZP9zDgTulpin+eHV
V7z58x28DsZFvbl+N1ybLssj9SEyaNl8vh1aJrbPJqxImG1hOTikJUqOAW//kE+BQmSe/SOs05Gs
xhoXgmVO6ALGoiGWrRdbVP7yxWzkyo2BIMKdZk37ovqS4VU1IKiZHIKJmLRdF7Ztuokwal62Ihh3
DdIazBfyXWW03321CbZF2ncXwGOtSwSe4RWpUfIZR5mWgAktgzJZR/VNg+PsToQFF0WZMM7trgS5
jpQKjw02oJ/aqJtelnT+Oelm+SXyROEWXXpeDCjGcSIUbiRlnTdo+vesRZbSF8lXfhE0R0Y4/UCr
kOOxkBCVNLrmBiK409P0fLQD/TFtzQqGdTZ+S8gQ343hVUosCQYD7buQkiczlq+GsPw09K3YASnl
VJ9Hl0kRpl+smCk5LZXwFmFu6AiU+OQBKAZxSQH4f8Du26Gpm8u5giStDf64S0Kj+ZQPeQKGPW8O
JEbg40wV7WAD0naiUZ9IiFTLBIWDdm0PZAagWoq2RjmayJ7i71BSx5KDiSRf+500ICiJkawVmh+i
dpMngtQCtFWZHKYOgQEqiGWjAXwbmrX+LR2qKD2Db3IhKWHk72tbcZNhZiNT7IkikF2pfywN+Ysp
+HxlQDxvFjYmKozsWZrqM60Jf3Jvi404bLcs66GD9EzeB0BYkI4V9Xksk4g5IerdjGb63baWbC0F
vLpdDAdo1ZNj9UZ7meta63VGVDr9pMeOYQznsFfDT4TwJW6it9ImnnEz9CRLhYX2HNv+roEUfEBA
l20ocmIK1NT0QaC0cfDOXoRpCLG1nH7ESMG2lMIxRAyQnci8k93aDF9AG+7heX9JmllBnOa3ZG8k
g9MkZCj5iXEfjIDN9LTaC0lGKCiszE0Hca2hQ0odybKqA4EX8pabxju/q9XB4bbcBXMj35Qp8I5d
Z/k2KjNTvwn8YNpPc2d/YrHjky4x9HMpExFZNX505keycl2YyXgTwcjOyKETJWT1xrzJgSde5EjI
lp6MMWdLEAhs1U4tEfR0kjknBF0N4XnBbALc2ho2xH0FuIq76Vsky8mtVJmeZCx9cE50SUCDLTQF
0lNi+ucmSXrhddFzFe1GKKQolTVAu5eM0gml24j7xCLaqhqVW7kwxnlfF/VU7IQx8uvoA0hetCjJ
NQFloxEkXwhyPhhx9iBHpbFp+4AECb/zwTinvgNuG5mVMcv8UaLANX0w7qZ4bl2I9vmOjFaMyVJV
Q84t1G+psJVvTHho74wwLRwfNjxxIUIPufifjK+Z7ksvcii6WwDt8oMEXvxS8zP8DL4vqh9S4c9u
oSbVToLZRgLcBIFYLsPLVhkIyxtHdS+gIG9j4jQOvh+FG5G2s6cNaUYQ4RhGewJI589IvzpnGOXm
0xSRaWrZ/V5VmmGvDpH4mbQsHxtZocJIyEt1H+ZNy01on5nnQ11GMWR/BSFIjJSx/2/2zmM3jqxN
07fyo/dRCG+A6VmESUuTJJOkqE2AEqnw/oS9+n6CpeoSqarS/MBg0ItZiJJokpmRJ875zPs9L6F2
5sJgHfzEoHZQyhUVrAa9jzGz0Fq1HWXXxtj1tmSFsaexXE/FZIiHOEO25S5DnJSb3pDSPR7nYfaA
gYppn1NNKWwg8NjsLK4dG239utjNtAr+UiW8SnQ93ThOR6E0FVj4UiaU4cvgBYdXlex4BWpd88HC
cvscWiVc8hAtGln7yTbGtnXbKIXqn+nKp1mFwd9USL/asu2/jrmCW5hiaftUK0cf4yXAYgpq26p2
ao0TKx1B7RtjkPad4tnQJ/ZabRGtlT1g56ab8C9wwunQhxh3rRo75czQJkDtButBhF1WRG1Pbqfp
FBnRZ20KceptgXSzT5ThRZNZ+T3lH0bz+6RXNa+s0vTrbBl3SUtlBbqePZ1KpqNOLJnpZDFse1FW
dVy7TRlDJu+6WjmvvcszDN7p5Ni5sR9DFDzNwIYhR6TVOtqSu9huxx1F9eIumov8TjWlE/f7uI+5
/pe93tOvW0K5vYwMKwoSHB+CiD0XZ7A8x7sPZneelsTHVZ9sp3ZggQ9LcWuaw+BrjYZvYppb9oWT
avt61OTE1UC9ndul0Z5mhAa9hwm9Iu6SddhQKHO0iaohzRj6E+hE48puZcR1en1pxbr5WLMPTa7Z
Y8Q2cIk9Kcqj1C0tA3yYKKLBb3rcG/lXsx1brIiSEo+TsaqzGxzMkBmWstqvBhbmDQ1JpXfRMbUK
FO/SDqKmXq7xGrSQgOvaVjElLQ9MzMtvsXsJVLvO7o2qMKKdMVdsA8MkzsVsXUz6oG1YhPLq+lFx
6w9F4ORKyP0yjLjrSWPfn2fo3acobZebcqg01wHCvwXUvlwUSi09MGqe48wqb6UQpiMKQ+OgjMsI
gC5rnnI8W/w5rLQnVVSjJ/eps6tCCSefLC7PXZs2T1Ejm5dMqdWnGX7cVSq1zsaMdPR68wS8XuG+
i2zb3MwcGwmaXG1QPdAKFiRMBIVhqrFrJeknenTZLewYNE3y2AbR0obHJbPFnYyPU+qZvYwhcg3W
dh9XvYb0Ou1HxGBW17hkpPWT0032RTg2Z7lM6+dE71mHk+W43Az2czarHHVSWsXYrBCkoifumg2+
MvluHuPo3lTKAY11qZo3Wtv0mHfhwvKYwgtBYJ8XxsHAS8IfQi1Ev2pVnP2msFvfZLY35ECN24PR
JaXwtU7rXsQURX4mzKCx2myjYxZ0ahfd3oy10XmKopU3DiY1lwCH1ZeYgVzZf7sH1SVnscSlCSVQ
R8UMaXzZpRxXxzTsU9/GF3qn5k3uaY2C32E85AfI7/XT2wYRJUl/kTpO+ITxke3nwgmvagVwPBGc
zJ0WZmWynxUp1j1WVhWEMm1k/BV1OToso9brl3KVq+dWwBFGD6Ke877D0Q5efT05vpPamrgLm1y8
JAOGRZ5pjmwztphOAHi65D5mULYjEonxqxkkk3tNY87OL+yWBT+hdAYDGBLVmaU6nd6O5UbtwLQN
XeN8gxWOExAy8Zeyk52+crVIV85ZKnNtlRHjW9dpW6XyNUsZVqNEgUMvAL902hRRNJ/aTtg+yq3x
E3UcRjKHKDzFhYlsBkUroERN1E8avhmXoaMMSCsbfTq9fZJIgwWZGhofTYTnGnfLWD8BD2kHv+oN
O/EoavECsFFgf3MaooV4qs2vsVFk3/AVw5Q4L/kx3UTub+MqFQXjpEwnWB/1E3L8+lPHRDehl5Uy
UawIky+ZQ/00L4N8Goj8t/XU8MuT3G480TeO4nYp59BdgQHHsa0G0CNYB+teNPd81tb76OSkQAze
Ln/kDM61bjS/pyr/VmL+19n0O6T436bl/wOB4WvD9+9z7iD/191zPjy/VO2PSff6Q38k3UC+oTMD
iySDQwezEpq/Y50d+TcUaaR1zLOuBeQf0279N/LOFTzEsP6q09H+O+1WtN/WRc6cn7zOw5IM/htp
NwihD7klAHpCeEXnMWUD2diae/7QcrL0ZZqp6BqbdAjPPY2vu2ySqmccY5adMPD0xl7PEEHvYBjl
dpgcad4w2MpFqxTtSWDn4ZmJnauu0NcbolMlfAtKjKOeKqWDyW/W3Moov6fryLbC2JOhZcBFEZOP
s2VJlJ0nnzF/LG87U1sYOMMP4YbBIJJPR8mOdYWZpRVFDL4Y6mS6xQQAwEJv5heVZX1phZP6qpFg
jFXOg5kGYYs1Zr9qJmllyNpjnEiaRYKSzZ/KtMMlJYtN+TIOO4AIzVJIN2k7i5tCKYyXOikb3XeW
WK3dvmtg6uFCq4MFHjCYg4fQRQxOLHm103LSGC/kdVh+biSWs0u5bwVGG6pZuwqj5k9tZS0Xk6pk
mwbxwudEUEjxhJQDbcLIBjssgmPM7/C4fM4KYz6EebH6aJbjZ9KBENvXTqt4PNxImP/H+cuuX/De
WdDqaDNQ16xeR5h4AwrG1yNxnatay0uftEuFRmsagI+QDwx6b8tRHIgiTH8x7W9yZIhzhBlO6gq6
26Rny4z57KSCl0WgudptS+lVWRcnnanbF3AJE9NFrZkudCIrNj+GPSKgLlIu30ectSHd/L56rqZO
ZjpkcOKdKOGKybP4NGVNTSBdSru8yGpX1PX6O8fWD1P1qdAFFuSwEyS2T+kqNFauEw5S0bdQsw0A
c5QLmlS5z5QWexQhX7ZhjzVl6+ifhzb+zGAG3kfYO1jEy1F3tKQmjtwhh9ndjAyeNsSwWlIfyBxw
nyZ4viR0uMQo9Cpa+QxWVuAkVNhTx0VBRIAcA6ZqIeXzTbjGIjiSWO46NXem/5F9NQRIMWMei2Rr
4DglWEC2/bgsikYdKCX8qufzElfRhiH4eic0EWLfU9pgpjQsMrBK7KYgagWZdhobDJPl6d0AU2WL
aauHUxQJuC1W+4nymzkyxSJN6hBEnSS9Ggr0i6nrn9syTV25F59Gdb7JK9AeGL8glVAox8Rki1WK
8Zoa95/NqahJCLvSLxXtC96fhafHphq5KlAHq6MU1JAUuyHORDtslec9OFIAwXHdbUqna/2R8bpJ
ODddmPH9qVKes8Z5pRRCmlupRdBX7ak2ROZXxAZu1bFOJUWKFpCDMH4XQaMXr3dLH7AXlaSg1pVp
N2ZR8hl3RPlTq6vLJlLHkfhtrsttZqoZKbt6U8lZ5dX4MeGVqiSBOsnjtdCpTeWF+TBzVGMkO2lf
kOaYhjsonfaJNNFgAYVtDxDdzmqvKVNHJp0yyZZU5dT2BndTJums1Rn/LKOCcyJBUBTgqTGVZE6v
NecBv1tJPURw3YMs1HM3xe8MRbfq3FoUCVwLk+ignXWHolTruLMedZsqVKqIQRFTCl0SSedBndZS
jF2vJnVYrQUYQ9qar8FAPutMIhr+0iR2dCWPDLfqM0V/SUu0DuM/61avl5LekBWKE5k2015N0z0y
3RPeTTMOtidoCoz8KIw6xVLyBf9JJgXkOTs44zid8jw171CIGphPjoQkWRLjpRUpjIgtXVfdRbUT
nsVgLTs9E6TErej8TLfgZclYKqfsGhuU7olXzBTsqIpljD5MaHfhd6Qms3ko98u5dADWpNP1QFxy
UU15PXtNTlTOl0uon4wbubUJ+2gxpvBALXU6zWnK1HlK8PFq9OsdBivgOSl1zgxnKsNvvUMqcgqx
SXxsYRByB5u1eVc2Vqdc5JYAHfjDWfwXlVPl58NN44SVkTqqUKKs9RT98XBTGfyYjWQwNkMMwjvC
qqgxsYgR2aFI1IO5up1lZcbYlk12aAFKrbMesAyAhap5zEqaQaa9dKd/flZv8rQfS93G2oOk524o
ANk5eT88Ky1FDRYzkLTppVjDIzfEymd8WKrRdOuk0ZjoXc7KQnbdl181FqPb5FXHtKp0zhJMFDXc
g8MqJbRch9OdyvF1oyhcDHPOGiPqhLf9N9TfOH506WFdPP/89N+Igx+fPj4oFl1BGF9IVt9fVLO1
ujoKdZ4+6fXWQcKOyv0yYtbRngbKIrCqTKc65dQQ3FpNtphb6dSbJmyimgB66TYawmLHqM4vwDg/
NfW4rOsQwSo6Ng0Lw4t3b7YumY4j0D5trLwWHlMFD3lcaC62W70bITnQxLB7uxT/z8Ldd0Hx3zW0
/gfGxLQwf1gzq0nPd/Od1SjoP/9jV5Uvffvc/RgRv/3IHyExESzeBAwn2fyFEp2Y80+nExpAKFGY
66EJ9MFIh2xU15kzQCNto1r5MyRWf6MtAtWH8PQtlNb/nZj45wWOHBGR15rxadylH0cL0LX2eZyZ
5maaxzkg5HJJqY2jkNMbTeoYz4VY2YcmaH6bg7h5pHBgHpaoUPcDgzMB9qBojwptUyjJ7Q/X8S82
tLc++Lt7DyAhtx4SGggf8JQ+dMkSqxtVoQ/RdhmV8CkPy5Caf5FFpUcKiinm2EVTQEmp2HMoy/kF
CTjjmyacqr0cSvPdgiV90Gh9d5bioVsBlJ3u65JS7SiD4q0ohAIiKIqTU1otol4Dfp2TsipU4GSp
LPy+CsNXWk4O89lxS0oQZiFHoA6T559fqvLT7UxehPIE1A/SBggO697+Q2LSxa3GLPgUbmJS4vNU
9mLchOEUM9irAAJI+oTBd2nZ2xIss1bqk6fCqKUB+9PY7gnC8GjBqje9Tpie3FLgt19obipeH9W/
d6P/nsT90ymjIfeg074i5fjro9wxtht1kJ0k3qbjMp3SwirubcMJWobhDuR34/VAYfR+ijGbXNpB
v16c2t6ni4WCsBJR74UwZvcirJKjuczj5hfXcRUXvFsyPCEkSsh+GQYkD/1wHc2KVo49QUisYXHd
VaKZONRk2xuVvNgVSTY8EFZc0z0JmcMmsTMQ0f1CEfM7NunDk2BXXilYPI+fPQWY1kPR1EYagagp
5ZdgdCPsAQu7DlI9+xRRdPdnLZ+91d0XM8xOpyJdZa4V3S+kYSgtS+WYNYsadNYoX0gGlKlmHD1t
wGi4i4bqlri3NtxKmncmKh9qRYZ60hJj3E66knh1+nnuWgWyrJw+wE/M1/5J9tDhbuYVFrPvI655
rTSeKSHWl81YEJtSTx+ABPbJOdbGWHIBNKDRHirrGbGSQvc5U/NNKKlG5VEvLn0z7OP7QsZ9VG7l
C3g4i+3SyiKoKvU1H5ijYV+1Tia50SxkL0Vk/NiHmJOg9URnTMNUT/Ahrp2NM8iBo6RnZoYnv5M0
VQEBo38dMSz5bCtZs0saELYdNSFfMyMZrNoyWdzLxPfBmBtd5daga18lKVe8RskM+Cpc31G0Idzb
lCx9QObyQGVvdsMIu5MFvPBnh/7ilVSsk4ZMJGyF2odBHbbJHmvSaifpTfccMnCYFkl5YTPPtWnm
oTj0mQozQOtSF1Btuy+66moqs8LvpsagHTakoPFy81ah3eTXg1QHs0mnJZ6V8gIQYPzqiDyjQN0M
e0Wq7zTsIPyiHT6VZLQb6gXjVu7n5ZOVVzUqNNO5xg+vRQ45JLTJOsf5LMbwiXr/aZlljI6H3tDO
FUmHR+vhnIxTnfuxPTvnFGeEb1Fep/Fxkhzzipb1RD9OUVxLpUI+SAzgunPGtUewMl1FakzeIbVq
cWfOtIPmUjG3RlvRJJjE3VzU1SazGgqMHeYjSC5y4SLjPsdx6vhRrsy9BwZ7cvOikgIn4U2c1Cre
UHlV9iRoySuVEcPDSDIPqtGmoletEMrxKcfr/RW3JrAOUxdTZ6w+TzFZlVlxkRdII4GZmuFW152v
0kxyEE4ORcSxvQ5n8UVpVNWbnNrwbEuTvIpCeZVGQ2BIkESwTGiCJS07P2EhFd2kHodFuomb9CYP
je6Udbavt2a/z7NF87gbw43eh+Ily42ToYTLFqvLq6KOxk2MZAmQifUVq0QoDGO0EjNsqkdJgeOL
k/COqUnrqRDB3TAOFUAanXqchhDf33burthrZBLHPlafxgUMTaVk5kYJq2GXLMjZPHzoFJx1onnf
guMIpNp55ajuXGANwmNNjtf1nC2bLE3Eec5JzKKq0U8NMMySvASUSj74dYtDqpsos3ZhNJjeu0aZ
yORS1vQZMInzRSsafU/Hz/xEtVn/DDdRd2dHTy7CglqG1+cZoKcEOP/O6JbbSnWWK9p3BbBSzby2
mxKAz/wYdeQ/7HfGBa2qaAe3LtxIdaU/tNrS3cVxeFjCfDlURRHeZBP1IFGMK9PG3CkrszgNZxPY
qKKmu8xJpQycrJ1Q+ani/lvGPfpZZVLLhlShFtc5xeHdOnW9ycUIY2NOQfmNmE7jSr8VLWQXSr9T
/diXNKrSYuR2gxqAF3z/TTaW8arS2zYwlrZcgirMKa9EZpaenK6TPMTmn9J6vmjD0drHHdsY1JbG
pX/ZHGIT49gCZ9Lj3EkZxpuR+ZggUSm9ZpzKY8XA5cbWk6fOoaDVSvEthhTNlR5F+W4Z8j52i7E8
KBZVNcsenfNYMuvLvqvcdrSDfFnt8Ho3Y0IomeYhFrTU9nwjSq6juNc2WEk/VkhFEx/Xlq72i6GH
VKkjTBbRIKmuXirtNl1omleWaA8yJqk+Pq8llAs8x1FlVhFu6zltCgGXPOkKHwOneF8oTfppTJXk
Xs5K+VsdLeMltr1fkNUmR8tw6j0ta+M80R/0y8hR98qYfnPM5q7PV6q2039a3iKqOKpxdmfi8DLC
CGufIW5GwlFbl41FtlG2Q3idmsVNsYiHVK9sF47xHcdUfNC0ia4+CPt97jgbWa3qg9mOF6nZXVuz
oQXMtF3VCcV8qasML0vadm/VRe9PeqPscFq1jnq0HMIBpVGf49Vtj7XLiDpzAm0rpJsBgisUgzn0
tCmhj9cm8SZMwy8l8CQ/RsLgFY2Z76I5gqE91I9tE1XPStPU94ma5gGdr8p1tKH1s143tqTEGKHl
esr0qz55GvCXnZk5ETeorgaTM8R7PW6sG13YsR8vTb4pchrn6ltj1W71675I6Tk1Ouubk2/YQXzJ
jhUR3/3slPB9C+sF52KQF8l9nzIVgH3zqRmGOsDVNv026wVNPhokl1i/0uyfjNKzRDhS7oOq+Vp2
Sf4NX+bxqhmayG9rQTuVigZVolI+TalTd8x2SwVG6pBGKf1JdWrtuyGcaLVHmG9DjbfV3rWjaYC0
HlWY1kl92dnHNhmgWJV2RDWjGWZZp0I0SApU+6mSC8rDU67dzYnVUnlMQjylt0vTxP4oJaXqGr0A
jpQbipNv+1orvpYcTvllM6SjdTQLjTELxQYM/wI5KK2RGjRYX8ssoGpX4p6j09cpRHZXl1ZxoYR5
z/7klEhtTEOIK7C/lbmLcOKmaEnXIdrL8tSYG3XU2hFS0UzhVYLJRMhjddpxwY3iUtHH6FvfztR7
nDge79SK+OqKZd6TwLTgwqe4xBKsm8D5TFwPld4rhFIa/yMBWDpcrO4vhb+oc/eoK7ly37d1ttUx
6r2qS5tNdzYk30oK51nOhLajHKgFZWpbTP/RhLK4Yes4C0qjx2QPqJigBsswutbHetAvM62DoYuw
Ym41Cy8ThbqQJ8nDpPmtWi1VEIMVgltUWbAThRDpvcXssnQq9F6HO2VGpz5Oss1AiTZgl5GPyAi1
S83UqCiNVfhkoTdoA6FaWe0P1lDNAbbI7E1Om1KzmGoKf6Gow4NUyOEhUy0m1k29K/d1aY532qA3
B7XvoY+p8kB3PcFpsUVV8IUrQJzWl2FNDJqat1VThYc4GYjNlgL7AxWeEYZZw5e6U5NDv0hK67Vh
kpxUNdQeq1rWPhNrawHfsnyhR7EEoRVh1lpJlfVKvz+2PCvp9DurGO/a0KFkWJUPRdNWfugkjwnX
jXl31ARqeoWL3GO3xLa34L8OyRK4CpMDU6Bm3e3QDNpFVc7iYhmtBSkGgDhRyhkVY7MpbwG/JOku
BXpak8QqVYm59xBSIo1yP5WA/nklBhcGFVgjPRSxCNNAt/qhuKhzuEFGGMZArrIeglYcik69SRYH
z8clabOX0QHyJRNevrSR1BxlG8JmqajFvq3V/FOMWKQyOwkaiZXAVDPrs1SZEs3MqDnUA1YI64Dh
tTSkyZ641fLSuR4XpNJzP7lKOw1bU2sMmZqtHgtIGHMJFUwtn8dx7L7YiGk+Ybhi7nWr6S66rJ1f
8jR9mrKhO1TKojZuXNV0iLCW+GwmFQnw0mYRs3dCfU7pxexntYkuBTLUXRIOQBpa417r2mUz9tFl
tzY5lLXdUb51PvBlqJ4lsfZD9LU1UmLjB0nKjEfhAXKke4Jcg04Kirf0paC7QnU8veL+LS7rt95L
/9aHqalrMBi1dmeWtVEz07EBuG36BT2cgV5OsTZ1aLzT33HWVk+2Nn1ioxHXzdoI4krQE9Lf+kPh
W69oWttGCKKYvKSTVK0tpUKrJEQNa6PJWVtOsi1utDCipVRm9uDLaRk+Zm8NKqm0xdbQuWmsqS+u
56revenNmCI1XXC/LX0H1GL2MEgecG38BpqW6NOW/EaLFE9pHcnVa+kV0eh0nXXpnnOXXS4sxbfk
rVtWW4Pt7HpTF5bfSsIEblSKaife+mx5PiJstOYMYyRFLN2+1uvukmv+rZSTufSc2dhpVSd7JcC3
Fn9R10aGMnZavJcMRyCRKG5GkeR+ltmPUdMsHooNgkmtfY66aETLwf1lDBQqwym/ydJMuZwgi97b
6sK8qb62C6O3zmHu6CFyHqfYwOyavrCjLDBnMr+fkYKRL/L7cqX20no0XMckR+16O95HbMB+iINE
74N+pXCEbHZtyuBeaIJYc5yYGtLayUxSK33Ixzj1jIaQk+B7uKjWlichXXbU1zZoI6bxjN/iPp8E
Pdcmv5vRD7tqXsxBWJskc5Tby/t6qSY/nqxhoNHUGSYIOQlb8SlLHscCbCotWblo3QkR2zGGp+6q
Dbu5MyvG1ZTq6mqzpAWdCh2LEydGs8GcT8tExqZKMFYBgmM9y337UOemdYWJafqlyIruWIzOGBhN
FhOydvuI5pYu2dlTCIjS2Mp5Gu2dVku/0qbrHuPJHjeJOUYPBLaY+zq9clEXw/jcL117vcxN58sa
k6nrM8vifS0SDYu+UiN8QMb5VR6jAUb4XNubojWtwZM5DGDE0X9Zh1B9lIjVMUnV9PWtfPL/S7zn
f/ZJN6iA6pQ+mdazYZPo2jr38/c6iHtARK8v/7oTz+K1+9dlgvn5v657kc9JGf1r3+XP5cu7cvBf
Pvz38rBl/IZaQgFTAdQDpcM6fPZ7eZjJhd+YaVnR2JiyrK2d/7ZZV23mFBgeYj6JUSXmFfjS9zkF
Sf5Ns9dWBXghA392QOz/ntH6Kon4s5hF4dphXFImZJdXPf5PhgVq3yHXS8zoqRnq0qUpbdziQ3VV
d8tRaprXEaRjtSx3IYJpdE74EIApF2yQuJMquNSW2ssPl/ovqsLvK6Xfn4/Ny7dBoeBs+aHxMbZC
Z2h8iJ5otqOljUgs3z5kaMR9KcN7pejlx3/+nR8QR1xCBiOYPkPRsoL1fybeMjwMmjLROKngHypt
UBRj+xDNTK4L3HOCtpl0r2wwIkDR+WCiMf3nJ7DOPPz4JqxcM4MgYB3xpCL/0Z2liJHmMcNg3y7o
UJ1kcONGmzd6hhxL2ssQoNwy0TAjlJdfFKZ//sWrkIdFBrbZoo/3oQTfdlGs4PKp3SI2VdCVZYML
uocCXzjcIfHedLp5Zyj1Dinu0z+/ZLA27140K5g3GKgG7zOlf5AkH343kjujhKNa3NCvdTX+XF5+
3u/Jd71oO7jhhXHlBMaV2Nm+uTf3ydbct0dzb11JQezbPszeQPLWz6/fV+/aXbkT7qndIW7eOYG6
V0/CFa7JN34dvK8nuO87+ak9OgEpPF9Ov4xP8yk/LtvpZro1LqN9HShXyxXGxvfTzXiijDWfaIK4
kkeQ7w2uFbTB1xMP+vWr4J+TRwzoal7i3xg+draBtAm90Bv5l+ZKOzNofXkrb6tA3g6bdlN8S/dN
IHyUmjtnZ/jUEnd4lIDLWl7kK2U/307X07V0LI5mYF2ol9JO3s6H0aPJ6FU8mrJv3x7fDoy9tEG6
ultO+pW2Xx8JBbr3bXesXNI/z/LXp+H4za45drvcuyvc1LM9xKLb0DP25lW8dc7dbnTLX6zhVeD1
wyL+/n5SyXEcjf2M9cTXf+hxwHcQYYOi5mbjX58TF3irB4D/ZvgCtVITbmy7DoVPxiGOyw7jOTcJ
AGe6+WbZYba95VuDxks3r9urw+zGbuvdwancRT5zPi6fCNIg89Gxe2CL+Rx/LmfFG90b5BCpOwq3
vHdORM4UUyV/3El+tCm99Wd3v/dJ/7ZD8oZ3/PNmfXuddHOYUlUUXA3Y0t+/zlonig1BWt5MuUMB
yxjtwzQ06d5BYT8mcYd9awopIrK/CFk0F79/KPBi66nZvP0PtulTGQ3dtikS4dZW1QcJmi9PIYXz
7KFywDUrjYwDH/p3daoObx/QD39F0BV5FvmTK4OtcVvaJGs/Tz8yZXAdlql8CHkBByfqvn8oK3Rc
SxhZ/p+fe/u+ZurtX6wA4/1u8nZloNM5dKzhC4KY+XBlyBGndE7a9Aas+EHSpQu9jG8RaFzYFPCF
uFNCnD8T7N0k5VI1lrsusTdLsx8iB1Zs46nLIZVfoli7KPXxbKXlc1U5N2igDkrmHPtCPPaQXsIO
4mP5JdHHp04UuwqzGGNuN0nbXzmVuU2UB1tZ7EDRnBO8ym1T44ocLjFJVuKH/XQxCQhyehKMehhU
8bWR9YEQdRBGelBZpicwF89DJ0Dn4+u6OKZGcq3lRGtNfquV5d0oqsOo/cpZ4cMJ9HbpVhNnk1QQ
N2ztY9utSO0eC48C57mMo0ak1kAOiPWP/E0WVndMxFYxTjN8M2AQvzI/WI/UHxY07xhvGCcg8j1C
EQYE3y9oOxyNeRJKGBhGCUnHGanoLpTidKq/kKCFuCUzDeiL/IoL8WG9rFGZ/sYzJTRbe40f1gsz
H3Y3jcZynXbqa1aAbCfYZpAvUq/DiIZuKkgzaDAmCKo7ZfurA+jdy14ReFj4WKrNbQwQj/jw/cuu
aQqgmTHkM20ldYcm6jYtbLyqesRq9JfzjaZxqYVRXZJg75Ml6S8zo9oMSnGMocNemnr5rOsInyKx
5DDn6q91WnfnwmrTwz8/1ffX6Y9nSv+YUi+Qjo8D5SUDLVVO/HDuleSJkUrDK2QcOBLNOlI3fOoz
moWghvx8yX9lZfJm+/Tn4sAGyuLS6CBCWJQoUT5y1pSxaG1V9NVNXvZ+Po400oZlv/ETKrnbuDU4
ddRI3xfZ0l0VCTMva+45Y51zjJAcuWPTOxe073dRG4vjwGiPPZfjjRhVrLXbrGPqjP+aVdwEhj7i
BTcjeRTyfI89TX6FvIIehZ7eWJS17nVxRT1qvkijg2PFw12lxK0X19GEPHOWyRiN1OvGcjgsZQmr
keGoWysKr1CaG34EoPLtTfm/nUxd16/lnWhfX8Xlc/2/3ulf/vf7/zJh/P2XryKUd//BlyIR803/
2s63r12fiz9U0ut3/p9+8bus5Re5EpvQD4vzJznM6bl8Lt7NZL/9wB/ZjvUbwjTVNnXSGiL4Fcf4
hxhG+00m0F4BqQbzCW86GRIrEf/nfzi/se2xxoh/dZN2+xqFfk93eDxGsuF8rTkb+iwU3X+89O+5
xD/NZav8+nc7HeJ1GvbrBwQxVOY/7HQlQqtOdyY9aEQcb8gUlTvVmmkaL2bjq/ak0jQexH4A9qh5
YYl80qlN89Ig/b/QJDnzSZdIgYQ8QCuhpyDwA8MefmJK1OkTeWvGPE6EPwqI7Knc/3Chv7+aH0en
3xCdf96KK1CRMiqeckAi0dHz/N9vWEiaOXtDRwtyybRPRRwmR8cpVJxaoznxRWk8VSl71zyvbXEr
K+MDw46Nq9XAGt1KT4xtasflZpCTDVJIPZh0UPeNKLIDegPs08z+cxdXtwbl1E/sCrIrktL5HOaW
7CupxoidSh/Ca6Z52jZaPLALyrMfLkL4hQP7TICGuJKHItlVldRBaZWGTdbb6qaZqvTYFsX0i0js
p6l2INzkreiqENeYFiME7y8IY6oF5OlOCfqRDwtTP/cCUKdf2cmEQgTHBqvNfaunWBQPw4OEMe9h
Vuqv//y+fDw+16XEejZltueVEPrhbTGgUzD4nWmBjQ70nNdJx1h730TH0Ilbd0607FMjL+rk9u3w
5Z9/9RpSv18Rq/4EHinSM44GTXt/AaoYJxJImMAFBo0u27oby2P+TbLsB10tlj1P4Fcm0h+ifBYh
3ATdkXUOAyilHzNGZnfDXjT/xdyZNLetZFn4F6ED87DpBUmQFClRsyx7g5AnAIkpMSfw6/uDXneF
RbmkqF1HVNTGzwZJAJk37z3nO17HgEJ316brP9PJv2t9+Pkff7f3PysXguxJ28ShWPOXTfGP40Qp
Mdg6s9uFtsjRuGDjrXZR5XTbsjbtjcJRhqDLNyEyCucTFud5Nfb6JTmQc2NxlNByO7t2xEMVS9nj
K4/gHheylqHvltnGb2MvzPXmQZYR9PG83bTG/IR177N68G9ffvmhrQCbANras7NUS8uDKV3ThZUT
PetR9cJc7FlYWNtrWvFjZ2zL8jNw0VJtnT1MCJpYsxdrj+ecv00pni+9xG+Cab11LtI0xl6V+fKf
bfPfHp/ePz/UuSzmxtK8Qt67/Pkft7VXdtuWHmMsD533BqUCWpWpa2naow7/+An6y23kWtSYSDAX
usfrn/9xLc8dx6xunWbRxB8xUzzWhoMmhaBnXOoci0QT1vrEhN/IN2bXfvnk8u/fTkg7NHbYDuFW
+87Z8tTaMy03i8t3lvmzyapLXTXfPL37ZsX93oiKbYX0GMiCu6GFf69rwbdRkAntzLh2UgXVImbK
idc9JTX168ef7S934c1HO3vAO0I3hijmoyETOJhlcBPY3Xduzf7jy/xlheYnIN4eHTPLE0v127vt
aphTGMmhr7TVvde1O7+ynnILr7ff92GrCQSRyZU/Yh4hc40Dv/L/U74dZGjTXOxlPNgcbrylJvjj
IUgFc9aqVzwEfl2Fni2DzSit+pNvuizyb1+e5SqUFbBlFvDX2SagM0EqRn3gKsJ7jCfvocu7p5Ld
tlFt+PGP+rfHiheI0pzlkRzSs0Vf2Hmg107fhNYsm/0ce89phYndZAa9g2jhLLFb0yeL8d++Ho1o
FgdkQbDRz+5j0IDVUqIFGSr7hzgIkOEmDSxR7zAkn3WA//ba0vWG3YMCVefQc3YwqwFMmNGEzAd5
DxI6rVZrxwfvHU8c/xMpxh0DFRqVnf9ckY2j19L85G7+9bmlz863JS8b6OPZ+9GPkaaTUdkQHGlf
BVQXxxTNwxZH1EZN/a+J20LusUg3CgYtdetdOjTaJ7/5Xz8EvknWf6RXbEJnNxptSlWbSYncSVXP
JEfcTYZJ06t7kIZ8orTD2+bOq9r5bUOKtlRF2f6vocdf6k1jWZ/On2kgactcgOkAT/XbNweodtEz
YmxIoximUAzaZZCR483ELAk7p6Q53IZDhmDBrZmQqqAjdCyxnGSjmRo9FYRoJS06rDpiFdUazhRA
dgDJOJt9/EHfP5wY25ZxCAW9zkTl7OHU/dJLZnTXbFz2Y0qK20EE/s7zJ9zrA4CEj6/2fulkKwFm
SdPa5hk9Rw+jWXf7TuTI85x2+Jll6T3aRosM+s/K23f6eDqpmGY5zxM3bDrGeXyrEJGRqczWQ+SQ
zGbl84zTej2V7Y0ieA6xDo2wuCE8ui7Kg4rNYOME+riHYrDpdZSCJfoaJqgwWsrM+9a5/rDvRlyg
sixM7LAUE0aS3DbDglCGp7xCaNFsZDdtBgv3GCiLH3FXftLKOL9XHm1/DmDcqteS+Xw1HvsycWVS
z2HPAYqGU+HfqhjokD/bEVrY8rN1+byo+ed6qE84eXKQ1M9aTEnRiUGXDcY+DgbHSujObRtH7idP
4PmSvFyFDtaSycxTSM369k3JSUsqUr2YQzOa880sk++zSr91trxsC+TPsAA/ueD5q8kFGSWauCbw
lnD2WT7QH5uakmPiO0Y2hSboqGdZZ2aY9DVGZ+OHkWfNqhhAFojKLj+57js7yXJhamLmhVyfRv/Z
N0XY2YnO91WY1yUJi+xCZmU9RJ3HEAfNwsFE7yYc8ejPvxPXv0ficO36hJlRAWG8eDbRiKLYTqpP
1srzl5KPxUGBNQrcMEx492yTV2XctSXvQhjUqH8jRUdKRjEzIqIPLz5+/98BzLiWT8N2OQBhIbTO
IerZpDErRpfGGhjn62Yu43VsyQ3t1RlNRJmFM5C5jTsbLw6QognAzJpDpwZkyEZGlfurfPzMxvaX
xwG/B7IAtgvqrNeV/I/Hoa/thGtlKhQtIWsttQhsjFaGxOW+mNb0LHq4SHGaJ9tPfotzPwbdajZJ
ToL4+vFCnPdQ6dmwnitBFGib/c4BQ8VLDiKaeSyS+F99MV+OZV8d3dyi8QBz08MKXnc/P/4Yrn22
Uy0fY5mYIzvRWTDPb0mfAzaChTOEdj5aPx0Zfc2G9HoEMrOLvO5XNvbuAz5/J8ZoEMR3DSrhfZ7P
m8IMklvNby6yBY3TD1m1V40XI9iK0YKXGhQxIBkN6JK5uvW0JrmWs+ZcYGA1LoISNExFaNtXp6id
fWXN+rdOzuYusqtg1yd9z4G/rHHNF+26VfqqmGSxyckjPVUjUbF1Cbltqou1O5bmhbLFd9za3oFm
tfXSdoa664qKD0m2XQDsdVua5lM9WupuykEY+SMCVNNtnVONnG2VDnl1XQCr3yVB4YVJbYgNxWge
bWIctld5VtsnsKS0I1y98Y9qNLLHzKuEs5NeZ82fvIzvCjiaQ/QiMC8unQLv3SKhTQCZnB45TVxa
D05sP/Kjfq88+a1vMeemyL6dud3XHlGck/bjk2fh3aPArowRD2MAbyjyiLcr41wL387yZgiRCjk/
fZxAj6YRlfti1p+cJvgMw/sOOcF3dT1/GQYa/ySFvb1ekc6ln7j5ACMtjp56QxLZl3rOpvD06AeE
YTfd5LBN1mauqTt3jMYvkHvEQ5I33jH2Kvf3IAYeRKG0Y1dg5FlpeQqMCSwE1NFoWc0ygq/v9Ckw
1wEd9XXn8Q/pTqvvpFUZJ7sF9/TxT/h+NbF5cTE4oYsg9Omc8Jo7EynY48jb1ODF82ST3jRB6l/7
UvHsuEl0gSEkXnSo6F0/vjSFwHKD/qw6+UFperB78QmYr56/y4kRdTF8tC6MEkFiYibw/BmOX1yY
lQ8iQEqQMlWaQQIcYuUhwUydYuUWWnEdEdX6U/lp+iUma5KzZJpelK0DmidyIjpIyMCPwPWnZ99N
rAtTDr/zXhknQRjn0cwMUi9Hg5NTTX6jvRoSJH1dX6hhq6VTdYMH6GtpGCfdy429aVb2UfoV9q6x
eJyD4oXRYMx711UXVtuaXxqv8L5NDHLXsqoWi5iFRj5qvL10zPqmy01vTcUS3MEclKfRNlsfJ2CP
9BF5o3WhBXmzT3xhPlRLKtRm0BDXst/u0R2D5el0Yycil1G46j1ifmU9rFK2meekqMZH+jZBmNkk
pYbRVKGdrkUs1qR+aMgkLJ0foiia6jJt8/ZaaSSm4r8eqiNxo1jEvHaYX7Ss116os42HdrScF0fV
fb3Wgoxd22iBJ4jOkF8ZfguIAKNCctjnW5wWM2BCLb3OI3+6hU9UrQcJWkBrTY8+uRA4YUzPe0nM
3kC0aGEyjFe+MzuhRCtpbdq6rE/EsnaEhNZltE4moa7wQFYbWO5xvRUSt8460jTT3U1Rx2/hjgzb
uq5h+h/r8is2Dblt66JCemBpwclIDXkFxBMMYJOW33yrTo4k0sJPr16n4eCyF6QbWnSvE2FTZQiJ
JR3lr9QyDqD9Jh0RhzpiD6vEW/TzPXnXVX2YMiH2ZlpnP/V46G+myXfXUxYQ7WGMoDoLJQ6TjVPc
Eym5reWM+oL8znWrFzxqkyXCRBpIjHWtX2lVlsAsDFxIT62vHQwSqn+pbpIthYQeYwvjxBuHfkeb
a5c6E/Ir12xqpPsRzvqp4VC8rdwFQwWpnqBPaS0UNqAe9V4PVBCKLEHRKqC7Al60ADPV6c720x7j
kpseEhETINngCtI1k0laOgQD0Joxnw6zN8W3nkvRMjsyuMwswIWzSO8N1KWXtQPyopON/tSQK3JM
Xelg/ZrgYja6UYR6WvYHQrnqTV26wVMmgmGrGt/7lvZuvZ9LW9Vre86Stcogi6V9ObO9ltNVpA1q
bZpa56/0IjAPI4zXNR6R0Jj8HvqCq/GSYUIWppIHu/KCp2kYMKZGjrprNOoLdPV+fdVMebSthnwt
h8njF+mMU1fG9XqmH3YVuVOo6nY8VJnhnaqqIc0j9o2NG3QkhcPQ61aNrHx3ZVuOduimsT45rmju
eU2+9l5jYTbFhadxpth1jeldBF0WHHQ/1faz06Wb2dG8hzTrPCIbouBZGULdqcScf8icmznEo7+V
LJp3Gf3lq16X3abMM/8E7M+98rxouGr62ftusgv8CEqNWxcV4lk6mbl7vadjm7lhrha/Q6qwBHFU
q46GDBK196BebNqi4eg3pUN3Fdkj0ypUp8aDwYTgbkICvTdcEwBIqtdHX8bTtUb2V2C16qYvTHUH
lyQ9Rkow4KaxvzW9iGgQ09dC5MsumSeOf8QOZB+yQryMrgr6FQp6ba1ruCRy17l1i5bNSDZIrzBX
36QcUW/KOItwuxWJjpph1ubrrpqtq7HzBCJto6JYFBl5RIhdshRjW89MPXWGduXm42Op1aG7KA9T
HE4nT/D8comGvilMJldkcHqapoE59roLdl3JuGsAEMyBJF0SuiP22q856JcTJhj51ewbcURT7f7E
7lWuu3qsjpYn012B0SIsSuztK6T+UNNHfojnSrf5jIYayhM8xX2D4OdQ52i3Ez++HgK/2eLQrQ82
7cRTmuX+rSYYj5dTX9/1GEq/zU2bfnEne7otg+S+HCvtlzt7NmsPDgR6aMbJmnTArmIgUBxE640X
tYlxocVGP4HKBOXZy3ZB8oDw866lEA0wlKH072imyMNcZCbRnT5/md3Ue8QLotJQ6QHMoLKPB7Uv
yya+xSmrgq3XBf2GX3h0OCIapbGhSysU1jjinscaC+sO44m3TTIVMw1kvEtMcM2IX86G3EayLG9l
RgjW2q/dat2I5jFX+rhOmsa9rsao+iUMTX1Z3J5cuh1G9BEq+kK0INrJRMMpOrZD9SzojntYizUX
EwxBOts2aLKEJPkuOHae/pPQ9QXv3G27jKAka6hr4LuRc4UVUHxZzKW7NPKgueTkZACfSscbmuPD
Ny/TspdML9KHSqp4W5SWA5pWjWa3NZXZpqzi2vxVs4ey3gCP8SURw3Oxd+KZ9UbPL8bAym+Zj1a/
59LK1oC8S2PF7zU+usqabnDg0xWJR7UGAlYV0HqldTASUcPGLPvj4DKTyeRuLrwxxFRpv4yB2ZHh
ZKnHKArkvCWPPTlFlW390vX0OzYB7zrunOanJnPqxJ709UcFVhXX2wLWk4aiqsmk7z3Os8ngsnL0
E7ip7CIQvUnjsVMPnINIhJdZfmRLzb/2M1TVAdUuTpgW2wFMq6aK7/VsOHLeaTHOaQbe4PiYo8py
naFcBQNhNZriZR1i3bqg6+hboRtxwNkZncaYW47UoI4q7zB6mTtgs90mYQL5TYm5SJ+8dv46pXai
b9mky5gjzlJc2AM3qK14O5MkOEwKFBFl/74gTZMjB2eeXTM7N/molbi2HdjXq8Ss2eWgRLIE21bD
1u6VzBH4TWCpojJBSPJaBQV9DMw2kc5FhVdhXqm0qPeGSg8+n/GKcqW9YSHNV17nPRXOUsc0eXBE
bUoqsBhuRyNOt2zd4kggw1HvC1hLbg3HlmraKfR25/WU1LiDDKg6+b4fu4IFFF8Dxzwyr03vSxkV
4Zgwm+o1z2BDNn9HPFN7pFLzSuqFE4I9Cgutd7cyKcBERiU6x2p8dkUPMaxFfKZGyQWdLHniF8q+
F3VSAurBAJv5Xnyqg5rq2g8uCL8mW7QwW4hRvnvRL02jpk7UF9ct0kObx6xATTQ96XreHSuPV4VY
VCzy4DyNUa82GPlKVEgVZivlZxe6Ze3qXgxrqx3Jwan2qVTTxo7FAy9zvs7i+USClY9zW2ZhO1k3
nQugOqsN+9aPDFCXjgJUrKa033ZpUl5no0QPO8u22DaNTE4TQMqjw8DwtlmiaGcgKKd5Etfsbdia
+GWoYCfqjaKhHB3doIVJhDEmYKG7dVTPLBWa6KVo0/putMBe+kbxIwIFecxzGlgbt3f9S7X8gd50
Il7bEEpXAKuMMIHPgXmt9cNWZQ3WGaNfeUOtDsmoHPphcf/Iv3MceLsOA9O2pWtvdC9x8YK0yNnC
Sxo3FU8tdv+JigxU+a62c5s6ORKXZk/QzthK7mEc1WEaFSeMmsZJs3k2YQ9j9jbLfdSCTk/aoFxF
ZmDz18cfFlGUIeyr6ZTAGN44FIMX+phZj1pU1Zd5GU93Q2qkF1aX6TdxH9W7wdQ55FR9prkbQx9V
sWFgqlg+jenSm03yNRp7enRHsPMiqMQdMCtkHYD02rU3mMiTITo7V1ZcZtYK7ynev0rjqZ85uK0I
P6iPzEjSZhVMk+WtoP/x8vSzIaY1htJsGyRDEsZWG2frkUAyHHLW/AtHvhw3JLhm/DvEeVOn1517
M0WJxaPjN9U34eXx/aBl8qITcPm3cTT68YaWxXDbSs65a6Hj0QZMOp6GylRbENvA4+MpYpmqmrl4
6HOhXeYIiNnuZ5cCoAK7xo/9LNHXbHp7BvvmcOv1wlZ3rRTOixqK35qoHXtLJwtfj9KbjZnqHpBq
/MItqpRJ5rsR7wfmQKUd4tkSWyMrxV2aw9I2aiP4CgW1/FIMGkruhddaLXu+kZSUL3nKjzpj5ndX
nVf5m8GkEgSOwiEMMNS17pbYhtw53beVWdLJdWSocq0+qSJYl4MDS63TsS62jr+DfA9EgFnQ1M1T
WOBe3RqB5kfrtsuicESttx8gHIbulMsfE4/XRo89Zxv5BC45VI2LP2oSALKiSbtxirjdcUaQeKgQ
03R2Y4TZXEwDhIJKB1RYuRu38Y1DJDrJZAzLpKTPveKA42/bGY+tSFEq1bm3acdFtWihk9VFNOJr
jZttbnJzYHQd6mA6Mdoznmap/fRKET8No5V+Hzpd385o8H70WoG8A65dtra78m7M+/jQOlVyOWkD
azuyyg3MW2uFeg8831gGxn1gYxpby9khG3r5SK1Lo2fIL/2uMeTKsQjF7gOsmY021JeDT2KiRU2H
CFfb1zKrQ7In+oNO95rIvSA6GLOV72KtIxMIQtAm9hFJU2dqKzMux2PPYgW5sOH8orXBFQ36mTyk
uUEnQtN173SBQsQJYZF5SBV17K913D2Y0+wmK7cyxnGVFYgPszHfNbREriAS+6vGAv2MEX03Ww3l
bWz1/IpWZV+MCppebE0ugktr+GKbGVkCUsMGHbU5z28J5oEOW3nUioD9rjE3Q/IwO3Zy0HSjAoKY
UDDC1WN8I9lPifpsqO5Ki4OAeIjHNELzraN5pyVBB2K6j9vUPeCGgRPiB/G09JD7i8gyhm1pFfjf
8aBvM50lKcirol3p+izX/GiECPceOSPU7qEQYxbBevciCeOuZ49CS+tdNll36gkbXLHtrAds8j9i
JvX46KOvgYl9espdmlEI9m5iG8wwnREbb37urocougw8BGduh0FkjkQQWlp1Mc8NW7atPatGXOAY
/VUai43RXg5xY2VuOjG7oZoXOLI9BLumg07QQ4kco3p+GEr+spUIYJhLtkIMO1HoDK84q6zbgczd
aoxr2iDTzBsbiFAmnratdHA0EuwnofXsCIJM+Vpl46UvaDCaNsSBaMl8yKMJ7rdVbnQvy0LwS96V
YcGRIfLh0iqzNIRDB4w0MabQn3RGJ6m6IuksZgXM7yLQzisHOziPWEe9q3ZIqR+5CS9dLJ74oZ4m
J9uPdrObFBD+HoZCzY5sh0MTExGaQpmJUMxZASXKPAXOqvewfPq2pm6sXLQHA0yfNc8CQiMBEava
duBkpMCDbvy5Ubd2Wiu5khj47zBy1qs6FubJ50T/Kw1c4JlG+QXwp1Gt7AzQShvTPAkIvA8nu4vX
URr1O6EC+wfvU7ASy7IPsMQ8uo5lYjugWQS83NyVZdCh23NvCLsFv2MM1pfBsB78GYzQWBTy5CDq
W6Hy+pIWZoo5ccrQexnzsWzqPJTczX1amcY6DSxOZsHQUglZwGGNmPN8agXfzHZ+zNuYoySndnZR
GKByEj9pTmSozdNHU2k9YsxkWBOJ8LOPxJbVjkfO5nBNe9O8cczBDFO4mFdgtf1by+/9U5oAwjZk
L/Zo44pTrBkXC870tHS9k1U59jn7Q54+RdNUsX1nOImSzrzKyak46TUYpq6Ot/poPfuxgYujpHaI
8OhduaopeLlGd+86wn72DKX2SMLXA4Py00BpgLCwU9+DUZN3lYC03rscXaLZmA+0mZkfuBbdMkd5
cuv2dbsnIbs4abWIrrokD757FZgUhJVwRIkL0eim5QgKmnVclxo7RaK76WNHkwdjsq8i84cze2xQ
ueHia+aATEKsblMQx4DVpd4nLx49kWPNO3HrcQ+O8ViXx1K3Jn/jz177K3CnhMslgrHE1HX7Ukzx
tefJ8eSwJ/9UQmj3srGy35EspkuVx/JrW1jZXdfpAzwhnY6WVzOwn0a4Y13k9Qz8W3OT0awJrTjh
4aliZ2M1tc+raDbPsdlODwa5QTsFIuOxne3qlrsLIqrr02QfRRQ+sdDFpdfEecioXh4JU4jykPMO
Znhjco/QMWLO55297h01EjGWVPPG5NJXIHlTJmhNfyHqV6uzQLrVwpOfsKYjCxy6U5C51ioepuSm
j7TiHvxSs29Sh6rGz0jxCGthxowgOB+pO5DNANlgjdNoh8/rvMRzSqMCRWUQDoXiNvWUDOIIow6P
su/l34OGfWr2RgjAClfFQ+0mzrq2Crme88J+Kicr/qJR2njVFIR+VlfgIExL2/h1vZDyFdtEMWvB
WkK+eEpbUl47T8XYYNw7Onpr3eZIzMif0uQ+o/tIoeZsa7feKasRCI59zNhsYL4P0NUg4NIweEz6
IP/WFTQf2kp5DCG035BwyVtNJB1uiJHz3Nshbe19wrBhrdKy3Gg+WS1oHLdBnXVPKYkyvLr9j6an
WdPkIwamxO3XRNHfyQoJfxxBPKmT1DlkfPUVZBcChQyt2iVeUIWzIh0nH7LuIqGLvXHYZH/pEVt0
5xTm1p4d59ekjGDt9FAwego9mFkUJmMwHDHeystFAHpBv14jQ8J0Ns08VO3KHrBawlXI1wl/7wAe
war46ej00YJt73sdXiHtq+FKxiwUph4ZD1nfB6HeW6RxDk6ZUOXGHIxaH2O/2+raCtGqy8Ok/Nua
ttbl64F7SsrxMU5K49KyyKywW/IB9KlK9r7IHbbd0T+mrXuA54cByDK3k9/Rs6rRtu/MyuzvDdso
doM9DVua1bm2QgAtdtaQB3t77IFWWAD3cbR7L6VIs+fG6Non+mrEGozpFIuNMJPqWAyq/RkxJThC
VrMulEabmGCr/LKeXXkTxJnYwccnUaIEj1tOydPHAxfz/QR3kZDxFVwPBCo6o7fzq5FhVJboZh1C
y7XXQPrZ74zgsczoSefyuiTy6t7hUz0yc/nF9kTRYha6h1TPyp0Xdymnx9h3d17NUT/X80cgQ9Wh
rWbQ3mlJdCinmk8+818m8A7rPEISC6A8g9+zz2zTYYpGK0O9WQn7cUrh+CbKSjgEyAwoOUKtdllx
zL76mVi8SC1Dg6MoWvtK+iWMXxPRJ8XRZ5TH93Mzx0OJbRAjx3EQW9Hbn9LSyzqevZicR1reLUoT
5lG3JGWwHdUJYA7okmTRaPlngqRF3/R2YuYgcMEjsUwhXWQQb6/rOTNPdJcCRauM/BBUMK8mF3ot
2AbvQQrrBWX844SeeO03Am9xQqHuMDBYdbVf3uSzzFEtOi+0HrIrBpH+aUzt6sKr4U3PS4BDMZsV
8ll9GVI1BsMEoBcbhh2/G8S3KzraHpWaZBnQY/NH1NQnYniLlSGNsEzGYFeAc1g7jOcvA0ii0N5w
DXgABw9uAGat6+eKY7frPtCOAew5zMPXJjPmTRMRn6aJFgR1YORUM8VXH+sB2B1huD9m3p0Vr151
tOd4+vXxS/FOeQeTFA0480e0DUTvnit3g6lCMToiF5WaM23GZtoFOKROdOKzXV65dINq10seel9L
WW6yn6nhksElnDH7ZB76TtiAsMI0IV3iCTdQEZ/d2oE/kWmvV2E3We6tC22aWYU13rx+3//IyvRv
YyxQdv+oJPDIOOn++99xfd/8Rw9Vwf/empv+X3qdXNRp/1JEvrM6hT/68yiM5S/8n9XJwZqEzsBw
uC2vdN9/WZ0CE+ZDAFWBOtpcbBK8sP9rdTL+y319VYOF+2sjIfyX00kDFIF8Bb0fggIfc/V/4HM6
V24SeulRDgCHQLEb8I8tcqk/9EAaEXJJxsQlnLNq23vZg9XhJC5+M9jeQz2/wKncg7kAKu1d+t4Q
Gm6z6lR1UWs9IWGMmxge62r6RDnFj/XnOsWnCug6WjgYbQYj5rmNMa9U5KMUDdD+0YkfVEaN33ZB
2CYWBmiXE/0ft+vmnxXwT8PU69vxx8K46PF0jGjkTQJk5VacqcKi2RbDgr4IwTHCZ6rd0ilOnTu7
EYfrTFIpWnbT0LTQPLwORDolq5jMhPvWEDOepwiE4ErFdX4CUUUrrYgj7NZ670AIHfVWuzWIHvxS
Z4qhU0mYJBQDjNFL2pJtPmM7ZoIE52X+kojO+ab1lHq7iHYc7C4on+Ie5j68sQIjdEMbDAzq9jU5
M2xJHDJWMYUkpmXy93K46E3qUwUtd5OMLyANNDm6u4hzvLGuEARtpTIGEHezH+80F/HNJtf6nHET
WQqQ/WKdfoW06PZUeTnu0tqpnZWCsPgldgrL4pSfGPARRAngKR/G/mttu3TlRFsnWxmJYSFbmphd
Eum51SbN7IZmiqMCwXEv6rp1EMeUDYmBxmYthoqWmU1IGIOuaJp/+FGtQJRFbR0cslg6kIIK7/Uc
2FYZXMJxum450cnQNafFzW4x6af9zjJLd8QrOiIngpGAuYTgTJrwmuPS5sidx36um2mtmNY+Ka0u
Oavmo0HCli7FydDIPvvkaTrTpSwPk48BD1kTWmwkl7zUb96pXqS5KuhA2qnVXrj0IU5uXmMjqTTD
1tZRriQc5KSHUt/UEfIrHJ2ffISzAoOPgMaUEGR8kEjt/HNhfGvG0ucoaIRVw+68BjEK2XWmgyaY
2Jc0baU2Fs4qUjrhbMqDHbb9+I16raz+eKNQ4yAIxz6JF5POtnGu95vbSWNGnem0M0frocddcwOi
adxMeOzQz/XlRZDH5TYy0mA9R6l/qY0K8F5UEFSVJ7AWh+4zE/m7LRJ3FI7IgI0SCS4Elbf3xaNC
SSd9kZcAGLwK7Ka/Joioefz4m//1KriW2OexkOApensVoKVEy/SpsTEtcKGQgvIwj2Yr/Pgq75Vz
2CuMV5snpS106bPKFq4Y6OyILyOrzL8JBt+56yHi/DLseNPPvn0KpuCZldneSDI8OCZDl/r4I5w9
Y8C/336Csy/q06XEHJoZG4Iyfnt2KaGtdcNacEiu3Npbj3E0rQT59tcfX/fs9Xp33bMtK5ro96Zp
YdAw7cfDLF3tIGr7W53UkBY7HHhbKeLp51S6ZH8XejX9UwP9W1/a2eb0en2GxzqGMaA0vOdvb7BW
akLG9jKDoEG8jewCCRKHzxtPtfnBo/r6/vH3/UuNyS22TYYriJ49Nse3F0wrrYjM2dU3JqPwUPMT
OvW6NB+TnFrS9JS4cPIsuEVENZxmw1G/Jrfw7h34ud0ny8r7ZxucOYkipkNNwtc/e4MqnbV5sh2D
RKMJDrRhmnc23LLbj7/w8n3eLB3OAk03sVXy8xo4pd5+39GvDKuSg7ERti4eOgKGL0pYwg9OMjNF
qXjCCczKo09yNN5/NzIWUOTTRrBJGw3OrtprdCtzyePsyI5tNumRZw/pZ9ksy8P59rstsnPOxQao
rwUn8fa7VTTBJm4nxBCvTbaqUPWuGlgRC4MZ/cc/4/vnlGNeAJOJfYhD5rmBYvYTSiwfI82cDONV
SSYzvuYl+kVqAExkLD7B3f/tq6FXt03YaZiAzLMfUFPMP8vB1zdVWtU7Z9Do1WWj2PSqSD651Lm5
gGWZRQ+vHsrTpa4+t9YgM2gk4yms5DU6xJDeDgM8RzrVd2uK6gHKpom3wfCh6pIBa5OKq7dVuZni
Gupz4Um9CzHkox+IyQAOM9np9pVKvclE1aaZ8rNz99ubzqelsHaX1gmCc2TOZwVBH3e211SCznRO
yqiFGGuTMRXd6ha6iI9v+nmX5p9rIWnG3kRBz/+9fcCMuZ/7MptMImd6/ds4KyFXI7Dzx6bsg2bd
ou8yEbgmubVLFWNz5vu+Da9agNRYuhUN6V0Z7HYXqukLIfOZD10sIlW8UJb90DK7KpmGtRirZ9jf
zLWNKTcuPv4SZ0/S8h2ommxXx82Eslg/W2GzLFAG8HIrNCbLvzRzfFqz2UxHjyDSu48vdbbWLJdi
NaO0R0T86gp5+3PRbgGU6rI9211i7GbDnm+dGYXVYvltQ/qq0YNTi/6TFe4VlPPHMvB6WTJNlo3b
Zi04d6FUvY9SlaYrerK0vRM1SuJ11jTa1miiag4Zf8Kz9TybgAx6KOO6K0yDkTnkWbVCY1m6+25u
DCS90eweUNGhyen7FMIZ8IR+PbRBCoN8NHPnqOLcK3c0LmryULvBz+lgC3K4P/4Z/4e98+iRG9n2
/Fd5mD0FerOYxZBMU1blZDeE1JLogt7z08+PJfV0JStvJuoO3uIBV0ALAkqtIIMRJ06c8zer4Pn8
PqZiwf4jfsLIXK1wMINDg5W9slHrsL1xOqiz1jhHZ0ZZIsh61iiy8KFgaRPQlgrli8sqnYchA1mu
bESbi2uz70z8+hITEyuUuC+x2K62qYEvfN7pzlPHwXTmiDgyvsNOhouuGxqqi6vMA79etYEKQfQM
82sghVelql9GVnVbmfHPrEP6N7etj7p2TjdiFcmX2XUokLGpbeqGiD4dvjcNHzXOB9nYZKXW09yv
mwuQTAMouSretHBB3jzPNsEKiSnQRDamNqvbcKZXphNKhYp1fFdjM6uJRx3lwYuUWzRCsXGkbRyY
mzvdmQYEm3W6oqeX0zrl4Y25+bM3AAWQasF9P3xjJKP1WLUQr82iIXi0LFxxPVyJ6GmUTjvF3DIR
tb6oTAViY0EnBy/HIqZ1aWp9/qGKTeMcl/P1Aqd0g/nXUgRgctY03zoiRZNqtFn5KV4TVf5Lm+1z
9dnn1/pngZPkQQ2hEAM9C5cofq1e2zIkyGmlI2/QqsZSUUUg5q8SuOfogxYDFJoR3O/iHHNCfLBR
EvCbVF9QEXIe/TKx/fhiKU4BxK0bQcdImeFwm5cRBYucOW62WoJQOxWcQlk8EmfxCY4NGMcwtZPY
rRMHrtHctGdLpIdT9/xSJoUqxEfwtoJ4tlpNwKMKcKoo5/ci2zYhjDc1MelZdRnF2XEeZfDwQvoa
Tyh1uAA9ul1LuxRnhBnmXDOXWCfGuXGv43j04fQyOzxneDLEQhanJbRDERh7RV9xJL71BNPMt60Y
0EBrayPo4ym+p9NrfHzjWLqycH9QfllKbvq6wtR1Q9VYKCAgMmN2fm2HmQ9wr/JG2LNnds+r11ru
CqYM459YzOZZBWN0ltsJyXDbp5qkXafjgIqlHvU7wxLWmbvQ6prPFC5jUb+Epeug1rSUPV+GZIHS
M0gSxpLz8nbmqYhHXe91mWL95WiUu2BTICnUz91W7sDqY9iY4kedYhHfJeW2SkP9zPXw9duTvXOm
c7Aul6Z1IVxtUZpVGou3l3TQw0prUM4bzAsbA803T/ThUKuM19JrADXwAf04KmrK+x0o60YQJ9s5
9E4vn8M8ZZlnypMLc4ybPjoDz4pPL44++JGZE3Q2nra53N/1cj19LKxQesDG2L7HSUDxU3y1z5x3
q/bZn1E5cFm5soK6wTLXL0aFMT5FTp9YJM6D9ZjKieSiiYWA5dyo+xD+Dn4LNGG1aCo2ZtxE14T0
4i4y4/pHr9QqzqWO0T/MolLf/pG51ZjIdFAkRmViFVPwD0hwsEREfbABrpdVi9pC3Q3bOg7kzemZ
P7KeKMQz8ajlWRZtu8M5GIqw0IfMtHy6U/JeCxvzhjZMeisXlvhweqhXkRJSLouWsLQcM9SODocC
Rl8V7GyGakyU2oUcuXKIs8fpUQ7rNs8fFYGTRUKSSxrjrEYxJaMudW0xRhktkWzVRDG+AO/Mr8Ys
AVLfq0733izy+QrSU3NmGa8O9t+Dq8+TqS+iUGvfbVCksx6FnYUNsdZdUkfvtiGc0/dmFpS+yCJn
F9qGQfN7xFXFqsQFiX/8LbSGqjozDYfJ3J8noV0Gah06srbufMh5GJRwjy2q1JO4aeYg/asxq/E2
G+1mr+XytAUnU36wBrl7KpsuP6McdWRD26rGniLmP5/4h98aTxucyBZEr2NI41UmydpHVNaCbdK1
OKDp3Ra50ejz6S9/9JUXeQg6hHSd1yexmZuTZCP574+FmL3UUSnZcfdduCrSd47X6WoGp/BxaNBt
SzJzfDo9/LGdROUIQRpuW8vyO3zlLlWgeI0VusO2Um0jW+vuxiwF7qSq3Y/TQynLGXeQSbGVXo61
Cs1yWSAZKmbL7w0QlNzAjUsk7zTQoV11NSFJs7dSC+U+Mff3hjWg/RiO6Zccm5kb0N7RvxFDKIuw
t+kMIOO+urjA7gk7JCssX56qATwZcVQOi18kQ+dYxsfn+J+R1oFRCvM8lRgpFwhEBdTZNlDhEE/u
5co/M8fLv/V6jv8Za/kGL04HIcOwEgI/eKU0h/ezmYWbccrU93Ag3NKsEmTuCscTlRUIrwEEewNV
eCuEee5aePSdlwsDpUnK+ury8xfP0VGn1DkOLF/rpxpqXTB76tBqcGpi+8w7HxtKQ5TyWf2dQuhq
WUVBMymiIXxp0ajvRN0aWxXQpi+o7uxPT+/hpe93fGK9GIt4jIL0+WooR5S2BMSQIy6nuahHZv7V
kevuSnd0hG9jqz2jt6If+ZqcPQREKIuIVq9WTjh13A8gV/ng4C3QvYsrHdjvMwfAsRCEaBxBgNId
ckerUaxMz9RKYRTM5JvLapilWy2iVCfJtebWOR6GECy1G7jN+a2Grc2ZoH8s6r4cfrVkR62xrLpf
gr5B2V40kb0VqYk87WBAaSFfhtmlJrvTX/LozCI3QZffpuS6rmcb0KcKiW3Al9RBGeu5uJjIXs6M
cnRp4lhB2kviT8H3cBdIschKHWqUj/G0vbOBqe7kEMKLFZxT+j0aXNlT1AcWzJ1lrIZKa/KTlHuO
nzqCFQKoXb8043bcixRqYxBDnVX7Yjvr+zbtys/VIi5CK12eNiXl3DMr6ug+QcdheWneer37S722
2rphdpOeO6Y81NWNnmkOhECt8qFpdRf/xtd8Md7qxoOFeT7S6uflI0j7VRsC+WS8Mwv12JqhMoiS
sw3YjgP/8GsG4EkLTSa2NkLKHpQ6CX18d+R/411ejrKKnG0+wGadS/a8ie55FxbWtinneHN6xo7t
eRJ1belFI5T7KucbKV6ikMKmE1V9OVmYDMGtSIYv/UT3DAPBuKJ4x53ZtepKUXZC7bszj3Bkc9Br
QaxyUfwAf71KPUA941OR5bY/DmF3heTKvA2qKPVymugfT7/tkRDjkGNRPUOomGbd6qw35aCWRwmC
0Ajr5Esv6tGdKRk1TVF+rTnCYPYG8vb0mEdWC2MiwI3M6nI5XJ7pxQnYjBOutxNjhnE1+xESCpey
oZ7rXR0dBdaCTIPMMF6dSFZvzvNUCxsCIdhgWy1+adVZffuj0wdigF8Lo3R9DIlG6yZT4UvFWmYh
CiHb6UYj4n2ZrU59T3k5vYfmrb19u1G+WLq6hGiVi97hBJKJa2YEa9qHZJneUG7Vr9LobCN3OV1W
CZODqjWXabIU7vOr0NGoKMNnkkLoGMZ0l6IT8KlFFnBrR9l8XeJ78JTM2rwDRl9jBjiou7RUp4tG
Fci2Y7FzriR1dKpBL4I9k5cYswrjvSLkwoAO61PbdYDpxvm41Qa12olyagnd2XAz6RrwntOL9Ug4
YBb+GXaZpReLNYqh5JA0Wb4xDc0GcZXg5yxBjU1bp/KzsMISw9KwuB1sY4Llg1Pq6fGP1Kzwp6U8
hPwm/VF26uEDxM0Ytkh72H6dj+lHDrgu80D1t5or7Mb6ZvfG8GNuMCV3QwRUnqDz6d8ktD1A/Gcz
TFr4aqFMicuiGXPm0Y7ODZUNSjwKKdL6MGvNNtJGhQoA+Su4kc6UU1dFQ+yW2zJMFiEpn8dO3yVN
K7wECbkN8p6TW3fm9DQPuv4T4/ovliUCT4LUd1E5YbLFHhY3eDMe4LjbKEecfuJjMYEOHW0JQteC
UDicy8kQkp3BqPQBu2ge8gAAc4PAPHPGH1upiLOiXM3KsfHHOhwFHnRFwzPhi4lec8t4kEbUw4Jh
q2jhuHPySUVZrZBm48y4r48NFIFB1IKgopBIZnw4Lko9SWIhaOTbCm4qEdieTW1FYpu0Zeifnsjl
BDqMDQy12OGAS+KGsf7yQ1JKHYpcXBGHPLtrhk7BrnXoR/ztgKBkm1SDCwM9xsrQMujHc4CxZ9uQ
9fiKqrHaeVFgJsvKfLErh7KbsswOAz/tAjQd07hKf6ZSRw61aE/eJkJ1cH2FT3FtJPk4b8x2eJTk
jE5pozX4bmDgAm3PgTi/eGrPyeCqUmaNbmOCGPYCA2o25vW9/i2ex7L3xjkIkF4Ic1hqE9QFV8Wy
FBkwS64fSM3Ve8Kn+g2Pe2n2lFkUBZINTQ2xMKvG93mbNMWZDOH1QgaJTzEI3BbLlUL14fs7NJnV
POG6lRrxsGkKK3moqXK+uW7JKAssg73CobXOQ8rOiI3QSam91R1NnXx2tsbc/0zVbDwDkTi2nhDh
Jb7RPGQBL0v7xfe0ARk6TcdIIFbLCyvR1A9yN2tbDZvw2ZXGrvqlTsjBS4Z2ridwdCpRJEfOGlVc
MpLDodU21bPMoGrMpQ7G4TDiSMy5Gu80ebI+Y2Rc7VAMKt0Qs9xtH3MU1rSqrwhqyibJwIxJaXCP
NN9wf3qLHbm3LNdbbgkLcIs/rLLAtjE440RPAWpqDAhPaFQ9moBBn+gD6dD3yxBtJuS94FxrUu/W
uNdN3oyE2eiNo4Q0UGZ205vrgDwTio9chSlY0Vo+nKw4MLGIcRAgYlUWtyJpcd7s+vmHoiPnNVYz
hjFVFp4D0BwLbIsTAj1NGmAkPoej1mrEJsTRxV98e71QRaOXe9QPZVTOWT2toDrUMQxSC9VkKZAU
AwpdvWAdKI2D+hEWqbItLm3Qym6pjeED4aa7ju0YHrsUDepXgdT4tkuMblfktk4tuEoe1Dkr/8LW
JfpRjqp8Z0pjVbii0eMzwffVsbs8IwsDNBR7Bfnxw+kIwlCKSvBzfmUIVI6MWoKdEgTfkFGaW7fJ
4wgNPfxsf3U82udJnZvd6aX5asusHmCVitUD0oCGnkt+1wnA5pHzYe6jc1XIVyFhGYQLGIk1mvrA
NQ7fMmnRKGs5Z/zElq5p5V2maGF5o6Rd10Z/1erGg9HUZ/KD5eseHCvLmIBguXNRV+JPh2MOlV5G
qFHAbDTJMtFfQ1fFzs2a22y1w0VT+nx6Ile42D/LDVFAsmxuYXC/Dgc0JACMlmQFviV3iFp2kE6T
xhmFOyV6/QuJiOp7XjgG2L6sd6cKGKEJZ/v0Q7zaXctLkzAscA0Vstzqa46ssyg0CgkqPvEvIuDR
AZWN267sysfTQx1dOC+GWuVf9DhD8DIsnDwf9cvEih7mTBH704Mc+4g2PV7+e8b3rQaZLB0VRymR
fFUVUbDJ53K2Xbuy5V2QNfKnEZz7r9Mjvkr4uM0yS9idLmhJaBmHX1FqpgkQVuVQTQqaK8UWEwo+
lrgXY4hc8dwlYpvPxjmt5HOjrkIVFh6IT0y14/eOU2wN8EW/sMQOt1Xj9L5lGuW1NDXBmePy9Rfk
dAETuNCDDDASq8mtUiyFkH7DRzuJrStdzk304kNxcXpCX+99RgGaQoqDTRLjHE7oQHiBpt8HvnAU
jEOjHth9pNOxjYcZQRNnykK8tqdpWByu4zPr5/WNy1hGRyrUWQydSDEPR0/RPBsFBiW4eGDd3izX
LK/P2+rJ1JprtcoULxdVeTE1uFtYVep844omb016+Ze14qDG2FTnbvzHJoRUDzYkZIAFK3n4SGiB
xjWyBIGfoKkE0K9I9yNGiR/hLbaBp6uFcYMq4ZD5GIAn5+KD9nqlwbqCM0iUAMn6ChE6KNkEQ6NH
CFRr7atwAbV5KDLN3SaxSlnm9k/2gw6u8T4J0fpyuZ2OpSfHA1LsdqWaCcmTVNdualSmscu7MtaQ
S5DFJ0776BMN2Lsi0FDeK2n+6JuowX7NjVKkRz0HlSHayoU0xZsAF/jPEXToCOJ4gTC3UzT1XSUH
iyC/pAz3utHL7zutxl42Qaep81LKF1h5Q01N/aqxexMdqRS4dJdpYJJKma/vQqXXfkC2GLEtLyao
nOkiM4rX3aexNZACz+nyUmcfZ/1RK6fiYw0Ehvcpp+qjkVryTdDjiOWiVJA7bqUZ/J4HM82sKbeE
8HLw7n/N7aiixGG26PTAAjKxBa0Lfby05L7HyzWoJ2jdxVCOFMPjdu9kojI8a7aRNEFUvguvJUOd
QLHLdfUdgWAkEsxqli+AqnSfRjDSyaYttRgRR5RbkX0e1MbL7CS1n1JtqtN+Uw0V0jTUknCC9wwb
C1ZE5sBg5F0NH7Wcs9pSPyj0irgYWbxfVvk2cIFqQEoMe7o41GhxxLZcPClRCJdn11mtyGgMDnXh
5lpURTCiskHA708dDQN5KzV9w+wUJGVERKdEqmTrWztG6de6p/mFmJKDVJeGjN8Mh8bG3WnoUqxO
M4QRiJcKKrieYsXjz97Q5PuShvTPaEgtSOxmJgtPSGHY+DYEhvljY2fhsDXzKkj3jamjGDvPclu6
40hjyC8VyYy9urMX+aGp6R+VJqeUowiKWX7ZoDSPPUtlqS7WLe28sWCozZfkzoijUOSGHF/ak6r6
TqSh8hGHyIS67TxKv6aKNTAavUJ5RQ/rOyotNUXTFBEw7MaySNomImhZ6lpv3iIGO+ue6OQaAZ/C
EG5d0sMphNlAbIqk6QftACvxkbMKHyqN2IN9QWDd9aAZG7ctRjT+gkkDdyUZWfp5ykPSg75WxXvS
S/u+RY/pEVBCibYbagyUO9VcuZtQxwUbjfEB4iuaMfTXVVA0SIBZErJCCmCC3m3kokldvpwZ4fkw
yl9UNtsHKj09fvEqFR1vDs36Iq5lGcN6o9Brn/xo/E7Duf+mOQ3/EN1AGIYSJokaRLx+fjSCUH6k
8al+NagLRm6C9Dg2t91cP+UCyWKEOe1eBxQcmKavYi2H0l45zWzxxI5/tlow4XtFqdttRBzdBbo6
tpeakmWXqVQ2+a7h1LfdwogwdJAjCdUGErOENnkIBryiSxhe2w0CW1ItWV/nPjXujMZqo72ZoLtH
9pSiXx3YaupG3FJudCmZR1fklvXXgIKDxvobevlCkkwU78EGJkiXTXCVvIx+5kxdPNJxhZS1pvOn
XNN/Vm06iztEjBcR+iiRhr0pTwo6+NzpNNfC4Da+iOo0/1KpZf5FCULtYyNFU+ii09KnaBIbzlc7
CYfCndQAVR0HDZfRw6I7oHYXp3nrUWkMOeMQ5EfAZhECSLThyRyx9WyMSILE6SByXs5Ivon4OzqK
dY7Ohkg+R4Yc4y1cpjUB2DDq71kflk8ohIyK19pm+1lphamgBGNN1hIYOtNLuzT6IIem+UFNurTZ
6nYyNuijxNn4haqZNvr9iFbPZooj9X6Mg37csSkQ+3JiTe7+itHMQQVkAlDtZkncWFcxGujtRaDj
uLBFpTGxUK0YaXY7Dd5jrjoFluSVEgClzRSKNEansCuEJ7ejfLlIOggXtZhQou6cyl9LVN46rEyL
THF7ISFJayvcctzE7BfSfaNPwh+7slBcM1YhUSAwkiIogh7JV2Qowo+6EQL8mpsoCNDPxfzFm0ZZ
avw0MYV8UUR6GHqlCqRqn6J5ubMTM7E92CBpt1eEqX1Upb4LdmVh1tlFY/Vd6crAnRwXFFbA70OI
0GgnB1l8pZqjtIuiRv6l1gufUB/ltLsWBr7rrp2QUXtdow/Bh7SVmvxOU+mD7PD2a9G2Az/LT2GY
IiPU07jzhZ0Onzs4/ViJIaTmeArmB8oeXWw+lQYFNvvRpskw+KWN/ombmU2Jy6sz7EIzNj/IlTN/
1slAtQ0RVMeXWgvQbkWYcinVwYy4TVuYS0hq53nyHVUZUbmKCpkaRALKqrncCWq1mjIh6DOXneNZ
ViR96xEjQzhSojThizSpRx/FgvgreL8RE1MkuR5Y2kPhR2Gp7BMllv6qdb3rLrQOszfkmZUU+Rt0
3NwW0j+xw2mdWbuMO8EhUORSiziP5Qz6dgDgg+QYemqIStZ1m26MyZxQamqVj5IWBGjDxSlxQiIP
+WbHTnitx2mtYreWcbTLeqs/hah/fq4avefKro3cB6Sm13oPgauk9RJkWj9puYVGUpE2+YcMGJHq
V0Wv/JKqvv05aPP0Bbb0wMbDqPXKQuSclAEb1951Zh2dkEiSy6u5ppK8zYNiCnfCisWFYTTmhLxt
rt9RSBFfVStSb2sjV0cfwaai/YDkTYziz6zVvlPM1W3D3wpcmrOluZHVKP0eaYiNenGSZ4Y3TT3p
nGkjjKUqA4d1KAfmdYIi3teuqDvMiWQlbTf91EI/tovRuGpzp2kxuZurdodqiGR7ishVcCYdeGVP
R/0dCch5NuotvBv9Xo/y8RFpz6neIRpsl7f9rA9oMQyUQUnjOseiq8C6dmGAFBUnKah2l1tQjsUd
jLHAM6V++paiUozOWZJJ6EkxLzeSVQCJtgoY4xDNRdF7VTJeBmo9eIOW/dT6aFwE3HXpRqCOliLH
gXLHYMJtjllCnDbUkPpd1BbplbBLRJiQAE5wAU271us7nAR8hNW62RMtwmx2o7AJjTZqvtXTNBpe
zw3e2JhSaV/mhVagfS3JkCsV4HPf8tHeyZpoYbDzvG6WqeouKWq5+Z6NVihv4kyosafbWUDfYnQW
QioXBIyJqwZN9Xa25kstGQrZT2ZpuKqlLroFO4aFotxa+oOIU5cy41x4pqHz1lmakB7rlcpRMqil
gBDYFxzfRTAXLRhYaZhgNZd5tdGKcLyyE1sO0FsEOLCxBjSTXSL/mPrYBFgbFOCr1jOjuPqhZ2P3
y5YrMqI8NLMbB6aNgWVSDwofbzFEhJrWljKPa1OtebU615g6jvCv3QATD9TuK2RLPJiaaemR+RLO
HJr3sNtRf202U8LULJcs9VzV+rktcFhfgQdDA4bflyLiGp2a1aA5xRRJPpSUCIYQ9xh0MeuivJqo
IrnImGuXLOZ5L1Wi39tWO9wZs135o4iDx9gsJNQrrXmPeK71kM3Ie6JmH6DX1iO72ffaDr/Sdpck
uuoNOPSQRHSA1+fBRo+7mQu3rD6cvqceqd9AL1XBClC6QZpiTZ6v5n4eglYO/AbF5Q0eo9mNrsyK
V5Y6kmtOlyAXFyS3JNiIQ40wt26bzozOYKFeF3DgznOh5362TO66UGyNzlD3+Bb4uiow0ZST7oFY
QzqeT9XbL+YHQ63uoZLUIvmVUOlocinaR6nSPEqhwLWTS8ROTBAl5rJ60kmPP52e6SN1B/g9UKkM
W3PgFi1X1BcNAjPT64G+N/K9Zq1uRIqcJra3+eb0KEdnEjgzN2zQjziUHY4yy3lqiyRxfAhi2adM
s5CrtCGw7ai6nSXpHB+M6zQwbQvpg1WRw+FE1+uY+o2ejAX+cTRJyTwfnIl70+nXen1/Z4FQzPh7
pNXkFVkdgT7nq9EQGxFMC4q9PY0z4EML5G5YDh6yKtHT6UGXx1/tdcqaoAcWpxwLqNPhXBrdInYt
Osef5lrxJ9VCt1++jcprJUA56vRYy7J7NRYMJNo4i9j/enXUeVi0jZU5flCp+s/BaYzB14xWfyzG
VkbFLc6folwTn1WUgndjYagfT49/ZHVSOjWWhoGi0xBdrZvBxNGOc0PyNXWwPlYCVqOlxf3vdtx/
g5zR+/5n3Xb1z//Cm735L47yH9+QXsz/B0gXUXz+18pF/6fuvn9DqejZNf7ix//+X/ztP7JFpvOO
2PBsHQoPj6YBy/GPQ7slv5PxOraBcdKqpmnCj/6WLVLfmdQYYZYB3aGeafMP/nFoV9R3zxwobLeI
N0DunbcoF624cgBIaJhRVQS8AjOSytwSDF7EL8lO2smSaHDmVNPuDSS0TSoV4X6gMRldZMqQXSA5
h460LYWXylR1887IrJwb0pw+xU3ZX8qkJn5YyxtUvQXWWGOlvC9jrhQ+h4JxWRdBfGtKifWgDnb+
2NuNXWxVk5P/ecb/swhfLiu+zolVmAN/F+JwIfJ//L0S1XeOSixyYJotEckhWPxZiab2DjYDWDRE
gvD0o8X4z0q036kwhMDSkE0u2ApC3N8r0X4HAYG2qgY/jII4iMS3aGixpF/ESp7IREYBcOECwQNV
9Mx5ebES56zHz8IMdR/EpvApFHwKl9xlKou/Cqf9bsf2PWRkZR+paXnZcFl2Jx2p1hczdvc7NL+U
sFolTstTgGmi/wVklHNWX+MOdSwiLHugc9rR6Lzq7P7SzrOfTZI8jVJzFScSasKIsnMnLK4bur67
M+MfHom/x7eYZbhiz0TZ5fR6MQvOVJdK01W6n8HUjMmcMBuiylC9LzOqS24gz23mapIyp+4E/Lyk
OVZJBiWEdNgOIpcAVw0xOTeV1BIN1iSiJtsJV60xixCiLAv/P9su5Eg6iOZ0Pf71tnO/1d/RrWvW
/8efbWc47xZGBVByeiRLJGdv/dl2/AirYQBZGldSyl06i+HvA0B7R/gHvAY+hwOAv/LPttPegU+F
U74wmxEJAab6hm231lCAQbQ0BsHjA6ShsbAWbMkTp8nVEkGtxFCuIRuELYIxYYzoiIGmB5KRer2R
AlWacTaI5xgELpx1ml5GTUGNUthl1E7NL+A3neqpqRh+gjXqvZlGAm0Zw6rwd9GU4YdCOd2tm9L8
UBh5clObYtZ+753/nAAvToAF9/Gvl6IXxeLny3W4/PW/w7+55A20gonuHAp/liCmwO/QIIL1AzyP
Bbeoef1ZgiBo3/ETMhOSDFQ5+av/bw0i+vaO1Ym9MQJpsLE4M96yCJeg9iJN5lZDT5wWnomuGHnP
GlKhWUJLqP/PV0pkNPS2bITv71uYZ3hJ5lmhfIjCpPj+YmaORfrD8wbwMG1LKEjEe/q56EIsD/Ui
0sajEWZBKOxLy30fug+frm8f78/Jia7y/1djLNH+xRjO1OulaaT2Zep+/voUuteBe+aOvW4Kvxpi
1RSezDKrZochms3955unu8S/m70v1EbfdjK+nq/lXV+8S6VTITEmBrpCVMB/inxehr7uGazoSkrz
1TBrxbtAjRSsKPgsaUABudhZGXogc0QbGylsFQykhtmtvXesRwzNPBn4iURpDTcIj66Hqy2GaQ69
m+73Ofcv5crOfMk1WUfHS/b3NM/b9+8db3eL08v/5xAcFAcTjBpjHwjePHO/Rt5T695SNj4zvez0
lzuNFa+S61MPoiRDUrfkgC/HKMNgxknFaneFpQ8bEILkB7GmYXQgnRM1OMxkzOehYF/jBoDYmmbp
y6O8WC94UarUfij3SkZQPIUGRU9klPYDPbHLwaGr2qaVfGaRrgIJ2RCoM8jlpLIICsNrPxwznfRk
Tk0j29OPaLZUyU3qb13tU03NLzPAsb+PnH+5KrT1fC4DgvdddiF3vFdI8wCjHLXGcWBfZV1ElqWb
Gz2vTa+gB+935VD5VISCXZtEziZqK+uKple5b5SBNo6Dy2aYtsO3spTr0msVpfPwf7N9Ecdj7HYx
lRBpDJIHycQsvjEy58YKQhTos7jYh3Vp78qxbzdx01sXCP1kV1JC9QkcEArOXVVtDRUB6cmSo42Z
agp/ynCP6DNjezqQLkvmRfDWUZjSkeRF/mlRmaGqcjjnRZtZYBCdEEwsLmUOdlLbohj6t44C2Aa0
KeK+iEWQoK/DHADbIJXnaosqH1VUI+i3FLnrM6O8+pyOgn8fSF+y/2cM4+G7zLWUqsaU6du2deqP
iJdLl2AehscO04/96Wk7MhRQVXhpC5WLDGw1bWoaZFaUBvp2Cq3cTxn5w5S13cae9XPqXMeGoka5
iB2TMiprPZwim2zcc2R9OyuhsbGgi/pKHCvbSI2cM/Hl1WIgl+X8Xmza0UZHafFwAhMVVFsQR+Z2
qQtvZruEpy2kc2W1dWjhskkxlL23YH6Xi+nhKAEWzE07ON3ewkLkV14qc+TVQo9/icAhrM2NVT46
Te+IMxF6WWQvlzqJPFxiNIWA+8qLaMbhuLTB5KrV+2CHHUihuya0tM/CSId0S1U//tQaVv0lJteq
MBBp1HPnwzq4Ed1IxdBzgzimIoOzWjG0hEDX6o3YKylAGUAQhWLsRzD2qEfhpPmg9oBnzgTU9UxD
UVuYFHBuueZTMli9sY2jYNbmkrnr8cfeE3UxDgPO5TW1pV3N9lxsuEy1Z7bGehFB+VM4NPhFYFHB
dx1OM8SFGSCUXewznBjcSDaKm6qI4jOY2vWueB6FYgNYQROCuLk6KyCn4+KVUnKugExfKVmAL6ow
cENuRumNu4Kh4IaxeNgQnMDr5CHsDWUabV7IrJ3ZHyxFcq157jdviyjLKEvDhWwc/om81AxfHrgJ
XU1rjvJyj799QZLUzCLeho4e0T+uiENvI2Fw3nGmIxoJ2l7n3rDmo3Z2EQD4gK48yIsXnqFFVzBs
Yi/vBnF7+s1eL4ilMsU1hK23KEGv3mzupLaIDHPaQ4qqb/EWr3cyqiNnUuljo1DmWoSBAMxi7Hk4
fxIV2tDKmmkPrFDatkNc0+7Lv7/5VYA1c1wgmKVz2Vk2+YusqGlZbI6UDHtAIfOGju2U4xwXdb9O
D/MqVjBbtDENZ0lPuNutZqywx7HSFTHsJdbke0w3g2sVmN5NOdkz6pXj9Nfp8Vbp8bIYKB/AylxA
sZTx1pvJwOepwzx7b+Z6eG+CItlg+oUAbAZor3KG1G/LVt3Y2KhftFpcnPl0r/fyIipHH4lzgfuj
vIoYKfESPEM/AD+KpU1QLiaD8LwBUVVm/+H0qx5ZJijqcnAjqUsNUF/fg/ARFnmvDPswx4nYnQTW
pk4oAx09Pc6xd9LgUdAAQFEXRtvhSgnKBuMuzZn2qE/nQBkkq9njphIru4LBiovTo60lhWCUUHpd
mgrLqUpHYLVimrhrY0sT0h7bbM3eoopc2XeyFBYfoRdItzNWIs0X4DT20xDY9kNeF5q9qSIwRi7d
bSc5E53XhBeeZylJgZSHXIrEz5r+FI5moieDLO9D5gE763jExU5CmUFs1TlaMH/tZGByqpL0+oR3
WdnCNe5LT0/U0tqlwdjmW2FYcBwzaU4EfO5W+og9La6qkCwT//T8vdoAPC4dd24dkELYAqvpG00r
Ab07T/sEoMGPPIB47EUqsJAIAa8rrBqTrZPZzU1nLTpy8jScicavDuplfDCurBi+HqTXw9VitV1p
6Fk17SetClw1d3RPGTCi17Ks/hz0enyd8+5nFs2rJcqgVG4QD6OjSkdh9dKI5IIgzqVpH8dJ/zV1
etHhcNcU2D0oeTOfOUWPjgaxkG4Z+hawZA9fsRzSEZiuMe1zBKXh4ln4TYdgVD01UuUzy+/YdNp4
wJBpsfXsdd7Dtg+GDqjJXrSYE3dcuQjTePPunQJeYwGGcjNaFqIVp1fRc2pzkGEuM8rpwPkNT1dZ
N4wjRYuwkRunPTic2q3mSHQ7IK/BnRbbAzZecr4X2F+VpZV+ksOhfK+P5iZcvLS1BdAsxj6+Ubi2
0LIXYftGMZ3nPUkaCAfBwJGBLO3wC2DqKQlgHDKIRzReohzvOexJ8VGEdF9f0bY5d3M59hngbwMl
JLlZ6haHA2JBDrx7yOS9IUw8lLPcuam0pvhQ6lW46WpN3+GpKr2NS/j7LQmEFDchFZJvHA4qC63H
+kKd95UYhOnmMJ42Rq9Wj2pcRw+RJkfgh8sCl9/TH//I+qZ4AY1wyfEp0q6a9fjAcKlqY3kfDw5+
bgijNFg4Br39w+Tjfjo92JGZRaGBRGeRnyFTWB3Y0ugEIrUsbOpSWWIVtdg3GrHZ3Q5Rk294js4N
yq55ayK3nGNkjJBFaGGY62aD2WsFiHZz3svURUu3VvQKG74hscLN6dd7dUg/D0Q0XiZy6aEffkM7
ijRNUFHeZ4nc+VyoUnx45O7MF/u/nJ1Xj9w4l4b/0ApQDrdS5W53u53G7RvB9tjKkcq/fh/1LrAu
lbYEfxgMMJgZmEWKPDw85w1rowDrmDUvVK7MZQlZrnxrUJpCmWWki25n+KC76HobWbYx0LLKO+9J
2OyU02QdwsuN5lxupo7kJ5JyqmpZHvZTPbbVrsT4d/K0YF4+hTrwJ4GMjr3rJzAXblmrIvCkEKa9
10B4sVy5NJLoBFfU2MLxrK0DGToURXYv5NtFUus7fl5G2QysBRXp7MBDGuJgIo67VV5YOyJ/DrT4
rLxVcZfVGMjIB0Tfp7ySZLccqhRtnwrI+f1NdPPcJ8TpXNcm1zlJ2PJAVlXTFn2SE30kyQJJr0n/
mHGjnsUwYHVpCOs5qoGwOlj6bPWhV9IJHSl1jFY0kswb4NDo98gpWsSCMXPyT5DO8NerK2f4wL2A
cUPaOPIjKPfxgkZH6Y1dWm6xq1a+Kc875o4zAO+U5UPFUou2ckwhn8wsTqHTyEL04KFF6WxQ7FcG
Ymfz/uQtjhj4sk6cY6f0JkJ6kgMDwnIK3UiMTbZRU7h5EM3vRwBtNncrVJElzkVoaFg5g2+dfEMy
qd1n/QBBEWTLTwIREkYoV+pf72+flc0K6hEXDE4GsshvoNM/nnpqUoRlFabWqZB6a1cHlthr4yhf
eAL6G++fldkhIsb2J1Oe+8iLc0FmZCtpo+iUoZvmW5YEQPgdPGN3TpXhKo0lJiau92e3QEpQ86X9
x6MBkCn1UoRoFmMaRV2OUCz1U6ZOFYpX46QCPq+y5H2thNXD1OflB2AI7W+90frMxdNdeSm6FEOr
jR/yxn5eJE28pik3kicAc1s+dinCGxkmOuapa1on9pKBbOTQKE31IsmBbj4pqOLN4v1lEx+RN58J
f4Nq/GwCFGQPatKYMScIc3nEd+3kSxyEVbET3CDFOYpV8OZNWof2vou15kuO1S4I5cjHmDno9Bhi
SD75H7ECTv9RpCh7ksNBVF+1KcHH3EmU4RnN2x4MvNAMcwcOOjOPUBD88iClsaZ5oyrp/UOYVI3t
TXqt957TjVYMGy5T/q3rrvlNAloVj6FqgGFPezX5UklhhoBw1lgWThii+GC0nW65sZBkODcCGsi+
wEL3Z+fYmFFEsg9gpMoVlqQfJefrLI+CPaQ+JDUiHZ1kHwZORu9JXTzUAMM1/5n+UFd8iDUbqqml
dQ5CF9TgDJTPK6hhOo9ABXtqW/X3U64P35QmlJrnOGrrdx2wscTFpbf+Fpck6F5Kreu78AvZPo9Z
1I+72jHGL01XogYLOD92NTEpnzRwNb/GWtV/2qLRqyN8iP7FRLtR5WPG+MZNvuqMOz/hZUcaPhja
C7ZcdbDrICi91JEsweWaGud9I0pFwcc38H+GeTNYeFf65RM46M46Mafuc9G2hv9stgG3h2HGcoVH
dp09tXjXQ06knjV4tdZL9b438uxbL9OSOGqY2n4eekh5e7/q2391uRuDU8ufkbiZgq68Z+BT9xO1
8575VGWeP4RZI6NiPQ2QRIMioSVi6q0auX7LDzqILLCrQ5TzKn2Rp75o3SyvFJV68iBaz04h75yl
LB7hhKhyr7qhhgm0F2ShekrqspCPg4rpKLqSGWadQdWjbjR0ifazMALDwZhC6S0PpmiXXWypTL8P
WTv8JIWczqOFSL2bw6YpXEOtau1QY3r9A/Hx4oeuNZlygLyRyp7ly1K+L0Zb+irhZQcfSaT1S0ka
QRbRyvwM9lmwt+Wml11D0nrBDoEWuOtxbNP3AZfk7//qkEwfRFxpXJ9i/qNHqp9uMOJcuvEwXLmn
He45VDhmr0NKM9fJXqyVTiX5Qj/pvVaHbi2nVYLpwhB+rYOhb93AqPNTDR2OnLZrsKi/H4BWLjAU
mygiU2+bIY2LVDrTJB9biVI9NYTJp5qOxS5L03BjlDmcLoMcMY758TykjbOYJKbljVZomXpShdTB
XSQ/mLk1KAVNrswNmnqtllo/QmsUxe/7E1y7Xbie6YvNKs/cotfrq7dFMKcK6mlM4wonwsgYj0KT
pw9GaVvHQZiv98e7neqsaY3x2wyNApuxGM8vfWjTYW+cJj9r4ER20GQ8p+rL9kFKJvwIJWFMwyGE
nbNVY7jdSrPgPSNTQ6RftryzaTopUSXhBVZiGO3si8bSfkDokmOvknu7crPCytt9CyASZaYwdLbe
nitlOAq3tOrmRwtvs+XDpRlDUx/NGNRtZIbBqTNt+Cg5zt2VqwXk2fuGJ50Ccwg78xN9gFI6dHqt
ZcR/ufmM7kGebJyu2zSGVh41LdACpMBsg+uvn0hRpcFzSc5VLehDO6J2HkahGJcOk8zv97/87U5j
LM6yQ5vNQmFyTov/SJnKAHZuIafJOUfWGlZ/lOwB1LXvQr1H4snGzef+eLc7jTcLkAGWnMo19I3r
8bou0u0onewTAjrJEUSQ7cKSyt5p8agcI5Eo7gitduMkryzoXCDEv4I5AsdYDApjGmwGuO4TkTt9
4iKHATqa2G+1cLLuz+82NKG1T8BgT5gIRiwbJ3UQmlZjCOdUGKV6kPQ2uTTxuNU1X/lqb0B00MVs
fLbf9SoqPn7VIG4A5WBtwBXi4+ga9t0+6uWeU6qEG1WEBWZxTj3J5Omn0RvkqFCNvx4wHiatH3i1
URtW4eZqoU34o56hVQ+4SGsvRZVjVdE3ici8HloH3LVQCZ9FX1vvI0kvNNfuB1qLsV9Ln/zREsFO
EVqWvotVPcfPU4um9ihKo3mJ5abzn6x81F8bf0RPKCAVOtz/SCv7ASAArz1adyAxl93saFRJLY3G
Pw2yOvOgFTRV93hwW5Y7BgY0u/9guBniwKU1y4nMP+ePMyYJ2yknkD+nsmrt0bXzPJP2VI3rT3qa
FVuewCs7cJYCRScJps0cV69HA7AN5R2n0FOTCdLLoDNfWzOr/079Zd4QjKJzVaBqiDzSIm449exF
mo7+qTClkGQk0eL2szzAfdgYaOV+wJFWpbs6O44REK+nk6DhU5l66Z8mK7KmHemySvZnC68WLU6w
tW/2e1jPCMKME+zUv/9yczmA5yvbXp7xmH9+OTRn0FMTqn+SYZp/IiNq1K9JrOWfVanWy09/Pxil
QR55vGEBjC2qkYGwg94ZOukk1Y3kdlWM+3BRVfK5U5xo4wSsBBA2PvVdWspkGUulJ+yL4Pwqo4QZ
ipNBi2rerO37Q1OPP0aOx0ZUXIn6NCvAfVJJo+G7jIqG3DSDkynSidZ4+KyierDDozp9FJi/uHnZ
SedaycyNnTN/nOv8DZwKJX2ud8o5qDJdf7ymw3SOu1s6qWUGETbI5ND3kkoRBh6DYgCHl/Wm42pY
lH2XVN8+qkKM+l+Xti0KLaD/mDW1pWUBP8kHMzPMVjpRuMygUiBvo3hdYOAooKXdiMkl1tLCs/2x
/nh/O63FAWR6EOGfq0lgZ66nz1EMu1Zk0imtJvMhg6XsBTxnN+a3Ngp6YXRm53SVkun1KEJCVLa2
C74sYiAWRuO+pCEn4yD7cH86azvWfkvQaH3ToFhMx+wcHXx8yHQsqkmx05SeE3X/4hEceHWQbYFv
164IjgUEHHCbYJ4WwzVOFKcl9BkQMULf6VohaD9h4zbGKOfcn9nK4aCHPvdegaWxVRYB2zaqUVbb
1D+1SQM8bJaoeZFDzOx2SdZmIFL1kulBtXX+PggQTxG3IvdFB/cmCCBgnjcTc2yxOD9Rlk1R3JnM
z2lHfYZi619yauc7g7XkvkV+BYLkMq81Uorq82PylGL266q+gtRNaGsUH8WWX8LKtqTJQhiFuDEX
ORdnn1Y+Zlpp5ZzK2IieUjUPL63ZbRkkrGySmeDFxIAusvcXmz8AGtDjG09WlKTDgy1irNwrJfjl
BEa+u79JZtLKMppxN2CcDZsM9P7ywlXTssY0MHZO0EeKs0595TCMajw/vs0ApSU93aUNbpxp0ILS
E13nlhja/FNrU3D0kW3ZqH+uXMuzRS8BbT79N8+2lMJGVg/z/S/KhEahXZRw7uvuElBH8yKo4Puo
Nsn4uNC2DFzWlh1NYw7lfF5uWsUR8DGkrxmbXksdP/bmABzKznVQuShtDn/plva2bWd3CsIOAfzm
MR5pUdnmmkG2KDnlOTQHDaVg3ezf9+VobImMr4Q5B6rg3OJCSYDtex1PexRXervjM08WUGoF+VYk
ktAQ8gFfoGIgb0k+rhSVyUzpDAJSVvlrmQuj2gGJzWicExpazeRmjaplXotIwbQf0RmTDmbhB/ED
ZX6RHLNAdMUeAnVUUQ8dxvS4scvXYiGtbqj97CoulcWJintd6LGt+ycR95nuORRhKgitWRE+w6ej
3Bqmse3v/Unqhh1ibslDl8XDL3M0268homeNC/fODFxkcGKFewHBqKPctNZlpKzeu63fV/7+/m9e
+2JzdvFWmp87k9dfDNuQYJCn0D85cV3/Kh0tepWTpHgFL5eOuzzuDHUjFtyePZ5idMrJirEwvMFD
WZxzI1QyG1DAhBqpLjrl1Tf8CoNKHUGTPbLWdbIDlKN/nIRw1L9OinEboEXG1YEt3s3jszVE4uA6
ZpNXaTVqjIWu5weSoPB9NWmNsbG8t5F8Hm22hwFrMxP3rpc3BP7bNoFtnRC0tI9SiE1h2+hbAva3
IYVRZk7enC2CElzcFyINajMpBKPgMH1Qpg46aJ2HB8CJw8YeX53QLJqMId6cDC/2C5aDbQhY2Tql
PkgaFJSzU6l27UZSsTohcgmqh5R2SM2ulw2krTwJ+KpoPNQ5miS4MNedrJ0tqf77VIm14z1NRRLx
0xsUrKoFRjSUPfV+4oVn40CHXU44eBOW9//JrPB8pukEDRMa3fWs8owsG1VM6zSFwz8KiCHQ2L04
2knZb9xvt6d6hlkhxkHiTEt2mbdH2Hgn6JtaoLsKVJQw9jjIWdJ7g5OrEJ60rW2+Mh5IYhCdYAHB
lC0LLH6oqTkQI/uUF6Z8KWQ/QaVuEvtcE52nmP1W3F8bj5STQ4VLpg2GdLGSSR6SPTTEECuWUY62
pxceb5V4xMHH+Cn7+IJtPMdWdiREiJm7Pn8jUObXIwZ9UyctSkynUML6ISoQu6ONj0VnOZYbAXJt
KD4cGQL5pnKD6bKaogFEptmnKZ/sS2g0YkcfaNjlet5tDLVymikdcpDnPGjOA69nlTiVhvcFs9I6
SrUYOiUYekpbLs5rX+uPUd4u8T8qSJqCcQOkX/vE0QCB6agjjb+x+zTaqIQOmWnu//ZOQ6ICjL5J
+KBau0QI9ORwIy1dvlWBQJuO8PTLaOLdgMQagut6jKLS/QFXvxhVU5QSSH1u6ouS3VkU+gr7ZHV+
sLeE0x5MUHm0uoYtSsn8Ra7LAlSCIcDOvXRKwTPP+8+aTmvEgqwgZy1rWfWaku5UorMjk2xKvKnX
5BNSnyABoSvsjLhW/70/05VEnvHBKFAKAWFH0+V6/KaYEky5WdveivXyFClB8supplbfJZFtpV6m
mqJ4P1ZJjfxgrVoVWZAmPsL8FpeSOhkt5z5ERez+z1rJKYgFwDwhuwCsWiZeeT3GbT1oFsUnYyxd
QAPKu7j2re9tW4neo/fszAJIXftbqQz6wPdHXztFtLpgu1Bng044b48/9nc246Mrh6zXrNFiHFKk
WuESS+f7o6xtMjaXBngMfiR/wPUoYWDpQyTRe7CSanyq2zzex92IScqwZXy/klXPDG1uqjfaEo+G
66EajtRElcc+gXvonnFGUbEDodlhekOemq96LuLCRauwP8syL25H6Wn5NtJWJ2llXeFJ2vbc2ONV
sewTtGgBw7IZnVPuhMlTm5Sd2435X+PzTSbLZULLahYnWUb22tQTtUfv+uTnceS/lUiAYo92k25E
iXnVFkd3RqfDs6DVMNecrlc1zIIZXBH4J5gGBZLgQsLmpU7r5Eua+mZ06eO0eqcpjbxVwV+Jv7gE
gZ40IXPetj/QTqagUKTszzRRHhtW+zJYIbqxQd14+Wibx/s7dXX/zKBD8H2sKs3n65ni4EuOmCiU
SnSte01sv3xnYvpIo4QGQtj7w96IyFHhvDpHkcTZoVearc2zNml6COwfNAJ0dVlDGfRmmkREK6ut
jeR1iAvhHE0rix3EL0nY9/yLKdm4eFaOKCk4mgl03blXlxcPtY9eyxwuOruxWq+ewsjVCqc8xDVO
3ffXeG0oxpoFegjDZMnXS6wZY5u3RsgdB5rhcxo5uFARnNEbz2aR3fuDrYRXAKv/N9h8UP8IcLLc
D7kx8oox21DWPYks/LWdUnEewJDlbjgFynsQH7blFsCEh9P90dfCAM+NubsPYe3GJU6lAak7WCif
JLUvniI96R+hC6gbKfPagvKGmgONOldm5v/+5xwT8omyHQmvo1HvdS0KvGE0UXGvyv+Vnvp/WeBr
E6JcSh8ZtOgtdQYnbrS9MZo9+W1cnRN/QgYYD+SNj7Y2CjjM+Yk9d3NvkAFNDNEuT8xTiMH3cUqy
YjdFVbmxD1d4Nzhd0BskLcYrkhr69bpRxR5KTIjNU1GlJYQ7RXwYNclxOeAU9vTE9Ep/DI+lOkQ7
Ufoy6t+y9QiCjM6l3ko7WeoV17Kq+imLg8L1p9jY+LJvM/0j8M65NMzQGaUxN6joml7/xEIZVYhH
jnSmzlF9jqxMa9Bd1rVHpYmnDmX8FqnlKG3T3vUNcIiuCM3mkhtV8CFW4+GDmg/yR0BkTeiyu6XW
LQo1tvfpFOc/lCGrq434ufhy//N7LbCtKi8bVXUWrTSK2PHQmJp0trI8fsF9OPqWqYm80RVfahG8
DcMQc/0cAx6qg9fLQuaGPa7p+Gcb5ajSq0MaeLsBvfTGHWts7k5JN9iTi16sFHhj4NPbC3zJbE6q
0tjfswjPgxcNsle3y6TO+GqEs9ZuSJzVTgB069HVwdBae0ALRfDQJaDlPCM06vBFgQhqeBDEMFRo
wB4aRymKgCv6o5kgbKt3oyc6Q0bLq0lz1DySRGh7A1Ii9uVUMosdex58OnSc6Te2ddX4kvi+qnp/
FXbelmcmj/L3zHhwFrtGMmJSnmr0z1Osh2elrABP+1W5xU1fxJ3/GQZvdgpSHFPi2/VXoD8LdLDN
/TMqwvnPFlrsu1JJ0Rs2ow7Kw/05rQ02A9MBF3NYeUJcD6Z0IKXkPvXPKYL2h8KcVHB9afZoYMi+
ERgWd8bbvOiYQkKnz87EFkNNvtX6mh/65zEadK83i2KfJam9p7LTPQoeo0cph4lXgcv4dX+SiyfS
28g8BmDGcIZ51y72dRdmQybZvYMRY5kEbjkmxinKomHXy2CjJDvs9qqZKp6WGdNeSMUWNXLt+GJv
QrbFjUXIWWwc5K15PbXCORu5H156JPe9BLfrw/1Zrq0vrwH0VlG3MKg6X39KiKtTZ/iSc9at2gpc
vxi6Y2qE6SveG1yVUv+97gHUIlzX/AebyCFXJt5j5ol34fXIUuGEU4yw9Nno0eQqaw2AKQYge+pY
+UYkXNmv9MHmkwHaCuGxean/uJSF3uHLOO9X366Tx1yV84e8aq1DXXb63x93tur8iiNfxcRqMdTo
D0CvojS42H0lvlQapnSjnW0Zd658tfmORBbCmHlNy7UziyAcB90KLlpnJ78DteuPsBPDaF/WvfNt
UpDqdTFfCXEFKv2NHbOyLxmbdj41d6CnxmKGFiLqdoNCwqUsWlzKtVbrdzJq81tFpfn7L65bbloA
iaQ4EGHe0Fh/fDSnAV1qdFNwmcpg2PvoQKDVuHdmp3KcJ7eqZSsripwOpTK6A4D5l3Fm1MZIV8Mg
upAIg85OLedAGmfuM2D6n7VKrc6qDaW16QN1Y3Nat/Ok0glAYha6IPtZxJkhKRw7lOvokprY3wxK
Z+CAkCaf9FHTHtKp/p3Vqr+BI3iL0IvFnZ8WZKqwTKmNLw7fmOEcg9VsejF9s/T3mapLtpvbRSBc
q7fbYd+IIosPTRQX2skfFNFdsho26g4wZPBPWsXx4I65av8UVGcMF6JvXu55sk4fsBptDWz+CoG7
T8c2dYUuBUdFGkzNrZ3aQIIoMeTnAWH/9AKztkFWM6z9xi2sxlZhDmTqvzbOGa+m5ETnrmxr1S0L
J3qq4iL4ak5+/xVXlf53hPh/geKkzYswbBz1pyOp6WvO8zjYm6KVwyfDGMW3JjH0D6gqTE8WGxby
1iSbo6emU/XpfiRd/Y6ce8C6ZMlYd14HmcrJFSQo1PDSIOGvfssmBfeGTHV6wwV5X5rHfoQE5w3x
DIC/P/TKVQUVkIFNSlf0LxdHchJS5MRjFmIhNyu+p12C3aUtgE9/wM2hfseG739IamI8Y5Pdqo/V
gPfA7v5vWJb05vuSq5I9RRORiukSKR4pWtr2WhRdxjhpkpcU5aTwkIZZFriiICy5LTohkyf5SvAD
YP7wfjCGjm4dJT3MCCqr+zghtL+lgbIsIrz9rNmMnOgPXka3FmtjDr0fiIZQWeRCdHsGEqXXVSVO
WEOX6wotXCUyjorSlQ0SFXhIunhW8By1U13ZeEKsfSe4obOdIvhf4HTXW0Rv80At+yG4qA4GqwXm
S/u4HP0n1NeUPcZDhutImLNHA34+SW77P+9/onmqy0MPW16nnjG72C4fMD5mC33tZMEl1+vKtaXR
ePRJqj/dH2XlskXUkWc+YudsymXeNOLOYZtBwyjA6o65kMEZM8qhr6at0Lk+1CwfOds8o55yvZ5A
x4XlOwlXRKI6+6Yd9BctVnpK2X61/09mRYWEaeHY+KYf+MdthMwIWUwcBJc465tdFMn0RvNpctuu
3aqzrW5ZwKSQ6mbTvZvjXPdpmBddI51T3t0PYFlypFA145Mm5eIJy3lacTLIY9ma5EMzKLE7an76
5f58V4/zXHhTYGmrNAEX6Wfld1kUKiQyrTJar20SR+TAVV0+CzmNxWGcijY7DokOK71JCG/vRmBA
E04WWv9aULZ2XHxANvUu1oIsO5iGBVD2WTp28cXpT1hEkeBCHOp+IEw1aLgPBvJny2/EQ9qW4K/V
HtDI/dV4K1Uvjg5VCZg+5OOUtJcKf4qvIAHB+/biN1WV7SobaehCN7LvxTDKr7naVh+60UrzD2rc
FTFAFfhKkI7MeHyaUsr5GPs01ofBsOPPdISr1M2sSfpuaYQgL59a5RPltzF0o7zCsk2GCkZ5jEMG
h9wMR6oKUlkfukJX35U6hjYupBRUKMI2tj7iO5kaFw1QtfD6sMaoKZxC8U1keZ4+ZKaW/gt0uePl
n1rlXqfv4uDUNlWtlzoQSVzgK/GHeKyqfzGdL3qvEFqBaUvgh7j8ZWGs7ZO88AWRcSy+CxxRFSr2
Y2W5mFJn73kaSsVXgWXdQ+87QvsYTEOyz3QxiYdK4PUHEdX4FQVh/+/GB7kNZVffYxHVy2C0x0Rj
d/ZG8l3tIms/1jSJcoyxTn890uzzKMO0mhX6ljGGUh6XJ3kQ4BkBeQ+ZmlPe40Kdo+T6/v5QK/GZ
ThgZBO94uiXLZ0ouKtsqwFhfusIpHprJHzwTa8Td/VFWgiZ9H95CM1rBArZ2fYQsv0vwlRnii1n5
7T+6n0RPueNHh7zvk400c0krmi9fmyQT2gRKkPzT4rj6dN1DzHXiSy851XfRy9O3UdeTL7II1I8t
zL7nvi6z70rVRTQB5RBXsK7X2nLf67b/7f68V0IH9y4rC4gGnO7yZRYaTtl2FfkJBff6yW5wTlVp
Nh5m4v/eoNX/1UHuY+OTzjf6Im7AdVCBlnEbEjwWC1A7qZRXhRJeqiDP920zZq6vh+1T0NIzkVQ7
+PwfTJIKO1LuoK1vXrpyYbRTwCwvcRRRY8L6IP4YKLnFP+IZ9JqxpyZXpwq1JRu1tnfpfJH4vXVq
ll+aWOgAa2B1aXnBQNByBL+yKbQ/3J/fUpHibUfxXuHhQjka0ajFtTTGjtJY6hhe6hADQdcZku4T
QnDFKWl8Hb9OPAPfw5VRf1a5P5xFV+JaacIdy/d91lde08ixcsCnqNr40GuniuLnjCBks5ONX5+q
QE06LFZDsn9VSZ56Cds8BKucx2TCv+v+GqwsNa5GxAlOD0Tg5UZOw87MCyj+FzXs5G9WrWqHZpKG
jbruynFxEFcinSdYwDpZ7FzQDRjmofRxqVQunEGbdlHre6Mcj56fmIPbWsWWkfvKGiKEyjVLy48S
+zLU0h3qM0CYZI5Gmu50M5CPptJD7FazcCOqr5xLoAc0MmefqllB6/pzqTWUMTnto0s5Cumhi+32
aYINPnopWX9zyKVC3VJtmXfmIhTwKIQrRDrFxl2ekLKALRQggHrBb61+V5F5fxSWPT5krZAvIVp8
D4YpbATxp1hq9/e3zNrK8iFnbCtHB3jV9XQ7daJnKeO01ZdadtSt6LWrpOK9WlW/7g+0tjeBFsAY
gMKDSvvichkTVRbdfDwLU42fgVl8l+tuC5a2NsiMskNxj7FutqZf2NgRUoi4KCLOHwaB2TikTb2W
j/cns3YEuAwcGJpI1N1sEslQ8gibAVDzTfexogx91KXSOuhNGqHO0MulF9UDte/7o659K96qtMNg
JTH8IsKZeej0sEGJJJLuv69LZE9tZYiBII/11v28tidpbFPKmzVnbpoTcRpqApvNFI1sf/APaiuq
+Lme7fRq3Yg+pmM/9K41oO+z06g3ooKgh837MsjER9mcwtc47nzdtSK//I6ZqPZTDoL2Y542okNb
wCgrF0kpaysZv/38ACy53MDIALeE1nO9mTlCuhizMb2UGn5kResr+wpswF8Xct9UJanlkO7f9m1s
pyXZtQIqZH0eYW9owVaskq2+5+3HZhvPgCM+Nc4rN0GhDYewaar0AgAmPbDh02NdK+U5qc1+d39f
rS0bNX6qjORAhKHFvqpqO1ZF38cXS7KMXZmKcg+mvPo7QUDuZ4DrVIA4LjTBb7qB2di0WdDE8UVu
QhWyelNNjeebgfXsN77Do7AclHoPjwn1/I35aTcBlo4UacHcJwLwuHwbmjymQiuIsovaq9qciAjV
9joVRNeuHAQKDbEy6U7PIwv32yP1WBNKvzzI38tUbT/n6VR2uz5u9Rz/zcGk2dSJ7CfKNoruSuCu
KwQxoi54RIovROpQlpxflCGHZ0OWYrrT6OQ9604YfagUc5Y+UZ06w1Eiwyl4ahT8wYFj2ubeCnBk
3/VhoI5Hmms5Uikp2vjvURa3U68ehF57taJkjWcjHdFTSM30yCtKWf8yaYU+up1jEHLiYuQBqAOW
eLBzg399fy3XtuVsoAhEj0wZj4zrIxartk9NQOV6zBGvSfWp3KtFmXjYzDsbNbHbIMtXmwF3M8YA
BcnF1TR39Xv8aKPLUNEST1ijH3pS42pudfXHuqoUzx7EsHEWbq9/BuVZN0ub8YxehpCubRStSkiT
1UlVTmIsgdoVyMvUg4oZZzFskXVuC3+gEXjQQRCUZyuE+Wz+UT2qRY3qDAY0F8XG8XyHVa/+M66x
yXNHXEcTN+UGOlijk/d7hSfbTzWonC2G3W2sn01/SHcUqqHkIIuFruIwkYTfkX+Uce57nT8Gn6hF
pw9i7LNHs5Grs67WLUpy/P6Ns7m2n3hu0uZg2cGMLmJPPVJzV9EFveRp6iAn2Vmu4/e6a0zpVsF3
LczBLqc+RA2amvhiqROp4omTsZ/wrKr3g40wdYHYwf7+AVnZQGSqc6nboCIEquj6g6ajNnFuzeSi
4itbpBBsfOrvrlwNowfsYiMXX+pzzlF1dryZK1/UH9VlThDEaSIZRRtfArVVdQpLgXlCpNf6ZKOG
6QNCGzkiRiBaYw9vapxNmhPpsct6OMVRlHq51FbIgONTbXp+GDkPsRxkG4JqbyIl1wkuuCf6Z9By
YB8gk3C9JkNAxJOGlrssQNviiL04/qeIGkTKLmh6O3pUUg1L4aot2+fAB1nnAaGCSRW1ZfoJEc/k
t2MU2fRgylFxRqG3Afmc1vo3GxqqhUjW6MQ7uYvsgQWXy+KcUv+SLo7VpZ0HIjwsPd+ekmGf+aZI
LhK5idjYxit7SyEtg+M4Pz0h/1zP0KSSEY0tn0HJnfSTnukQp4Evb12h8x+zXEjaqwoazPrspLtY
yAmu3SxGK50dG3bhJSrSSHELk/6YaydSXiN4bpSB10aVobwYZYGLlpbQvnCFMaSyq9Z5hze3NPa+
F1ty/tEPcLF2hVB4tg2t3FDSFXq7g2Jn4zxfhIAKnFYm5sZBntZeMIz2O94j6uz1VsqTZwxhZ3hD
p5rfsnbSPhjF2Guu0gzIXcsijOI9Ala2uQtayRA7kdpRsVfaylR3fUdrlwqLNXwpUIvRva5Hw6oo
jB4Xr0iRv1Vl5P/KSh+1NBMDDBBcmvkp6lPtB1q1NqLduVM6D34+Wb5bUvT0D2Myda9gIhEjI4Aj
f5kG6JrvsxYLwkcroDLoFj1SWtiJI5xBdiUlh0lXwvOYpPK/tp9b6MbqdfMjq7qRsyuNdrAfsq5L
XfheEYBvvRq+KPUonIPtR7ZBTjBqW0/dlcoYLxhcn5kFBfabG3Y0Q3sq7do512JQUTgIU/zP6sAL
5Gx4nmuETw7oaLplTf4uk5p219A/8SyrVTci2VvcX+42kE7zYwoM1817g0qcBqdntM9ZlGn63gm6
sNxVsQBKNzlDxanC0T54SEClxsesITPweKEi6SlQbjPcBgyecwSi5Y8HTevjryKzKkzqgwZJE4Oy
vP1Iy2Rsf8lKHTWempmUvDO2y2cZEl16EvYU9nsR1F3qDVInFx9K7A/LQ9Ek/Y8stfD2tHiTF+9s
e3LemUjW6Ls6NOv3sSHFX+0SzVw3TvUk438bBL+8ycbRwxcbVTRJ1cRrVExycsgsuVF2AzJglYuO
d9Z/AIPPYRnRHMgv3dgWlx4x8gwb8FQedim2w8+yNgnbtRz22UYgWUl6ZnM+YD0ccZKCRX7VVYoU
T0PhnFGBcI6VmlWO2/C+2vUKe0BKRLULyXI3Rl3bdAyLVg4Or7NL9yKw+MUUB3Ut2edQQjQxNkFu
9DOgE24vnawWTRs7E77XoDznyWrZP1hKXx81MW6hZFdyEa5mniKzAw26YotL2grHLKbtwQ/xB23X
V8n0JKlDs6cPZTw1rYzKlpVZB8PYKgKvJCJwAWbA7MxsA7B4HcGxtPcdrZw3u+zkB1/EsoemgH6Q
u+B/fQH/X3juSqmSS4p+4QxhByS3LLoMOW1WPe0BRiIN+aJTS8i9GHHExBXaRP/XzJLpJQbgmrpW
JdPFjLShjT61vTR909S61NDe8i0NwlHky/n5fgKzcpVxg8F9IxfkFX1TqBmCnmZw6JxtqU73SZRN
F23Adff+KGv7fO6aEd/IDW4wXvyHLBuRQjjHcSz9N2fnuSs3jrXrKxKgHP6qora3t1M7/hG63R5l
icrh6r+H+wAHLpVQgntmugcYD5pFapFcXOsNNLYAzf41Z14jb4/ee5r6zMGM3oqTvSxQ28i40XAj
4UTZHCWZNXrOat3R6epYCaIwb6eT0UQtmS225eBW+CPTb+ZOoLlkDfM/E9TNX5xF3UfihsZqmc2a
4zex0XknWwut+kqmmenH0BHD1xmQGY08B8kpd2ro3ae8Rz8+XrbtXy9fsqTarwTj2zCllDxqelQp
gcDr9SMYUvrZVpq3AAS0wnyejch4Z+thdMbOQ30zhZHe+LyJrUNuKubLmHr5Abk+5Z1nTMp5cXv1
UzS32FQUkfLNMNvpEudKtvOtN1JigxYHPWNkbilorA6X3kNB3ouBG3OO5EG6gBYfhVn8SqcJy+ZC
0XYWaWMr42Xi8rCicnJfakS8NDLCjvF0I8t/wnc36kM19M37iEv/D+m9MgEHzcfx88q7YdDbD9KF
MW/42FaCeepTtDqK+BjhAXFdrGVPl2tjZyKdxtEo0VmgbFdvpSobvUoRzIsm8nTQFr0/VrNlHB+H
2NbXkvhmItqGE7V+JjFD0qm45H2QAzsR9ZKfTMpDl4hE6BhX+h6+butrcdtRAcfMdaOWuvRoiKZA
MCFq9keLzOqkDHgrRm315wVUTnZXh2eL7S3c19UCmiEqQ3kkp5bM3bM3muqnMXOzwMP4fifmN2cF
SJfSHS9NoIO3YaF1Iy3WPlMCU+CA0CveFFCxbH8UGjJAjz/Y3lCrK3MCfxJPUcr20svojBYDZTXP
Tj5HYaKd/nworgVYyhLHCq7hdlYO+L8RCloYpKYaxn4/Gw0mCCk8c4dD5PFYGzcEJRHoyfIxTe9M
nuO/VUZQ+dJT8CReUGR9dGrNJX2JiyE9Otbyo+7jX2ar7Zldb6zk70O6q708louVAYHwAs1OEPkt
bX36VA28I0lO2z34wNb8LFlxgTdH3rFOuWoJr1HnKgyEa5cvihvmb7K6Nd+UdpuerTEauQQXZ6em
tjVDqXYlKy7U1NZgVv7HpWv70A2USs2e7Lin7lot+hnFrT160MY5gho3EFLJKYVKvApL5GETre1I
KatB6Y6LMKPjaHThQTOT5MAz/Q9J2fIgJg+2KN+BHTfvcFi9N0NiL2svyNA0PifduPw7ttZ3s+v0
pwR9rJ23+MZK8jqjykMLlHRVXSXqiZZgatJInEkc589cDtWhSLry0vMc39kJm0PxrV7vTy60VVhO
VZIVBUyDJw7f8dmAKfdCxcd+37vwjB5vug1wF+IyVD7hcrLFOSdvd51l55Gx2CF3DHhBJJQK5SCm
0jxOYDIuiubMPESW0W/cWLw0hui+FBgSHHRNKG+iiGr345+zNfNXlqc8Se+7UEbN+JWnQ6xyIPbP
ZQHC21OVU0SVdqfjtbEdXYBDKCZx7XH9rZKUoRnC0RkmJejyan4WbRVdtURRz82CVlPTWu8npUp3
gCdyC6we2CACuIdo1VM7dVaMa7VFlllfZiVI2zI6eXOZfaAP0eyU3zYX8bdRVjMTalHZg9srAbpl
Ce9xnSZF6tWJXycDwKXHX2zrJQk2HylKeobkYOsA6sN8gRlLeRFHRefvxRBWMCKhgNQ87ABSUc94
X6uu+6YLJ++LVmemc0gWAxhZHabnx79lc3klfRXlEPf+LW00PN5Tg9RMzGr+1NlO/uRF3p4R8+by
OghEq9LW5e7Fqqi4naSFiJ5Q1J+e3LxGzNWKuxcPS4ed3bk5IdpPMk0CSLK+frFRhM9ZA6B1pxj4
pe5hvjQUnx6v2uZGQOFA9iQoyq+viM5IvcYNgUWHjRH5szNjNmRn5lFJ+/ow5El76LP478djbq3h
68EtmaRs9dVhCjBJmxx0E57MOWqpDerYxSysZhbme841m0NR0tI53/iv9WOk4vjM04igQE0R1uGc
FYe8VYsgVKJ2J/7kWbne3gA60DCCPHIP6qZ71lRqzVut05b80veuGjhjn53HFmm/oh/T7zzArM9d
NP2HcjTARIwnqCE6kslxe4qPE3pcI5TmIIyFd6nMIjs6ST/vNB+2wpEHlhQCkpDb9RWYRbE2Wi5b
HdCxHaCrqwaZru/x7LWtgOThiLgyhEvJ+LudjNNrtFo9EwuCxloiv9TjGgRtN8yab+OI1aAduhi/
aI7RRG0WbRLHpp2H5lLkiyXrVtMgfLoAnXdELwworYyN2K/ypfgXr4ymPVHe1PfaQFthRhlNlnmo
pJDC3v5oHUvACT0tJSgHdX5a3Cb/iTSScbKdSfsPG9YBtk8HzwUhta5cabPagDjJKWhUhXuUECo/
sdX+gp/FcM4y/DyLqtqzQ9z6KMhyYokrEyB0om/nB6rRixsVqJkSjsOhgrXhm3E5nDJL+WC7M1QF
6Fg7d8vWmnqIKdo8TynSrStTng6HRk+16MnB5eVTVjXJwTTK5ufsLN8fn0cbOxc/Z4rejMKrdB3Z
qMFqok2BuCmlHkW0E0zc5JJIe9HAj5Z+YkXFJ7szxXIBVrr38NnYVrxNOeCpRL6KKt4urZN29Zip
DG5NAG99rVHBa6bFvOdNvzkONTAqYRJjsq5cmFVox3VrRU8D+h2jP1ijcx7nPPznz9eSOOESpvGH
lvLqbI8Loc+LOVDEzK36iUZzf6Ijmvj0esOnBukmzEqhCCaYq+zEy9YEKS2Sz0r9/rvSjE6jy25D
yqxNXwwfaWbVUE2avUt5K+PhPYyLE1JhDntwNUFUXWpnrqGrxnFqQ2lJ6hYFTMObCl8R80IZE+ch
54QySBH60FLGieptPNIsWYzeORhNaYidZHZr5sDfUKOHZiPZ97chhNtuZKVIZQSFqc4vLdUH2ADT
Xna+OXMeeDwWJBCU+d8OY+XjrAqIKgHMCO06UZl+csupOkY29A6sW3WwoEX0AvJm8r24HwK18+pj
j2/FTrVl85ewVUE2I8DAnbv6JaPVYxe0aG6QK3PG5RoDX4ATbiX1sbRnx742keh/qIpaz36I96l9
ElppNWcDmIHrZ4o9pjs/aXVAAvgFQwKOBHQ73h3E/+3ahIPUD4sxRPdSvQdDUuS+djypZayeuBjc
nVB/fQP+lmvcDScj4rdqCS7bRQLGzr6KYdD+DjvT+Bf9lqE49zDs7EPRmNk1FXH1FxaSJp/JcAY6
euFS7xmGrA7p1x8CIBI0qeSRIZV1+0NgotAatgf7qoxp982LtYRmfh29yyAdnx6fLKsofx2Kdz6n
NOwLdNFWS4wcSGyX7uxg+K0Yh7RVl2MU44b1eBS5fdcry03Ae4ZPSUtqNQoGe2PiAqe6xvHsBHHr
6kd6BhPal1X5vjaHeGfvbgQO9Xhuctw1uePWji/AC0QnvNBG623p34RD7JHVFMoLKzAdJssqcTZr
/4Paj4TEoGYAcJZrfXVg6JkXRq7CoEaXh35WCjr0o2Jd9d5Kdp6jG+vJ24WqEHPkgtPXkRovQ5fV
MV8tEd4B2F5yHEQVXWK3zQ7YO++VNDYC8mY8+ee/7Yxc7Zd0SFPnGtkUnppE11+cqp2QjavT6+NQ
2RwKDAj4GsQh0BW7HUpMTt7jxGZfC5EWNOfy9t1YK+Pnyg6Pj0faWkSuHOnbTr2CFsTtSNxHbY3l
TxSMVTL4YTLW1Cjc7s0yuinQDmuPTyl/+WoT0JSVYGee9NJo/Ha8gS6NgXptFBgN5PCgC4fyc1pq
WnXIKmP84dqTl5+QCXVJllJDf9Nlw96BurHbYQ+7BATpH2eL3De/fccunlREmdwo6EWrnSyBIiDp
U72z21eZnzxTOLpkQQ+cNUJqq2hBrCTJa8QZUJ7qxLMh4uGt7S7OW6ex7eco7CrvyAp1ke9AR/j4
+KO+gt3Wqyx7e4BVdW4zZ5VJdIg8gpMq4yB2Kq9GHgpHPnTCC9d87tsR8zmtrhCNnQRPZQhnAKuf
LAoAuj8ohaiOetiblwaA6nK2h7xZ/NqF9n0ZKbxkNFYEAIJFkx52zmjW5rfHP35r4SzQg6yd/Gvt
dEATx6DW4yHhg7Zv7Du64pxDaC/v82TpnjwVzIebterJmQv39HjorW3HJUBJG24TI68iI3SqMHfB
HF3VQh2PXg+bOCys6ZhV0xg8HmprH8B6ZcvpFApp+90GocOmU2H3JkHZxxn4DLxAEF9pRN79sEND
/+EOhvZ9Uky8SZLYdJ8zDVm8P6s8v4aoC/ZLivwhA77WQDdyr2vMpI+pYEzJCSRYeJqd6Gc7x8vO
KbNxFSFsBQ0AuQ3pPb3a9WmWRqo5J1iuwJCzfcA+GOgmvdIsh7gAP+APtteNp6Qe+3RnH24ccNCL
UNWjbsKrYX3g6CNNPGNolauBqHH/thjcFOwiNPX2WPFnH1u4cvXOzbQRR1RjKbOjeQcSfi2AOcWJ
Lrw0U6Bxqp/zuis/q3nxGWDTsPMFt9aV1SQBdGnk3gVs7pCuanoVXvO8mcCGKgUSd7h8P9WUoCE6
YjpRnianomzzOHy3ZkhtlgIinxOY2Sp8ZxVwRQfw5FrlXeweM6GUoAJtLTV8Z2qWnWbTxpGACg1f
z+DakJiL1WbplZyrBCOCZhJ6dPE6B0q4Ow9ud61Sq6kuFcf9r9jJo08l1bd5J4Q2h6f4C2mW6ved
onKmDDHb1Q2vpFrKZ80rcHqNnHbO/ZY0Y3ruqWNXV9NNqyaol3FQvjxe7I2zAsVjCs8GQBr20Gr6
UIcRhmvSOEiLwRn+pSvVwX4i/objoo9YYgrXSUuMMbOeViqekMLXvFb8YX9dHhfSCBKuqk0tEHrg
7VfAIqmeM4HRjTK10Zvc7VMELHpoSs4u0HeNRv5/Y0mVDxJmInutcViVbp4tiqNcm9pWoreeANZ7
5tkWl/4wG2ZQOZUwEr8HhJefY1st2q+oTqQTmLIod8418Jb04uCkTe1DUfo3o6LML1OP6PdOaG5t
BL4MRxswmvtXilWMQvWaSMFnb0SUpqe79kMZhsaEwthU5s7rbOswIwgR1+Aw5WOstl2RhXoWZsjb
xaXNw8iqK8s33XgxgsgQ0d8J+2c+Pw6+jWyJG5HKlUSZgd1c3YnkON2kR2oSmLNWnFvhVOdltPcg
orr85auMhUQFbgZUOCwL125qmbskU0W7I4ibLi7+raNMS960ljYnfqMDufYTQ4+8p7nzyunSo0uh
BFXPax14VT2nAQjTPP1am2aMVEVjNCOA3qF/icfE7g6dMQjrMAOIm7H4tPv5SU8d0XxMkHC0fylk
YZ0/FmIiq8Ecs9qJkHVJQcby66ZBBIHq0d32HU1tyrA+SwLFyw0JCVicCW1JiE1+Pc9e9LZPVdEc
9NCL1EO/tKxwYZmtDtZVyV+El4FD/vNvKsFyjMHlR23ydifbmtKqo2EngeaEIkhqWxziHKOnx6Ns
bA3yGmhgFNwROF+/d+tad4fGdpOgcCzIWqTD77NuERcnKbXvj4faClISNwibqAPxr9W+WIq0SajY
JwFF1ukyYclx0Nx2j4C+cdvKfzbbHCNVMsTVOZyrdaYiZZsEXY/jn+I0iGyMDQ4TlcBJWJh69zbS
YnH5L3NjEWXtU7+TB0bv0Cjrjg2oRxpSb95sKumxqt18Zw03bjkk18hZgCFIs0v55789i8LRbSs7
ytOAdgxPIuaIcm1C/1D4RQbT/eKFbiJekIIePptFnf65VR7vHdmMtNFykHXA2/GjehGTmUXyoGl4
ltHIP9RFLV7KRg2vZdf9IT/7dVsivECH3pa+Sms17TFuI0GtOQ4ghKfnBcO4KyQ045jM8fxVndI9
cvbG2Y1YkdQtUqnHoC1zO7+OKg32lHUEDAleZB6nlj+mSXkJRTJd1br8DzcTCGyM3l0Kp5LMejue
Y4xRDmc1CmhhYRLS5eI8c5SfMRbfsy3d2OkMxQ1IDZc65d32S6Z0jOssClo78VCmsfU3tSq0QIxJ
EzzeDZtDoeFLqEp3knUSskypllc6r8NhxId8Sdv8TVhH7pNCG3SnK7mx3WntUhOkfUJErl+DS6UV
I9JLcbDM1ly+GdrQaHzBg9A4AmaEgDnHaRp+s4puib8+nuW6VSmDE+wMNg3yLUruu8q1NCurdQvL
ggA8fVZfwCJi8U0ztvq3jTv9TTaReJ77BcY4WCh1zg+dB9nv7NhJnMMO63v4CYYwvw4tipzHuu+d
597mfzjZVpq8RPBr450kdevDyLYhvGl+PBXA23DLUEfF6mTwriNqLIcIS+crVSCYWjnIn53VkUXE
VbJAdQXou1RNRZtyFdqKiUcGSv/eFYM7/SVpapNEuBpPA4DmQ1HHMUocILLrMEmOdROrh7pL9tAa
G8elzIcBiCFVSXlndVy1oL+bVG2kGL8Y/gehc3hqp8k8QhAzD7OZjB9dq/gVpvWwExsbdx0JBfUJ
3MR48q29BpbYqpJkwgUgG8LuGs6G/d6ZRm9vjfWtNUYcjFqbNK9Z16+mWfTGRGsTYx4zK33RIhVw
nJOuj896YTTf8UZJv3boKX+1uoH/g5nGyM9McVVVZ2WJM/vidIsX72SjG4eohBRLtxnQHdAVb6Ms
13LIYGBvrm3TZG8TJ1r+Z3vRcqlG+vHo3Ilvj0Nt4ysDXWGhWQCD9vQqquPRiQC5CUxEGvounv0/
R0vexY39to7sr41m/F2VSEk/HnPj3HHohElmNB2ou9dui8Jh2WQT1nSRUX1vw2I+AMXVT9HkUKZd
xL9qZps7Z93G7mXr8rBg4zLZdcHZNgpUKKIKG04v/U6lCZ3CosSAoFn2RBzlF1rtXVJBjjXYKpJq
uroG7cayKyszcTtIzCE5KJ3e9X5rp2Lya2gyLizEzhqOVazV/0TNAlfIKxrl/eMl3poutTcLEAA9
67vDqmpyZUhQzL4CN9ShdWWq/dI6VohlrN3V1c5e2hyNewSJdGrOd4mw1U7LYJoUS8akz7EnqaIv
jRWnh8T4U40geW9Iaab/P5Q8PH5L4oZEGSKYhuE1QbfkUvfKd0Ok43nWsvE/7EQKOjRJNdA0WO3c
jlSMPDDSsMdNtQDrKPRYfV5QJzq7c4WwACIDl//wyci5iU3pfba+EYVhUEzL6/BqqBm6BBUwhv6k
t13xy4DAsGfbtbUHeRvxYqMxct87S0q1VtvOxgXUtoA2dlNSpC8eoOHsqM+zoMCS6lrsW1iy/aFe
x+snJA1HDYZDXrYjbxcWPo09xrPC9kfm8oTBkvtSVoV6QJrhDxUnX4eigkdbGW4B23G1F5UpsWc3
xhG3rqLlDI6MbW9G6lXr3b0K8NYeIDSpkKAzICEpt7Pq0JESE0Sba1aN+ftC1UDFitk5DIuo96Cj
W0cMiRNtQdluvcu0R8crs0WlMSjM3nlfK9ES9KGpfsC00SighY3tW55ZbYDl+Ph9pDWz977eujUw
2IJQD0edJG51a0RmpizoTPEwjMNQDfQ6LPvzQtnkl5pH4f/qWAztMYKC/JVsId8zedpaalCXoBIp
7PML1gFED4+2g+dcnWIu3nWFPZ2F29o+xR3r659vSsqPeLvgfo1Kofwpvx03DqTixKLhe636ITw3
KRJe6OxlT2qr/wfjPtQ0qN8zEN90nV8a+szbSmGo1nOXZ9jrw6HD+egQ1+hED1mzF7AbQcTi0YKS
sPH75giwl7JPFte9pp3oWkQGrOVzjbVVQyWqir7PVsbt1ZS69ZNHRPU0623y6/HibiR6gBK4kjll
JXxrtWXmqGvQY8FNRheWc2jaLj8OhbOHfdiIFtmolPuE25WE8vYTGu7UgYbDw6+fXGBbtRljLalP
l7TJ9lSVXlPT1d1P2o4SFJ6SKPfcZVOF26Me6HnXoVez4WqNSWaUfkdv4x/Y6aP3VRN56B7zvs+b
X5HSWc/LZCYvmggN8WUxBS0icxDO+DIiXzqdx66e8y/KODhNkHWzox2UoYqKt1Cjik/I13WlnzbN
8mIPba8c5rHJludBaDik0L5oTgpi0f1lgZ79r5eKIT4kYYvQnT7OQIu0sS0P49zFSVDlWoT++Gxo
87HBfD5+QvYAnfHc+6Y54zx9sMrJaw8IApnatUza/JO2IHnltxqWM0e99ar/tWaf43wnWgSg0wJ3
gOtsJ93fSlXr4bGJekLJrdv4o525qJkLUNJlkHdDPdBnMEWCEZTXiIPapx2uNMjmoeFSCGvxXeGa
L6mHHPbXCqSOenocgRvZNq7PPLbZBQTgenvPzbCkvdxzVLWUA8JOIlBQP5bCW0sw6OUeDmwrFiXY
jCYPUNe7PZ6QgoYWupxEhup8QC2neOoEbjyD6u3sra2ROAPR14BZ5PLKv436blCSul7iKIgtM6vO
DrLZ0UHLIrc960la7tlSbaQT3Hzk1xRk4CSsk965BuzA21m59gCDzlyP0V/WPLV+msU2ogymeaRy
PO68IzbnyD8VFUeqP3eN9Npu6haTKrqQw9gGfLzwRfcq+12fh3sg5a3DUgoP0WJFTJ1eyO1yts5k
zmPb0JcAsDLQEUJd6OJaTWL7jYJgMBi+uTLRoVLNJ33onemQxo5RXx+H69aEwR3JlivCF3f3fhgr
xWxPVAtFPEafkSMsD+bSuF8KRd/Dxb9eouujjCiVuF7ZVF5f8UXSOEaXdjSoSATnT71XVj/ohzrC
F3liokqfL+N87vUQieQlUdLnqKOB5qd9Zn/LHMN9KXLhdYGRW0p5dJYJILlqgWjCl1Yx0w9JZHvl
Af1fJ/GVuG8+1wh1u4ex7VTVt7oMSaCS3sjfYDfSL6SqpXJG1Ud7KjwHNVI0Wcs3DbTNP+Qoy4QR
PAssBKxDYVis43iiJqcAFVWunlp8zjLDu4gZzwXkLIydb7lx+cGpB0dPNVEizVfXUjekugfJlh2T
dfkpFAVnb4WG1uOI2UI7UmpGAofGDKfBukdRCQFNqjD5jIk5PdcVwmm2VYX+4GkscVqa5j8CttNp
srNv44D7SdRrvx7/ho1Dlp9AFQk/F51Tb3XNaz2FzNJT2KaVkVwVM8Pcq0rEcgIopJ21rIx2QAMb
24RjjwI/l71JBU3++W9JW4um1Ji3s3LN8Dz0yxBVFNNTIHQp3L2P57b5FaVOE0VMWSdbnQv1Mhmp
1RvK1Yqc8pogNH4dvcbaATpujSJ1buTjWr8vCqForsdiDJUrdhQYcjW4Jeod6vCP57IZKxIkB4WE
kjoJzO26VWizu9NMAV8NGyfw0Ou7lpNhvhtsKt+WNy3/o2et2r45ePaztGyKjyDA7A+Pf8bGVeLB
xoF/zolODWMVLpM3Fl2uJJT1sym+zliPH1AkSE+kpgvVm6m/0DZMd77j1qASqyQJ6Fwn66p7TWeq
MKORLncc2adIVcInQ2vLtzkSCdchKuuPyNN3OxWGjUsFSgEBykEAR3SdmTZtndjTVAEEixPxRYtj
A7om2vUh6lXHSWmKN1Pqmod44ubUyv9iyynxJiZwdIBDd1UbNZl1EVk1+5Im59uyE+VR88Sv0KXS
KJ3Yd5b4Poipa0iZYIjjUG/W9eRU6zSh6214jRdH/wtNllh6oM87e//uZcqr1AKKhaKcJYsL8lf8
tvexF+zqjq7G1ROt+6EZMFvoPb099nnvvNR4OuHMLAAlgl/644cGQyMBy6uU+qLEK90OXfRemOKf
0l/R0OxVf4Ez8qMNl2X2ndIK9ygb97uVo4CSBjQag3YtbYnb4SJE9Rec18drOvXR6BdWXhc+C191
L7E7mMpRExRC8fYT2ezXPDx0P9ch7sO5tNJ0BxC2sew8kD16luweEqXVkzxNO1uN0nJg7qW3+BnA
/eIUsRpf07p3v7lq3ZvnqDUQDptji8fE4zNjY3gqyvKCIT3iNl0dw/0SG8NIh/9K2mIcqo7Cko84
fYthYYLFXQmqU+BH9aT3xdc/H1ny1nhZcpffNStQuK0osjQjF0CIwoMr8jdqadZwvIpyvGhL5L5p
mro/Aq0Og8dDv7K4blI0h+0ECA/iChJwd9YtoYsUJYReImBxhqes6czsOJehftSHeLlMWqs8i7Q3
vntzP9A1StpzqhqhX9vtInuYjd8KK/7Zh6W3c7Ddnab8MHkd8jeQQ5Dxb0MT5ujixqk+XNFhsr+4
pe35pVicCxyE5a8GgZvPPaJOnx8vx12aQfFNKlnDLeLhw4V8O6gAXBNZrd5fRS5U9WRMOcJoTpy8
k1ow8FcSw9wzjLw70mS9D0aY7NhIbuc66seMDRiJ4eqVvHstPZlPKmXw0+OJbY4CdkiV1Xzui9W1
3LWNWYZhO1ybprf+EVYm3lFeMP7DKLzRpLwoLgtUz26XrzZzt2xwoLs2o2td2mGqzjQg9zoFW3Oh
YY9YNtJttEhWc2lnyxTzMA5Xs0MoXjRzfBydOL88XrF7RBIfBlgOyDruAnL51TCiplJhhwXDjI57
6fUqao5laGvv06i2kqMAHO/5FEAsFOur6n1d9JV7rGlZxYdZ5O7e1XcXmrA3wJHA1iahoaMgj6/f
LiVEJ2PhaPVyjZU+0zF2oOrid7la4avgVbpC43ua/328BncrLcekvOawD8G83NWjRRUPLQCwq0J6
+r43u/YFjchxJ2o2Z4aDOkwYKVq6TtbcKrGsITEXUphoOVSm119TNDU/0r7VL1oSe8lOknp30tMP
Z6vRVyNJI2ta7fJo6sDHa9Z8XXIzPXnA2Z6dskk/TUYs/EmLnIuuVfU16pLoTzuIcmR6CfybO4Za
8u1HtBOaQaBAVAw9a3E2CyP5AAdfvdqeghvx448n/1k3J7sci/uMrydBsevHoWtg4N0JZUEtqDJP
TejNz11jx5/GxoQZ+Xis+0SCwbD/gmdE8ksGszqtJzqEToeB73XMlfqrgerFG/JRNzkXYzN4+BK2
SKd2rdX9HCPPfHEHb3qHd6HX7uQQ9xErG7SyayqZ+LRsbhfYjToxRClJvl7r5XvIGt0ZJNiuDNnW
MJJsCPWRv8NcuR1mKLrKSh1ClgALU8wP59Y9eFo07b299wZa3Q6ZphdKnRvLVSsU803aDLW03f1j
1BXNrd+m84o7/e1swfSX/DCdlysO9K0PsXz5IMz0Z6gvw7HW9Gkn07q72uVwmCRKzo+0GpeT/m24
ZsmpKjrqcrVnezlVhdUGiWlOlzFdah8GvxGMBUXhxyG6uZK/DbpaybKcNQti9HJ1rUlDFHkunqJ6
1Hfi737TwWCn4MVfnGc0zW+nlum8rrFhXq6hPs3vY32uT52TVtcIqsPOUPcTImHHPAUqJuJmIEhv
h1KUNO5aczCupZLFR/zf1IPZt3vUt/sJyVHklqbijFzI6sSSFUswh7Vx7VLclvU5Hw+jMYlPCfr8
O7no/T0AYEXKcHlkEPdPWfQbc0ywVOM64w3qu2GmnmaEX09dUSTHETTu18cRcR+GBj0jEm/JmQAY
q98uYEd053YfmxQE8uEyFmr9A+WG5YhJaJSc0tzDagAoq7pTiNlaUdknePXi4m5dhUgFRdiJi8i8
AuSMjyD1hkOu0SyvFEPdifmtFaUWI+EULCulpdsZltGc1mqZmtc6z+og7vrsc1Tby/OS6vMvb6Zk
u3MPyE10e+eANSNp4jbg5sE78XZAS3p4ihj256gnzd95kjn104KuaOkboqh00ttWsS55UzgH7IeQ
6zD16ufjr7qxvLKfS5ZEOkGmu7qJQn1sc5GUznUJNcXvPUcczAxrEtdNp8vjoTZ2INVtEP9MeaOx
O88xXaqosK9LZcQXSHH2cWFtTo9H2fiIUGPYFABUqaWvy4NQQK1i4BglW6kdWnNWcR6F1R8hjorL
mEvx78cDrqZFJ5aLzcXPhY4uB8t6yzugAEo6THlAZcV9tkLUIzoz3nvfbYwCBZqbBQQJAON1qORN
b3hzKxVKAU6/aFHSHJfK3SN5rva4nAtCLaSuNFzoYt3NxayzTAD9DEyt7H207bVTv+T/OIO2CB9n
ZzKhCCTEzgqutsHrqABieNRRQ6aPu6ri9F2nwbJo8mC0kvKvlCbW0xAaaeqPJToRfoWQNRW6PgE1
jiyS8T5z6af9l98AK5rYlByGdalMMUycyc0pD4ZZdT9aCGS8m0Kcg+ooTA92sjRvFbwAfXtOi2+5
2YjPj4Noa+F569DO4zHNe1P++W93vMhp/Q6YJga0mbVDg1D999Cxa5/8DPFxRS/fQg7j1PvjUTFj
B88CAIqqxZqzsYwYt+CKWQULZLMPUafql9qe2i+tOrlvU5H9SsBgfHs85kYgE1907B2aXPfVG63C
Z2lphjLwqtp4hwAVBjV4ml0fj7IRUsAPpF4XtRoQ96tK3UBZYkI+ogwwVXR/uBh/Z6cR5RpxJbNp
omOBF3vlDyliGz5O5lZzQqS/SXbq6qvDVQY2ODZK+2T6tLHWra2xw45Js/IqkMWEb6E5/JzL2fKV
pNf/ejzfrVV9BR2SIXKQr2/JWBPL0iVFFdRh2J29PLLOizFlOyf45nw4416vCkrLq/sqbpO4MZul
DNqUpyctyMav0PrmpaL8Idzpdekw+KKkANEH65DVhmgtrC3LuC4Cx5n0L6ORwwjtFfbuW1uZZAas
V4MdRGmciiOFSGtPiW1jQ1KaoZIBokSqx6zOpFGlywWcQgQoACvHth/mIHdFfxrRKzv2hU7GM3V7
Mo8bXxGAAnZaVNGBQK5RViNO8WWJE28wRqpxNsK+wilyXHZ2/cZXhBVDD0T28cHPraZmiEHhrR+W
AT7Jpp8lQlyEoS9YbyjD6XFYrqtC8jMyFgUR9Pooc60xwFlO7V5V2O1tHTfTxWjCuvWTGg/efMRi
4CwAnj9HdjPMx0HoU/asw9hTTs3s1COGO16ZHx//oq0ltuX7DOQKZaF1CE9FHPWLNjP5YSp/1vrY
QYbHbmnnzbY5DPcnCCsKb7RGbs/zfmqzmnynCrK6bT5EY+YEOGUpO5NZVWZeV5d/PIhE2Qe5I9vX
Sa43k1eXgTV4GZLAFDPto1H0eIV2mBcjWBhPip8OSnqpdLfYE1zemKSHR4BDPRwKEgF7O0kPu5JI
aZcmmGrb+Aunn/FJ83p9Zym3YghRcRJyKT5BmXQ1DJ2GkXdJ0QSRYqqfPaUJ34lGdS5Ko7UHkWEj
I7pYOQzD0p3zTvMOejbVf1lKke08ITc2Dj1aCNP0LKWt0epMSqa+0bs4agJQIOXLYFvlV8pEWNIb
0bBz0m4tLZgTXqsgCfiP/Cm/5QOpSBYc0u066OlpnYYS8hwx9IctWAlWIhmXOlCQTqTlw+0o0J1D
hZdyFqhOicRyTqQxm9Eb2KNcn+qZUnz7PtLDMdo5GO7mx8hkOhKbAAn4Diyfl6RCaQ0xkHpl9NHo
4H1DT+13aLJbowAe4gKhGEteufpgoYd/matlKRwyp/exygOaMNd7e/0+QJmMlESB/YqB4F2AFnmU
kKGGSRANNXscQ6Ah8a2m8MTLkBVj+FmPu0V9Gke9Nc4DXlCA2QurVE50AJbMpYOYpnrw+Jxby7W8
flvZFpWEXB4o69wuFGWrO3GbBqWYjYl7SyV9nM2ooDc6EXAntQjnQDTV4vixm3o/DbLf0IcfpqZv
MNuSjawOjze10XgyTbbRftdmyEnnJSziv9pGoKysRBmWoo9/+N0mYzFRgfg/zs5rN25kW8NPRIA5
3JLsJMmWZVsOuiFsy2aoKub89Oejr0atPmp47wFmgPHGVJOsWrXCH8CgQxglxTj7ZjYy2dlYWOKE
Csx8W7hlfpormTy0UgX/1lr4+4oAHDFA3RxtXsUvLWBIrIJVnGAjiSPGX2Y4V8I75qt8/PeHIj5v
dHfgTq/4tqmqgLDhL8lBU27YW21/kljIIKwgtSsn66+a3H+aCn+fCrorZdzWiCJqvjzUY9uJNNAL
cSLXNJ8rmzkZ1DUreNRgdC2h7KV6avgGT0Whi81Ovcj90EgH/TskN4TpmnawrbAh7RneOfXoPPSy
d7SdJ3OvimbTL3/qSWIb4djN1pfKH5M1NKUCbTql1nLtaS7tBkCO1POgi17HfrMByc/AvTh5EzY/
YIiLsNFbpH4ZrFzZeJeCBSU8mpgQvjnLZ1d2Ok9ZCW65ONm5YR/XYcnvgG6l+7d3wqVVuLLZdohV
4a9+tgqA3D6Qnlec3CLw4yJD9qjKFzf+91U4+dzNAF02S46Xe6BDnY1m/pCfHLU4Mba91h7eYffv
b4wIDvZjA7turJ2Xq+TwVbJq4Y1Nwkw/zH7fxY47qH8P4qyyCXbDkof0f/YsC/KHpTWkrKKj9gwP
SeztZLKuZBkXNhpzEDpgaNRuDqJnYafV8F0r6H6cIMYvHn6noqvCZPb9MnTrwb+m/v0qc6NK29gk
G7GVHOr8fhcKN3SUyIsT8JDlOIx+CYlEwsoLxmD9OhtZt8v1wvqhy+JaZbXtsLP4gDwUBkN/w94r
tbQu89ytoVKcKgyNYmS0Gw3mk7Fax9nXq3fYdUxfSqBuf7Cg854b3Xl+e29eWp8WE3/pFMcIMb7c
NW7iiLJsA3EaS1Ute7I+v4U9LLHVcgMh0neF2bQPHfC7YUfEassY12xRXUmwtu95/hYC/meSVyJV
d349SixmrKTpxSnTR3Ww5o5AjCyq/7E3ivJTJorcvGlszJfefvgL28yiVUv5QSbJLjvbZhoe4FVA
T/LkTo6FJb1fNk6Y0/0GewuN4d8vOIpIAs3WUqJuP8/vLA80hlOWp6qZdDPER7j92PhN+jxbi3st
pbvwRl8sZr78rsJOGsdpEyr2QahbzS/S2Ok7PeyKR63Qv1WJU12JpWet3u2mQx6AUQu2cITU80M0
YKPRBLUtTvhtijEUspg+d6UC6oSRqu5vSkpqfvf2B3zlQbEtynAf74ANAARo8uVjVh1ynmOdiZPy
m/UhaBD9zvJ5OaJ1Z6EtW077UTYingvXOOISNOJO2bQ78sf2Z7eU1+gvl146FyO4dH/LmuyzPhe7
J5/xiyaxcAoeWB+Hmznw67shzYo4oW4CLi6q5d8D/xYoSatp2XrkTy/fATpOonS1SpySXq0PPR6Z
UaNr/s+3X/Wlz8skBgrhJpCCXPzLVZDomae+J5FZM1/bl1rS7VEkaD61oA8+iny4xiK+dDY5IxxL
zgtH/ezLuj3peRdovEsMs9E5m6udkw7+QXOV+h/CwPbeNmF6Lp3z+1mf3VmrfSVObmtiN9nMP2vb
WKMlcIwr95rNSzqLc0B6YWPhHULP9TwEFF2uaRLQ/gnX2fJO97TpJqG3dqXdeuE62xRFyaI3VhlO
Ey8/VaC33eBNFFp2odbxvky6FM/WIF8bbHLLoj25eWqZcZDMjXdTZlX25+2tcq7ttYUCdDuIBAgi
kVudVw2r3Xlet5LKixJj8RDkuH5MNbQGTtraiumbZeSe/Fo2VSkin6Y6duraolJGNYFXPS55gT1n
URdtF61OYZe7ci2Fu8fE1Rj//ezwSwPIAdwBr/lP4IxLK2s5O11HVSNkrm5pblw5Ohe+OkNuNjEk
BxKa88g4JjbdX9DVp5zx/YHCRoTOutRX+iEXDuhWW7KJwa/TKz376igIleMmC3pyptb7aCRLft85
c/5jqX352JCryyvv7tKCm1YS/YK/E8uz+8wD0ahhs5ViEFU1cZ+jpdnP6fLO19bvFsPv3du76m9q
eXZ4yNSZjYJ03Sr8s9SzTvzWnKoxO/WqqR4sFwfWECpf5sTMvMtPxpSMGLwmugtXkInncRrWkfa+
PS037rKazt4ahF/E5TZy+1EUylLgAopsid1ejVaoLyLFtrQoZzsaZtOQYWpYWbpzg9wSdLV9iz4M
HB8tLFVhaFHVpgIB3U2CZy8xztkH2Dm2N03iW33YzrKwYlV4LVNr8JfevjUwZ/r3wEVDnISC+4/6
8vyNVGZp+9BY0ZBZ7GU3+WJCe8Cy4qTvlitLXfrYTFXJxTnWW4PqZUyR/BE2dfDb/DlYTklplp/7
vpJPcBf1KBea+b/sLnqZCIGgGcXFfradE3gVtsIM+jgZgxenlfU+NWzqTbsbb9ZVuyZ9eOmMMvCk
10/woh19trlWJfQB8I52THS9i3PLSeO6WssrkfnCpQZOGimqbUL9ejqto0OeNoGrHQ2z16F2NcZt
p9ruI4Ig4tPbx+XSA/13qe2D/qdnCUEMdWYfGaXOkn1ka0IdvAoxqv9hFZgGNAWATCCi9HIV113n
bNwYM6ls21DQFz8wxSuurHLhQmNoCOhwc8+k8DzLBWSezdKwy/SEk22Ps6qh7aCD53toteaNctvs
kPpSj1NJzHv7+S5t++AvKs+Gs4E26MvnG/TehHfECRtwfY46jvyhGqURBoLHnUblRG+vt+3qsxhH
6zKA17BBy15pDgXQwqhDPSTL7EV7wLfQ3wvaf/slNZoIDRUJcRbv3/9hUfz8tqkQ/zjvUfUMW2Xh
+BnuW2ayE9M6RkObOSckabx4rJz+GNBTvbLohaOAvBOeG+jBwVF9ZdXTuU2iaR16N35pvK+F21Ps
esMXbQys/dvPd3EpeFSgc7nmOeIvPyIeh+7oS+7fMs/9/eAmMlQaZhN+Mz7/DytR4wEh5wJ2zglN
RRkoR9UosvlO0wyRkWOgwICtUt/VkEzXsMfnwNUtz4LgQ4LH2eMOfqUfMKdZ3YssO3X9MNzZPi71
ni0VrmJ+6n7qJtT8do5aVxXZSWc/2ZXV3DWrUtfGs//PD9mGXxwWRotnwTqtG6+pJGrkudFYcYZX
26FOimE/mXW1y8ZAowZs8FbKjcqPUM0iKiVDu3v75V84q1t04I6CPffamBxWTzk5M3rsnRiQUiu8
Z2WZHZJOwqGx4v6rl+r28qk96VHSs2CyelbsyWqyzQTDyqO29ffiCttt6Il99rMHH31NmPJCNGc3
Meeii0zD+nzqNldrUydVrR1zNU0RzLz2ZhG6fnr7DV46KBt4cVNnBRd8fgkuqnEHR0L+neu8G2MH
vNZxEdC6wrHPre9vL3bxc1EHob+ziZ2dj7uySXeryoRxmI1j40RlX/HlEoMpSFEZ8bRSF1wJOZdW
hIKA4BaNLjyGznKY2vZm7hY47DAR0Mn3bTUAYyhS/Lc1d+ljRypPvxLQL304ehSM8DdQ6CsIalNr
FGpySE9FXnAMlR1AEnCvrXLp2iAtI6+g8/C6j53ALWK0RyreltoAEMO18ubQQljbozLf3/ZMIWS4
Wplz5WK+sGG2UTP6mjD+IDudvdEAizqVlTrb0imMmyyr8p2wJi9MgA1c+XjGha+3+f2B5GUISqm2
/fl/EhpUv9clKHBfHrNU6QdTJX0Tq1Ima4RRZat9SSancfeWMlV+LF1Ha6Kk7EDGmGsCNEYvdP+T
7mMIt0+FVR0FRk+PUnWFuy+cxNGvJA6X3sx/f+1ZRGy1pZB9p9AWATgS28uIeN3Um6FHDXtli134
+GAomC2h1m5wzZ0tJbuC+R0zavo/6/hZn9cqqkpGx5bWNffVUNtx1/fDlS+/fdmzRGUjSZFBgq2m
2j8r/pBebpsKa9eTVwbFQz8ZS+hqRobho2VGviu1GA0M+zufR4/HIVAP/xw8QOVswgz0GrdI/HIz
jFXm9lORZifXLK0yTlvJ4NR3emUe0hljjnDRveFaDXQhDaU8AARFoktVcl7HKwTJAGLiphBoZn5r
DFW3dzbbtVWTBpuIFqsh6hGoYPaP1JvtoidugaHjiNGlP3/cOa0LYYLBPGl14t5Xnl4z8MuMyCxa
78qHvXTMIN2gLLWB8RiLvHyzHj5o86q2WUiRbCl9YxkH5Qrz4NZ0LlO9Wa+clEtvFS4FVdEmjfBK
c7kYVGGBECxOWTqmX6dO1ACummLXOsbi3eTdEFQhITPYU71r6srifztuZ/vY2+oKRAJJGfi2Lx/X
GYyEqXbDmx2yYoA4qtlNLOFxZDcWoiftLi2qkXnnmGax1VPyMgXJdDNsLb+817JuekxbfIdDkZpd
eQ/ltHWiOjWSG88aevGQJHn/gElq+w5NXt2M6tqv133rO1V55URcuGigm0JjIkK6r9vvc5s1dtHQ
HWnqYr53ltpIwwELqv3bB+/SMgEzE+oTOu+vukzQngQKhDLDrFJb7vwBUaXS9q6JgF6InkjHIpnB
FkRL+TyfdDtnHdzJVafagfUSWzBQ0MXWahByNm3hp7efybywBX00uAD4MDwFQXV2jY2YPNViG5Yk
Vuen+6Sr5zEEoWV+ypU9DZGb1WUask1787CYS12E6HMGMKy7eZFPynSKdc9z5DJeimV4ttB8WyN7
Nlt59CqP/8CsNBToh8BPukO1pvPDBDVjurf1LJ0+9a6bisgu8fOIhiZJtRsUbRturHGQt3Y6lA8w
m9bmyoe88Iph8iGiA/SOJst5MEMIRQ3eYCmy5VKtUdKM08FK7aw+DQV/v3JHnVO1twjmU/0TvSgR
uL/PAvYqy37E7pBXnI+GH6FzJY1oUHqrQlx20yHKzF499bkt6jsd6rh+qFOtmEI39WgwgSvt/FAb
W2OgP2+hyzitqm7it/fBpVcCIw5cPzk9Qhhnv7HUDbXOI3j7svD5/no97LV56UJHyn/Uuvz7OiCN
AvuERwbi+2yp3q6wgscT/oRQqrFHDK3/laikjAZzLf/8+1OhHg3XY5uuMud4GeHSbbpdIwGDo2Ll
7xdhuXGPzknkivLz2ytdOkbcTwDkaM8iqWu9XGlKxCBWjMpPdGOepMr9XYD6ZKgjmvJgB5v3a4G6
5mTUxfe3F74QlP66/6DShKr2q2Qk6Z1UVw5vs6r6emcti/duAfz17/PbTRWGrgwYGFRDzqKE7GxZ
dm3H9sCu7bgKrd5lM35f2mBcU3bfbp2zW4ml6EdyMwFROk/p8l5PlKEXPJCfZjeZmsqodanIMGY2
uIC0LILiXz2+/RYvbP8ABAQ7BDjCa7xz0m8GKCPUmXxpO8BQXXJbGBi2VV5+BURyYaNsPEMMlMgx
Xuvs9LkZtERjcZpmbVxPgYlc701GMK2jxpphd6xFNc/vR6Cm7qc09c3kWji6kOVs0xiCMhfMa9hD
v7RKTysdAo9u57/wm7f6I2o7xWfDlbLBetVVnxHrolOL9F/hftSWGqJNS8brhoNj5/dmL93qMKLI
cAvGy/fI7tPUDmUCvXb39ne5sBkoehhMciPCDD5vKuWePQ6FYJpWk5IdlDm7YaWL9Vg51hpJRX6f
5PN4hex98RMB0qSapL/ElOHlWfbratITbxSnwZPWdyOo5ONSlRN1uZ0diq4Xd4r3y/WmO6e3H/dS
M4kMg1PMdUzFfL403aOlxAxSnEwsuKswV1CxQ5gqaxFJpNibmJtGSgRFqrqMxlEYFjZ3vgVFe2y0
j2//mEtnAgrABh0nOWRQ+fI19KVF7ew5EvVJt/FD6nvzW57azWbdovfzlS99IY7BkoEkQy92S3+2
X/OfEpcqW2VVzQUE9M+D5tAhxIi+XPzvz0S+Szdio6+90iFKyVdoHA6sIg3vARCtFWb6Uu5S7sUr
D3TpmJGM0tCGhr21RF8+EO6DotF6Fwabk4hDp5SXR9aceV9nMWUW84KhfPzXh4OFC44IPBXJHJnN
yxURBYa0HxTqZErE20Pfxt0Q6cW6d8JqXd0rq11oSpAJM/2ksewSzs6JKaVNG1BLiCP+6KMqPlQF
WtKlcsQXAQe4Ptmq85uohyBYPwTVlKVhkgTAx5fW0ZaDy0W80B9Ox2RXTm6R7dzGnspdU5p9gqCR
1dj//EFQLEaaacs6ILedV3dmh65JicznCTp5u8uD2blBTqU+cqTEfR/065X1HF73y4sMYDnTSTA6
UIdemXmAp6vpu1TFKUE6OCLtaKPCx9ahtEbv+PaXN7b793wtsg8apDSjoHmc3c8oh+GXZvTyRFBZ
uhgTaQTZ3U2WOkRFQv9cUbZ/T2TXVIfVa/MhWqBrYLDdekUKV7qpRdj0KnNvQaXPN3JOg2dATO2A
EOysw2NIpymNobq6UzwWE7fxld9vvv79DET+6msCE2WY+nLreisauF4DgCr3jPZDQrvt55SQ10H1
NFc3ahPH/k3hGMCCUgERSHh28UkJoZY7t5RoJGfwafIrSc/rE4xMDfsbYAyNt1da5bzPAae57ao2
qvqzkWtuaE1BsBvVaDzWw/z17ZdwYbmtc0/AJcd6rTmfa/o0yTGXMOeoRzJUy98PxQqgKXBp6thr
cY018/py5eiSFQMI8C9gZQqbEK8JB+xP3ucfpwxM9qzrC+R928cadBmOyJ0XV/Kf13EeTDOC7NgS
kbAyU3/5pWEDVHDYxHiqhd7sVr+Tm860d+Ui3Y7Y6y3FyJSiliwH/tz55MtVeaKPQganLm2tbO/C
Yknfl4vn7AJj0bJQTdpkRFM2e9+Nfqq6XebMnRcjmzAuofK18RkTltLcaGnut3520vs6kZl67zQd
XmqtocbmDlZJ30VTOS8VY+Y2S4H0mGl3SJYEsbMm7efxQzeV0g3zFZ/xaBaJxH140FWL4r0X/Gh1
qX2zG0d9UNyyKW08M/nmp2m2hq4krYqBHWp/VpTNlrhcx+q9odL+x7LMUt0F6zz/coxxLKBGOGMZ
WQJeR8SjZDJEcQ/NQABj3ZftCGfhTFvU2Te9ky3RGniL+IBSmfysl0p88wqz+mbMa9EeMlN2XzKf
vvbOyNd1DWU7TbgBDYkQv5GIyarTQG9IC/1AZlNYO3i6fpqSssdABG6ksA/T5DI6CbRhqX+kuUWP
cFka56OmV/7PfAoaZ5eTh08HE2c2gYyC6Ns7oTEqvVPQpdJ4cGYpbgelLfotoHHL+jnKINdCxJWm
9RcRTaC21UgTuLqxlkmUB4t8p0xX48Zr29r4IMuk+aQcLUlH2CJzoD+vcxOUR81sJutdYVXMZrEC
nnWT0OxppWxPeGoDTH02/WxwI3BY5Uy+aznPTBZK95YCfjmIZW26aNi8co4zHafxKP1RPmeJOXxj
YEymooAzPA46EtzHWfJ/CEFZTmVc9Is5hygsehgHgbmv8cLLpiYCQJT+8cvasiP4jsUaDqWST9WS
TpC7VToxtGh8/yPCxoYEEaayr42T1A0Us1Z+71F0lZHpd+TkC5ddAMYN4N4O8xHVhKB5jDVUqwSq
I9syAHMFY/45SZFfiwwDsAdw/HRJY3BqgYxp985fkiUz3pPG9N8BEfXlLqs70e5GmU5t2OJ1N4Qu
cv8y8gOkfqPWWbs/nHEnRmxQPCxdUOZhvvTunVYOPlA7j8GjqgxhRFQiIiqS2h2iMcjyB61rkf11
0FMeQs9uhltR+LLCbLNqv6SNkLeFY5UHrVT1z8VyVXAwxWLUcYdvhowCRIgf8r5yi1ArzXGO2P6i
wCYRRZewXR3vtzFaybcVp7ybqpjzeQerBm+wUpeWjHude+YuaxoTcomo7ZuMfnUV6vXU3Q55sYDc
9dLkwVj1/FvAFSqRVc/TT5VIis+606xPmVZ0a+TkmbFEhZmkv3BCyrQwN0eZRwKWZRpq2JAtcSK8
0j/WRj9/sczG+hDU0hrCvErFl1mszmOQ2sMUrc3ivh8UyNI4y/3pV2VrixkOY0X/svX9KoPBNVhQ
/7u6QMDbU7keZ9W4DGFQraPGvx+CXeEPbYLTRFXcI9CaGjxZ7jVFPHSV08TW0uXLL2h7HOUuyJ0s
rpj/yaPWN/adYmR2vyZZECsY6iiZYDq5hMAO7TVCo3is4orhngoV2n2Rkt30UbPctouXfjLv7dSS
/M0p21jVq6+ieZ2cLFLBUH7LRSv/YJtrQRsua4Ovu6Rezy4syw/Ngqt95Cz58DVLZZdGzZyqNcT/
hAMytnOPMrRTNj+Fg+lVmBDMVNzhUJvs+8x1v7h6Mf3pXF9+scpBzLveHXsnCjo3++DUmpsewJND
BFrKZkjjTLbOAESLRmBMwh8YZDlp0oVTqpkHuxMq3VsVQ6RwTLv23SxMXRDp1PSYmCbNr9Imbw4r
r7B+5XqeZrulRTBqL8Ti09ph+vLdWssii31aZdi1IgL32GlZMkQqd52v9PfafldoaVuF8DLXPxpz
3o3GNvtruBra8hXj7bKNglRTx9amqI6mRhiITaDLKmKXPROEhlaXH+C4Fd8AWIABG7t+nMMg0Pun
NE0azJPKSv+BX0T/VYK1QMKgM8WTdBa32aXI+rlhMPXoPno5a0VFnm8cC9hmTlgkef1nyoEQxa3j
Fmo3jrPnRY2vy3sTOsCDASthjvo5y3pM1zLrC0xuepB6Pvj1Y9Lrbg8ibSx/rBvAhONoaO1uTUus
E00Pp0HbUL0e4/TWt5HvZfOXGpYOqSmWtQ5uTyUW1QJtTfRQcDEwwrU1Ec6kaYvGr1uuq7fztckD
g+NpwBfAqSKiatv1cqr0xEkOXVVvjD/Pznkp5kzHP3KEMLWorE1D7YpJM7/QHqgaxF4nAHpDVVnP
nQqCd7CPoBt6CxyXsFHVUOJtKZcHax7rO0dknRfaaQu4iStS3C9muzzalVgfK9mwVxEKc//4CXnc
rlpJp4kdwryZC4Hmq2xTv9nbM7Z1YVAP/QKsEjnQUCuULe+sZrRPeTpkP9KKsIA7YpaJaCnG5rGz
rUzsixGSy0ibv7pBimdtGP/Y3WmuO+MH5oMF9hg1/4UBtfecMD/o6a5svelPPa4WktoQe+gmq44w
qHdV8A6SQ5LGy7B4B8MsuyayEsctIzQ/+99OmUgnXGs9y/bF0nuKU5YGfyBxt1jIEk20cK24LSMF
DDDDzDXHCpQZtPoz5O64kltkFb3oStpLaAAr6CMjbVMZGlMZ3GdphmiKvjhztEjMrULbaopvoxyy
31VtTmOceMpf6Gpr7kNq6RXn39HskomTdEgwUDUFoMTFKhq+c2gPZXe/+ubQRQsp88dEgw6374j9
p8GdkyCeVUJyXHMTmfQKl8EHTp2jfAtVj1vXdZP2q2lX5goIJxWf22UN5K6sAMCGuEn59zV6A2Ps
zQl7sjL7uTsK2Gq/rVIrPwitxFDHUbaaotT3axFNRTDO8SK2qMUUY3mY0yp3j4VZ5O+QqsK+osOu
DzyH044fBA4Sy2GpIPnviRL6Bx9H+JmkwFh21aDq4D0lfPGAvQW1b2s3nopLZwHqtmgbXIL7ZiEi
r6msd3quyz6sU51rB8e2zEMQR+r5naaldRX2bSXraIJswf04zjVHlGj/u1z74gNyaVT/hp3hGYsr
yWoe176cnwNjSA+dWzoB56WfP1fuUt1mi9V/1nXFNYjkPvOHsumaJKxMImyEn4RCZ9jWufw1IZBJ
8T1wB247ud+lX3DC9LW1bpJC+T1PQOszTFqCcmTIqcY/T8vGKkzNyn1HLZfPoYeAbR3bhTXou1VU
phnNWUNcbK3ZcWJAOsCIJOoMJkck8O8BAeHM4SVZIkJtWpKS7Zdpdx2iFCqsm27kD/MxuK8kczvu
GQ9X4WQKpukw9swMmZ9JEq8C14DftekMOcx8kljglAqjUtmZ7JVkGcQz/rdzglRyZnxSqk4fNWcI
vnmdziWfSmL6UGDzdJiyLGn3LS6ZSBO5ptHSoa61Cheb2dXY8KXGCMUtq29joI81nTsxHPF9zcqj
nHPrs2oHaVF/GLkV1q0JpjEYWqPc641mA+h2wGjETDUQP9SnMrm3/c1SObOZFINFcpC6pMKSmHUu
ZjbtM0Y1PRpkGtrhM/SyIdRcR/wczHJtj6WdaR+V0hEp6gCqPxobQCRyWgTUwsIFPh6CjjCPpdJm
5ncowGI9Nk/DpyCvGz0SvT8+dbqR3mV4ySyRaC3ZHKmTjSKCUsFNolHsCNJDZb9v7aRkNuhnxs20
aMZ0UMDuulD60/AZmRSHX607EqOvxdWfRF0UN5ObTCIqPcRKo76p568NoL0+zIzOnTACtuY5yoZ2
7ENkYJIax/FJZDtjIBGPgpLKJmarGmXEKKn9lQl7RK0oyL0i5JbR9HeGBhDkluLAk6GJbBql1Giq
j02eV12I9I/5C9q5QwoSlIhVe02tdlNRsslsjFqmEMGP5kMKpLEKUR5IflqD0X9Za9XO8UzyUfKe
tkqgVbNq43ERPY1zfxZtmDC0BH3TNPmnrliDewgL3P+ru7TTviNNssOiCdJffWMlPxh7Gipy/EYf
Izexa5ZFRvh9xRzpubUdMuxMdz8qBAPbsNRa8T6tdQawS+nMPzAUQhk+MOBBR3ZVd1O8kHn9tB2j
/bopjGn7iXzkm7Yawx9U+5SAQzr4W5BWSx8KspcfSo48ntktI91leADvE+Yx097UZP6LEm3+I2uZ
dQwEJFvUVnUrqCbGZgqLzCYIJ7PDD54mA9EWSY2hOlpMidW/A9Hg2JEoa/kL86j2l50G3BrSRuAt
bLJuzeO+0Oxv9kBtFtmzN32joCWQEbDASfqE5zuRKjuPFiMfs5g0r97ej0JSpF/l8uTMblOH2PdQ
Wzrmaj1BFCXz0fKxn2PhBLKFvzRW3/Ikn56dQQHlKBSlUwg4RbsnY3coX4dGJoexUcYUDkM/85ml
0+Q7jOY7yAvgLHtuxXn5rnJE6MLea3Ut4oIvbhLMUIg2rVh+alOa31bm3BUPpQEUqNKU+yWDKC72
9bQEkBGqOrBuEUDP69jvVHrwk7YXMXlnDYDFWMb6oEbkGcK5XayUPDupSmAn5kDlrGyTY61mGemJ
uzWMVco1jjNL+xvTXF+E07Lm1ID0/uRuu7SfVs2e+9AFGiRiYnTyfm6s/I/r9nYRO50mP46mnpfx
tqlvK7xUSNwbV28ieAUmlg6FR6Ot60HPTWSPn/zFHdqom6ZZj4CEaFx/mhieRbLCSQu0tXJCitz5
WBZBY4SkVu1j6i/+HHkFChSh1rbaD8ml8TOZ3epJWOmK6rIMBmK/UzlUxC5Zl2HPhk/4q7UgKmTd
fV2k5+TY6sytt+feXz4VepX/ACbTPKC/pJ5adzW8wzwaTR8FiMGnYecuNTeGKocqylblEf4VcOBQ
UeFQHIvM/jEMbf/eylk3zHEEeZ5roSRV9zol6AgUFlcNd7UT6c08fZD82UeZa4F2cJWxfE+UCj4m
Y18EcaIBvOIkNC03s00DP/xLEQozYA2nsUjWLNLkYAEH81fHjKepzB8Fue8hUH7wNK2uTRwPysIh
3iFTH9Z1EvxG86cRIclg2+6CNrHlHl0Ev4gsPyOgLsmkvpI1GncT+ulDaNeOgRu7Z3TdvtIb/8ec
FMuTPZn9jWNsGnVYty7PhGv2it87LBiooSRKghhMQ4MWwHO/OP794K3NGiEem/8kPwrscPG18gZS
Ru/RpRhAHNAPaJJTVq/0kbpGX6dDEUwFLXu94PZw19YLKGgtdSiozOdji8eYBine0Yxd1snuHbiV
ZYny3s8rLqaGFlSppXz9ohlaGXZmKbnOrGXyb7V60h+HrB3uoXyTDK22yu5IminXlkymJSiJbsSQ
ejRp2OWrZpEXgvSTYVajv79Tjpk+6PiGHEvTrD5Oa9fhfxBgOxMmhj9X8ZRkXh2u/jiVCET4fh5l
2cLpGKBU0C4bzWXn25n8uY5G8KRrfVvguxcYDGSbNRjC0V/MNKx9muTRMNTWZ0sfq6eiD2ZMTlt/
mmg+d7V+om4cJjLWqc0j3O10I8poLKeh4yO7mto19YY7Ntl7XQtkE5HRZdoeYiLTDniQzscic40y
luaAlq5Fg2sJbcNF8KTw5urZlSM2fenordz1gd99EcWcfJxmK0lihgzm746neS8CEz6hZ0j/Yc77
md+oio2NbHpPCZAsFYqCoizsEpraod0G6Y8eOcc0UlVTc8Okmd/saqr236Y1+Vnc11XFtdKP1ho6
tQUttAJY/D6xFHdqQ4Om2xsbw+6mX5vxXpPF/3F0ZsuNIlkYfiIi2JdbFkmW13LZZVfdELW0IdkS
yAQSnn4+zc1cdEx0yxJknvOvfY0eUCcvYzgvHNCWfQBsRLOncwu0dSiOQFo8DDDeTmr3h3uViwx9
PnAZfpLlgpst7tb+m+U79SP1ICYE0TPyI9oX5Wd2KMzb1rgV31e1h1drllZ0RX4cOxBLS2UIua2i
8EqPufkayWaj9gH93Nfo78AylW8TZ90jR2Fe0d3ybwy2ZU533boPTGb7cu5vVr80EWA8mRlG8zwz
xv4aknAhpwYy/j2hLq5mIVeNJA9yiX/RW9e9rXQrcFUYYlLRQcbsYu0h15ckkU3Npi1dp/D7ow+x
VEX2dwhBa74bNLt1mpRu+NQFpXclaDhx03itll+mCvo/THDul9fvcAE1PcKU040eQT5jGbU1E9vh
zOdyEPY9HtJxRlhdSpPHWzX+Ft6yx1BoSaUIcUhCVeijmn+sYG0uw3vVjgWzANBitByCwOi+nr46
e7IVHFDZ/13niuOzA7ON8y2WFm/eYfoX1Tr1Fwoddmx3Wta3w1Hmeffr7SfPh/caUkL3pwblbFOj
UIcSjVlOv3ryIh6rSlbu+WjX6vfOxBhnc7PDAyYRy1h6tK78qLZ1+Hm0jv25Ds74fSYr6NPq1Rye
N/SDz/j1o99CVOVILOLeNvkEAjfkh+WYM7o0VIUMme5/Byrwn4oQo89uML3JiDpicWVSdf/1Ozh/
TpJUyDO38JIssdcSnGc77Vvol8TntW6JqMTn/rfThGjmJN37LpmzwDbGnJMZhIWxReofENfutyZK
5PclqOW9M4movejetuu8JRvEzzYuE5Pq2rNpQXHpSUz3za/eSmvaK3g4t/nYktri2DQbFQ5SzsF/
gxXtwKlQPp+HWEjcrDsx+kDbrT0WcD7bdQw3E6F6iPQPp3LriUOt8qLzQIR0nPJcInnmryNqYF/s
Bw4ijjdRyhLmdXTWL6SEnCr2XtMfCbkkrRPf143t4zF/28fIsC9otpw7bzRbkO4SHjEdk9bEKaPH
+mvCNTCk2F5isLiGWTbtYAWGdBqFT7GJ5oRJewTYAspk4cHyKrf7TwEwgGc7NmLMWXnDyUdb6GS+
pnQ93+sZOy42EY7GyepYiY+RVJU0ACjccwl6WiEl6bqXpZ2orK63PpTcuTJJsqqZ5uvmEu/GR2zW
Ju8pMH+k+iYJM8qa7B+lmcMvBX3xfahWZgzd8nwuKH1ncMJA+hxPykro6+uGD1cTVp4aEYn3dfFW
750iF/91Qko2Dqd4hPT+gLNW/y2Ta3HGq3ihGfWsuOuCM30A42PrJgv7zNTPD45Az3EhgG/ti32V
5a+Fs+OOydD0p2ZEQ5F1oZb/fFE25KaXXTynRKgDPVN1l7A6y3V5n9RWg7JyZtfnNdLLY6I1XnBa
4NevetpuGxsL4rdgb8eXXTjRQNLB7G0M/03/uI2O+9KuxhbFhEFLpLFU+1fTh969rKP9LRid9qPn
KQ1IOp62l91482/ZTOGPAaIdBE2ErJuD1yzvHXJr+RDRmzOzEXUba+XkMjyvvdMACa1rwC7BQSqm
pxF0dXYunYy9tQWECfbAA9q3d6lt1EyR24eABbOqCliBIWLKaXYmdxthcFvUs1OyczmeuI70//GP
B2rUUis2jp3PnK/vjdV6LzHIKeMGUpz/NtJAP5ZWWZ8zn8VJBzL8d3gh5WBPZFv/F2nPh15hRfYy
FAfNVYNpjXmtxhsOyCnzRLBsJ3FhudtUNCUfB1bDhFesEYN/smsMQv86B7dy6kN+a1LnypVJJmGg
JJGLjZ7DARmaJsOtDEX5FBjfNtm698n3YZvMdHGJ6t3Pa0/K6w1csMeLu7HEFYHbm7XovKH6GCx0
ssAXM5AONYp1mNnEvjZ5vdeHvrfDqikL4x1Rkg9DGOtUqDHacokUI2Ys0cMrjo29gZjfJ6TY0cYX
0Sbz9h0gQqqsSTo7/lfbXQArGNezfVWLcwRpxO1ZZ2r0GM90XHYtLxNj+hliiDIEtbA4TOE49fnU
99MOfop1o/CcwWYBFJVNGleyI/A4URdrnBfacFakm9xxH+5exoD/Q3BLdRx9r7eLsG/MjzVadJJv
XqRxMIdQWamP+OJ45ueb3EyHMG65XuPxnku7/1znzbskTTf9bbnB6suKMrc9xdveN6dwmpLnflV9
m/OyACE0bjTVrBlhmxTSwS2aiiVgQBQA7OPpdj06d9UmZPTYsCj8LTuf8rpp9X5KXe8ybzpnGFJD
OovMkg6vCqlzh/MVDD6TTQocpsOzE42uftkDsRyfgB5GPR5A4GHhM8bUadlt1X+4+Kr97EDd9fc9
lUesBEsd9T8kGaTuyZmIwsgBBf3pDmlxU53WaK7lk7+PpUmr7YiGuw04fWYT9WkK571gCAaNFvu1
93zlfHJssdEkIy4EkYptXsK0E9zBT8buRPBiJQSfeKmV7EYXmEe7N6aqMryzTS/nZ+neBGJtHOxu
3tvy+CcFUODv5WbePGseNM0rb0Pc1cJ2Co8jrylEhd8vWzWV6Zy6Q++cprha2E15fqBSnY0QN0F0
sOb/KUv/ShpVqO+T29D9Tm9IbP42nbUo3mAOn7RlfeT7UkKZJ7JXF442aTczWb2d5z1GxoTiyrbb
txn2iAYgfdtqkkNLbvzwrwyDMTkD5fdV1sUKfqQOqmQt4CaSH/WeWGgBp8P96+2+Mq9dGaqlkFvb
JrCqg1aPm7+SW9A7Urjnbdyn7ZGAWcs5W42A1LNoU5Enzrnpy3jWbNMLXRLboOFCT93hbP/GqgEH
acvdbAwvifO18i9fH4DgpvbkAWLq96jmDDrvx8DyyPfjPEsb91k24lBgwiWGx8sc4kX0g2sN4rKM
KwV7xPUsDw6tivM/LpZ4y2CeBufFKqfYy+p4TKwXnwFuJKzhWNanpNxiKEre/+2bI5d5ewSrjvxP
h0CQqFBG+TAtcne3a7PHm37kHXB0xpY5ktOpeSFyX+KST9dVBfZfB557zmMBNH/nbV033gHrki6A
/p5LRONHUJxbXBaXOdBjnQeh2NTZXZATpThXdvetAx5Sad9uNuCODZSeTbs0w+MQKe6Cjj1W5ds8
IFA3ZNf0aUcSdJcilLDvbWdtAJ2EN++ZO/qJZjUiIPWaALz9O8YdjhltutIFi2vpnaqpJAmw4rxY
H4Zk4jmC4j5Mrhl95PfmZp7grhLE4pjFLFYuqZRu+ZhL2SQFmoDQZKXU6y+3PVY/SzBGHykPnA4v
VRc1+qTaI2SLSOirL9xhHXQ2+3TX5oqGwr0oSZhz81r70/7Rxr1rQ1b6S/gWqNGJrgncKksiuYaZ
Zw18cJrv9Ps8mRKHCzXVMlsxmZpM0e185KJbV8pv9a61ud5yvffcHL5oClw1Ln9WeOCnqa15k0/J
NgSv/Mu5ICV/3A+lN+Xkh14S4i3g9f+xSaknQpCq/QLJV3/45e06olk8th/s2tjbaUw2JotgY96E
sbMY8+qw6sdrU2nuxba2jjBHAXLAfuvIG/cMGHXyrnQY+d991lvUd40m4C4FrGwH1oZyOX7I3aZb
kOLFuIReGGB+ZbKU5clebX98h4hQ/DBr01f3ABmoAJTQGowZfissOlMjRER3pqCyq85ZfwDD19Xp
MCVpozglwikf6f5B5x3E2jwNS2Q9Bsgr4jvghHBMrdEWzn0A9vG+rGUAWFojCINDVRYn2JwMQHN+
69OQFKE8zLrdIxpfuf0IQuf0ZX3SURX2aSPYJq/jEZAJTCug8woyy4rh7glmFxVaeCT5KZpfte/I
I5fbIcqsD49RUZUnfZE3A/qdn2PfM/l60FNNGnnd0F1mKZT9nLR4KE/92sf2o03eHSf4CmQApwlP
wtSDNcALCkYIQn26cgv1mYfxoIZ9Vlh76qYD5HVQ/lpPXon8/FtwS+T4aHVd15DBK2xtMTYle6+P
8jr4PobCXvNlJWD4X6PLeIIs4BztmM/BbwBnbR70yWYJO/szkOXT4TqNyC2Er16hgy3Rl6Hy1XJK
0AfW35fZzIwTuOKGk7FIEh+7dZeXjTbmt5486vuZius5d4U+YBXReeRe7QTDQ+Q1crzjlutRGhoB
RCK0giichbfSXu+J/hO8qwwzMcVlTS1MsHz1hw4FAQHd4t+N1Uwo04oV5N84Oup5g/z6xNtu/o+b
2BABWu/eCajYcqkZAh54o7gt3tNN+dGUu2NjlWQJMRIbQpAhvVAXeKdhIDrwjewaJOsRXYT/NYsy
x3XgENwKaxMxKhCOPHLwR2ibjdfNfUV/IaWd9S3w93+y27rmjOO07bMZHjvK3SEK19PkQ9NjKzPW
Msk0OpqW+m/bXtfxsSJWfCWuGIjmAc2rWE9hI6dfekYbBUa1CJDFxB6IzyDas+RErKhjV+6BQb9b
j/mDbaJfn+cgqR9wFc/VuZ731TtJQGJQgrWFt1XJ4QzIbAavpMCubWke33SMuiecAQXVZPtRGuBK
61NjedujgLNPzmLjMMkcBWWYBb1xd8q1Zra5xVJiOQ3tNJ41Yqsq8yiqqh9cSLM+Lxccw5eYgCxU
uPvQ7jlVy8uYSXd3jlxXgVwyOAZubK554cFr+4uV7UFUPRrqhghSH7YYZC9p6yeNhBMlUb0E/GHC
OYpQONo778kw/2yGuXpacS2jhRF8bodA4P50sEf9qOspfNr53EOWlPHC9l0J+bGZzv1NCEL76gfd
+KsqnR7lxXr4x8tNeRM/Ot4K6Ip2SRFiA+g9UucXyyPdSJD9JdpgrFNPx50CArGopqtUmBznw1jD
f47gxT51ptTDiR7EIDjzMuq4cOto7U4kRyCS0nLfx7Nrha05hygKVKZEFQUnDEGqfFsXluV89v3b
hTBo+4N/mTM/aAZW5zeds0lwltJy3FzW21GfxjhUyWlvKDN5XcpVvPuNz6sr5Fz+bONEgWAY3/sF
3YOOqyE27LveAQwLU23Br7nCQpJOLHhwxQwtvPIcTD8UmFudlfU8fW3U/va5gBt6AhFskdWEOnoh
GmBG3BAHa3OCXTe8SW5d2qntSYHeSC72QFhgFYKM9/bwXkuTvDd7OH6hGva7R3+3BeLlHueDu8qu
zyJZg7EFthjxtE18su86mGR9QbpFt6FZQa7fluhGWjBpL9/Cbdr/OGhxesImY3bW2JLTPwi6RjxQ
isiFX4ah8u+9XSv1uaGXjE4lvVz+ea45X66uBcR7rg7lLfmkvBXNjLv1WFBLFpsGSMncLSLS34nm
5RG1rHD81eNl+7OhvP5mJSQ5Z0NFyAxvJG3SFOcSF5DX00rLyHiUtn9TZ3m0lqKJHc7luK6vh157
9ul5JBRGw9AnuRvvcEeV1WngulrQFTCOrLeIObZdXRAyLVturZP9gsUItEzW00yuKPtufepZB/+T
a2wgp/YIMnquePT+toOZq9RzzeGCYq5mukP0x5fAIDGmioqQ/uTV2qnz0Gj/J/sFkgFAtL3/sUi9
cYMvK3cSRbSw2ineEEk+8uiqulgAYZvHVjbiR721XZtPMnHsoo2WWX5GUzmE/GgeLIpHS66+2I72
N5KFevuPLjeEO4jxgwNJ1bb+Udo6SFOYxKIvKIWoTIiCgDb1eKONJ4/cNni2mYe3f920gLEsHvRc
ttkKB3E3WLVE4TWH4lT7DdmyCZl7pPN54/hjc0m6Ps3bTIMuZ1LrFfxvB2/CCjdwLTs8z2rq9YYf
VRyfTt2Uw5mEX7LPkO35uih5UIF9Udq/N11lR49TWFZoFSrtVIWpNRi6nVjhdbeWEbCojqYODme+
TaiEYgYZVXAIRiqM54CrlV2iSIKAGe6GjkqYfB3iyuRo3+oamckIjLWOlaY9d4xBBx0ZWT/2oWeT
4uv6aVsxxbrLiI0MZh/6NzdrDU2E1tJGBMEJTdFnxa+cH0sXzRcBuf77UAL4LAI7XpnjqpZBQ9TT
27qKZL0ztXH+C1UdlsUM/v2tORQiI67KGmfFGIU3erJfCmzZIZYSU/s5fGLwNiGnCQssDeV/ZBGi
zbmF6Lwcods356Ts7ejK8bm2OeO253JFjBMbcXDYaIjY5+tTxdgYnwN++C+b72tivtWROHcIlbvf
aiYpP2XkgJNORTS4F2iB6ooz3lruMJUm7U0Hc4xZ2Bv2excIcnqVIWh66g4xIJ9qYsfcc242WxYk
Y1zEN+9YqmEUnEtAcGt/ZjGqcftVbd1dUS63BlFmoDCmRyBtJ57woX10EJj2vIGgHAWG/fI6zPv8
WGt+/tMRLvZ3yLP1NYm95Jc7uLDeteJ2tMGnbR4ehIr2l5gTq001xGadQwQ53qlNDOQGKHyHIswA
hC+TmF+jzbe3nNYcg6VzGcY41QjnNoTLanMLUPcW0s8RLvpxMHpx39JpMmOXc3QFkQ+u9RkNnrQe
hMcgkCcTNHDm2y1xdW7tWsc3NBsgb3oqkzDfOjt47NCA1a+7JNuooce6V0uGKkU8dto4w7N3bDMk
n9rr5OxZQtyS9JXzauPDJJzPEq75NiWywjxsj/o/I3Wz3RswYPnMSLLfMg3iknl4sKV9hnplHPFD
PbkvIFNSFxab9MjpGjcfUm2tn3qlG8xvB/gv41RbgQ0zhBvrw5kma33YOwd27sBcEjwBf3XriTaB
wH+3ZHd4ObIuA3QcCi++bSkb3g1ES3WuGGxF2m6NtviaxuSlYUEDvoYYtS8ImpOfHurv5qQXn+cm
STqDlNHz9r/Lmuzcge0E9VyhpOGhKnX1ZY1zsr4iHYd49aFV5xe/jndUpIBF28vhLesvBLXtjKQV
5V46rUfYn32NGKqodGIpUp13pTJpovXlWBp3ZZAt5U/NIFThP5HWz320GBa7wMXVlHj9ur3F+ED0
3xBQGCm5v2nMMfIYzfeD4hD7RQMYIZlwF9+fLmJbuaAqFHHf3Gj3fXCQIPkYnM7+PSVz9MNDqb/c
9rzpZ191TfLdLRvE4+7RN8nDZo9V92IO74ZYxSKezi6yWzS+HrdVNrqQvd8OAbL0MM/TlDw4YwS/
4Ou1/R7gMw2fLL24zZkJqHQLt4VIoakoWS1wLquc2WzDSpiHJgCPKrYlXP8mXLVrpupx5KhW0h4o
gp1Y9UvHUWD/5L89N2gS+zQU44L8YmATftkBkGRO1tdQpkwaPd2t49GtKbLYmXRMKunA7s0tzYC9
a2VqGQ96j2eGsVtD3VHqLJp3CRQm3cXLKr53oquWaZNMF2E8ZjYH7m2ExTeYyx3uG2AfDeW15BVM
sl2AYWbt1MeS+WWchowYZD5hnIz2/HWYxnPrmz562Ys5cQM3c4DFf4p267YUD6jnFktUR/6jmiW/
o68Ib34k1wIJ9Zi4o3rrwGiP005Hye1pTADlcGY0XXaEauhOPlKVHSkm201DkgeaKO5rLsE1DD6d
EaApY9J1+nNrqXG+39ZWvDnz2KtsVc1u5YtBpQsj66FZ9sGvnw8aOKwTZee9VwxjVY3XzZma+t6P
x5VJ1VvRaPLVMH8OYtufBkITiPiaOkm6qmlkw9KpBsXonexX/CBN94njObqQGLq8Tl6NfMhM4/h7
C6LuCy4yfqOdBkh8cUvk9xSgPrp20D53OJ9ftkHquTAwFSg8l9197RiE4byhu1/9lUsITpMIJGaj
bdZZ2bnIn+1FradtUF7yAEzpRPkS1+oXb8PEVQoEADXubLQ6SKbQn328rpgl9hk53F4F8VdlErcq
GqFakyGMU+MlqSfvq7eQtxZhh6iCRZLOPaJzp2YM4aNb82fBAvBhFHfEjdMO1ck/ptZ+dnbO+Qwa
w53vPLGUx7lFsv4TlRQmCHfv4zeH5uP5eUSkp4GsImcDZ4lL+bzEO4e0ildi7FYTB79r0TbRGagD
tkxWSly9aE8wNZBg31241DXS06iyiyiI5r5A04p4TuHBvD+YLHeUdgQMXnsncb5JreSlHCSCJncq
+aN2sZUMMtL2r3HUc8p6s1Q/195y7VNUN5zv7O0csnxIlqRWdOH02+FCeTd1qOasJh7HK+yg9uJL
LxjwC9xQ/siUMwRkQ5WVjPC9jCjLmnDr/5ouXj723ZqWqxXZ212rq9V/jfUR7z7Esjj+2eOGrccf
XKiAjSyxnzPq/OD+4ODKEZg3A67ccUpOxxKwf4Hdmro/OZZxBBaGbXmpLWv4R+IH+/Bu2/MvKbpG
npBqoVdu1hVoXw6jDJjPB/uD6jRVv+HD2d7ZUPDUmXhP8v3g3kQ14dm4a2bu4Z1R/Q9Vh5vJLblw
kFGQjTzL9mLkzz0r5lOD5vKdUAHoNn+qp78RWjWdxm0y3keepEU7LhfAHHW04h7og+eHxFujsrh2
g18Uhzc/dhGLKFUQJnU678g88F6LY039rhbosG7k4UNM94wpnFIxV0baQSmO6Ropx+ZZLgiK2kn/
0iRpvPlHX8FboJP4Gy24ne+idTvwUdtHOJ8iF6F4VtrGm84eY1p54/UTka0QGcVk1UxfJNjLv4IX
sb7qAdsaYKLrdrm1eRywiyV94Cr+oOah76E0UPJPaEtQFCKgH1wWgqJTsaWKManME8lJW/jn4Jsk
Z4WJ0b4fI7/HJdUs7nqqRbJ4Rbh5e3vpIuNPfF8BZ0R3dBrHz1obkbPWkF+fGgZJRecJXAgg/Sh/
kb2F6YufwhM53OhNcDTayR97RHmVohzvxNNhq24qrDBG28VE4vt8uf7A2TxMa7mcZswy6hJbgO5Q
uQeq2Vk7YMwK7avKaRSRCYqbHYmvYPzGuFdRI1aQ6O0iban1Uxtt42MUaVXlUa2r6CH0duePZ8gu
hlldN/8MsGT2sxLJNv5uVaTcTKxo5K83tdiYU4sBBgLEF695aFW4vBgt4viinK1pHo/JkX9ZjvdX
zrNWnHHSiEdLhct43kwlgntE4skb8VTi76CXnZAzVM4+suBhpv5LDqJmpSTCO+2jlasZVdUg2EqQ
nWaYDbAjQd9WgEySNfFEYhp1fpPwuJoR4gUHpdqr9l8wVjniVLq6eSCG+dCFYtRtnxQbxmlYPHK3
EmuaOS2pQPyixMdvrggP18/EL8WTz6ZhcuSI+r8qtKPP0cN29RQn2ywvx2zrb1FnvPanDQJxvB/V
uvWXWO+V5hnFRZIP0bQmjAhtpO6aKuJu4fBz3o1D6m3W+R2nHMM+xy434EKuKFuTIo3WGfyztS2+
leNVGF4BsMWXtFbr74iMj71ugU1EOrj0v61+YEKMHLoLLnBGoSiCumsZnxpTFzSr3iiv2BMIlJhm
H2YQhSGfbGS6eNu91i9aJ7ICUPsj+jOYGvLOWXEKMb1M7ZGbAZdp0UUCPeFKDJt3CS0UJOdmOdyf
0YKiKncQZndnO4zKP+HGR52XciHxCD7uGdcIUqvFIIu5peGg5dH9sOu7AOz71Ia7mVA88Cz1GOKG
+aNuVsuF5rklEM5esJnzBPY5cSj08W88xN435BXuH071NbxpqdrqBNg41d+d2l5GtP3c0fpb3W4S
BgeVaVk0vdk3rp9AtBfHrVzm7HBnuUTmPsjcAh7/lFPtL2dvZ9WC06pk/1i7lKjg7Svl8mLXwajy
ddrXh3ZtB/SmiCNZnTyYwEeMF9JGFisOyP/eG2mW9LVYzMVygLdTEFbn4o5daKPzMrh7MG2oJicQ
aLgPmmHyn+mcqOdTaN1gGLUm4oUPNPxCZ8z3kx7wZMxru1MDKdC0PH73SgPpsRyrRuZLpD2umE3u
6tpEMumLxEah1uK3Q4tPWHl85oyz14tVI2BFHJEoTkfA8jcE6jvzczC51WM1L4N+2pLjWPBBRgfq
BRs7BNSFxvOiFqz2534uy+iVDzWA32LdKbOttL33UkLsZqMjWHejuk5KxHgDh3FSIxnc7QXb+Yp8
4KF0rSA6DZge7tuWh/5bZJOcdGFPR6DPjoWILpwcq/zsWrOAhw5y+woQIhx3rF2zOVvQvN4VuTyD
Zji03gmpe8eD1Ij2cZHOhjoVjfwb7inUXzynsntl+Ez+Inls8Q1H1TJlWLpcNlYCQuu3cKqr3+iM
ov00EuUZsEnQzYdjy4/c09T/f+0kKc/jvQNz/+tu47yl6GmbRzCiWVxpeujXzPSt+jJuDcoNGITu
fyI0kAdoGvi1BYP7cbKDZTyukle5yjtfiBdR9Q0OjYhX+Qe384AXAGVA9Vijlo6vCMuFly8tdlTE
ktC4ebnr6b7vvKbMQPDij4nQqfaMd5BJZunbZryLZqetr44rJO2aFENg0IFiIj2T6nOw2RLeO5s7
X40fm2x5y1y3IdSSuDRqEILB1roA7Y67Z4S6pO2HZsedsrtj9Ux1nOTWXTtTQAL4ZdE3GxD3aHnx
O73qEkXKtG/lIy8ZEovbMvfdrnxnuXRHzORSRjFHRBhgVAox+8a5chRXf+KNMnxYTITtIAIG4PB1
tuhxa8PjU8wBejkFKJ9kvVfCuiWtzU7jNuv+0vPf4VvBqSB4gUc2kdaNBpHZyAeCwqN5Yyt6D19g
MTg+CIWswPXSZUZplYWV67dn5DhtfHJF3PtnY0GWksk1zGc7FshrJ7V74uKHpfBPq6i9m34saJ61
3kqJxq0Nx+ejn8XwjfdXhnelY23mDiMFcHHnL891hJM2k2O9IhjlS2QWJ77KtUdneSQhyMTXZJyH
p2rH0H6X7KSOIH9pD3YIsceoX8rm68DpOt9Bb7I+AUklwn7prSAeUyLWWp+nrTm6vNd1IPMZGvWP
6qHyi0hZcs6mCAyJEeuovil8Aeb3pD04MsHE1hYl4pDwPK6wXZdxnSMmR+oRvjyuSDweEf1MuR26
zXBeF3/dXrQj2xBzX7f/iDZy/PlPhH2MYcGb72NpKvtsa3Sv6XJU0BNEPnCwDxV+RXCoiZunb5HC
pKYNHT5o2cB7AM51yJVtK/yX1FE1Z5VrapHF8z45RU+k9Z1JOD4z1JbEnAaHG87cX2ZW72qtjhCe
inYlydDEaD1Xy/6u2jL+VkHxOIwOSPpz29d0ejsIk9A7yxrb80B8M66OLlBbGpTR9BsqBNo+GRKP
HdavkRry5QgwC+bC9oKY3GkL14sOoJpw8QUsGKbigvicKjo5M+D/3Y6UBtBqQH7KCNbaCjAQeV0+
RZuwsqZV3G0lyY/+nTkQlF8C08f/4BwwYwEHNVXhmcl4xSH7/Z23GDoRM+aexs4unbM3kEVLoMLq
v03oD+WDTLZdX6spWH/wgt8a+talKvpEyn+e9vYv5LoCB9lk7WjCYobncEHxyaUR438aG/B2O5Ea
xhtTXXK2jDrmzFRleRSz57E/8bi/SDRSX5DoSY4G8OZFApmeP499PRo+XMgsvLFuYC1Zq+kZkmpi
PDRoXu6Y3LeYuXye41SWB6eelxDxkGG9GWRBiUeA/mXiNMpNTSx8ylC7f6xJoL97k6N+mj7aLx0x
ReI6gVPfRySl3UysG+abjiIVdLwR+f9gWmXzMKGB+3TrOR4YLaUzIsPm4OaRjyZTkGlVgmhStxJd
4s2K23z3aqxByUbyRh0jdjiPCP2IdLCmGEVCXA0vFIVNP4m7rV/F3lo/nWWA2OkjbpMHsrE6rwCo
XIMM4Xv8EDUGIwmNOz5CKJtSP6+NEEj0pbtdbiQo1B6ie3B1FHaPyjfjH5v6461YjE8QAYEKeMaj
WFbh2dDfkYAIIjl61XuYsOBx96QsS8kPhRZP4Jspl5CYoTJ4C1AzN1A0rnmL/kfame3YiURt9oV+
JAiCAG7PTKYznU7PvkEeyszzzNP3wi11O0l0jtytuqiSrHIcIIYde397fdlcfVYywXbKNIrwe8uu
Nx5T8s8/Kg3F1w6RcTCeodLr35kSkEO5pujci+xhfAtgQi7EvNmS+IjUSXJs3K5pnvB5qRFVm7Px
U1Vzzm2EOlx+KGxo2odgtsv3EfQf81iVXfAUgZD6xWFuq4PWpZPgIm2YKGvzNP2RU6kbkaBXNvea
eZCo7MyEklbdF8iJZpNgfi7pWUUb6yTWxRZczvYhunuSRwIG807V8Cn2wgipaMgxcGFUROCMWgo0
3TkJit7nmB/UF5zYB/pbzMx6G9gBdyEjds0vvW8Lce4Ke3wXR2mQ3iuEK7+V3UdfGq1kLWesrT8p
0rk7QLzL7D1opPCTXRRxf6mimX4NO7Ddi+aaYnikPwyfr94dO/SUIjKnO0ehOiV47MmGFAkepruk
HdXXaRiRCYyd2/rnhLL0vUHTXnQqcU/RCY2aJW1MQ6Q8z9o8vemqdug8QQuee1AJl1Y6DgfXvqdK
2mQswopfoXUFiWj6NOOEGihMiYNltHH5mAc+iAtmr/4xYbfIz0i28HrSzGRqnhPVxU9JM80/Dbod
vNGgq3Kpk2NI3/ZFFeAaP1kzzUkOCWvXV67Yy5IowMtVJXWkKBrMORmFSXC2YDNQlLdkERxGSXx5
JiMfGt/GZhw+FLLXmhNNjephboOsPiuQEF+jjpsF6dUye0bQmQ+7weLFMQ0gFew5MaFtDL6an4u0
s6YdiYQJ9W6twWELDIWapdMmrjzc9qfgEpCjPAp9pMIfR5khCVz66lcrHC4JLdKCdtcOapTcdmb/
XdZlpnYyaSD4qaepqTw5CPO/bi6tjNSK0p/8OcmQ3BdO92WxkEYsQuM/oYLMXetuRmiJ1TvUkLc5
7CqkzBSTurup7K35RLN5/uSQAOfUgED6faCBnqS5YzXfXZWFmteRXntf0Z8Q72iJjh5bVMQxNaBS
Phmkwpllk0ktQExF5D/QfxjR55nU7tvGSNPxTF8mJrxiqcigoKnea0ZLYkrPhRserTatWD5a3XZv
3SEYg+M0pFiJNZDfiwvbExGXmxkY+jIdU6yDRidJmU82LJEoRzsSBlTH2IlaxzyXQlrod/5kiLKl
M5TcBsfUfqK/+94qxp4Zl6FiInAKqcTAcOmQBhrUrH4kdei+jTneoMNwkHxTtHfVd1HoB+KojTb5
BxISg3m0YYxEB1pv7WfhzwaSd7MMM+wqavupDSt2+aYjyNOyiu5YkDjo9khcUJDbUU8IzMOc+CX5
NVHaJ526FBqnPDStfUfthfyjrhfPBGkEckOhG7S6NWxT59kyp7epwR666yfKaIMVR0sIXZNvnnsV
kxkronAfjeiAd72PmdK9Wepps7SjEEr+4E5j2xBBLPGW98xZYlk6jmH000/vJDyuz35RNcAXQhMd
/hyxg5ygdrX1nc4N5jkY7IQ2fKuMkAjRUNXvihg5+gNpBxJhQdHIT76T+E9tMPsPOpUa/14Warb3
MDe04ei6g5Ht5slQ030ZSPhpY6tnv3EfLL9qYed/mhCPzl4Ckes3xY8IQ7McCcSOrGIPFbwKyY0Z
vpu9AQ/NpmvKPvwBzyi0z0DlMEucpnRSXH/AIniaXVZv/bAyyMArLl5Hq6bUx2cIc/qYLOWbF1tD
RE8/vppRM9ZVTQ2icIyDzLNqn2A2aF0oi1GqQB0T+wc52w7iNZTOeG8kaZc/0/PQPU1x178zs6Jh
m0bQ3qDGD8fPtVzuJ/SP9HewGJCNOUlmD/fscb7+ntlII4WazLxHsmZZxjHwSZbQCIp+bcfFdAHv
6+1w7zsjWklLs6BlUrzL9soJDD3YJVgs/VdRYV8ka3Qa70ja9187w0EBzj2lfg7bEsk+NJz7ApWU
dfQnSnBwmwL60XwziH4FVWeMByTjoF8WZobYzUg+/JNF3qUFGGC6ny1fhJ9AtRfvkzFi4UQyby+T
KnSdMkwo72nQCcQuZtKA/ifeiY9WYkKVmCLdPRdubL6hKtvmuHGT5n6bdymaHBLV1ofWdfpmV3Zm
zUJA/uOTTgg4MSXhY/M4+1Hl7gJgVda+MfKlizsgrjlqgRF/UU1czaeKQkv3xE8dn2sOJ8D8WuWS
QVWW2R5n2g3QU3J2KV6XRYUzk3PzCeQT1Z80dcqfjdvb9c4IlMNRkXZ0biDiQDMi6xYlYLCYI+xj
08+ic62PKH2A4mDdQTbIbB7F7EYfSPUr65GJmMIMFarzj0ZlcaaR/Kd0HnSorUlaWlVw1JMBIgz/
a18dwR/DLYjtGRQe/YxA/nm39FyRPiLxCtrBjg91P7TxqQFpG3LBCvtHIXp9gQg44cM8m5rzPvDl
9CFbFiPpiZhbblm46oOOAgS8gVUm90HtpCaEHbf50lP0HM8ZPfaPGQcCdmo5trABZaeCo6EbvrWg
of+DmCDfSC2ToI1sx3f2gUREfUcnmw7BuSxGDzqRdVfXWC7uaGxBFTETWTFfuedb3wwSop8NFJqE
TWiOSGjSvmm/VyI1y2Nf9wrSDQfyvqHJyANE0Vdn/ixMds0w0nyTClXqB5POouzkyG76ltoDme25
D93gILgBZ99IyjpHWnyXlI5ZEzdzvdPMC4LC7q43e/JImlNZxCW25X6neiZSmvCNcDkfoEPTL5EO
5gdIbPr7sRHpT4158rXJxuIhlMG0tI347KCWP+U/adTXlw5lg3SZC8TuvzDTMLOj/qLG3cT5de8y
06f7VGbpk5bEibWf0QXHO8tGavAFMkZAtxs+xHSngWcmbz9zU+Scodh8aMdyeB7jeG6fC8p19E25
dfspIyeJNBQf2C8oLAbnjHzMrFAB5eyUmELa1q6quHheBr3Qmm8UxvV8L4aoKt+Q1yjuCuKr+Vwj
ixHHUA80WhqQcAHpycbwHXGI+GYEPtFnPiMbQbPdooGb9bhqweng/LCrqCsVpJXNMj7PszvRUZan
BM+l0l3mXJhLwmQ2wPGUcYVjFygao3zr5jJ5pJmmjt8MZWohBdIzRFdJYOaohWMZHC1yySUhZL/U
QSsojO+goNG6bhmRk3uoZJS5R5flf4fAFcRPZWfV8QkrDJEfa+EOiDIdUT1i4FxVOyPS+dU02ghx
Jxzk36i0nfScGlka3pEgLYjbsCfqUWU1k/6ldUrtF7fxnLc7FPa7SWUS6eUU12oHNrKL3ldIv05m
ME7dMRUjN/5Z9A0CWNMvTqjq4icD0hGoqKIo58eoqkxsZ2m1wQAO9W2QPf4PykCltVE7eMrpwzvw
nKX90IvId3ezPY3G4X+Eb9YSUWzmzX6PU5aR5WUOckfm6XGACjyeUKHrBX/VjCihiMvpUtZTbh/T
jhNr6vhwNE4kww265wZIVBHggNeE7sodZfnzv9C4FD8nCj1l5wGM1veGVZjoQtDvCu6Zt+DQC2hz
BRIFEkKOVYGi5J8VSDReaKF09HReBybh4AM9OkZKOI8TcJg9GSL7m+bP3Cdc4kBq2mjPCqJxGgFj
8wZ9cwsUaZtYx1MWsrFlWiFBNaY06TK98xp7bk8dPEww2VF/vg7d3GBgKhs4nCPMxdXBXOEotYA0
7sQ1xOv8+j0fMPhsojBfaouaR/6AS1SV0pB9fVBj8y0DwDfQM2MetPY0yWmBHHySjt7Q98YTMgbn
LIWh7SUFmRNRF+Qi9DXHrFHzoRySaoe5qbsvh+KWKe/W1ALb9X9+yMIk/WtqQVuq7Vrxkvssg76H
zMpxjOiedtH+hkXr5udEroEh1AJ2f0V4VaNKbVl3nqJ+fDYd03pUYONuMKs3R7GlzdsyTYRtq8/Z
o0/pDBSinsCdleyUtC7FUFvH699vc9L8NcqKjG22gUKFNXZeSVO0h0NFcHSoDn2GxJXfxTVCSmK+
/sZ62PhUWP7omJgauo2v8OrRMJB3STTKzrPhIR6tcmofu2TwgbfR9nf9+TbeIlpQVDUKuRK0+hUA
vQO2hB4k7jyM6gT9s61yTkglKZ7/6ziC2aCbuN8YoGjXm02Ys50jYmH2xY35WMwCqeg8BjfmxGuu
LqMQRprSpkfyFXEWWCO6cIuZ54NbPDlFJT767qiNd3MUC488oC9uWLMv3//lJoofFZaS7F02APn1
XBdYndjwiBqPEKH7FFpcM7Q4TY5jrgKQygvrP1EF9DdfiBvg2z9GHauxbUwTXAVzHL9Ve/m2f69o
qi40gkWz1/aaMrwEoS/oJam5XIDLXBReb6M79OqOeOxCVUBVXFMM667r6E44Jbpbca/y6SmmRg+3
xUrtKdvTEuFbl5x2WkQEGRxQKq2OG9xltkUVvkTevUtpyc+O2EGhkM1gnqAUTGf5wa5ns7yxfb6e
nlCuORgkihmJd83KfdBw0yKKIjF5oZOoD4Ci0DHMof7u+uR8vd6WUZb5wg6NOdJqvdWJlkhqGhOl
KjADoTa0e60PhTeUc3O+PtTmA7nKdVwJQhEs08tvptOqOjuBzVD4ZR8TSWZ2kQ7eWNVbD4TJBQ5y
ppKKRPvLUQBIuXXtSkwGERPtp8YCfTBzqaNn4Zbb4MYCILOpk1vl1mNTlXs5FNrmnL5FZ/QCLkjF
Ls0G+FDdsCCNABiK8A2Y1fD74HbIbkWqTeGNjWX5+1eLwGF4Q9q0rFIXWG1gZFPjrJPV6JEu0Ugh
ZtRriwGZHhmH+6rS44Myi1sm5Bvv1yEDaOFUxjaDc/PLhy79Morttp68WIuw9FBDerTrbjiaYG/+
/VMy1OKTIHHwwEjy5VCBioHIJ8zNWI5fpBg7uruo9SpTZjdG2nyTf420mjRtpYGQ6bLJawlCn9Fu
qcfcLSZaY0TvVVBOqMk66nR9PWwO6lJNNDHS0Yk4Xj4e/XBcoB0aOhrEGz9YMcHPrOTy4uTCeMiM
TnyfqLz+uD7o1ueTnHmSlyodfc0Lp20toKiTDF5Aj8tdldFjpUk6HkhR1zde6tZQjhISLZ5rCIiE
L58P9jRX1KEcvUECBR9kRfNR1P/XjYN74yTaeJOIJ3SLsgdnAR5UL0eqJlnkvaEGL2769gmKqHma
MA/5SGm3euP4AfLFSP95/UVujolVED1nnIEoM1+OGU1kFI2lPNojC86o+jbpfQpi/hCNgJNgBOjg
fybU5PJyfeDXB71pGJwH+NHqajH4eDkwWrg8gYtUcehZIe3TFNtTPDB+FVlX/GcCKQlufMfX+zYD
St3inMXoQ61Ns2oW3hCKpoJlrzXcGWHJZUnU3PiG26MQ0hI8C/bu1Wwxmhy649hWXlaMyEdcZPvv
3FiJGw/zelLyMHjROhyt4vVnM0idyt5va68e4Jmh3mnmsyKfOBxC6MW/r3+qjcHUcnrjygXS13JW
n4rq1mRXUdh6AHe0+xb7wVM4+tnjpJe3DJeWKf7yLDBBcBINKWMxVVg7c7mDZVFQ8BuvLJuq/QWv
mVuU6Kb0EUAhqume4mN/R5OP/4SDUcpN1+Cov/64G58QCBLLj7MdM7j1tQQC5OwnpFQ9yw+7N3rb
IXeh3+jT9VG2XirRisttDv8ga33qOdFcYC9VdF6YifDkz9l3Onezoy1RG18faWOlLWsbs2+by6tY
Pw/FhSE0Rrv2VDzr5250gpgcNjBoas59dwa52v675TR3Qox8da5AHH3rM6EsMFMwQRN4eq2NT5wG
UIXU7N4LGnNP15/uTwC5mjIc4Jw7LOlFv7rscH/F0HT6hehggCJJej+zu8WwrqZiTnvOjq4KeddY
dfEfrbHDd8wIxJF9UP8gwHzf2M82vicTRggsSEzitvWJhLJ5FJVYdAtoej/ArqVM6USNdpky5PXX
n3nji7omwGG2M1yROAZfPrJtZ6nqoqjzItRd99pQWh/9qsto+GtIFIGBxCPm8K9DSgTkbJ0SgQpG
Qqs9AKVOnqdR3HhYTEBysNSR2mtz0MGe7/OBjvXrw71egwyHCSPmKjplRHsVycwD6a6wdWovNMLO
A3hRnDWe9cYor78ZoxD2LoZlOrm61XtM0RVLf/BrL2rd+RHcjnNOAxdx9YJ6uf5A66H4UrqtyNVx
8ihcs1bnglZJyP2dRgG97qu7pjAblKp2cQqs6F8Dlj9DsdhNB+ag+8qykQIMKrI61T2cRPILQcsX
GgeHpSsruPH+1l9pPdIyT/9aegYAhyRpCwwqwnI4DZ2vDlID33H91a3PhGUUWmh0rukGt671/aSP
J4OTojM8g2gE4qqlPpmma3vE7Paxb434CBXSfcAzpTmOMA5vLLaNh8Spy2RtG8QpXMVePmSCVTLe
RSAjBaKLu1xzuku0NBtcf8j1kuYhCYdsBC80Ojokcl6OAsxLyYidxcsTi970jD7UCIwnPjIRqm7s
YP7R2WcZ73/HKII5SRvOy/G6WSMa8jXdozCo9/tsTuIvdW3Do7v+XBvznjdHHOSgktFfnQQ9ap9J
y5WgewUPV7qm4xnGUksilx4b+AY3htv4WChPeYGkw1zawVaHgVVU6MbpP+DabNGEVMXxGz6u7V1/
KHN5O3+fObw9NnquHUK3McJbbxyiVTGXWVR4rPjG/RQVeUiCQxbNh6rU0IA5uLtF5FSC8JTLZsL9
ohKC43aGkol+tRd7LYgMgCdOZ0enwNXrC3PbaPa146JwruZwwgWBbZW2dOp574o6b7UDQB31NKPV
IXWTaqY8qSGJ3K+AmafmW1iKHv01/QSCohhGJ3ejryfdHoJMHu5x6dHRjqP4nG6cv1sf2MGpzdCp
edgkLF5OpDEQcGeglnqh7sTeTL/hLtbSgmQCzWbXX/vGGiFtymvHyn0jlRTHgCzgyc9gs8L+s42D
jUc72nDoZFf+N079Dbfl5YxZfWST0oHJQlnyI+sLg1MPXT7rDIdNH1yhOch+YzTpfAxwqtgDvxVv
YXvg/JzhV3L9Qf8Ef6+GtriqcGMhDbo+bbM0iJuqQm5Fbjew7stcRl/QQ7jPveZYi9eqA9Mu7IK3
c6dVX0TWVSd0/epD5Rfi8wAJ4W1PyvB4/VdtfOk/+V8U6ryUV+n6bDSMIEokNqg0aF+Cum3u4H4U
H1HQxTdewPZQlLaovqolr/dyUrlyBmWgKb50q8OMLGrUOlaUPxQaApP/h6dasvSCJBD7++pgznpR
4avOaQnIhN4lINntIdXC8JmO8/bp+lgbE9hc7k+KFLfEaHr1WNVECBI3zuyhD5iTTwGx3ccRMcFD
lwIF+inEpN04vDZHpJNxyTyZ/Gs1YqhlUWAk+ewZQ2nTYw9SEtUbTi9dQB42DW45U6/TCWyMnJOm
RZWAqO3V/a3ptdKuknbykjAQh1HQ9diXKKmQZ2QoRYOfumuqf4y8/4zJnGQjJuKh/LiaLCE6ziyw
2IBzu3hGHEI/JxLgczGk0f/nUMvx81fA0xbUr4PembxZOHF0zDEfeJclaIN2WqqL6cbU3HyZFtay
tjLxNFzHBKCClRMiA/HcZjDuBwD/506m6e9FPH8J5rL8BBe3vDFHt5aeoItLUsOmrLQ+2hZRXjl0
ZCstmo4eRwCD57asI3BI9HBfXw5bGyxpe4fBpKPs9SqPm5o+79wdadMXFCmCorrQpmjQLplA/hqI
frDFwqUUAe6NLM2tkZdl8/d3BH4aa1POQ6JM3FeZjfrJnYCKjrl7kaPR/erDBk1BrYr8xtDG1thL
DZfFhrWtsz5WKqvsKcAnfNW+rgtO8tbvUTROUX8AExw7e6xGwvGQcy0a9gqJsTfR1xqD4PfdOzha
jrHTaQAI904uAxDXdEdDV5tG39nVVtVgVjSLgb7oAe7P8foH25obZIEIfqhLyFeReBZmvjGBO/Oq
1ElPg6vZB9ABKdGj7tyY+1sbFwGFLojj2LfW9yW9B/Esh3n2+rqaTkERNhfscoqDHkzzmzAspvP1
R9taa6ACKQMS5Fukel/OCOTAZhAAf/V613fFSXZm94C2xQ+eerMQjpf5C1XCSJr2+frAf+pF67Me
xQjtBxz1RMqrkVXAOacDuPAKbRQlbIlIfq9dXGC81q6c+izRQTgnnLqS6DjUSQjdoKL9BZ3laH0Z
wCbkb+k6SQRo+Yh2Jr+Qg3MopwhUvANeIDk19H7rl6Lq448ZJLSFleOXHQ0cYR3cocGfP8ZVr6NR
miyFhBT1mvzWBrRj7+lJan/O7TzDi3CQCB3onqk+TENso2h2qhFVfgfx7h5qjolv0PUXszEDyNbC
CHM5TYiyV9v6GOew/pbdgfWyYMxKI9Xu4yQcviG3jdNT03VRdfr3MQ2bFBl5flL+67irxFMi7FuN
DHxBb/2hKvOJacfOcETw6hs0q/YkPf5fxqQCLS3XJKW7CkDqgOzwWDPmJG2fj2AgaG7ZG06WNo7v
e929MeGWM2o13xBccFTqJul36hovZzqAQrP3gdB7QYZ3w85vsbHZW4C7bwlnNpaUJDdtcUVSirhg
9QFdCLE0nmWjJ6E9hBAmdEOD7ZPhVgqrNQHzH87zm7iZ4u/X3+jGNiUliGXiZ/5FUfjlE85D3Cjd
orYnwIxjD6GiyT1i2WP2x15Y4kb5cmueMkcNSxrgbsjHvRxNZiPMWhqpvKqdO9hGLSBQGWliPNjt
DK9EATC/sQ9vHCGUMCymKJdXkjyrKeMUYdCaYTWjSIKq+dAmS3uwChOF5DH7DiHzwc5tc9znTuvf
OLOX2bGePZRLl/DfsPAEXg0NDS3XG66nHntKdWHzT49Zi0CvdmTs4SgrLwrbqkNex9q8K/uqvvG2
t76tcrlcY1RgkrtbzV5SwBnBucGu0ObvHKyEPAwPfsy4sJyvTyJjayQbhviS+3GJv5Y//ytGSAyo
WnlQ8V0Jk8TbMLZIqtJ4oOUHKD1URHbunJUPpt3RG4znS/6taqr8gkjL+aRnuYkKkc7GH6yCSt1F
6FZaD7QyeaTrv3NjOXNc4RoiBVEU6bGXPxONSmu72Th7MqR3U3QtJPCGLuQboyyLdfXd6Zehu568
IlnuddSiCQMHQbCQnsGpn579PuvKe2TXwV2HPxCNyv1Qm/TVGPG9jREntKcgn7+Sxy1wJx0TWlsQ
0Odn3Y4Q/ds0FP9qdJTdkJSFicnJLOx2D1EMmh+8HlpMuGJi9eVnE+0esevG9g+lNUBtQULr4p77
YTpdnKbCdFlJOxkAmWY2lOCynfhIUVIC4G/ZrN/00xT/GGVYvpNREPwWpcragz8YAd27PgZse8xK
MaqBlF/fmVDpgkOmqSnHIWcQd6beZPnX62/ylZyQ64oie28sN0FqketLYAowFlhCYHGN7iLxk6ig
HP7rgP18pr86bJ502UjuvFGvhvuqGyGG5nyYcE8ibfptIxLPbhxAGxOdjD5LifwcQem6muAYAC7T
ypCeWaB63wWW8ZFbvnzCe3B8f/3hN/ZK7oTUuxzuozz6srH9taZ0t86HorTw1tTYW0C5tZW8i9tW
/jbgOUUfqTKE/36fIYtCChIVDSOu98pgjkQE+d8EBpEpdSFqcKPTILCg+TJJw75VbFuW22qdOIiC
LPh5y0V/HUGEzURtcTZMLzNp4TZpWjjXCgcAwOvZZ9TbwynTy3fX3+rGccB0InesJKUMY60V4uZo
920eSoraNvJTOEcCZ3EnG57qyiV4rnqyVMGc3NMBHdzSO2/sP/jRo3VEucOO7K4+6ZDNtNxjt4go
FUA3nU7QsyCq//suxzmOMJBCKX0ka6HcEGGdkky58pLOGrCmtHHZDo1bdvcbK8FZBEGLYpMK/jop
HreW60viMW+Efn9wQXnhtNZqR7OgcHj9m70qW7INcAW0IFW5rsHbW97rX0sBGT6Nuzg0e3Vv01yu
MuuNdNroGGnWfLEneyJRnLVfZNebh1Bz4sOM7cmNt7qxHBfBCV+OvC2/ZPUbFC0IIKVi27PoOvqc
xlYL09zwT4UzWJ+xCQ9u1YW3nhpNsVzSegJtrLP8or+e2mlSVdLro5ZgN8fP3qJbZs7p0HSt8kAp
Cdu+CXecZBiBsAbRgDfjbN/Y7zaf2iHIJ0Lkx6yXSzLp0ximug2Z05WnhKbcPWY54KpQFBwK045v
3fg3loirk7MWbPmLfHslgaTvPVWx39keLU+xAx/ETQDVyvzQOjib2KVcXK+d6BndA9woR29wtSfd
P1lxvevJ+B7AzzvnCATNp+uTcOuHkfaU2EgJIDH6KnYwCgj0g65ZrF1HPttEuDur64Mbz7+xJfKm
/+8oqx3Cgo+EF3qE20UC6ZVT7xu29OLzOMjvPfzfu2ZozRtR6p86z2ob5pyhYE1hlz4adzWzIdMT
sTscsmWdddqutLWuPhX5WOKGgiHwrsXFhTadFGbA2xycBa1KJXyhBxGDFH6T6G3/FVbrdMHkxu+/
RqkmsXsQOfydCVAKjBCEWhAW6dYN9vUwJM++GjAzSkSv9qRHl2Z5LR0/UcLRMEAMgsbCnM9q7EOE
YOUcJi0INhPnXxoOofjjGFPHhn/AmMTynx1/RJZUmEtaMUCJHxyaAbQDjF1L3qrgbi5Ik0wf7aj0
N+hSvFyQNmwsMNKNIhNWTO4pjondznVl6+HFSLB83TW1dLWdMUX2xVDdBH9BIH6lHyv01fn6dNzY
fpfKDrORDhK02Kt14kadsZi+KG+m0HCMVYA7Wizw9nIz/cYesHFkMhSJ8UVpvhQMXz52YiV0GTmC
UyuIwl8JLU5gi0vsCYN6eqDvbbx0YAjuqOhbtyJp/ub1zFxEDWTP2BSova5GziB/xtOsvGaG/ZZb
ot/LMbpVKtt6lZRAuSQSZOH6tZr/0BenJHJsyxvmEa/EwMjY2WLzM5zaj//+0djZ6GhwUEsRQL58
HswysIgxM05mF7vnJImK7yhuzYeoRU1xfaitjYRUMX7SS6xKHfDlUFoOYLAsmR/ZaJt3gaVVH1SW
iTcRd+43YoS2bqv6Rmy19SJdLlekZ1gcbIEvxwximGsxZqSebQadfdQIwrJ9ZPXlEbxKfONusD0Y
1wLE2AStYrUYZe1WGe49lhdhZs7OUCz4ciO+QHiSNxbA66G4teoEjPTjER6bq2k4RZGVyJ5N2RXp
fF/VE7Rq35rfl3N4K5W7vKKXM365IJt4UpDPJdRYDQXuIWFTFZZn0WZPczSHfAbz8HR9cqjXS9pY
tjEkuovu7FXuzu1DPxRdbHpDYFXueaRoId5ZXTGE9/g+5ymufG53v8yrXzkuFcCLOVZhhTXJBxwM
9Q+uRFa4r7O4glplxIKqObQ2G+orVmpYLTStUR9iv3U+jbai9dwIRf57prXhfV8izz/5hZIkKEff
/6lSWhl3mhUGH2kUK7I3DjA0Zxd3pB539Fhoxt7pffUz7RLLPEcwAn/aFqgFINma9R9GvebPGt++
t9iqOj9a4LrFnhtsP9GWLkp8Dyu7OYdu2dkfaDUjw5XMc9U/N2Ma5/cJBg3v5twakpPfl/MvDBTr
7OIXsPsP04AiCJpmJT4MNMcjQaoQ+e4RduXGiZQcxi8yzQdzF0AJ+JkmftgfiyluAYUQMD8kpabw
0MuqVr/DhhEkoKFn+q6zF5p6qsxO3TjGN04n6u4c4fZyXyTBsVoQUavrmCYkpkcUjEEjlCs3+KFX
IachibbIoXE2ibGyDJWbwkEnqwnwHEAkYAWndOsb4dKfeHg1kxHNcIc0mMmGvb5L9m0/QIrUKUpk
4XsHJ2YQHzEwMljWY/3gTHZ7xNsZ7EVM2arQpHsIZRiDGzJN6ksa4CAyyh+uz3tjeQfrH0WSnK4s
LhIUX1cb8JwVICXTQngynboEZIij5W+iHBYHU80NPtsz+pXLmEfQWBqg5/E+c/VZu6Mvp03vsjIb
45OMMvwpb/ywZTte/zAKykT5CLxJU65+GKUvNKZTAaoqLIoeIplfxsd0Gir3YXL17vusucm065vE
KfagHHW8AChi4bMi8RD7JLJ21C8anCfzYOKSW4KEaNvvlOant2Vk9L+u/9qNTUqg6XEWRTWhx/oq
ZGHsiR1qbVIoz/T3CW6l434ygTjeeCvu65dC8h1VMbJfRlOrM6zvaMJyQt309CF3v6Z9gHkDAs63
JnEqXBusajLwzgPwobFJAR5V2CgYN0QBr89RjhYU/4BHSB2iE+Q3/nUJ0+j7BhFUsSHzH+/5pA6k
2EyAGoEWH4C1ndxLiiTyxj1g6xVzClDRQRhvoH1+OWxUQnBq2pnE19wL7Hez+I5bg7ixSDcONiFN
pACYa5nUsFcv2E/p4qcfRXpUALCIh5ji/uzcMngnUUfHp3+eNdwyiCNJRtN3tt6fCOn7MQeI7RVl
ZnkTZiDv5jYObuS8N14cN0eb/C51V4QOq0eqBiePoeeaHjFlcOfr4G1o5Koerz/L8resliuqDZR6
wiXNy3Xg5efJ59b2zaEavDzyffe3OwiVHOgpkJAvGxbgQ069+saYGzNR0sdAkzGRwetaeD6r0bEL
Wr+Mymy+DfqiTAE1srNB7BxKuIFvpgIXv+sPai5PsnpSTAosMh/0npCtW9boX/O/MbGsjkaz9/oE
O5OHTFTo5MDyUzdBylQ/8XpwscJmtF3gsQH1bWhf1jGwmrBcAPH05QxliGtIlGWxcQigKQZvRzqL
Pw7RTI1rEWk82GmV41mQhKXxIQyId3YI8Re/5YQN97uJsUryteRq9V1rQ6O4JGwYDSIuEdmnIU2A
xGaE1sFz6vSZ2oXF7cbMrXfPnEKTSe5H58u/fAt26Jq2rNrWi2Nzeu9j5oJJCFBBpCytOI3krrFF
Marh+frb35hmS1kOpT61OXpul/X718sP8wp4m0S7btBA9ZQGkM9hAtl72l2dd2xW7Y0Nd9lV1h+b
BCV1SG63S4Poy/HIf3VEz4jIsVS13g250fwE2hXuISYAHa3b+Scim2oP+Sm/Mc82li0XS/Ygi3sD
b3o1zaxSNKVfU//sZAMCDcDY2Qqs8Xz9fRobL5QRWEXL7gAvbBVeV7MTD1Wp6E+LOnAlreXrzUXF
hvBUOaiACVsk8w6jIk07pCCI5nurYU687zAgTXa4KfvtrzrAHODERtcDNhO1QPNTaMNHgRW1vPF7
N6YduyU1taVv6XUzEdYi+BbXMQU8UA+UhlX5NKUp4P2+NZNuF9V+6hVjm7qH6+9pa1y2aLQEyJ2F
WAtKytgEGgPg39MKu7ykXRu9k3WBH3CfGG85JhtgrHX06fqgG9/mT2KctN/SGrmu7ff9CE196R00
nbmEjqjj7OT0znHsik8+/lLe9eE2ZhwefxRmOV91KtKrJV3niS57bCu9punAfti9iwWDLNNb0oyN
GhZaeBI1hDKYaLBRvFxUs1VRCsTA0rPQQc+HITCj7znppQXrm09YIoe19AzYvT0yjSR6r8NaF+de
Vham50JO368/98a3tQlpTD4TwRvCw5c/Z/RzDZas3ngR9ppYeaeR/a5kHp/bThT3CYgxcTTSsPj3
LMsSKbIszOXbvir2zEmiR9Qj6CbsgYD7Ps6JaRI0l56w4Hj9ETfiRrDLJD+42JJlWV89JnfiohqV
jVfMobG3AmXsqlp393octafRLP2z4evtKWItnUKM9D5cH37rJsakopTEXkqCYi3miGd07ZEoWw9s
xuwfhN2BI8qxKHiKAFXToW4DwUKlxGw/mlEqSbHGRvBZD6H+3tjRNyI8mxiSCJZeQZQIq3115IoN
5pGunTHppoNCn6N2Uhu7+tD0RX2rvr6xhNnB6V5gXSFDWx+TXHaRbbUNfV1DgVqvDbsL16xu5/4v
zs6rx20l28K/iADJYnwlKbWkDna7nV8Ih2PmnPnr70c/XLgpQkTPmYdjzAxcqmLVjmuvhX6OBz1+
vpPzbu3OxEBSyeBrEym/vsshqmylsOP2DEkzA9tVLdARGvMp+IYeR6O+u/1dN7wjDVnSMxwVV2u9
Gs38EgbFumWSrGvdTlIg5NeV4tzFinQ0R9iBR8XUnyuYoHbssa6ykdeOmVrLEjazzaVBu/qMQFti
v0gZHmK6L+Gp9oTqiDx02exQw5DpfzE28jSn1vBixyEiioVmTV8g/pYGD/yeT4ndsnzjEMyzZcEC
XcrIRVn+AHne0DYIPMzVGDkT+gmKBxNUWR+aIYW4rgkAytxZSTEuDOozbKCB8JU/mY3uDHyOwWQ6
pl+aL0rZSKkzw2P25HeK/icxFSk86iMtg7OgYPKxCHxYgPs67wB5NN2LPUA+cbQZ0oACsNUlwceb
EKbszcHuYfwzEoC8CJF5OhOJMOuE/vCnCCG3OzOw15oumi967tXwTPquYkSoxDl6BuGyG1Shoe9c
s+sPz1MGx0mtTCEnW6NbjHhiyA8atjO82aX2spAw2H+Q1urCO7jRQZKEWc2cSYy99R1CNnUP9rb9
A4iLKFvIyhW8rwpC5NxMCX9saG38YW7A1cBQ3FSPAdHcHQ2j+AlgR/NuYpr06+1bf/2miZeWfgfx
B0btr7H7JwaNGhptcyJm+JbxCbIJx6iMiJwzQKBynAbCotvrXb9pAg6CQI6adAemmddvOk3MsELp
hxkDrckPEezlB72W/2v7bnBvr3TtCV+vtDy6f3Y2qmoeoVjB7F+nT96stTPiS311RK0vOcJNm3OB
p+ru9qLXYQeL8oothXieUtQqAm3jiVn0kO2pPhXUIRLWpR+Teie4oT98bTGIov8WrGneXhn+PJuG
lvrJ0jKP8+Gz6KG6/W5XRSJ+lCYDFfeyFqrDHZNmCKm3UQ23uA/HNRTxKfyKB61R7epMqJJQkgK4
FjulMbWzhxCvitxvkc26I5S2rJwUUbCFPK8s4/vYTqmIB0ZSdnDvgKv1MDRddW5KLe3fE1vMKtz/
Vv+71HymYsOoauGdDv1ZgvpfQRqzSkaz96qwwbYqjdLC+p366AsHKNn1TNBMonsvhSZRKIDucPwI
HEj6ZEQxvJhBGnTBvd5bCMohMB/88Q0zMT2thKnWq7qItqNmhI0zD7AOujPC1/EdRf/yiXZ2lB6W
6tIMZUtkvNNolIRQjrT5r4Ig8ajpvvJsAXx/X/Pj79XBRrU0CAMZpUoEwhpvnilFwMUdx9UDw8w6
VWf43j8rrWIlboj+2Mj2WvVpaJU5/trMSNM5lMVbyuw+sQDuMavL71bcWfXPNi0oikL3ZYf3OqyB
09MsS/HndppC36uqZiiO0J3ad72ai/YXgjjRC6ShWXJnGDBDnyxEu4r3csGT+ZVTE6jZr1QGSDIa
DSiudlZf4PGHx6sZujg9lGPZFe/jirE0Vx51K/qhNpRHL41V41okDka4SlarMBrqeW+fIP33ozOP
F+aQGakNJsjLFuL5pFamC/KwluXmIeN379IWSBaY6BwBCQu9D/+bUcbGpW1VNLyojFPbF5R7v0p6
3fTUw5Vk/JjOpWp7FpMv4p0fxVp5YOIhS1wT7mbr8xAAHnyYKxCEnw34t4sfQZJIiqOadXsSNdxr
1Pplc3S0GIbQB6n1g8EZx47oaqZfrd3Xc6TFpyAravKpBhS5AyGwpKCCPRkRettz1RwhS8TrpVZN
A0COdVF+6ZvIHL40utSoTlqp6o+gEmFzX0Q5uh9BE0JmNGJ/5dOEUuiIksgSztmtKN7puoGZZPDS
lI/IUciQORqQ844ZAF+PD5HXXkstPoJ81lC0+NDWaKSDxJvTi1yge+zOpa5+R1bPh1EX8TyQsmk7
PSOhha6eFSBIZUPZLPijMT4WWTJV0GrmYecmoCt++n5tUBtKsri8zy17/G03ZoSPGko+O4WqETn0
0NSls9kypuCk6LNGKIwS4xxSNCEMhwwCKT5cs5q6TW+1CmLalvhZ64AgDrR9aO+jHQrfUha2TeYF
ai1HXj5KUXZSsk7JLmj9QNUflXb8uUC4+N5Ay42OuOWnz7LeGvrBisGpX5jp6adLaStRczRn0z9j
g5PhHZlE9IjOiFzcpYPR1i6S3TwsM5zoLI7hlAUPstIO4pSm8vCSwrr0i8F3FHW1FPJRd9aNLvSG
oQ8QzimlGMZHo+4S128gCL1Da2B+nGqruufUOHTa1/SxKvpPmTNZcq4c5thG4BEkitF9HuW2Nn8z
6tEhP9t0SH3hF3yEqmsV3zvp+SKYBx6EES5c1u8cZQ/l16jK/ecxavP3Sqoqn3RGZIK7KEyj8zA2
meJNBbJmYBarur7jrxDn3iLzcopap18DSdBe8LrRj6FWubQvl/zaviq/WkmpR3EaWWe/jYKKaC60
jlqmaj80yONeEm0S30tdTx/rUtSPURRYxyZQjcExaz38HvT56B9QA4WfHokBZScn3YgxoAuCXICB
f/W6zy8ZkWqNncSYuu9XLte+PI62Pd7ncj3dy32uv93zQ/7Hw6P6DT5aXX7PP56/DRCza0vOIiYv
fK7R0BgdvFh68rnLoZNHhv1xKvzu85t9P9hRhYRUp5Z41ZNHXwh63GQyzzaEFB5Jav/g07Q73l7l
OvvlCCnegXmnzqWsWwcdwOTW9hXzLKXCTh2SQh8p6XgQTzka85/rKszvNb3sH9ATHD7M9Vz9uv0D
NiI4yK0MCh4qcyFiXYKHvy9W25rTRTim9RoBCLEMgMeOKGOdbi+1dXEEAERC4yW/XSMOZMZR5bFT
2SvFMcdHrJuUDKcAxbz9pDD+tJeIXUdVSwHeoHgI+cBV9KbGTYNkgTDPihr+0AKjusypbXxI/Vne
2dlGnGjzVOnjAk2hOrWkBP9cUfrjaoI5AXgXhCRH6aA86f0wfbh9ftchMFQR9C/Q6WSkClaY16v4
k6FWvTJaZ72R5Ps4DiQ0RkOTQ2zLEx2Bwh1Ubs/tRa/vB6PiCz5+GYpYxjJeL2rMiJ4nPQU9FcUk
yBgRdKCBrANI75XD/7IUPVtuCD289VtAsKPy5aGmzDWhVA8PpHBCTZ/ustgPd57d9Qej5AROiZ4o
b/sKdYugVxQS2FnnKgRcv4DRH4l6q50axPWFZxVaAVDTgNSjyvL67OYUZE08aOYZS+7LBxCbQeqI
QDeRgpIQW4fIEqbutx+iDfqeainVaLzI6zXluOE1IN8Gmam6xFS8AsXFEUuu0VbDTq59bb3ALBtw
i0INBGXkuiXZNE3YoqCjn7tFrsCBCiYITwPi7OBeB7DM3jgKC21xIjuUdYEAenT8xnrnnf8tqKwK
Ln/hMfhL7intttd7zkyzgMjLMs5DZQWSi4yT/kSfVtdcehP2R4YR4j+MA+ooMwIbL51lYKN2m3rI
DVQ+wCk6tBPM8gj/q1TcGX4/KF5fBnFy7K0OgQfEnGvLC2yjrN8PWat2JBRTkL8EEuMbj9M8Q83C
bOEivEVFFaUDGHEGF3iCde7neqIFFCfiF0iWTt2x3tf3mDoHTFuYHJvplTXmrir6eYIDyzy3VR6f
QpQ872c573YO+PozwzrCaB11FQYWr87XtqO+tCUMaQH384duqpNvSHIWpSPUVhFIaZrhJc/QQ3DU
uiru0Iirvty+1X+pvF5/YgE+ZanNL7XwK8iF3ERx7cPodxaDmaseuBMjfxmSsu7urZwSqQuu2s7c
lBTpY4+UaYNklIw0NFP7UfsthE928FoJOaoTw2xohclwt1b3VTyY4jBJAwJFClqSeyPR15+Hb0Lj
mTrk0gdev490NqWSS6Od20KZD1GsZKiIIZ5x+3A2TPRymyF8ou7Fs19+xT/eZ0Dt064jWz/ni9py
m9AkcMqIGz5XqbrHWbS8pdWHEPDzYTUpGy8zBa8Xi9FeaQOZqQiJnNjt7HH62s+DGSO0Ek7vNYLU
yu1CU36IRLtLabFxnoId0piRqZZwpK8XF3IfiMQAZF+ZlO2CyUjcdtL3nMPG4DLATujSmJWF7AFo
++tl4ENpzLrqrDNMte0js3hsb0Is/blRJfjoyEsmicKa3KoVWTqPgtGXhKwgySUxMOQvBwrC9sb8
gwEuUG1UXgNeSRErhQO5QpuhoTPnSIdQ008PVhLXl7IF1+0imBo9VvTSQSEnXf3N6Ik40JUKra73
TLy/fGAQz/5lKS1MW+jiiic7I8sn/VOlwoW7BxVuMeew3CIYYb/Z1iw0+EtBE/Q5JbG1le0zn/8y
ts5W16QHhKvFSQDDebv/gviRHgiOheqpugpyClv2jWAku4iYyXfH1kxQGcjRVKqmPe+1dZsYZ4JQ
TP7L7bEqXvZqihdF0ZL4sJE9auC6FxKs71T3tl7nv6usNkRBL640LeHY1GgGtVNmx2D0+48xYkI7
S20EiEShUGosGGwij9UX8ocoLZMgtM6drAzILk+IS2K7UbikNvRgVzTrGZM3dyLEjSiH8SWe44Jv
t9T1BJM/t0iPKRQvtRABGj2dh6M8oBNJQ2E81Kgovb9t7rY+G20dEwkx7tcVLDCT67HXhsE8J5zl
04yytgv4zNoJbbbOcmnBYVkJ3bjHr22AnYIYinrI2KhA2t8KxL1t5Dqpq6B3dimbQTojHtXvcYpv
XBbm67Rlzo6g9MphWJT40ppI4pyOyHxEpRScEXhDJ84OrZ1oe+OzYb1pxJHkMnu2ziaw7uD0ctmG
aSrMyTkTXf0lCWl8osuTPjJOme2A8zY6rYDkoP8FtI/noOn7+khHhB0CNAj9M9Xf4BFuLfM3QEnx
hfqU/XEE/+jlSYtBnBPbS9TMeK7iwh93Iv/rWAbwD3TcsHwYgCbW/otgtoANrgguhUFpHb33eLif
42mEowR+gs8hAZWNXlWYhK6t5gFBupKX0Y6R2zj7hfkGDSmiN5guVydhhhlj1CCwz60iz5Njy1I2
gQKVpj/57GNSQyMsdqz3ht+mZKPC+QWgAMqv1X3WdMhDw9GW0M+Zo/MIfuN9gU6e20dTfYrCanRy
O5ydnozi7s3vlZn2BZXJ7Iu4+uxDkOmlPVO81M3WfD8YaKjZuZ3uvNe/xm0VmEDSBlkS2eoSJa6c
dswUaTDblYTawSgrqKzDRtUrKH06yQDGwAHLLf8nS2byPmYmGkEre4reyQiN/lCVWZ8/ZmES+45B
cBiSNenz+FREWZE54MuhlS2VylBcW+pbVFkCKVKObauYPlpNsYx2UBfYFDoRlp8PPZOsDw2DlXCV
dKkyMN2Uog0WGpOFkPoUDclDn9JncHpA6/qpDALlI2MM9nBSQFfT2wh68aEZGv8LHD3Rh7bOU9VL
kOVuDrRSwvZuYgj2eYb7Coz4sKh/t+TuwNSnSkNyNlnUhftIG1+MhNl9N4F+b0QyvVPeoTZhIFWm
Z+mHPg8zw0MxNf/YE62h7miVRBqtL6FWpUfASt16zGrgmFVrNl7W22XmtkjQGU4bKCjN6fSHPuBm
eqD90K10TtiNFb2cYsyf9SJErQkdBoTDrTwd1fd5DN0QkHGBWGqcWNMlJxn9k+mt+qcLAHiXE2d8
GIIu+w4hZWI7I+XsxpVpXP9k0Fh8rLMo+0lL0//W1UH9y0rRXbjEXTx/YrAKQTyLrdbQbnTWA3O0
THHFppQekQoj5/OpDyGJCaFUylxbbGmfMsk0wh3fu2G5l+gbABaN52UE/LVxmzqrEUrXScyaR1+m
UTXoDtSKddC0PNpxgFtLwSENQQZxOFHSKqKoEDfmZxCoyHk+PkO9UrzPUdi6RGi77jiJDV+7QBpV
ij8MB1z5Whp8sY+AnHVu6ZicEgQ+n6YYsazbFmLDHFrLKIS+oPzIZFdnZyAqhWi9aZ1RK5G+8gGr
+zCy5YgxFWGRMhVW0Xu3l9zaGDgUkD+gqmSCl9XnipsgpsFHgj5BuSGZff+Yqgyu3l5l60sR+3Fu
lAeXqtbrVaxwUKoIvPh5aJTZS/ps9LRu+AWcLNm5fpv7wcIysL4M5IrF7f2TA2qGlBpGyH5MpKhP
aE8iblr6e/3w7f38/yraaj8SU6B5mgNEo9iZugnMF3c0jiK3ZQD2dPvotjaEv6LsvxDdwHHwekNo
21sJQn7UsRQU6hvKXb8byYx/vnkV/O8ihbdMpl3VT9A+tlKpDu1z0PTZQXTFdFSKIn/7K2KAUMYp
gakjpFwdWwz3Q4bAnY0iQGQpZGiDb59QlB7anUPb+D5kTBSZFrrShYri9aG18uxnWVPTsyi77mMy
xAAFVAFzGl30KtgJYrYW07hp4KvAdF3NI6h+T/mlJbFhGMP3GLEHhdv0o4Oi2J4e3EbwYgMFRhuN
FoVJpvt6X4GRE7mo9GJSyh+Si7Yn/XE/sWLhTIVUtgACeutnHqKEp5B3P9++JBvmCXZkPh0pDqHT
2laEAvaqbKbujnB15kiThBroEJYaI7bl9BFOk2DnM25tFzQiM7i0hPjP6u7PKbXWGHDGGTaI5Be4
X8Ru+8afPdp96ZOUgsFkIkN+avoabrzbm936qoxJ0CCFZIqK/3ptmMmibsmugPfOl9bodUIdvTYf
gX9o6o593HjkjHcJdE7ICODTWi3WYED82SxMUHmBcaiFnT1ZmZrurHK9JSgp6JrQwFhqpOvj7EWH
sGLT+GcbuMMJZEPjdE1YvBvNXe2PjZk12IzhHtOZ0rEpjK92BMBUoUsd+ue8otDjkaVPobeUjSLK
GML6REpRDy6iscbgNW3WjG6RoXjuaKWWI4mracSHB3NsjD2Y7fWdWn4YRWJmMZhZWzOAyLALGU0e
LfHJHARH6p7JT8hFtSPqw0oJxV7Taq46BXXkpAWSqIfb12pz+QVIRWcCY7t+Q6NVILYhK/456jo9
cxHLnnqojUB/OlLQFPf9IIsv4CLT6NAOsJq9OcLQZMI8CiPwdWOuVgakqBHERGfDhxScqR9Nsm0v
l8v+kPu2+JAFyV6rbiPXxaGQV1tQx5DvrtOtuq4qOquFf5YF2um91jJOCtWBcTd16Jx2SisfdCVG
AaS0hvdoFyMtqQ3lh9uHvnXxSbhAkFAwNa/6T6gs9E1j19I5HAfhTvbI5Gza5gc1N/WdN3b9khcH
SskUm7HMsa8O2EwaIyiGQjqrI/IUWkw+baqZ+B9uET1qONJwPAtN+Ws/YM5tV+a5tZxqPB1lJUXC
sc3jw5hAI9Uhm+KlySC8yITA8fZRLn/z6+wS/41CxEKkCWJqXeQKOwbz/Fnzz3D+Gm5lCO0x6Krc
tWQpfyfRgdjzrhtM2Rpj38tbZc3rbi+qbxoiX619noGHLHlblqjfYQcLqg96PxvZMc+6/IvZtuJT
0+da6pqo2Ztu7ltRgTZ1Uf/pGd17FkVDdef2YWxZOfCQgKoXUguQ3Mtr/yfa1BNrTuW6BJKR6kl2
7IckeZGNWIWoFWa+L8MkK+WR2fH8uyzZgeZAi58/i8hUa2/ozHh2K6lUkp0reF3ZAYJKOMKr05c6
0+pHNclChVKb5jmO5A9Tlz0UUJDfRXajX6ZASQ+EB7/R1569IK3Sr7dP5LpayDnwDzkMbBFXWoBG
robCyKgWBorx2OWJl4S1CxApfUqLENgbTJun2ytuvG3QQWje4jYtuiHi9ScIgj6RRFXZZ9sPAYDb
cn8IU0X+XSrT29ENVHYJKnFnMBrjQV4v1ZUT8150Ts+RmamukOrOY+Sr3fl8mxti0mTpNEK6tQ48
kkgQpFKCOQPTQ8iUxI8Mg1HDl3kQJBtvPz2dMXf+GjqFhOWvtwQBlar5Iyl0YAAqBHuae/Dh6Gg8
+3s54HLtVpYDMDYGC79HA3PdNpELptYtqbPPma530antGSFz/BFZDAfBqbFwZSMCia72VvAiI/e4
91g3LBfrE2aRE/CvNcCH2odFiIUdkS1p9iwGAw6zaCuvMPvUZWhtj9t7wxMABGfDJg1bxllWNpr5
U1WZlmS+a/ThkWRIg1E/2ut5bu2KYgtDWgTkOLiVv5l6iT4Aick5mGwjuuiBUrxkkcAMy6XpdweY
ht6OdccKWzRzoSTYQFYMyEk2akAWZw7iP1Vu6ocym/1HKnHp3mjn1luAWxY6GAoviJmsznCSss4e
uKPnsZQHqF3hOq6pSboyxMY71dmNpegOwthNe3/hBF0tJc8gYMRkiHNoqmF4mAc6H5TMdOlPGTZJ
drj97rY8B6VZxqwWwwW1xmq5pFLmYYa26Ayys/ozZAImMHDHcuLEKTny3TQXxfhB1MMM035Qww7T
20xPe0mi1lRhG6ZZD6NcyumOf9+4tRbAGEpQ3CWqNSsbB/tJlWQBI/ypJtVfZjn4Muq59OH27jcW
sZe0jvQNZqqrTpkc+kJBq9k4K6UauAqVwrM0ge6/vcr101gKWqBxwLHjn9ehZ+NXSqctwMXOKspn
yejsCb2uyAD8Msc/oinQdozptYVjwYU/lUKKDvfF6i0mMf9To0C2xxyf/9waWnYcI7t8KYAGOfMU
9l+ZNcpdO9abnaL/5lYXh08ND2j22ow3it+KWO5NQO7jdAdqrKSZJAxXZeCWTqR4OysCzO06TU78
Bo3wK6uT2AYd/gpYrt+Pd8XoK6e6H8w3u3a4fpZilAoZMTHg6i52Kiyb1IjMM8PLzHnJInjI6/mn
rfbF288PxlIKRcutp+O+coOa2fWJOoDIhDFbfVI7G1h028A5W0vKcZYjfadKeR0m0WlkkAbSPDrG
sO2+dru12cehweQVEAKIz2Mjqg8jTBNuL/njRYq1yYW1562K5Rq4oWUq28Ab4YbXHT+AGbY6NyU9
1do2vKhAGoQLVR4W9vdPt5/e9QMHtQh8Yemw2eQpqyosYJ+O9Uf/NBpR+Nw3Q322SmXYk9S6ttnL
MrhY6NY4xPVU8CRaCC6Z7TsVliaVrqQohcdIIvq7sprstQA2F6PuBYR2eeFrfmTokTVMY+afJtlI
75quRIvJqPxTqFR7SO+/fc9XsRKclbT1iUkolutX42sKQmdWZtThRZoscJkh9BzmQe4SiJDqSWt/
TVk5jF4B67rhyHUKF1Gnt/mPfLbj/BCYeg57/zhWX3K9yP4bcopOx27upoJKQ1r8DFk3OqrVUPmu
pndm6sZzBd55FJZkvhMB30x1ggCtWiedY82E6CjqUrfIC+h1MxVqNG/uksD3cKbTF1H51X/DlMTg
CQF2ddBHAejAsk/wGi8TrS623kQqMZm4bHlntr1bDn71TpdmSlzZHIToVM4i+zLnAwxZc533f+Y4
qE/ginTFC3NbQaV96FIGPuQ5+TDOFmMwb7ywy4EvAjp0Zqk0rnMmJhCz3Ef96OKPTeDR6snPuQrA
4fYqV1cIkC0vkDdIxgVYdGVm5FCCoqAdpXMDJuyTJpfCS2elewp9fPrtpa5e4N+l/rJFsNIVXNkK
oYHQddAZZt1EB9HX6v2cZ3sggs1V8APUk5aywDqmn9OuM+D3oJg2pPYdFJLSIWd+bWcvV94Nuhbo
SxaSTwYtrqre5WzXcW/p/pnmonrwzTZ1FUmNvvp2F1+0eoz2dA02vhNVbkhzF+AbDn3leGiFNcaM
PvEFUW/4ahvZvPPB4jlh2O9lRddLLR3FBf1ATokS7RJT/FtBMMysnvTEPydTlB5rUWgPIh6VY44a
7048dP2xWIppXDbFFNdV+TebC58YMvLPNdyfB72t4oM0VnvVh+uPtWTIlM1hqSZ//Ysp/GdD45T7
oqmAHxiJarlhVQanHhGjg1rUPloy8a/b93zr/IBScHTQjWAuV0/KzqKWEfNlAMsYNVeujfZU5j1A
oT5Jd9itrpz2kvvjsJdvRXFjfdmLXqoIQQKJWDXy7xrRxJID1rl86JtZF0yjh2CAEz2cP9/e4ua6
ZD8A9NglXcDXV6SgZ9YyByUBzxPmXd1J9cUyp+Dejy0QDpD5X0bsyeH2otcUSuyWeAh/x4ATfK2r
VcOy7Cn1hFjEUsq1Q1TiY90IhVMgoIyxmsSWort0jG4KJxZh/aurLRCZJkIZTi9in5FGOdEkzyhq
czq1Q41yTWdl9UJ4UE/dwQrT4XmabWn09DoZB0eJOrj9QFzAnaSLMaMhAKvwscXLfWXIIoGGtzfq
b3LL3Of7xu57wMQGgWdc1pAL9Zkm7+mJL1t87YXJgpaBJPrxzFut43lTCsuoKkv/PEphQe9whK2q
mkr7WJmxWjoZpMLn0E7sn6NeRjvp6NZjRZqaKIB0zLgqpKXMqdu5UtGrUdXo0FWivcsiP/Juf+Wt
x4r0lk3JGtoPehKrq5XpJpMmg3+Wqjg96XItHyY+z51f6iBZCpHsOMDrdgC36t8FV7eqLgHHhwwK
nhsT8vw6ajJ36cO8C8YyWf5kO9oE/i0Fwe2oPuEc45/h/7Jp4HdYKeCTV3RKDJCW1ZTTkrCMsno3
SnZ9jOYAwc5K6E4A68dOsH9togysIfB3zpjMUFkHw1UT96HAfcl5z5wgPRDPMtQMvZo02fGU16bi
1VLqynEV8YT4QbxU5y0z/zln8+DaOE13ahikaypb44yzPTDE8vtfPxM2tVToKQYtSIXVN62SohZq
wjcdY5Xz9G1QVHI2HqzIT5cp6aZ4ToKEvFdqwBmmxpvH26Cdxfov3DWLUtZVXtPokH+oXXgRIgvf
heOcP1hdVc7nOIcUYecGb33MpXdHErXQ9a0325DLqBIDy5ckCNInAWcsoBl/fJ8Wbbzjr7eWonxB
YZYqEVMfqyRx1IJJi+s0uoyGXXptbIEla2310CQ0OW7bga2ltIUmm4k6YpF1/ivXeSkH7YxYGCHc
/aRI6e9G9K1nTmL8eHupa5NDcYTsF4Dikt+sG6CM/UvTQpN3CeUOxW+8hS6G4LgwkXtAOebD7eWu
iay4HZCf0JsBcwl7xfJ7/olH6iaeomCgNEpGbH2Ey8VHV81PXAbPlEPfdZMjN4Y40nifPPCMyUMJ
WtEdE0XsMCFeexOK+fRFoEoGbAUI5vUPMdIBmHTPD/GHNn5vF7rtCqMG2wWBvKuNk+5EFZPcVd7r
O7iN62IjZ/Dv0ouz+ecMpDxJ9b6bkks1y2g70fUvW/0g60nyOFukYk4JzUDvgDWvegfRZnHp6B2X
ly715WODY245vUrsGY4NbwDiiH4pOS5P+ApjMXa5sRA6RRfYDAA9Iwd310pzdIyRaHVtaGvuRd/E
XguohY9Wh3dxMcj/w9VfkmyA0JQqrqEXmgIqgTtySVrddP28lr8BX2xdAxDrznfYuvoLLnKBPsGn
sg7kejmookw1sB3l/MXOglx2LUSUPKmBjCgvmz0Dsnm+BDAEq3QXGOVZuQMRan1F4Bhe/LhLj2qo
lBRAp0w4CzMgdPG+BksNdqtQlfCdXkWNC9Ks3kmtt3ZNJEMXhK7gwib3+vLRjrTyJhiiC2Ir1ne5
bo13/ZTkx9YMmnuNCG5vdmBzQc6XOQwaswDnXi9oKnHspzZ2U4GU+6JncvphkuLs3hyk8DmlBbAT
qm05XRKdRVSSBIuOz+v1irBLRMk80yXriuBoDgNg8nwEj5x38QR3du97dayJD7cN2+YumcfgXaNs
fFVCDAMi/xhtg0uNaua3sQxbJ5fC+GnQfRtpLngpbq+35eUhYMB0AW5ArXFlQ9QKxfo2t8KLWRmA
rIe0vVOy/ttk+ND9+vCuFFGYuNBd1E6eTr9vL751kxc+JxAH1EupY65W1/uCBqbNtAIkYIihhsgd
jEdFGSx8SGvMxwx05EWtVfNIP3h4ZERdfMh7hsLPt3/Iss4q1oHSktE7MBBLjX/1rY1KR1hm7IIL
LAW2k1pG+AKZj7wTZGyuQpZpkkTzaNZJrcUJW6lVBpcpqsRvyBk/Vfmofbm9lb+hynovgruDMVoC
jPW9FYOhV92ChJJzCWIkxVZoU0Rz1D52csm43kSF4CJbofmVl5smYOepjVHSk5LGSTuRJY4ECVIN
ARuX0WE6BD1S6H4BuCdhpbdel8MZ5YwFhDd7Tn3xlVc/Ha5XjOgWvjMlzrajTCEVN7TKdqUhRGZy
DBs0dLpIk08xMU5B6Km2X4NM7nXPtEb5XvGT8kfQdv6DUaRW5hELQA96+1Q3niU9LcbpIbNAFnMd
bgxg1dNcl8D/SMFwHKtWHMNp8H+r8OA9j1Aw71jXratC5GICa8IQXBX1uSqm1FPLv6jV3F901ddy
p1OnPY21v9HJ+sTxkZQCAFbjTVbBqAXaMxRzGlyyNE4tZ1BF+AN9GO0Twn4VNyHzUwWNozD4oXam
Mj5Kk8hOWpfXvTtXVISexFQk5kGFImhws1wfv4WmMcOxYamSdTJ12IscS+qnr7XIzJ/Qf7XynTLy
4j34VSuGF+Yseyksn7kRp+0nqz0NWZTbkC0VwHrhmOVHzWAMhuMwanp9gpZvmp1JK4p72IjtwBl6
JXnJp1I1HuUw7krU4LugvlPVcvhu8pckf9pQxl43og7MQ1MSIh3UTq2Cl9sXZOuDEf+ixkTF+Rpx
YapzUsxTG15aeRIXubKNpwF+jtPtVTZ8EmAHDCbWiuLY2k71doSksVWFyEkX8n1dDtW9kUfNBVK8
7Aks0ie78JWvt9fcSCJIizAlixYsGI9l5/9EmW1fNmpWcPWnmLGZMdOyc9Uloeej0LdjALZeGXcd
Dk0yT+pUKzOM04/TapZAIlfFr9K2er5pMr2A6bDf+YGdd29/1QCpqBksDhBE6yrFnXwroHieSefS
F5PKQEs/dccqlShYBZKoR7eWhBx/un2eG5tcODuXkImEE3Tw6/NkGCutpq73z20kwe00qD/NEIkM
YyrDuwxV7h1LsvH5wJVzlrDPYljXyMXKjJqY4NA/dzWqYc4YLNab/zfsEUUk4p0vuPEMYAencouf
/Bsbvt5coIkykCv6E0pRtc4og30eMSo7jnTjCBeZxmWIlC41VenXqwitMIPSUKVzLc+CL6ZSnXgx
BjvUHiYbbfpDWReB4d3+bhsHCRUkgEA4OBaxmdXlZC4IXho1lc7VoFWe1c/SMSnhx0pIdndOcWMp
IBrwFUGZAvv5emAoRVk5FLGSXuyqL44m6etjXwoEVat013CpG59sCXNJXlBsJbhePYIYUlVJnUV6
MbPIzg+9r6S2i7K53ju63tcGrGn1/KvuzOg7tPloXWgKJJFOBlfwf0kSV49Y3HL2RA1L5aFMVNBC
I0PaR22ylM9yR2DtInkDmZ5ddD7luKFtfiq9Kv8WkMWBiyni4cUCNLk3hLq1L4IsmLwMSjpXpVZt
7KgQjFJyKSO7pqeJvqwPYmTHIm+t8re2smi4gEBbOVANT6SPATm4rs3pqRys2bXFLtXT1ioL683f
AJXwY/EL/9hg8J2Q+Yge1ZesbB/gIR3cpmj3MPR7q6xuAiM0SjDAuYi2fGZ5YjTCo2pAyvDmd7TA
9MBHwDxhAxh6vZeEVZDmrNML7NOSOwjqRcYQF0dNntsdO7H84NfRDeNVGAkw8RSnwNO9XsoGA9k0
UAJcFD+IYO3rlfrgG5n1oWcWOvDEoJvHXJVPwkzCN1f5iPKXgeSlcgmqZmWibOJC2MC05DLnWg5+
L5LhmIRbMJS6PYnVrV0uyL3/4+w8luREtjD8RETgzRYo291Sq+VmtCFkRngPiXn6+6G7UVNEEZJm
qQllkfaY3+CuTeH7BhCFn0WOCnGYXXEW7/JT1CZtf0RHzg69rEAI8rtqCRiieq4F126ckNG7v6Cb
40P1pqdKJHljJBs36YDOBLPcVQZqbvMQvqF+Krt2a0TnPBqTN3ntyMchzdudkW/vSSYZ5Cf8TZIG
YtjX69vhPR13v0aeZWX2oALb31BeNkLXxm5rZ9/eng4yZPJDcEQMeRMHFUOVIQzSczpIpKEST9Ej
Elz96f5k3kZ4FnE4mSjwOfS7fmXMv530RCsG+rwFspv4fhXwsEYj9+XSaUskrmvu1jrqgieTwste
02ijpMrQ9PuB5FO2Y0Ffz2Yjh0Xfaml+LfVi+hggTfqE1q4p462oFN+jzhDvOlRZ/DE1+odUk8LU
S4uszFzTBjz6F0u7wDbQEViqSzeUOEMuUQENMmqb1Yc6yq1LZESqL6dx9OHPZ3wRJ1zqPMSBa9CW
Vk9q15tRftXjOLugBCW/m1Bccp2saj80Tl8cLWtqdprOG5UPuFHAHpZGANi09f3QiprabR7m10KU
1XEyQ8kvFWN8Hqg0+72l/pjq3jmlDfLAWYb2NDWPvV7w1oZmpdlp1E2WvOX1esfSEMRIOKXXhgL5
qa9tbOAd29k5NptfCioBDjLM59uOMwYPoSIHRnodnSZ7B59FoDSijk7iZkoVYV83DdNj2YXRwTZR
JHCLyhw+zgDV9ygnt1Hjgu9a2MpggZD6Wt0WgTp0eg+a+Qp0BmOVSrOGb5DxNQBOwxgeCiX9m8NM
94xLGWePpY31eoabHohWT1xwHdoYkJTN4/owtDT98UkOUMTFYUOkXqOK5o/NSun8/j7y6lvh1gBf
a5PsihLf/EYfavMKR23PY3NrB/GQ820yfTp0Vl5/30iBNMzrgKVtkWS+ojmFPHAQh73j3z+jm0sH
6MTA+hJdgLWgSCQPZBsOT1ygq2iiaz90I/4GnlP1CqetdrLCjSt4UdNkyxI+ciWsooa+k8fQSrXk
mg6qmnygT5J+VmNhqm9T0wpOBuSjC/q74/mPvxHtqUUrFVwXjLbVknX6pNOlNuJr1mJ+4oqZ7AB/
a0pgsZq2D2rRi+f7I97WfgHhA8SFxQAL/YbKYNm2qOKGWrNZDFTXXTzE1PrRljoJP100CV5mWRXa
sS7iLPrZdrw+x3wIO/3D/Z+xsbgOsZltUxXlgV0vrmhRcWfo+GrPdv+UBHXpVyraHFpQho+R1e/B
MDf6Zny3TfxJkXRhGK0uPsGFSGtEMKDWg4WMgspHJkZ/RLasOzWWWSP6njYYmquth7p348F4wowm
VP4lrBM7y76125Z3F3TVAt5av7qxk/S6TmHniq8YFc2s16X8aLTO9Klu7NgXvd5Cd1fCfueBXT5y
FRsDe6LwBxBuUc1ZTUI4jEOQ5nStQtwwfH0uMr+xUQk8GGYsHkXnPGuJ9ceCgUTD0JL+3ze6bUgD
FALBIBxaZXJgHUxk4d44c2nuPDnLtXPzafhXov5E7H2TkyFyljskSvE1MaTYy6uwOc7KFPhTDjXp
/t7dGgp7pGUXLXjMdUm/ANBSWnORXJ15SCBOds0s3BTJ48zNBUSB+6NtnRR8BNHso8APbGz5+9+C
Q/wdR5jdUnLNERr2tBh0SweA4Izk0bcZXNWf37rkZ5THACNRHVjHKGEyl3rcqMlVbfP6Qpvb9vGY
bS+kiOkhCYx2J/bdmkyKcEs5moz9BhFX5J3dqxLjiaGNrtEQzAfEbxwfCUD1L7YI0TVuntzzVAdW
M5kpIxKHo5JcpZygpJpx/EvHVvncaUG9M4vLvf16Ny6u4Utt3eJ+u+Fmt4iCOUk1ptfASYkvyTwP
avcXfvAaw+iQ/XhBNmpGuUK6zjoyTONkHmyi9LSkM4fKCe1TlGn2c+2I+mTNceJKyqj7pt40Oy/n
7YOy/AYLWQcye0grqztlTLqxlyciSsPAaCPiFj+PQpoeE9bbGypnNFzu89KNpTA8jFNi7ZzG2zuN
8ZHjWHTzyEPX5XG5C80uUm3iEbVtMNQ1m4fUbptDSH/P60H+uBgrT+8QXYx3TubmInMwKaEtevZr
UE+ntFjj2TmzjwMBgv1xeWoLfY8ffntAfhXG6ZYuQJMbPhCSDEVcYyd2HSMp8Er+L29oFMsP20b6
i6lEggloNjcNaFH19VXDNlYkp6sYKujK82BZHTIZY4WC++x40zRiI1HFw9HoWiSo7t9yt9RwtjK4
MxrDXHawV1Zjt7XeoVbZJtdaFNa7sdST7znObNi+0IkQJ0qTsXHKIil+ovNW1Wens+IDD0Hvm2Mb
f2hn3COStvnzkg4/i7YLgCNC6xucR6gJgQCqQVyI1voEcisJXuZZGltfahpAw/dnYWtHIX4FfBwZ
PaRSVpMwhlVmwQpMrsFkA+0YptD+UNtdK3bO7NaZoQcMi4jIa5EKe73QsUXjfY7LhKy/b8QxKav0
oy3UWVz60h4fyi4ntzdNLQtddFuCHezML3Pa9e2oLLKaLDRR2Tr4s3SRVZ2Do/CM50n6sphHdzTr
wjn0FbXp5c/5WAkDGwQlHpiFZFAnXwPJprnQcMkhY1uvIk8yMct0pRhkoD8ard2es3lu/+lGtcJk
p6/EuZ2mwDxW+TTGZ1kWWgBzT0fM/v6ibR1QDgt3MCLCkHxWk2lYcZCXRZpcG1nNr3k6jn5nG9kZ
bZS9/bGRVyOAREkYLh2ezDf4TDVwlLoVIrlGgKnelgLLCFeLUdibKhkx5joen2wD+jPuP/l/qBeD
yFMa9S92KSQRGK9Q2+kzrT44QQM5hI8CoCDsujfjLCTPynNr57XeOgvEqOgBQE8GA7AqpqIVhI+P
DWwhT2uBzmIjnZu4s/cKBFurxxiI6LB4twL9s7BFqZgT3dVGMf1Ijk2vhbN/dLLQ2hELvY3kKECA
jFtEa9DtWV+vXNqDOVkDUc5cdU9KpyowcylZjkIRPkI6k39/Y27uFrCSdM2oc1HFWU1hn45zG2kx
2eWsyd90SZ/EobMKoT9kilUoKI4PBv5Zjt1kyFempfUc94X9Vk67+Y8lmLjeMRFaypwERDeZBzXb
ULJRRLxGWib5tt4E1yhxrGOSa9bOZ2+tKHomSCAv5+RGMEwHRdJOiEFeS7CCwlewGlWehmqyvUAR
9H3vT/LWoi4MegAAXGg3IJEojwh0pJSUqjMKD257/hAmYA+cONC/A8Lcg/duLir4EJhGZFXaTaVC
rUr8TTRm0gwGNcPYZMoetE7Xq/PUAkjwhpLqQWBV4Qck2pL6gKtxeE7HSturz2zMMwCypfi/KHoR
f71+RFpmBXdgg7xumEcvV5C4dYFbJWdRDPXOk7E5Fpcr+QGt2BslSjXrWWoslq7Am9Wz6STNwbEG
1UsVSCj3F3Tj3qHVS72JUWihrytB4dDoUTbzWWU5yyek56pjIAd7fJStN5BYB3Y+1Riewl/L/Fta
p2H0pSsQKK5miKOTO6XZ+F1JQuULwCYbp4eijFzYHGrx0Jei4jHU6Hh/NWdODf5YWvWxcya5P+i1
VJ5LXChlH2OtIcXVTJky+6Dog2i9hMy7cdPYThcAj20d9KnKnJ3nYGttINRQyaGivOicv94HUEvp
MJf0XCVTSz2jthUkScP0nJrZniLTxmEDbcPVybMDBnWda+Qi1oSKIvi1zCduUKnvbK+BjvRv3Evj
UdODSdk53psfB10RpCQFT1qxrz8uwiZtnnKib6jt01OPF/eplsLuQkvP2UknNoIyOPCATol/l/7h
KpGqpnIW0ProAtlh/CwVTnKZm9QsT0y+/gRlzrrS16yPVQ/PcGcNtzY9SQzsfFBGxP7LxP+2G8cw
AbqRM3aMW99hAox56Ay8iu8fra3JhCiPpCcrSEVoNZmlJhA3WLppTp3DdgbWZFzVQUp+mrOe7NQV
trbKArkBvkeR7QYJgO5wkqhtl12T3EwOsRpVD6MUvlQIDviFZQ9/aotDxwoYxRK6Qwq4sahBUH2o
BuB016LMdb/ltfkU9pXqSrpIT7lm7DWwtqaSkjExGCxkGuurzWLEqdVgTJFd57xTUBYfAp8tWfiF
Jv15y4hPoxxEFQ/5lhsMDPnKJBMvEO4FInhQKlEfkjDfayhvfhAOWjRNFgGc9UEDXt33uk2Zq5tC
yxupzb4pKwfuu6Q3H+9vw9vqKx8EFUdDuWiBnK4urFSUoKOqLL3aTTcfJe5FemCR/RbobH7C/ye9
ZJg27TT/tk7YIvBGvMw9eYPQxf24rmsMIwF3Eiqj7SN4y6of979sa9NDSqEuSaS1qOCvjjGOp40K
ZfaqgeIdigobZqeejugS1r6kFDvzuDfaag/qddHyLMDbFmVsPFZZ/jWp0/S54+ihajPtyS1u7RDA
bMTqlHkcHIJef5yjTvAqijC9TgKeQQ/kwJMwY8R+ghPwF/OIhOfiU8+RXufhjg04LxnZjLokOcdY
U7Oz2mINEyPDhv3DKHYuxq3Nwb5f5G0Axd+kdZo6O1ZhU3hxUiU7EspX10BK4/P9r9qaQGInB1Dg
r2dmte8rvS1zpy/Tq2kL52BAwz0gIRqew15tDn8+FB0GMlTaLQSJq7WyKRljmsl1GCZqfCyDONJ8
aZzHwwAKck+AaWsfWkD0aOxQJbsptpbhbKGnzl0oRTIkRSUavNhqiqs806+zynYPgbJ1f4C6AZkK
aRAA3fJ7fnssQZ3APCl4xiYnLz42ede6WFPHWFu08ke5mOeDGkt7sNWNQQkSeWHIhFm9dZTFPswR
UqM0xAS01zLDgNTNOrPzJrMLPVPKzcnrm/af++u4OSp3pLN0VW5L5pKlwjG15gRnHmH5MRn0CQUi
65g1kfVg9UpxRHBmTyZ7Y58C7oEqCaR6qdWv96lwZlElDYNObfqmL+boJVHi1M/VUd8Bi20OBTd+
0Qkht1gvpWpFuoOLfHIdrQhhlcDELy9MQU5eSpPUZie12Nio3CcL9gNWJI/BKmMa1bDOtCggH08z
6wvul8FJ9HV7MuJBal16rcPOo7O1fDQhSNEWrvYN7JhJnAshRpo5UiJ5cYyzvapH4VmLVHEsgMd7
utzvVVSWs72q7i3pwNLW/RUQrZZPrXF2MnF9utaFUj1byviGNNY8ohlfY9pXxyds5sbTGLR/ERMt
Y5IeoEV2W5dSCvx1AZ5QiEN+N/E6RUdbJh9gMQnTDP5iLRfQOmV/7u2b8tSkEjKUmRxfNbOMOq9O
oBl4lVZFFMNKKFXPdsFDv/MubbwTPIC862ihgVZYR30IuuVLxAsdbum1mE6RPdkYe7n3D/3WKHjG
kGAR8XGHrxYwMWtoUR017xqXEz+dlnJjJfYE5DegZ5y3xXQN4g+J1fpjkjAbKsNaIIQKQQR6wo75
j1NX0nPDMUww+WBMrAzronIVmEA+KkZG5M8Yefgo/3Q7FQbl5nBSzGTDcukgT4PShvL6VscVbZic
QEXluu9SFAucLL9oRLzOzwlfQOU7/Va839CTwTgCBav4LAkcKN0ZgLh0aApdfR7SxP6kzoXxUx/K
IfdHS5iRS0LVnO4v0E3LjZ/K20NqA2OCptfqpzq13ojQaoJLDrkMGQJ4v7pvA+uAg0O9HxHOOFYt
z3DmsTmjqhXJHzG31vdqejf7ZPkZlL6QalnMk9cA5SKWU0NKkWJuNGfyBtXMnvWiq3busK11Wcpd
9Id5DyCjvF6XLk2tNjahtk1VLA++ITnRyxgS/nrlVDbqMcRj9cP9+d0YEuwwQIkFRA5ZZJn/3x74
MAvQwGq74IIxn934DRpopzYXk3Owsth5b8ed9fH+iDfvEGVhUm+kdkiLKdiuVhTRPzxj2hA9n75/
rrWcOq1m4HiXUbi5P9KtpxAQp6XYTRgIdpdS4euPM1KwW/HUSZdhNKUnPXIyC2eZdJa9uBrHb2y4
WXFbNVFRbq+KHMlKHt9vAzopsJtJKb5qgabVbqfVzn8BomEl0uOm8mSkg/FcaBrqLy0cQ8WbFZnW
oZRLcntshFSgWKxWYelarZ4Y/yktNBEPN9cR0n5Qhc65MsbmpR8g/bnqNAbVqUvV6qMRt7+s4FWI
ENjlaXAVRI0hwxj03TdzEIN2UEdJ/yCUWYrdpnKKZ5467eKAN59ds5N052WRCcWCHnicrwvdLJ9U
ItHuHdWeQnW5esBQwH+QMlfo9fxOb+RawuMHMRi3yQsJJ6m0qFDFLmol8iW10WU3JA05OV1uZO94
ujXhquU0L1gaut04/FQWqUKvyr0HgLh/W8tdk7tFaVk4Xmfyx7415fd9ImGnI0WSeIozlJXcOafk
6yH1Biood+z3moabr5sFwnqjJVX0yVba0nbLebQCBP+sWj9GcIk7d5iTcfaJOsfaxd0IYyQnLUOU
mpkX4c7h1IB1LILI9u3ItLmPoPf1vtaJpPepmqE6WiizY7jpWNLuM9RQwuQ+rYp/YURFKbLnQ/Lp
/ha8iUqolPN2waAgVieWXe6V346XaDrDLohaLvIUhYdukf/KGjk9yrkI+BnGeJxibc8w4bZuvoy6
JD+LDCXd3NW+jzopnQyjMS8Tb7rlNnqtK36tl4g1hLVokLKHLfhfht0sqgpwSlkSNWoorttJkrY7
U3B73l//mNUUQEtjcSTLuCgotPpF0NmH0qzVwyjbgf/Hs/2rfQb0jczhRp3WMnMO1qDqF3r7kRfb
k3ztcbPKMa2anePMQXnq6APtPFEbH4gINTxvLhmysnVgnXU9XcJcaBfBtXkKTLn25zQqPTGEOynK
xkiEKPBK+LNkz0s4+ttuijvTiONEKJee6NqviVteOjmSH+reiHaGunkXwOwxiQjUgFiixbT8lN+G
ygYproSKWnKlSi8z03pVhvaD06LH7s5auPcobA1HHM1mYMsCF189CkqhL2gPbK+TMDABg2NmQTCB
Y1sSaJ6ez3sYyZuZ5PMg8QE0W3jxaLq8/ryhbnCzBupxUdB4/BiILgD6IZXKP1UxA4i8vy1vYphl
MECXJnnQIva2mku9F6EBtgCnnTSOg3MB29mAuoKWUq2abe/NUz2GrsgdPH6kKMretv1c7PB1tiaY
eA8RF8S5eHhXv2FWEz1UyEsudqtMT0j0WNlJtIpaH1QjKx4qrtCdyOIXOvpVcsRnL0KnqFKDSidL
eT3HOrd3jsenc4lS22zPtdJm0Oi0Nhj9GWKE8PMYV0yAD4bq9vAQNHSCRPCjLQb10gGjMh4iOw0/
YvU+tK5RtWmLFSD+F3+aAvAzl94++HWa/CDMXv9MfAZ5fqTGwZQ4Kj6o5Zj9Z4ldYbqtDUc0Yqmg
vAlI1gGko9YasOfUuTRFPX4Bp2G6VjBhLBhiRfTx/n5bbtT1xC/MWyqjVFFuDlOJGWEwQ7q/dCIa
D8TE/UNcxXvmP1tfBMJwaRiBd+Wfez1vRHeoyuJjdDHoxXlpT0E5L+fKDZxy+IsDBJ6ZsiHqBLyk
q/fMHFqEJSDdXXCOkkPXMoT2T8W7/a7v8+BzZlVR5AVW2BC6oswf49RS2nu6+FsHiBQYbpSJcgUf
/fpzlWzQsy6Z4G6D5EExgtTRcqHQANvKkBqXL2oZ7n33xkIuZgpEr0QOXMWrMaesUAjNVQTH4xZs
apHXZ3BKe9aHv4gwq/1ChkWcwuXEhaiupldvFJoRcriI8Sdh1frl3A7NgfgieZ93Tt0dEijRtq+0
dYsGXGFG1WFWhqx51i17wpMHc8vaa1HIMr40Uas/90EaWS5tzTD0qCBiOujA+oreBFZU/oMwYic9
zH3SIbviWOEPQW+HGFsq5mM4Rw62kUaonvRAshSvTwEbuUWraNkF7/rgU1dYyQ+7X/xKRqHZfiAb
k31W9T4zgArW4ouMVZTsjvowfIcOU+7Zp29s+sW3mKr8AjUBDvB6F8iDsK10KDERsNEbVOSwPRZC
k45lhzTQ/VN8EzrSk1/KHzRJKRpRnng9FGo0UQNz2blMxNpew6l2Wz1KMLrO55OhomMyylNwuD/o
Lzjcai/QeAC9QrRK4W695cqqgL6DXtsl6gbpSF5ekA7AKntfUr+8xoSSoVfEYn4aRW28nbEYeJLy
VHrbmWlyMfFJmd0OjuEXh35TtJPPbRwHg1nHUA0XMH7dap/ycBlzUlELUCWz/B5IxvxuCsf6b+ad
dGIBaJIQr4PnRGtB8NS2c5FKFTE+kA2lF2SR3jxaQa31lwQ9wO91kip7tahlQW+mnjrRwlEkJjGX
DfFbyNWoWVOhGBxcRIQtq3A6x59HJ6DqjTo2DGL52o2ZA2Q8HF+yItoDSm4NT5GD4JINDl1jtd/m
FpZ3mEgOwaXRXwAtxp6EqcMZQ+vqmo1K9tg4eX9o+0E94v6g7iDGtoa3l9WlwLKgUNd3nUILBbdN
IkDbbj5Bk9LeGlopM/WW4sZKW/i1krUuCeTgjYA6d56Y25rYAoFZSAC0jGhsrwNevneygwKLMR3u
BsHg2BbPiZ0lit/1s/qMbbhUkCE29X/JPERsvNT6tzYi/SFJukE5SdqsjecutaIvQaATpBR6HD4j
Zu7s6YRtXUHwtxYO1cIbNVbrNDWpNWaC0LWIm/rLqCaLSHkykYcPWjj49++DjSMHV5airwwe+Pbl
tcJxlJrFNEUdqtAzrM74aY5y/+/9UTbeVvIn+u24nVGsWc99EQFck6SSByidzbMz5srHaOq6oxzo
kuwtek73x9v6KmQnfpnPIBmyvsVTrUNaZrENHdICSWSljZODlfdNvpMZ3jKxgBDQ3VlUleh0An16
faRndTK0ANLppVC6AGUnZcIJrFB67Ytkd1L53gkm8a1V9TxyeQi6r2oW6xL1WL3OD1YRV9fEqlA4
vP/1Gxvo1Y9a1bzjECOvscQFI+ub6TjHdfBOjbPwUMvBvHeqljbP6k6DQImYCcwQtDfWleZaK6ym
rHCcHfWgPw0RMgFxmeJLXToVFqqS46Vqi2FNoONCG40UqfoCza6/+GCq7oDMqYrwsL1ehSqp51Sq
WiJ8ntsnvHYNf2jKAKhoZu88HltzS4F/4erDELkJ84t+RhY9Z2eVehf+bDuBlVE7dp8ss/xw/6M2
9jAbFzoKMMHlxl5dAwoqO1WcDcTERqsf8iAsX0DAWn+K9SHSRRWJwjus+dvy8GwbxWQ0RL1zVMyf
5KhLzoMTDs9oBKBbnTq9+e3+Z208A2QTXGuoDi8tk9Ub3yU5Ug9yYV/KFssB1xrq+Es2Wsn4T6Rg
0ObqpRN9nZusfxmznidK4He0d0Bu62d8NfcDUGJa3shcrH6EkrRWWxc4uAyRNnwJjSo4NU1ltK4t
tAIGMClA5DaOVqDJQBz4oBfafJ1safhja57lh3A18h4vKNh14jPNAZS8XkaqMKL8Gfbw+xQDh9FE
iSY/r7Lu3dTPkme0QbnzHN+2rBiaQG1pExEHUgF6fWgslJqsIazNi21V1nzQx1Y/OmnsQCwPm1J9
UwY6mBtNquNz6WjBh6izgg/AnOc3dLKDvSO8EQw7pOakz1wiGJmsdntAihVlGZqNat60bhSwPi56
tJFvxqZzVKoG9nnezF/vb8aNMwY4EfowJi2/5KxezwEX+ojmSG5e8t78Us918WCl2R/TbpaJtkAy
YRZGq3P9npNWZnLe8mld3PQL87GW3WLqp28zaqf14f4XbdxP6OyACFt4bCSyqwcpSMI5K5KJenSS
lxfI5dq1KurZd9pB//NonQq0AdGAoIp+z2rJGjlHKdwcjQtVHNMzEPY5Tmj37r0wyy9evTBQiwna
aOFSWltrwY9yrg3BlBiXWccV4mDLKJ65E3J/LxhpJXSrZyV57CEApR68wugNSMXUdItxyDKvkPMh
+fPXlSIm5FVKBb9U3l7vGWcB4WRTyk5Vy+hBUFgqXSSUw9SXha33O0/b1g7F6APe1sKUuSktUqvU
8ZVpTdS8Vd3r6CV5QtazP3/VSPDp9P6iN6Oi+vqb9FGxRVEyCjJzhZtqxuClOmA7JbT2aNtbGxSS
I+8Z3JFFoOD1UD0Bj1GhqHyxNToymTOMFycZHdT4GmVnpbbmjq3JDQrWc4GJvR4qihtprlAFvEBq
yK+C8Q5NPVY7c7fxmICSpcQIVQG9SxShXg/jUCqxnXJpAcW58wOBIj3wgrnrBnc2p6nxFMRvfhAj
mQcHijNqMxEMK1/TB4pa9w//bZi94HXh6QK55lFf1yDbkI65HSvGxRrr8kmkqai4RM1QuFVh5Y/q
1Kl7+cPWkBSVFhc07gJasa8/3mwnKw6JkS9qkYZneQySxqPvOR7Dcsyv46JPcP8bb/cP5QF4zywq
jAbS+NcDUkQXuWbH1kVSeuEneRMeqScZh6L5c/INBFUQjGBcAWguWnavh9JGGeBfamBMJmHnWyLY
/DAEsn7EOGFPWXeZpteX3DIUrRiOBDGstbq2jWai0ZwF5kWrGhy1AlCZUye+KvGoH/DvoyQa2YGX
63V5lacEdY37k7q1h5FNQuAGOC/d+3UcIieaFI3aInZoOA0YiLB5L4tYeZBF0J6UWhlOs9aUvZsG
hRq7WhENb2YMuz/c/xlba8tdRzUMyMptmiiSpkoMPbQusJzyo1onk6drU3ZWVPr194faqIOBm6bC
txRE2FC/mhu/FWNmtCQtrFDNS9TiXOa1tP+/Z0k0kbTY0ocMBMNJMnLnfdOM5mUci1hxexhMjxgr
Dw+Njeh8H4vkxYKY9vP+T8OI9XY3sL1hI2H5CWxwfY71BKrgBJPwEqShI74SflX6u8HIFAl3X3hY
R302gYNZAW3iRzQOOtVtJ2ma3KDqF0GiqG+syi2MWm5f4nS0E/NdhVtOWz0aqW6kz0T8mG/V+HnS
lWrGMnaFldY/lRKJnf+mAhDmsVZyLX7s5CJRH2uH7u4HIyYjwM9tHOyrWooQuNAkl/O/Uea0hWe2
OoaukuFMyYEKWJh8BfRTD77QMFQ/SZaWK+fOVjrNc6rA1L0I47Tgp5VFZg7iYIxHAXzPCpOnVgxN
6CaBMEZfBKbBc6SX/dfMjJL02A2m0/lRrreKF0pGNHmF3eedT3xLT6K1mmh6GyWqoHAvOW3mQqKv
r8goDgEC0oWNV44ZFEiVjpr6jA03HZSmxXTzmqaTknuqFrfEnlWN8m9ljuJbY5TC9OBb9JEvo0nd
4lMXRM8ASev+msa1EpzDoEbbYVDmdroilDC0n1IkqFXTtyiOW1/noVHCY6G3VnCoNKQEDiNK9yFM
cBvk7WfgGXb1OCaxUjwMiTGVxyYjJfg2lPkoe+2om8IrRlUvD3EBHtDFk2Bo3slZJWENPM/Tl6bG
U88P0iB730GHkr4pWl6+CctUk/2+tApjuLRzq1SdiyGarD9lqHLJXq1r46NoFJ6HWnTGN6tXjeBZ
MVuq3XlR1Z8Nsxapr5YG4DEFRQLTzStJlXGRCtTRV6tCFqcxDdRPZWVG/yla7xBxqeP4mNeqM5zM
iu3zYpRB/pUWh1W7VOvTyBVypPwzBarUvk07OGNuoxSd9kifR3tjCFSXPQ3uzI/eMMPqUxRm2XSi
3jw8djY2eM8zT0J0iENDTdxEpBMgU8McEZSURHAc5lJ8snjtHX9SpeFFCQzjQZZT6ZMz8Z+nz9PE
G4xBttdPUfBvSVpnYFEYpMIfummWEtdRCstx+xgxW8/ps/JrTi839CAjas8NRQ7xYKI0j3/xxDe6
Wt5rExjJeg7diPvlozUU3deuRQDEhw1O50IGr4PMXNDk2imVYq0/x6Iv/oMLXQ1+0RXpNwDsae2m
jtHg0kU6epw7M/4aG133JbcUCbdrObNTNvrgfIzbSFboe6V4DoaiH99JlUQsmCRV3LqOQXPO7WuM
qo96VEbOUaIf4zsSabg/BgE91khYCjlenBeXLqESfE61vAr4kXr8lDRT8KMbbKX2FaUaP/bhZEY+
QGr72QwkXBN9sxk1hAyUIMepJw5640h3PcT0Ee56R3bWK/Jn3NVinsrMDMuHxhmkAIc6s7Nguwtz
AfZFBkirolrwiI1ukV+jkeIEftgDal3uVk16sfQqtx6ot3UfodFr8VcbKiG+Xm0fRE9KkyjmpzGZ
0jPBag4qqYzaLnYBeA7dw5jit/nWUuO4eUqMyiq9MO6cBzrlXXIIJWd6Qhdv/CaSmRoYrLVEeIlS
6++qKO3k59lyKoerMJxnbtJM/67QAkm9oK+d8arZrS5ONCLbx5FCgInbYwGgpgRZjS69sOTuOU5G
kJSBqGvfmTGtcDESFiDPmqT4PMBkL4+DDsnjJEJqc8991WZvJIgEwVkEVSoOPRWlkE2XT8Yh0uPy
pSoL5UOYTcxYbcz1+xYzo+GTEvVBdoAdoL6d+y6xfFSt5S9mZddvNSnpdFdrW1lB3rfserenLDW5
Roq5uGt3nfVsjXqsX3jsrP5RwRQufAe5vvtnbiTOhxbazVMDO6o+RrwHgEWb1PZkc6wTz1FFPaEj
lY2mXxgcpM+anKUwcTTgbA/ljLCBP4RjXH6OpLZTTrqSNO+jfiqsI2trO2947KfeMyNTvK2QxBpx
4hTD8FRNFlA0FDGsztfiZk7dkMNhu1k8tYj01nKULfBjUR+zVDXDY1UQTvPEKX120NQkf0dAopRH
I1+cp+NQgP7CLdf43utjp2ByoWbXCHyU4lLIY/NOORA0a8rKlxHkyzcIl/F/ltVoz1kOT9c1hiL5
EbfN8ENOLTPxKxG2ljtM8QwbtZ/091TKE5Cpyiz3rsT++8yD3OY+JJTpX5QMgvcC8Y6HciymnyOm
f3SNs6n/KMi7uSeKsevcOJHqz4M6Z7A7MmlujlkOj8nS2urfKlDi99SSoyvkgKw61EOnxMyKsL8Y
KTVjl38X1gCEvPKnadMXuAZyJMqL0sOt9QcRyW/xsU/rSzEN8Zu5twfTS2szDBCld8zIQ3wu+phR
UbRIStjVXiJbeXXpgH8mPn1vc3rEtc74HAEJCtwcN1TZjZpq/DnYdGzMVO8Dz06s7qmBrq27RmNA
J85MI3zUswIHvf9xdh5LbhvtGr4iVCGHLcAwxARlaaQNShr/Qo6NfPXngc7GBFFEyQt7ZU8THb/w
Bq0FEPVNm9rmEPSC+8xIrZlScNsKlgx44IecfgtdzjYcZ08qkvhtroIZnxe0UMKT3uriRx+WSvVt
HO38K73FQUIOoxxVwpiImxZ1KgnHbDTGL3YYBSX3hub8GPqpetMNBMiOXEW5/H3qx9o4BU2gNCeC
OVk/tnVVvKiwTL9rs53zyA8qRhJSo75ST2hnz9BEN7pQcYsUEid/71yVU2weajECe3HbbK5sH3Xn
Di27XvQwkLG+inl7nEzHaLcsPgxzOBqUvvOs8wKB3xihpPVqkuylHiW24LNdJDTz7KkWzXtCSJX3
JUOT+pA6iVMeJkma3wqrlw237IwuPDRAFMgdLRMd/rFV7eRg2dGkHEcpG+Wz2uMiIJTWMg5SiYHb
U6Za88emL2v9DK+ZPQ7safzaZOApvQ6F2c6LbISbWBFE4fj1QHOBIhlpciZeqF7GupunB6O1eH7x
zp2/IGTJV1IJnD7mZTwonm4OqCKOGCdIkdf0wWz+U7Sibr7dD3sXbNsqBbIXWsciUIOW55rv1/ec
Bj1KlUtu5follZJuOLRy2qA7jImv5YYQ1x8F7pZPSWcp9U7HaCP1wFXeWsiGC0JtncQbQAkzXjTl
4mTOEqTBWjbKJHcrM9kTQdsYCvAitV4sfemGrXM9LuQ8k1ru4kAQCYTEUZ4VBAJriGqPl3BbASGN
gvqHtJtCdXmdwZaaHJbRUBsX+DHGMUC66xQOefjh/spt1AAWBQcKt7DYETReJa8o7HRyVw7GBQyx
NLuy0VVfR+6kT1owNCczkMO3+wNuzeBCFl462dBy1tlqrzdljrEvgEziyqPSt+rTUFiTp2bpniDO
xq5ENwGQjoK6IcLFq28b+2GaVPgGXD2lUh9nM7aPQTUFxUMbSOJs9q2dHfN2KHgbKwXyzP0vvZ3a
pT2x7EgqA4tZ1nUJIk9FXIRlCSC0DfWTJcfBo5qBrYXpJSOAhoPp/fEoe98eQwqNi2kLMtGA5lb1
uZwwf+4hRF0gqEg/q9EMAleu+BWuOTda5jVNJ6ceIrh9jxeZLc/4BwjxhJeKDC6rGIb8OIV6W15G
x4lSfndi/1RFIBoXkpGWuHooQ+BtZN5UngqtbN28lp2fk4bVmwf6pERC0sLEkCBRbb/pYS+N34ai
VlOv0gvjtce8lYsKRwGAzXNlPooyIGiTc31OTihPYm81N21F3NQH2JIC08f7OVWdNvD5K8H8WOnL
TU9krzSHqKIzk6LzPdjvAnAn00dRW3Z8lHpkHs9jnUXvm0qe9B+NomEny51qSA8ElEroVRT8msiN
eODCQ1Y5OOTJTqwG57KVovahyIvGdxC9RoYzREQ3e0lyBQYnUAu18HCIGW0X8rRkYknZBt1BjzUN
Oc9ElpQzZeQxPfRSaEA0c0alOBAEFd3XpDfr8qGG3deeQoRdq5feVGLTh81QJ18sgxTftY06jR9V
Z6qro1XpVezBpA/SIzF1an7RSeHfzSMYey8xW63zqi6ZZy/UUkC/pgDfQM1nkt+Pud1nz8C5jU+z
4SQl/gdtOh/7xd7qqDhhWR1Gs8c6AsSloT9UfTn/HMdZ+RoMecNTnFdV+CQplihc+lu8PXpewuzC
ZS7Gw9UK6/eds0C3YjQfcavK1HH5D0etOaqWNPWeRbE7cqdAmm26gGElHdsevSTP0vuBWkVnJMIr
Kkd8kDQ752XgHWtPUlszB15aTtpnJJgzuIC5Yw6t26ZdVr/kQVw3vxNc3L+ZCCORPhgYPDzGih0+
NT3tGQ/BWjyiylgNjbNTSLZ2EnJWiqd8UIXxMEnolUAPUfKvUNVqEwaHanAE6P9/64fO9KtqVJ2z
mJTkMeOOnfw2M5rSrWIj6M9DnijzoTXt7LWLx6F057nXIzdDgfhTZ1TOdzKc5NPo1OpjSA9S8rrI
yLOnygYg6zZlITkPGVnec6ZPHfFoOlsJCmGOCDyR0iM4tVlCzJCDQy4PilF0cMrlVMaSqFbtlzRK
ODN410bCFXVYVJ7Z5+VPXZ8l/p86c970MI8Gjsxc6UfiLJlWZBjCTGm1CFl6FQ6MgS4DgrqdXOjp
k5xBgvMAsAXfdIyTcg+MXvxKeGhlHkIp82eHivjvfq7R8arDbPyczmOFI5oyyu0xkLTlbyZjnJ5S
rJM/hnO7kDVkq6UGVBjFS9VndUnPE5lkov9Zep4Gp/s0FN3CWSscST5mNjKCMHgmCwd0u4up9ODs
IU4lMI3/SZlZTZBbwAi6vZZruWtlxvTRnKS68CLKiyoyY3OXo0pbNOdY5I7jtUo0l56MqJPsEb3n
xeMYg1HzBkeOWayuFY03O51WupGkBcc4rXCzkyWzTk8kcxqJnQ3yATE946QNGO+BBAnGx07tIQPS
cxhzV20rutlW2Q6f+7ix6W46qvicNKWlHkAUmKanGCReNJ2yzp3HrH4NRairZ6MOx0OQ9JXu1jRw
Iq8NhXxJG23sj3nTwM1OJ4BNFwi5VuwqfZC8J902f+Q4zzY7r8NtOIGCAK6NFKlBcfFAXL9GmTLI
ck917zIv1RO6wOKg9uGeFtNGZ5phwGrx3lF2pyl1PQxyXuQjdaJfAMVi6z0YQrxziqRoOMpD8T8a
6sW7SRTGOY0kRXEdM6kweSla1ZeElny//yLeBgDgZhWMKrEqJSpdf7ONMVViUf64OHTInpyA1FRS
1c6n5Gd9oLqXeHPmdK6t5+n5/si3L/EysvUHbAI4aN2Ua7NaqJYQ2kU0qv1h7EaF9GLKT4gfFS+D
EuwJ8m1+KRpji6cJ3t7rqEqPbGRfqlq7LFEeYhttebBrLT5lQfkjcHLzlewop0yJyOL9D70N51Q6
RNh8g9iCZbOOvaWkh4+IBMjFzMLZyxOjO4xqalPQkqedoZbo5TrJYCgqVxjRQNlAz/16a1HVSJPE
CLVLrQXzIctF+Nxymb0LhZKcUo1uZ29a5k4Qt3Fs/shjYTaKZhgR6/WgvTmJspsT+dLqdX1xuuDN
mOTweH8SN3YLDBSmD0VsdGfWu6XqozKeuky+jEpr1p7dDfkvfK7a5zaYnfoo7NjYIbNuLBu7BdYO
/wAfWsNZY7MThhNq82VKuUFlI8IR2ijiUyfZ+Q5Y5bY9hv4w+iWQouhAYyxyPYMJ9rR9aXTKRXLK
+Tg3pvoLZFRwhs6m+w2Oqx6pXXPMtI4EX+jSTrNoY27R1zFR4VvUiZACuR4eA9HMyujUXPo46o5N
D3o3NZOAiHROvG7Q/8OBAJKyROAMSTt3mfl/9abylCZY3srzpVcb2atw5jvT10U40uizHfzXrVYt
uAFutQV1wwRzrV+P1RjmUBidKV9yDFP6kyxZ4qfoIYi6yhA1b0428rUhti6VmySOhBRB3qFwqpaN
8tK1dQrL0ZL70m1Gp/jrvJKfRkKJHvLSXV9Pg163wuyIvS59FhsfG02b8N0ak/Qw2JX+VinUTHZO
6sb1wE0PJAozHmMBCV9PRp1B8DOtFD4GQItLL4vxMM3aRFhddb4+6zYizHucxtvnjmcFuv7iKbVQ
z9e+wHTWCY6pdPiThjFD2Je5VxR9/qTMhfmtUsrqFXBp5ybwAh6owUYHugbtcziW4c7zvv1LiFhl
NMY2/F0jZ8yQ2VBQv8tSo/EmKsZPRiLFLLqZOb4IwvalURr9NJXG9G6oIvkZVmlsu8bc/r0pNWxB
CJcKlxqmK2t9ESeKzLkoBwQw0ugt652B6lwi3KJ21DO1wHqnA35zR7MISCQtDDqS/Rsd2DAT+EUY
JvpPSjJ/NKw6fRfhK7Czv26uTDrb3JUADiFUwblcfsW/D3YcmFM4aaGPU8xwFJr9NgmyOXStqp16
1s1jzkgwDhcYiLqYrK9Gom9vjxZcKhgdZfWTplAyXnKbvgMQDRDrIqKtgwxjNBw7G+78+f5jtDU6
lX3uSrQd4EYvF+q/vjOcbaJitAV9CaFU1NrxxkhqUZ6UZowe0lo3z42Zp0cV1ZGdddyaYYA4ZAvw
ERHCWb21XRgq05Tl6NLK6XRMLMk+RFaQnpGVLI/3P/LmUWKKUUhGx2Eh0t5ohsajhWSKGEI/nUXr
k8dTl10qzAQV42cgHlAESn06W9GgUaAwlb+39EUtDzYyx8MA17yWfgtEMoz9ssRTnx7DCrfpuZ0x
xWwFnYM62pnYm6tx2UwUoeA2QoS+0XyzrLkMIwVuTpE44UMvGf2TbdGAb+RmOqSIrB+jQQ4/35/i
P/Wtq3gNPxngMLg70sLneVqpDAnijjLMkG8BaZCMxzm00GEwZzPPj3Nd1oXbY+0ygDNKSwWT78H8
mBhtZHmBYQY9NJJK+aYoYX2EwT/8locoqw9qmgmMUSm+0HkOwgxTdLVGbgGcrHXu5zH8ECtjC+yG
jO0xKBGTcMs2CZNT24jyldKjMp0JZ6lqoJjf/kTbuY5OKFM3X0dtplNToDoeHabMie2HwjCn+JAr
Yfm+wMsXkQLROtkbWrYosWW4Qx/nttPDB+BaofJNVdvpc24sueb9adw4jgC/LCIYaolUnVeXQVrm
Cm7EceQbWVCf8zEIT31H55u6SfK/pEI9mYJmhHNmLD/cH3lj10BuXDxTZIr7PKzXF0EUKHVTDChS
q1VU+o1SYbUMPOWDE9kZwohIO2Qi3TO62ziYBMKY3lPAhGu+5uvXmazNnYOVcd6F1dEBsXNI47b4
VqtadornrDqPYdEDF6Ga1Y/lHtllmc31nlXpKXIB/hGKXu3Z0uqTFA9n1JQop1xEbMUnOZubl/sz
uzUKORHYJUSHQG+v1rTKx8l2pnTRw+5LGpv21FMnLMad+HB7GJB2pOSoxN3oJ0HMJeTAasgY5iJ3
8ynMfxZRme7cLjcRNudcW1oIXGh/5KCu90k46uHEzo/9KnKMZzraDoUZDViT6RiHcpj3ct3Nz0J5
CoYF8SWb5Ho8bRjawClQvCpaCRKO3Waf4FztCSNvjwJa2ADbzn5crZEZV/TzeOoR51TM+BACj/ZC
2rnqzvneePQMXnqI5yQoeE+r119jkR8pkWpHvjbASnF7EKe9V1oCj/FBwpHu73ceI4FOoyOymLRd
jxaVwPHyGoObrMglt6mwT4uaqN3RM9i6s4jCsewmLKMasRrFbLuuqrEL8fVQk144TtYhAVf6NNvI
BAhrtA7cKIWnKOMe5HprNpG0p8uqgkG80XucJYdOcurQip9RG59KOfOSWeo+0AR+vT+T2yMtFl6U
BeDkrnbhENna2OR57Idm1X8vDZIugd315xH5q51F2zpgWCQvZBMI/RQJrhctcXpAszB2fcUuEQ1u
HL9VAcibkH7aqP12/7s2B2PNEG9dtv3a5skpQ1vSUj3yhy5snx0jjlxahPapmlJkYZiLy/3xNs7Z
8lnwKxbKA92664+LZ13NBq2MMK9JphOBxHSZ++bv/bNhcNBJJSdHYPEmtIzbDIEnZYz8To3ndyPl
6YOJdPdTJ4b6cP+DNja/qQJyBv7JAbgJtkx4WKllI6iOKrKj+4kMDOpgzl3zAMoDfaMSPdIzMkPO
V6eezZ0rf2NXEmotElLwZMlLV1ul0EolspQs8qFQNOmBno7yKUA5qTrIkbpXkNvKORH/x0aCjiNF
iPUZkLIwKMzaLPzMdpSjMmnBIZXHDBmvVjr1lho8xIrzmURRB10KgqRGE/WAQMDOUdzYsrgs8ysW
NUKKL6ujSIWhDuBm536GzMOlANbmjRjLgS5yCNL6ZC9G2VjhpciwXHCLotH6s1W5lPQ6tgp/0Ea5
AeERR6/yKKniYCnBROQSm+9EGi0dTLxU7++ujeOCIw+bGTYNLPv1c1HbA495oOe+yPHjYYED431I
+2WPyLwR/OEkQ9y36N0tFfTrY6nmc2tIWCr72dAD6R16fKx5j4+FSBcbYEpbohF7mnCbHweOBLKM
jQfTOvEN6QU0McBSXw9k8ZjrTX5pBlDA96dw69PISbCshpaEOceyvP9KcDGN0qtUmgofGWfjTfSz
+hAoVvrdqUp6RH1YgdrphnTPYG7r46jNLGosBiSatQMsnhLQ2IOoQMI27Y5pY8UXqVaHnWrrxgWA
LDOegJAf6MCsVagCVGrxCc2gGmhVKbuS6InEBhCpEdzeEOD5/bncOAqQMTl68GcUkwGv57JuCdF6
KeAoBKbTPdjWIJ5RielfhaNExcHSMDrykJjrFNySprHck/e6LYGiCkBRV9aheCwCTqvF1AMFXYTK
BpU3j1hJzh0KAS6uLs1PEKoJLLLaqOaHnnsDFnca5v9Ahci/zpEYf9ULPgsl2DZUXAln9GBnbjaW
giebM7TAdxZs2PXcqAIzOEUz+WloNrhIuEwnS8v0h4WafL6/DBs3IDEILMg/19KNfauE4Z5JEQzQ
ZFNXBwNA9VOLapOLhFx1JBbcu4U2p52rllsI9uDiMXz9bZKRhXiB49PQOUH7IhLTeE/wX9sniu2T
fYpHWZo9IY2pfBAVcjy+lpnNJ7DlkP6sDkGby5yn2gOOec7fuyvChOGOJCTDRFZbJ1dSFQ2lMrIj
ysTI3yQQ+14mhSZXpaHvxLlbK7x0hdCAYe/fVH8l1Yb9zHPrV1r82wh058luuv6kUX34cn+BN0fS
8HZYapBcyavreMTfM4gRA/PTKQV2KINiFCZ4mVydrJ2E5JZPxJFi02INRRZ+G0MnUm9MUVzngCCC
5MdQNPOHdoDa4A6pk16UwdHPJiUYE8GNvHyr7NI4AsMv/t6IAXL70txAbMW4dZZIFIATSanlfq0p
cLfxAe7SA840iwXNpDbz8W9neGGEEkIs+R6lqdVpLdOut+UILzhruTfLdMq+Tqb5cy4i7eH+SLcP
wdJ+R7YDAJyFQPQqRut51osAWKSv0oADOxHMl7rM9twybl85RoEOhtKiQ7Syvhipkw9ab8d0JjJT
fGGfyA9EcembJiHN78qR2R17uSC6v/9xtzcRpE2gfVx8uPDcFI1SHm0QTWiHNrOZfQqAVfmDKMWL
OSFOdO61WFFP90fcmk5eOzKWxcUPzuj1VWSVzZ8WTewP8EsOFAfyg1RZys4NuzWdS6MUcANtzJu4
C6xbnwnE9X1RZ+FDA6zvOOWd/RJD+z+RC7SfnDws/v4ogjbVkOlbUiT+tXrdophMBVHUyI8T1DfS
gKMHkiXyqBROsNtE8ntA2xwkeZOdBgmKV4XD+x5rc2uCueXwKlnaOUSF1xNc2frAnNDNoZSenwOI
H49EL3t1kNvCH0T0BS+hc96Rk1u9KLgxTIoTdYlfSdLUnadYdx4kHu/PoZqgIqC2vSx7jRplH9EK
ijtASE7z/u93EvqLlFqR5yOjWF2yTlaEba5GOP0FfXiB1KIcBlnMO8W/rRPC0cRhiQLWwhq9ns6O
Se7ALVBWtUFMTPnYvU8b5L5FGP5KMqwp7n/U7cuxiAASm/0BwNz42RQjZETDwOxPVrjcJDqxbmxE
MF5Mxdw5+1tnBNgpQjJwMsnHVhulz1WN7WdhxBZl1aFzDAzhjIAcLLbMCHll0YYPM+oJX+9/obJc
zddFWz4RUS6ackQjN0lvN0nVIJdk3KFRj3AdsMXwxjGQn0KoA7+NXDSt1+qTcjbCdHJckkU9ONbz
bL+rSwD8rlyE9tv937R1ZpbFXfyyiYrXKWkOyt1upj7yxRBrv9LQLt7rPbp790fZWFue6YV6jIL2
EvpdbyXJllCVaegN2AYYWWtoxmcIP9Oz2cjR4f5Qf16l1SSzZ4lx0NwATbGOQEiGweU4XOxJGmcN
dIO8fqrzIZ9QnK0FjgppaIReaFWpekp4Qj/L4EbDXw0gdrweVfGtN5Gglts2b8BS1r12ti22PDW6
djbdOSoh+1QZkSbyD+1QnezWgRie1BVc3k6ujpWw9Yx6Qh2/tmhoTp4mehoByjjjteIoKFF7M2xP
zR0Vkp6d239jORWNHIdTtOiArG+GpByI9SQbkEzpfIbDZALmTJqdvHRrNWlKIgNLaZsO8+oGDLVM
bdMWKHFv9+3B0FSaAupcPxr9IO+8mRt3EFZaCNktS3mbNalRWk314lChD7JyUGDsvBtaNXq25ln9
WaDeuLNRN8dbmp3s0wWitvq0HoFzabb0GHCCnHyJY/O1gPH60FO+fDfYnb3zbm4tFyps5IXkUuD+
VlesVDkgjuIo861G7mjQKeMRP/k9fP/WevE94PwWkaebKncdziihg3f3xylLHpXOrA6lpCoeRq7V
Tla/3Jyrw0eCvQQA9HKIQpb5/VfJomzKoYJ6jf9FY0xvWB1oXkcD/2Hs4C1Vkp08WRrk5jZp9jQi
Nj5SpbJHJ5e7lXr+6opRWoXuoqanvkMdyDglTpW+xHnSfM8Sqf1x/47Z2CUq7m68HvBDMN5ZvR9m
o00RkCXM/+Qphss4l7CgdJrGRSqkxl28LXYSuI2NguIYWRWNFyRN1hdoqmlzAaMw9+dIKkFWF9oZ
mY89X6itOVzoSchMUynhSbhePSTNcBCe49xvhE6JOwRsF6e56YEX/muFFoRbiaGIFYkvKJavNooR
qR0Y6yT3Q6WYf/byFIJ0A1L8imdI8c/95dp47lFgWKQvaJfy4K/G6rmccVCQSbTVAcbBOKCXEuRC
/RQHaly4I9qcFzij2c5dvD0sVTT4HYvQxGo2O1SNjAq0pN/YYwFXlmulcvsog3476pIBD8W0/Uke
nOHh/vduLSNtGDyacH0jSl1978Qp+X/Tz2HszEMMk+QzPhMwFUZZ/fj3Qy1VVwrrEHpukjcpNdQx
zS2egrYwDgtyEcWISoetNGjgHe4PtnW58N4gHwL4RuWGud6esFU1+LVq7MuDYX4TqImq7iK0CqS3
MS7JXGkPsMSt56RI9D0L7605pcaMmSqTipiGdj22js8VCh5EFYaNSSU8yPko13F9imM73DnrW7fL
v4da7ZusG2CjjAptYztPTkVii9PA6/F71mIHxjK81J15Xf7g+tIGRUBXl+KfDTvx+ts0SSACWGSx
3ynD71jvg6dMxHtoLd6Z22GWh47tQmmIWtxq+VooFPQZQE0F0PT1z7AR7Bl3E72X3sddp8qnbI5h
QweBmrYe8qkGpFKrNkmXsYF0DQ3las9SOmk6m7VtVt4UGvIH0QvtmyXy0HLxwUwaVw3z0TigXiXM
99OcNr9TDEUTFzlY53OYGkXx4JipSM+aXSvhUUQoUrnSQHs0UxSpRVYhDWQvQtnrt4mAYOCOpS2/
KmbhqIcQmOSHvh+CjylCEuI45GpRHUx1VErXScL+SRod0Z5qJ9Fe7UIa+4Oe4rEAh0Wb80NGn8Y5
CKPuO7fEMUXyJUhlL6OqVSay1B1soQGWfA4Vfk7fDEFi+RHjGJs7IzBT5axWjcCsGNsUX0JZvvAm
NDAzD4aghVQZeg44ooBbHE1StUK8YA+a5egW2FlFdFGOv/IotyKkrhUZaEoRjl9HWKFfuKWs+Z1w
LBpTuLdAJ/onR35lOrRCib6LpI6HS17pzjnvcXi8SOogwiPRPJQELZWhJQbQ9M2jnId6ilptqGrc
azHcolJL4IgDGMgOZTKJ/3F7jCa8QigvSCVIDcCoISn6L8lEknOYoTYU7+eyFp8Q2jSfQ0Sxc1jk
w9i8n8wqqtysMedX20idt8Gcp5MzAr5fhDQMsm/FbKxzIdd55/L69y8Ifqvp8yBwu3Fxiw7tA3nl
QHgPIzk8zHmP03PqDPr8IMP1DWH98uodnTi3sgMqAnrjVYM5KqeK2pR4SOVeyeF/VbV+aBA0foT+
LjoX72bnFQ2ywfbasTC+1I4BFQ3SsWw/ow4y+EaFvLnL22krnsxDA/EtKifkKRQ712PXhhSkuK2D
zym2nNXQHqA6FTUGJxHQ+orHokYpMmz/qfUA2lWAPlQN1YiWsyfqKZcfq3Y2vnZSEIEAM5LCy9CO
KY5mSpPanYC5he97kknh5rZZS1+LsVFNL8QM3UfFdP6kJWVqvS/kKptdYrakZ1M6U38ZYbB96Sdh
tK5etdq3qlZnBD+wUSt/d1Kvgn1X8n6vgLTxVpIXUv+jlUfcsa6NVemIEnKDSI7R5Ygl9E7w2akd
+y0nN/9UC+WfZqz2tPhvrnQiAspEIAdoUqKEtIriRGoPVo3fn49OTOyJBWwHjzM5TpLx6/7DdVMy
osKPPAspKVqJjLV6kEfK+rIxWLlvCjX7bo9O/iHUWhPQkZO0r1VfOecuFSUnbxq/AthNquP9H3Dz
qbScyKPoJRKuLlp11zc8ZEwxZ0Od+qBdyg9jNE4XRQ0G0rYmPf2XoWyeaJoaqPWubvmkL4rQkbHt
DQbclfMinGG7VMZJlQJtp0C18W5pRHP0DqHz099eZU8xbDoBTYmGbz3U/+AcML0pHZ2yv/8gaAGL
rDdWlDeNyjDunQjrPbInrefYNlBbHc+2E+Nn1Br9njXA1iNJwotCKZi7BV18vVJ6W2mTU5BApeHQ
PDmxhp4LHeLxbGojYWvtxONF7wvlWMrKuHcKt7aJThGXPhvdoJuKHxKeRU6JiFMoKueUtzq6CCrj
XgqpRVrk7+cVUViwCTRlEfhcbZTCjOU2wsHBV5XEAQjLFWW341lI4V6D5laGbcEu8lQyo4um33r7
qyZK/+M00NFOsmQ4LAXTx6lxxK9ZL+z/mZHOeyXndqq6kB2L59RsIvt50itNOrSRZGenYMzi73JQ
yLRsBxLb+zNxs+bLz7PofSzglGU7X6/5iCmzHkdO7kdBU3iFqvGOiHnQFsr3T3wLtaNtj5kXBMWe
3elNqMnIZArAyxeOFWrJ1yOXCq44Yd3lpCHBeJS0Ij9mVdWfF2GVJzU2pr36ys0OWwYk4yPvW8hW
65uwcbo6qCMGLKQp9ctJHjlW1Uc4KdlOkerP/rmKapehkBYA2UerjIv++ts0FbUNbbboRKpzgPzb
EALZHtXBCA+61qL/mwe1XbpELIsHcl3UmT9MSfNDTZPyg1xq9mfViPXpME+Q0x5Q1RrI72NDRA+a
U1tfciHM4TIOVfoDuED2PVMDwEv48NVgnNVSmY9DraG5Mkqd4VV9oH1v1LhXMpf3tVG/sue71k3E
PPYfmmhRG7IEFtB02ZDfcQl7TIpqwPS+12Fo4N6H6xLEXgoaeOyNVQ93usR97YVrK/2EspYZuMpk
D9/ub8ybC5YpRFeYmjU6v7gZr49oEZljVDTUOfjWozkHLfaCUvq3wLplFKpgtDOh4NxcBDIyWXMk
Z7kvZ63KPRdLz01eazvXzS0GjGHoT3F/kYTcdofiJMnMDFCpP1tBfEYGejgS78iHMU461l8JvChT
9XdR3MaPpWrMP6LG0t4N9K0P92f1JtZZfghtQCI/LH+hQV1vTIRuZCpZ9P3jVJ+OQaZw2UuC3rSs
jYfUltiTXI47x2HrjmE4jgIy+pQCV6eBk+bMC/CEGkhY/C808h4LkhAKLvmldQr0Uv8BQSx5DubI
2rMk2Tr0aLcs0G7wB0TA1x/M1qo4ZFXhm92ErKWc9QDOgtaNeqd/f39uN4eCJUpJldFuoCyJVJHu
LdildAhsCpxSCFUFadoxnfdE+jeWEa0bdFRhay7yMKuXmiwi1CYZ1/RJOOV50tPKrxD1Oiq0Gryq
jspH2Qr27Hw2vo+C0lI7I44koltNZaPVJpH5nPuIerc/tL5EW6Dp2s6N1Rk1zvuTeetmQgUKYAO2
Zmgb06Nf7VQKZ2QQPZumIW10mx5yqtngzFmKLD7q8STjpVkkxybt7N8DrcJDFQO6S01ZPCSwaM64
MRkXqmDtMURhzkXFstwJzjYia9q9VIMsy5ABG64esL4yImUceU9iA635BxX6Ipdlno4nBOnLz7GW
iNcZAPFpTFPqs7OU7YnZbDyhlExok3Jkl47T6o6sbeAuDam2P6up+Sh3xvsMbzYIuzlUqRDa4v01
2RqOvg7FYNqWkPxWu64y62Km45T7la1IX+xSaAcUZMMjb0J2nK0Jt4P7A/6ZwtU7Ci5hcd4Ao3Tb
tBR9VThZ3gJaDczqBRxRiBRRFaFRhrzX98lphlNWt5XlaYUzfQ7apL9Adip3YqStjU/JHW89sihI
9auFxpo1a3IdkE1uivgxh/50KIZ+cfzK4537eXOKscoiTyMWAzx2fV3lmTzXdjrkvp2Z7dEKY+dc
U+V4cKrQemznxvp+f4a3Po3avg4wDkQK33g9nhqN1TCYHYTYMBI/GMmYFyU6/YvR942+s5xbH8f2
4dDRccKLYzWPXV0hJCeXqS/mvD6nSjqjvKzWZ5SGTK+zxug/fBxZ9qK4gH3LjTx6phSpFczGknlC
pZ+D4mPvjOMxhk7/9e+n8d8jLV/+r9YTqBIlREgId3SazAdgYSl1L+pu+B/sFUy3Vox8YhHop5tm
rM+8KoQROQop4SSq0kX8rHzORIs8CPS3L//hqxbMKNVQCG7rK3iC+NrLIeioRC5aP7Y47IfS5n4b
8B2Tdm7TZaetjzqJyKKaj4rfDUw+pVQmUyVK/C4KO2+wtekxqux5JxTZmj3430tojjL2Tbw3CDPW
W+CwPhZ02pdkRjF/bI35VM3ION6fva0PIsEh3SCzWnqD13uiX+SM8ppGnQgz62hQTvYB7+wh2DZi
KzYCwSvPAN3uNZxkTHEdG2st82FsZg+tLJBwsidxMXCzP0Y25dm47sWZgHDvqtqaSiJ0OBzgAG/b
1bmZgSrgUfOLMokhbMjTA1UoFCHHtDz9h6nkhQMlQsP2hrsgzBEhtsjMfMJr6M5Tm7lOj6XL/VE2
XxuiKShf5MT0B9XrFYsqrkMktgmOA6c7JiKZKZTK0adJQ3qN4HJR6u2V9qilM5W6oROHJrHKHXLK
LWqYwGehpcBf4OG7iVixSo9Dkp/M151WDY+JGpgjtfREPyEfT7EQnEwOLViCae+WhdN057LMc81N
0y54ItvOcxcoQXch5t4rem1tNu4cfhlH5xas3fRhUgTIu/oFcOnHwaxpYpiW9D6Py19DMMo/nSFu
f/S0HP7DWeJqIHkgT7vl96qBbUqaU2X+KPfms9UO8TfsnpTD/Q2wFVXzygPegbCGJuFq/Z2sRDmv
ynPfiq3wDRWQ8NWR2slVRljuQIhG1xnT+nx/0JtjtEj+Um2jqc8Rha5yvelKpxgVg6W6GEHZEsAX
iK0P6G87JUIYfz0UI2G5B2NlUS3Qroda2tRxkKG3pBRGgOz80GXntO7M6Zh2qpP97YUOeovlglQP
5gy4wurDwgQRg+T/ODuPHTuxtm0fERI5TIEdKzq0Q02Q3W2TwyLD0f8X/qRfLtgqVG8PPGnZay9W
esIdJFuFqaY0eKnq5sPc6sYO6GOzZoxCVrmYM1uKTHb7ek6JLhsiE6F8iVQ5fqgNFOBiNTfvjWmc
fdCQtOq0TPnx9ofcXO3LoFy5GGfoUGPWSq4E/gENdVm+ECnnd40u0kvpdHvAtVtTQ7tmyVv/z/Ho
9dRs/GVVfbaUCwR0+0nF/wP1+bZ5TtNQ/yyEIwfuRCjg7Jy1W8MiAbTwApB/sNc2wS3CPPEcd/JF
0Sr5A9oo8rHPjPjYow6ve0qKbyfaWQnx79sfdXv9MlnulUW3ij4tm2Y1X4hIeq8qSOMKJGrwhq2V
3Mtqe/5K6RSzGTHURuA3co97ZzzO51Zp89xPCxilOy/B9kzyS4iK6bVD3duIaEktxqxKLtBno4t7
DChIXlSZKokimj1znRtDgQyhMc1IS3tmtX8Lq21jOnL6RRfVYxDb7WOqtDK9C2mP8rHdtH8El6Bb
OlR8EV56/XmVpgViTmJ/URHMFr4UGAjFGygn7JzIW+NAriLKZ1pcNqtbBvWDLM5ne74YY1LeY4JZ
+FOvyjt32eYpQsIYIZultwQHDr2217NB5LeQjEqXL/RKMWKfR7iNx3FKEvVog4fsPaPtkp8T0rJ4
LEAm2zucf3zGXsWr/ABwBCwaJOqt0BqupXoXmpOC5hn6vG5TdJhnj2mBIqaptFlFNXUaKNljgPzR
XLgUyKFq+r+SETrfHLPS/pXTcfgW5MjsuTUmBI8dVCuKxJGshy4YE+Ul1Qa1/6EqXfPRqfG1cOWO
IOSilVn4pCEX+CONbON7pcaR8LPQlBrPaqzupTaS+U6DgSiRE2B+6lcTUqY7h3WTyjH7hfAIponz
yq55/fmNhOw/hcB30UKsQyacMXxZCjFEQIjS4xHtzm9fDutjAt2DwA/UJ4u++CIt//+vBKvJNbWw
TVyruz6qUZTHwkKXssqT8qi67Ay1PPN/r+wf43k888CXYt/IpfN6LPQzcnvS6pF7KJE7twmU5jED
6KA+zilZrefUY3unl1PYe1IYR9+xFRu6K6bKo3xotd5UvWQAjPgt0YPJekSsI/dq2iA/KM878X+1
kTn38tA28ujaIjJNGESDIfycClfqG2izRk9NNELgGeqqKz1wk7nshZkZhOeCGOL7PDlggasyztrj
mMl266mVqEdfasys8aSJhMCN5ixtXHmuRXjuRnn8akjAWT0rN5lQm9t26EfJUBXPwzA0R2Ns++lR
D3IAVM3Em3LWB7p/z0INEaTCeCC1PBXJtuqC1m0cnsqubcwzhjUTcAwb/eN/3l6B9Qu0NE1gxbDF
QFBsfcOtsDFBh04dIVHXwd6flPjQ1HMm7hueK3FEflf9Rsw7xbuF+iUpW609gd9SrOdKpqa32tdm
wBslSWZ/0ew6TD07quLZJccOX6hbWL0XxeokXc1W0fOL0krKF05nPbl5NmMb+e6vQKDG0QKuD13I
WtUUrC7BHhIZ6kvTBPRjFBlXGCUx/3V0rD3MKq88HWz4zuW96VTw7akFYRm1APjAV68OmupoyOBW
ZXcZMIzqQbeZzpOSo1LryzTxcy/RR2SRoyko5Yd8DA1Ej0PRmr6UVA3mNUqYvLfgAfuL+AYAMYzg
BSG2+kVRESfxkAbTRS9K5ymEF3mxZRqUs2j2iLrrp4uhFnYbG4DqAAo3q5A1o6xBq3KY0ULvkrPe
5pAW8aE6vb2wt0ahGIXfIxJeVAeWp+2vuyxPnTmQ1B52Z9blfgRO7KTU2Z7x6iacWibDdcQ4ONcB
A11NxrCyeLBTruiYxjSio52MNIbdHCzRKWhE5dFnQAVuGYs7RxLmo1IUe1jQ7TnmF9hILiI6wMdc
4xZLOG0RYF75AqoQlYOmic8CZ/pjbAXWJdXqySvNcN4JDDb58zLvhYlFRgG5e+MRqPUNomvgtC70
wTCqUQOrjDwAcYhYdcUoX/oKfTbEuxE/VtSpqd1el8UdxlNR6yKIFl8jK5QscuhB2iuZ/Ok2vb5e
+G0gqQHC8LZsnrEsdBKQze18yZRMvSuTwVxU1W3x05qdecLdpc/HU1QB8wCsh3o35jjOXFxkarGR
h7Ad5Dns0drZnaqhgN0K+FA91y3RhSdBTRhdU0IdwNNa8hIviAbzq6ZRPUHDRtUUv1NF82wiOTl6
Mm4m32OcaCtvrATiBTk61z8GTv/TmEdAGYMlfHHrVlBrkEN5+I12VowycIsWj2u0iGe7GYaTz3oe
5t/lrq2Sw9unZB3gLcsI2pyWKcu0tO9enxLdrILYaZv5UhtK8CgbhXWfJ+GY4HSVOv8V2FP9Fl3Q
1Ue4jebnt8e+cQsiykyhaUGjA9RaR5d0+NSG8zNfwG7F5cGaVOM31J1ec3UQx+PiOhQ8iaSDO99w
ORb+EjR8zdoxT3xFb2tjJ9xazupq34A51sFwLQEQudnrjyGhd0Q1qJUvVV6W8VGEE5g5UZjZAViy
hQdOlKKUrmB9lPuTrsXY2LGJdrLe5aJd/QiqLwTcXF6oVq+fBnDjRRhM9XCpyjrB20OeDrKUBp8I
/KqdK/LGzUFLgvgLOgfB8drvXG+CgOB+Hi+zPDlPok3xXMhF5Q1hJV8Lbn4/T5N3KytSeCPbW4J5
aAibcnerd0pKNJNdjdzgcVOmvHIDx2p1F3Kc+vPtLbbe3kCsYDbytIMFAXm4ZoqZdWPPcs5g/BjU
zbR4qE5IdwZ0KutIP+FAHeFcI2M8ZYlmJ8LdBO/YfcIap9MP64cHbXW0oioLlayjMg20V/8oFOm/
dMyc37i4RqARur7eAZWvHzzm+mq8JeD+68Gro4CUcyEjtJnSZ/jotdNPXMSSnZv/5jDI0nHr8+5t
uqEU4lGairQUKcVSepDwibgCp//+9rptntU/kyG1RSaXDii08deTYTVlEORFdu0jte/PegSjD4uj
xMTIOzMVXzIxqXNxKDBVDKbaunDjDjKgnyfIrexcC+sT+X+/hURsuaUoWa5CRNlKa8rQdO9Emb9o
RlqfJ7szPfi/5fv7JpjaY7lNdZzi0BrFJgd6rSVti5RFl5df2tIGP0Q4ZrjZZP4PPZplES3gaNRw
N1TqHpqFhqFFdrWR/PxUWamB5SVWftbYW+ed1Vy2+t932vIFl+b5AjFYTv6qSYO1aCGZXOGgDvUO
FZBJ7X7naVX+rGWx+FYqwVHJGoGeoh7HB9Ss+ouqFZ3iDrAgd/bvrdVclBxQZtMQBF1Hn4QilU1Y
kl5VMwq/dvWkeAaJ5DXLwmnncX17KChrrzcx7p5pPzsQ1gjkY6/sOuFb2MQ/ShoQhrc/8foq//OF
od6iCk/ivsEfN1obAzCiNRqlCuwxC6WIMUriizMSWAvemvMU7bFYtjcBHDKIm+xXWulEcq+nN6qx
aHFTANQ4BtN9GYTGZzr48l6ldHuPMgybcSmqL7f5ahgtCi1jdkB19b09YdwZaw/NIBV+IBXmPeHu
nqbjrfH+GJgjYr4kRatVU1NRarMCACfG18dtKiV4UIcofVQpOsAkG7v3VvCpxSK+BWUGePyCxnv9
GQtzJAATSIaRgFqfOklJH1tZETujbPfin4ovEFAQTVsQS6yDqjDRp7wONGH/FbkIjmkXjQ+anO7o
+W/fXEYCCkBcQTrEa/p6PqneVM4UQWRE3KP6d3am3PasVjZOdjBSeQvTFAF6UPCxLYfv1odY6tog
mQhn6T3L624IjBqE3zTojaWBCXUzjsp9PFZ7nN5bO+SvUdTVDPUgivJJLdiRRis/h+qEe0s0TUdT
6b5LUNB3wrRbw1EkRw2CtJzrc/UWJh0tUkrA2dWZqtYrBslKXEXSwrvFOuHU8Hc+vH2Z3FrBpUdA
xkr1ccMlMBtNCQb0oa61Ikh2IguyE3KWZ42D/kmCRQ88rE++91Xj7N1jf6TxXz8VoH+oP7B/FvjF
ptNOw6KjtZ1fhwQXSK+yiKDcVimF4vUgVT9XIlW4RWU4QVqAe/LYSffoJ6hY71TRV+I584eGf1vt
2mQJZFJK0O/s763GA5sMWDsnlpBSpaX4eoPbFOkG6hpULWDlfAzTMj0O+Bl+Rk66v5/icD5Dtmvd
MStKV2Bt5uYsqhf2jf2QlVa0c7D/7On1F4NaxS9aemUb5QVDhpcWtz26Z2grFhg050HtJammX4d8
sGsXC6gi9p0wy6ejNFB18u1RcnI3VrTM9iCY6blrB7Vpe9CqpxkOXBvFz0lSN5bXYnTbu1Y+w4KL
Ixus5djW6p5dwjrvWrpRRHnEIFwJZO7LAfgrco2EjemIY+ZXhy78QQfOg+PrFHlWh5usGiC07GSU
SJds/EweGu+EJzfOl4GvIf58C1V5k5HQe8RtPFKLq93X0tMg91gRG5lxqkscbWnwBnsrttwPqxUz
yLcotDNbUKyr+4PDRY4XqshJJY58mURte8LQvuqjUwo8sOa5gmFbwgVBN69/FMLIv6BIM+78jM1X
pyO2FEeIgSjCbt7VkryWMnRgXkRmfBO1nj+jRIj/dmwY57qq8ydtruHjyXO2MOOMnexoE7DQrP7T
bFga88t1/XrNmZhp19hQXBwJVQ7MRO0nULz9A5W28ZirFYj6GQvZty+2P7fHqy9PL3mhMvNIWDQe
1+WO0XZmzPES5+LoOEDca6qJXEgzpHp6pxuj80VKEhu97azDgxBzree+q2RMy/MuifwUhfUnUFWy
dA6cCQz3jO/9p4LN+yjj03ud9Wa+I3pQ9/KPzf7kRy9+os5iy4P++epTARkcx6yU7AvFta+JhvS6
boXpsaF84LW0xXei1hvDEReb9IIoDG3VVeIQm8UIzvoF44zxY2A1jQdWX3f1KZR+2qL+/PaabDcC
fWhoIsCbEKjZ5CG2Fcq9PjbOpdQKDWhxGnT3Wq9+k7JAf8bCpj7DyW13ntRNNGRQsl1iBFIgDfDC
6gSOOdU4ciPnAu1ruti6sD19wuhhGPCZeHt+myiZoQBMIbIGrJswfXW59V05hnhos+VMLBV8G6H/
8Ey5Nvjv7XG2y4ZoBAXPRZaDD7qGDfcGpwnUkIVvd2b7iZ5JF4tmqRvMcXzEyVLZ2Sbb6wOxXfCz
KKhwfWzU1Vp1sEWuNvbF6ML6g5OW7VlAbTmHRlVeldHpXckqy0d7DFvAIfkekHG7bahakuyAyqCN
taEZCT1z5LlVrEuuycETIpvZdwDkHaMahfGCxwSPsmOJ0H/7K283DsOijM5jsYAo1sF6V7cFFHPd
vESWNAPr6TsPpxfnKJv2u5u/TAuOIHkPlUhzU3YI8xADCK2XOPbyP1Dl1csQy9YRi9fC76sx+/L2
zG7sH+g/YKGJJSB1rmF5GEfkdL9UjoRZD9TLx775TmcjfhwxoH5uh+ndzDR4KmgYsYg0gxZs/esX
YGqQMqIS4FzsobA/SaKS3QT7jW8IAICzVerfb8/vxoZZvD+W1J9rjX3zerguiyRyVcW54PwePAyo
nj1OaadgeW8Jt3aUjiqo1h3fHnSZw+v3hjmCm0ADFMUcYsbVoCTqlj3XzqXNdSc8hQYhmuvkCwFn
hu8FoKkZpRcjK5QfZV63xs4Tv717GJ4y+iKwv1xDq+Hp0HSDaXKV10z6ONlaeg6Y5E7V6tYo/Ou0
2XjHOYzLzvorfLMTTeuC1nYuohb6V4Gdy7WMw3fXHQ02C9BbA3oRjdp1OTUPmzF0JGTMLEyED43U
qIeuSvei6Rvn+9Uoqy9m17oegrhE335ymoNwKhjcWBK7VB32nvUbn43GHXuSN4HVWV/YYcm210PM
jeg0CV/pJvWidfaeLdjNUVga+hoq9e+1Cs8YVc4gEdGDlM/nizKmqBaE85699a3PBm7YouWGxAUP
wustoIQKQK4a3w0tKb7MbZCd8lqJPWGZw86WJgPdnqmFWspTh8g3DcjVWGouBnWMi+TaDLb1ZJUi
/IbTrfmkzHKUuJ2WIvYcF7E+ukOZo3cPQ0fNvhS9gbhh0OOwW05RBMNaH+Iz0qpt4+oUJZ8iKUt+
p2qIGgdHGuL1oumTPsQmQu7AODr5X7mMTIAqWGR8tFoLum5BWS+CXtfrD5GdZwAUdOrPbkpI27t4
S8sHC/5z7DltDJouU1qhfiYoz2XXQA25P8Sdg9eqCfIk8UvhZKE3Y8FRuJNVms/mnBYyOY9kZQdp
0HnZnE6x/9NpNlfoSIS8N2k96s82TXScLEJam0AoxDw9EuQad0ZTY97Rj7b8oxyd5HcUadYH0Clh
4A8SFtqu2SvVL73Oio9Zhvr/qeD2f0KtOij9wbRgwsqdhA16XzriayIV5UvTd7njDYaR237WV8Hg
zpMVfaZHN2NJrBvVQQvsoTsH3Wg+CPy222vZxXUGZCbQviUtahiU6rWFPRWl0mHotBEzcCwxpGOq
xOI+H4cm9oZUSl9itMPjc4EC++hajVI7x7aeo8Kz6aHTEY2R3USJZET5vVMN8VSUkSL8YGxV0BrZ
giicG+S1UdZOvpYVJmxHh6CLYgB2vcI1mtY2XTONeslH28fqvKTkP9cG6fYETklKfREg2+abhG0y
i2RKVCBaHuDHqQaUSq9o0u4sGpT1g6TmU/OhCTX5V1HOiualAv1LtxdiFs9qkKanxCwnpEWoWUkg
hUT9b8U6994wp0HiiaZAvUO3x/LDbI2D5RqJI+ozxrDiN5qQWXSpGZKlUJE1cY3YTpxnXGpx3+4x
8R6XxKS5565FzBJOYgUvzsqsH9II4QK5mj5PPgYofJU7kJntlbLwLRY5KG5kII6r+z6wYafp+FkB
ELGM730YtF94VXr/7adzMwoKUAD/bOqiICs2nKkqmiXoCE16LRo9fUyQ8n6xYsPZiWJvjkKXlUhO
XjKe1VzyPpUCSzLTa8/VC2epxp/RcLLzO+fC20VpAdYDQGG6nqtQx4yFIiOMFF+nNhzuFK0JDoZZ
1Dsp9a1L2OYhJkskNN0orEy8W2OdSij0dkPso0wzw6HoEr8Ohnc7izIhKgaUasCPsTqrCUXoOKGn
k2HMN0t4hJOrQfCJ0xN5Y7ODlboxK4LSBdlOeXzb2QAiUA5GIqRLkLQabul1fqyEGd5rbe/sgaCW
1V6FayjGLIAEqlGU5Jfd8lck0xpmqdrQ8a80O7qDOck43pdG9kPKw+x+UPShfndyuDz+xGigO5ee
1CoozRBtww69CC6zhUdo3hTCF1xMexXLzS4nKMP5mblhpriVUW/huWfmRLoriD39THQO8Mq69mxk
Wl1zUPV/jb5Oz+aUa35uhuVdL6afHM7MD2ezOA+V2nltXfY7x+JGSE7dGq8Asg3oIOvAkZ5SBsQ0
tC+NWeEiGToRGgsCeKdlly/6ZBonItg9ltON/cSgoJLwZsLZY61RFnCFzxmU+EtHldkPYpCO/Qy0
wuwka+ei3G4nithLI4QgZvGRW22nCXvzMjcq9aKEIW7sUTgG8ZdaRsRuKKIm/lEOwZ4653Z2bCe6
8vQKaLdS23u9g8MCVbSx6ZVLPA62X2Nhcgiwvj0khdi7oJEWWB8XBlngMiDEmeSGyVPhrDXZgp5S
ove2OIh4NI+qHAamB5o0ytxprKzfadEqvPAZAFZX1nPLPmplUCUexorWPyrtvNCn+BcH/jiEqHvB
2hp5Z0urdFNNbYQfdVaaekNZqk8xQoejHxGHFT5OTXp6lJrBeHZqp0hPWTG1L5kwm19KkuZfDGcK
1ZNDdd65yCHGjvcaV5bu5TSjeVCdUf3PBEHUHDEzHb5Z2DRM5wp9ZusQUAn8Xuh2GJ+QcGjmY6tl
2XFWhp5uYF0a1mXR76uOipNMtm/2pibfSV1DqBIie6z7hp7F+FhLQ4dkKIa8wSEqR0jbCtHhS458
W4lhaS4SF59qzfBjG0yZW+tO/alpeuTM2tYGzoDNgqV4ZdBRXMChD0A0hoB15BJWlYErOeakunoW
psr3MS/NEjmCJkMyJNWSn0ZcxwFYPDTmQrph+rGIHeebVIG1fXTCIrtrFCeoTzWRTullutkA2UP5
8GeaK0F27MApf1TSqkuwoIzL0S2QB8rcUuu0+2GeB1DvlROFD04q2b0XAPD+ZgyxSRwbWTiB5U46
30Wg2jLfRli39Xq51iRX74LyvzZIWfiqxKzBV+IglVDM06p728nS3kPqd9LdZAy1X6C88pe0bbU7
bG7L4aBm4di4lpWE4pykjXwu6P21bufkYECGQvpPNTGhsJXaeJkGRzqnvZr97OpGfKsLjDJRofiI
inHZBbF+zgLN+TSl2pQcmpD49LDchmjImXlSAOhO+l8sunhItG5WnvFbNM2DrfZd9mEu6LIce3So
al+o0vS5j0d0X8Cl9ScpASR9ANrdopBZxc4TgtuSAFw4xPRQzLk95LaaRJei04LSI+SpXrIMeTpX
j2ujPTbOLKdnywz0X+VYOcIna5TgFwLrTP2sm9ESG1MjOAo5rApPbfUu9oumC9kCsjQCjB6UsfkY
IKgIRUMrNXEvhyQObls0huUPcqClLvBe5P/GWWrPZp/NzpnWhJNexs7Kn4QU6ZwGc/g4l4Hz0JS6
/GmK6G2eq7DNYjfvzewfenDZxGrqYX0QLdj2U2NpzQsCI0jsVAhL9T9CdR4UP3eEQuaRToY4RTES
DXnc1Kk7twKEaKTY1eDbVZ+fx1ipap9LWP3YKpExPzrS2HyvS9P5aWENKd2Ncy+3d1EEeLWFAlDe
DZEZ2YewTQbgPiOEMxdZivapTrUMVSkE/aTTJKFt7jVIvf9jJsY4fAK8zadUE3Y455NL/qkkhGg/
YcsSNx9mtWhCr8vIba+sioq4wdx+DdCMN056MVefAeGJPezs5tkjsl3QRLTqgN9sokE7xzQNrR8a
/iL2RoSnsMXp9EMW16gkzo156Mt3K5ksQ3KbwPleBNPXMj9WSW8QDAOCB/kwHNsYx9KqqSNQlGp9
sWYr9ns9mXZS9U3UsQwKz3OxTqGxtw4Si6r84w+GPNPYBF86NdU/kNy9m275ZxQgw4seLuW91YvX
K1o810jAX7MR4DzNUMVDDFF87PRyT3p9iWpfhYd/hqLAuqivg/ZeveekO9TBcbS68qz0sTt0Fb6z
dQp0EblL4KFYNINtKrNjCjb029spxM1N86dlRV+c6sdq7DKmjNd0QKjwMbe8pmot6uv6eMisFnnL
MU4lj4dAfnl71E04QcGUlgKYEfpuqNKs4tM8j1A+HRY90iq27zMJQSthSckLVjR7Bf1bQ9EjYQFx
hmYxV5U3RNjaYlw+7jzrqddPmJ4pWl74He6g7y1YMiuFgJhu0xISr3uPmh00+pjhN6oWylNM5HtX
I4G5E3Rvgj+CI+A8y6FzMF3Z5nyww4tFQh/leyRzQjnpD7ZBLyYWhe46pPI7ucT2A1JghpsLvZFy
s7Veq0GOZiNq0UqEThSimiJrd1jgzF6I5tzOB7wxtyVX5uMR2m59raw+kNAmk9NrHor8LNIiPdRZ
255ECRMYmdjdvu2m5rcUz7m4yKBJNiGOvw5rQVcYZgs/5aq3cTb5ApcNyU/xYf6QS8lc/1KVlNgo
0tSBtmwaTc/FiAF3D6dJcacpQYTYYHOdO6tu5+PbR2R7y3GFI5vD2VwsqtaXQqBHeR/pIVoXmd3g
Ka4EHxoIVR//l1HQKmCB8ehdZy2OVlMOSW2Knp1a+RKOZ49ELP1/b4+y3UIcjAW3BdQO0vU6/zVa
JId4PZDbbKLAS7E1d3FXiz633VjvCDDcGsqBcIQOCRiIjcpRkGIdmSJicQ1aNXmYxsz4EOTzMLot
hM1452hs14jHFowijVGAFxuACXpkmgOXFSFKM5W9QYvio6bUeyIhN6bE+7Poz/MSwTpaFUUmM51L
qvjJtcykl7Qpcn+UcvWCG8ywsxu2Iym0y6kn0X5F83Jd1O87YXRVgXa/bpTzfSCm/zJrKvwi1tLD
u3cEwoDg9Hm/aV+tr0o9GeYGs5gU0zzk3PqCCi2qQpKrRtUeLGbTUF42N5OhGAcieYNHacF0yRhz
8bqWOGWEXW19d9D+Omb4nXwtS9P8hyn3lyoOkUGTgKHtZOsbShPdQXBdHK/FQU+HEPT6kul7yyjL
ihdoai0xnvIiNh1XE7JTHawqKAJXo09nfagDp/pltxU80hYmT+QVRYBYZJbaqAu3kWm5oSLB2Hv/
QtBbAa/DBQB1cvX+IzvuaI1BoVIPE+VazaZ+oiAvncqRVPTtoW6FGpRHVJqyyOGzoV9/BzS2J8I6
FsIMSlTWciV7NAszdYcBCIgbBXQBymbeg2TcWn4AoyBPln7pRuetxbcR4zsMDGGGGgcEL7nJB2Ge
NPLxU0tX7h/cx2YvHaKTEu05aG8fNEI6zF4pkQEz3lziljZkEbpZ2VVIRvkP9vWSG2Iq4ga5lqYu
RsbyTlXz1jcGzQz5CfgJ9b/la/xVaZSHSA6kFn7DaBjBlz6C1I15ceCm7ZA/dFUyL3WPaicg314b
zPL/D0pA93pQZBK5IpOYEAvTuJOBU9vdIBZNP7HrUXfjxgXyADxyuXhRc1vtITDAorPRWLv2o0ox
hNrukxyke4/I8q+sA3IKQlBWMaNclF1eT0iLOhTrAiZEg0z9WCXUhpveKDxUzHXFLcfcPCXR8E1S
mr2+wY3dimI0OBteSSCym4RKgKQU0xReRar2P0ONnhvj1UiwzCp4XRf1dkd8qArL+lebCrm+w0wm
2QMG3/jIyDMsqi/QW0GJrKav9JpAxK4Ir+jzT+A2o/CoS+UenfLGKFBRFmCRbMAyXceV7VyORLrU
+pOkb++cYYwMz0oqe2933hyHMiIKzs7i2rjaMiAyxtbEZQDduli52ib6CxnaTDtn4MaWAfCIPzQ1
fkhv61EUOzXVIZeki9rl0Dxj6AqLOAQ1I6E+2lWiehF6Ns8hyLH3Rzxkh+Yfxg1QjPWjrRqR3MfY
TF3jMMA0wJCCAzRp2+/COdq5XW58ykWtR6b0yJ8bhHKo9YPK5R1dIyQkn+vBUn5Ajkt2Rrlxh1HF
4CcyFM3AdUw6xyLupC4Ir6VtRj2yLaH6y0hNB93lEUGZI6z7aryUIbnOTm514yL7PzYWfS4gUmuQ
eFb0dWmroDTagWqZE6W1j4ZM5Y+FFF3efgxvDgW9mm2JmuIm1BqUJs7AsWHoV8XltSZ/QNIpDeMj
TtPq/zAtHoSlqQbsa1NPT/sU07nACvGVCDs8brPIPE+ogdFWjothj4Z/a2Y0XUinwCAjP7hsor+e
IGR+nFqKm/iKEBCWPihl+4MIDN+Opb1Gz639uCSlYPWQm9ioDkJeb+1MncmFiyB8oLw4nSRt+P32
Sm05g+iIAGQmYgFUQ/NoNaHSqQ2Y3kV8JTuqDomW1h/Q7s69oh60w5i0ixqP5ZziRDIPQTwYeKRM
7wbC8BsWiUqU9RGU4nZ+/VGjGEEJOSAyH+RcXDJNKCdtwNdOhM20s1tufVRON+xd6mu8QavbH968
IycFtjZpFrVne0ym05ja8Q6r9OZXRREO9Bi9LCQjVzOioEgHFAbBVa4U1Y9K1TqWcz67FoKEXid3
mT8g7e6VyAG79dTlH0Sgv5u8tHxV2CCA7RE720Ah42nqs1CuYqi0ZYmwgW4DuCwHF9BLtvNVb50K
8njuTpQJAV6vvmokGX2F2Eh4BbiKcXs3WW49jvXL1OwiHG4OhYACkDlyq030ItDX0Q3U/q7IHyYH
FX16XxtjeNCx9m7YKjIIgCw5HBQP4Kaor7dlgdKh5mRKjtphV38COGN9QSIWir1jRuZOcrp8oVVQ
tsApGI4eOlTv1TsucbotvUBcV8ra/ijLcufOCwVbrRPpJBeV/fPtc3/jMzIew5G40dxeH3tZ6pJQ
lVEvhoyfRy746PZeIx17Bq4V7OyOG08e8ijLUAtwfEPQ7fVqgLOwUB5pkye+Qazn90rrFEhYpqgS
GHqanLAasj69PccbUQv8FF4E8DAQV9f1L9kotQobHyJ3tZwPtVrF3G9y9qT1jYzbUNLQmOrkpyLL
h/dHLRQyUWeAsLJUalbnYcxziVNiIEbZDqNvhFHkN/2cHdCvaP+Hq4Y9agCv5pSTPayumsac0FTP
ohJqeaQL14rN8VCpynhMCtOEva+p4tiZpXVVJYBXfjmiqngnHK37+u6vvYSGlBwpqG6fq0oy4jBT
JYwmUb54iKS08ai90etNg1+pGjefZUSZ/HGEZfb2wDeudAY2IcYsDnSbrVymszZVJllTlKvOA1Rx
/QHJj3fr7hHFULnlPrWWp2Mtu1GEGYpbAdVblcbMZ0XuhqMaTouq6a7dzM0J/TXU6i4wpKq3RtqP
13asTN9R5sy35G6vcnTjdJC2A3ClcgDw4Q+n8K9IBoRrVDVLMp0OQ/4D2m74jwp951QRc1z0BGkj
GIRGQd/W7Ip/3l6yG7fdq7FX50PVpr6WSW2vSJYUBwTSLdpPFE+5PRQ35tvubJGNaMoSgy7oFYoz
S2i/TvpKkTRTIyHvDfAzRHhHDbMLGpb2V4pXKSFch7C42wD58eUpCJm5k2n3RljOD/g35HsgkBuX
L/EHnS9K0iAC11jARJ9ZfclJrjz9uCZadFUfUCmqK1fXhu7z+781FHc47poBaOhPqPLXOlMIHDUH
WMN1UqqXgh7bMUqwuILkGPuZMr4bKcSXRqlkeVe46jf9SwctadCpE9Xw2Kmuka43XmLpkh+FprFT
e7y1g8lIiRpJsC38yl6/z2okgiHSesqsNegK4KJB9GGQStzrog7Iy2CFtDDq2AxGH6RR+v49TPSx
FF25FrYxD3iEaTQwdrjK8WwC1RG/5AnRYUOtug+J9X4FGJhei2oWVX/SgU3cowyaPWUgj6993bfP
6Hfrv0U4iO9VL3V7N+qN/ck1yptCQdncQsxsg24QbsiIoljGeF8EpnFB39a4dAb0yrd3562h4HoQ
kBs0ADYvZRHI9B4UrtWo7aPHWRrmoxnm/edEEurp7aFuXKvEuNzc8FiomK/DubQYTLkM6NNko5E8
jwCDzwA+3q3UQ/6yWLzxB0Ld23UKaDoLW156TiL6PjWt8FoAOw9912g7E1JvHAAafDy3pDNQYtZH
W0LMPwlQebgO9mxJgJcrqz6UA1fJcQRiE3tajbaaB9cMnJVaWObPoNCxWkpqTX5p525ISU3KCbwm
+o6fm3zkr0TtgHRTLvUNjkpId2aH1pgM6JwDgbCV5zby4h0q7odRRejJcyIHKTJ8n9nwYZlrv0RU
D8lRNgKsIOPWBrnz9ire2DA0VpbYHxLU0nZ7fehBc3XOmENkwNBGHGB0TQcH64+nqBme3x7p1tdF
ZBg4IEoaJFLL///r4pTsNGhqZDHRX1HxmAKPebJHMz3hlll6VprnntaFoys3enB4e+QbzyMwYRaV
vv7CgVzNsbPaOsjVEnf3PskPCd/DFWk6nJI2bN28kPudmd44GSBcabfrvEhbzAm97gn7bDDQnamH
h7IM5m8g652dcPzWyv3hiy8F/BuwCDWKZjCM8TWY4ecl/4+z81qy28jS9at06B498ObE9FwA2Btl
WfSUeIMoihQ8Et49/flQ6jnDjY0oHE50hFqMEiuRPtdavxnU8b00Nn2ABdLRy3+vKYrfCP2CICXO
304deUIjimQSCo0p/DqJmjMckRxZ8SE6mKud4Iaq4oqCh2fFZb6O7c+rZIZ0L6shPrl6Ko2B2Wn1
76qEiJXniDA5F1NavINmWkX/i32wYgnQA+MBd1XbrkfFWqLUpt0YYCB8qemPIpze9KFVH4Smu4PJ
rQMsiRfEVR6BuiyAWMNI7iwpStH8j3QP3xfdmxVx9MjeW/jrEiSXTcbi6vDsxpfyx4zO4TwXnglX
9jkPc9kznGh+sGoSKK9vtBeZx03Y7eCyyMMIPjXLZbPTcHU3wXaiAGSNsfE7RQf1Sw1y9p0MqvWL
Ua1ClHmNTXJiNUiLR2qo/iXATnywIdbIntxb0uzx3skr3xrq8hYtgn527TZGMSbqiu7cp9bwPBit
XVH2rCdoTpNRF36jCuNeX0q9O1gVOxUWcgd0BD0j/rFNT3JXDDqKMeld2dsDhW6p+F4R934TVtoM
yBPqNvmfRp38hQrRJ2202+XgUto7SzCzXtNOK3N0ux9aw56sprZg9i+G+KKZIMtEFk0HWJq9XQfq
ido2M7d6cV3uOkhC3YDQYXonNXMJUDFpgykpPjnOVN8AFm48x0nUm9cXy94+WBVDwYlTwboKtFG7
R/tPB3wxWNI3KEfKY5Wl8Y2ad/1BwmRvG9grn5gnGMmn7cN2iUhQ8OACHbPI0ldb0pVnrc2zCF2z
RTyMbXmkNbZ31TnAcV4AhzAEN8MZOzinmgZQDytuqie2xOw5Ca7flWTrrlyN3WetleZTnrN2Xx/U
64nUSGZBtATyvwOKajWIKkJwUnfOmJ9KpRoBTdvTya7RY5n6HpGPwogPVs91d2mUOB46JEpuVwC9
peYFk6YRqyfsyhtV0r+NZqZ7+RKpWE7nxlMbCsNXneHXDVQoLsnszNU2jJrFdnfYs6E1yYi5qy6q
7HcKrrnhjsmywELE4PEEJRm+c9pkiA90jjRy7hjO57BtxZsad23VbXnCql475PHR0Xst0LN+GiAS
BkbbgWThRKeqBIXEM0ZqfQbLUYJjwtAu9A1lKH9g9S4M2AVS+tTOXfmtiBYeRHqnan9kgEYXl8ph
8cs+Hes3oW8DEWf1INhuBEVMQsp7HtNy0Xc32oDRjNnASXx9DV5vbNIKoLeQJ9gTZ7TKlNK34Lnl
hIVxN0iZHXtVnkiq2+tOceTvu7f4COFA5JGMWFW3Lo+uXikSu5c4orM4ke6L3JBdR86nE8GkHBSy
Np/7SOj3OvI+B0+V3X4STIFPtlGI3MowQDuB+dgDtQKTAh1gADnd1FxjkoLm0utDutdJ4iACY3hu
uCBs7tVaa9MCJiVvvSgubmMIIIlXho6k+3YulRPwwtD+XIdtdZ8umOcc3ILX5+eqXQ1TCXmnNXrc
tB6lkZnqzOBdrc2tN+dJ9s6KrNhdxJgGuprFB3eetXeKUVUlu404yqrMczmnQJ7mpBbQ7NtBSx8T
tRsFHOCq7CBaNBjxdVxODZMLs8JbhA05Nadi+WxlTmufLLufxC0Ujbl5j7gbjJFFs2HPxmMyvhm0
pbO/DMkodSdyZmnxuFiq4FTsQdn4xHeGdNOY2RQG3TImaOSHs+L4sd4q6XmqnVY7FQMYV6RcwxLV
fbi8GqSCoX4cMV7ocO0OTVS/VCW8L7IBqoGwF/ML1Wg7cuW4Lle6jNAfw6qPZQ9c7FBB6u/E+9xK
UBUdJ0kTJ/SXiuSEBv7iuFbekDOLuBfxFtXzYQUhaeiMDRT+JDqdCEg3gOgxP+9nbUK3yRy+GaBu
VX80JosKZzPkbPLEni2vbBdJeKrRNfDcWqkc/UVuO1gZ05DhMrAYg+rnSMHbZ7VPYsXNK7mY2L+x
Xt1JaTH15x5bwvqGd5z2qSgruX8soHtUfj0N8luZCn/i9ijJx/7SjYr2/vUtsLMICQtQ71zTAKyJ
dc38FBhMFW61asWdmmEu7xbUWry5HvU3Kd/93Yys4ePr7e2sQewojTXFiZz5laZ6oYilk+okvctF
r0qe7jwUKFrmbihH2vehlNv3xWBXBzfp3pGySpOugm5UqrcLv0fAgusZTMGcRppP7grXBd7AQT12
3cFLYbep1SWXQxNdp+2m7qjI14mZgylwluLMKd14iMqE962QD0ZyZ+YQjyEIQZhhvRn0y5kzYOgv
RTJQvEXJQnP7xkzfE2mZQTfZ3Tejlo9Q/OsvvIxCUBshHUwik1TO1cuys5YBYFQN07mwSsOVwqjO
T/iuyEeJvb2ewT0nEb6SOK9EsWSzN6mV6MndIqeNN1Jz9nul7lzSjgMRzHyklrY3Z9Tf4LKQ5OZt
sTkXp1BH+N3GtFmTlyrAvbv2RTa073sKuKfXl/9uUyh+ETriUEpq6HLSIm7TQS7j9M6U++E+wo3u
Tqm09jTPpv6/WIlEAQQ5GmRYZSs2Xs5AKfN0YhTLUj9JbaZjNBE3p1iHsvDrvVozXdRfzTXFsOlV
Z5qTFleoRc/FhNagNE7pDVppYUiQia/e643tnCBwbpHYIwf0orp1OYSJrqx+LthcZpqdedri2L0L
bLl3kaGogg6V7DfkMY7AH9chKzVDmEga4Fmi1q0XRJULZFVl3kPFpCffKEvVp0xXatttjGkpTlQv
QuoxJlQraK6O+SmSeufw8XtNygWTxV9HJZmqBfqUl1235IZ7h/vzDpaZRUqqrKU3kjMitVrFdf6A
2IxdvI8gLDfYLILO9zBUrj4VslzwvkgQpTmYip2NCiqeCAXwD0n4bbVxUgp1MBOBSvgkUPtDYdJt
UqG6RtxkJ7MLj/gYOwWy1aATWjmLbLX/2AyAw80EDo8nU6ymqtvNznRT94vtplVs+ZlRZzemJaqz
Hi3RKVuWlGRzH95hpZUe3Cg7ZyF2gyQ/AeuvRLjNhyiDISeFzbWZ5nl/Y4VG8s4p9PD8+lLf7S9p
ZIpHlM1RU9xsrIZyJ8rPWNWm9oq3sAvnrNex7mHraty3g13eWk4Ff584yGsM9FOiFiCPToI9eP1L
ds4tAFik1aiA8Cnb/qLXJ4SFVsPdNE+Rj5whh4mRLZ6p4u7zelO7nQaywvBSBVlrvpervGiTMCmg
2d3pYY2/iixa24DpqjbfeSNWTzAo008i6Y0bI54fRpTxCfVK9baN2yOZ/52jZi0T0m3OaoDr689/
fhypJo+TpaLXRivBrY3z4Z7qVv/W7JM+IBhvPpN1mI5O7p1mETCAW8Z1BKdzmx6Luo4MHRlVXCYn
M3TFYseKp6Fiem6gK5UeTHbkg9rKRr7x9bHfaRn+HNXCNTfG79qgNKoX46guc251o7POalWWt85o
TYGkQ9FN0frB5rc80uXa2UtAZlcD3JUZcpUN1NAbseKSRhN8HM5gZPKTOZDjeL1rOysY33VKMmQn
yD1uEa0A1G3qhChHp0BXfalOI7/RtXMLhfrXzwaHVO3KskLk7yoTHS1LDFSRA7ECdeFOWqO+7fDy
PGhlB7yHJDC9WcGINLSN0HF0NDrsbdF4xTZ+9Mault6nit3yYhqjRHKXvjL1Rxnk/MqIqmqEZ+NW
RA81iZ0jq5mdwWXqOKEwliMTclXim7H9CuUuugsJFs8C1YJPY2YZbmwtR9KCO/1eWcegkldfpmv6
Aa/eHMwbKG+ztJaH0gmXmXtOUb61arHUXqo4dXeqqiX8kKzaEF6ZtsOT0zXa99cX1P6H8FrkQoJd
clXXtOshHnpO6Ds0GkJsvUXiNQ3QBZdEWQiDsVXObVzNnorjmV8kk4qTkm7+eP0rrkee0UCp44Wx
eW13P9fCqKqhkm57uULfme9BKMo2ER02ioMdtNthFhonBDcwS069PA4rUejxEBnSbQYEgBMpqlPN
TYQWotsFeuIGWQG1C0QsS6lrhYMRnwsjau7QQIbX+Hq3dy4JwI70l8QoxD80US+/heacrDOMiNpZ
GwPbFpX5IUXn7U0RVcOfqaQlN5Se9Pdz3sy3vUDm+pRJra655RKj0fX611w/Di8/ZjswikzwvMAY
UUu5fB8bFopeozJbD3VajV4+KzaCQ1DIHDt6W6EL9utHAU8hgK3sQPQTETe6HIy6rbR+QPnuDkVv
FBh0XvgvyOhvmDfw9MuzynkzDyI8o+W3CtxJzh1jIZWn14fh+iBfoea8hqAVWqvr/eVnpDqLMTL7
6C4zrO6mMMxZ8pY8afuDdq6fnfxuwvgVt0hpZTv3orOcWBoV2CT6BJnLSsFlGqI/L4YZu4iiSe9e
79feHlv9REgt44jmWOv0//QMiFFKW3Rn4nQrKslvp2oKmmXoXaRGnAPexV5TKy8P8Azdu7KpKu0h
Ku2RMyU1pMSNKOr5kb0g0FciznHw0NptC0wmSMHVv+VFjPGnblmpURZlmUV3XYrns5EDijRaGRvS
2Tgqt+02tdIDbCJSiijryvmpqTIDQDDFJnq3uRy/Q0xG/1SY4/AGC0rn99cna28Rrnhoa8XrmKTj
L5tqQ6leSjOFvaUP40mvQulsZXlx8DK395pZ2TFASXlMkBO5bEYrIkOE4xzeOkk/JWcr0eXucYaU
Hr3tDKX/kjRZjmegtVB9Hqq6e05g7qQBinpl5sXCEYbHBTEnYPic9GMxT216jgZyxW7dzfL3qeHq
dKtwEi3iQE2S4fvS5XrQ8LLAlXuZyVy2sRn9lehpU2GDirmcF2sJ7m6iybHz7VoJjuNiGUnsAdmy
/yoh2hMaGMb0FnuiKXTJEOXTUx0KlrOMHmbnjY5aEjOmjWXdRLZc694Qx2bJlZprZzQ3ihppu95s
/KGbJudEzJ8NeDGAJXqU1cX+lCrZVDzMrdMhVI0i5mnWU6PwWzyybnKrLMCHWFWc3iyZqX01c8wA
3BDT3/CUTUOxBFY+Su1J6QSKnZVc5fYDz/35JorQ6nRX7Zc3miTARM+j1H9u7LwIb2Otab4T3jrx
SZKr7FGtuxqVpbFAOAc6ZNefOjDk6D6FCeqQDZIGwm3lNvpAwIT+RBwlauO2qgMrvSyVGfGotiFv
lki6eCb3n6QHF8XOPgANtBZNZfxBQXxfrpowoRyson9zm+pjfs+9bixuHgH5WMg2xwf7+7q6QSwM
XAYmI9uAx+KmsaYRWlQ2yZ1jRsmJesLkohe++MUidycUBvyyyNEStOKjhq+jCJAzZCDWXJoBgXJz
D/Sq6LXGsuM7Xc6yzynOC19GZUzRYVft7nYqMu7irorMg/7u3MIomhgkaVY9dqg6l/21tTjs60wn
yxuL9slmUG5QnX8adXu5Tx39T8qaUtBMA4l40dcHB/cOw5x0HullgHXACtAFuWzdwe9cL7o+uUNG
tHTQ1xqqAF8m8lJ9BwexbfRB3KEOqeL3qi7FV3BG/dtecwgmkWvFrF1ptCCJ+/Hm9fNwZ8mRqVgL
TTb31xWA2sJdckkaGdSUMGPk9xzix7Sf/Imi2MHq3pt3jQvZXKMArpXNgkuQX1OXtIlRIkpMKKVL
7+VO8UPWIuGmveOcqBkfVeb3uscRrCswUlZ40/pNP90scToX+WhDVIS5r545QJTbEFGyh1RSjgS/
95qChkIQSXS+aiZcNpV1wM94YLGsFcqtBrUff2gUPNOzcg5en7SdFw7xMJXkVb50tX65bCoccTS1
MDrFRWQONVfkTvQw9mLoKLunXZBADZMPds9Ok5Qj13qkTL6JhPFlkxEuLTju2REuY1V8wmPA+Ej9
KTo7MaJomTFJBxtmZ7GsRV6KFxCyrlNbItVGMhhIZCeOyhXdTx/KJhdfwWWb3sIx6RojRtoHndxt
FEY+AcyKO9o+lHPg4JY5OcSOSd17zaCaT9JcEjxPbe6hu9zh5Vr9snkjs6iY5KrRsEIp3twchyYS
hvZg8qabDIFQYkRK0vJCNoR10Lu9KVxfI7xRiUmBwV1OoRK1AqW3RbrV2gXfH5OrX0uF7a86cgFu
59Lp9VW68wYiKQ6lZ0USkwfetBdmYZFa3STdNllTfbXssvfszDhaKOtvuSw7rUxkMu9U08iKbbed
lAxLamW2dJu3pRqMc196YiltrxWN8evbjgoh/ByTRUlIv9nh8zQ7fe7QlK5G4nGUIHwUmvN7mtb2
CW/PI1Wnvfn6qbktoTQFw2xSHyZ2j53EjWNDCWat7HwjztUT6LSjdP3eSAJG43I0SP5bW52xTotb
rG4n53bWl9FFmE7coVuqe/0gdQdY3b2mVvYxZOdVB3+bnJoraBwKwpe37ZytfRHVjV5NjGIPm/z1
VfhSyNosEFbICkCjvnudh2kb9lZmxXjClWp5YyI13p/NMIw+dQPygHEm8tQds8bJTrljpN8bvW9G
dyT1DFCpn9mRujbby01Xaqh55wTP5gc5cZbuI7q9enfS8ZGRPaTpw9ovxCIbbzFNUwO7zIwvqd6J
0TPA5tzHeWl+sMRifEENlbe7aS659oaknBWeuebF9yrXCkQ1B7t7DImFom82D8/ZhfeBs1cyASzz
JlWJE98Cwy67oxTajlvpQORdZP47+1u7DJ18gsUafU0wK5nd3Bhl/dZuSnn0wkQefs/UdOwDhHCM
z+TjuKSIUFDJ12LE63RJiTJ3sNoZ7MFspX8VpM6pHL0+GTtvTtIQ/G+NX7lI1nXx03W8mGZqJhWK
zrGamfc5rvP+rKC0vhaICD4ImiVAIj9yKL4He3dnxZF0hTkEwR6pme0x0So8oGScePHDMMR55L/w
87gl3zMb0/vXO7mXCFthBDxxUdKkvfWa+amXXSV14Mw06VbCvO9mJraFIiZlM+9rVqCUz5LL5TV6
TWzqT3qpPaN9U797/SOu+4uZC/h0yhPYWcPsufyGAifE3iiBJBZd5XgmMF4vbKzlo9Zly8FVfX3O
r+I9a5EPcWXIUptjsSj00opMStUjhaEbXrfSTZ7V/V+vd2ivFRtxJpsmdrIsxgKGpyp5vmPqqDyI
edRvUbFVjzBfyvWpixYUyjyAT/Zs0bupRosInBVoPbt/pwBxec6GaTE9ZOTywQNiTQodZYzuiWi2
+4S7wBLMuJOfkkUxnyGvJn+mY+MAVpbjjzM2Ajcjy/nT64Pxgt64PNRIs1JyQoWPx+1VfpN0Ta7a
5RjfIWDd3glyNbMr93Hx1yDZ0Q1hBUKDKtTAh7mMBuLeYvlYLNl4qlLJ8o3Bks+D1ZtPQ2wut69/
2s7Co1qDNAflGmocxmY1xP2STPjCIKRut0OAw2BzY4TY25Smkvu/3hSsASC/KvEyQmWXa9yWbMpg
ObIqndTLvpz3eC6UdXjKtexQRm5n+QFHh4nBNQKWc1vgL3kWgIjjPRpB+n4eSKEWriDNmAWh1o/P
JvqLlSeBTIlcpxnaD8BfhsEF7dM9m6Q1uocuQvpi0ttBBxJGtsefFkf9VgHxwn3ZhizjIsO6TOc4
kjtSe5KoM7cetPYj7o3JF7spxtjVKPPezOqU5n4ahcqaehHTV8cAjOvLRt+/rVYstq+ZC6LqraSg
iloUEzplSmRUBuQpWXvuqMGQ/s2F0bgDd8hf0yhi2+0Q1jcpSMxp7al4h4Rko0XyoY4X5wi/s7NC
VkglETbZaEpC689/Oh4lKl5ZG6OrUtjJ4KnTUp5UYNvvJk0cQXfWxbbZJmsRHlcEKg5Yg2wWY+/k
hhY6hH9LmX5Vei0OFsnoPLvQGl+1W/mtAxvCx41edpOymw/W53U4AR+QhAPlPsR4KGBedlQBcWD3
OYnhRstkv2iczoeGXHuR42AsDC8EWGN9JM2z12WNF/7q3orw4XZTRKNVZBLy4HeTnNqnhvrLbWe2
K5auH8P3ZRjOgFLCIgziSpBXqPsGiPDLvvyPP6f/E/0Qb/8e4Pa//pM//ymquUmiuNv88b+ehh9N
1zc//vH4XLX/OPfl9+cuEeV/rr/k//2ly1/xX4/Jn41oxV/d9r+6+Eu09O8v8Z+754s/nMou6eZ3
/Y9mfv+j7fPupQG+ef0v/39/+I8fL7/l41z9+NdvfwqUWtffhsh0+du/f3T7/V+/rX5e//Hzr//3
z948F/y1j/GPf7jP8XPx3G7/0o/ntvvXb5Kl/hPQBiglkgWEm9zRv/1j/PHyI1v+J/AGzjQuoFV3
RWXdlKLpYlq1/kmMCCZ4fcnwd9YftaJ/+ZH8T34Nyt1cjxSwwb//9t+fdzFj/zOD/yj74q1gXbf/
+u3yuINGt3qzkTMhF0+h4aqmYTRjO1NSwn41HoRnaCOuOzykzz8Nyr9b/bmVyw3y362ACkPagpDK
2TyUIo4sXZu0KojC0Bu60AHn6RQe63d0J4GsZceFf5CF2u3ZmvlE65GCg73JzC8iXpZZN6ug0FVx
mhtuc3LD7cHWXyfip5Pn765R4ScopUqDc9kmlQv6vWt7oOGBwB4r8vWk1E1fjh3hC9npCiTbEMx1
0bSNHjCikngbRlJ+p5V4sJ7xXjZua7mmJNznxbdEReoKDDZp0w+p2Wl9oFaWTkSIGMDDHJeS+rZX
jEg996jlpPdUxOzHnpfUU6UU+U3bdtIBs2fDslg7x4EKCERfxToIFjcX7ygWp+8hlgRgm/W3eBZF
s6uXseoVdqx+6k0UrOaxEh4K/OE5beThRter9Dwr6CK7Um2NB6O9eXH//UE8gpB243oG9rA5aU1H
xNg51YLj3TZJwKnTH+CrsamSxfx5lpz8LebcWRBJq4+7XWq+JE/6gYbJ9cICPEw0y9tgFbLeQnsN
oYfDUFplgJL1+CUx2+JxsJL5IIK6WlfkiuCTkBozVxajuekpqnWlHI1RHiTVMOPiIvI72ZRsnLGk
5mBUr3Ynhw8IYnJFDg3BQri8vsD4qEoLGjXQi7K+LzCy+NIRaCN4I8pP8jRJ35WoGY5qIFfDSKuU
7Hk5sklVtDIuW50rrYZv/uKYGMvg99Mpv+uztvilvDcrZpVagFTLcDJtXNGXzUQqVEelU+ogAWZ1
Fycd4b/N7ulyDGFfP+WuevTS1FrvMFifcDQvm8JQLMPldqwDqWvTj3Go37eSdaSHeRm2/N0f5mkt
CnOU8o/LRtISVxQtraogCZ3cbbopu1G7aXji1dE85r1h/erRbTkOhwBNkQuGB7Q5AhIuL4xIpjoQ
9vhW1ZKHRU9bHwrSqZikP5GTqQ4W/s4orqC3NVe6OoNtg+qQU5DCLRDewjYjr5jT0C819Ch/ea5o
BcQqoClgm9tnvtWXakFyvwqUUnVeBD1PihIeQWV2+8IAIisIWhdpzcvJskC0GRS5AZM3hCtzOn6b
FOsIrLfBwLwsCV4KcKSAQa355c0UhV091KxK+gJ7xaPEhoGIsqx0GeVzoczmgx2mGUDshRIwttfn
WsVdU4yy6f/6mFpraWldKMBP1tH46b2vlkNuqCEzN1Zt5bW5o52XEk+T11t5kfr5n7f+392F78CO
lvXVlWjT3aTOTLtV6K5Drce3wRq5EHhOajF+mNHiiOsqcRNNczVZBFFSr2awX6doSqESG4jYKSHa
E1DsX/+qvZkm4cTeX2sZ8ssz4ae+60aUhYSv1Pq0/qMUUsrQ6/noGbXXCNQcDmlWLXfzejb81Ihm
tIkpowwWVFVXBpI0lB74m1/j6v89vmCDgIJwxYHx2rxo2tbORFpPVRCSUbzpsyr5mHGq3U2tlR4c
zuuv2k4lFzlMHIYMZvTm5pmZjKFv+ioYRCcBArCLE0nr0q/UtPL6KZNco6jnUyPPR6S7600Dehns
+KrNwduGTO3lWIZmFKZ6JTAFG9vhj5QcGi6EkRSgDFj5Gq+z+94axY+WFfw4FlmOYoIW4mhlJAcr
Z520izGwZYUq4qryu+qcboVeJHCdogMIEqhR/ZcMZu5UIYV4CjsKflk/ZAeb9OqyX0MGuNN0n3MJ
8tVlv9vQjtoCVmOQYmSaeU2JpKs7sHzfpGE33mSFCGfCVX3+9IsbhHaBC3JtgdaD9bVptzPMsSEr
XQYj0dIjkIHOpZppHEjZ6euJuhlNwguKAGv2mUNxc+JOBOjW1M9FkPdS96m27fnWmYHmh00h3c9V
PXh2N4+3cRHHQYfv6hurtWEdFjwGzL5Y/mDg5lvdxtLNI61uVr4+ptMpmoXz0er13ws9n3G44Rok
dhkCUyWznGV1feukY+dPTVTdaauDCk5XvY/Ief8OWMZwyiLckcp8kO/LfonvQ7npgOdJyUmjGOPF
dpkEXceZlKEJGxRYJrypisX05+WwSnJ1hBDtoXuJLi8nA2HL5giRHKzQVIwEAjQrDL+QeaLX6fDH
63O9ya1yhLy0Ao8QKS8C3K1474h4Xz5nUxk0Yf4nqrpPkwl+KEkSyXOUIfGzoXwba9KHUl5OKVx+
dwzNIO6js6plpauU1QNC2407Vc7R6+LqxFm/jLCZhAl5X8K2y+WPPxi8AZBhQapO2IErTeMvlea4
qpoq3qBE7ACVU0BPFPtg41096Dctb45Vo3ZSux/lMijGYqTWZoxumYEdKJL+iDq9O8nQiXkhUhy4
ykdFw6KOcj+Wgd1MxqlErA7l+dhwX5/l3VaoMJOLwPQUFdDLocy0Cq4TCeiAQhsSuAXzqi3h519v
BEIqwESKvtfodlmCRinjsRE0il37S69aLkZXysHc7K0K8hIwUqlcXCvwmFoTWYj9MDc8Ls6hrWe/
x+Fo+HM7isc0Hc1VIAW/50bSjyple6OIGLQB4o59CezgchSHLEn6vJyKIC715LOey6UvNaNx8/ow
7lwyRKuggteEEkISmzfTAtFaNuykCKhfmvdlXo5vOBVjX0SJ7jWRHj+/3t7OgK7abzxGibjW7MFl
r9RpnGrVTIsAZS4pMLQ+cSFRagEwhN7t+rL31cHininno6TzZVr05eiBEkNmzEEkgThs07KT2zn0
1CEPlrlofKPVNG/pl8ZHKjr9YDKpp8hCJjJqk9oVVaX8Uo3suvlNuImtQ1nhFJkHUq1PXkFy35vM
5ijdvTOdQOu4TekiWbVtZh0CvVqFrUErKHPdTLw8bzBFEy6+5f3Z0A5tb64HlcOSA4WiHO8lsvmX
07lIE69qEeeB4Gd+mYrfR06FP2wbkI5DLQTcfaw/SbElPGTZ7NtfXUyQgNmb2qrHBeNjs3hHLZIH
YcpVkNbZE2e04+tIGT2R0cabrSoLj0Umv7HyI0XlFyfVy8cE0CtSerxcuMnQ5r3stqLVMGiiUASw
nbv2MSsaBOJEqlsYF+a19kNleolAGqlu30193D4SBhitBxxYFqcimpwvU77YXm9NHBvm3Jh/NK0y
WD4UO+l5THMrdZV5nhoXqEBjUNfryIJay9y9lzPJSryq7wlbVCpAkTeNQ6ecVTttP5dG199qWSS+
Ur9MRg+fhgqlg7G1n4hzfLWWTPsPLbJtrETFGH/N7KL58fqUXJ9aFMh4OJMsItgD7H85MmOHUlg4
pFVgOZL8R8uN7XZJI/54vZXrtypcW+oblFY4+zlOLlsph0UrpLoTgUSCI4ymBwVAnBtq5Ucbz3RX
bUFGvN7idYIR9Yg1t0h7+OFxXl42WctJG6M1WsIk0PtbE3DE3SyLyWd/RHeOCrkXW6sSaWRMhNym
UdGXscYjKMt1v9eP4PrmkbLGKJsFX0ytgDYUFsHgrK/z3Bnqu75e7FtlipbZLaxIuZdDe/n+651f
1RnXwvuKDdpi/0wzpMht6EXQJVZ2Tishv+Hql3zdalK8e7vuTRKn9tews7BqFW15TlETC17/iOuj
Bgb+SkWAJUDnt68KR4qbAgkQbo5Sqz7mmpXcouHRnayxRos+ipE3I5ef3qdIP571LLMO2t9bARcf
sFkBouUlU4dqEfTaJN7V3ULBUjeyUzLgR5caRnUfoaJxlnAk9QZdSC7AxSMI8/X2uhyEzfYKgf5b
4awVAfYbz1FX2u8NfWkP7ui9RoA/oi1Kdo//3xzqXUt6e1DldZVp8Vvq1bKrqIV28PLYbwUbs5cZ
ZWFdbqg4ysa+anjfWKEu+x1U8bcNpcnT66vmOilkA0ZAE0+FEITS2vao0AYHZDWV1gB9wcot9DH+
MKH85FNFkB47IynRoJmGt2VIOF+W+cLTbsp+2HqunZZJMt+UlZEhsNpnPhX/o1Lt3hj8/HGbMejN
WKSO0jKdtlgCFRvrd9hU9P7rY3AdYDAEyEmAk0BvhNhuM9LxqNXoYxRBiZrQJ02ry4elzlCR1+OD
KPv6+UFLSO1aKK2Sh9um7sOqibJez4tgxsbHA3imwfCEe1ElzdfOKo9igKPmNjE9ktDRxOVCc3Ie
epgfmz66WuEtQvPprRNK0sFA7rZHhUfHKowXpLlO509ptrZDqTgZiiKQB9CDhSaUQIJk48e11ZGV
Fkfa5vvtQVeg1ksCV9+8GcewAG890x4sGOkhHyPrlM165Tl2OwdqOB7RFHfawzSIGjIgdkLELY6r
LFs5HmdKS3FSQt03+xjXUvG8KEt7j5bMkcb2xkN+fRNT3VmFf1H6AXBtrN/z03hi46dmoZCygLtu
cM00+wsTSi/qurOIyidJTiJ3QPtaSTLg+vVdEtq+VQi/UTB/h6gsqPX5WZ+eE7P0wYadtVwEPMX8
GBLZwdTv3LyklV9cNFao8XYqhpDaw1BRQdRzS3Zt0g+a9kSlvvLsuXOAdiiO9/quXff+5RsT+SPo
4dy7ILUBwF8OjhXh6dU5CPVqSDwFmiWtGSp4XnKbPkZ48t1F1iKTOjHbgyNzXcVXDeOOS3oF3OBV
iDYgF19KYsqCeewNX6pSzMxFfCQJs+HDvEz+aqYBPpHNZPEvl/2TLHkZRRgjRJwB1gYh55yx/m6f
ps6xbsYGwyA1tJbnvEs0zAN6+Y08gEw28Fz2K32w3yR5Yxz0fOegRDqYw2tNSJJt3KzH1mlKfEjT
LLCEId+CtOaFIyeKr+X2UZFztylOEvAfgKCIJS57X+eDTXKX3uMgnQSlnBL4IrV6i7bCl9fX0c50
cl5RTl1xa6R+NuuoUGs0als7JVYJ8c3Q6uYMLPCI4L9zdIB0ogJBUL/6V2z608qzPheVSINiYOXY
g+J86NNB9vswXIISJvzH13u1M35IQdAgu5EFJG8eQtTVB+JBLQ2cSMG+3WgnKJbNfGf3pTjY+rtN
0TPqHghAUXu8nKpeEsUE8i8NMPtduGXixl1mTb01+1Q/uD9fVthm74GZBLqFtjR8iavJahXR94OT
kIRXxo/OKuXiDBl+jdXQ+E1WtDeN3Mg3SznHZ7NGvmGRzPJWo4B4r9lx+C5OdP00kxH7rlmRUbvS
ZACViga/nPBJkIcCnmhG/UDLpfTezHLTm8tweMoWQHAGyH8P9b78V2ERSJ1hbIBkPZlVsgXr+P50
yveymdXtQp8mih2+OVSmOxt9dnBcXh/QK4ONAxOhM/gm2/BAKULM2oYqCUS9DGdED8zTYNg9gMtU
BKYphWcUD+Tzr67ClaJE4oxeURjbyu+gF98NBSKmAdmW/8vZefTIbYRp+A8tAeZwZeruiZpRtC6E
LFvMOfPX78PZi5pDNFe+CDAsu7qKFb7whhRvKkvz6hK8jnEoi7eTfZD1EMb9X38ffuj1Kk5CEonw
CqJT35TCCYVp1ZeUTr7ry1rxxghp97qsu2dtpIMwQtR19LApDk7C+6uE/gyAMJowUKPeQU8GUrsa
PFJ8aoAc+VqZdZ42oSJ/e1E30Ob1ZWAYGAJ0o3geiNuvp9r3AngJy4pOIJwlQoBQkLwG1xpXWIKJ
Zm2gnDMQIg9VXhYXDM7D59kqvodBpT0s46DYM5v4XpmXI8vN96gnftjqMoctCGVn/uH6h0n0XvB9
k9dvIAQXiAqTU09he9byRbbnopieCnnoPLy5cxf7GeO8VIjNLk28eEELQur2Or2/l/g1IEt4PLnb
yW2uf40GkQVBBT06ha2u/RXMM5BukiE3mtI/syh5+yI8VIQjFG7XgtfmCKOfS2jUaelJZHtTMW0r
+Jp0ruawrG29QDWjg4SNLn1xVGrb2/fkLkiqrXwKg9rm9SzlvouHGa/Tk5xYgjdNMvpprAt1l2E8
d0v1oM7CY6AFuQ2nCNYNjO+Pf7zO5DTQ5jDc4Gre1lSNse/7SA7BeRd16Sn06M5KOcMOhLp4cMB2
LjH0YkygiahDUj7bPDVKnET6/PaqyXJ7J0S6eZcPyK/y21Kv1YYarnD5x1gUMJ6caNCk4IWJNjf7
yNCLak5SntJZVgSnESTcgyZalbdXcScRh3y1tpdXOTgAEdu5FbVZLLWanHj4npYpMZ/n3BQvVmSG
Dn7aHRTgqhtdMZAI5EUhvuitMrt9rLY2xpE1jU9TeKB1cA9xrPpy+8ftHCXQE1QHwGlC/NgKPEZK
mOnmtCSnJZufUlOtHxJzqGzAmuqBFMvOFSrzVqwtaHS7xK1ytppKXaVneXJSaj2BBIYTiW2ofXtE
ZH0fj4Gio8MCx+4N5Lo5sQRjwiJVBaGYMksOskKhrcbtv4ksPnNvHbnF7O3btdOHMAlMOxpK14e0
a2Qx0sASncggA39pVWLmuC7sWc1rPzLCzB36TD14J/Y+GkAFUhSgqCiBbgLbJLOQ+5ssQs6ijP2q
0kNft4hulQE139v7460vfR2XrYh6wkyAGCvydfMkiVYsRQiBsUEE6WPU6XbcdE8EoA+BJntDZJwT
rb60KbXRQLKVwXgV6xoAc/tkxq1bhFTdx+ZJDabPRnXkr7r3KiE7Q3GLpwfXuq1lu2Gk0PVCLTll
lD5xi1VxIZsqyTakeHT1PNX8EQmQp0WTywtTDL0e55KTAVUFOM2h1NFOXsdSkUaBdiJYphFwvRfq
lpgobThLyTBXXgw5437Kmx9ZX6UfwnZ8HRNNdEGD0xgAtuqkejfdobDceErdtX6U0hi7/fHWAd99
O7TAyGhX0Oc7cwxwH6I8cvHgK6RegHsgvlCJtRMUonxBU5nucWTpX0s5glqzVP8haOKjwAFBkwxW
1raoMhgGglcDn8fCkPakSKimlAC5Tv9hkgYVitXcGlch5XrVg7Ig+hVmRqFt4kRUPL+I5iy5VKM1
xLdk0ZnNQbSTUc2f2lI9Uj99m8W7RSbNpLOqr+I6m9sde5gQxWQEbOpMInmJXnq09Ptav4xS6lSi
6dUKLAI+sN5bz0rBDWTVyTM1wU/NWJ0WKfAr0UCURrJzCajFm4Qpxl1qeo9240ktkp9dWj0Y4fAA
cNGpxdXbZPylzdVDIdPokmMPra9PYTl9mMXwSSoUB4yMA2rGsvUsOU1W6sC2+oBv49e8Ln+uUSv+
Hj7J8R2QXQxO1EfF5HzM3SUVgpM4TnYNIGcs1gzJvKR1BWVUOyf64FRxcD+F1h2m2I9jhzp3Ll9y
QfpQ6flFnMOfQjreRyOKun30LKezbDMYl2Dm8nY7o15+6wTlPJjaKZiKSyD1qW2O9UVo6/8Qt6wq
jWvXG+iltUnJDWyd6nHkIEYF/dBYmUQ/76AP9ygKfbq9+/ZeNZKvVfOCkJ2WwfXum2BD91a6vp+C
ZJ4iZOTtsM+OQP77o+B9BmmDy9jchIJ1aiWg0MTkVIRWfTeyk2xdkMv/8EJbCBWrb0wCoHDXc6kn
JZMzfVXY7yUE8wIxcQU8zS+3V2zn8eIgYlOBnAYx5VuH+bekuJq0NCto4p7ASakgjSr8dtIi8NPq
qCO7EwkwEh16WjoITGzxddrQqFGicjPMurk8IDiuOmJamhelRDssSavywM5w5ysR361C6sDIoGRu
Io+cUl/Xw1A8ZVTh73vEJJ9QfzzCNu+Pwj1JtXrtzG7uO4oIfS4SRZ7yvoGUj5acFw68ube/0u4o
6J0gGrQG/tu9YBCljtm6dgX2tPd6bA0u+V5+UPXZ3QvUHeF6gcCBDHa943ixF1mJ+uTUJ1Loq10+
u0g2V55mVEfy4m/Fqs09DcwNqy0aNLgabYk7wyCuHgxQOhIcROEU1XFeO6YRt+O5karouReQMPBi
2UgbH2gYtN2FIvF416hY5tlNFCz3hiBi0Ms5KWOXlzX92kRy/SldrH+0YFk8Yeq0L1Oso/2eGgJg
vWLGqFuaATjYdWUM6l2vVbJm8ze6j6E49oIdSeMwnqZZT4j1DWkOHZXM7qcBGtVPYwvqmRiqVnHH
ia+ll0BuLNUbhnz4pjcxxoAZ1NjuVGtDb9gxZKvRKaRBP2Ul+GI476X8l0jenth9qeaXXBpk2pmK
9hNACvKrSk5HoTDK/LmpZx99M8lw2qlHtbikn/ZhNIFjADyUs+9VZ6HNVBjzdNbDhZ/aWdqQOq2Z
69/wbBBfO72ElGV2XfM1qqX272WhQ+tESG7CyDWs9BtH5sJ/WfSI6Wmqh4mz1tuI8yedg+OV/peS
JsprQxqEa88wpkiTDjqk3zo1UrxGDL18aUB/nvtcqhK3XXrpgTXrl7umSsLPdWrWl5ly74dcR8W9
R+SKXvwiPyK11vuiNudnKzZi0UHTbMIUsZKoZhp6vXxV2smkuRAI0ZH40k5esDavqJXQtKeks9nZ
QiMFdSlq8QmvweRUWea/vdKGttkkH8Sm6u9QblYPAqG9I0vgja7IinCkTXd9mJpIKcgrqakbXS64
UyssXhTr0UFNc+9S5RQh7EfRjwdpc8n1Ycd60j0+jeR6xDKyNpyWSpt8LEjmx2WUav/2TbR3R1BC
RTiLPwgntwmIOIpjqzEtpaMaZqZsP7WkIDPm5ufbI+19M3Tl8BGiCA1Wb7OABUp7FKum+BTrSecL
oWK+CsVMeT2fx1NNpvd3pi9/ZhX5VmCiAwiADIgJxduty0jWy+gTVqCdi3GS79ifw0XJp/JUJtNP
+mviwSbZWU2KxOhKAVSC3mpuotUm6A2p0Fuy8CrKHSvVSreq4n8W6Efe7dXcy87ebLLAFEOohUV3
vR9NeWnatCTh12HwfwoyHhPRbCS3BkrjxGpt2BIwAA+nocgdg1C/b+Sq9VaN6PtwEI/YKDsf9+rX
rAvzW9iBIH1tiAG9jAlFaMyiOkfL1dwd8J1w6lTIL5b6h5a/b98WTiTQmbXJS+C2GbPDAkwzGs4/
fG3LU7Wocvtq1vzFKBX39mrvHEt11SAhNqTExK1zPT2u/dDkdSPkXdLsDAxd9NFDK5yuVltPbKnR
3x5vhyxCo+a3ATdhyGiilCcDED4ZCzi9MJmAHoUqVcIGMSCtaAeHHqdwKZOiQC19VDDRNSy0fqeD
oGs9lJtnnYI5gAtKStTXtsJUI3p7eiqR6KzkDlTnuoqidPFdzpDWSSwj97pWrU9ikwpnueqPjpO8
3j7b4anUa1ReKULA4rhed2BPU5EYMneGuEpxTiVqWKYzpvVDp/f/ooHjqXPs62nzJRiTC3iUBwI4
h+3gCl311ySV3ww5uGR6/myIgzNl/Se5t44083ZeBnRzATeAjwW5uWVhDlCjwnrtEI06Ym5NUlhe
2pdHHu07o1ga8tYcd8Bq72TyUiDvYiGE9EhmTCp7tC5PqZlKBxfYzsZbecZcz+bKNOZcXa+4mClw
1mPS5kYAQj3WVu7paZee82UKLvSDjQdLSKrXssgCT2wizZP1Bl+2Nv51+wS8P3Fro5Kkz+BupDOy
Odxj0K+SYTVFv0guH1KtLc+1gPoVKWH5o66VI4vHo/HWf//bBSb2ctiIYDx8Y05mF8EUyDVLGnp1
NGuUAZr6gOn+Rhy/3tqIjlLNorRCPQvNr+sBZYtNQ0NF9WFFRa+VEi0aGgUpJOjA7BQDBV20V57a
aqg+gdOIqWW3WvkpDlqls5Uy6BW/lpD/sg1rxv/LKAvlvotac3YXMJWti8rpaHrRkIAkWebWyJ1W
0VD3GtJAeg0qjoudtatqr5WVifxgNnNdU2Dtk9CO+kZs3bafkI+ytLKz27xAI1YEi/yPVaTjDwjO
+bfYKDsCXvAUmMijBYzy79IulyZS5dpP2oWSO/JgZuaoKWmvLQnC4s9TJr5adGREGzhzZ96ZRZDm
Z3SzasuJWaqHIe6y3g11ISdLEbTFljJVq1ykE5fB0eqwzFwcqSsoaxj+pO5EdeplSo0+xsgo/ooG
YFt5YhBMmWMEgvhtDgb1ZTJjPAiqYpqye1pmk+nSyh+NAZn8DHPr3NWtRQcNNOTTI78+eRiavFGd
dC7SwEl7UTlC2+60LAhZV8wpOuKI8iqb210WsgRcnmGhYCBfUqXH+01QGwsfn1JJHHWeGy8t59mn
YxDYUpsaNr+r4tDH8TPOnwPSlcISugUe6og+HKHR3grcm625imHRtoHsulZfrrdmMjVyF9em5beI
tuHdJDqgG0tbKTS3jAzJIQ5+hd+o0jAbBdB4SGZW6KupKviFV30GsRy095VRfGRnHoQ9O8cUUjPd
JOQ11nRzE/UYVT1LAW+Rb3TRw7goxmw3gvhSxKX6VRI4vrdvoXfPH7EqRS5JJD7Gh2Ubs4ZdnURR
vcQnNUSskx1lOkuUDI8m2mrOlIRgJ4LWi1Ppr6lajhzd3sVU6+BMkT4Lfet3qLllypV+iNr4BKc/
snMl/KCPxRcpTXO76qtfmnrkc747IG1fQuXVk0/c3P2xsJj1WA08ZEMVnLK06D7qM9QVa6bOqtaa
bvdm98cFF0D9NAd55VlkIvTNPVisqunRwCzFXieCGTMLJ8z5aE+/2zfrKMQwvCUKALRtIdFKJ3gD
IVOrQ6m6hJpI2VbIIg9hyt4bgzQ9KPCsS3V1hNbxKFRRtKZIL21Jr8VEyzKL6jWPM57qEtYvRSXz
MdBRU6PxaziDXGlr2+Koa/MuTNgMvLla6iFspt4g4UlWpd4cr2Q/GNoj5O/OcvIyE3aD3Qf8tcXY
TbraDnI8A1goi/4kLKnhd8uEQa84T4+pdsj8ex+WQFZGHXitOK+4hC0MTAhDQU6COjoFlSyf9T5T
XitMVu6qkJ3amnF1Wf3XTvOA4yHKeqUbxEpkJ1YifLp9I+ysr0b7k7gXxgZ97U1EWk1JLURFGBEQ
zz8LTQmfYk0SL7cHkXe2z9Uom0OBaJHWCCaM4SBqYhs2TOLIQvsvVRrYOTwfNn2Yi1VPPraSzkyJ
z53LOXEMOpq2FSRO1JmNRy9NdcdU9AJ9pVDNkTfHdBxiXvRJFF/GNvnQ5TRNADzacW00NvCHe4oq
utd2XXtwIPZ2DNCDtZcI0oMzeP2m1H01BMZqLdu2gmqPpDBeqoufgaUNrqyiGHd7Bd+nx2yY1cYK
1hrlDaQyr8ebjBzJ7M4IT9FQ/2PEmewms6p8SKGcu3mgvWrKjFPcUEUPXMAdlaMg82cdntWgaH+M
8V1/iwl0HSQEV5y2qbEUiOuVMP3Dk1UpiScoY4hKULs4gTxS/sh01Tez5ahAsLOF1g4AmgMreA12
zfUCkDGGudSxUeO2eymwgfpkhX3+UQIj8EmK1NopeorDdlYZwdHu3XlHGJqSC+eUDpG22b0UfxYM
JuLoNBrlfSgtkZ0GQQ2KJ6OPbVBC7FBRLLLp24SXYJIHL5lhXBS9/kk9459aI+gaa5x98uGXjia4
3WWEe8Lwg67HOUQV2m2b/hEKRYLgU/0Da63W6/Oi88Lqz4xHqTAQoZHQ8TIxlbX/eb2GfV/q2myx
hlMhd75lYE1mSQg13N6rO1cKXJW37wSoAiur61EocsYx7ILwNJJGuuxoXNYHtPRuj7L7UcC80RKC
QMGxuB6lT1OEYkfUjwDDLA5yBKIb4RRyyXWm1qFiaK8VtIOtsDs1eBurygT4l21nLcWr0BoMJTy1
qvWz7iTJ08I4P4gJ31cJ1s+EJwqRP6U+6hTXUyubQE1MIAcoPSTVs1rrkt1Ki+iFRdT7RaigaYm0
hwf8T/gsYIni1E0memA344+A0xBhHyaVireqPQ9Lp7p0AyViWDRt75OqyOwp7flTyA5F6nZXBzQD
ggVUsSm/Xv/uJInjoBNEPklvjbYuI3GE1d+v2999fxDEAAnI15t3cxirtAwas2YQUW+7k4IoqKc3
xZEt1t4oRMkwLoAvUorbjKIYXYrPxsiHXhCoKGajcfo1Krg9l/eJE196hcqsYj9QJrcRat6nlhoY
HTdpKCZf6nFRL5lId0nHX8SOqdG44MOgToygmpdqekHHxQAhAJQyBQl/Hqd5sMu0Ac1SFPX54Met
T9gm5qNoj+0IcYGJSNVmDeSQRn0I+9znLel/gCZT7BDilyPiDncnam1CIs3bAslAtWc9g2rY636S
VO3RKq0Dvfsh0F9WiabVJW59Gn6rZSxY/xR92gn+nJfWcxhPD3UomOdFzFVfS5T8uajG3Ims4BdN
qfxXoIYEAMswvVRaKb3cXpWdjYGcH5E9HZNVcHKNC377LaHVjk1rloJfZXPtIrAl2bilJAdTfj/K
2kYl2gZCtYo+bh67tpRgWCwoP+mZPNlilzSXKEuPBDXeX6GMwnquNyjnacssVMVZTwtpCXwAf7Lb
VPN8jlHmc2Q5ns4y+BJHLOTJvb2AlPjefU6GpXXBm0pfAT2b6yVs41lptKkL/KxHTCqWHiolr37S
CzJFT1TT8VSBS0ax3SobxenzNnvVAmMacB3SJskexYVHuDLEV4B28ws4MYFHWHzWE8v6GCI3/H0q
QcJ5FiBbukCLnH+KIkX+WSv6vDiV0c+rLUYsfu8zKZ/cWjURGR8QKVYvUzPhFWbRsM2cIEjl3s2U
JfmUNHMWwGqMEZmP8ygIbUMBM+i2UmJNbqyVYeBi0idYjinITQL2JQsfh7mLH5q8D/6aRiFaCz4V
zlX9nNlpApHRlsHKvgx9pX6Wxin/VXRy8XdShTWmh6GojbQltYHtbMXkBUL8d6p21lOMwJHu4mDG
UFhtGxO7XJ+IwIyxArKiQ3hfhjT6mZg1J6BM2/iHMFpSbiM/EH8NMev5oi8zzHfIH1/wj69wGVbY
A6cES9TTIHc9CCFwrT8nVeqf9biwAF5qenOewVe/5BJ9XlBHsvAgNWoceArgnXPUK/SoZUHMvkeC
OX4tKrV9wZFqsXF5bl9MukdOpOUPaZ9jo9WYvVgAGKoouBRj8Ekfau2e28X4lFEbfamTJPByykWt
2xTWfF/S9rbOnZDEqp0ihya4jdlW4t8Vwsy4DYxWHDvkRFqDnGZKqoBem9DauRBYow/PO/wuFcuw
ep5L/VMyROl8arRKUJ3/yboEcZ1aBkcSY+ZpG5VqvQipXjxhKq59zlApyfHYGoMPU211ryH4q9Au
THw6bCkXTApEYhp+NjNdeBnjPP9y+4isp/v6vqNGtWoxA9tfDSk3pz9sLGMK0gSXwRZp0CBCoKEv
JflktPrnPx8J5M7KQF2dOrbajkQWtdyEOdVxxEbuqzb61fVp/SRabez8l5FMGTlr4BtE09eHvkzC
MBqmiJFIDfw6zJv7pQo0p+2Fb7dHeo+EB167qpyvCvi00raUp9SsTBOfXZByYYtMk7LknwSDTj93
g3LmIZndSMXZQgRgjHHZAE8yzY+u1rf5bL4hP4IfIBID0+rZXHJjpQClGwPLz0N98bNJz21tsia/
VIvP8tzfQ5RusKwwMb0I2h9FYlLc6K3yvhG6f0PreyKM910X/BWb+r0eKfqvvlrCc5so1cErv7PX
KCTBLSSTFbmSN99lqnFkFEv2WicgQt9E5j9Zm/ce/OjAvv1ddl4blb4uMC2YIbTeNhmzGQYAt5Qs
8ANNL90hx66l7A3DpZAtogSRKZOtggT5831H8+dN3ht5YfBq1/suDOIxYRhK00Yofhs6abZDORnP
/F39PywlLCfqRxxcJJ83x9aQOtWKCoay0ki0+ziNbABDNXqS3XIwq909TlTK/jbh2EA+vZ6WpaX9
iJaH5Q/NCEymDHLDswSt9dpFtrwMmMVl5PH1BE0a3NqsiktNJHHwlK9rt93jSOiQ46F9K1M6u/4R
mOGFM5UKy18wNvQpGtIgjybTx79McdHEbT7VE9lJphVHX3V3ZNoqq3spiOVt+VMT8ygRMsrmHeRu
ryia2laj2rwTBqRV03gMP89l0mDVp8kHH3knMltFKjFNpo9HP29zrs0QOZUmhIPbg3L35qqS6G9Y
R2pTe6cSz3ZCM4x/Vleo65Uda9o0cTFZfiEEsdsmevADttcD6DrjoCG+Ox+yEBAzFFXeCVSrBEF1
lsqWr8Z6/UTXsGTnxkdgo3VV3u0UsPcaj4xEqXH9Fb9FzRqICYuAg1EKpJyGRml9RZqyx9VU+7Gg
8npw16y31nY8HG0JbEHukaxvjuLQJNEEysjyhSKqn60Z0Zuw6iqvLIecW2aQcd5Ucltplei5aMaj
Pv/eVcdtSp7AXpG1Lcog1pYsEnOGDxRjvBjRZH2QE0Owe/wKT/S7IIOJ8fT19v26dyZ+G3QrMTVW
UgDSjUFbupI/Wz1I7hUjj314ePnLbKkNnOZGdQVD/3R74N3ZUgkFlwk1iKz8+uN2+rQ04JL4uPTP
EA1pStdUsuwsdnXjzF1UfkSC6+ftMXcqypRg8Kp6k8Ikk9icw17XkgApJ06IFP0oM/IX0vPon0HV
BadX5sFHKGXBt6NQZd9IwuKuQbMXs5A29/FY4Y7GzxlMozDTPDG+akJTf2i1Tn+SFwQKcraID1lX
P9eqBf6H/rBP+16+ZBTXgGWirYocXMF/qvQ/myIPX2/Pbnf7IieO3i27F+jz9YqqyVRG5ciKaoWQ
trYI3uq+by0CeZwSfsYZOqqpFEb3ohEqtmQFzZEG2879Q3WXx0Wl4EoZanP/RM1ikG3xvHS4LTyK
Ypw94lXTPzaGmjuLUpSPojbkD2ZnWHaLdL1dR/X4QSCPcwsJBw89NbJL3k/meURazJ77Aa+ZHBZ1
OteaM4ggKrvFHO9lYcGgC8mtAPHOMypb6Eguuf4YZ1LooW8hftbMYbLbqjVcC5E/TwzbyBVl0CgT
v8XRF1m6R2IQ1TRJobU8xQsdbq9XaKKoKHzRQFWjrj6Z+VI8qqj+f5Mw77rc/lo7VyjKh8j9Anug
8LUNosU+qwWxYU9pXT48VuZgeWIcKQdX2s7xXqXe6VCheE0/c7MnolyLA5xQCCg1wfDCfELstJJw
tW5aSkVzmrly3uV+yWPi357fXiy74lao6XJ7k5hsbu8yloZxoLhMTpXklypS6uEeorqMS6E+iQEq
nNX8PdMS6VKFHAg5StFlyybDgwk2zQ64D/WvIm76j12FC4KD5JP4YIpRiVub0rZIMMdSfIkWY/xj
RtPKsliZTNxLROHbRkU643aYCeuaFZJyFsKscwx5qoBn16W7yGrv4geG3BwJhS9Y/RGIcO8UKSB6
ee/WKt8WixqC9ZjmpiRIy4HYznKg2l3VZmdNCg6u4L0tCGCLUhEXEGBe5frCiFvTQAaPiUrxEPqx
iYZeKIZHzqbvKWusJ8H7GgBpQIffmlS/PeNTnMd5uzREeM04xr7UxmZjg7dFgG8iVMuceEiGj23T
hC8tPr53Y5DF2TkWspj2B9hOcqBy7lK7m6z44+1N+oZ83Tz5a8EMbBUVJQpL6yv1228rLUNIAiOz
/LHT3Vqwvk8JSEOxz70i1M5Vmd4PZfZk4e69hOprPop/p8PyWM35XdhUL309emMVO5pYfBwojFed
4qTGdBak0pORMhYsaPUhG6ZXBhcOT2PLSMscHPGdh5Si3wobgKxJPW4TtcSZ3qdQHEyfBAmkaw8+
Ja961WlV7UGyus41VmDowbqtW2O7bjT2wSuQKxPIb+6VbBbTfll005+Nvv0UxIn2jGfuWFD0nlKm
W3eWTfbe/A1xXf4G4nrE6Lu3fggNJSm7HuL5eYZs/jMA29i46jQ9JlTnsYvU4uQvWZAQuJxRSv2a
pVoX2U2JhqozB4H8LQ0S6YjNu/NwsoK0TlBVBOq0zQumHg37qJhNv7N+ZFm+3CN9m1+KCkSZOaDU
3IipbuPDm3oKHvGn20u506NdtZmwwKJpwDW7JZhmgRQYFXwSP6EfbBtJfS8F7UlImk9iaNL6lgpf
6LOPhSW9RrrwS4UqI8ftkRTv7i4yaB2RH70939cHQUIOOUwBo/lLaD1JY7TW73EpBVoWelZQd7YR
/Ht74nu3D2h70qE1CgTOdD3i2GdoPZEX+5U0okGUm4ZTRlxBt0d5Q85sdyo3HB4M0IthMm9PeCyi
5NLzvHXh/B3SrukXeQMxBYC4K6d5bFcpzfCKhsoFJ+nmDOK4dywp0j6bwQR5NTbUky6F9WlZ1sZt
XIzYmpvRw4xi4z1ihIqfVZRvJz3KnlB1//OG5SqqvmKCVpAJ3kLXq9QuilC0lWL69SCn97T4ZF+U
x9aOQrk5WUsiPIaCMB1cKbufhhgZxjMMMxAu14NSD19QZllMn8pMQgWz1gFb1tpBhLB37ChUwpai
XUmWJ1+Poi9N1SjBaPqZZJY+rCWdsuho+fVSJp81LW4f4iW27vNiMD82WZ0dDL9XDaEIsgrMoEyw
koevxw+aobYygfHTOUFqhXCMWDKNLyXICKcLIuujkcUjUcC42KKRUj3Xe/ngR+yu9Ar7AsnH67ht
fgpVDPRqoPphRqpkz4GhnjskN9zbh+D2KFgQX89UA684UTk3fbwB24e+LVAMsITuv8wFvJwEwAzY
vrlZT6o2MwWWlq0q9VgN9JLhhiYiLv9hLmBZ0DsipAXKdj2XTEuVXO0H9mYchVzI+scCNcSDS3lv
awLCgy8Iz2nVQL8eBOvPDslgbsMpKuTnzFzip8UiEBNmMzkrmYFmyNQi/FCXsmeBNjuY416eSq+L
X4CCH9zSLcs/MJS0VFFb5mhEBjpTSbPA8057zA1q0/ze6VbyTVXSqbQxVRIXOxY1IaWdG9bqHRln
atlY91QhLjtF8KsfqLnZllAOpgvQyKDXUWgoj0oz8wjrUkJtr7Fg+urYzg9OWhvV84JPXOgoPX/a
QlqvnRTDyl+5PsNXxcra77c/6l6aQqxN35gYDGT/JnMElRFVQ50Rw5TQw4G4a0QPvApQNMdzQk7t
dUqvOZNozB9vj7z37q0kYTqK3EEwLK6/dCrLtU5DnVdoCaMPDXYQbq2n36Sm+Wj25mtkLEegSJ3/
4/ZB+n3EzQZWMxOAi8g7hJaySxvlZ2bIyxnml7OMi3BwJveCb7w3wIAh6wuvbUvYq5s+7tOeVzYb
heJb3pRTbVfoent1i1ZFROTxsLSozxaz8CXSO+tuRJ3SnRQzdXqz/wd0/R8bBEIu51lf2X0gJcAT
X694YwlmL9AE8UNU385FoQ53/4+sY+e7Xo2yOcHLEDVhuF6sM6IEJ9TEVR9VQJ2uYtt+SMM5fhbE
/5BPocFmgjSjqEXarVzPjL2LZ/16zSrlMpIILLOjr8WN2zv2vYAXC4iOzqpx84bz2WwgHV9CqQSq
SHFJHl603oqIV/LanSIp8tpQMr80STf7cxs0bqvOyl2pFOoP+o/Ds6QF2V2UCoKz9MAubv+wnUuT
RGBFhZI9ixQVr6ePWqzaDSUKNdGiNzaXZLt6TpIp9aLm5GlO80wRJH/QlK+m2Ayfb4/+XkTGQtJp
XRMkEmDkbz3vcxKRhWZG4JMyDo1jJeH4GAXaUDkx/A0k+vA3dFOzDV+letVOWUn9kR0LgnG/dLWG
0yOYYdssSFBcga6xhxlTFvlJGWfrWeB02amZqQc/e+fmg0xLbrySQgFGbu4fY5I1AT/rFU0hj49z
3+d3tVD3X6wsQl5kQC/FoPDli22gH3BvdoIC2hH0iqGqAxnZ9lZTUaJw1iOKQO2o/0dKpt5JhsU8
YN/vjPIGgeSk49MFPOV6U1hJlgz6Yhq+NOPViulxpbS2pla5ffvzvz/v0E0BWq48PW65bTlZzIxG
KdvB8IPWylxRSKPXKGkSR1Mn4zSR9ti5FaSvfzzo2mwBXQQUZgXFXE+O7VhVqYR1iRrIbW0vpjV/
KC3pa6DLzUNZLcXPxpj0g+Bg50qnbAgJcy1YoCu2bfPgaRRTf4oMH/Hs8I6Ca/s6a9QWzFBS0Fal
XlpLVfDU4MtsT5NuPSEfUvmlThOzNeleq0b15wkDZTKOPrXMFeq6xQRFvRmEZqvofmYF2VnBnf6E
w23t3V7u9y8no8BzRY8PXBc0u+vlrjI1ivEu030c77JzQzzhoiTioqg3kaSURyKyR8Nttm6rWG3H
rtJ9WEC604pV41kDCF7R6ANXjoc/j9I5/iR7dNSwXGdPXU8vzoRGWIRZ9yelak5TRw82q4TxYPu8
v3AYZQ3QuaMxe9x2mZpWV7B0aHVfD+TUVYJ2ehmUUAGCJzAelsgPBogDB5f5I3Lhul7XgQ+FRrDY
vPoUhWl4X88vCysrz+ZK90FAC86ctcjhqVl9iVNjOGpFvB+K6QHnYEEhDm0rm1WGPA4BpObH5Shf
YOQFF3FK6+Tg0tmZ0SoAhE0G3Xtiuk0oQ80gDyFdaX4WCeF9GifyeQBG5Je1UR7c1jtDwaqlUbMi
GWFhbR5XtY8QmygieN2xUCKdt2BzPraWW5XLUSlod6hV2G71KgOetflOURvFbTNaql9ocekLIxK4
4SiPJwke4cFm3Lm18QTTRVwvVkDAFo5NIw1b7kVVfVyw4dmmAeKPUag9iUucfpUaSTxRslsOvtpO
Z4Jl5BSoMKohQW0p86JE0oQ7tYKOLUlwPSJtN1WmG2SGejdkaYMO5vC/7J1Hc+RWmq7/ikLrgQbe
3JjuBYBEJpNkkeXNBsGuouCBA29+/X3AlnqYYIo51asbN2YnBYs8wMExn3mN/m6M1O+poyXvMw0Y
IV4wSTAtjrOPM0M5LmiJ+Gaud0FkZ3kg2kZ2O8SMbqxw/PT6qXdmjp6KZMTLuMchdHa6bchIQpLA
hV5DodscdpwNgaeDRDs0RRgfXh/szJlH3kn7mblZcdLr2nhWD6dH59jIP+kBrujaNaGHsZdmaUDn
EAOUWSrGn0b9E2YB7yHbRZoThOXpeGMuRrYwiNxwAbbZKLCcC7tILrzVmRX9xFbC0HmVpdhuHisd
0lrkCaOYs/7OdPJ5F+VLh9w/x/nrE7g+8OaQI5GFoE7zCAj4FqaKI3leaqlFVXBulLvQaSNECZJL
ofYZsD/+cpziiHDTzKalfTpvdWFNBpKtaoBZsXSUHDt812aRoCuFjknmJrpU7exaTFe4j02PRdXM
QTnp01WDPsQdLRrj2jFphxpJXS2I7uQ5+hRKhvdKEru9FS+tByjSvDfyeA5+doJoDlPOXGu+bD5r
c5B1Wl11prDVIDMosuci/G7bTfTvDLJKuSAGii7qtoem1EvRI6KsBvh5D0DkqvabGdXlh9df5eVm
wSaZNA9tKYpE9N1PP4JeRFmKGAGlZRT2XPowsbd0HWkCMApUopNLzn9nUpzTAdXTAaURknc6mRZi
F1J3nPOmonYZF49jlSXH+CaG66f0g0d6ZiH10pOJJVMcIAs1fi1wuoINbjnv2raqd1ZCjZMcsty3
AoG91+fl5XbjMWmrreVjGirbhp+WLDWgPcsK5iSrvbonEBSj3LtgAbQLH/oMJZKx0A6giMt5xVVy
OiX4FjlguLDfTiKkEKGeNb5SVYon1ekUhKWgUo5895UsqtZHqWn2h0yXPLOsywtnzMuNz4NgbrBW
cknottQ+3SFDg/FhBTiSDYcxRFtem51LxaMzRWuGgUlAOwDCzAuMUlQueRvSvqbrEEH3h6x0iMK4
d2u7JrsyBOovM5KNOS5k1wI0NAqRinLh+5571dVVc+03gqPb4rKqNCbtoecfxJGl47kaV54m9/pP
n6QE+ivIGPgCqcW2xSgLW6lWQ6Yg6UbLD+dxPqSlVe5eX6triHZ6XjMKJF58IlbBj+36kftmgkWj
rpQ2CxCgrUwHZbEex9gi6VYVGE9jVhxVYoALoc+5TbLKnK8l3lW7Z32wZzctkrJdmNc6k7gI67pr
jXDXhjlW4Up5aahz5xSnE6E3EFPESTaJBZ4KmiRmvtfYT6U/pHS0FCVJcVXuuNQN/ecTmacUjRYR
CNqVgHP6agpK1600jVZgqnN1pfZJ7uZDbF8IHc6+Fef7uuvXA3jzVoMyr8D9icpCadkeXRNBGp6U
h6QYP2pTnd+/vlCeKGIvVsraiKNUQ/i43eAJdb8YfCA7D1DTrirryQudXgWDPIeBGmnR1aINtJCo
RABeTaajijckpA+RH4oJPV4Cxc5X5E6/klMN1YhiyP1OSn7ARFRv6eQpQH6N6qB0ijh22fB1yaFX
OArYhCEs+ruytLQdpIfIRQsk8hWk2P1OAYcSpWEJ0n+J96+/8Ln5pYpGcLZSfeRtX1qre03MCxUV
qcnVIM+zMKDswHhwAmg/asolTOn6wbYTzLG2emvSB0Dq/3TZZDQA5TC2zWDuqhKd/d7xLObRj/HU
8KJIE24LPeaA5q55GIm/ApgnGAOMTXyX6KN9qPtBc6VomQNjwVAn7/XRm2WYJENbKC5a+sNtj+nP
TcT9SN/Ebo9OaE8H2xxGv19WsOcYzVfW4jQeEDC5ch3UhA+iCfFHxtlDa1GtNSvbZRTbrCZst1Jj
r85ael1NaAv8h1CaLkqaxgqyAgKlkJb2mKfcewtNxs+vf5xzx9bzudosfqHUMWuMBlHrqLXbdIX2
yegM5a4OU82rUaTfIy9neA6gKe/1kc8c/uC5EJJzSHkpIqzL5tm5NUWVo7dWwrE8GPVNP6GtruRt
e3h9lDOnI+g4rnT0TNczchNagZKdMhN2czDkHbaPuSEOiVbdTMbUXjhGXqZX2HE9G2mz6opCQ+o8
jzhGosjwNLUcscQApC0tQI4sCcvcRpaaf2cS4U4QA69B6tbZRILP0dVtyq1jlNO+dIREzyC9hGc+
N4lU42mPrQ0gY1sojOs4ErqgUJg1PQo1slSilzaqx04yLmHmzg7FabECaMDybo2OY6lJIkPJLYLN
rPZrR30P2zc9tBUohddXxpn2BynPs6HWBfpsAVZF3oPZNc1AMg3r1rFiEbRhld3ocLCCyQnFN6nK
f0/tqXPNoY6PiU2s15eN5da53Fz3pfk9B/B/ISb6i8ei/4FO3BnqTjeUTtIVBftCK2V5bymYZvqz
XanqLqlk07XhfiFLkYzznSgWvXFDo26v7VEXrV/jgHEw5wroGTpH9Zesk6dLxdMzKSPV97XJCTwY
L6mtaBACV3z8gU+kxybSE3Egqul6caxvirPcxRKoKlkhgdFhvsXpvdZPh0GNb8cV8dxnyf0spCtT
KT9VRufNmvymtSRvXBCgff3zvjxeiPYo3HHxwIZBHOz067a0Hzu1MpYAQf3wCpW33pPRAbywiF7e
besoZOirzzBJ4trKeraG7FA2esTIlsBo45psIL8Ns/CNMrSmZ8lQPX/2nbiNKFkDQoLX8qKCI/ow
MSAqqUGvanUAmTCHxNpKH18f5Sns3tyfa/oBw52IiMrD5qUoEllLm1MetyUpBBnQj/O1Y0TDrks6
lL/wowoKtRWHCOcTVyzVeMDervaJi/PdPGnjTsIyYJcVc3qQ8lx/4/TpcmOOJth3rtddai7K5/+A
jqGAgjewaxeYXsulNe7AtegujKlLyMYz0DiWLNX+1R1ipTZuFsO81HNkZboZrBp732fRVi76OoOf
yjra7uHUeZI2qHtJLZb72CkBXToJxY+iMA409i/y7l+uTR6HItXKbIfptfXhwH93mtPUMYN4xba0
TYGKkRrpeyPUCzfNFwR/bSnxilWfUM7Nx2YoB4jneeYS2Q/u2Mh90EBjvbC81u/64rtTTAFKTt7J
hXm6mB0JVE9OsBC0cXhDSFS+N7Ooft8NiBkLWX40E0scCii/gbagUPn6qjs3J2RptPfQ6YKps7mo
1XHIUjMNzYBUcfaVZFowK0ou+UO/3K/w1VACpV5ENIoq4+kr9ko4thS/abRVuPMaYT/elHP+UYen
sUs75+eRTAyHSxx4TIv8bAtRWKkafdJYZtDHobULJy3xaxUl7den7kwjj2HwrNCpRZN5bkW/ijbW
FGmkwVRmWe8io5R7lNw/L2rt+DP//W2ckdxoGuOoRRW60/atLRl+3E+fXn+Ql7OLxTwyk0ghwVBD
2PV0dhu1VcwoH9VgmvOvJKuqZ0gQoCMnt4Gkld2F9foyVmA4OGN8T8r+KKydDlcbA87IZqkG+iJJ
vUsBqXeHvIivVbPSf7oRdDrWdnlyp6L6mFEIDOXpxjSHH5aKnOa/MX8YDqFWze5DjPf0hfIqzIzG
BJk5z3BU7d6Rd9osqp3VdOSk1nypMnJuAg3I1+skAtzX15D22e2FJe+8AoaVYLJE51bo1d0RRpa7
1lCm3euvdm4oCngyBRJq2nQfTocq5QJFCbS9gCeU8q5PgJDJnY31mhVmF4Y6twrN9bU4RKBKbtuf
6PpCIMcVglRT1++0SogjMr9iFwEDvA5FWV9YhuuqPj02uYspisBQweXA2mL8OK7nLE4qXm2RKQmO
lPV2CdavZHxdsQvluvAlWIn+lDuXdsDLQ5OhVXoEMHGJP7Y+lADOE7WNciXA6L7ZVziYuCUGNxcm
9Pwo7GdkjlDf25Z9lk6aa8VOFNx8Fd3reipMaB9c8jc7t0LogZIKIjsEuW2zQkTfCORL+WyrKwAs
r3nBulNgIqPXzYUXOrdCAOVw85I4gVjZbGaktBWYZbUSyGmbu2k0mX4T96ofkfm7HSTiC6nhmfgD
eLCCrRoyXgaSU+u7P9toK0pvGSVkrnOlS+4lG8EgXY4MN8OTYVewgGJXQ0/cN51QPci1vFzpal17
TWm1XjiK8sKKffn+PA65DzIyq6jbtnUStqSpNLXlgEqSuZsruwfFl2HqBm10B93q4Wf3/ulwm2uh
lCtl4AjC97C1oUDJdRKM3JcBLOMPr4/0cqUS77PxV8UY4rLtgdaipFAUJSOteh97pw7HXa6U9QXr
mZcrlVYiNw/1VjJImGmnX9NuSyR2K2dBbK4trwjJo6AE/nlF6e1Si/kJIX96uIBEw74A/VhgQbSg
TsdyyrqIyDbloO/bUPNGeQq/LaVqaH49ovzjDlIbZv6YhwtRGa7q1ylAUxFETRX3R/7JGO2qVo2l
vRRmYkCYUGrezpOtfR30VKu9pbIWP8az700dj32JgcoCFrgzuwaV2jKx23eq1H830kF8xCssVdxQ
9MvndAmb0e2aHkpkPEgqHYp0zPO72B7JAwolrRX0fyWmJWuAvk5W9VHORwW+mzbq34y25wye1n6L
/7Of3ySfB4pC3WBlrm+OEFyd6JmagxxMbdHtmymRyVHj+Ovro5yRzeLMXeuZdCwoimzVD2KCU6ho
aMiHk0TfNxnjN2W5NAjooYqQ3hhillJ4DqWR+liZ1VBM7aG7d9Jeo+YaavNNIhnjddaH3V23ZCHM
QHBWlxLT9Qw7XTisG0pea2MFu6ct+GKB9JQ3QumoKE9oy5si9uh/2GgOj/Yy+VOlS4trSKot7+sh
x64zDB0gvW1uGiN1kFHvfAdc6DUlkfDBaJukWM2xuvxKmKFWHCynI0ZIu1oD25C0O6O1kAnVapE8
0CgenH2UGAwQIyK7uK2GcySULBtiZgX2qnRJZkrFBYIgak9vq/CgdVQBYT6r6htoPstNYrXWO1mf
cCCT665s/dDCMcxFrSwuPdQm+52iIlbiKaHhTG5ayQPsrkFtb+ZU5F4KXxWmcJGVD61RYu7aypLy
NSFAuU0qHFcOczFTvUFhXt3ZaL9XQEZAqnthih6x28aNPvm5bfTDjeYULRmXFqOXEtOOpBJMWf71
BfUygACJQwAGagFEk76FNo5ylqhTmc2BNpnl9cpp9bUxLt40nQSgpXBiyOBteWdm0yXh2ZfnJSOD
z6CCSOLwgmmBWyptYIfWfGPIw0EFluprdjlcWItnRiFr1HBX4eazUK04PcMIMnVpTCmSdH06IiW7
YH2gT+ZPA0QxrVj3/sq+JPDbnMqKUVsI83VLEFVdcm2CEfMSs7D/jXd5PsomdMhqqOJa0yyQi+re
L+q5ChwNPtfrK+LlDcO7APogVmDCUJA4nbHRzkYJ5StmLCtrt2oSzdWzcvEiTrgLyeOT5eDmoABI
B1aQM1Mjb9skHXXeaEM9q+A69J7iQjwV+eeGrKo55pK6cCJIeX3TTnJUXktZA2s61kZ8ZiJ5riQ3
1STb3HWL3j0IEQ83jq3H4V4P5/qjQ9079hohwX0TkALR8qodyXWapce0ryrVN10IZ9YfaiW9VEU+
s6NYbWslYTVeAO92On9ZhkHUTHU0mO3MPs5jF9HGaVdirayWXmm30k4qZirycWz99B20ouoYGIwV
QcyWiJWXY4ojTsqni3TZz1Po8ZSQ5X9nlBUxuILdbFLF0xeMwPVayWzPAYkQdVajGH1JCy+lFy/j
xJUYQL72JzLldJRGbgpIjDoUgFmLPy3G0O3BKeb7CgEgr3AQnnt92Z/hWFLho1GzVjHAC24D03Ex
86anFxsUIJ+v804dKk9Jls+RFiK8zeZ2J0E07MyK8Qm2lHOPi7zYW2AlXc0eyndNubRXchUNWIHh
3SANMvJvSQWmaVTrg97UROAi/aF3cvwR+lB54Qh6OV/r6cNpSgUE2MK2k2y2wurlWp+CRlfGYGzK
7CaeE/N9aEwqxr69eSGwPgNaWTtbcA4RpkT5Qd+cEwQ3Q4iyy4TmkwOCO02iYxK34XFS5Y/mpKUB
IiUQSNA8PJBzFJ5S6f1tIrSPr3+3c89Bw2YNutdOPVXN04VSz2FqylM3AlgtxRdgWznkILp/95WI
mt8liaIMIIGxKHdaPc5vS8VqLPzgrIdSH4tLUhUvD09yO9JieNAo4RNUnD7MlCcGS+NJzZueotZY
/Y2B0JxfzLn607cBcCFKGtzaK6Lc2Nw5VhpjGpUz1DCM0bdhlnq/Bb5zId84N71Ur6kHERus3PLN
9OKD5ZiDmY8BBe4PiOqEXj7QrZ0XBGOm/GbpjONkjbonqcOV0aX/oNxwCQh3JoUlVSSpIq0itgYU
fTqr6mxYQz7HLOsMDSWDlYTHohrd5bpWu9T2KpoAjhZMZV943Ti3xzDFy6FKos4rkkG/cFKsC/v0
0uJpqFjR3aH7Qlp9+jSZoPQxSMYQFImpvROtWPyxr6ILbMIzKwmNd9TU1p4n1frNNaLUNvSIllGk
Wq0R4o/a991i9qkrS1p74Y1edF1WyuJabFslSUldt7WccYQSTjxdQ2crarxGnSL5nAtt/t1Uk5iI
OWqWyjWRUO4JWUWPWj7+M2pR9PoO7nNKLldXmQ5wL1oKt4+08VNTDop0xE0wbVBKyEsiWJgsbytb
rt5ZKPz8yIcKe6cSQ9x0kFkyOH+Zl5Kl7VW8vhY1OI6ntd0BOPf0S8milHR0wzCxAWy2I+u0v05I
M3/vSw0bvi623+ahkX+zpSy60qvRutWFJFxknGkeJchcC31orpvCUmc3zWSHl1KsA/BbENIxnPLX
D7LtslofljIoFRrgRitg4PRhGyEkM5z6Ohj10vLiZbGIWsblQnS3vSYYhbWEiAlFa5Trtk370GpW
gYC0DgCNwRLtyXHyWFRumMzfSoAkr7/TC7DnOhz1XYhlYPBXFNzpSxGM2V28opqQL/5uRGYXLDWh
iaJI4qg1U36wF6MFU1lrb/Up1g+yjKmpU6TSoTXqf6TNyG2qRu3OqeB5tFNhXReTfOX00nzpnDsz
/Spd5RXTi443/f/TJ80B2MUD0WhQxWb8xprr5EbLY+et2pnNlSJVNIc6LWwwomiqd9Ax53epVa1F
/xmISqqnQvWWttLeLo5+SRX93KNxAFMvI7ugDLM5cMoZO3RDFHUw4dIOi0+Lg6yKLtk6nNkshD+M
Aq+A+tK2gGHVMo4wocCHem7yN6izt7fYTA1en5TGrQhL8xYZ2mwXo6t7IQd9gQdlleAkgIsSeHPA
4FvmVVioiO9hdRLkRvGpMCvHjTQZHZYmk/v3Ew5hb8IW/qvehl9FZiLOnE3jhe+/PW7RkaRmL9sU
0qEUUWE5/fx4OBvqaGlDMCy4kCeN2R7rhtIVShqX1MXPDrU2qlbFohV4fToUEqhS0tnIrC2Z/dhm
s3Y1V8lnsxCXeBAv5nV9KZNkgOSKjABp2NORkAqvCmEVQ1CH+JDKMa48VpZp7825iXZ1hlLLhGqe
H4558yGTy2Wnaz/NJeAZSIrXyMwhlNe2V4sZMdvK4PTBYgO60JKi47LoLh2eZ+Z0Tb1tneqrjE/y
Zk5TY3HgTYY9TNcyA0fZhh4ZUn9dkPz7r59p54aCk4XTM3Ak8B2bSY1b0HhWZfZAT3JOMj3Kj1U1
18dpvKSFt92R69QBCWVfUCzHDGGzJhdDm8Y4ot8eW3LpRRJtlt42skODa7arLVr7DvPeLgAkdMkk
84Vv2Do0elJUmrkqaJttXhK/Nq0ZRdMHUTL3eIZpimuIHk69EzWuEi8lhdq4rN+38Zp8y8ve7AGe
9UojrufYEYdQJblluxmBphUZ9ob68qEOy/RC0nPuW5DmUnhFIJ/m3vrz570NWhhhDJ40kEcQCSYK
9fsmEsMOrLBx4bNvD2EQEyvGmliCI4I2/ibrJZSfe7zl68DphOzNOgFRP4aXLswn5Y/nwSXDGNTF
qJuucDd4uadvRMETfERUiUDTe0S/warO30KA5Qu87VQ50l+vSy/LDCf6Ws5qo7jUstMETU1tDJHB
NTU/rrO5QCVPy3ZyHqv7cYyUzjXqHiaJGKCwu0WVDxDVqLFPwENxXXGlwioluLdt8rkzQrKiFKH/
+yql0Ex5vTPAWqVN0nq5Wdo/+Bvyo6H33Ueha1Hkp0M7lLRV4cC5rCYOmlaSP/VG1xFWpEYM2FSf
pHSnFo1RBE5oIN5hl0r/1hgUrHVVeRoUV1KS6rqWliZoy8Lwar7CTdG3GAbSK4hSL4FWJ9yC7XDX
6QOmHq9v6m1YxLQjmLre/Suz8+Xx76T6qKeGCPJqmHxZy8R+dFx8mISSWBfGWs+izScm/KJ8T7IO
kGqrcY5GyAw0uxABENfGLxw19JHxzYDW0KIWlhT6aH5eut2f9L9OR4WiZuK9ulaIiPs2QUQvoHgC
7U54w1YCHproeeYXZrMajw+Lc2fUudPTFBxTsL4hP0bhsJG/G1aMl/Qyw0tJzDn8hgjPMu5mM5nf
1H1WGXu96to40FUUbsMmNDMaU/kidhOa+fOV6TTJuxmi7uBKMSzuXVJ3oeqWeDvsQidGK00jP588
KdUmfIRI/lSfNi0ce6voIljRRIx9YI1RkiEUocioz7P+MxdzsGnZjXaizVdNNs3fZb0Y6C2Z1ZW+
2lrOMlZYDKP3HyQ2NU7yy+BU3AsGLJPXV85T//RkYh0CM3YJAnxcsUSQpzu2rDu5kESbUe/gc6ZS
St+06PvlPllEVkAqqTJXlRutZA9lcXfoOqF1VMw66duSI0t1JS9D9aj1SwK+jVKp2xcFOk1znFqW
G9ZD/64HOnwnK0O9c9ql7Xa6EprKHsUr5qkYtGyEzb3aN4zlXBX3r7/ei9ybY4jFslrBaAAA+QCn
rxfHvdZlfZMEHX7YkJMGvV98XZPq+3B2JAuvyMQRXibF3BM5rLnGHybh5J6YII/tKltXqFSH1T9D
xv/8Pv2f6JGTJZ+jqmz//l/8//dKzABv427zv3+/Gx6brm8ef7l9EO0vQV/+eOiSqvyv9Y/865dO
/8Tfb5PvTdVWv3fbf3XyS4z0x5P4D93Dyf/sSoCG89v+sZnfPZKTdk8D8Mzrv/yf/vCXx6e/8mEW
j3/79XvVI8TEX4t4+F//+NHVj7/9ut73//n8z//xszcPBb8WNI/l9/iXfZ88lJTu/vkX//y1x4e2
+9uvKJz/tpYDCSBWjuIKrPv1l/Hxnz/SfwOshZj3Kv1AA2hFj5Yo2sZ/+9X4DQoYq4cmIygFECOs
aJiy64/U34DRQGwAbcIdZRNb/vrnA558s//+hr9Qc7nHpKZr+e0nyfBnewfKGx0ZimXAOwimjC3o
qO4UNavL0cCZNByyq15aVIC5ui0ws22z1VxHbSijqrmBDeyY1ONXDVfafj92GRilcAgXr5rmMcGw
tq5kT1RIT5M7RNHesHHuIPiwsiBJO7AwnbGMB3xua33Xgsh13CQz0SUQfWQ+xLMSI83ZxNFd00pV
EqAOHNWrbrbUY+0m0LTXlAWOej8vSPePTfu7Y7fFp0EUWOamoeiMFUykr/reBcRECiOhvNfnVhL7
JsU9yWsJU6b3/aSYx7Ed2slj8puvLLWYNmJqm2/ratLemlE2FIcCAfcfGbiXd9Qcsq+OEg2jGw1x
/QWxIat322lIpTdIoU2HUdZqUtK4nh8LtZJVHwUJ63tfqfGXrl9srPHyYvYLGu3qjR4qkuYlS7mE
XtUa+kcO/IENnUmp7TqjVPxQ1NAsPslRZ9qf2nxRaj+kfhLvbGXQPgwlBCAvsiy8TOTF6DE3hvyj
eGhgJ73bzxJyOTQLzOReLqIoczMnK0Z3xviUr4j/BXyTtJeoZLVxUTDX2UI0WzagLLkH6iOVsPrH
aqGReDJsFBDG1ozCapfmHJzc/eq8E85SvSn6scHgN23b/ki6AT6+F/lSHPG5HmnzLKiZul1hSsY+
pFGAPRJ+pAG5NQpGdVGmYMPjsvsROxPiJn0WSeGVWmjNl1mW7IdSHfUfZlziUQN0Z/6kp1L0OZc5
tgm+yqLeqUI3YYB2dRYhoO30FlbOY9sKD4Sqeqtbtf4YQcos7rK61RWIqyv2ysWMOP3YtVqr+91U
GrknFdoyYYPD3HJHJdmtQjUJRWCsKrSgzUVvvrMs2tOU+kyKHZYRKSj/WFPqm7EpCj+36ij+0FSp
nYKqUGYoPbVgn3mD0YsvDXg33Y2aaPqHWsV2yGU5JfSwk7n5UtST4k91001YCpn224oGBayNYcmL
t0pHvdzFiGOUrvRcH39vutBJjnmLb+4DBxi2M5qCqvt10cpN5Baz0tErtlYzLO4xM0SSspCg8bSD
oEGzTGjEGvj99TBrYuRSB6ukR1S3dc5tgSVKul+iKvkil2b8WMOzzbzStISCuKxMQNpoGr5WS6xV
h8mIyrfdQls80PJasJoy1ruPpCU2vQKFOXsnptLW/CQdh5i+i6P/TkFPCFZJJ5l4wNm05s0hLh8s
pa1jAl+teZ+Nmi7RTmxU4ekS4niYKDp6fYtERTcRqooQ5aJIjgt3qNT+ODZTRfhZoLKgqEJODpNU
FvuJiLHx41we3i5VHX4RcdSgB5J39psCsaPG5+TrPuRNERc+Nb/sQxQ5+NMO6mR9jgrZeSe6XL2X
Z6m5TcnnvDwy+8rnceLeB4Rf1X5TFCNSOHFfYRjV1uY3Tsjks9O100NozLZ9ZTt9lBOqOTWx1JQ0
swcJoLwbbWmId+aosjejMh3v51woGhZGfah7xZxlpSs3qk7NSjLQMB+K0VZ8W836yUsgqB6ixcxm
N56ldjrmYT8Nvg0Vm1U/2F2+a5IBt+an2+unbvS/vJ1PbvT/4b3//+CNvt6kf32jew9z8VD+ctXm
D+WP9vmVvv7eH1e65fxGIRsxakpl9OYp1//rSreV38Bw0E4nyCdqI8f415Wu8Ft0a7mvif3JK9e0
848rnR8hYUB4h14GlXJ8l37qSn+RJlM7BQ2NdOb6FFSZT8PFchrGshQxCmlJ1u1T6np3ahG70wJz
V2mnKOg0JfmKMNwPe1Sje0uecKZaWl+uFSzKsiEk5q8cDBTmijNsTjVXJLa6G4olvG/1YfKUIb3q
zeFrLmfKd+AjypU5wVx4NvF/RConkckWwfSE3gUzQiMWgegXlqsxxiBJowF9WzRCzSj7aIlZuGo9
4mxjTnH/Zp7nPcdQp3pqLKiGpGLSvCqqhgNoneSuUukN58pk3tTSpB1lLlVP2OUENyof+veNnYl3
0yI+y/klwacnSvmzmIou3dqNXUMqOh+Eb5s+gmpnSR1BRwlafGvinaI3H9CLm75Weo2MnIMejWdO
onqoZr18J+rxI97W8m0ZYRSWFGWhebpWpveDXIhPab3ks6u2TggNzexlN3KK8THG8OKqjLuv4NK1
q0KOhwfIGypJ/VxwUtt95UnyDGwKpcurhsq9xRVPlcatOhg9el6KYI6Tz7KZh5EPQjYkOZyNGLnP
hP7h/54q2zxhLUX99aniV0VSJt9PUoT1N/44T0zlt5XqCPQBfYK19s2G/SNF4Eeg91hANl0H5EfW
U+iPFEExfjNhlIDQIN9FJmLlkf95nhi/EdBb3GymRbZKieNnzpMnu43nq5mTbnUBWXsDK83tqVD5
rMKnEH3FXUIoqnYFuzG1ZW/KdVVyQymfoCmRnS6uJZCTZGXNpQOpO299bAZQws8KS7hjJ9uPWZke
dVrktZc74h5xAnXftxApXKdQy99VCMa969DYFa4xWY3tq85okodb7XViEoh7cRrpNw1X4E1qD/Nn
Ualo5sb6UHwye0X9CFC2xz89W45OnUzXIduLQEg0TeLVnJK7KV7eAIes++B/V/d2da/c7L9e3fv+
4cdjXvXi8fl9uf7Of69vJNToPQDrpzHAen2+vpEf5DpcJSXofK9UuD/Xt/kbxWl6M6xgiu/82vP1
DTsREokObJFiLQKpP5EC82AntUBgK4iCrFVlNg2ao5vD2iShcGZt6H3qZZ/JchYwql3ij1M7uTGr
/NncnLnWzuwmYBxIhIJyQgLC2GL7Gr0MK4hEnY/PsunSd7C7HYXK8VsEIu24jC3ZU0KdeXKNCEuh
qp/FSiXRlCs5WzrZNZVERm7U6tWvjYp8YVKG0js8neaI3v+sv1VXJ3KfOh5qowg7yXtj1po9MiFg
n8LaVsGAJ0fcKctjnqvqB9wxhfCmzkHddFDxsi/kq3leptYzjbDrfXAfQBLMOSbdWGZBQZYqwdsx
jrGh1Jwhffv69Dz1w04PG9YB+DlaH2iMEAydBi8SbExsM9fpcfL6W9kU4qM5moayMyVZ89QaHBO3
/2BV7lxK3/gvHVUFPed2lMrOafE3jSlRLqiqldaE26eVkdcBZa6ijyk4d8/JEoroSGk1s0seDgjZ
qDNA3OnQk2csg7JTULj80Q5DmgK6dygW1Ol8ldepUbtdaR4muTMKiuypfS0nsGDHWZNuMPaiuwb0
vnatUc1LdymU6K0WxdmXFOrdEiYU5V6fqRfqc6xboEfwN4C8w8Te2qkvS0M+Qb/Fl6eF+j6FANew
o65AusK2B3dWUnEDNVzaKxykndIb7tJHuy4uZE9NFPW6VKbpfTc+KbOxeIa2h7mdyZ+krIj2BTZe
uwsPzIbdbjTS55UsvTL2wIudflpIJyNyP3lHqT1MCUft8DBMzpekCSfX0sEg4BaYkEHJsV8mNNWK
xTH2yOgNFyQQt/ExE0f8zeThOLIiNTdLrMsNVAGNqPNXka2dIcGrKBUsni687vpnNiuZv08MjsoS
IL0tyyhN69rOs7TzswjUbms0k29PjeLnkd56badNB2TzzB1dTrL6JQqPWZvCmKzMyFPysLo0+y+P
OQ2LAihIKw8ahaL16zy7xY0iLC2Q7q2f4/xxo1a5uIq0Comn2BhHN4zH4q2shYa6K4tOPADXPoKy
VK8xCi3vLBWv88FeyiDlr5O+D2V4O/ZN/bM6jhAVOB1RLiW3ogC6LeRT1rFUJFNafxlN1c+d5HZR
ymNnjvKxt2FLdOo/p+WnUt478Vi+75rHx44q9rYo/f9J2gv059nyXQvlJ5Xsw0PSJc+v76d//2e+
SwmbfPf/knemS3FjWbu+lb4BOTQPfzVkJkMCaQMG/1GAbSRtzfNw9ecRVa6GxA2f4/w5p7+Ijuoo
l0FK5dbea73rHfhWKCUR9v5zels61SkcJs6x1fUeC5J/Tm9V/kTRCjtShcfLC7eu/l/Vqf0JkRbD
GuYONMMOhKQ/OL3XTePlW8aBzYAcxr+NBJr/4+5eLuvFbjRccWIrKOBgcnKWSblNUts5KedED0lb
dcq9NQzSz6lNu0tzahhpvXhSvznR1yu8vQPsimFnoig85puqok4REzakohVlumlqjfYtLhTiP8MP
Ru3HG9f6WcEcNBjm9PW0Ba8/q1E3UpjLoxnkCtW4XC2IuIss/+DzvH2iXIdhLN7BeM+/CcaI7UwG
btNJbx1S+bIpZ9D/ulzJTkLuZH2j5lm3q+tCujCn3vg6TKWabN5/pHQ1R48U8AT9FkQ8SFdoyl9/
UMcqaksIVQ/mpm6DymzNPeZYDhLaFsTPNApGeuFHDgSE5b25LLRzDlOL8Qrfp7Pe1ostkgTZcLV2
MQIYcCJyQWZj+UTSMw2+TKxWTuBMShOddI0yLl7sAJm6cJZmMjGqtLyMkOvcVIs8zgS6Z8Z5UZkZ
EWCDWT+kSeeg/Soj8jNE42hnIC0NiUFiAeGbVj2f64BHYzkRh8uaWFVEjsudKqjYCHS5lu0yn7YJ
NHLLbSzyyH/APKaTsiupQIamjOFNrCXiji9LfLYyTX+00zodNjMnQrfLhaJnnsk8/3M0O8m3Bc9P
89AZcZbf6OmU4SZjzLXYEadg3kfGHOoXWubE/U2qzxnDZQFPyi5SRfUUE8aLKxM0+NVa8x0CZdKd
6iLsM/VLZFpF682wTW8WZgDK1gHBxp5sjB1gh0Y3l6BQw/7BrIXyXaMc9WVUy9pZOSTT5IYTFGdM
Y+QOqFUeFBBhZbD2dr+0c2BYPHYSrWKSU3qoEFS6dgaGjQt0qG0KIVWlj5MgSpOhm/qcPrVTQYrL
sY79DujopGjQtgfm6tHk4WiTk1FncRLrzJJGJHm9cWHjcHkdkRLiuCR3Lo47ZYt9bo150uAmm9jf
82xC9MDB1UCXSJSVoKuIrQwngrgdc5kZJ/GiMBbLqp/gucqXJVUhhQyTgKuntnn+VDuJHrsRORIJ
3It0uCqa4RF+x1y7mYCYTzy9QZWt21P9PSTvAFy4VXaNNA5YR9CRHLLOis+d1nTuGkZRP0c0eYSI
SrJDqJa9aHcZ1MktCX/d1tIl+yxPZ2s4E5Kj39eVlF2pNVp4N2lV/RScHVmeNWnqfprwfHUZrDmH
Ab5q45sJI3yyLCN1E6VlkvuAR22Aw19temMh64s32Pp4MSlxj3YvnwrFd0pCe11DleJb4MP4UGVp
JgWJXjk9ppK2mXgZkuPARggjbnMIEEDfUUJlftr3cYNUAEJqcTrpIlzOnXQSuV+pufM5sZy692IJ
LirAe7psSfqTBk+dbQPNS0iaN1l40rL4bVya5U4fs+gRhMHEStLJBFBhWOG33g2d7tZOKb5XVrmS
AboFlXNlDF3pqUyptEuhjV3ozQUz4iCd2vJC4KoFCJ+Hy+e5n8t7u1vU71FXJoY71VJ4YDhoX8ap
sExXIR3npu4t1rgYlfanVdrFlZPIuuwBgojDnChdFIhQzhqs3nPRbmxDMm51Sc6/Naj+npyik5j9
kSnyraUiflQiLJvYXJSYcn4sTARYeprLO7pUI7wcsmaG9e3ANfKIX+2JWsjKSXHZyzPbk2UIcITc
pbwniiWcK3Mw4s5Xh4LGNg+11FMK3KTcKDfK3GsTNFhyJ7TUNW36Az/t13REs5ZkvPJUqjuGTWTE
bhK5rHRfHYGhvCFxlvtaMqUYq42ueDCicipcNe5KwfCpn0w2Mml1xB5UaNy9sBvVT2DLxn7YN7NC
y9UiAsOfPosutaoVraelOWYQpl2N+bYftCrGKVNGIIzuKZO3SzU1mdvx7ix0NHXcwpYqYrYBOVHZ
XAZ7epj6RrL8tLQqOZCBfdAfWBraU+qGCIqlaLTRBxKX41NsHVPDq0ahFf7IOPHBjvT8amH1xrA8
YlVztaZcLs1ZKhScT4fwu9NXQt/wuvX3WSTJ17VkZCFvBHJtd4JEJdxGVkfhtaJSIh+Ur7E9tZg1
8mKbJnV83GaM67wUnbUrSk00fmHaQ3k69h0rc0ob86YHKRBuJRd2Ti5Ymyq794/S47IfDyzanRVo
INOCBKgjdMOGSyX6IjMCwkCMQ9YeSiSzp2LJqs+6xbP686sx8sXWz6QgeyPCxAtqKc1WGEGSldLV
iJ8S/sWSvRm0TN/Hovv5/uXeeJGt3uLsuTilQWuhVDmqiBoEXw1biB4MS9QfYjspYnTGvTV5ckNa
hWuIQmu8MRZiDIREaPKN2tmwu7qBhR90Tt1mfq2b1ex3jIv3cl+0JEbBXgg9aSjmca8xCgHGzKR2
9vQ5SrqfGFXFH9HR3rCEqTvMVfeBjQhVMVqT15WHYtp90tG3B5htSZGHMaKjPOrx0HIQLaljnlEr
TepJLZhp+pMitw3qH1UyNmCd5t+q4D/qif7bx4AYw71Yam/6of1D0wHZ1z0L8t+0nucf+gVqyp+o
Elc8k2IcU9x10vdv0J52ifVIDgG9CU4B/7RFiv5pRWwcZzU9BoCgsP3VFemf2JD4TzRZACS0wX/S
FT07S71sStbp5Oryb+Phtg4X1m3hRSmbtb1cijLG/hR/2diFYBbuxFwQTGSC7l3nQ0xANf6Hm2nU
cICI+vGrubT6z9yMw4dKsnbIPofCVytB7rc+qfVXRZO2RVOVV0M6SV/0rrXPF2rZ62T1kbBGkW17
daRET6viG1bd8nU5Jv3PtjIOUWTVpovX3+BPxVCfCfwAL9vcCE9jyUAYWDaW5qpzq1/YTRlCO3Q6
WPGDrfww8964A7ttruZBY+8HlvwSVSqmLVOXG7G7JFr3RUiFClhaZU8Yuzm1W8OKgG2IDcitQs3z
g9RoCwk/2+yhmXJm8Rojf1eddJ0CINO0wS0NO3czHAhKeBitfZKVyhyEWrTcmWYIsdfOyn1JVfot
zGsGac3IDFF28MPsZyua3RT25UnppOoPmKvRtk6djejlqyoclRuT0M0fGJl3t5pE9eFqkSzvLLVw
PEaPnI1ZZRVrkVifOLbIZBf6rX5qDzFG+vPUj24cp8n3Fyv5N/3qcRcJBoQ0klXLTAcE7Nh9rkgX
Rae/KHzDJPcjAXo/gf5g/9VF/tEm8r8CWDHAA/7zcGRfQrv72TQP3euNhB/6tZFA6NPBvCAWob8H
leT7+rWRqJ9QoTm4RAMiIuF6QRBUzE+oMYHxON6hva7W2L82EvMTwwwaO/4Qk2minf5kI3mjQrAh
1tKA6xDuUSa9CRYd7LHl5Eknvze19kYM1XIfp9O21zP0ELk+Kqcj1nOHvDbLn9MymVeJtEynRFdI
p3RT/T18OpVEm7Q/UzM9OpkTNfuMnjP7mz3+R+vtv/3Qglny3lq7ghHblf/6nHwvXy6255/6tdiY
DKPUphhkYa0Az4tTy/rE98x8V+PY+ntK92sUZ3/iryJBttDlG2CAL1ab9YkzxqBIhXGCIgNt0R+A
ec8Kv5fHFlUjNobg02husDA49kYvyI8f8EzIgzLEQrRa+tHX29xKXJUIXbcvYso1RuWns2p9sRGm
JVpaBJUmYoZZi+xi8ZnsrITOJe5sZiJCss/NLH6EJdGfxnHteG1BLHafTuT1Dc5lxHzxtM7mLnjx
3H+zxR7jV6soCVs2GWkB/u7acdE9VrqShEqSB1j6NZ40962fh8kVit3Wk+oBfa5QRvf9a7KDvMLM
wD8pGsD3MYFkhKYcnfiRIUldAXAUhJVMHpeTPalW8c2RsYZ4/0LsR+9e6Agl651pSeyQfl7Xs2+N
iHLPzp3rP78Gn4aSfl1dbD+vy5eO/BjYLUSGSxXdMRFw+Ft0TfXB1/RGWM8zA+tEzADsB7hhHH0U
M67kcqlyyW8wW/SjLDsrc+crLrtbp2/uhqa/aVoFvV6nbMSiHHJ7+oDav34pL9f78w2sXmJAjuDo
x4HKZjkoTiUSyXfS8jwrx3TPiKN206FTfODsP1Z5Pl+PjZzTQQNbPdboJQb43VKEIeaf9eyVdfIY
51HptpG9uMRWXRYOY7jG0EkDFU8gl1/e/1phs7z9wJgKr+iyplA+H/tAasUk6Qt9eIBi4bQy6osM
NmWgm+Ip6qvlkJrGIUnHYpsPlQbUmT3qmnhCSHJeEfLqxjkmeekMYbmUl3ijIXe66nXMyxLjkFv5
uS2ZF4tIn2RqSdzLUr+cQTfnkWDzsie1TUkpOnOnja9ShbRixhY/hgyn3UbmH2CJh0VLNZcc6C84
RnxLQ/O6tfUDdtoHW+bKusUQWRvBUg3xaFVoqOqlYf7K1UCQCne9DcRGLXRP63osS4hzk3LQ++gx
pPFznV6+t2cBD3f9T0aqGl9kvIcDU82IOY3tZme2kwrRhUvhLAcEOqO4pmtdDnpT2n7S8quRj52T
D3dAHVb89clUoe9nBE1ner3ueYmUBgUJP6eyVaf7JG3vUuYSGvDptOyLJffGabR9CRp+gK3qRf1M
8jXMe8lqi6+dM4b+3LWOVyo8OYkcbs9ICSqIwG22aliS4l7nj2ZmXVCgXxgC34e0LZd9lvbOZjbs
azM0J6AhsextpPueFceVZ2hknhVJMficPBeKUazlvkONL1mTu1jaAZHOIyLcW+wsVd+x2rswj7Mg
B8l2laSYb9bvNbSKc3AU281IU73snTDIhKV4fWW3DE1z2R+wmQr0uMEriQBXb1of8vNjnHRwGmHX
th930XxjRZoayNig+bNWOthNFs52jnH/shPrwokzZ2s0MAvr2bTdKk4e0egJUCosWMkiJNzBGdWg
leJlM7basitL40BUpnFW2iwFKiDjbOQxxCbuQ03KlcTizPswYsZdS1rqG2mteoBxQN4FR1xdZ0/2
WN2h1Tx5vnem5MUWN+yTIl8GlBXLwzioT2YoXdcT6ZuwoEq4/3xILOmfzDlaNmk0ql7Uzo5HRzj8
xFu1A2qd6106ZIfcZB5mlxPm8Rr3nYKjIf9r7xZRyL4hzNRPFAzUsmxsfaXlOTlxEm00UcxbOhdW
TdHdYfzDUjCSJynSi20Jh72brDSYbBM9lQQOT8dWuAUBOF7rJBX8LuXgKIjxk4E7k0TNT4fF+frS
yIAq27HnL4UVf7y+7v1qrba2d+4g6TDIYgxhiezAMThPn4yBlwxtwSNq8It4VPZqOF7WsnONuku4
gLXpvtZY8Av79jYhPBVBqH5AO+dAc59sn9Iabz5lDIoMDWFXOBfKrB0ywYukmtGjhgYB/0uFa4TN
nUFonC5Vd5LEk5qt5KvVYugij3xhCniZpzqxdC2Q4O1jK55x5AoTzxjWV9Ravg/YKHmTbV/Ly5L6
YS5dU+tP2CrY15guP3Vt9lhEvLKYVl63sSIF6+bbdVbq121zJ3L10CQVL63Ky0GOmuYSYQIM34QB
APHkdepo+HUpFa6ms2UsVjOdVkk3nU45iYMrjO0ukdwB++rxhYbwJPT0iK/TavlqjJablCVJ7GVm
P+6YkXM6VNmj0QHNG3k8MBZYIlxOgNubocy/50t8kup24jkVb3wrmrvGih8Hrb9r8uYOLhjPXi9V
zzJxPYwt1okdc9+lHT9lSb1snt9TqbKu8wxdMihwwtyDGJambMpdZQ+8FZHBcxtYJPYgXU9zyuKS
nFMnzaqNXc7pZ5xCslvk5HPqyaGYtwTC/kRhnPrqpOHepfNToaweshSlLEdm+ADqCAqwln2hs26N
yCzONatEk5fmhrIldQXxiGGNl0rHdwlcOF3ZGpsgsH0aMJPTkC0ydRsblnZYdy1+I7kq7Qhisf2s
kR7miVx3zc5V0o3LcterbPipUd6ZIA28NvRwyHvaiviPRf2sLEm4Lui5OYOmz06rpRKKm1giDSaN
Ef2nSi/tcp1bVsx+3kbyzE3MAzt9rh2QVLMvTiSwdSlmCxiDiPZrk8XxZSoVWWA0xoPjKCkyzZww
MqeFLBlr8h2IhnHWTnW1CWu5ulcke9raRTjvJZw1DF8W8WMbSennRJYelDrtE3QG6/cn5CzH2HOR
AnVU4HmPtf6DcRqOPoo2eGnEy0LcA284PJZgmlWELArh5Bbp83fgPo8THkQY8uCuVrKCNQ5seC5g
2kNz93wsUrceSNeBWQJM7rXyei4iJzrL12Ijt40LbWEdFhavQcWGoS3MA9TcaM50pZO8th0vGdYk
30hKsv3nPSJNzAu5rYovUiEeI6L/aDUZl3TrIJotfj1TsmvMbZjJmFbkr/vxtPSqxzjrqa/Uq0rr
9w0iLT3O7gsrPUtnxhnLQpXQIuV2yyIHwRlk1WsSXjiVLW7TJwA9JWb8RB2mkJRINzibajk9nyeL
RiW0G7+UrdDlpTtR0+GLaId8o2Zyj97ImK7UkTOkHVFyFBXbOhXlHT6LfExVbrko72OW1su3PnEQ
LMaPScTzg8P+VEX8baVeX9q1wHguFwoFrZSZPtaCp2knLRQmZgofAPnrWOB1Ybp6I4OrY16hY8S2
1nEv8EMtp9UrpiUOMpu9yrSk65ErsWmKpzFp0KwkVoJsXEs+uO5z1PWrC2PoRLYIGebQPmkDV3bC
iwtPkNb7Vokk37KGyzix/K6LTzV9OIRpZrmVApuOqFwZ6UzmU4/szU66Vaz6Tujx1kqLws11zvNF
1yjZUsEYoA4KDH1Es3yJxlSQnqUqXty2J2GHstruJFcLpa9gK1/QETGXt9GETwbIZHSjtP0PoWY7
JbIYy7Kshyx8qhrReXGenJIDSZmWDdMF4a/paT7zLhchGzcGBifjWruPCS/NuuYMwUS9YNcR2iwF
ecYO2Xbp5UyINrb8CecmFFeqRvhOXjK2izdC43fzKkWVXS1a0EvqB1YrbxrUZ9IgwDU9NqKUY0Vx
WVmQKhJb8okWkgJM8ynSFPNksaIngUbC5WB9er/0f/aAO/piEWebuNXBE0LQcdRrqb1GVFGYSX6x
Pim+HP0Ef6/loMVOFLTtct/bFgMOTpU807dDaF+s5aS6sKHnMFO9rqMBUGBSemvNJI+UQOu33FAM
zFr6OMUcpTl7yFDYoEyDTypSc1Kq2VNdNXcaqSVkc9HXCO0wkUzrom2tvCSpqII49tU4yYKhgz2r
Uzqu5aaEuVqRU4S3Mm9nonJIMMNGj8XkiKqNpuW5phsQ73uLaqPv4BWROJ/StJF2CjQAsAbjolr4
mzRSd5NQ2usSBVrituPKSI04k/FRnk7/OhnpuaKRg2FEBklucDyn3GIDdWCs2FhzzmLYunhFOLO0
FnYw5PjQvTmmsOSUg5YQ9mOSREvxHJ5GeLH8ZYX2R/DadZnzv3cJcv8zBG77s1wF1O3xr1rv5h/V
+P8bAnCIVi/W+Zs50XXDlOjHw49/IRf713X5+BC9ht7Wn/4FvcmfcKrDcYK2F1T2FfSmfGIgxC5L
TtEaxLCmF/+C3pRPawYo3v64/DPKWSl2v4BeKHY67s6yohF2h+TojyZGx6gOvvsgIOsvYmJEKugR
4sIwK5rqyHC8eBz77TBwrIzT1Pkvns7VX6/7S1HXswXmi10A3xZskFbKMjNbcl5WQPPl9t6MCXHA
Ezl8Ev6A14nWx1OQtYOBcJn8vfs01iXJnROpNn15FpMSLIjYZFfppulyNopk3iz4KMGCr+ShDcx1
2kw6bC8wejS7xGtjWZ3OK4xbLnNa4ixg+5ge9TzsgKlpFLbRlHe3DLoY3lBpy4Y/1DjFesQdtfcL
J8BVM8MaOGvNJYTcBXX+kCU9iEyf9U23ajznBpqylEOfwKLOOAkRmvYnglroSmhtxnY+VNPFYEO2
ChwmQRJ0tbluvDrUi/O8iCCIi6LoYUQtIelJjs7H8+TRWZ5Ga6wjj6zHkiovTm4TDLsEzCGzv62B
zkcP5UDSuLpUzOd9Zgksq9pGP1EFkhfk9/B5zFwdFkBTox7dHEJJ6toJ9j9emcaI9owUtRn8DZIm
BwZA1/liL5JfAvdexFofgmWQ5XWghx6RWi9ZuNGKoo4gZumh7ekd8lyUA3A1kOqm6gXcQPUxjWw4
JSQC2T/eXyZHi3EtAQxgzGe1JILzYweeNJ861ZrR8WpL6+zaaVGhlcR/S3fYRH7vfaCs7IBXi3G9
DGg2JyDmhPD+Xi/GuQjtziFAy5vbYjxJE+tzOyiqX3Z6e2bDTvGSMAzPFIHwl9dWnE+h+IjpeAQA
Pn/S1RnbAPCGdXls7RmJCuZbXkmeZcTtPpsabZe0icrRFlf4+UCCfv/JHqHEz9djk+GDry5r5vH1
Ol2bUl0WklflEwDTYnR+1rUIvwtL2b5/qWMwf70WlRzXwRuVZ3zsZldXcZi0toBa1RWJtK3VpL2T
5sEkazOWus7VtMJYQKIEQeOm0V6VzEaJoM4xmtEyoZ3DfIhtbyrK4bIeuO9tuDio2HVtSLxu7LAy
Y0ZbJ37F62N7M4qMYIJ/csaAOD3EhWPtBbPlv9JF/+gg/J+dcv//aqRher/4qt8cel8e8BL5121S
fIca8XzydfHPf20xQ3n4kRQ/21fDp/VX/ToBlU8MK5kny/iEgbu/YJKvOkcOBXwVMTJmsbzUgWmf
4EPAY8AihbCFdTz66wBUPzHzeGZTrPnHq0Ls/2b2xKiGlgcJJvwLOuXjAjV0pMYmajX1laGg5cWt
2Exc0xna0qscPBMw5EpVCLOaditAL2NXHVv7auiy9kbualeG7USbUKrhRjeaWoCWGgJgB6ZYMU3l
eZXMXewpkhpd22Zu+nBf+y8k1OZz0MN124lW/SCzSj3a30jsJByLf8rwTRGDHp/pCd5Ali4K8kGS
tvWj2c6v9GpEKC202DPmtnXDtgWOckiZxc4922tNqx96u0q34F0NuQ3d4FG4XgnOHyJoqc37WLlJ
zcgIQoi5u65oPgpsPe5MuGemkEjjGMeszozrZ3rR/9kNLrkS5giAs3m+6cZlCqIxvx2XYoCRWeN5
F7bjB03n8UGwPijaIMzr6Ey0tdJ6fVG+JEcrbRWzq0GoN6mYb6sRIZXSqwDhln6pmo25EZRhHpOc
ZIMLn/NRRNDRQfB8C9B1VErANZvueTN98bmtuhqh63ILFQmjganFiTvrSnE3KRqmTkZs7eUWkAEH
r2WrSIJ8xVmdcELv6M5R553FgDWuVqXfq3x89uX/KK/3OTHzxWm53iHCPDZyTkyOjuPZ0YI9Xd4X
Fg9Ju02IQAZzaIBMGFW5Q0FwfFN6mbikrfQWmdDq3DzPtB8MjF0h5V4aGv5MwmKUbzP+deltfEsK
xpT3M0aKkv61mshVbaVN4nxpPoyA/83DZSCL2ERFUgTuenTQ1zE1Vw524eMsBAd1amA1F1aMGBD+
9yAt1cmL/fA3Ze6bEFfAE+brOu01LucrbeL1grKNQXd6COI+Mul5M9rZmTxXYlsOIzPhPA33tMOP
fScsV2bqF9jpUiEcJDamBRd0bXTR2y4csg9u6+1j4K5QlK7VhkL801ocvFhjgOoNiBR35TTTSraP
Va+sumbHHlv6mJf/7Wn9R2fl/wYOEPXNi/Xx5rwEwumSNubEbKLkt+Yiz7/g1ympf2KNcqBxEGoW
+zYH3i8+EOxB1pINhoJD5fOB90+faH/CjQbLUGg6KxV2ZZD+OibtT/iX8n2zGhFUU/T9yTF5vIaY
IJswieGBrFRFhMyv19C8NE2FmaDjt3pDAYlK2itaE+Xsts/mpxeP6Tev0VGxynAeR1EcDNa0LfSi
xy69MgZY2dCSEdIVBo6IGBYFJsh24MTt7ftXepM88XwpOgHYVjoqt+PMeDQ4jhMmfKxljL1Cc84G
+xa3rdFHUp1ucmwEYCQOJyTIS3j1VnezNYHeyFdMy8pvufY0RJ8l+jXUpEwiw5mg1hkzDS3FEErX
8iD+SHR2fEyu9wuasPLvcY55Q+uGV58b46g42KGBKC1tLXvaiLzDGvEsr5SQ8AvOmOD9p6QfS1rx
xGRRUh3J0H2IIztChTOiFbJ+zh2/EvSVdl0eonp4ylQnO6Cs249hDP4qjeUe263JmzQl0GfT2Q86
uYRgGX5dCT9J7EOsd6nHWva0dsBjpt5Xw+0kpeMmUZSZ6bppQG+G9WPkCAFA677N2J9maVV+GRvz
MA3tFHQ6I68ZAoDXm3aMRCjZpgbK4TAHhVeqcPaaBm10HlVBW1bZ13btJqch+aDGeuPNyCNZ+6l1
ia5M3+PSAS5oNGKz4/ix3U9+Y2Gcqs3pD2R5Cb5guuX3bXSXd8ialDY8l0PnNMMB0K2qyPyg33oT
A/t8K7wnNJLc0psExblMLSw4MROVHSzxOGpaf66mdY6FtmCpBRk4mYz/p+qnsYJCpO1Woz/o8Ub9
dRzM5oOS5s1OsT6Zf9+OdVTJOXpfWulQOr4jVSms2zryBw1EU+tvm3H5yHPnCDLgdVgLR3oAoikg
w7+pdacopzF0bL8GZMZLrxuCqDKHD96A34wn0CdDn8WMBXtmdsHX21+uV3OmJIPjSxka9mHqvmmM
vzwr6fe5NA1uJBZ/zdc7rfA/dkPFOJ2xLfIBZ6zY2LVmJntxabVbc8o/VxphRCIbdjTfP7SiZ8zm
7PtMCffLKEdEUvebsFCHoCqTraRLJl5gLQFKA/OyZMCQzLlpDOUS6EY/Y5BAzBKQNi6OJJgxhS8D
dC4o0/KOkbdvK0l/Ukd57jNVxvBWsraFHeeBPrWNZ2XhgyTjd1iM91Ek1+c280DJiRb06jJwl8OW
kiY3Q1Iurm3WWCaUzCi4ThykZCl5zkBi9vs7zW/XMo0Y/GTst2EjHlVs8ZTVI0Hjjo+V7UyquFeK
CElPYZS7zpCu4yEuzxTc1DfUvpLLkI/6j8w2w/YGfuwDat2bYRhriw0PzITqV8Nr4fWXbjkVep0w
tH0LNabLJNl0c7lkBvXdGd2KsR48ke6jevu3FyVXFkUxtGDc419fVF5GjDlQz/lFRJPZOZhwDJ1L
htF+IVLatVNs/SJx/8Fz/80OTxgcbxOxKqTarPzQlyViMaLzHmrB8W70Jy0DusCeQV4QtLrlIDme
1PbfcDyX4DBZ32aS687ywdgx/Ig/6snWN+llu7G+0OQSUwmBFUCPPiqhQ8xCS5xBoeU1RNvMuTx4
oQxLJEaU6ck1tKIFiMGro6k5DRsxwaPo7EC1pIuKquTUNkGW+tKdGEXv3n9Iz7TA41tjXa4Sdhoh
BO6vH1KaZFFEUI/tO/m9ZtXZZTZfzCkG3yMJ8yS78fLI1bbUtRO04IvJBF7vGT0ORtIHIgdySyPO
KEXGpENtGresnPs21wxUknhxC+1zojbkVrXC2U4ODiUSfoyeVZieZvduOIg9MYQYLubS/ZTMpGvj
UmmmD6Y8OJh4sToYx6ej2EHlIhZLigqvLxPhdlKNE5MZP4C7ymQZzpu2VJZzK7qsrYJBY55jCh21
Z5JMsN2YS8LLeNBRtFpezrXlwxBBP1hn8PP0D3TtvzspLDDQdVelzHOONlUjrkm1CS3bH4Uz+Fov
edFqitMlN/DB/g7//aOm5L8ewFvNBf+zKOHmy7u9CD/7715kjSCEmIo74TqXetGLGBg8GJiTWWjv
cCxcJ12/Zlb2J0jPBBiiN7TB8Vejl1+9iIU4AYfE51QDlULuj8QJb878dZ8CNV8p6StqeHRIUOGq
Y4SoHPbssFGTeTvb4QcH0Ztd6OgS6y79omVmqySFZeQSJOPs1QoRfgXgMjhfXjz/33Q6b96A58sw
4COwjPQX9Wiz7xinRJ1M8GdIylep5+fEWfgkDNyyh30AAjwTwV/tXlyLgaICysZmjkXH64/kGLhV
yMsc+vYwnMVKB3Nx5SPJfh3CesRfPNGGs3KOtnqcnib5fNHN+m6OtN36dJ1x3sqS+cHHf3PWrbe0
ilboKNl+nKO+QhG6kpXLhLI2liiLst2aWwxF6gwz5o3a2DdRNv2F4//H4c9Hlzzaw3U1mhFlwnbN
5ehrMXNZxoekl+FBK+AsRrjQOR/0Cr9bri8/5dE219nQHZuaT1nhOCnQI8d6+sHR9DtGO3NiUAK8
UGwNQenrL1dY81BiAsWXG5ZXi1wQKKXvJK7F/Hhv5vp+MPuztsPbuyuvZF3/6Ppv6ge+SaKqgSdg
1K8pzK+v3+hGr8KACH1z+FbpzeXS5f7cZru0cM7tMDlFQnsqDOfz6GS7Ordv4rb74DB5E2i6tsar
hmRVLsEnPua2OORdRdqQw2POo425iHu1yc8rKDx4yd1Av/IJpXPlfgy0SDvVFTijtpqc2khLegW2
JRzIyOD74cVjKZyTyHCWwqEc5HQ3VKNr9OXV++/++r4dv4+8hzbW7Aw+nn0cX24xNbn3ph6XfGWz
ue9azl0JbYXKzHF0vkhtewY4si/k9vH9y/5uZ6OF0UwqFQ3E46g9y0OLF24sWI3F+Og0+VVVDkFj
xp/fv8xzMXT88YCNaUhRp3AsHK0ILbKVsOkAcVIkoWl1Veg2rD9YTVVXbmSBFn3QT+so2sipdL5u
MchWA1gu51DEz8ciO1TFsl0Ww5WSxZ+s6GCmY5Cj8MQYnmIcprY8w3MU8FfLbOdU9SWkOR9HDh8I
H280nF+VIeDi+Jtu3/9siPN+893RngCrrfInHFleL/cltu1U6izHLxTnOrbyK3UazmBR7M029DMM
MGFcED1BptWSdCeTWUVulz4ACawBa6dC012s7u+nCRcSPcSUooOdf1mz/JBJeNU8bPTQ8KCR4k+A
gt1q8l1hDRsie9khzd2yiM9zw7rEjn1JJYQqvdcq8xax1G6icZyQ9kZttCXNBWs4GkmepAwRMVTZ
WVteiHZ8tNoxmGpj1/BEI/48dsYLo64vw/wbtEOoAe2JmPLzWZU2/RR/nkc42nSEPiaGRJUMAn5o
fu5YQxC2hufU4h52FRZihqvn5RVv+Xk/R56FQiKaMv//sPcdS24r2ba/0sN7BzgBb4Y3YUiCtsjy
E0QZFbxP2D963/F+7K0sSSEWSiWGEHEHHa+j+4R0qg4BMJE7c+fey1A1eYBg7zrV9NdO4py67hdl
CMGbIHLHXnQBEyceBD3QUl5mQ+MofPUkyqELPexDG4JpxAXVHiWxre4Pi1YNFkqXrvM6gbyhdxqN
8okrkHEXVb8TO4StrN+mQngE2nIfloliFWN83Q5w2quy5BAZ8hIKETbnB3bj072uc6smDl91IAyx
GS1yP7STorVDTbwLI7xRKPJHbF9QZGIMhk01E1aQtrJQpG1c6QBVeDZbSHL1LcDYsnWXjTU0i4Gk
sOXyEXVVIM4y/EhSXntfXmallwIH0i81tTgKUbqpvMRKR+3Edd06CTmnyrgNu1aO6qo/1nsjDlwt
8OyaJpu+heFrB3sfTRkWDSdfw77Dbv3AZfqRDJmecuONJylbVcHE48aVhJ4N9RsTekabwugXmWhs
IugZlpxxxVYdLuQXviBt9SRYABsP4Qxl6UNkX26CY5ehTCcVRmai3vU8pJwDDVb2D4EAEbbNGhCY
xDhBi/qmTgK7pxX6QjwmSCekm6jkFwXUB1MNcSvUK0ioA9Ito1kUuBw8Y7M4clXFtzuo1Ug54K71
YBUeXSWtAuYX1F0oBhaYytBvjh4gMXpZ7eENYefyYElDYvllamUdPuNjEmodNQG/eoGDUQy8LgTB
xGrV1LLLXnWQ4N9VJFY6d8u1dNXJnQ0g9JL3WzMp/UUNIX7Zh5troOmkBiwxa5sVhacYkmM3HkbL
GL33OQDcvAuc0NsAUZpSBBMlGC1N9E9qENhygt0FG6sqXusCFOOFyFVAQPAxrBV7NewUVYUPNbCh
MtwZUsyTNk2XkMu9ScX+wgr1u0UepjgoW8CAnXmYTdanqlQTnYrwF9KrvaZT08/A3VXEC9v+p07z
ezkavXlmUwPvxqmfUuTJSVGCPAw0evwWIIor1QeeNT8kymDVguyGQ7qE0yiamnljl1x2iDP/nu2p
vOLdBS1mEpwlj9ChudNwfIWqlhn1g/Xn5fpzUQmZATMER2oE1Vkg0D6OBgVPNEs9HcU7YVBQJecT
MhjjS6fIy0iU3B5/cobgApH/PEIaCej8hYb2OfHzS9XKz2Vj9igw5HtPlCDNwvKos3OFqCRdIiXo
NwxdcAypfi1n43MTDwuKGp2q4fQr0XXWlU+hBscGDYsFyE1/Ho7fzo2zR5iMRt+mXFqjimwpUr+D
nQWYADmEHwEI+PN9fjc5NIDVIIkOeMVnV+82KUNOpBLrrSQPBS9vAScHI0JZ0tF4j5Gs9WxNG1Aq
j8xSCu6Hai8b8MTAKmR41YrjW6cyjE1ehW7aIGyD5kKp+ndpM/Zv9FLQ1TDwl8lYqD78NqEIhnZK
7qOIAve6CgsPx9lR3BE1aR1GxGk444bzUYJKsb39eYx+c/5jlGtoj0HvHrW+SZzCsEoKyp43rFR4
7GvYvXjiS4g8KMkuHf9+c+5BFxBIBygPIy2bFla5Aqo/cVIalhitoNxtq5FoRagyFuKwkAoZK/J3
5PCXBy3xXdd1kgHilrAxglYKvuGUS5CokN2gIW4JQqAdY+NoFDSPKt9hiW4liAHRSnAo8Et26mRM
pEbSC+J18ZLNCAhzmXKJQroE0zMZls+juFSGZKmqsL42FLceq1VN/XsUvsBA4RdN2tpl19qRmlo9
PpP2ra0hC6p8fwvkzSYNuVsUz059HNhRWe+FIYKkmbEJY2x+geLSCkgTX4Eca+jWKSiFVXSVRh3R
UOgs1QhVz+wRrI9bPik3FR6afZ72ENtDPZwW0pJit9FzBY70jd3J2OP64J5lYw3uB3LDWikDu0jo
qs38bR9FptDQvTx4dosscID6hwDKlI5jNouSxsDv62rPY8U0EnnJkqWua0zY5tz7MocSJ+OHRS6E
ht9aPV5KOCvLTX8sjfHQZD0Y8VHrqAVSxLBewQPUZpkWzGxs2rbY3ZKlF3B2wHNHPYZfk+AvsNu5
8tC/yCJdj36/Y+v3UMmuJz6GpXcciwRgBW5dGzH26AKEGaQiXqtvpMhfJf0Wzj2PQuMvPPBpy9y7
5Wuk4Kq+QRnChGEcaIr43UjNusAsMMIrH9lniaxXy8EBoMZm0GSSVIHbQXKRjWFLyz28jI4GOgCC
aCzY58IRiSF2VL5Xlm0vbTkD/3TcqSvDtx7jl0fwHNWvq3bASU8xAcRwKCyNQIsEMwetGC++gmm7
BbzZcdQMu6LIn5LE6vhhwRIZOTJudRnFUNWTtjXXA6mv3Xg4j3gG3WvZsGvDdi3H2PAjvFPMNd9o
oZucbhQVVJB0P2rRMaqQdNePAFubZZceWM1I95BWKd1CKCS3S9tVMYDWgl2IypDfCeOrcQhNP+/W
GQ6nuRJfZTiwwucYTN0Kw4YPBxCkdsciOLFaCJsjKmw7YAoOnjiWJ8xBtsWC27waNLCS6nEh8ynm
a2cbMl2pWF2ph/mpy0SsxkUVKCZ7NxXXQBZRBU2XO2k5BghmW2BbL5U+XgoVMrnuGiF98+fF7vPm
x9ADrE0J/jd6dZ86gwIfNfju6Az63ImdB0S5WY/IKtk0yCJ5Gcb+SdNG2A0Pi9pDGigZF46lnxZc
PAKKltAPg+MZE7b9uP/mfMlXvATjXSZM2GYU7AoZeO9kOcAc989fFyddXOzDAsiKMaomiTz4pgyF
8fFmIBhzWQZ1L0tWIpcDHxidPFpBijE4avxoSSPSeKj8XUENyS6xDkelcFsG/WNZBsdiKKHZJImu
V3CbNugcHGQI13fPqhyaeu8DkpbjyIm1QQCqD0RaZOqQ59tEcejCU6ohVGdpDhtcHNLQUYKbnbIU
BhwK0CTWxW7RqY3Jil0jpOmgNtYv1AIc3Q7iudCpX3peswY50s01aQsauatIqB9p4RHnj2ON0Emr
bmcAk1YNnQfVjY5AaRPJ/yBv88TPrBAgdwh4jAAO+neRPsK6RR13mTCAMc9OoAnWKEmEF1afYRUc
041cqduOBveZFF5xcX6gVZoRvffsSsGhosB6CU8IrLGYq+iIDKJ3rATvxIMlmXWcjXX4/dvTASfq
jDtx2Gyh8hgcG9EH7JhPlrJMn7kq+Db0KvjHurRUs+Kgq82qRfhyKEWAInmMoxjto9Y75apiChLe
gF9ymzT276iEEyFOjlkLk3Q4Q9pYCVw/TBcg+LketB+ZdytRsF0FOKyJGc7AeesAJdGbte8fYVQJ
ZqEjxdjrqL7hROMU454omV0JHnX4MdmUvORCXWyr4zydcIbN4qIG5VXK5GWPVi6mmTvgsC+pCFGc
MxqldWgRuEXUOXHlH9kyC22CG6ED2Zg2ZluhxSQXnPV+cSNaoj8UkwTsT43iNFsmSypiUxyZ+gB+
0QAMXur0JBYK24JB/5eMV02lvtXoykoI0IGmQSkt0frXCYQF0Kp5Ax2hIHWBlyt7UGLhYmgC9DtJ
HywFxuw1nz3FsX4Kqwa6sgwpEi81mm/YwTvCojziIFXw9DmoEh2KA1xFYm4cXDTar8CPvlXE4FiL
+rHE4mwbTYoFCzhWv/Zu2BE7iGBz0IOLyMEoWcCKJvbonKsxKJm+rSbYKXN4IneA2BU4W+ecnRXa
isc5GWoMj2qIYzzy7UQwgPTFmglmvbfOBclFyd9NNPW6rpGdlGO/izVofuWahoZ9KSXY26MHI2sh
QQGx0gYtkjXb6avMv5A7/2blYM4vaLMgJwQUbFKrpyhvpUPNa5ZudMiOMJjYeFUWgqCTxKhO/Hmp
+nw7phyDnB/KdDBggG/Mh1MJH6pBL4ElD3RDs2b5SYBTs55lT2ymF3134Xa/2QggfAVcGhRYVFRA
39EWZ6cgWEAysFmnWTkW/QQH7CqEVFs88qByUjMU4kd+CE6dHm/CIAUxojF744fjxP9CPxDkN/x/
Slo756z9W3mbAgt7Njs+oxbz7Cmsvn0A87NP/GwN6v9A9ElH2RPSogaOLPjVT5gi+n+sxQctJ7g6
CqgJ/GoNiv/gv8RUhlQGMxNixfufrUERsvAoozI9Hk0F8/ev6GyfbFbAI5Bw2GcQeBzoPk2tfBAj
HoB3wSpSKtwFapKbPQXcBdYgFcBHcQ9BaEMZYcaVlLcgx/GnSpa9VR2q+lox0CoHN/Xe62QoIpSx
3pg84Fsvec0LAWkCYDPsLhFS0ilS4NQtTExbpKX2mPEUqXMMWdfGLxKICfTGQwyH4S3QSeo3LvSj
BEqzMBzuezECOCHWsdsNquoM8DQiQ5MGDgYGfLMu77wHrRbG09k7/E2jcXr8Y8OCahBk/wSEHNCg
HyO8SvxRUDxRsOq29FDblHIrydrCVmqptHoo2K9qkFLtlFPSxfud/xfi7N+YOMPOtl/33c2menp5
+sgQZZ/4FVJMkJHp5qIdA4LoWUgZ/0CyDT9mOeQPeO/PbjtCis1PNOJB9AA6H6nsz5ACrxRdQJ7H
zgFAD8wY/gb5C1elj2ksULHo6UNQEJgkcLum9gMDVK0hewNKGije3OtYtsEOXuW0WLdFxYOULKpW
DhF4p4BWtZmN/MMISsUaYE0NoL+x9Ebiq6U16LkAEGLdSlchqKDmKBRVR2QoJQemXNTVyRfayoFL
khFAwC3XlkJgoIEIRWagbKEdvgITxFPgap3j1JKGdhtB7GpLg3AdQ7oDIjvh+KDLZVWiTdHVms3X
OKrpATKWXAA4E0wW7N9d28A3IULZJ8C5FKWInnrNBY799IjBQg1nHAwGM6fAmH0MtWYMIPtNM9Hi
msRFj70zAbK85cMC0uJtV3w3tflPeJ3p74qMMfZ1eJ0YLc1uagoP8qb+uHHhgz+jTITOIQjOQG+B
CAKKEZbInxuX9A8PUjI0cgBGesfe/9q4tH+AZGHJiioAAIod71eUaeCuQa8CEYucF0fav8LXi9Np
wzIewGZQQ4fRB7B4LArPciJUp4Y4ygRsXKWnmYMGIZ/+ye99uswMKMLUCiDUqIVV4R3wWeyIoJ5E
hWmPA3geoVWHioN8D32WyPFGDeooYNxUSX0QOp7QJucsXctPoifxCynqrqDXbdIoGsy/X+v/fyB+
wBfxjxPynShJngDo/r//J/mWDudz8v2zv+YkmjOokaIhAPbXu8DmzzkpQjEaqDjs+u+zlYXAz5Uf
ip2ACoHR8Z0MwiBYP1d+yHKymQiqJdzr3iWo/4Ia+bmHz/YjQLwAUgBjEByAj3OyrppQ45pOtAY+
kK02GuATR7kQf7uRSsiV+eKipNo3A5R+NUwTgnIvZ1fQttAaGMtRMbz2NnqlG448GJAMEjUrM6RV
NkQCiRp6S/nCN+M03xqobWgcZE8ghp6Zbes1VjQCfVwJXLvQeq0kWdRX9iD16ZofYxdsjNf/zNxq
OH6bWjqy4yRWnj8spu9z97sO+r/+y6mewPb97/P5++MKv2YwEhBWz4NI+vdF8GxVhZEQ2woBbwGr
iRELf85gHCLgbQjIPnMmY96nv2awDnULTGyYSOGMoaCA9je5CyJhUoFTGLlSBTYA5BFkSR8ncNzH
Ne2x9lvDKIjLvExlM5BGHkWVsCdnw/SbDPtzu0sFxw53AsAOPhAgLn28l6TAGaaPDMmK6rFbwjsl
rUAqFiFtYUp5b/qdNpCs9SOzUiHCXVAUA/vE0aEDRNAjkhf0LeR9NMfi0bB0GTRUPgwsuco2Wswr
zp8f9l1I9WNp8r0MimooxFZF5CkfH1bUqYZMTJKsOtdu/XiMQXPSk42uB9sc4Pa+aKFJXug3sDKC
JFO55OEqvIh6iJultc4ThYNCWNHEAikl/Rmux9cajvBmAd2uVCuZR0YjWaIelYhjDh4dseT0KMQv
/EBzUYroIWeBjgJ8TnQr2om0zswMhB1fr0qzg8QUxOny0BHEyNX5aF2BwCmF4Wuge0epBITBAxNA
Lz1X8XLF/s868Lt1gEUECjCg3QN5Bl4vEpizGfSpKLDLq7c8iX8YpJ8vB7+90PfFAVvaPxB9lZmR
FxMx/5Vxvf+GZTqKrKDW856L/VgaOFHHh1gVkfXqv8vb/NzdUBb9hwHXZDQV4dIlQP38L3a3jwmX
DsDC+5WwDEFoBFHAjsxnCVei+7rcwf7lrnEh7gKnxvvxwklgwi//fIvJqZsKEq2EEbewAGV9au+T
favhTp2VjRdWn48L3ac7Tc9oiYburqHjTrldLQ/J97zuy17u778IejZ4jRAUALnr41j58EiK5aAL
7iBHAz3u3XjnOfx1sbski/KuDfJrXfrxPc5uNOnPyEKvR4XYB3cZVs3ATuFW5VQCMZ4DZ9UStCFc
6hZr74AEgTSrwap2EnqbRLV0J17hHOpAwk/Qvi8KX3/9347u2VOx359PlQj9ljEZgrtKX6KLGS+d
/Jtho79od1b11N+2jz1MiYRLo/6xaPN5MCa7V1B5olxquC3vClZ13a/GTQTS/F19064F1yP1oW7N
SCGZ614Cb7z7J05fhIY6ETwcGfX/E16g5CJVjmhwJ7xkLdHBVnnMzeYBPCj5GqZs8j52QhErOImf
zxaW3+yjH2vR37/0+Y0nYWmIlVjxAptqg83AuxUZb1/y5Z9vMqlAf77LJDJrCVgv8AaDO7UiIJwW
D3wJAzjQ3dgNQVsFxDTkzFa6EKbvNsafh5Ul9ciqUVcRP84kcOkiHZjR4E5O7SqrqeP7w2h3ulGQ
AqdQ1EMkMHo19SpVImYFsoJ7CmCzlUrXmsAlJhLykvhtU5l80OfbRJB3BoVqRtxrp4irHrlMv41T
PbJTaA2DiMrwftxbPmjBUss1mNy1XOj0EqigWX03DmNtC2PhWxdGl0Xpn77lZLnIhEAbel4M7qD8
sKcH4B2OoSnsYDZ8OzwLD1CMvQTkYVf80x0n60aGkk7bimNwJ51k3RTQCyWyndo+0fegqOn38L/+
83ecnI1+zqBfb3KyJnhDUrVVKQR3pZ0+lUvPHnSzsXsn2YC0VZsg3LaHkaD5ZEPrdTBhWsfQv+Ap
xkvYjnU+6ZbBIlnVy2SBf4/3nCWuL7FYfreAvFd8QV6Ei8fUc3zUWz7IKJ6x2oxrY4fK1wWQzzvN
eTrujKeP7F+B5NMUzwYdm1KSqzC8SwkI3IuqJdv4mB+rV1qQkZQmZ7+Ajlre6A/jOrCGPb0TALSy
w0e6Hpot1R11NRzEE0oYpDCHO9/y7D4iHlwfV5wjnPoDUk8Isn0DceEBIPzXSrZiwb4CaeXQvMYH
j0SkWw8Ero8i8Q9PHbmE2HvXHPvTN5zM5SQoBR4CvsGdQho7WLVWtufI6JQmZGaBWLa7Iy+T2A1O
+gp+g9CpMz0iWqkjP6ukMoNHnnj4szwBbUyAM7u0R7CF6k+PN5n4A1ydMlnwgjvABzaDywdmfQv8
1KJd0txCXVSni94VXH4D2MnB2BTKhQdQfhfr5zNgEgdoInR862EGxKTYyG7wAHfGJSRi1t0hNq+1
ZWT1a92KzbvKrS1oZmJSlG5pUrfeBk617q+y58PTS3+V2KGTmJF5j9a1JT3AmQnc+p5E2/xOPNZr
lLGKbbduLoTxRADiexhDIgYnznetCaa6cb61B2IMyQLIgN5RCwblK1gzqQvjRXEEC6bXjmZjTS5s
9TTazT58pSa98a23P68kE3jqj0dAWgsqGzJlPMrHRxADnxt0NQrvwlvxVvzGHeVXeG1TN0ttwI1k
wAokqFJd+OIT6OPnu06Si7H2Y0XK0vAucoq9suTIod7QBSBY60shdPFWbMs/S5+qQisMj8Ot4l1G
SbrFiuA54SqzvR0Wzksc8nfJpE8hcTaekwyilAwoIuRZeCcvPLe3oMq+80xq9RtwhU1u1z9z9vDA
r6CSYFWkW9Wn2ALN9e7CW/1tYJ49xSTD0IY0GbUUXxpBuegWxXJcJM/BPng2dr6r2ODBbFvYE2y9
HY+1c/Hnu0/IUD/eLvxxoUuFsx3kZT8OeZZkvQDn9/AOzUkrsaJ9YoXrxAoszgzN4q17gJOq5ZHC
Fde+VVFrCxdR/8IU01gL6vPixBBXrE8FYa9J/XBoDL8AqzG8u189pyQk96ft860T7lDPszDjahOE
Q/K82j5rZA2HTyJYqWmLxHYXBQnIYSWbqbkXTd5M3ZTcq4tHeFE76eIaa0jgHO3YXG4Cy4lJiuut
DraM79eS51vfOaVkj6YuPumsTbAXLBjmkq2PW9Tk8WqrOet88XgVk/2IzyrE0YhiyQueXEFLYNM7
231rdXZtepaZEHMxWIdvzuHh+GIPe6hWifbohGS7502FQEmJrFtLdfdb2X68DkyJvMHOmWxvH62S
XN+W+PtLZQ3mfjsSeZWSZU6uE4L7E8GRyL3jraAM/T4AgqOagYWrwqMAy+S3/aOGh7vKrZScdgN5
3T6O+ArWmrPs455UZAP5CaKsLOfKvc1JR7b4Pq9Alzk3y1ff0fFwiVmQ5U1jeubrvWffPnqrkOTm
QcH2lZgn8CTM3NxjLNns6NfPeB/gr5AU3zk3ObJSyNX2ZLXWdkXJ9aInj8PicW2+9paEHz32+FK8
OWLVxF4O+VirXuwfcVJDzmWYTmouRnzDeEvJEZp35nBQcZXUlC3EnYPrU2LLhJKY/eXFVmx7oROz
dyXTPNnuTiXxYnVwevKwvMGjSuaiNVc1OYRExrzd3O1O68TckcNmxHTeLF0IFJilZbsb1z5udOIa
1n1J1suGnCp7pdgb3MREpkVMD9Pr7Um3ahMZ6YjxWTzIRMaMOwAb6+oEy/u2IbuM2EsFuUSOV9GY
u5NIlnZAXkdHwYBK7ktgLTqHcyWXiM4T2d2AW3Ltk8fATBcqBs4+4o+CuD57dxG5NQgq3yQzof9C
Nt8003aLhbe2XcFkT/YtNx2Lx2RrTXW/2+BGeE6zMLf70LLfbMtdfGOJjr173TamCzAUucGCxpPu
YGf24ttoRsvS3jbu1WBuW6t1WktwqLWMyXIL5XZTdG8R3QOm1XZ/3VrOYA52Zd3cbvcKuV9qiIjW
0hf8wl5SSyO32/UVnjy2kJHZhQlDBbJu7P1tbJHcepPI6f4VM5mFkUbeUste3tya9sEdMAF3iwcM
X0rebpf3HcHoDijuPW0g8Ut2D775MDi97dr0CrIkZLRbm1vkVkCitUewt+N/C2juE99ZYrALF27F
Fq7KrteY4CpYHHugG/sGT0dt1zNPV/fPHVn3Vo0B0Qgiz4GF0er6lscbUxc6hvBKs5IbniTLYle5
mele0iycdMZ/rLJn69uk5CtyuhrKJdY3DcvLPbe+H63nbY1Zc4s3hYBdBeZWNkUMfW4+Xy+ona5e
UDYoV3c62bDcFYh1RzJP87JCqFTgII3iLrxFPi7/RQQFGo5Dr5B3sxVv+6HpLYqVD/zfKXIoClDd
Xl3qUGeyJTPDhPvz7vNOW/i0A5/dfrIDG4ERqHJWs5xQvHrMd/1Kwzq4CG1p5y3VveoUbrwvL5zp
f3fYMXj0YnkAgOAdNvnOPBwzW13qwrsajip2oHgHA6rKhBPKpww8Bdg7FbkJ1RDtUpWP7aXTbwsp
XzRwcZ4HmVf8ONhpquedwOHGnT2u+Df9TX7o7sV7nEiKrXZAqfp7yv1XLf//Qbu7ekrCp+xfpKm+
PTX/yt/+dWId8JqGL/8OCussS/y6DfU/lc/8d7On81oz+8iPvpMi/QMVNBjtQTwWGJez2jKnSf8o
CpTRgGYEPfdda+Jn34kThX/Qq5LRsweYhiFqMIl+tE45BcoWCuTN0HcCthWmzMrfVJc/pj64Edws
NNb/+jgZ5LLJvdyDi5WfNHeAfD97ze3ZQBy+T6xzLfWvrjyZZokCnx+QMhMb1XUSoWs0gn0679KT
dSwcByqXvRTbg6EdeIk7JHD9nXntSQ5YQOQ282KYO/FwHN7mCtRLUTtRrVlPPtWahr+aVidwfLOF
1uEB+YVtjz3vypM1LI94MBF12D+MMC92gfBrrCQeLgmAfPEypxLkoleNXablCdS6Ks0MZciHqVBD
nffok6MdKsZahyZbDJpKrC79jD51fKzPHJfJaXXUa2x5Gp/YUl2iUDNuoH55YSX/alDYz8/OiQr0
knXK08SGF5tRY/WbFznTwxBeW1Hg9A8nD78Wd7WSNS9SFPL993X5yzbBV489CUxPbzU9CpvEhibj
ilbDdaxoMy89CUyt7CCHlsD7KYLK4BoMJ2Hr6dwFSZSvnnsSmQrV5KYaMCyB+FICiQF553kxz4DA
5y/Sg312r8FCB1Z9GSwb9AT9XsBDZs3uqZR92NZxLUNi0A4LyBWIrb9Uip535l18mkRIel7UAnrT
sAJMXsYq9Vd1JBqreVefBKacyHGftzU63/djYUrFzBGZhKQHMaYBVmGJ3cEcC6CZMoLCvzAv3qc1
5AwiwRAKwyyBIhi4lJ1I0raf++ST3bKNBVqUYQUPHs2HGV8fevBAasqZwz0JzCBLvNEHi8DWjQQL
Crx0ICBTzRz0SWiOaTp2fj0maFKFKRheMEUcNEpnPvokNlWxadIxx9WLaFM313lxIWn9Iub5SWTK
opwBkQGDlFBst6kHO+4qKy4o8Xx17cmOqUoj3DRHiOGi4b+C6X36FOSKdKHj8NXFJ4FZqjpEQzop
Ar1XjR8rla/fjZKyeXHPMFLnK9aY8mEZwo4WciahM3Y5lK8E7pIqw1fPPonPJB8awecxMGKS5Jan
ZODlqtARmbWo8OyuZ7tmJMhAG0fQPYJCMxQoOlNsX+ddeRKdqiaWURDSyK4bGeovjfwqee288Jka
AmV0jDh434YgaPEWPEkeAwFc63nPPQlNwVO0cpTKyAYRVCYhvApgElxY8y4+iUzaanSoKjx4DMo0
1BsjkkTx1Zxro/n+8VW2cNNMRQUPHuGyvJTd1Gl6mHfpSXBmPWRC9AyXrjSqraikuXzVa7OiB4ia
j88dAxohVzUuDt9gCOVYlTzzqSdh2ddyXaXYz+wh6cxAxOKtagCPzhuSSVjWUV4NvBpgmpRQXYKF
lGzD5+lm3sUnUZl4XJHFTQrlcphoJAtPMAblQcuh1T0re5On2nkA/ID9SZPIDoBI0bk7GCDPfJvi
x7c5APLbe3DisXNucKlfCMD8jdfzhmUSmoUSRE2rwV8ySrtnjms2nlKUsxZC6Nh+fG74cDYw0ANq
CKZB6jHi+xtZ8cW/EvP7ea4HAu3jxb2sDEPJaELbF4JtxlGce/iunrUrA4/38eKGSDleDlPoQ3Tf
Kn+lZ7MOVDLD+J1vDbUUJGXr47pexwORwFl9E8+bfvokMjOa4EgpQNqiy2yYwRJ4TMwLy0/QVF8W
4GINOSk+1NFryLIHHGgvlShZ+P2q2f16jZOw9IoYj03Btw9pnNk6V8P2Na1mJUCQTv043BmHOlUo
4OJF+GDAxysI+FnpoDwtMXI8CPC+JAeYfb1OqgKKNSon5DPn9iQo+YhXik7H1T2/2CCArkRY6s58
m5OgpFXncw2HoOz9J2zKMfGghzLv2lOp6EQPha5J2UxJxNyG/OVt7Rv6vNiZwkO7NkxFEepdtgaF
vEhZiPm81AfU14/TBDJcODtAlRBxQ00wljrSqLCsnbXAapO4BAlXpgFc1e1UL3lYAMC7yTe4bt48
ZKSU8wUFPCMuGjgxsMWhBUC9A5q9ALB7Me/ZJ8GptG3T9jquDgG3XRJ338oR6vfzrj2JzcirvFYM
sBRWHLRQgMMAtqL2Zg66+HFYZF/v2jJQA9iUwMkJTqDUFNIymBeeU/seaqg+pSlFCBVes/DioTQh
EXqpW//FiqhNgl+s/AYu5BgYnYO0enFQi/t5Iz6J/CrVR+r7WmBLIQyOos5or9pO1+ddfSpZwHVi
EcUBpLK8YSRB4sHgeV4SDpD5hzkOMZ6si0tcOSojaCAtk/ESWPuLoVYngV8NntGVBq6ccjkE7aXn
vkF9bNZovwP1zk6B4NIMCcd2zbirBCuAZ6rZ9Ol3sulfVjhBz/k4JJD4k5I8rxGYjQGRlxFdZlDG
Zj75JOqDOlHTgIM4Vk430PJO23lJlTqJeE3MG9qODcSP8mFTJMl2vCSb8dV7nIQ7X+ljrxsISEAA
AWes56UP6iQSM7lr6qCG+hLynpUKgW7JC6x5s2MSi0ZJYfsB8wxbGlXIh26lIbyAwP1iLJRJXpwM
Et/1MjYzmK1FR8jG3jCuwMyVbxKKfVr5EGDBK8wT+VTpW1Bj5y0fU4HMHj7ltJKxTcrDtd/YWTBv
0k0JZ0Iic1XFtFCh9/wyCCMZR2lmYvyOxDwL8dRP4prv2bTLucoeRSYdDc+EWTNEmUSLlGrSkJcZ
Lu5nxZOmF8ImUEaunhfkzKfgPHFIDLVqI5hn2k056qQN+gX1OWnms08Cp4CEPjypkL8qcVXejV7e
qI6kNUo/c45PosfnIVEd+QVyhyS6igWAUvVhOWvYp7oceasFsDrDDE9TYRkkQwazS7j5zLv4JHzy
Um21qmPhky40edgP/Q/1gb/dEKZYiyGSlBB8YawnmQ6N97FcQFQtmld/kCcpbJzGUa1KWAcHKhaD
o/njUBMtaiDiMmtcprRmHotK2Y+F6tCmb64UruyXSaD1h1lXn7akQx36d4qcqU7X6KoJpSv9PpWb
Zt5W/O7WebYIVOkY9HGTqE4GpZslFwfSoS0pnZf7TNvSwKsaVKSR6uSxyLzbYoB1RYWbF0fyJI2o
+HTA6RgvtuLkcR0nzWtUivJx1rC/M17PBqYpRvhqdTxWdOFa0Woi9PMwBuAyfly7Gi8RO/wUh54A
OEfJq03VSPl5c3FKoNDKHPjzHhdPunwZhNuRC+edpuTJqpjoIkUJGdtFrNeHROeALw0GbV5CIU+W
RI3xqb2s0ezWoO2m4flsU6KHZ896l+/KsmfvUoUuQJzSUXVCKGpaVStnq6Erf3B9/3bxepeQOrt6
nAlgSlVUdfy2SBdGRceVR/1LEOwvEqIpcU7TCtoLNMQO5HUtqFz+YAdq1M8cmenayOnj0BlwJY6N
ullWUHVyepRX5m2k71yYs5HhvZQzqqxUHb0p0p2hwFAhGSI689nZiJ1dPVO8/8fZly1JqmPZ/kpb
v9MGEmIwu30fBI5P4eEZQ2ZGxguWQ6QAAULM8PW9iCq7HUEOfo9X1amTkeEu0LC3trbWXiud4lg4
USJRXc4o+PuNxLq03JcR+E1mbw28KhFglAxFi1GRqew7RC7mD1lDZ660ziKrSp3rHPBrhd+bXjgy
GdsKLDORG9fWEVETCnxSEV9nV2v1NzUlZBwmhV74TnmnbU33UMOT1zmbVw6aN+9ulAbVJhTFMEYd
0J+Vo+eTCV29K3ePlX83m9g2JgPNQ+5aRdrwgOdHlfWVL79aPq41gWU1xa496OROGxCnqHpvuO7s
9QtEiCJzmAlsqzIt0gNt2LiLTajBX+XPXouQ3ow7eIUKvxSwK2aP+pGpkvxMVOpe2frK0ae9SPUI
0UuQWXUQejRdtesQ9V23ab/SXrx5d99sqKsWqy28qY3GQaGszZkviZj+wVuukUIFNFOLZIhZJLou
2Y5ebm96z5TXpSvXUCEbeL2stuHp20wS8PXRdtPYxZULck3eng5IyHeJgXdnegxbE5okncOuA63Z
r3Jeb8bdkVo3mVtgzbCe7BAWeMFMJnldjP1a/v2m9XHWTuN1JowJ7JrnhAkRztS6VIr1p1ldmSoU
WT0AnaCKWA/lvTaYfehK27nuyGStwzEpy4qAUi0yW/VDNpW/p212qUD8T29O3u9RooAMijl7LOpy
5oSCym6bGMZ1WFjIIr1vnXY6naUzgvaxNJNnbed0m7lVet2V3CuJw5s5lXZW07ygTmS1nrEtYts9
GBNFJftVTmwNHSoTw68yu8HZQHdTEHt04rk7FteZ6gLMfhscxE4Lgd3SZxHJCtR7lZMTeHMWXxcL
rxXF+7iqMkpgqraEAkAMoGloVZ5/qajyD6tmjR7y3M4ee4olWeNq+5iBXCgwIT9wXVS21h4mud8W
o4Q16ZQ43CxkGhlecknCbdmcfxM3reFDXkZSVTDiRF3SNHxsdHOUbOz3UmkvvG7lrCx2BF/jHFdw
ZSAfnp6gv1Lf+YU/pRcW5p96sLLZFKUguJlHD2pflbcQUyoDJLGw+LULpYLrurCy3KRyPCwah0W0
Gp29nxjiCdv48P261lenqbJPSwv/Y5HjdemuslJ326Bs/6rhp2tUUeFmKQHDOYvm2cu2Y20Xkd87
8VU7CcRC3xsuEXhxbHss8kTq4jASu1vgAvKrMsC/qMjlTHY46GDpJBDC3tgNSTcAc5OrLAuavu/f
nUEBQ0OIgUWTkwybspyGgErtX9n6KhwGX1riNDNOgkYjip1K65jPrJqvCrbpL4XrSx2Lm+ZuNDH4
SqAVvR2o0K67qgKH2/uRsdp4AGkxoj6zLaofY9WA6VyU0+M16x00tu9bb5mMe6tC1NdSQjbEGHzo
0KXuVRErBGnft96bGo7PQLSdtT10wozMrV8qoch1CECUCr1vf3SdemAT2m+midjcm113G/e2cZ2v
gZ7lqn2jkiU47lkEOEb72TOb9GbOVX8hfFouG3/193SNNQKKtk+dZVU2VPYiyHFHFvi+8s8FTWkY
y2bmHS4TxXVGsIYg9bihAO+jdCOKC9uwsevqFtVy2VW5VkDR3w8VDm2zV8ZIFIlca04yOwnAz2dv
rlqmaySSMw7OaFYIkicAEj5iV68hATXbD9e1vgQTb8I1hgUzgZgcE2EO/RH3fm001+118EC6xiKB
I7SWo2BO5AAhYwVlrRpQlqQ1ja+66aJrSJKFa/FcwPVEuiDzp86L7Z+1712XRKfeyoZlSYe+B2F2
NPTj+NCD4uRsNyK/YAPLEP/OBlYWXBBFpIvi3aghVvsBOptW4Ba5um5HXMOSoHVsJEbZuJHfDire
x56lHlos1EtCbn94+zUyyUB1V2USEJ2xuvN5jAK4yJgQ71y1LNfopEzbnWdXyodIZ0Zvi7wwb/xG
uk/Xtb4yWFsyr0wSMMJ6DQrqjM71P4q6Gq7KzeGa5b1JNSZKIq2O+pFr62yRWiq4qMb+Omfjrgy2
jNXceYbjg2BZAvzEaPE9EVS9XDcyqx13Qs2B33cE4+4Y0ycAwtqCZwBv3l/X/GrLddxE+qk7+ZEh
iW5DNueODPzYn65KoIFE+/3QM7NsxsRTcQRCIguKQa3PTbOm13nitZISxIeGlpRlHOUMlGZ60e9W
LGvDq8ZmjSWCWpivwHvvQ5+nNXhXmMauanP/upFf44nSBsJaqFaOl/vA/AiNIwrNW6+9zlzXmKIi
N6knILwdJRViYzB00du27Ozr0GF0DStKk9gvvKSPI61Mc2NQI/talEX77bqBX9lrTZtJdKQ0onQA
nNDpMxKxHvdg17W+sld39FWMhIURJX5hfXQoxN+qIWl+XNf6yl7nSkKAoYVIU1xM46aD2vV2aA3r
ymldmWtRGnXW+HkciSbPIXI0yQ8ulfT7de++MtZpVHJcLnsiaJGSU2IZ+hFH9Eusocv4/mZ3dVa7
62wmRet0kxH1kL96gjCTPMTQO7sqUQRa2feOxnbBDyq7Ko7KeSbRUGW3aVyoq/JEYE5633hcDJZu
IMESucyoNtY0xlBGg7jvVcO+Bh3FPTTHDNlDbLhn1QaY/2w7EKh0Xdf6amsFt38n2MyMqC2h9rLX
UOZ9oLFTXemD1zBUUbS4sRNQ77ZcSQH4GIbKCkiXmtcZ1BrelLmIArWN9y/M1gmRQo4/UztNrzOo
Nb5JMshiNglcTTfV+phMU7aH5POlQ9Uflvwa3oR9mriTx+CFpy7fE9TLfZLOUFw6ES5T+BuLWlOL
VxVOapMajMhLOiaCuBvNLarcukhqsJ5wB/Irc3DdKloZL8DGXl7YoxFNjTtwJShBgZFqrmt9DXdK
lWPmqZjhkulID6YtbA69zvy68M9eWW8KLJVvFAKC3gMb7INJmfNRITFSXxfYr1FPia+mdvRMvW07
K47AKj3ssqq50jusYU+tQWxVuKrZKinysJt6WfJZpfPPqyZ2Db6xO5akForbt64/1mGbsCYsEpld
59rW6JssmQwnJYWxtTtEl4nKhy2E5K+r7IJ2y8otJ74RG5TFWzZBfA/nfMN5sSHfc13CaI3BMVF0
kDSyFTtJDBPU/CWuxR1Zj9eu+tV22zdaqRjCxzu3sk3ek767aSsprlyVK4udkTRNbZPUu6ZrIQ1c
5aICmUhSXFcaDT2H94Mvu5IWsvP0bpCsDioPs1qCr+S6hbMG42jQKpmxhO5BlYH1A/iB6k7Sdrgu
fbwG4yjZDViXo7FLdfV5Glj5krtD8+Uqi6KLt36TwKm9PhuKtKj2PbXzZ2Zl1Y+qLS+BN51Xt/Ib
r79G48jOJJNNumoP1VgqjgzZotjaui2ofsubiSTQJUeBT5OZx8pTrn2Sw2B4W4icT/HLADGX5YKu
zGqwC5uNqjrovBuz0Z4M24WKaWDIibqR6xhJ9k2Xw1Rwl5jjRCGDXjjkkKhOVgX0u2If0qVpT+U3
Y6QV6sJm2xmsL+7yFbAd01TP95AkrvMDpLvS4uQmblYemPAq8aUrO92BXVs1Y/1gat3lVSCntrUz
jk7E4ptBBkvEXJpEZT8g5txCl2j0u1FAeTkZdM9tSI9h0ampjs/KsrPxpmjH2amDxuq9NrTsQsb3
VY/M4Enh3hZiExkwo9m9qyFO0fNhFObohlM1sfpTXtd5skVVQFntfQ+yply0fdGrsDfzvED/k27W
+7m2fcD6TSPRT6TKaXm7CJfpNBhq22lvlN8TXUCMe/S8H4VdWfrWTZg2n4o274kZ9laR4vSlQGXj
1kEJcleBzraenCA1iza1Dhvt2da3OTdZAsE/T2cpqI/pGIMHFJhl4iruE4SKNVI7MST6RDzE6jab
ypbd1YI1aMEDuRsBvyMYw9kE2QxsReesKWV265O5z3c+ziYVOhTbaoraxsK5c/a8NL+DTlQFOR9s
8GreJmxizanpaK5zsJ0DZ/AAXXXS5kELpUYBIbVxFtUugQCW8aWg7dSUPAW6zYVA21iUo0IOZGTD
AKnhami6ELg6WkPtrCsmSo9TlvdIq5mQHJ55PJYuy7ZglcpFE+i5MRguQ0ovdsALjruN6mtPm2H4
2KXESz7qmOm+BjMA+G7SAHIrI8gSDCposnc6xZzntCF59rM1XWMGnZ0wZlLy3jHwtcCBXva4y0b0
ytpORdzkBs/AjmCZ3CpdPHdT+oBrwSYG1Xk/zUYkNONppmPUJmqvK40nY247BpmWZKbzdyhUTMYP
yEdANw51Di2YR7PKLza0GvRYHstJLgbmaojjblBPrvwxTErV++PRThW16igzoaJbbgw/aUHtzjqa
xCWE6dJieCHIN3T3XiGmtAlb1cZOIDvxxRlr5W6ypvU0h1o1lnmt3bT9bjUYox86a0glMHiFNR1K
syzcGxSxN+Te07jvtDjOjfld4TjpYbCkCQ48P7d/qKGHZC8ovubvZG4gp2JPLmh/LDE/2tIaxA8B
CQB7K1w/cSHXR8dEx6cxV628GVo52ZCeH+3Yh/p8l2BRyZM9Jz5JD2CzGdM8GKRfJ58beAcb+hMZ
dHmTkMTOoA75QswOFRiVCYjB2PnkDJ8dA9p8L6NR99VHp/ENN4O0MJLIJu+o3c53CeisoZyTY2ew
yiAfXJlBoVcD8qW5MnHNWEU97vFrsnPNHgxXW5Q6Ok3MC7AO6Z8o36qgAi3AyNJWgJCDmMWD2vrk
kZ67XZbpL5CTA3ohGhHM5X4ABiEJ7ewGKmvC57Nha0gBmBMorp6ggzH59zUpB+cLnYxWEO73RW3j
3YZ+sH/mbU3VXZo0nn4aVQGdQW6PdtXdxmZGxq+D6LMcVG2TWaXbPGZ9DQYqXYEpipsdJAytaBCO
C5iAnGoqyY3sLbO3eG6XmvZh7cUUOIKcGI31NHbDZG5cWzr2z87AIQzE8Ur4Ko9ciUR/BPHGpr7V
fdaVCiIGYw+mUlyEuA8JmBnMb5jWDjLd3uixtODYGgb/Q1e2xAXaSgGTgu+45Th8y6iqIZHsZqMJ
GQRDlCPptlJXraHBKFQ54uwk1NAhadls7s3UbrFfuE7vgWZRD/GPSeZ9cifdfOjOKtaMbDE2wv6e
e3ZhoQbQY574iI2+y8BE6clC9DxpinLYe9qe9QhctTeAhhj3Q7gDD1q7L8kQuF3eiY+2b6l2Z9ak
GZ6afLBLEL6yNJHDJm9H3Q5BNYxmf9dp+JlTkyX5QsxjplZgQdBShiKffVCKN0pZd25itx0v8ykl
YJ23hzH/bMSdM6s7xPZZDlZoSDdk1XFyq9ndDFZTjUfc9BnM5ISUDbjVq8KyJx4jNwbp6sJUU/GN
5aOdQorDTwYkJxNd2xUUShIwAkmwM4jknLldDZcdx6P9FeRjeVmEc5+11sBRe1NX0DEnaONz47l+
cy6kzFS5Tcwskd62hDKmZ24sYRnpkajSbKbz4PWSlIHfTETMJzrPmCuurTavASBoJzM2Q0WMAjLV
pYPJLQNdLYdr3s7UqO6q1mtgdqidnIjezAOSfCVvayZK75zrQXyJDcUQEox1S8YXC32fYw4h0qz/
YQ+DD1Da2FgltNYN6LfvbOINNBCGGQ+ag0tw8O7NzkLtgPCbtPc5yycc6X+m8dxPOqpwc+R/hAc0
Scp7O/WNyCRO10E9wKl6mfGyTMj0bdJzVR9jIifzkGl3Hh7LfG76k21OqjWDVsuUUcQWM5wAqOdh
j3PycRwaLJCANK1r1QFltE0VVDRIMX6CV8+M586dXCJ4RgrgFATUupKXzM/L+rH2OqrE1lY08axA
5472b5ipPeEEXadk30CWulLpbirH1PRDv7fKqofqKLzT/WC4PVyybWu7/ECdAarysT+2zt1sSmiO
g7MkZdAeJm0ryiaoMSYQPLcEBcoDIWk3BDIRCmVFrkVo/uCXCls5Vyxh7bMxDr14AZ+r3VSoxyiG
buI9buMhQy4rMMVwY8gz+tnq/YxCsbxWOMDw2OtmAyrDCTikrE0zl5WEvU0ICBnvc3vKjszpa+ce
l7PUf0hniMG3mAliaSRhHZ2WSH9B0A2yOrOQ1cGzY5Z9yueOld9dklZk4nZJR0vz3K8t53vKBLYB
TlInTz+LScTQhxGegdgHOmIs1vuigSQqqJsp0M2fmlynJiiyIU1hYACdtsXSiqfUFVuWIo4lQQra
zgx+sGeGhfoCcMB0iKBqHIs5RAareJ8kXYMRlNNo3SDmsL1PNIdvjKrZWmjEyhkUcU+TolJGoyZD
LbndFDT+Usy+au7wKgxOLoYS7CIroBrywSlsz+A+kHkWd4uyA/21L1sLcgTg3ovvVWyP9d4a85xE
s435QcDdK/9j6yZjjaLERkxfILpZy45PiUGLlluJqeyTMcMm7swpA/iMV9qfpeKpcFiewsXmrY/u
T0pAwAfosbIoEZLYqS031G+E+9JIsKOBFtlkPj5fZLhg3bECu9TneYpd9zBmnmJPwoI/+T4rDNid
rFvWnxNV0P52BLAlOQAK5aLcDsfnwTu0ZVO3P60KOrobKAe7rON9ZyVqF/c0655kBdqNBwpQYnLf
DwbtFFcoJZ4+ybSReof72GSwODS7XPWpNnFn+mMuPKu0NrTuR2fgBJeEw6P0NUFA34uhYvtJZ0Pq
7gqoX6M0NE2MruBWXHXsxepkxrC/SlF8GuBEMD7IyKUMYzAaMWYB9qz1cZxBov/VBHjvbsJRi924
nVGjALntzA+j6lD8QNM69T+maZr1RYATUs1OhvSl/ELALpWdJZIQJKoz2OFX0WjYZCBZ7DNUB1k+
RQ2lZb/0sTL8uwkMASMOT4Nhsl1pgqhnj0tor31UOWmTb5Nfe+g+XL2czu5Q5gWsLZ/a8gTxhqzj
RCRD+URHhJG8qhzX3GeVqPRNDZkeuu27VMpHxqqkkLyXEyl2eWUrDS/Q0E8d0FjVuYv7Xm6brDUM
zXuz9IzHpNKCvMi8Hbotdj498hIAOotjW3SxKq2MNKHZ9pl5U9td7H8qqzK34bM9VoVW2nnVx7G0
kY/EKM8wgmZ2W1R1dQ5CsjujGVqknjsZl9mmZ9qQYe/1rXtviGYkh7oXNrQ75iHPUQs2+vktzWc5
C17M8D6Poz+NLFBl3SnsNiKGvLqTNd3RNIfEuQePX9HLIC7dvBUbz/I6+x5pONZE2dhLeMIBMkdZ
ZM9QDNhWTeFBrblqetGEKCK2hw2IGpLyBsGn2x9cT1jOpmg6IaKMwkIPxVw68YbZc4bDrpta+ibu
pbmQkXYqlce0sIccWBBrkO3enNrOCwnOu/ltD/BVs4eIO+5YnSRXheAd3tDZuaVInduRQSbvpjBx
JRIyx8gqvCzKkMDsLbzZPMa1I9V34RRe89S5lrbOVo4oGgc4lMo4Z1E1st7UIG3ub5yBONXejnUL
n291vblP7doab1BBCgYK7mSt7T9LBUHoyEvnvnyUsGIQL2Szpbc1xaHm7PSNXSG08jI36ZExIn5x
ymVJ5tvewUCXEIIyILCU7dkkbGMOAedLS5B8G5Prg3WTOMYl5ao/ZLZfZZDeJDlYoS1DZbbYj9gR
wd5SKA0UDO6Nn69LoqxSe5rEsKu+Tvb5aOojrtfNW1mq6woA6LpYhxRt5yJOmvdMJQ0fGks/Tl4V
31337qu8nsvmWpdUDXvtpNaBJHn2eYmYL1x0gXf6t1n/dZlqxqhUwkjkXiUxc8TGhgZdxi27jvcM
WCSUUIHMUYStQwws+6kAjtEEp/ZL6stFeFMJdptiIbVImCL0mkfIrPv1xA27nig2Ig9lcKHdFR4+
0FS2iLdEK+iQZbIikFyCEqC4BbI57Q+iT60Ey7rBnVjWpdMlIpwlUfabBNe6UhZg6akV2TjsfRfH
h6iv/XbcNbE1/FRma0HUDCQql+6C/7CO13Wzo5bU6Jup2ffgvTMOeap8g0FW1DJV6KsZaRjO4tlm
IbIJhtcFCRjXJg6InGUwpMRmc+LYMQbopbHWqKMxj5t65xeUsBunjw0ZVCUqt7qN3UrD75AQqPOy
uU1J7iAga9uq81qwJTdNVZ8BGBy6W5C5JDg8NImnDwu+DBLdbixxqt6kmdFJtslHlbkhqZNpgMeE
3yFb6QgybntRW8NjoRrcbfDc6QvIJMV5DEIunGZxfp+2mjILiRg9iyYJzHjSKiQDWIc2hTDGpj/Y
3uj3t4XnCPCByaEZyjR8NYl/xFF/Sr8DVaZ+tv9n+dp3VU11KpL2VbLzf3869y91Cwr7/zh9rZr/
iLryB0jsVbn+zrsmmv/7+mvxohal0nc/bLDC2+mue1lUT5su/9fj/v3J/99f/lt7/nGqXv77P78r
HIV/p6G6eJM/M9jz+uuc5m/p65fP/5u+HiKnCzc9YB8EqmkMWt3/T4we9PVQTjAJtOqhcApFYfzq
39qo7L8IlA3A0whlcEgn0wXs0SBfmfz3fxqU/peLI/3Ca+/40GEDB+M/0EZ973KYg6UMjVXIB7mE
WlCBXHk2iqN/RgSchWZtToM5adt626GIRx3EDODNhauLXx9n4z7XwqMIRVXMuuy8MlywgrU2hPJk
M7EfYy6tOedlnBr2g7D9ev7+ZiY+/Mu1/JlCf+mezcwF0QOGfgBp16AZMy1lPeWIpzSOS/etS51H
nTrZJRDBa+3E/zo25hJML/SXbGphmh1rjeTFX1mGlVh3x/05Ou/CKOJQ/jlFURhGpwA/n0L8fxgG
UGoJg/B0jPZ8j8+cTvjxEIb43S484HebA/6IT0f7/Tnc4bcnfHmPjwbBHq1FW44m0fzykUjh+/vH
6LzfozWO5vhm+XW0j4JnfASvwIPlb/Bn/LCB2Mwu2OG5+Cxa/LA9o/ljGKKpZ/zNfsM3G7T4FJ74
fv/I95sA39lsNsEmCILlYxt8H+0tjQU3+MMJPcEb3S+P3+6CwyeIvuCjm8MeIjy3QYg/o9c7iL/g
i3i7aLO7CYJof4qWF8W7bfHN++ArWt3ho4fbh93uYRkmDNTy7fB0Kvjy2IcAf/33hUHebw+/zNga
211kdWObOEudovPzPnpEpzbB12B3CB4uPOm1fu8va2NtYm1TLwcL6y4KIWRzFvzMN19uA5NfeM5r
lPC356yQRKjnqRJ3eQ6m6Gl/f495DjDemJLd8RQeg+DCJeprEdvfHriK6GKr1dmMB57C50esFszT
3+cIfu5dvPDrJC2T+CYmRf4bFyMpnnB3jI7Lgo5Or//Fv8/PEWzjjLV6ej5Fz6ez5jCc0/Mz5pLf
bLGw9vfb/Xa73Wy3N/wWK+wQHHdYzl9ubl6X4w0PbneYb1gezCIM7o4Bh31uDnfB8YjVd9hdiEgu
LoTFOb7pjW32fZxhvMKn8BF2gxG7tKpfoTl/m5LVTeUMT14yPOIYPZ/FBmYJcz8vBo9hu8d/9nyL
Py1WLTh6ePi5q4KB/wx3u93Pgd89XFoir0inv73QUpzwps9F69GsWBblef94joKfOyiTRdtoGfRT
BB8XPpwWN4mJwURsOHxgsPwYnqPH8HF/fwqfFHzblj8dv0VoAF05b/n28UOP4QvhRe73W6y7zQHr
vOKb268ZPzxgqsOQ8PAOC+IZGlqbW3iSKOS7cHMHP3Q4LQ7m70v1FVX0t36uEClS4c7UwkqFwz5B
7C2Meo73/rKN+P2/PDO6Byd6DMJjhJfYwO/+/Q3oawX1314B4cTboZ7daZiGZaif4N5PGIXT4tcg
7HYOg+N+D2+9e4a1wFnD42OX2G42Gu41ijDm2Hp2yy4QPmFyoudwfz7DYWPdnO8F55+xiiLMCXaJ
zQFW+ASvfeCvvmy/3Z/39y97wV/ul0a/PZ6fU/4482+C7+Hs4IfO9/jx5QWrET5/B401+Fj8+273
sHnY/Qzg8ncP/BG7yMi54FuY6ueb29vPt4fd5uP+sPvxcIedIrjDdhBsNg8h/3qDjWh3dwwfYKIQ
dDvcwGcfdhj6EKP6Oszo+U8MNzZXPBF7y+6Effl0DHabW5j66wc/PeCvF6fwEB7vnp6wEIMfF2bk
796LmCu8hieQbwKJNV4sOuIfrN3tKcSWB9PnQXj41yYXXFgH1muV35/XATFXIZ3sXbdXeCyeieE4
nWH/MLXlqcvurTmsiH9b9nq4S9jFnuOD8A7R/bIrY6Ix8fjTPb6w57cICCL8afnufr+9xb93Dxi0
8BDcvQY2GNZo2TVhUbew3P1ruLA7HGCQy1KPljV4jhZ3mvAdlhCGH946gpxccFymMdw9nRDphLtz
iO/8fQKW3eF/B8JBxZMNckLLhVyXA1rENYy/x+2DMLuy4R6qIsOprfrAxb3j5u9PeT/L/34KRfhn
I+wjZH3eVHFT4ZKxaDjya/4m7nCKrMsxfxYovQ9T6f8zEZfleWCRMJEZNy0b4lfuatfNLSTT/BEk
zF3t21HqDWMEZrF/RpX+r6dQiGS5SNo5UFpb+TOr88DIY8Y1R6UV+QzNhGLfVuN8YbH+OnbQcPMZ
A+LTR3i+DptrnZtJ6/o1H6WduEHiI9fLZc2QsVb+pMDtpIfk8e/z9f4I8tozy2SMeKaHcxRZ6xH4
JdVV0U/QudclOaAulIW4RchOJki8LnTvN4/CyQ/nHJ/R5YiwGkRS4caw6CQelfcV7/1yjnApXAVN
VuQX0K6/GUnHBpktbnKZt2ibvXf+rMLlt1EWNe/TJtt3aebsHBzfbnDN5Z8HwAwuBDO/2hZ7+7x1
nQbkwGeFhESNtQ5d+V2BvKaxyXonvfCc3w0hIxZkxwm6h2vh9/2KwS07pYpp7uc66YMsm7MpbNNu
fqaiv5Qz+t0gotQMco84l+OKevn9m2DF17XjNaAk52IiMuz6mtwmUDgKmO1NoTN69gUH9dvOQbvR
IbAzBuDF++f1yOV7bUo0t/LO5szPkBLCXT0XKfLv/3jVO0tNiAtrthBYrzYF5LaYRCJZ86k287BF
tuq2yWbAHApRXzCwJaR773bRlTePWp1D+tmt6sZCr9iszkmC6z5govQn16L2zWBL/Qk3sE9/793v
VuPbR/4ykKBWGyTuKXEdB+nZGgXHkE8UF8z5t0+B0LLn4KCP27jVWmz8KqlnoNR4lfrdB6mqLDC8
kv6juqpX/4QNC5Igtu3YDJiF94siZrGtE9/VXDVFyukIiqi0V5doeH631B2P2khKWb7rr4+/NaCk
daodXEzVPgUDh5/LA+h5458FcM6PPvxVe4UlY+jgDn20aK+J5DIjAWLBoRoQHdfZ5n33BdKe34gm
7uafLwbXBBB22bkgSL1Y3RsrdpiZiIHBZSSx4SKf2niAI1ntBYNanX6XeUJSxwf3v+9A8Npa57QT
wwO+hwG8p2lNgSqiQ8BmaIxUVSW25aBwPeiwbRxLuaWsHQyu+7Ljs4nK5X/aXwem40Afk1nLay3L
9k1/AcXEwbLHLmNBq8G5Kxs7afYJ7YpLKrivhDvvLRtPchDrEOoxZq1Dj7ERXmKNqua44pUHcPH3
kdYVfVR9fRKOMR5qIMM2tVQWUJ9dEYyTTALMQWu1/h51QvoC/82vnsbH5gqL9JFFRRnmyuyHCfGR
0QMsVpnApfBB+IXDSTsIGgJdRCooAvXOPdDSF+szfnUFeDLxsLuD5PPX8GgidCw6CzvFSJUX1CqT
wUy78sLM/rZ/b56y2tSnvvJnsaDUcKzrw07kBKn+GIw/wJ1O/heVDfofuzj0CxO8qKq6UF1d+W4P
F94UEaXmdPJqYCNGO+jt9hJ1+a/OB09xUDUHbImFrPhqny0VAfuA22ouhe/cK2/SGyqbbGt2efat
Tes5+ruF/G4csWQdRM0MdrL2CLFUSOAz7EhONthV2GvPOJLYFIHnFc2J9JPfhqNAFHjBR1x67qqf
TidGDbpiwGeKsj5mg1L7CtDjUwZwwxGwZDswZXZJvu93g7tEmyZw38y112DysfIKnYPbEehAiz21
kPjpNsTvUYFW+mbFURnVfv778P4axvjLhQSlOAJhW1zHgh0VQ8kawIj7uClDR+s6pEXWc6Mc/3nY
iVAaEYyDS0nTYeuaQGnPM/iR7IpP/8PZefXIjTPh+hcJoLJ4K6m7JzjMONs3gqNI5Zx+/Xm05+DA
09OYhr8FvDDgXXNIkcVi1RtmbDhFvo1o4bn/nkxjK22SkJAIWnvT5mlErVbQg461NqHhN/PJzp0y
zDP/UbQ5uL7u3xwo94j9dLR9F/0Vv+fU8vrFI1oJXSRmZGs/9wCrdtt65WLc85On4Xt3PPbFvjsw
TXomkjdUulBqawBcif5OBUZ5qqtS3KEKFRwa0J0fltkw8rCkjDT/+1GQYu9WkV/zID/nZ/j5Emz5
wO0PMUG+L0CMvgXKOkYNLmi3NTqDADRpfl+Z8YWdKam7cENYvse+ObsgeJN4g22CVXTNZAwbG7w/
4CcVamBN/x6r5X9vZZPsV3I9Pv2KQUPL2QEIFBqqnu496BC3IOndO+1I62ZIfHrvRQu+7eWjd+GT
UuKg7kAigvnnf12Ov/ZOp1pro+dMvB49Kw0LrYN41nV/59Y2nWenBmQZSID4eromwvXsCtwvXc+x
QU7BNLHOOa5uAvy6bYkoaRY0oSUq+0gtZrrC8Hv2BRmF6oPc32SkW+expUsWmAYbe3bTgwl4e8Q/
mSducWM3fvVP3CEO4j4WqSkvQJ9aznNZPQ2wtxmaMJcVxqftaGzfJsMqrvk3XpyTYwNXDKgMeOdB
TG9ZA/p5bNiV+Rr3zerci2Isb9tl7K/cfJeGgnnhCNvbL9pzhZJhTqq6LkuGasFLUvaANratX1Ut
/k3X/v8uHrkQR8B0hQRr/XT/t4gH6MVqmrBzhEb3m1xXzVAlXt7vFzbdfs1wNbJ4wj8XnwAuqWDo
aEKYuy0huq2A8+oyuHKWL6waCfVez2OMwDrv2K1m2lhZn9Th7E4klwSqQ70E2WPSptvXlyd0cSjC
hcMdQA/5nK3sW7gHGWBvQ/zkk+OQD32U29MOJ5NXejGXlo566P8faf/zv0JFVa9tsoFQBf06fQr8
yj5UVtJc2W/Pkg9J0sGLkvhH3KXF/3QQE4Q+7AggyaZXi1dttrTvSxuEpUyB8QEzXa45rZp7Rvrk
UttHNMHF2Y5jMupZjry1RVbMLSM6qWQBW8T0lqoCkwh9qwiVm6ibapnSw4r2x6kSrfUH5eI7rMEb
qMlz/u7lz3lpkfmQngvCQQDiPpt/ClwUgSR2ji+nLTYaIztQIvj974P4LjUCwNlUT89Jsl47b7pv
XHDfurN0BGrIG+JeyMa7cg4ufU1fOtRyLEn8kPvm/WvLJE5eASVnc1ZZtUSZshGlnJEFcKebajDW
K6NdWrsApIQMfMfzOeZPR8P1wVsg6TUhPmzJfQ6D4LYhisb/vngwK6RDDkQeeV7Y9gu/s9eUiJj1
Zfeqhp5zWKAXXCnHXpgLy8Yjioi4F3POVg5gI+BkrfY81Vdvilk6kald9a+lIvA/ggoEYYO3TXDO
Sw22yYCww97PtV2+Rp3EipukCg4vr9jzSsc+DPgg16eXwsttn+xf26CEMOMKCOthNib6lbFCqTLb
4q6eXRl6YnoTzO67Bk4IzkB+ck+9+86TTXOlfPTsLcUPYcLDok1AtSU4TwS2VoxySAsSAW+yzMOw
qL56cBZXTK/ccYaVsszA52+7SVrXyrQXjgGvAbBYlu2BDT5P7bDwcsVYyjpcy8zOIyW8NZ4b/cpG
1SAa+4R/v7zil3bPjpDik8LpNs9v7dFCbXcTRBFHKQ2Y1e6OfrldOwn7HnwaOU0+KRUydpDryfPn
ADXndOlwlw09pZEHDPz6dq02HzyzvKZ08HwFGSqwSRN5f1ji/EFFrPQEXCuIBrmrjXitizYIBdiR
j7K33V9qLqFSvbyGe9w/nx0nb680Er6eORWrvHWXtAX+2lQl6FfZup/acd5+tKNfxKZZWT8ogyz3
jbLrGxiG/RWU8/PtaiKNBZ2Jirs0iWpnZ6ZqRTrNUCtEgbFF4fm/is7/5lYUqFpZwf91rmWVzzfN
PiKPVrppVFnP8dv9rFF/NVvMXOBan+x2HG84KtWVYPDswSFRVaR+y0Gw9rvnLM2zsgEUXD3UsE+N
bouCSusv7baWTtw1ifPQ5tOmwzxQ1Iz8ouiv3REX9qwrPNJZckCqR+f4wW5r/LyivR0aRdIe3RSO
OdpmpvpQ9519zVnzQuCjVcJT2fdM6ii8CZ5+RHSkc2ceBAff6x+Ii/kHE2psPDldYcZOr9z3uY2o
fbgkcz8crSRJ/NDo+/aj6pyr8gAXVp5+LBjNgPR6B40+/WGsAsrB1s4E+1ZxXKdx+DF75POVWCSc
ryR/3QefzDb9N4OzPbFnEWijUzkDr0nX7+m4opSF2zbsZEg3RR3BAbG3E6w4fU0049K35eEFBhX4
vmue65aUVZUlIE/rMO3H5OOE9ZR/WE2Z3A/aGf3Ty+Hh0mCSshUVSCn4dbaag2NZyhigaW1U1u8a
sx7fzJVvwK+o5w8vD3Uh+Hn7EIKGok+zz366gGbiuCu8THLCzE9+ZYO5fgwGfzrlVVHc0NBUn18e
78LUqNGDOnapCGBBetZAwphOl+NaE9drP4gNRQOzw/szrPl/rlxUF4YKaDlzJTI1qsVne0N7ZZP2
aPKHEkIWvMhlHBPafpV9a8KfreKXJ3YhpgbkVM4e5cRecHy6kNlSeUU6GlVolmUWJRA9YEW2NP7Q
qO+tX8PaTeLUctdceTldGpdyI0Pa/4FJzvbKOMxmYdk+486QgsNl1M4ba6XR2FVafUTOsX4VTMq4
ktxdWltoUbSHSb74zf7nf2Vdkz855WCkhDp4+TFK9jJscCuNfL+/ZpV7YYcGxDkXYDZVY0DpT4fa
7BnyzFzWYdJvW1SMm3Va4XrfjF2SxXOVGlcKLZemxrN6b59QL+ax+HS8dvbTFl/Nihan491aqDrE
ZerW7zaUK67s0H0HnqUBsLlseg0+cPpnapUOPr04PiXQDVNdvHE6ykcZJpbHl3fmxVG4d10Lwjip
1NltL8omLz2XaAKrvD20iQjulaGuiZ1eXDaPikRAEde1/P0p/NeO6BWtN29tGKVwFz8CiV6sNw42
zW28ugFqVS9P6tKuoEK1v2NIKpxzZV4hUF8ZNXHLGIb3E3INMMLm0COfCv02u6b4dGk0anw7hIoy
Me+6p5Nrqj7z7IbD3a1telehX3zs89S/FcvS3G/zNl6Z3YVPRkSmEi2Fz5juWZTMfQsdgZ1DPU9N
Q19WCWuKIWcn17KIC1+NIfbCGDVaR5zLty+NY6pBc46XafLLuAQ7EPt5HehQ66R7/8/fjEWkNUmn
XUra009XMVlMaPopFH9PKreK+XHan1XnoMGSGBRyqfw71+yCLkRHbmyqpeQkdIfPr20YyeWiFnRZ
skknUW6ksWPBAe9H1zg4UG3DZTHn+OVpXlpTkmos0y1nrzPtm+mvk6Ag+Del4ZBj9sWdRTfxgB1K
GuaIKF0psF8baZ/9XyN5DbAwUEFV2IyDnm4J1UNxQAtmaiKdN3zKlyd2aTH9vTG65ybcKWcTK4cO
WxoEF0K0j4YT3vHGw+YlMm5RAzoYkHHv/FYnn/+HQb09rOzaLzyZns6xK+Vs6sCuwn5mETVQkI/l
6n1UKBMdhdfax7lXzpUxLzzPCPxk1eBTgS2cK+z1AVKDmd1VYVm1Zpiq6k42yHOsicp+wmsvv7ml
6GLXEN2tNS/llVvheS69d4UIoWTU8K7OD79wan+xC10hgL+YjwjTIqCluvS7kbTja/S7k0OftP1r
o+mv3HzPo86+XTkp5NEUFM7r1xWEYD1QnwwTC+AQLY30kNmZ9fjyB30eS3l1Yj0K6pW7j/Ts6Qed
/GrU2lIUbJJRfUs3/KBRHerr6ugkS/0N0aP0+8sjPl/Q/Z1LSc33uAPd87ijkMdVoiODKAf0jkKU
JdwHOW4IOXS5o1FQrNwQ9rWYwqRJ4Kz+++j/ZfGm6/h7nn02X6NG/8UhDRVNo4rYNziY1O5rNUdy
LrQZaqwD5rhB4z+/oVhs/n55/OdBwuYOgadHW8K2qJQ+HR8hDU2aTJCwlty+5df3HLWZk6WC4PjP
I1EipTJEK+e/AvvTkXg7WHIruCWRYPOruNqCeQ1lTk//6E3ues1I5vkptdlHAXGdPI3AcLawfWbk
2TKgBuZZRfuLCyTO5yyPzTyhAjdU9Skt1/ZrM/vNKVtt59PLk31+WBidUjqAZ+GbFMTOJjt6Xj72
jA5yLLs3Gw8idFZZ/3wk91ECGv10e4CYniUCnJAAlPa8i3IY8i5bnTdTsBi3/8NUAms/9aA95Tmu
pgfrZ4BKYyHnrXkAlJ6sNKHFdA0LduHkU9y2KFX6EujgeTuJ/qlbzviyh6mA4SxbqI7SLNNb8H7L
XRAMxj+3Z4EviL3Z4cMkfYYI61MLL/H9ExlGZh+KKSjeuNS9oB8vzsPLS3hpL4K8FP+3YAku/elu
KJFS4r21cucj7HgrsC+IKCaUsbXOxW3Td+Kupd/+6HZZ8xUe3DUPmAsRjjSOJaXqBCD+HBvsFvkE
9IPkO1lSAwEmKooPTlD41DEXv/tgoZw0wdPX7QdHp2t3ZfLP8wIyLCisNHuogHvniKna2BrLpfwS
mlstvvIx9C4jxWGMRpUWPVDHPH8H5dv9HwIOA4Mv4CMTds5r/4PWfZtOPAJWs+0jg5/wdgo29cX0
x/xK7np23Dl5EkSP6fMAIIaT2T39wMmkqlI6q47F3LsxUob9yayna17j50W9/zdMQDxDMJ+gfbaP
YJWXQtu2jjN6FIMsxnhCp/hQiwyhMa8Xb+gnVneICDwkS7IcW7qdjwmCq1e+6Nl2fvZjnAU3pxEY
HTiWjnXXIb/l+t2JxHA+1X5px7ncDrVnDyGnmcIbYMbDy4fp7Mb6b3QAfiBWTCqpVHCernVX61qj
U6bjIE3HO7f11oNIx+lYo/955XK+9Fn/HmpfiL8z6M32V7ecdDxKqQ+DXSDTsvTXLFjOAt9/E5J7
YRgwFfVRuf/5X6MYk8qRPc5UnOjOn+8wqXCSqF+bvLu110yK97g1J/+Yze2DgqTnNMIxF6Sz+6n9
a1B7ddrOrWUaz4lKX7vAm+K9cnUlWb0wNQTXuDyAz/DPeao8QhZJDApMsVzWAOdR5GjymwEtOcxC
1dDDAfIbIv7LG+Qs4Pw3NVqXO1KLsXmMPJ1ajSKp0quj43IRWUIDuBn1FvlbP6MXmC/+IqMBu4j5
lI4t3faXB3+2Zejns/dBKwC2J9aeXckd6kSOkVRO5LZoNYsuWSMP4OuVUc4iuuNRRRcWaRRtWpte
8NkoY6EhsNSWGaV6TadotYv6bdYu8mB4i3HoV27rEqGlo21t6ZXD/+z4MXRA8xk8nEU75VxEW2Y1
UshZaUeIkijzwXKbqf2kh8EynBCMSz9c6UZdGo9zwZ1PLgdc/ewMqs0prMTATW/NnSks5i2IkX0o
ECnduivH/cJQ1O4lJXwATpzD/dv+dSYaGF1dDqQGgZJJHZK22uKFe5mQ1nZXPuCzEGqSUCGUQcqN
iBmX09OhstxrTfQymVUv6nvUVpuTkWxlZBl++g7B3yZM5jGLsnKxX81ouF/5iM/O5T48rRGSOpA7
7NSnw1uGlOTAyorYpMEJ1UErdLyOwrRAk6l1avH4r6fCJsNiWdk85IvnDspNuuQJ8oBJZBW5c5MX
qLu1Wg1XFvX5rJ6Mcu4CnUtbGkjoJBEdfT9KA6+OigXknank4zTZ7pU4c2k4qrM7OBsiBfN7uogu
SoeNRp4mJoiJKjs2TrdqFSkXda4xDCpntSq0XQvtHP99NQEOUQYg9afwfX4kKDWC4beMyA5q7yvm
Cl/auv9HOBAfCbUTQNFUdOgAceKfzq6o10J5gXCilel8laKuYroYzZX+xPNwCQFCeFTgeMmQi5+t
YYasQDpnMosti66PG+j6YGht3v7rgjHKXiOiJUph6rw01df2rJrAyOLGscjMoLweteiv7Yfn4cMj
JPLEhaJJx9Xb//yv8EGpPlntNshiY1rrUCnB9YZK7A2i2cuVZXt2xe2IJnIqm8cLZKHzK66rd5at
1nncQhX7ueVjiXBf2h5RElziPqiNu5Qi6pX9fml+ICFs+rfAAqC+Pp1fh+M0gtusYqZVS8sYKHtv
VX64GOg4vfzBLg3FieJ+4b1CXeRsW7iFmjTULzo4mz28bZCLjOopML86AAz/+TDt7D0wSFTU97Le
2T4XW6vXZgxybJe2+iT74k9ne9egB8+/F/uBdgS4//3aPI+3vW2iHASzlQ3orx/HettiRJzVK3iv
/WuhmuJ1tRndtd7Y88P1dNSzOJF4SHY5KtGxbU7bzdTo4VT3+LS//K2e5yI0NamgcW1CQae/+XRb
uMuq89bgUYIimX7AhWELV3+pInTnrXsTUdUy1HNi3zhqSL6/PPSlCXKJ8bK1yIEAWj8detn6xjCW
hfeQ5y2xN1r5q3wQ1ypJF0ehqE13n2ovNLKno7jZCNw2cXXsW9N0tJsaKevWvFbXfb7ledMQCDEn
pgTinpdZal+UlTmoLBbjloynem56hFyzLi9vMK8chishcd/WfzUXmQbDQUhBQItX1DNnzCmtnLbd
nCxOthZN9bzdHitXF3HW7bUqOU7yyja5cASo+gHB2evmpMdn30oNuCRM/pzFAQKfiM2Z9Kx8ow5u
eKgMxwlc+avJ7/vy8PIWubCsxGNAN4zqcWeefbzB2JMvNMfjlMvn6FbZdpvokZIuIr7WNdL8hUUl
+fdoyXHweFWdPYxlJZC2TFssZFFRrqGfkfpFoA8CL9Ke7NVN7tRom//zDHnGUcbigkMm7Nwr1/Hn
ue/HEQ1tmqERtaXkgzcP9s1m19PPl4e6cBJoXHHMKRTDIT1HUA2jTxdATWUMjt6PJnNyIyTLf/0v
g1CJps4BFez8OSzMJgXPN5QxAOj5oCoh4mqW25Ub9Nm+oHzCNUbfj5rNDnR9eqgXHm80F7M6hlve
PhaU3WPRd/NJrab3+eUJPQuQ7Hd3b4iRJULnOUe3VV3V7eDqXe3StT8kILOSW72tkFzjOunQ6ebm
ngMVOXPT5t+yeZTXdFFpoT77dLyfgEqSIO9IEMj0T+fLcy6H9Jm3h9UVOTxwY8NVr3iYkCtP8wht
6b7cQk9jsCdD+JN9hv5/UAr8N01ad0l7kFqYpfl+KxHI/q5zsBjO7VwEjfFJ+RUVis/JmmdVduOj
YGn8qsrMSILI0CIxcK7IJ3w/DmJORWJHCn+kVsTDRLs3Ow0y6+wP09JIo8YYQ837f6+21v7a+nj0
/TEH0cyfN2vz7DcdIvTlrzZ3hjGyxlWbh8yoNQLjmTlk5d3YZPpO+JmHqL2fTeuXRVWIWobVmHaZ
f7QcXY2YkOfTLEM6bEH3WhS7WgKq5EXwifKO5dx7cCnFLyThHfkx50GI70YNLQqPB1am9OOpMPAv
4Ievl+Su6bJyiOjcVvN7E3Mp6JL1kCVJXNIkz6NsHWT3cXHsLnvb1a5h3xRSJhQImUvtfkWaebS3
2G7nxXdvOoQwN/uAUvJiDFEhCom2cad6Yz4NJVCrsCfnX9TBXHUAmbaUrSzRo252DX2V2Ou7XWq6
+lU0lWfp04BS4Oe25zk7xUVXN8Yb8LJ18mbQcgPsPJq95qEy9fyoHsiSL+aYCkit9lZV2/vGa8C0
yhTpiMPSi3aIRt8tssd+16EpYww2R/nZTVa//9aM2NWMEUWmanzf1xlFV5Sfs6JTPGUTad4o2xqW
d9gbDTmviHQbW/qVmTBw1ymsbtw+e4tfpB+1G0wtNpUc+am4LcZpVFggjM2EH4Yia3ucZx+/rnAo
0nnNor0rS46tV2+pP3c+jH3eXVUjh0/bas/JgnK7uxmPQW+nxU+MgnMrjUrDCFBv3uYuswI6/sId
39eeEu5va9ucNKco3bdKRCqd/ExFOpg6s4/Wsa27IcbGYk4ZnoMsP2TJWoJZHxsv2E5r6lbV18DN
BX4R4CXUyt1SjP78jVg5WSIcRiffHtoxAAZ5Mnq59jbmYBU+BlGeDvbYoXK7WcnvvsNcga2ceD20
BWNdTfElcNath7PuLFs3RWlmtOvXRsnNvJutxtk+Oohbp+9tmQzVB9itC6rQMjHmCFrE5qODPmDj
MtV6Fa9LJJ0g/FOM3z6hZW6IIa5Hj8G7ufVfoWvuOZ+GDE3+Y5DURKAI2F2vRAyVyEyNm3Yt6LyG
Veus69fKKTmoWCCuyDSEfi42ICJVZlSduLc7q2xktLfApYjVYKgeJXcVUAYMNyunF3A/GjA5ZWRO
5bj9chFcV0GMmQoooNCsVzTpMW7wqwDGnGlsqxlmYqvmryAsjSwNYZUn1SvLSg1Qquj8AEsO1xp3
2e9u2y2NjjDU2MQ7TzWIJ8DaWROZhdsARGYMCbDu+LPM1kyp0LBS2Y3Rjofo+zvfLFpneJPXwi26
224oVDOeugVqcB+h7l/4XtzYXuK+quzMK0e0i7Sq1O1AtEbduDDl0IQ2GjZuZDmG0eSRHuegsW43
uyR8fUwKdx3HdxWelLk8YOPiz+bHLql5+5DdYY2U7T1Jw3+9DNuy3AeAhnrr0KSbM4ezXEcMEvDQ
CESMSH7WPZRZu7Y3LXoeGq3lcqgxpMAUaZa/gtKi53EcstX7MzR69u9Nkffim6+tvv5Q+jDyQf0B
VgJ4CJG0/mXZxOTQmsgWonnR03QvPJQLP6w8kMdPYqi74lQUqWfd9/gO9RHhC6uWAWHfUI9rc9sl
W3Ga3QSV33ZuUzP00jl97SWWeithHhytQuZv6as19HtKXEPcD4F2y/xAuanDDISmd63eeijpQ95t
EPY3vlg2te+fzEnbXwZ0xCkLjIYhT/xYtBxMlY9rBA6hsE/ArUVx369V4sbeTJoe5Zm02i/2aAWG
CI2ybJtXhpvL4p2V66LFh6F2k4fW0cv6injXfNkcc1Wf0kq2yU9/00H5mOVG4D8OrdjkF7BAbX3s
a0P7sTKbaT2Rq664UCwVoNFDa5TJ71r2ZvcAbFWXxyXVi/zBlq3Zc4kJ3OWx83CE/iUTJ/MgFnas
w6Heps7+rZ2J6nRo1J3FrmaPiOXRtUvaU0a1Dt77at3a7U4ZmQO1H0+1Iv+UpMEgqhtn7j1824Xb
pYt5s/BQSJYIbeis+zMF6yx+T7mDV1qoBtMZjagfDMf6YXXLMtow6KvF22IYGlNfRCghpekSSqm0
C1ejVjsqtVN2i6mgt1Zt9dsfSyGKsA7aHrasSq1Bfm+dTDSfsPMrNRlDzUZXIciwzbOivF6xfQtH
cyyHikAaLN0pCKYCDjp9j/Y1/l0zJgqJQjIoqBfiOdCDfvxaggvtQjhUGpOCzMzNCDcY+gK1WRs0
kpZaAysSucZEY0lpnH5KZqP8lVZNFlCtLJDxd8fG/GQaVMwim71oR36bduXPftyCdwC8uLFlicvB
o1fNyw1a+XPyKle2wmFuxEItMGn8csFO+Vecftp3xYrTm6fdobxp6sV+bObZe4R4mg7/XQtf08Ds
FniOvXdXza0a35MpBJSklSvLU7shbnFC0CQZDgJ3syWya9m5N1svgLUA9y0/1abPx1o347brVmHG
1EaVCBUWRmMEEA85AtxOiuyYeW7yitcNJjfNbjKhDe7v22awWufQqB5nz2wYykPXmvnRC1bTOTqi
Sk88PlANada8EYDaklbFTVnVIpoAjccd3YvxNHO9fbXBYhZRi8FOH7n5xEfRa4Ey0ASqdYjWbh7z
W3xgfKxU8LErDqjFyRQFIexeYr0a/XKXInuxYl1W+Td4XQ0LkjVzYMbC4BoKzX2oaKwtPEIrc0yc
qDNrz4jtxVpMQHapeke4sz73dl1NobXK/qOT+elHN12SP4rOzqPZIX/CihiGOCpd00cSfocvC9xw
OYcy6ElWEY5pvFdNUi75Y11vVX+ynD5rbjGPU+ZxtPEG+oi4/oCxV+sbOszcfqYNVLM18fUqnUOy
BqKOMv6ft/t3oBK+5vUUDUliWRE5Su3HmECoEVziWnKJZH45hV41Wt/l7Jb3qV1vSwyyWTMHsQz2
SRtbC6t809m3mk+jI417CCYgfYH1EkIGR8qHTQXsr8ytiMdOecycgt9ShiUHT/OgUqGdmemnLs+y
5AbR+9nCwEoB+PSyQNaRNIvmbV54gTr6VoamjexHbzjadS9o6ePgIsN66+s1UhPI3tBwTeVw9Evh
HraxbN7Nfl+678s8zcxoxkViCMvFb/owV+2yvHb9tIFqndoyjap09s245ns2b9pNWDc4wZTubW0X
mE6Xi+GQXfqjuYU2zKApHPyBYNZv2imOVTkZby2gVfUPs85R9A+ImVjpLGMaq7Tlr7VzX+aHSU5k
fLv7UApSvPLvZZH5zokcNzBGzHuq/He+2cv820N45QvWOtwnmdLajqteyu44bKlgLmZfRWRLDorc
M3CPu2Tp3E+Wu/YBlo/wACJlT+m7zU8rETYg7++XCS+TcJqxzoqmrZFW7NWYLUcIT0lkF9WiH9bW
sr71jlSvNE4cTjgIOx0IhjLTUZVgyBjOm+l87CyxfjPqPJGhgVWU+c4aByQLXCAO5Ze8aydqY3k/
jNUbjuWKz2C1cPNhhiGMB4y4/A/baCDtImpL39emO8qoRvmbhD/HTShOUxXYN3wqdzpuo5p7tmol
303QTbJDsughCVN61OpGz0brHXFpmnf7lkD5x2RIKAdvRoIPjKoX84szGzsgCjZndqQI2R+kPYEG
TRaVnDZrEugQuWlangzy6eazyuw5bAI/11GfjsQuOht+XoYzFMnypoPv+kDtzSpi+keTedv6gwlD
zODNwvnytDGdEDhfspvKCbrmnlyFV1vOZ8mQ95P8PSIb8fftFwc6PAQW9Zm2fvnbMrf0l2rq+Rfy
Lwp/urx4Vblg8442r/SHLRvzD1ViFEss2FBfRhunsZPI7epDl2NWfsxKc7OP/uIVJAUikUbsklDY
J89czPzWxk/pA312N90i3vu83rahst91cOzWAwykJlZJ5nEXGNxaETBe9LGSwgk0yWDFA3UqbO+B
rjziFBtkJnkEoy+6o+F3/vIxq2SQ3w5OTjo8TMI/bMXEPRT2urKHA4aMKTbYhqG+ZinM+RDQmig/
ZOM69/FUYspzIhTXrwFRJFB87c2DdjNKL8REBq0AgBTyDwY7yx8xGPJP77i8bKcsaddoFKNL0zLA
OjwCYIcTk2OW1iFxeZ6De9kFIxdcKr7P8wzTBS9JDH56udk/aZbwBhqkmZMiG93HIPHrH2W1Gvad
DTv9ZAov2L0tg65Fi4Mq8BHmSt5EmZuAPVGqNT9NdTJxXOot/YZx/PzG25zkuxxW43G0rfFRGnLO
Tw0ZD/DJwYVV7Jc0nbCPyNrj7JS9PkhzCZJQYdnxem4xWDkWzrz88JEkzUPXWIefmY1OAkovle3F
Cdajp0J0k6Bwk27fe+FMUOWboFpupry3f8yzM/pwetb6e0Pw2A7+GGSvrcwSf6yxnN9MBnXwo932
3vcpLbIPykUlA0pj0d+NOE3YHNuR+L6C8ZluCkC4a9zOuvyztML4UfVLZhHf1vW9xglzxKpvK3DN
061D27Scqt9m0XdrNK+4Ox1WwykKkJvFeG+US9PxQFjbP6nnJN9Wu0kfR67wB69Qw1c1uPj+Taza
T0w6u/sFQxty/YpvHqLBsphRkRvkgUWhdtqug/UaT7y1wIsAm7E3suMZHmZLPvCqWtX+TMBD8cG0
yqU6NgJfNyBQKBod8RaZxjBrteuf6FyaX70hdz30SXrjrdO5HHcL2qVPoYo3fLxAa+9Cx18w4ctA
EgR0m4xVHmZ7gcKRL0t9t9HzdY6zxcP+YLUDbc/BGYaTn7HWoRxKrKzq0RoxMep9NlkyOc7bpA3U
J5AXxYfZGqkD8fAb+9BuZCt25x5iSOkFy7u8SN3fGJgVr+de9+ndgmmZc5DYP+XHbsEQBhvSvaMi
EjO9NVtcnI7LIuUH7vRax5Orq/sMhvdw29WF962ebOP1khnYz5iBUp9TEtbxzk87+U7JZF3gPuZw
DKixuEm0qrbFEWrx85vWxL4mSp3G+RW09gIIqEqKe2frtk8OpkpD1Lm9VyF5tBpzuPJlTiWtSGxi
JrV9SdJlXV4RLdzyKK3cOuDghglkC2SCdLZJedwlTJ7VWeX6hUe3/cHN7fR93kH0DfXQulaYGuQA
8W4w+KfQWXkP3W8P4VSvvGM36caPYNEMD/6wToj3ou3AAmyzF23Qst6i62YvkWo2D+tZbIvaQ0ra
7kZG4Yhbd3cvO8jdli0yytn3Q86z85MOX/JRNE7/GdfD4httgvU+xQxziQac6z8HmLT+ohJYPHR4
Sv3I3M2+rZlmF9El5/m70CVCLQPMPzi4WSa3dtUXAeOOKzvKSIb5kAh7skIT7ylWlphBHcRy+3cF
4h489i1QEURPv32YeKXOIUK+mXnfrIb7bVp797XvZd33QufOZ0yoHFyBnGL4kfcoT4VLQf0z6sva
Kwl7WWGFHR58/4ezM2uuU8mW8C+qCAqK6RX2oHm2LPmFkGSbGYq54Nffb5+nto7DjnOjH7vdaEMN
a2XmynyDYaZInrIwvdrczvTRyku8JszDyhmtMtOVnlKKFEtOckdqXdUy1tUJL1rpO14F0qzXIPdI
/EpszUgIwo32SG5mUkbr3BtaIMZKaf63vO2OSS2W6yQ4BYN4ULFj1GW2n8ZD1gbTnqppbWI1bMUL
Mv3kzp68ZY5q+qMtrtNT1dapuT1rPDwJo5l8tjZOHQb2L4J+7d/seVVP3hYqzm6xNfdtMwZf3dSR
6zmRt+WTHov2Y0RifY19BInKuZeHJiKH03mxDEBqZHMDM/yfd/KhmhuuAKJ9MJVyheffm8byv06O
ppVDRayes3nm6ljalakfry9NdTFahXNZDTTJ1L5OO+2cRooXshCxpqNnSGhIA4WZ00DVckX62ThE
WlXdHLHFvXdBAmS6z7oF86OCjjiu0rK8bRz6CXAgOOVj1SXFVb9hlHBMRCjPA5L6fqS1ai7Qr1PF
VDMlhhwD8wSy7Hc7ZMjJEptABBlJ0xoBPWF1HFGKufnrHLLpYyG80DuMY2sfXG+mom/GYstju++H
V6sjXNZD3IfWvsGSJCrduurjEP/HS6jM1o0g3vLHtC5HHZOXbleYss7UXgHGUU5E0nn9OBEKvMT1
op0tHhXRaSpI15CrcMwfApx4/ajWY+4fnGCSB76x3qjcGHWu7UG8Ii5i3J2hd9Lx3Modriqm45az
EpboyRdLn13gHMnlmFFWZxFnkTgLM8vMRyvVvr/r3YApdRIitxcFWHaRyGq7HcaqC/ebycrLtVnJ
cZW9S/RtKNbhNl88brXGT6Exq6lvznIfomi/oTx8cRO9vXWhsbod37C8msxoy124DCzuqkzqr6Mo
9TsxsiqNPSqUD0iG9brwlzHb0TM3N6NZRXVnYcUwpg+hBgTemdYZSeZJprx/lc5KjB0ngJpuVGKn
3i5ogm59LzcylqOmHNkFIhj5ChalOp3h4JTEESIAYMQ578MPz837Zt/1w7a8LskkHwOIw7OVcE42
zjZPL229hB/11FbZgbTH5hnzdPV1akXRx4sj6leLQEsVWXTcXzZRhBgveWF7kL3HKg29aan2YpjC
YG+mROdnPVj3ENmNkttVWoXULBtt8aOnBuBFaWycARwA7GqX6zIwEXalrdkHQdGWwBxO/VgajBOw
T98aQc5hZl6JkqcMtX2yvfd1xR+za+eOR5ug8wlH3FZzTfHc0cuu1drFNYhevmc6n7j3Dk7oTayz
F6Qf1XaCFFar6+6DQgTB3sauh2Jj6dYl3silBJnyJ2JnxWpISwad63Xcwmn/tFffwvqX75DbZ264
6G8dOYSS7Papc2IwZtqa1XfIfG6F1+qLQZFMiU2n44AOYa4HStwTCxk32+beTcVSXs2WWJqdGRda
oXRDthdnpsdIPutHvRxsmxoDBUyKDLjWNbGOBcN9D0U/2Rb/87m9kU5B3bYWm1UfNlBfFXtN7t3X
FaqByKyTBnEra/8GWzrHj0btTd8ZiDdTBBhi6Z3HZ9a7uhcZgJUO07t5xRgnAigpreOManfZuQaH
TnDoMOhZOra6JtV4eIBUqent17aRp+O7esuNmjim8Vfjn+dU05FI5PxkE6F6q2szmiNy/eJuaFJp
71w8Iu7HEANHPL1HXN8bbyGemeC5iUrAGmwpDlMIZPRcZ0WKxqNIiZdv2ybfrktV0qq5XIN1FIyT
a/Z6E5h3ior8ysu8D+RZr/U4Rxr+/yljVY0oa6ogA6tQbcphnLOhcrQyaWSQe9GIem56nFIn2HaY
E2uozKQY0yjAeDyJvSkxb6qpRuuY0aWeg6k6t62/eD8zouwnzq10XOOBBeQTfVxt1oHgzHLb9USN
Py2uqEUkZb4OeGMo8sH9LPfrWNcawTeJqcYEiC6cbQHmRQ9b3hD9lrkxPO3SUe0vwTUkUf8lQSJn
QfgDheBnu2ygfnKECMhJfRPxmgzoR2XO3VRJVb2LLN8AJVVYPiUw9Hpf+yJcY0F/cBeagsqJ6aI+
iyxr2MCZ16o8Txybud7RQMtELs4MhNZTufbxBMdX8yW3lgbAKLeP3UKrR5KA6aslQ5cPUD4SCKOT
E4XQNJXRWAZwUqs/6rspp+Ql2K8rz+syo8aYU0E+/Lxk87udrFZFvbfoq6KsK3luj4l46jfl3KP9
3erIHZMQhNVq+n5fw/Zdb60LAJal7vjlH5KBePZQ/7Cn3tyKJhmfRdJ21T7su+IHYYpcp3o22/uy
iv7WWZvsR9di4UFz4CS3em08jqCktZ+JSMazdwZ9OvPt1v5IJo48fiprDF50m3aTafpvfiMA5rdt
xnFrCrKKkWSsXPBrK9w995y6hUEbHmhVNx07qbu+IJIW3xqYCS6yMDNDVE1SFNc4lsInpWM3P+o1
yFb0/hvRB2Qw9j96C88WqnXvh8DI0YppRoMb215Ocbm9Gb4IQxA5aPRkXVfF6aQxWZbcN1yfY7yM
cr6EHGH6FiGzL6IkH6R3bdxNeVAzdXVv5Eq9yyObW9sID2vDmfsu8GcOq973rIcuaIruckh820Aw
1TPhiH4FTImNdmCfTZ3CKsvFYcXdjbJZf/KGTocVpSZpiMCpz3LJAEvLiW4rchWwR4o1iXvGJSjB
tesEItze6va+PDkNHMLGXq849pyG9oPyPvIC0f5MRK1U3JisoxWenfahMCEJ3/Dl+XAIVYPpi21y
ed9Tglixh8rnbqD87zkOggzyifGRicl4Y/UU2anBAT6p9RyVnHWMJ825v54rJgJ/BG5RqKiWk6pj
Fsn6Mk+FeEpl0edQwX3/1pQJaO1MmFwZTWbWdx72pB89N88tSLO8w7O3te8IKh8SILu6JH7jxBCb
opH91wTkzzoWzjrd1ZYc6svEG7ct6the3oFhRPi/QpxMj09+w/t6GKjlnSAPc9Q8g8hjJLbZe1OC
zTJE2dPQir4soYl0md3ZTMNO+36c+z1BvFD8Bikf73e1KSr6yvLuS1mWJOJuKbVCixr03SohpvfN
wFEcr4VhxQat5f8cHWt9UOs0D5c68LhyVmZuZOzPrnkDB/dVPCBCPnpY32Zk2iKPP11zeGJq3TqU
f20KbocNjZ3EwLrbC2m/8nUtq4DIYrsUlwy9tz88fwF4xugZw9UCCvjrVPmzH1VWDYfvpv4pLlzw
/1z3c0dJq/zKjbsycH/Ce7iwHagITmRxzcxVowbaLIzjrQ+wE2DxhkNtJk0d+fXV2tfWl0qozt4L
MgvzeMmr4IQjJ5Dxfgb+u8NLrn0oF2d9Nyi5XvlBpLTQbFTN3mc6xItVR3zqccE//QLAx1qiliX0
SLXUVLvUSYQVt8EmnOMqR+fVcpv8GZVq9m0Cm33FzlNmR3jq+rkj2fpHv7XkdFL0kCSq4Obeddup
axMG3dLv3TmUHwjH9RbZSYEJAGkUqjy3ymr52hDf5ZIu2yT9bkQNwkJmsPMn+9F0oIcdPHE+Vysl
Hsqbbu+VItP7oc/V5YDbBHQTIdA/EqcGCZBtkOyyfvGWg59vqAnzybUEHUMrhvQ6dYua3wwzIGLD
el0P7TQ5VVzz7S4a2VpwyQxk/ij1Mt7rZqOoFcmQuPEKXO3s3cY1RawJULYut6TqkwhjIvdVEIua
XDVpYI+Hggb2wS+F1HHoCrGe531mPyGHxRnAkhm1gd/i4dKOEnQmPdUBUZok+rZqHF1xuC/No+ih
x7ilSfyINqn9e2vw5vSwiLH+5muqozhvAKujSqQu95ld6aexM+53Zi7AZ5pyav2oHxuGL14UToby
2llXe7sqe5UL4l4T0KY5df1btLq63AXcwxtUe9BxKAl3Yrxuxh3ikBLgUh2TqvOLS5vjA+Q560a5
J6syfyrKdAXucReR71t0SQo4zwZW1qO3xfY6oR6W5VY+M9fl1STAlmnKP++3nUfA8xhxRcJxTNw0
PwZMdNUOxkdeeEudlHhYht6FVwbCAOgv5jHjVT7rbWPI2BRhTm59ydkXzwRNYznctJ0+AAmld0N2
8ueoFk8+CyubvjLvwfZrJjKq+XraDLtMBYOKU6GRYqgksM+Hgv33hk6AA1L5DUSX7XDYlpRZbM7G
7nUkcyAGzE0QR+KbONDE5l43kg1US+dYjfi+cRv4yV4ZmohIlWt4aOZRFFfuuiReFBjL5FE640wU
Vw2A6lmweu4P7XbZ14YjJeMl+NN5KymJdgEaKPWwldV0tSqrza+ozryrRVt+c3TnZs5j160R1VA5
gNZIOct+V8+2AIDZUhZP5rrt67xO/JDOydP7mqbrq6EnYMRHtBgcbORCfymDVBP0u22+HwP8QwNA
9faXWlOmHGow9TKuiLmdGJ91+hs5Le2HqISbXxrbIzY+CacPb67cvWVnU3cDdA/nNTIUuXIodd7P
cK7z7yvc6o8K9PVZaQ/pRKJx9ImdMqV6GztK810+a3U7IvdAIQYHi4/SvBooh1mV8WpjQ47p5tK/
+UXLIUigOYd7N45+HxdlPvApFp+lPwa6UVGTDeo5RHr0llXSPFudH0xRbTfmrcEkWu6KbBb31BMb
CpWOP94P6i9KTf1zaVorjDirZcEMFLoTlGOqp2hZU51jeeQ1G73bNoxRjgEMUAMO8sBc2u+DSE5G
vblyVF8cy5/ulaBBjYZgHj5sK22oR2iC9C6B1jyv+YGUdMnkXOaUpF5c5fPQolnBtxqzTwdj2lkj
smDr1/rIXZi9+2pxR+yl183B56nLvZ0Srp/vEl6gjJHl+uzVhHUQ57aTI1vGMwz+XCPYik5nMkMr
fGAV9cRKXTUBcCeMXKmfMZiqvpdm7ltU+Ft121RUnvt1TjW0FvRuvQuLWZmDKaC1O+PVXbz6peKX
JUyJ7reECwZuPDDfdGmVbzQEzHHntdiebLlaTK2Qcf2k0rV4sNdZAhrJBRaO66PVMXoNmOkqGNvb
eUy6m1rZzpe+odO/B3ZyVNyhvPq2Mln3mrZr/Th4JSU2CvACTVieOM+Zu7ZM4K+5cyOgubOztkm7
t2xuTwpEepAyWrBxG4+T1ZQimqeQ+0KsUwGdBJn45HmIWooMm8to6Zrxx8zAxTePFjSl3nDYnw5F
AtUEHFe4b70lH+Nu2NIvcpSIiTSMzilVI4OucNuF95zX2E9H02TLe+Ms5r4mnEwDXariDUUdTcg6
zt8NyuI6yobTKh4Glbdnmy6blxZCmAUdViaPBcCAFcEdZGEE6AQUtXlldp2NuvHjXtk99/DCPzp0
mZoy4j0ywPHKEmt1puoE4dCQmvE+HRIkFsVJaB8ptWQrerRJvNCbV7eOC9TNmy/Ere7H9I5xGsxz
E9moc1uOYMD9SaLEhnNdDCLLdgp2PqDaM6CifrXSxXb3vlWBy859Lm/QTDZezFwJwBX9mgcrXUh/
jTlnEW9QejX360REzE50Dh88G6GSd2wBpjxSFHsvInO02TnZap0tAvqdMzw1b4F2kyeXKob35Inp
XTobLD8OnjkxM9JdadTFkj3LJHeTCyxZl9umwzHmwFbgYEOax13ZumQhw8DOXUrl7vTgTbX2uCrW
tr8SirMl8sd0LHdjpbotEt6a3DJvMT/MdjC+z2pU/ZnEM+SyqaDiqdzaBFpSuW/geAvHn9+nZ63D
hD1YbN4eraVD2WOU0Jf81AFpg29nWbwycvUjZ/3wBDzcD4NVez+1yipvL/q5eTsdD3RpcB54eVNJ
nPuJqbE1hC997YJFMu+QOWnDDSUC4BkwipuqZ7gAeYyX3Gx+RaLfBhCHFiHb2nkXJm2qKYlUfrG5
DQi2TtCpA2Cg/jh0YiX9PGy5POuuXmyWT+9clC6cE543VlvRQ3nlgzWa4mNpN/9bhh4cQWbmWF+H
raMpcitcd5TJUNuktsWMYTpZCWW5NztfWYXFFVL8D5MMVRc7jaba83Pqc38LbBwhm8o6K2yNnsls
kJwc2EWX7YuAkj2aBZ1oVEDXITYKF/scUU4W7HG6I5vJa4Tz1iCG47RyuIaLZrbOsqFjSwD8h3eD
rZ07DQLd7JLFWV47m1uTxaeWd7shbigqysK7nAe0X1ETtvnzskKXgUkt7jUz2AsrHHFltp8Q9vV4
Q2lFN++XsBheL60LPlyPVqM04qkMTYqQ7SRAbF0Sh45zN+ccuEnz2jNE+rI4Q3vTWLlxzopKW4dG
mFEdOVy7MvbHdswUqgkgQeKAwBOq+aJs4D/liUlEUxdEPhOl85kJ3Rq+oc69gRPIBuwlKIVBB7zy
obdnp2Q/8RGSHh3T6HoQH3NwXS45iWaDAzx+zVAZ6EFjSs8nW6ZHnwssAVrBvZGN+1n7lXMgKQhI
u5ic/qUt7OXH0nAH4cgF47wrxrV79EMpqiuEvvllwWlRx/5y6qrgmPkjkMvkaeRTe73gQyoumVqE
xva3pXhTmVp+wPHx1L4cynAHblUFt72qAYRJONzoB/C/hXVtArf/yhycdi8zt82/IDoYRwquWU9I
ZnKBZsQwylLGvUaBdZYCqQ1XjNMO1zNC8ykOgLu2MxISdZ7dwrUa+wmFxfZO4TWjhze+SobnMS0Z
Bdn3WHD55wIq/w2X7+XFpI6ZjnDyQbsL6YrRWEwCd0j6a8Dt1N/Ea4glGrZdgRfeZFMZZqjBsoDi
um0fB2h8hFVWbr0L5BHNbstLN9kjDgmRRtGa1js1oBGC6T5tADWtmBXaTTB3ccCd4lFh+yjNYPrC
p7HtgvttchYLsnLjZzKh3B1R2i7X2zxswG8bJ8MOYmR6SBFNT/BDsuzANIPyOccewdlNbdvj+oMK
kCKzrFew4sHlyOllSdMfIAyRSMbGcUSXIrISikGwbOBvsXEs9eYnZx3Yco5JEQVu3Fo2lCEUXOMd
sB3TeDNhpRYcQO5L7ibHhppTyMjxjOs32uWmn21IK0ekjxSPy7zPcFC9wExGgrBYjRA0xwPLdzEW
rgpdUa9JVK4c7/CIAD7nuILTTCM48dF2bYV8c0u7ZH64wUYTt9W5NLvamdX3bGs4A0VOGk0knBqM
NizQAEcTh/VDX3XVF4SJjt7T1ZvnOc3q7FxQeMNt5Nq591Mbhy0jNSty9JpRwhpKeb1Q3Lx1xRw8
YhccIj4irSjZV+HGSOfm2ONNH+T2t6y1fXdXFMY639y01bd92Pb3y9q4FtqNAAV7eyrt68Qp+1hZ
E6owKnLB5HXjDV+brKLPLbAF5ZBHxJnsQMbVPccBHBIzZkhynaYSAvGbmO44prY5dooSjaMucDRa
un/uATWGc9Ra7XjN0QhPjI4oeWESozpbcVY1OwQP0IPIfLrXlfm4YdcheOsuyE2xfqamCZyjJcD4
YmACyVVieSRIcriIYC8Xh/YT4/Hxe53aw0JBXabPeOzO92vWz9ww2kvfunFdf6Y+MrtD2Yfle8gl
3e89NhZMRFcEHRY0hY8udKXkjFnxkN0qE+wbphgo/Gi9yw8w+uat1X6+RBJr+GdYXDCaZRjX67Zd
wje8X1DzwBi7HSzAViBZdkTwvSrq7T2nt+JXyQpN21T7s4qLvHDHE53nzrGV+9W3HG9Xgnvkxri9
AqmD9cxPMx3DHCIWbdqtRnxiWXz8FNruYlhWe4ws315c9oESGSqjIu33gQ6RXXO3EKkUpGpLYwjZ
7obkMWvd+ZZnXblpQ9hALpeqPVI/ll+7llOZIg7p0WRrjn4Ej/UHctPijrnWEZ1hbtdijyI8uRs5
n7KYMl/SpuXt9GijFf+i4W6eXA8eQXE7XtVt5TwUlaOa+65YJqx2wnxez+xgNo9DNgzYoG69gw2Q
rsbkuLZO8TBpZwB5WlaGVlZrA22kdsE0dbODMtjTJQlvn6uWdtEMndfv7JFds0/H3HA+hkvfnDfK
2BPjuIsKQrBVl/PBdUb+64xxng+db1rEeK21OBoUci3egxbhxBGLjDm5nulxEHSRVP9g0M39ULQG
fGp5MnNpUrD2RGXIyVYUMMgbRqt6X3qTPCVU+t8xhTrBrKtZFAcBNeCeURznlXkQlB4140GvXW64
yPtRhseuWkpYViaE6jODvvOBXkUTbFzYA/J5l+GgRW6djIeKScSotO2qQmECSLJLEsZkqCN9/w5s
mmrTZSrgsuiR3+1yIiYDyIOJ6wlxjfNsr13+bgKUvXFV+VS5TP/1XdxZQXLXFAqdEZU/RS60a1Ye
Wqf2HkVtI+SZMA25G4Qct7gLkmmJGH9DzaR9q30q/Xz9FkyefPQgtKy9TDZL7LIwhJwgGyrN47Kv
KU0r4TT3MhiDB9Ib21dLDC6CpbZN7ZjzEPiQdLjmipE00TDX3Dtv+Mkj+ESOW5/3DF7Ne4nv+xjz
91hPCTPPF9u2tGhEAFC/D2WevtqgaShqO1PnMLEssch2arGiFJxPuksEbogDkMB/TZo1UzsUSRs0
vB/oIwp7/qWDtq7l3oN9ozhGkh9NDj5p+7Qf/ZuxcIXhqK6kC/ZXFC+9LvOnMCnDO2hDEJclSTZx
ArhMGwWeYLTF5Ipyf+Vke6NooNWwUVlGY8uwQ8RgVfLuZUAVhyHsCrVb0UKE6LzG9UJtXo3XhXW6
YQqrq/K9mjNg2QpFh7OXdeDfnvpOl0Nl2s6Hdkj7OJlmsD38m+yrYd7Ul7TkFIswuMxJIKItOQS9
ppzBvLn/uTDwd5V39Wjv5t6CL88Dpgp40yzI2B27tIrmbRUvDCDyjc2KJXqQb/LJMT5WLR26Sxto
jBItWsrWZvCmbML7sUw2N6JZzygaEinZEJYtviy5s31J8nmSCMJPODNmcNObKgani7cFHCbeSKBI
Tr6CK4QbmNFdvepUIJ+lrY5Wx5fXjIv1N0GYIjj2ZU1lnyp/JCwq1IvhpIeet4cVqncz5ZIcEIqq
9KySQ3gvmgwXjTCEsb905gU2Azp82CUc+wMjFtz153ahQhENI1nKY9MLetER2n1Ps9oUjCEWbXtv
rxJZAJqxgSGaxILvYkZu2ncmW/Wut4xUcbAxAh0ba5reZmcRy36Zelkcwiws2VNZ6FFpIUDdkM+l
abGTQIL5d5MCzOynTcg5rlsG4CnM1hLJRdjZ+QX+Y2F9vcx5cOfmZdXtnHmrGNNq0djdMvIDqT0x
p8DL6Jz6uywbORzWbEvMbjVAVoc0ozDeSd5iv9s4xKktClgqXmylhQQVspOHvPOpJTqiLwRCz5ki
ZGWv/qgaQ6B6ztzHQzuuOLx0xABcE4gwvqCZVZCQ7eBddy68c+xsq0ZaHOgCL0aVSJS3nFyRgEi5
kYlE8mJAUlHiLciydxXzQ9/bRK9f2koWtwpVunUSDIIdg8b6NKKt/hkkM80fuC5YIeghFVfhQtiM
fmV9o+JbxpgWpaEEnfvgVmqnk8dEBdu3VCzWNSOms3XJMJnzfXGlcwJnKuSZZAml5wDD2QY/ajW3
DBc4Eg2/M2XQ7AQcxIiA2FG+Kaz7jNCDMm6VxQebLct9moYeWrmbPOjd0hrC81Wk43Jc+N6PGze4
OVOgGecF6Mn96MxgSHicTVcIIrglW9QnN1QHXBeVNbRztA2AGMcg73oALJtpgkcwyYoSpJ1t9FJN
Gdx7dYsYlusmve0qlMTRzFv+ikJ9vj01ekhxrIp5MCHa4Y45yeSj1CDI8ewYOgxlggqZCJEqr2G2
splTna0++qwKuKIuMNbd44anPirANpxhbZ09ZaoZ6XytsHvFZ8irANma6iOVXY8KIimBlJjmrjSa
9EY/yRYFAIcs+gvl4nkc5QOh5Dt28fotXL1tpo530IIsQLUuKhzKRnTSqnpQObMMMSyU9+4GvX/P
HTQ4hzZJ4blZuv3eGtOeEr/Xjo5Pp/N6sAvAnX1hRmBsN9gQRmZBfXvSoK67zHTmmsqlGbyzFEZ7
3WdKBh3Wcp24HmZuzbOybZ3zAEzEjgIM5mnhW6Pl7cAw4Pc+sbZbj2nRMVoQVkxn4wb+dsfsWYK3
qfBb3k2m3HZPitfoX22jV+ln+gLxLEKAUWggbaHP9wqq3HHR8rVqNmVRA9IefYRpMYuI9guNYiIZ
mjrqDtX4V5/U0BDKJWxcDgkHaAydbQoIjwAoX7+gLp3J2wgZXTo4mlmeqJ1Wsmj/PHF98hL4X3MD
wgOw/sSuwcLkDBTy03B3JVc37BD+QAgr+5uY2iSaym46+uVi7oSoMHsVScqnG6ddVU7y+OfHfx74
Pj2erFbG8QNsbGHBfp21Zoa1H5Gt1BGjV7RDFVLm6cxCJegw3alv4SjCaHNVetmbClnwnx/+OVWM
gDmeblsWrKPjnfxTfn06OWGeC3XXRGXClbvvZcJGqokF3Jd0FTmyJlC0lMls+POcjooZ0X3ZoDah
iAHw7rzx5S9/0efZ889/0SeLFQTPSdfXfI60VZzDUJi7Ig3tmFLpuaMU5uCBC++ZRttX4+Li7xWs
x6YBAbCXFGn4CuSAniT8y5v6bAHwz59FiOHJ9VY6/3IW6wwn9KRoiZs6BW5ldi5F2FGBRpZD67W7
P7+Fz94Qp6edHD78k7spmphPNil6UQ0x7yhBkAMH7yr3HeRxjEtRFhrXvBP0a//FROd3yxDLPem5
pzUo3U/WFwgkh7Yc4OEZB7TvPGQmlLkSLe5omXPUc+FRN8xut4733+IfThGHHkpj77QCeb78tAKD
lglE9C/QfRjhMXIF/JvrL7XiLjgHCYLa/vOr/fcP/fV5n9bX6gkGU7Rm8LCxFjraZb1eee4legwH
rXg37rqg6x5Ct0oPf37yv1c2T8Z8xsXU2CeP6vSX/Y/l07C6rcwVK5uEJOsiRdvKxavb/+jV8s/7
JCSQZcNEBiDOr0/h0bkTduxoZ5HjhXuSvgW1vICUXx599NZ/WTf/3he4b3N8wB5DCPI1f31coMIk
rAUrtR+5zUag4RjE8SvDNfLsz6/v33tC4bPhk0YO3YO/7+n1/s/rY5Sr703O3ZB0dndOBcMsFuPD
eYzAk6nkHjj3L7Hrv32igxETE/CMJnx2L5R02F09sed1JpaPZAXoCsfihCT2WXmHW2PwF5+R360Q
ohMCBiEC7J8+u4svJEIomFvYAHwulrhY1jGItT/Mzf9jKRJBhCe8VIqv9uld5ojJqSh4l1vnd2id
xxDNken+8pTfvT/syiXiKVJQ0MT/+sUWH51umfGUEYWAx2hhuJ0Vmd3vDRgrDD5Y2J+XyO8WY2iF
qAcoyzjNPu0wr+3ddA1OS0TO4f3SYAwSmzT1xX6qKGr+cpJ8Nik67bTQ8S3eosI14nNMSRtOFTUw
k8e9TOu3HEIPfWiJdGXTV8HQnCKJxTg///kn/ub44mLAhExyVpL0bP/6Trck2BwXkWiEpwATndJP
jsMK3urUxaGrkgAUwlFH5SB4/MvP/c3XxAQWthlPJg4X9alQme28zYKOnT4kU/BqM3hdcBfL+Yyw
sumQMh+9//NP/c1uOBVkRLM4kivp89EyLOGIxq6Cy0IeunNxtjxMwvlbKvlvvqJv4+jmSVyKsH7+
9LOwq0mL5rTnEruUBtV7ORRHZxikdZCNhRo5L6z1VqL/zf5yoP32yVwEjLARFohf+q+fMkH3b0bS
wKIimOijGYZJdsnA3gAkGeQ7Zzti14VRzuQvD/7NNuF5FtUFZtfo205/2P+cpD0j7z4TprzYUpuL
obHmPU6w4j4EQfnLifab34j9n0OACVvlFBf+66O6yrK3xa2Zzmf2byd6pGXG7Rm8zSGQ7jUy5ZdS
hn/zK/7NDwxP3vDkB7kgKNanb8rANB7MM5sklxjoWD1yJEZbkmNqMaXwnxdpiOYjJGWD2BtMMH/9
gQVD5+BJ/MAEQ6BdOKJjWjr3b35v/94Kp8QFi5BVF8c377MloDUHpHh05MAIDARuy6VEz5cV819K
sd885eSNx384PbHQ/3R8Tsyr1I0bcv34aES1bFzUOpn3n7c1VTRbzsZD0bZwP/v1jRkrmw3lOyIL
RCP1bY+5TrtrezH+bX/95udwMEvc7C0uOVbCrw+CUVJpA34abQvOpHlt9zGCxb84Dv/7VPwnUhS/
LCLiKX8+/RqbgmUxDSAnP7e84PDM130+oP/Qhqn/PRPWen39r0sOM17CGpGou6dolU/nRo6sG/yA
itlxNC1bFuiDXo3Z/fkpv/lhfsC5qCwuN48+79e3t+DfmvZlRysedlCGVeZfESYzHAJ/ymJt0r+F
8/z+ebQABJlS3312xZ9ta/J9cB0kCGKA/yNOFHY1SZm0KayivZ9M73z8+Sf+ZoHwE4kx45bB8/9f
rTf++Eyt8CLXrMmZ3G1hF9px++/r/f84O6/lurEs2/5KRr6jGt7c6KoHAMfSihQpUS8IGQree3z9
HTiZ1c0DMohmRVd0RZZS3NzYfq255sCTh8CYpsy7rrWw37ZqnRp3ig7sNhG9W3Og4KmO4nEFxPz6
XkAoSuMoMTgrKYlfrF1PD7Cbmu0zFdB2KLVxZaFqpr9Hsm/trN6kBjf2B1J4dZPu3v+Mb4wc1y38
AjVYhRKxlPOZ0oViWJYAS+xcV/2vlABpX6fWUuttkmPbYesxkqLt+02+PlYAU/Ap50wOp+fy0A56
ObN6KNq2p2TTTkOV9S0RyEheCjLP81uPCl7JzsuAeO77Db8xZUxsPU0WoMn6W3rNwr3kAovfoN3h
VnUdaWpq10XRf/geS/csfC9lCq6w/F6cX3kxUMtvIvyyEjPbUdfoYfImZAZLIUlSbWWCvjV1OJqJ
Bs5fFNHc+fi1CkgsdKq8S80h3OHthbYuCQVc6T0jusKPcLzSCNrtFC7Xnz/+OQ0+I7QRk+mjzVPr
xU3ECIld+7qG+h8x062E59Mmx1Nx5Y361gQ1ZN7E3CE1nqqLOzOeT4WC4zzKZD027BrBwjdlwNUT
/W25p06k3v8HveIpjdEtzx626vNeTdip5JQIMjvVvAhdqtwLHZkXJlkrs/HNjvHKny8f/H9z8dbH
mQpZKA4NOLh41BBABiZhUufWkOzjVBPru4nKn7VI2BuNzpAU3j18TI7wxcEwyciUi4k6mxFiGzkq
SrhGdPA5vjZ+mrrvf8rXNzkmBy9UjXcqp4Ky2FvSPqbKFlsdSqIaiouccBrK5Cu1X0Y5UCE+9vLa
q+7ERTmPB8/IFF5WJt+V28Ni9IbUCnyd1IRtsezSTdg14lU/4CBmhU2290xSR1JY1rsAZSQMQIH0
lO2PBgnBFI+8lan7xn5jYXzClq7o7O3L62XQo8yEDpWjran8DSBdJHw+TvHvf+W3+/yimXkYXqzD
SG+STvSg33jTNOh21c7mWqAiVc1JFau50dJAOIg9+TUzwbG2SEhFY1xuQuWJxBVO1VvzixH/C6zA
zrBYrTlmcp6h0mUf7bijolZ9VqoyRhIm+seu5o32fuff+sQEvzlLODlnqNt531V9gk2BLaNtaEqJ
7xoVRMaY9iu9emsiG4DEJczxFcZy7vWLL4wyWE2GlncCFnrlkxf55BFL2f8OeHvtKvBmh3hzzQ7l
aHvFxQfEHRmBgMSFowIi7noVikASNcHKhePNVigqYeMh9sH+fd4h6pq8QgabCibYD80tNkVq6/LS
ogL6/fF568uB7+FoJfBO8GFxja+43JsUtdKQ0IhbAWW6a+Sd8amgYvj+P2kK42drvljDAD/vU1oP
dWMJDFIxNMWN6TUBGU4TGS9qoj56+A8ag3ZFCI4rtrR8hWNnE+AOzYW3IwGzbdsG8CUKcbdrknT7
flNvjRVXNA5A7Jg54Rf9QsOk6nVK6EZRtPQTVhbmtW525speNf+U5caJSbIxh4c4IZZezFnS6WM4
Me+yGt2k3aIVPbA59o8BEapt0VLt83633poZBPuQKKJWIoe1OP6UhqLxVCd1hp9W5kQT5XFVBCSM
e32wMliv+0a0RGVScPARyVj2rVclK6nRVM/V1NUu8MpPuVkdkcrpe7EKu5WOvdGaie8y+ASYL7Pc
7Hwe9q0iQBsnva71gn70U0v4DNqJ0h2pnW6x6PNW7puv5weRdQlwDvcImUrXxVoORR3BvpBT1E6O
/amQppGYm9zfvT9cb7YC5ZBlTCiDnOd5rwSh04cJdyYUbTiwqp1fXSPhXGMqvfHt5rsQiRYeBwSd
5z9/sdESrqc6ykRXn3VjdytJ3iyZoOr3qKa9/kUuveT3h7vFFCTIJONWT4Zn0S1FT6rQD3gS4DDG
ZT2Vf4WZ8UFGNYEF3gMq2xIbOofH8kopC5hNZFPH8y5XcNGt8Y4huqxmDlIMCtRExmxlNb8eLfZ1
Dfwmb0qumMuEYNkVVOB0Fnq+pGwvjSnyrsS2V/oP7+6UVIgG5HKD3V02F7u7maL3QQAS44zR5Js0
Tp+nWWpW6dEaButVh3RF4gVuiDyRZejli0WF028ltCKFiFI5hk9pLhSbuAk+HJ+nFZ6mXCdmWAId
Op9+CEFRexvYDVeU4ZZ2nJlY4fRjHytXXVsg24tqCxEddfIsfpwuy9U82Vv9nLcNXuTsIGQcz3+D
hJfOXPCLeqlK0MqElRJcqqGWfvT85ziZGVsczJzMbI3nzYjYw7fqHMajLMx0LaV/zhAZ799fW/Nd
++xIIeI540LmXLg1/+e8kSrM6qqp9W8tNcJFLnzSw30qGttckm2IN1xwKPqC17AyJ19FF+ZWKTYi
rKvOhkGLMURLiFvvoH8b2qMVmJdpt5Fzz0n0yJ2mr+93cNkUsWOR7AOQHCKuVEAvNo8QX4kJaShV
wfrgX+N24jltn3YXAn7rGzP1EJNxmrrvN7qcIadGyfGT05S5YixDexGuQ1qfD4GNf0f8ifqAZDOZ
o7nSyvJ0/qsVkzuvosxgvcV6IwntYwdM1wLKnHpEJcIcisVFyaGufE0w8UZjMyyEOjQy3iAyFrt+
ledgyrRZjRh4tNUX5h0HGifm0HgfnPj066ypxcTXdM8zppKmqE3sKWJIvR3mKh+9ss2tEPmBjUFc
jZ1ksS+2rRSgvMedkU1G2/VkjUm2Tcb2ozOB7CxVEOxTRJuIj5yvLyoOpkjTKU70wqLgFVsHOCwm
H915yfyctbJYxTxI8AQYeDxiCOrZ+GY9ibH09H5PXk8AwhFYswLnmLNNxmJUhkRoZH/CSg1okf5L
GvBzSCjQnX0ljDVU0mnqvtyWuGDQGCECsiXkl5aEuh6PBHXsyGKRRcdFhjujQLG2UV9WQlpeI77N
t43etnvMX2VnCCP5gEtusrI3vlrFvJFhnkiot8y5hnPR47TEYT0NjK9WSAVAic2iM+jx2m3qzUZQ
ePBNydjo4rIRbF+wEfaf4rFMrY1SKtoxg1Vn7T40erMiRuUhRAqFhuCfLPaKNkkGK9CH3gaGF6Bc
LswHfFMoIVWjYOWNt+jRX01xywXVSg4bnOH5lFc8I4wzLre2nlL8XdNBt00E6WObxKkVUj+nzoDA
XCoRpjzHRioLqLQJZBzYqIi+VMRpLWG3lO/91QzZhRm+x3NVW3w3fHM68mcCMvpOq/bRUI6XuMi1
11rra7uABzOVXYNGISb1W30MRIVC6dY/aPi2OAzp2kJfLMLTr6OTCpiXIBfiV/FIM5Ox0MMqIh+H
xK7VOLkYsDPYhtS2rQC5T7qwF2vw1BYyOZmJQ/Keu/H5OKpqivXzyDgGUfW5pbgH6yxlN3nxHsvi
vZZX39qw/9ZK4HNU7z7T2q8DGeiRW1/ZxAd86dfiFPNeufiFOMhNDnRrZuUu1UKUWFCVa2KRL0qV
pTyn+L/Gx6wmy3mLd2YWb+NwSuU7POHCn1OIG/WKWumNjz9jbEWkSggmMN87/yBeNckt9p+djTQM
D189z130w4VbBlHivr9c31hDZ03Nv8qLN1YpjXIwztMuaHThEDMhLrmMth9fqbRisUZRss1n4Xkr
FWWtXpawhtrJD7ayNQjbQsZr6j/oC88qiRQgSQh9MY8sKAsJ1mvMozyKvlEVXV8LnaDfvd/KW5MD
qQdLgvgIudvFroPgwi+6lKrqOJSiHcjWwKAiRPI3vuo3l2KBq4PcFsVR6aLu4eNNc0ahKkPr8Xqh
UFqdSX1KaaFCcO5qkLT+O1wE4UCpt3ab4iqHdZqu37L3r2kDX08ThPO8t5ArcZlmSzgfQKEntSNU
Ef4dplpeRXGW7wOrXsu2vP60JhlAhk40RR54y3h9IJadLhbpaFOWdyfq2vdONT97k37scHDBs7XZ
G2r1MVkLmw8RSRm3AMKsMhLdxbFI/VHPszsbqTzFrOCrVWAMvi8kJdQdLGaLAM/G2icJg0Vn9Pj+
cM4z5XybMSXOLfQMpF+Q1CyaRjxDMVlM06aOIFsZvGiTF0G5gXVEsUNTrUUe5p/3uj2VVAiaZMSr
i5k7SpOn+jJ+OHWP3YE8pNGXxPe9LTrriOJGo9jjRbzG/3u9l83pQCRKyEqZOctoeQBrkMJo/BUx
NBKcWMwFN1Zra1vgr7Wyl73ZFG92ikDxMuTEPp+kGLVN8BoxmcE5sJc5QMRY3HhWmKVbKZok/WO3
NigzJmc1ggqm7JyrX5zYwkDttKlRgaENeHcIFf5WRQw47YOTZFaq0wS7JypFXpbnnbI8BGcTHlQO
h9DUb6IGRwI30QPtF7VhJl5oRbTGGX71HRdNLr9jQgGgCdHAodSzcCU1fo4MqXHTMulWOvdqWznJ
8JE4cLsib60vzoVgGgMRSyS8RMeyPeBVkjrUBmUr8+J1K8Q1yMKT6ORIxbv9/BPiKtpFRkmVshXX
2qYMugnHJn3avT9Qy9XF3YVVxbpilssmTqTnrVCZJcF8QunSep54N1gd0CS/PYyK0dkAiIa7Ll9L
D71qki/Gw2WWbc+q7eWbL5EMZVBqCinCupLcAf9yzbHyRriVcFa6scxm9qsbm837HZ2H/+U2QlBM
5po2yw5pFLHleUeToW87MQYE1WxDu3X6Tb5TrmQ3WGlmmclk0zhvZ3HmcFts9TKhncL99pi5rAD7
1/H2+/udOb1H3uuNct6bQa8DKv9oRd4hKLBheWyka2xeXPgnjrYh9WZfVPYR+3x7/PJ+28vH56se
zhP3xeWL53OiVjNSS9irTu8ggrd/GlfG8aPn6vJLzgv+RTtDkuEHkdGO+snblZTVPyJoPnorA7Y8
vZetLI4XyvGjRJh7M21hgzgYBzqZU6ys5VfvpGUr85p40RclrCQ1msfrqtz8iJ3Pz9ru++P9Gjnz
BPd9b1ostl2EzMkohTRTbpCdOvgP2I+Ybd5MjvGAf+dhZSbMc/m95hZbrgWxku2D5nrnB6av9s/M
Pv527lcuHNIbG8bLpbt8nKd1VhtYgc69wgHLIVjkwAxyTFd3v++eavcBr6C1AVvZLpYFUI2pFFYw
t9m5POxYYOHmy2T/fLgO7Nva/c6bwMZsc+VgWRu/pbhewaRDTubxG50f01bcQcTa1NvgOjx4drJr
7ZXxm8/6d8ZPXuwisUoNJeWFcycDJ+X/VBvHTwdztpXPOS/V9xpabBmqAIooIHNpz4p2u/Mohcir
9tjFxlqf1ubKYtMwjag2s3mhmdrX1tuHeCUXMrCzLMaKZC3hfIqzvdevxeYRmYKsYTj21wdMbuA0
uMYWBpzzELqh+5uiezZi0f691svT/fO9hhf7Se+nsARKGlbu5WP9mF+XR+WHd0u4Edvt4vv4OTuG
N8qt9nllxqx93sUG4zdDqOfzjFGYMzgvMD+7Pcwwx7MNp9hkG981HdNZk2y/CrYs9k95sdOMchYn
9bwwSEBuw73kfk6dyX727ILPm29le/Ucf2sDICGIiH+ulkPHfb5j17GZZuI8ZYEQbyTWh+Ja3BxU
x7pIHRB+n+pbHK131U69tA4rX/mtffVl24uvjJ/MmJAg4a7i9hv9MdkG2347uvG2Psj7tZjZW0NK
PoGkBaI6kuKLB0GEUXU0VkVtV7i/ixLVt9hTqeNzm1VuNH16v2vLjYBrP3FPgh2Kgsgf0cL5V9Wb
UPaCRJ0cQWmULf5IuCpLVQhjbZxW9px5T3m5RGgKZSeJfmqQTANfrPOmElPWB7mDnOVRpX6RW1mG
HlhJVvbQ5debW1HJYPEamKtll3EVFUo1PEjsjhqqcm8wnTSOVZfUjjjK6U1UpOkDpUzS7Ye/IhEc
nlVc2kmC6vP8eXGbyDFKqOoCViPAyWKDLyt7qtqkn7CrT9bm4ryFLT4jbzgCNwjxNcqvFusAGk81
WYYwOkbWZZaD90X9gPkbHkqVlivx50TqGgxfUwPfWiLbtWDjjZjeJtHoPWpN1uQYCHRddyhTXf6E
mqSEMVSFhWkXItyk97/Lq8s3OVdyY7pEqAldGLmr8w+jAtHIGsMAYil1HcwRIfFHdkM8awN3qOG8
YgOtdUO0hXDafa/IPP70a8s3XYns4LSNCkVfq3Bf3i/nX0lhfpDewuoVjtH5ryRg0hRCiR8cEAsx
RsOKbAOjSJ8I/GNG0BedeRwLmWM37IaVq+3rxaYwaMjTiAcToVcWpxNOrkI/Uh3iVI35rUS88dBg
PnSD4+aaSvSNluZKGp00PFEFtDznnfTrGXlnyRN2epGOlIJaJzcfI9xCyVM9vz/Ir9c1IUxiXtgG
UKshLlPyviEOaY6VlWNghbNpqgHAU+mvpE9ePXIYNqoqFSSZJJA5AuYev1hiPskJJZrazvGEwLMH
iKJ2lPqKzYRKj2E75Rsj8ZKNLEbqFdn85FlLR2llB3u99Pgd0N3M1UrIzJaRtnHqej8vWV0mXs76
xs894V6NRTSBVoMXzgH7YqxcPvx1532MAh+kPhKR+vN+p1qQKnniUWhf5zjgjGq8TVND2X+8FcTN
c7IAzQGVsuet+H1HbmqMOmxe4HnihITLMDDtD38/VVToiERkjVzlaYxfjGE8KrHRIAxxwr7IrhK1
ltxQwH2mxz3UTdvB2360V7NmA0UlGRBmjrqYM/Io1gksWvzhp9A/RrkwHTyYLCuPhNcbiilr1GzS
KVJur0SHVP2S0hvN2oEPm7miiP9Ngkn7XjQ1AcWG1uMMO9TdwRPqvyVZ//Vz+H/+c37717Zf/+u/
+eefOWZPs2xs8Y//ugp/Voz97+a/57/2P//a+V/61033XDVt9fzH1fei/mPbZr++N2GeLf/O2Y+g
pb9/E/d78/3sHzZZEzbjp/a5Gu+e6zZpTs3xO8//5v/1D/94Pv2Uz2Px/M8/f+Zt1sw/zefX+vPv
Pzr8+uefc5bnv17++L//7Pp7yl+jzixPf4SEa/76Yf/+G8/f6+affwq6/g/CnbNogmSoOaeS//yj
fz79kSn9g+oreRb0zGVzpz/K8qoJ/vmnpP2DmkoFzx6ifacd+88/WF3zHwnqP4jy80dE5uY0BsqS
P//9y52N1/+O3x9Zm97mIcwyOnO+UROxR8phciJRtEfJKPeH84WndXI1Wpi1bTHcai5hO981l9pX
/07aTltvh1mVg/HRtRTaw2V1wCXnMLnFtr0uv1V3JKu73/HnUrZT59hterfbjDy93fvLwpFda8er
kSdxfeA14LJj2mJup9MWmOM2/vXik//dq5e9OEUI//dO8u9eqHPpIb1Af3Leix49mJH39CL52m4w
/TpQDGHag2jLt3LrDI+4zvIQCQ7phbp2wzjfk/9umiydSum7jtJ4sXPVoTXiA1SCit9N2+EpUpzk
q3mVPprSLr6InfQwmU5iuFN2na0cSW+0TAEK7XJ/JpclLh7roTn0idnW6ZYiqm1mxpf9YOykYLhO
Ommll6+a0tmbTcpPZgcPZuXi+3q1orRirIVbw+T5DPzVSja+GO3zyty8P5Tz5zobyUVL82/yYovW
exFTvoqWOuWuV++T4eH9n7+IHTFexJpnva/FwptlfIsGzDYKKZCu4i0U7qD8MiLOkbdNxuz5Ysaz
WIa7b65tNYFsz++0MAf9Xq81qzjEdVIPj0WC5ThAqSkfIbik2Cns84E6UUcd4ZA8YlSkKNgBVt7H
nCROvzc7CIkn7m/Uri/1G7w8hUIb8VQIu4cxvUUDY2fFSknI64/P+iFXjxTa4nxcZp6TQQnTrqaN
tmPVaEeNF+fK55/3k/PxZSKxVEhWmmTgl4+wFsS2PExeuPW05hcF3RsF0wbQYsfe6x5IvGPTK9mw
/VwhW5nD8/PudcsIsOeWFQ7m85klVrrhU1IUbvUr/268whP1GN4Ou/7LSg9fr5W5h7MDxyxc50Jz
3o5W40KbyxaUXvsbAfhLxSbu6nSE4aEb7vzP1q4ioLzSqPxW59CYz09phLZLz6LMMjywAQnvmF1y
yK+1fbP3ttMxutb3wkFaeQKeYp3LT4mIcjbZwWKArN55FwUBE1LFUMItTLOdehRu8uvqoDqD/dxs
gMduus3kDBssQJyKOEyy0tlTFcXr5pFhIPjlQb+stTW82ODhJofb4KAfSzo7XHgH/WC6zb7bC5v4
yrjT7sA9tQCvbSILphM9R8/CL+WWKpNr42AdfNdyxQvjsBoAnzfCd3615XHaF77YT7zktgO80GDj
M7/rfSPBg3cApHSVjXebN9Nz7fQeLnG9FjBW3lpfGCVw2URZwTtznigv9k8jw39SAZOxxa5sr2zx
stuaR9np9+Ymvha+wjy9aG4AvvIf9da7UbfyBXV0bn+Zf85vq6O6R7WwsuZf7ypcuedti3wi0uXl
cLUF5stW1AZbAqNZgFO8Wd1BbIiGFQnE63bmKlAuW4R32FnExSGVC4kXyHrMDpm3Q+KOiUysl/0u
/Ngzet6K2YjQOvB+x5oCWf35N+5rGZRBX9KQr/7U09Z0OtYKdp/Tml7l1V6CHwrvTa72lHFQabaI
tRBjEjITePDGL4Wdleob2TpmYQzpYO2EP0X1zmbu3NTs0sV/8dRdli4FUlp7Td3iF23Hd+N1cyP8
aO61i+omPlob8ya+BWF6Mz0MGNJ8E3+sBs5fDR65Xx5J2Drg8yFzpzn/pgV3U9zQE2HTbItDdfCO
gRO4FtcneVtcp27h/Hp/x1y2R06WChkUCTxqZ0XX4t4r6eGErSnrJAurTRXiciu477ewHDtaQDuq
aIjv0LWjVTnvUdAGctYGY7gdHVJTt8k+/9CbmVmINgT9FlpptDCzV+N5Az6VdaUxzv7HA4jLQJss
W8Xo8oMXMlRu3DGJjXJVYktZKiiFGHvwdkxhSwN52ioloVNsx5sP9gVHAUaedwhHp8q7hjfXy20r
EpR+rrkhflIKBXBeybvzU4zO3x+S5aBzMGKdRgPUGTDDl2X3VtLXUOrzdJNFtUSoDUez0qy8lYF/
qxU8ok4GAgBZl1OrILCGnUyWbgYP0K9b1axvR26oAlo5CJeHzdwdXNlwSyPSJjNM5x+t6S3L9+SK
7nQQ1yQZgNpETRnGMrjLvP/liMXPQ/Byg9BRmLFQuBjOAm90E+etGXEX1gnSbizN/eQafypoMzd6
nTX4m+HVPaNVEamDWSUQzXzESXmq3eGEYhWaqP+cnACtSVqJwFo1cYJH6Ad1B/xH8Uc85WC7NjPl
lSuqdNBO6Fef4uofSgCtaCOOvngb6TMnNqCq33TheBZbBE3Q3CJV63xsInnK2hSWQpttWhnyLBwb
fEHRhWqf9YpKRajYYGr9dCbWQnCFXmudSLb6iWobNy1YST0KxenCSBVRdrMTBVfGyXd4jErF0500
VqzhXtH9ScIL/MTNjZQAO3JcauHpamkK41edMbt4yUHcxa4vuk1ivR120ozkxS+5/2zG45yTOzF7
A2qUQYrOKN+y9SvMls2EWRnPsF+wENoVhtZNvUmMVDWw7zekztXbpJZ2fEzCfqGeeDdtm4b4yp+Y
wonSSYXbUAmPjb5YdL+UE4HYEnvjWi/aLtt0vRqBTZlxxV0RUVo+nSjGWiBBNA5muHHGLwU8kHfg
F69UKvzGTiRkCFxQkUO8Yftt+Bct+UROlhpYQM6Eg3LmdjNcOZ8xy2Zh9pkTjM1U2hNrcbCbE5VZ
TcusOAKkprV+8n0Iy61YKI5e6DCNdWuGO/8FepZO1Gdwl8ZvWQvqwqHijxBCe2JEo6TMsfiFxgHD
XFLJRsRRJfjs5oJ3G59I04FReWF4gHyJ2e+u6iFRR/KIKXJ2AlRDQgNWPcqk9YHRwbC2oOHUWGVZ
TW23Jo70LpjZ3NjUJ/y1VXXDU3CCYoPkAJAdzaxs44TN9k8I7eCE05ZPaO0i68ETR3ime7acptUD
WtuwsGW1VabLbkRLaPcnWLehD5650fpuSDZBxgy0yzIutpqUy7sxzXoT7A2xBztRsxaivQVxzBaa
SfkCEzV7lJCc/5IJ8X03YIsWbt60qeI0uHoywjNkvFdC6Z41PWn7SlciaRPxb39P9RTIsECZ28/2
hCn3a6P7zdyaSuIUM8N8gnADWyRu+s6u5VpEUDRogXFoMhXmlQ94BTTJkGAo0jKdRnck48X36jES
sLR8YHpbBWXrTmDW5kMpA720y0aDMlXCc8n2conzttO37G62OHq56QZyZ10UiTdCaNE7sXVwSKmm
K/DsxQ3u4oZpiyBCh50vgCQ/DD5PZTvjhfKzjtLQ32DCL9yLSgOTr8bVBFp5bmiDrVMjCtNyCkzF
KRFhgc628KvZhdiSFI6XjxjlQyeXwk0UmeJTDIlY5rsMxoPch91TAXXZd31BFTeCkMa4wPtKssuE
pL02jVHUWKypdqmlWkR0XGuah1aRuzvQ9p3Ed9Rx3i5Tcah3SPubi1pA1W1jESk+y0Nb9k5v1MZ1
VPDYdzEHrlvAkOUAbnLAlVp3JQyegwPMATN0ojGMfsdce8WNjDuD5zLfOLVKGWahK2FZhkap1UYZ
/hCW9XYVethVjVWuRq4ltiWuyGlKZbg83GuZJHyS665P3S5sBHnT5YL27AuZah0KiLMVBUKNrti+
X4eN23HtyPA0lpMBbiZEQdurUpmwXjlJ18CWisCxMgvMwJAhxbVjpQSTEjQDqWOcQzKNMpaKmS54
pleB86zKCQZukfo7Ima+7FJPDti0FmBA2lXgcfWEXxyhnww8LCT9IpbcRg4TcPWBFX6rqFCIN5Yq
TOm1T9nWfcKKIrPUl+PkmH3V4k4Klp7NNE/DyjG7QmJXmurBJ9GW19/9tlW1zZCqiXLRjtB19mop
DdwyoXg993NBv21GddWC3Cn1yDEhUAJbUMrK33ahPn2x6gIGmjDiZOsY2LlfJlUhS06bmgktm0lS
2RQOez1IAC+MoQ9IRQC+xQQeoKZtJ7gtCiLo1rEV1nRdVr/62LFpDnLf8HcZCbjasdI9024byY8P
UJdNfKbNiq29n1oBU3/frAEudGL9XIwltoGlMOUCtKJBuQXeBvmn91RWJArfULcjbre/WhOgl8Nb
pqucQO01BFKBb8o4q5qobrKwxTkmVjNtYjEbkIJIWAgB9WoJtStEn8vcqVMrf9KNqAGyo0hDZ8/m
lGANW02GGpnIxgUbSsfEKNJG5X83Z+y4zylhdU9+C99kE0EM5SDQIszKi7kixanzKvyaN7HBU5h8
1i+PaoqMYy0tpGMAXxeAaxmJxh7fA1CzPArgFhGQ+jxZXQMkmwfgr8jK2guEoQBDBHLqvk3cUpA5
CdL+pjOLFD84uVd+wTqcil3P47SECDRanSuFlYexZdqGn8tOBNMjVIhDXVOp4cQova9+T7XMeB4N
yxtoOmgNrjP+oNhWV3GBMIJh3OHixf/ct1r+w4Izp5O4nq8l5PxF5O9NP7J76cXI1EprSdokOUt3
P4CZEtCM6J3w1BhI2O2ilmJlG1hF9k3IDSoeZQwB4ZiXVfQVEiA7LyYI3DnUoYq+dUPO/lOWEzcr
elI8d3oBKQwfwWbagxPMB6fsykndUCgg/tY7uaa2sVcr2akJgiLDF6fmqUoxBHIFoU5nRqPcPiby
FA5OCoFXdbVIqu4jDlppo4tRd+8NrYXsXFWHifQV+5zBbfG7Gnrz4jBq6oQdIQnHX5E4QHKqBRFg
k22RmCyusZ8YzB2nb15vW+I03ysY6pOjsKQObRW12oyz174kIANbJ2ma4Apu1Gg5RmVNd6PhZzA+
e0n/lTVB/zPUemwStbipMgfGi3eXJ4PH/PZ643Ooa6Mr+lC8t6EUa81WrcNM3k9ehcyDUgBivZel
FbTfoMfUJdB2ANzwIJRgUyt6KrtJ36Ttru46SQIDAUlvR91NrmzyXkHEU5bcB+VKxDsT54Fw2oiE
FR4soK/TDvKY9jVuG57DYl7je5tXuqfZrZ5Qa6b4FC/bam0MtwmlH6BSU7X8SS3rBAZVGIoEOKIi
/y6BPzAXK5QoG733NIRhUdRdtpIWQVoaU+KvUMvZ4koMjy4SGr5gsnehK+lRicBjKixl2/txY8F4
UqLfnllU+jZoMw+UUQO4JlG5DImdxyVmlMb0UVfMVroNR5g5/t4b+6r83ZShMD4QxVbGyOFiJB4z
MRJ+TqkEBgcaGQlld+La3+8EWZ/afZmjmnjihVPo13iOFP1Vl4lmcQ0bzYs/dU2rN/s6aOR+F+t9
p9h16fWYYxGM39SmQOKgyats3IHOVBo3ill7TpSUIjcF7B1jJw6hFX0yhYpb45iAzSLRII0WmXZI
tq6s+MFPgrjm8zBMnEn+kAfSTgAErz42RuYVTmqo4pPKr+sfMgl69pUCQlU6ErgP1doZLT+hdkOu
Zca+bTyUJ6EXDxaWUhzXlxMhJRHPuSjtrI3R4Tenu5GkxRJkNdMzrU2sh+OPTqZMYjM17fStqXz1
cU40F7uYJw76+DAGbRFF7LR7q+m9ymHr1iSI8BLnPHZkZiMTXgmFNtzhNuKHl0WBHuMg1Gwg4GMR
ytxztgqErRJgMjs4jKl/g1hG6fcCTDA296ww0k3Vavq01Yaw64+6lbOXS6Op90e1LqtsZxSez+aj
elbCruqB+zPbKfya+dn4VZirh3ZenxnTccgE8ac1zijONBL7fq97HTj7OtGqDshsEPTaLpp8MTyU
JG0wBMLDKd/UzTBKn4h3dcY1IrzS2oDcYBcRm0oVbMPs/MQ1UAGrdxF1BJBRcAbBEMdK1fpZhkQ0
7KqKe84x82QvOUbSJIVulnE434C7TOVdGeGIdW/oYyR+6aaqxsK2FrS4t4s4jrWDyeVQfwqxNuWO
1Su6bnvcQ5urWmzZfZtWqavvVtk38oYwAF4hsZ6V+jaRM9W/raj9H3gzTW2/SSIxhprSJkO8EQFR
lkjbZIGbZBpLQCCx4GPpgNYEFaNLVc2HHEAFmUkBW5kCshGDYoo1wqe2RbuKX3k+tneln2oJ5a5K
bpLOwEfD0VMhV11dyYx7dK7TXWe15u3QglnZpbpY/dRSY2qPGnzN5FMeKf2X0m8tYcduYPV2Y1V5
Yo912khXrZh34qY0BpwQBa3x+ye5H8EoxZ2c95ssbUtg7uB9JMhkYfYtzeVQ2smmZ/2WIKglRxwU
o+q6hvgUugbDKR6NWE71bV9VvnTTGVU8Hbq0AkfGcq7xJCQHOIypKxQBH6uBrNtAvmkhV+pBIKFd
gtr5S1FioTyWhReoBNuhRfUX+QRexW1CteAmKHYcs/5IMORaVyrYZ5gIMdmaPPB9uFBmoN3kSSj5
FzUk2QGHR4KtjtqGoWQSJM/nK47oSYgPKVNtvaMiJ6b6CPaHozEpvO6H6ulcQkLFfPQEqMxuWOrd
g1hrRncP3ygD0TX2wnPh8WLeTlYJGlswgR0E2TgdEzMU4p3it9M9PKSidKjr9p8bUe0rHPRS8EQp
LCDvseqj9CsgkiDEaiMsrqwQu0G0KTHR+7jqeamohA9+mSME20MqZuFvGW6t4GRBoeVf5VxUWlcz
fSO7yNNKeBK4S1mHocxxQ9GmIu14i+B9f5G1g8+Kltr4AdSPZTpYlPbVLZGf4CEB/JAfpdhI4kOW
NhGIKOyXv5SYyX/pCjQ/W56opWc3mlh6LsVeYWx3miAjvBNVKtj1rufiqesQTffzDpXeNJ3OGStX
RS85KWI8HnCDPFwmKdsH1cuJRhKb04W+gWYzuOTn0kOAEgiGLD/8PhZ9zvog1urmSpUG/f+zdybL
dVtZFv0iZKC9AKboXs+eFMkJgqIk9H178fW1njMrypIzrPC8PPDAkgk+vNues/be9SMuZXV2p7p9
rR/zbRuH86xwGenJtuzc5NwqZvMVcsXeCABsZxFWNVeGIKla8tdG3d7qqNFFel9xXxgxPG+kEZkA
TYQpsw/mPlJyRQm7bnE6Sj6zZF9pOlO/FDBD2ilLuKx+cj4r3L3sHIcM7bmdxzOxYPXdVKbO7GPv
JLjJbWLCDn+Sff059AkKU6HjlZGPq9Nx+NC1H9RdSPPpnGEE43XyFKKfxr8a4B5rsaKwzZJnOgHl
k1ZuWHT3cTlIL003zW2YGnGn7EeOnARJCc4ruFcscx44dqxCGXLzvJN6029nDAXU3iJ/uBLpm402
7UmmhpLv50ThciWZqhiBSswyj3Yy4h2CQhwxcKlLMfqc1ufZc9qkxFxBj9susFEKN961Rf0+jM5c
EI3EuYLQ28l4WdJ8exPAQK/LXHbJARie9BxLlUwwJcmVZZ8nKXkV7Vhs5Z1ca5MZYAxTMFub2VB0
SAUBfwVpNz4vXZZBrAh980CRZ/WQcIsyPMzhnc/GNZi/SVclFz2bsE4a4lqT4dTpY74nTdW6iwls
eo+3NH7ARimOT6R0krEa00TZbURZ0IyaCmZeQdCw43GXwcSz5+5+xJ9mHY8Dtkh3OLOmhWfN9XYk
urElwlAQH+dxyeC63PKuTaLTBmsN12nrn7K5aDiDdTW2KKoYhvekHqxHc7a3x7gqiLVfUVcOvu4O
2Dc6+TJ/tGa7fjVwKe2DlBrl7M1VNhy0riRQDdXlvJCc2HTPLdkeb0bMdxcOOsFgXkuqIX/ZVvhB
mZxHEfUGL+hMyDS5pmvbEQCvO1K7M+y6cwIl79gVB9m1j0vXOPc9qbG3OFtjT9CPavHqSrJkGd9r
3VE6JnXTU9PYvmuNvF5x5LeTh76z7TxoUkV+gwIciNxE1nwpJpXTvm1tV7fIWoibrIxHazcLjDKj
IZ8UrCUqyArfFX1/t1gze/naqfQgt1X5kSUVdymSJxMlbByp6wGMXomjTKFeQUeHTsYh7iHKQlLr
au73KQUCrkMJlZmhvdKs3KPc5cj0waqNH87KMtSmnfkUm8yzNQ12EhRqSVyn2suW5EOR2QRO127K
PaJLcmenc2rIWabcFBAjXd61ytBSv6ubZE9MIwl9Q6+bj00s7PdpBvcJ1pzELn7Q0v24BkIVhHRv
NfpOPabooI9j8j2fzeHT7bu+DaspzX4Io5FUqRGfP4+tu751qVrdul25tpGyWOPtqtdzet2fhu91
byhv87R0RVA00PcUq4WFxZ6jPVvtSLqdgjfw5PX6tLXs1ArO6oZYLNUzyyWVJ4HjyutIxVUlsbVU
iSaOOyKxy5izmh7Hzme3mDPV1CzbTqLroGrcrHWPpTFYiodbPyemsd6kGbJhc/rYjMnFxxo/AM9x
h/JdDGZ2vbvWbMWa6B3XN4up0Pwy6ZvPQSLG9jl7kevmrFfNcgZLWXi2EJ3Gdynn1rOJNv1aLo17
wORtzn3hsFz7RrmWcbjJur7H87TCs2FsOCr33LRxgUwWztDqRCSfv2isq0e3matH3aZ+MeWCDR8L
IvspT8zlaZp05O99klvhxNkSUed2zfs1RqhqLyaF/FuaOjAe5Bty+GuSjzRDp+lx0ssftSrWw9Lo
zKPAvDPqDFKeiDChQ0QAlxtD3MZi+WJzpENisuT5beU47ttIBeJHGy/DXtcVYwqpLI9kkar44Fzv
lqGeRokQE4GIpFLeNtzInrZ0Lm+ps8Xn0SJW2evScn7XTWpGkc0uedyS1f5G4HZph0BJRnPCoYNF
Zmvy7al3RvWU1I52IdSwHX1S2TYiZR0mESXa4TXZ1umtmRaH4hhqig+3QNbKZdLGJS9DYnjmOl+C
U1FhTjzLKBcYBQKgP/BuNpm0CGJ/oDlW+Wn5tD6vc2FAxtDawqpqU92v5jgz8Zh3feuvLJEbeclD
805qVLn52hIbxDZzZtFYABf70Zi4xLKrtdOlUoi0ZoxymPDU2RYlB2qH9LKJSPADFu015+m5r745
ame/oAt3wQFmWT3hFF0/Q7JqGkLqtRoCW6625PCVky9KxFKVBrU5qqOfF1l8M8qeLGuz5STsEZfi
vrtpWttUh2LqGcamdQ+GnbZfE85PWCH2+bVMAaj/fTP69dmWbv9qEWHAzDTT79QpWeJi2qwNiaJm
f84J1/ys6N9izN9U8eqZtWYccm3Ou9Dt6uw5T4dJ9VXysx/MJOcenG0xqgP0JczGRCV8MbJsBSO6
Xiz2NS99IcG7JeWLw2/GGcGfWtP8JhOdNF27datvG+UO5upib7pftDnJj4IA9tzv+9RgKsXF8Elg
wUpaKxEfF7vEeczTKeMrwVZsCbbFOhLMqIsz+Byl4OWEhJrWnHAK9nJF5DpzTugzpiwap6Ji1PCK
HPvKvbcbt3re1LYzyZnV4q/rRF/Rwwa+RGxIjYpbGvzxrTRq683Ur4cytrNJgJVoi+Ut9FkHffWW
FG6tWRVnJLKuN7trjyz9Iy6TOWuY1PJCTZviLVz0Jq+CdVrwSm2oI/CZY2z6gpKXiDi7nnJ51Z7r
Btk+8SyCVUhcCmJ8GbOQnmN8jWiM9cF3TK4jF1Z/of8GJfkj/e/PTcgryIl5AKVui6Qo51eLqYTu
lqWh4A+JBQ7XYpfn1mHrbk0tPw7ms8DJRJdjRF8/bEwnSFzXV6whnLQTBbkbwnWDzrwxKPvRhw6s
ZIqs+TBT2+zN9VA5l035ne3Bf+sF4zQHVEcoAP5Dv9CGc1lS8MDHNEx1q3tWaHXdlDUSpL/vzv71
Kahc6MnCmbs2QNYvQErnjLPmTiOmeU0Xv0KN2DemrSjR3z/lV6DB5kZ7DVSj7mqhcfqVr8mHq+5p
s/LQGsvtSV36+UIxwj44HDBDp7CWf8jz/PE8LLjQUfHZjF9ND+2RMg3nrDxs0QcFtcw5ukK+/WZI
/ddPBVh5NYRzEI/88g1NNHZBfcw8rEcVdkxX2r1pcWw1KcrsW8DX4O/f4pXK+PMIpmFPJoW4Oisw
MLDd+LmNLvE2JC3XcILquq6tpnmjLoIDPBcHLt3KbZ2WyW8+4q+cAI9EK8KnQ/WG3Y76y0fMM71M
Jxp4QdNk8b5RKgrZIzFEhlr/zqPir49iHP6hDYOsIZbiF6wGhYEUYp2sQNHd2jc7cor7hNLWOpe/
++J+HfQ4JF1trTCBIyHVZIz8/CI5cAg58nFJayV4yEt7RwR9p3FJ+vsv7L89hwQ8wXBkAmCM8fNz
Smk0iRtjyoZ9qrG3bI4VzWrrvwFg/josML64BmywegMO2b9M4VYONMABikjNlcYDy7rN4Y3skKhI
0+J9KmvaIsa0qr8ZGn/9cFejNhClq2egjY/Pzx8uLx0tXiQ1qlo0bUSNRjt0Fubf//QVwsqBjdvw
GCCjv8oTs3wSrb0VZpBiXX60MmKjWD7+6XrxB7l2XQIR3NBHNX5hiKy1SPXSJap9Bs7hPq/Ofpn3
628Yol/XC54CZogCC1kHEgzd+PmNZSNXp2lsjQAZ5EpnJNYiJAC1R3HaCvD57u7+8btD0WAi0EAW
pWPg9/PzrKWzFqqdRqCV2hT1ijs/2M26fv/7p/x1+KELvGJ/LlwZO+wv42BroL6pcBqUboV+myGG
2+E5OzzFta3cbQWtptRxOBz+/VP/ulpcEVVOtBiRQco5v7xLd9owOytTg7VQ2zw3oTobm2OGUXYr
//2o/1cq/Ul3hE3Tn97/VQn1k1Tp7qOny/0h/yxV+uN/+Y9WyUJahLs2vRgdJpKSPkP/P1olof8L
mvjqfcd+DC55XQT/o1VSNPdfZMqwiJjobP/4w/8TK+n2v3CehivlH/4NPviPxEoM9f/bOq8GVXQl
YYUg0K5SiF/lCbJoHH0RSREaSflYa/rkCQPehXaHHfzpxdz9+2f+WVD088D83yddtUQorPA5v06X
P1HU5lwITTHzIixsKW+4xVt3C+tXSPer+Udz4N+Pulou68B8V3+sX7YxHZfCUR/5UGqq3aV4GviK
Zj10ffybKL2f163/PActLjX0q8jj17Ba12U6N4Wbh8WqD6U/rLnl1XqqYb01EiWeJ8WXv3+HPy8p
/3kghwAif9GY/SWOA4DKzMwcFMKq+/LWbZz3fMn7iwIAyqZGHYBe8/CbvRpd9887Go/l+Iv9Jmdc
rqe4qv+ykcbV0EHT0OLF88y+A4Qrv9etjEM8VtO9QdnhcV7b5UYW0g6NcWj3dBvK49rSzoptDi5W
b9CfbYvqi6tlQ5RzST3OJCLcbaAToBy9dU7l1B9clZOilgj7MZ+3jQ7fmnnDMGBVvFUuPnhIkscT
lJtzFPTu30rdqkKISbf0ibBrBh+t+RioCIUqOp2r9hpv80gRrbDfEKlUOyrCo4nD3aDc4mHmfMZq
bL6bfHX4L2898oG+WBP6XaM823E1AoCV39KCSg5ni5t5sPNTBh505a1cGmXGmPM+uOyumaX5XWWs
J6fvy72jlQL1TaZ80czUubHsjipnNY+RwII581da2C+1bQ27DG0oKY+wI2UrsgMZOOOeZumH2nQY
UHRLzX0Sg8EXVTTaR08p6rEdE6vx1BWs0quk/MQymG6WusCPbdYy7RST4CKvrOY5UMQEuEUBjBdc
6vl0a+UqEQKiW8uvIyy+H4+iO6el1eQ+V3sqcpXSv2KqUDxolNueqCVoB4dg8kBXNoFvRa1/FZuh
AOCphMPWCb0hJEfKedVR9hMdb3n94kyfiZBUo9JYe1KMdlI8p4nxcJNjlZ9F0xd77DHjQ585YFdb
l5Bb4w6Uno3iNicK8G4su/ig2eNG35f/uJ8qVdH8vCrLoG+khblqblJNoQLnZ6U+H9t5GB/p6ncC
Q4160SDVKvsI0pC+JeTqAt05ceOTjyX8LS3WyNhU40jmYv2hJ3QrvAZo6HOOtWnyimqY9ktMVQ7c
qhf0BnqH1k5GebAbegrvU6IFZtXMO7XJbrPB3ga/26ZvI0vAsVpdYBNVLEBihtHTMaR1+31CN3zK
40QchMrL3ehqRxmdrNRXiyWdvbpbBqAajFvzcuxeOzEnBzHnhpfpcxrStExtsDQs6cqZ4CJK51tg
yHnZu9h7voARNnd6K7owTeoC8K6NvzjjlvuanotXctDUo0PuxoulzpsDAVm+S8Wxw66xWzrQzvcR
2BGNXma/ao3QAkuM8ilzq+Shni1xFrPpPlPUx3k3EQ7kGKlM7pjWF5XZt/oy1tRng+io2wkA60bT
Mif3xq0GtaOqRHV3ib9lCJ9vV4uazibt4uRma3FP4WB4hdmyx3tzbCk5KPwaw6eS0tsMdelW+R6/
TbWJlnoe1cDe3G2Ej0r7uHnoi8Hodsmsd90eBeFa3c+qjuVENymd+g2h1lJGxjxP8Y4mHoF6seVk
lEddo2kuqTrE+8IY3Py5AJDQaCOV6reB1rEdSVw+ZZhkmtpCrjdFcmFL4X1TqiwcP5aj+U7zUYzB
qm+2HdVFNY3cj4AGjyJr7cETiXOnjtXepp5k7QiIBcDtSdmF8nAlPaja4pf9gG6c6KA0ZhGQkF3Y
IT7n5sVxtgE8QoKYH1NriZtj7cr5Sw1tPu+Q9q8f1axbAvXegEkhxM36OQGTbDtswelFQSLYx8JO
R1SVg3wESEmNp7ygSeHXlVAm3670LT3Q6eOiQAG8XU9pbmDYyImgfKAUTM8qi58hNvqd2tLH4+6n
+PGAXlnt3UAmJD/0gx1DdvRxNM8xfUDXxm24WY6Jk1J/mxhwELkvxpz1k1/l+Q8zBR6kfkWbvXPb
kkajWPmLrWN7ptKMu8Qyjn3txH4BDHVSJsF6wfs44Mf7HSx1Pnem0t6NbYZRTjlZORiozgV7kR6D
/xHKHSQX9V+iFXuV5+20lbbxmLpPwzTc9kLsMet3aH4pjhpVJLi1iTjqNqGYNFxILYpN7VY35ct0
fUdbumMHCp2uP9njchLkn1WtfaJk/4IY6dVqumy3xvLT6rQPA2v7fDR3Wj+fNdE+O0TcPrMP7TpJ
PJBIygNNIMsrO0LVJiAooqZxCUjweWzqZrfpNCFmsb0UkmnjxUkScH37KLOesjXqusnawSb8GBpt
1xhwG2YbVGX72HTlfW0Q1ot6arcIY5fZoFcTa4NXpfEQUA882POWEUEymDdzHf+ASXwCKL+Fh9tN
bn3f6hNp4cSxN6n7pVeg4Vz6KJ4c4ypKhuHeaRlH87a31e6Ult2ObtMMv55+rqrrt5MECP8+taDv
neUG6Va+NG070q6cWTJLOssFMGUcG77W1WfLWt8yYe+x0/HnAYOYhnW3ANeDVTbH8QMGJjA37ZwW
8rYy+2OfgtQpUuO82dIUHbto6JfQzu3bcVjIRVLFTdLo7PvGdKHSpD+aNliu6+y6eX2qkqXwhdU3
l86J91VPFyDWq701aZGE4vLsUr7FltL6uSiPyzKGZuaUnk5zgsUSsHGZqX4vjWLuJtgBwCdFeLJe
BLX+fpc3DrCfbUlPdwkUdkrFwz/kiinSvpb9nZLm3ReNOr/fGmZ/O2X2nTGb4J7xajTncptoTHRm
GUFrHM1sdoO8S+ntFeVTZnE0VIv6Inol2RVlHQESHdTNOVlD+gHY+I2Ele4B/COUdkq7Vaf9LxJm
FAhxJrJHt3JOskuM25zyPpSu4u55AB8+Jy46lkHbk55uj0ofKavzhZiC7yZtK78jAcKfGug4mU50
XweIDzFq9r1u5+1NplKlLssG9E7tb1rIU2+lAXev0tM7uI31Si+BVzbIk2vncSRK9dCRxLVL2nF8
mPspjvDCX6JKiffupi8fOha4l87e7OMkl7s4q/eSWrYPPLldCsU6dA4kfbZshz4ZiHi0yepkr99r
EzhsRQdo3sR9vS7FvtfxWneRV7zRNfVThVov7tKvKTckf+lLAsgGqP54eairoQjGKXsdXTFE/Zq+
SsETFx7gr856P8zZS6MtD5VjntxloKyvNwSyuPGuXXT9RrOVy2K7nZ+KEWf7MX1cpXqjGfPBqNp7
15DHKYPA0HroxFr0a+Cm9bKj2XzRthIGW63eoQFOwuzRrtMM66w6khOO6db6BI/2o8iWPdqyB2K9
XspSPKByu0mK/myX6V3hTnM0b1OoyU31StqBfibXT6FmgUSnaBbOwR37/bDQ2O/Ms8J0xf5dRs1Q
XOB+bsocgabjZDfNjLRnrUArst085g69c5YgTXHecVN4SKRW+fgI3+ZowmzHiPRCu+2HsvBVuwq0
dFPOQq2fxk39WiOZ94h6C1KFrDrsOhSG7JIeB2QkHAWXXeLAgRFHLaHqagTJy1QgLxA9+9J2htM+
bzlzfeh71kL8omjKWsaD3Y03Gn/o0czQ9iN8n7/SZ/Xalt7a2E42Cgf9WRm0Q904bQjcZV+xHHlw
FxMNQa9/Ux2+xKLNPFfBmIu42s+2NNWIroM4gnqpLIrDM62YR/qbim9nhAbp+EB5UAUuQTjUvO8t
kHmfWrzrJTpeSjSicap15s8Z5x+fIsllEotyzBYl3JjaDBX3dSjr97UnAmTIt8dtLekSGr3qFTab
04AYJ2oXV4vGufxijTOqmWZ5Q9x3qUr2G/RmvNu2snxFHzS67kMTjOuQf9Nn+6s+ljs5KCd0BR8x
6bwh+Mkty1RoCl5vmZQIN0Xhep3Q8M1KRRL1TkvXMZkf+8Zmc2nFgc/PRxH1TZ613+k2nhwVGnsW
K+3qzsAnZIhdD0gwPa2uyfktd9GRVTiIIUEYTvE8mFEzrsphK6ch92KtqfcCE/dds4lcDWq1RZI7
JF2gdcZELpn8Xm1TGxQlTf3amPA9rds61Muu243xZNUB8QSEbw3q+rKVcj0OiWJ9Jm5SPBVkIQwD
7S6addXjhqrG21qlDpY01s/IYriIqKOYXtTa1qB7OR+r1bB8rXsd+kivUi3ENMl5zHSVE0DCne86
Fxl1SZL41Fia7ygPtrPSZtbLnFgu/EI678bFUNCsVHkbyAx9ipNe0V5ncDf/WiV7SB1dfMBQrPve
NC6bEWMCqDrFTSn17HtOFM8YGGR7vyvCVfzJVCy2B47VGNHFxQiJ6x5qJ11xRhxUecgmrWu8fNWd
3VbXXJoSrdLPabzmx1FFOWEuXRfU2Ui6nyPmCLRhvSH4dnwc6RzcGggwLn3hvjWbUfsZ2Nz3uCTZ
jtSekeuNSISfFIzRxh2bc88quCOYqzi3fSEee1nnIZ1s62bEz9drUJdEcdd3oNGd9GPVmm/rzBQv
csZw3TdT+pkA78NFLLN9GjJtQMfnDPF96yZVUGiN4htxxnSau+lLJlP9VCuadk9xoM09NzWKi75V
2ZOSFBx/Y1VdOr+w4iJixNqf14zBsGUD/bIyCn/Y9tSHaNj0rzC+5VlFPeBPQrantOrhS3oLs3fP
pb8M65CQYEAD2mmPxbKA6iazvce3YrxYMY24MlO/T0NnR4mKzNCMU+cpX1fjtnO17nGBNA3ksHA8
q7QDwt3YK2bnGwRbHBKQYR+HzeWLXnVIJDAOebKSbXrorepa1UA33+2GHLFnsF6/qWNmJuQaMMFS
Tk36XakybuVZrdDAOj/qQRpOE+JRpFh3dqpLOV1Us8u0JegETGhgVwhTsd6WgjZ42EkwUb9cYoF6
tbTLhoqXol2G3orNO1E42pfRrCR9OEwGTCwGm+ShMuWZ1hqLa7UMBzUlvQIlQ1PsRr1zvtTSMrhs
ZSgQ4gXtnS2aUPDbcxBNjaiOez3StLI7t4COocgQ4DkroGuDj3poOSVGmx2E3lQJKyKQbdnPtPBz
8POwN67qPUrHDVZeUVGBF6B6M336K2NAndA5U3h2wMriuw6TQbz06ZZza1t3DRv/5uc5kSSLzddV
tPOOj7oeC9Npd1z5H+UMNckX7BxiiZRmJgc1H5fkkg/rm+ls30W24qKtWBg6GKMSzkpqHNM23pkQ
vk7BJQdXkGPSosR1m2Q+r4kcg3LTrGhFvBbO7TQdoXT7Szs6y26C9D6l0iyPWQ6eo0jDeI1d8bky
n3cJDoyBqWbwkaWYwiyeZNjU5lOscwiW1lVekbvcKPRk9FsCi3x7jMVp1GuH9CdlvvS4MEbkNPYH
cH6BtWYMYVgDfN1MFZoDR4sgfJTAbsGD8HD86vYpI89c1asoRERS65hYUp+wAk7FvWWap96SIkQw
cub3QcchXfAgxlHnNS7xLq2jHrassc9MZQDF3jZ8pdB48UVq3vZte7NmIEepUMcoMVf32LmLBmEy
yvzL0FRXvQCoIxqR8mvbDCIQ5ViENFJnxANFs1tlZ4bmkFh+ohpVkC3DRyZhR1Onbvwmc5QojZPs
kG5Od9s100OeQAbaffIyq8BHNpGHYd/Jd5BFE83OHIeV3rh75ru9T2AZ0J677NazGjUVZYgZrOQV
DWYXxXPa+yt1Am9xjBtKnfIGVgh+1UmrgCvGdLIKVDLGUCgciSxLRrpuejRpJIokBmaigo738B8e
nFp84qL2oerFj17UJ4ihEX1XVd7kq3QumRvfOhZmyFavz2+Gq+QHovhAA5vZ+IHlRwycqk31szWz
CpZVct+OanbGJIJFbTPcaFbzdI9hi/qmsTAj6VP7YKw7+8ISn/sWYOuea0wZshFM4Dh26a90h0PZ
29YBcHoKS11bXzfKq+EgHHmmDo5p6bpILjp5/VWJ4+XepDSfe7lr5W/YeRZhSwvxEPPhw6FdtxDm
01w8SvjxYarS6qir0o5U0MYHFz0lMrZe6fykUtRnB8WzD6wlgEfq6bGuFePEXbwNm97uviRKsvga
lpWXfKndgxK7iFrNLaewmbcTl6PcBV9pKye+UcQKbdh1L3ICY5dxYWDIYTM6jb4NdF3HCmUpPyDi
2YcbhfFWdS+badxoSaveog1E9GG7nMqIbMjBWI2lzIJCuvaLnitlcAW+d6vbK0c6m6W3KWVFEaJ5
LlrK7FugNXGD9DvOG3SzjqL4qPB0eGrD8TRre2U45PuhR5k1LrmeeHnjap4+cwRNmR6eNTNSTA7K
g/ZemU2zN0aNorOhdB7z6U6sKDFSp3KiqaBen2uE07pOK+7mrqxuzN646duafOENOWrgZqo4KE32
TBf3WXMygM8axc3cQCXiXmnB1JNZuTIknN5VPWPGR2QUL51iDF5t4pt8dWfjlrgU9cGd6tBc2zc7
d/Z5bNwZ0nmv1vkrRymLI24+74Cxx9vUXL+Z7WZGuTlUiMUInJuH4WuaLMFYtPJwVRcFbaeOB61f
rDvmXH/ZmmI892zx+yrXhqBF4blPu2QNRWsUUZLB196hxC2OcskuVia/GJ38gJqduLEt8hFVz/Bg
LhQ4ujHBOKDsr7Yoo37bThXHTIB3h7RF4h3NbDlN+rREtVW7X+JBrl8sZDYgT45yaSYOz2VmejbB
2l4CjeqX5vooZufFdsWp0YoyKqsiKAuLHQ5W3OvX7q0Wsgv0eNnB/B5tO91zaAgo6J4l9MV7J9lH
i1QNuE/tZ3t6XPoshC0P4I0fRFu2PhX4yMophWRqc3G2WefsWwcG2ki/7rPsfgH1pAAe9PxPjcVY
zKfusNTZwV6tGzsDAe3VE+oivzVxm0vyY9KZe2ernlYAhqjMKl/Npv3UsF662f2gTE9z2j739eSj
7NhTU43StQonyiFuNR/R+AZligYk1r6PNAgGzQ6kwMVa2ax3oIugX7Sg1NhsgQsDjDnCJunDoZHb
l9yu9hvZbVZq+eUsw5aDelkqp75j9tbuybC1CERsQYbrRKuyEocy3GHwEblW9dJWW5Bm/ZuEah+o
xizXq82WHJMaz3mrjQpNjVD0j28zApW+0B9FR3hGr48epgzuUbriOW4nn3SnsDQnRtEWuEUXyQKu
Oseb1abyL3T2N1zZFsrvXlJ9q4y2u1krd9gDuQXsGkf0Fe0rRMcR4HuXzsvBTNnVs3g9JAkURmN6
ullwRKjn89jUOy6mjNXYONcjei10w2s6+DO/aZE0b23eB0me++wfQVW3d3RDX22FZdBJ2LRVcUZU
+lAPFJBcFYWyXbN4x2NkNxpdAY0vY0JQI86rjW2hmH1qHneGgSlCkqd+mdI3Gp1IIWLpzKu8uFb8
NI49p4xPY9HPoInRmhV35mKeunwqAmzqnkQMzu+kVJdXfgjVZy47rj5HU5KcE6JV/D6rHmO1u5SS
6hc7ujFiVtFVM0wfSGa9GPdJOnX+5r7LSvHJW44SNg/qo8p+1fPQMEAhhVjPRT9cBqdlvXAuytSe
yqELShh8oTSHOubaPzHH3JXGn9cuUw/XXt23ZXImVex9GaY7mVwpQ3086vnmpyCYDxTWSXZCI9nE
0xgKS1zQhq0eWd0UMPFqrZt5vTcKnbI22khzG/M7Nvz7UowXcMxoUwsKCDqlNT59Ma8c9hFPznX6
0GUtvLY9YzMwhCh4c69c1F2WkuFkaickwbU/YLDgU3a6q63qbBpV6YtkeZgt+ZiWGPnn+imboEpq
1MLhZPQl4Deraay0qGYaY4rGTN1nKNnpqxhH7rahyM13A+0gFQlwYHN66U2WTqUE2C0G+2Tq0g6S
sv+mLhO7y/RjTdcDiqOD2bjBWmdvc2rf0zF61q3aofI+vePvcdoKxz3Qi3gyWbVaeoP0OC+jm36V
szymsxvFubiTbr5PHGIGN5o9WuamQR+7ka31D4tFUUFf3MzXsvXUmZitFNUudq1nZ1NuMR4ePIxq
kfQm5uNE3LEf96NvJuVlmavveYNyotP/h73zWq4cx7btDzU7SIL2PpLcRt6m3AtDSkn03vPrz6C6
+x6JytCO7OcTVZFVFZUpECAAAmvNOdauHKUL2wif7aaXXOIuR+g2DGe5ylEN/HiQigvuJgjMkhM9
DU98e7xOjOq6g1SJFbw5zsvmnO/fUxHZmovO8xcomHGXqS3nJ4SdAVnBxZN5gS/tFIl9svMlHPg6
pN5sPMns7iIN85l7hS+fWrMc3SgB93Cpi8fzeSYrN1hFwEmjV7ubOcpukxjkNVV4kffJUjDhoa+5
duGWOzLtEPqHnEyng4LjI7Xn87IGbmQ1rAvWR3qEUcPcBaNmnafsIfu2MhXwi+QF5QBsQa5Y7eSY
agtyd9QqV+1yAj5WnYc7aiaLB6Tf8cyks+eTCCXMmarreHgQ/lXbopLCjYL9jiOQZSBON0kiV2my
T9o0vMlmP34BDQ49ZqqI+iTASvCn+7KHPU697qdIx08SynQmsoM99lj5re8pw4YvYaAiCoK12A38
udwiyn9Jw9Gv92jYNOEUcdA9SkOFT1kbiuFSqbpycEfb6vhYqYm652e/dKmvun6W11cV2cN9kaio
yCN7vjck3brAtmadS3alFC5xo3pjo5r2mh5MRlin4yWhQ/EIJVt+Gogk74shtUdHT/1ya+Dnc2PS
cOkG0xbIZbPNtpQ/Ha4r3gwm5TDZ+GXDoUrlG5Y3QYSXk6raYTN3njFCTiarLjiPT+w+2LZO9G4U
W9IJKgc7377W/TQlx9xwb0w5XEROK6kUFSBKwsbeD2dar0Zn1qQbvKNcHe7SHJe/z839uNcH6znM
bL7PKlHQIOk0x7K63hs0EKRy18bOIIK3IOErUEzT4mJEVu0qtlzuGzXvjq2F7DJEzSumsSezxUwS
ET3A5ZhUt12myWCBqAN8ao9JcTTNXXJT6wRWyyEiKENc1ZtrRXHNQscsTipFzoj8+GyUJCUJoOrm
/JKTG6QkpG0PR6PUpLuywVDZglHamlZVnlT4qllAbG0Uufa0QjkviLmDISyNa1uek5MIMxDChCtS
Q+I6zGbOwVXNb5dR9XijlUMG4rR9P1Ke7SgVCXEyPH2Nxxm23+hBSkAdc9OmJYSKD5tQUw8l/bKK
fOsMf7l0PhVhYTgmnAKMjdFI5KLAXYEBk5QZ3tsTrR4Hvh2Dv3xNUFw4oBK78wh9rYtDOj7BQxpf
yYX5RJXaakv8p9ni2Ut3nJ3QcJt6FjlywYe9w9dxLvdmETEDGpJNia0nx52e2Dd2m1BTsumK5nVW
MNq4QVdnWywm3YVVyhnXNQxjXkdR0l0/2DOHfo5vXPFNbTdrTd1yLIhJptdhwEYjCJ+c+fWoHTdW
0B5rSUnl66KaDQIdkH76bTaO8b4jAVp78IV8zv5qrd0qZaCWHvb+2SVjSASgDWb7Iss6fKdw/CZO
jO10jjmPrJYStA9Ko2SYeCNYd/pASYK21c8iEnX8TMk4L/3G9HQpJkqpT9mMT61QnX/MOYqdknLc
m95Wp5C5HMjUC2gCn6sEqHblwTZiI3wQIIAwAoZktjzTGGVx9I82VCoFuz005B6BFekNK1DIjbWV
fG5UZtPu/pFkSdxg1w2Ji6G/haJAW3CScKi6+ADCu8AX3Ik/tEL/p877pM4D4fhJQPVNnfer7tbi
vI8/8R9xnvgnCHEdCbLFjZVjDwq8f4vzdOuf0OzAJnL85Y8A8f5fcZ6Q/4kpb8GFqyb3cn1RsjXF
v0jiQvsnf8ZCk/vvH/p3JPG1OA/RqCILdPQLk041Vni4wmh7TRtACs2UyXkEIkBwag6q21YeiZ58
Gpk/yPOWn/VFCLi0peAJoMcmcsRFvvdJnjfJMq7pKhEbMzcxzPhGdNmrprUVidbtukDqbqgOxg2h
DucDar1v6rKlZdqEIQyBHdH015atUXBIViOxSQLC54WeLSGIQ1XbvqkPl0YE/VuI29THWaR8n7qX
aV0rkoJGIt26aSySeH5/lhwqh/PBVPw2ip+aWb0xpS8aks80g5MjOu9yBBZDVUu3pSYlkcPe0+0Q
uhPZDVO2Kz1N7qN5uoJPFRyQJn6gA78/iYZzxUIMjMz5a4eHVBlCa+B9Dq5MWaXGLc4kl7Sgq+8U
flXgaGwVF7uom7qtZ11xr3SzFxJax6TOjw6xSP/4jpGa/udplv//afjzHH6SJqUCVF5QcJnXT6Vx
1A5MpPU7BtFLYgzsJS8Yxa21Vphq0zD4XS42hlrqW0lN0/OSryGUpfHvOKFwqA3cR7aCgFeHH447
42t/NNEEnKxj+DWI/5wqUXmjbXtIMisWsfGXVUk7JgYJvFmmjmBtjcWVO4kcWUw7ST3GPqKWKZz3
atFNFGwMQz/faX0XhjtcgdqL4AIy43fxRfmEUNBWsafiNO6RVcpY+vRhwNo7WqFf7lBDosZK+qoK
uJPjFLrQUwA2biQWwldNbpvsG6U8dD5Sqtmc1GlEzpKbZsoxLy+N4qoTMQIabZpkAqlxn4AXklIV
SP/EyByBgtMBzxTTubXctmz9NFaJrThgaXD9SUkFAsoORgWdl9lrHsLB6Zc5tMhF6r7CZDZqUpvu
o+XXHRVnG3sf1mMZ3wg1LwnrDBU6TququNFxT7Tv/IrCqkjRusBG8wLhFSef3iPZAJwR/87yWUMn
MJTK45y1vsTaK2UIr76utI6UldKdRWU0GJg2UoQaT3u8azUN3hk6oqDZQl4MVRfnrrZrJLPInTEO
OQOUSqZsxdjAxCSnLx7GUBkiD3xJezRmadbtg1mSztLZLEDwFK31Ck+qVC7sNCAGYLcBxYFHMELw
IVMlIjHTydJZRB3XajdYDeGfwUitV1uOCXruTHu0TgJpor+2OTX+VhJWJaM6btNnEQtizHXWzxOk
xhF9D8WjqpngTpVvSB/l0iLmVi7VWo0WYsVkXVZ5k1+SGTWv4DsYLzprpHBx1aXXdh9icB5CG41K
lIiSknOTMffA9KbmPRwFKDddj2zu/GNG5qnUwuE2wdQxkusaZp30uwlrgANRrTg9JQF/8/0kvjso
ffWIQ6UFZBqqIdIdycJzSV3x3xLZhfNAI3/ksGAhMcKOQ0VcmkHAUbwN0kdsnSkVKcUoBe4gWeV7
YtQTDM/I/x0EZXPJuRuy0RCBxnBVs+svhqnM79H3scEGZRBcREJAYDPzxLpq0OLPjsibHvRlJPU3
I4mo16Epo5IY9zACEaikGjSkIYX3c0XZbewnMEscKxrq0NGUOj1HmdZivsIgeNqhekPgZjT9ldoJ
aHWFmAYwrmIk2dtH3U2tIgT2AlVufllpYh/VnQHSVU1NbKUDFFq+C7I0I9PItMSVol6+msKsAxIV
1yUSV2h2oTPPkiAhzkS/UKU6AuCSmtJellICN4BdyMo3iSJe8br0MhXYMvlMIqH2pJaiUnZMM+ti
qHrM9Xi3h9btzFR+MuzcTBwZ1VLpQE3Rrm2/Z136pVa8k5w0nltId6Rt6iJeZCBKfAEIavrFlEIQ
HYRK6iGZpCoS1YVKRHFslOdxoDBMMQGA64Y9BJf0zGvg0jwtGjAST2e+DicQWJtoH6beysjUTa3u
RcyYa9AlmNrmpM7echEi3qtjMDhuOSEUYXDkku9WXqkGeME4O9EVqllgiIWpsk9UFjcp4xKmAFZU
kaGWMUkMTPXQZC6harIaEari0FPmKelcNSyLJzHgVWaW6v3lqBBu91LLqt5kWUIGbAgV1egEeALA
Qp7qp8Bd2sZJQ65qWzPCcbVtqgD01qCTG9hUEMo0vDW6WjhSyUK4KuMyB+/aFRN5oayEHqMWjW4d
w4+kgtysV3Xv+NwctJ02V5BLFCged9ycOtWdg6i/oTyzTJitEXLo+lEvUH0qQFI2YRHX81kZxP3l
LIWqCp5KSYWj5s0F8pe43OgKynKiFuR/l+CyTuSEonyULJomyJhE1kax11D/8sLkNu+8wNDKxp3Z
+5jNxGxueuhKZP8jiaBLLueysTOIm7EN1oYkOUUGqnCn2gGiHK0Fh+8GUxFlALbUsN2MVpcgoK8Q
7DqNWQIZm0jFyYjpywykcGKawyaJ5K4iFGMNt1qim1CYwnS4NuoyIoDl66o4mVXGmQzlNKLl78PU
2ucwTFA9z6N+OQLvKd3SHIW+CeWEe+CcRwgqlIKH32Z6oUonSqeCfMviAtF0ZbKjAuArf3HADLSN
Ffb9OZZfiSJfCSa9DY4HVJYFcH0ZICfxCCdZgnout2GlcgH2Geqpjj8G6WSgpwQx5VBgki5itb01
CKgP3mKxvdfHajT35EhG+1oyfAZMyvNq3IaqXI8uyQJwM6wvvXBZOd0M9y70+yNCTkLaoI0SsoNk
ccF/2G18xrYKqM6qEfZokG32VA2fbxSzjNDy975+g9RLQ13sqzmHxqmqPb0rbcNpx1DX+REqsJ9T
y+qH9xLgFKL5DDKKm/E95y4959xFzajWmuNUsUONu3m2pKjoG2Q40NP33NLTCwCuxkPbYvA4BS7X
FOxkUqkgL9TEaSXg8pEFMttkWyOBfvq/K+u69BW22k8Xs29X1rs3kAzdW/r82VH28Wf+c2m1/0nx
P0OQopeXq5rgKP3vS6sp/knVPg0OO4dgzqWfLq1Uv+IKwM/hGsS8Rqby/++sMjY0bMXkTyjAZxmq
ppp/Yyj7hhMwdK7TBj5iVcdgya3669FYztMOQtvke3cXs5M5r0+Rcxk5F4FDVefzy7fdr+P3h9fj
m0+D9Ifbq7ZYuv73uqPr61ZXZ/+ZfU/Peji+T5Vzd1U4t5hnnAf+4+XtlIDN8t9vu83j/fP5yd35
6fOv95tfJ69Xg3PoOQ48xur+h0JolOaEzhfFnSK/1OHVz/38sM7/1M+VFUsdtVbVl34WzsPdFRWe
nae7h7uTlzciac4Dfz9lzuzcvlxcH1083R4FztG1c3l0fX10en59feqeb05310e76+vj5d82x8eb
k6eb81P3+ObYfbw5d29uTi6u3OP3k5vz4yvv5OT9wPN/VGj44fnX1jzLIB4pdTz/2dPZw9Xx/uzp
4unk4WG3uz05ewiczen16WZ3fLq5vr64vtheLI94fHVzdXKzOT/eHxjLZax+epZV4KFAUQWM4GMs
X5Zpw1i+vNy+XQbOLXEIhvH67TZiLMmm8a/F8uvu7faN4b0dl9l8z++8L53Lx9B5f348f399fL4K
nePnK2bX4+U7s+vq5v3u/ZVzKH/dXb3fQYV0Hq5OTx+fX0/eb0Ln6vXA+IqvDsFv62BtC9eSlkAX
RhLP2555+zNv+efWcTZH2+3OdVxn4/Ifzt7bez8P5ocT/KfBFF+XfRkUY0qm1/foIdPw6vX95OUi
o78vlAd0rs8Zq9w5fTy+e758Pj/wJpdV9VPbq+hCO2gkESY6LRn7yriP5KcguYzIJSEqdgr57ueu
rgqS/2uMCe8ZJuZZhZKvq8u/nshdyhHCBxBUnUXDaQfVIrMGp9feK0iig0ie5vE5kgRFJK61/l7T
Mv7fsTQ/T8mvgUxIdxuI6Pznp/rjvvuvcCRxNOgUq9mcpHMum4hp2RluXwp2v+vIeXm5fD69fH68
PH+9kZ2710PLeVXB9d9D8RED/Vejq6GYw7pCykqjjYyiWL83ARglZH6nG8sOnLr1vdw6UdoDwa2v
URFaJSrC5ZBSjcrySbNWm+AkqUtAspq9ogrAJoHjBH6WDYE3tf38++dxXbdlUmhJW9y9fCNVQC2r
uVX3Q1sXLR7HcDb7s2aYxHOvDep1HUfZASzBH5syFEzhfNiXAPPXJUR0MpLtPra8tGrnG30O2tid
CIEs5Nrs18/dWh7785JZuqUTUibGTciVw8LXtkwqd3ZabZoeImL9wm50fwNuIj0wKf/UisE6IWAG
TwQGx9dW+hofBtFSk0xMN4PINc0dlFzb+7kv32bh0hljqdtIpB5nglh1ptQjPL6TanpqM0JrJsZ9
P8D6FW6um/5xlNUq91y/jb0qsTC0Qsf5HefkgA7EH//YW5sQJ3ZpFOfGqrdmF1YahETTw6BnEE5C
izTAp3Z/7u23VixijqrN8U6VwafYq5NOo4c1XOZOeF1TR7vEmlUHvW64+9tWgNqAMAE0oFPWeh3g
DJCjDaFh4s2pZJmIYE5MLbSDA2/u24wnNq2Q2rSI/pu2+KhB+iksbDTolvVF8IV31z4OK8V2idNz
WQ+48PzcIXXZir7M+FVbq9Vl25TWIM5H+dU6dkSY4AQy3app9+CGj2KTgjBSdl9YLaZr0w3mcs88
20iAjpWx2yvopNEzb/RxfqbglkcoGkVhP6JKUX6N8d9uBMujChmPP+fapej912UDlkwgmOdRBWUP
t60lHoSF6jCKMaH8PCrfJxMtUTNSFkuSi9vD15a4jIPlLQTYUJGRutQ1+VTSxaGiSsuRfz30TFYu
BPSF1NLyFJ9ec+GjzB4rAi2R1ZsIeKJhmw69em5QfdspYRYf/dyrb++aRBJ3HNA+MncQwD6rlUgZ
DiAUSk0lj9P6Ur/o7vKz+sF+1dBKO+19fRLfTZfzefg8v0eX9rG/qb3hwJHkI2v1uc/rR1j1eRgp
n5IOPEJxJ27ka/NCOy/ejV1wLK4GhA+XFmLhX5RfQjJw1OzFhbjVDmy+61FfP8FqV+xDgdED0bgX
AGejgsoetPpW1YfjAg/FzwO+nka4TwUUOdtWbHhfsI++vmAp1ku5bdqByinYMBVrrm8IpMsPB1r5
QzPorFmkMOxBUaw5X0EpfAXX7ORpYXaEQmPwKDTzYKGeI2yMn75GsJRgG/gllGE3kiPo7F9mhqev
9ClKY1EqBpelXT3Mw7bTI4CrJxSG2kNR9zLpTCVQqcgIAvBSivjZxns5NS/t8Kgoj6OOnbc8UqZp
N8uvKi9Qlu5NkYJCbzcmSqgkei3aksBqutWRVx7Yu/7Qb1LAoL8471hE0Jfz7+f1A9ownX26mxWz
/TImgfZUZOnmwOiuFinvkDMVTDj2Y1B0azRcrBhAUxCXeNqUydu+7q/wqowH6iv/oSc0wvcaIomx
RBu+9gRHQN1IWjN4yNwpaJSQBkhbK/4vusJ4UVoN2AzRktVRmIpXum+q8YBNrRGnOvlWMlWddWCX
WV+1lgFTCHDIxDsE2pVl/X16K9gNDSWsKOYwJkmHdilFLkNW7GwEC7ErAGS4CQjws5/f0vqq89Eo
sXzGj3Fkc/vaqB9kRYoxnMLgjVUcm3X9XOUqNr85lTBKNBVqNQXUhZf6nfL3sxBOIaduhBGciT82
3U/91UUm5VmSM6q6wGpbS76HFOkQtO1PM4S9BN0DnVwuMl87KKyJYnG11AMkCcxtrKfdscJX9wAH
UVlvjss4aks4jHrxWMfXcgcpLfoaQNfgxRrszTwlX1lNanDZD5N1nPgTWSxKJ2wbI1f5LULZNEPR
PNpjutf6QTCdBorGpNltOZgb0nYHikZ/HK8+fz2WxwMNxfmcE7oKHfLrKAQq4LCOr6WnkGlGNkil
lhed8kcXdYRAwvEToN9Gn+9n7qdcrJWguWpGVNeuDJqcVNKs5r9/nnjLxFo9ka3aOtI1Trc81WqL
R2Rr4ErpOg/tFzaDSWC0QC25Tbvh0PL9U1MQ+7hdk18nxLnaJELFHhZJWudRtYsadVZRjFexBjNw
Lxd+0x/YLJYH/9ox9iETghNUZjQ963uzXlpBSe4MQHtkYSPxobu20QSpxiB/hc8rOoWzvMfkeU1a
YzxwmP/WVdCO1gJyMvjHsqy+vmeoGrUF0KPybLLUgWtq6ZIDN/tU3Q1hWisH+vpt1i9SBfh6wPbY
GLnRfm1OBk0kUvJp3hRXF6nUPpSCNJ5vTk/kjA9xEL9tVYoCWk9FO8WvEMZWZ0vKu+XYu02KW8Zm
u5EnvHN5N3dHRtv01w3mbD5nQ7rz48Da/jxXv+3MHy0v5x+Gl5W0ajmVMNTXjZ14xkSGE/zoad2V
gTuX4RNgln1e5MGB9/ht16JFDuymssBimUSrgY1EAzLaNNgWq1omcbkkr+ci9X7u1+r1Gct9fZFJ
sQQpEw4Z9uvry0gUpa05k7RSYl2cZlaUNtdGZozCHRF8WLsiHJPywBdnNUVp1FwuIzAtyRogQ1st
/FwvA8SRdYajsWx+R9gHd+T5SK4DmBLPP3dwNYxLWzraOsIRfNlgd67a6rmE+CIhC9m2kXLlx6V/
G81Z+Xcv66MVQGWaUA0OPARAvg6jP5N4LgGMeAI22G5Wwvi5FiL823FjPlAGktMF0h32zNXSjsYq
MIqZcUPridksE01+j3GvTLddXTUHzvrr6wZBDySHwAAXIZ1Ml1YTcEKBm1Y9EI/ItIR1ZJYakZA8
EFgSrFqn3JuMvB3hRk5pP+OiHOr8cS4tqQfrQqXWTarkOFjUCAPWU1an9Qve7jx+s3KpPiswBgxU
0gTTueT+VEogUmDTaE76WW0AQseJffWX04DOWOSOeEdkkpT1IafCSIHuic6IObbdIoU4Rk7X3//c
yrfVJNiauPOqHKNYuN9OiZQd7CepTj3bRlvgZFo7QiPgAmO5rVxJTwpfH/3vzr+8JkXR+cpAQYSo
+q1nrWT17azn1N3SrWozxLDgUXYXBya4IpjBn75pH80YCl0D7cjt/iOC/emoluBX8CnRmnnUNITA
bgEJGawY0Af17I6VwSpvqhS3URBGwbbpxnDTWs3oKMA5dmbVBHvAVcr9z6P9bWnTc0jXy98qW7K1
OtdlVqtFWYy514autI9ifdjGFAo80PM/tsKpUeEew/dtTZLFHhxlWUUrca1HN1YYhpdDjPHz7/vC
9rEEMzQ0h2s2uETZtVzUWorRUsWF0kndDids/l/MFU4E6r+AzJxWv25TSVjoUlpScGwpebO1xkH1
0K38G+L6e/x/wVtx+a9J8RnL+acRY7+wCTTREFrGr63M0BwpjwafcfSV9L0Q8rAB90FVmJ+HbPVJ
/piRgDI13gzxH66XX5vhu9nAeqOZtCmkKwmBIIUBqI2rtGG7Iy6XHJkRRpmfG/326WLO8dkiXMDx
jq6tRnCO2qAAypF6luV3npKM8l5LsBMjr8puf27q+zCygSz4cdSSqFDXIa4E+YWu2mPoEU3lYqTk
4LDiOU1K7+d2vneJHREKm8LhWtP5sHwdRwhMGoI0ArE5Vo6HcuASUMHIjFRjY+utKt5+bu77a1MJ
3wMDh1LPtW/drVSpjYbPNc0VOHpqdgl9Ow0THhGKtmm7BP//XubV7v622WW3QI9OLoRgt7xs3Z/2
rxicCZJDCgsCJAKfaSiNVO30arHAdfWkOwp7Vkytq6w+EHldXQaYpsuUYTbCBSTS9JG+/tTwWCt9
O8qhxE45+CdUSc+OEpNS1/M4TW6QTxVGw0Q6R5IVezLEyQP9/v5JIsIj43CyCZHIfMy/9htVRz3i
+fVdE51sD3tsDrNtlikxEMRMEBAuVYtCyD8P9vepS6MAkKD1I5qG8/21Uar/FZlm+L4LMVHaSF2C
mjKOxwOtfJ+4tML4qgpGTZUp9bUVO25jZPeqD8Gin4fTOsqJz7UhUhEPPgo+2J879a05Tl1UouG4
Sluk71bbWtCNmt5hvgS6M8vATuK7VMgaVbLhe/7c0rfhY56A/jUJSJJQU+TVO5OarqNoiW9BL6Jm
qTWTj/GVZDgwfN8W4tLKwmfm2EAybR2dC4KiKiR40G4/VPm1irPwqeIw8ahgQFwwZlPuIO0xbn/u
27dRpFW+cB9XU1bEehTJSNpoflVK5/ljfpwjSXaaXkkw1VPC+eemlo3ry5GFwWOhM/+4taHfX4b5
08ozQOtqFEgz3VA1a4AB6thfUWRQiiaHmqZycMaNFldZG7cBkCDRAxv92wM7l44lGkRgmZ9kqqsp
kzZaTa4qXcpH86mVSkFxMPxm7V1RWdrfXnSWtrA9EuPgL3Utkprw1WYFlc7dMO7K4y6RijNViw7d
F//w+syF228xNPRrPTXjqc8ziTgiFk85qTaSJtnZJiCqKyMqxd57YCV8b25Z4Yi+VL5LZF5W19NR
q8lZ83XEjmr0JzFFYV0/H5ULM9Oyzc+z5Y9NLcEasv+E78zVbhIkgpoeoFndDPjrRG29SnucKgnS
QdWp0oFjxPcVTr8+Nbaamgo10bFiT5obDP2wLdWcOqJ5lR3Y+//UJQLvnFdIzLPslv//aQGwCU/q
pPaaC3MDiEzc1uZ1gDr6VNSW3v4X40c1B9XkwMLNfl2hZY5SstMd40eFRX2rtam81OOSTimIOB/o
17dvGsaVJVdjUI2AyNM65D/7E2yqmKYUs2uuwpkyLbOVyPAU0wmqc54dWMZ/eFtEK2TiThT0IDq/
GsfO7mtBlWwNelFr3vaZHOxtMyu8nyfgH1sxMFZZFCBiea1OKI1il8WAGNeNALJf5HGqHmVdHP/t
RXgZO6L9pOKJiXO9/zonRqo+F7aZMs2pT+EkDR54ZZinA5PhD29IE1DfFTZfAfJrtW750XOjUSjF
ldrAfOUNlpvOwNOfVNR4XhTm/YHBW17B172e6U3gUyb+wtVDXzWIH6WWSCagz5CwolB+jTJISCUq
+Y2wOonRn1/V90+noiGUkJd6H+wV64xC1KemXgW0hoXYxuEcYjzPcSufBUMJF8awL/pBDg4EZLjW
L7340kuLGhxYt9DdcpAEnv/15bV9PKtzQi03q6ja21IB6b5vRdSeIucRwF9KHbtjrjbSo8iL9EwG
9kakfyqtTSbNsblN7ByakVm00XUQCyp2NxquBCiNGkboWrcGtxNBdpOUfiUcI6aOgtsakPa3HFHb
0sVIFd74LAUqEbRtcWKVWEbcAGMzRkTD0AngSaP6S6305pEKuDPsiqDEhkHZOnUbmLOPkqbVtN8a
f/gsKbXZopSoGVPC1ALx4GlBmZD/7Exq5YZ+Md3Cl1CO6nBRWBQ6xXXlWDbfbMmG5pkJv90llR+f
wh4KiB8K3w7csNHjC6QsWe4G1ZDua2lIgk1bycZLoRHMcrqOULHTNklxinmiwhsUVRLA7tpUMTHE
cfBY+XKJJSlo6FMjx+JkMuQJ2q/fWUTC+t7CMDDFxX0Sgq5mjPzulstu8tj1rZ86GZ/HxAlAG153
RRlPAKr43Dsc8qIHXbUanEKqUUxbZR6b10CRihgTXZPc2lYqpqM8by2AynN+haIJdHaGceK2F0WE
3z9to5OuNMzCjXuzr50Kh9U+DWZYnqoCqwdrRgvpVi4r6VJv5vghUDjBuW1YWB2eEuzxLmUMoShJ
FnhZTGrScDY3RlbtTMiTJYIwMczOMAaYSrW5pJK5WtbUXA01MWwCI4weJ4VCuCCvwPTVzajqRxKY
hd7rUFu8NWi/TjnnM2hTAz9Z1quxhuM4B6cAwtpsI2LTeo5lLVWdJAjMzG0X47BLIQ1sQ62Wti9m
OVBeIIsS7b6vp/p5mBr9DP6O8VSRRzdPCqBjg9P1ZgV3qhtUJ7ONXnGwIzbXgQ9b0VU1qnm7KnbZ
kUp9JmZ/TDwz8MSpz6xN35TiSI+oY+u13A7I3MuCOqsQc6fapaCtOGpwlrwk6phe2pDwX7swte8x
1cajOxPgPQnKOnuiQnxzT95O+hVVivY7yJfahP5cWBTn5BxdbUyTorthpHEQM6JemzZal2sk90Un
RjcPe/mitWeQ0I0ulFuwJL2OX8puL4EJl6bLAQ/KCMiOhutwaKQnggn0HuLX9L0xkBrZMSC687YS
Edz07PC3/WRTL96SO/DDTQf4EqvLUFIU2GoHNzQrdaNSciHbcjMO4m1BLrZkEEOQZ4Sah+00S83O
Vidp0ZomZs5JtaNQ5qBp812W9tVJwE052lB5gVqLZg9R1YSOnuwNu6+gO446ddY5u2kL9ngCixrU
WFZCe+6OZUJl90TKZn2b90I6q3B6Pkmg29ojlBL5iexHJTRizFtXkWWl2rbx2+Aomas49kg8UgZx
xHCXbCW0RP3RoHKi2M7NnJ41Zq+/pYY1XhsU1zbALfQ1pmOGAAdr1tayB4U3vZUqK7yTcLtfqEOD
cTWYsj5AtJK1htumkfU0K2N1nsWsR0p7ZAHFR7ux0LdZrWTHvRhH0y0biZqkkVDZqIT5AYU3fCxX
UYH7zVMIlCB25BzC2Om9/tLPwVBTmHse7/gIGeauayYgXqMi5eNWkVQdK62ajfl2tJL4EiaEJXtD
p+u3nQJE1SvFFDbO2NbdeTNn2cgLaSjDUKpmoLlJIlHEWGPRK+5QzmRoh6xSZM+qWkDz8Dxfo1a3
gGWkYfvYNU1zOYsyuCrA9T2pBBneYe9W7Bpj2hFdVLLUY+IklLNJqUThRpqfv0VRBXimLuY0vKhk
1LDkm6bpJs6o2YDsOQ5+w0GheitTa/JGDuX9XpkWW+8YGjb9bvs7te2a40DHdulA4YxvtaoxnjnA
V9EWGPdwjtZAeffHLL+QIBOOG2uaiueButym0yWNeLEBx4z7jht16SRDkj6Bjx9kpDT2QvchpOBF
oiqy4zaKut/Cp/SPU87S+IIyapS3NuN9poPu8xm6jFlroKbeGhnCgI0/1vxMJZDgQluSPSQ7NYv6
qzD2pSuystLzJM/D+XLffhoKEMZOS13juxxXYUciNerIZBgz4KoxGon9hvpIFgS3HbnGFGjmsciz
7jeHqfZ2GDsmm2Hl/Y1MaZHfYSj4IowD1HDHTpXqOTD6ia0x9vmS6NB8+TTnQEsAl4W528tgVlzu
x/5dRQXZXD7BkcZ3eNe2SXYlZBD7UFcbkXvlmJaxm8R2cllrTfvai9w/Gse2+R3WiZ+6Xc6LY74x
eTHu4i/jw2a8QNrVsdpSTfsu6EX8WKZGWW8FX6LcNQM9e5fG2niyU2DMgF1KjIWi08qIvLzUPylJ
BDBllGRjw7qCzILeIT1NKG1OmXlzwPo8FUPN6JhDY3HnSJJfCWbA0rFbiTrIPmJb35Erdj5Mk1C2
4B2ZA1ZintSBrpuEWz2Fv8zjQqQ4pj5zBdZ+LPPZmzjMqtvZCOACWpgxe4caALRqRz0VgzWjxLrH
/q7f+dasT3sD2+WNKiEd3ARSWFCZBj3fjJS/wA3sD35AadSq6Z+wPNOL2gqLpeRCZjYY00a7YNPV
rPum8S2mQRDatdfllNClgi21KSA59RmkLc4jGFkru/s1JrP52pAXrj0psBTBsDT26NrxYP1Oh1y9
r3DznWj9FD8Rdav/h73zaHJcybL0Xynr1cwCPQBBEKBZdy/gEJShZW5gkSGgtcav7w+RNV35+N4k
p3SVVSYtIjKCAsLdr19x7jmXUu1Pr0OfF4iUKHQYk3NB5RbEu6e47PvRscwkrxV0fcaSWY1BcOEt
Q1ygxaKlYdSDhmbtLMIVVNpTUUCCTYVWtrpKgsZ7AZERgtPLXPraNsnia9EoeWvVcYXUtlwOBkYn
WT7KoIph4GkSb3RXcdczD2GlAUCZxAPNwR5+pWGFOHwI1VAoaMLXxTpe6hDElbHkxF2e589r4q/Q
kthfcgsqY+0WNnZ/TTOqH/AmGmFhrQy5926Tdf57b8hQCEeTIU2O1KbpE24nHU0ECMnk1k3MilEm
ynaIJM3alwNc/Sw7yIdruN7bABZzdVnQfL8wqteo0+TWocaIhjLbEt24QRohPxGGqRTtOrLLSwt2
yTUN9SvMqE5iApqTHUnSmotOIjnat1BWwVRE138UtCKEEW99Y6BoADF+32T601Cm/p0eD1UvSA1X
sQ99bLXyt9RvpOnBkKpyddlQT5y2RVZOyQ5JdFCncdjiXYhwbSySvZSscpoxW2j/XaiSx/g6UAPI
HCMYEy1flSV51+FrL3ZaqsXN2zLAyUShqJKgPUjJCiY0cqbtKDI4rUa3b40QvCEFwLVnS3Io+1bQ
FR1CEDFdKs/+NBXesKGIVBbIlKjeuN4B9knrQ6WMOH6Yk2V7m+DftPuhg8X4WoWakI7aEGhPZfPZ
auSMud+v7+G4BdqGeKKx3vSYiOWNisvjiZ76Y3SbF36V3hv9Ih4RadHl2H/UW2OgKVcPDfkpyqB0
QFs9g7OTzVMjZOCVmrGtlyVMoFkaILOCGBdAnxg9CDg+2UcVWCBjVE5w0lIYUNkMNCfU2S5dtJX7
+E4pGbhDO0FtvNPDuupQ0mhgWBvLUO/uFSWepqtlQAaw2PpIxAP/Qw3eCOHzzfSge0fMGh5HmOz7
zClVKYWAvm8C6UFHoyu5LIEyQ9xY+a02WatC8+QdwfBM0dvCu/mlKah/p/hEhC3wfsH4EkCm7FcP
eQ/Btu23gA/uDF9FFgeSMlVygwqxqiPiGcWyNAe/k7AGKN481a3C0uq0QIkd1ZsqPL2VNgdkNTL2
ploMPgdm+MJtgcQV7tRa90rFVPAu6otCzjqMKw0eENJ1EDBP+8Yjh/CxltdjYquwfC9eVllWGcd8
lTbdTWEkmuo2VQgd4uDXZfdAL4U+b/99moyPo9J0GfyWeutVl/D3UY4wSynK6ctOgoqQbx3mzZsc
GzGuWkOpn4yEFsBUBk5QZLmabPMu7KbtIpK0BXuWUqcjsg5lljghMqjRYV0HIYSTfaR3V4o85JWJ
Amz7rHe0MlyqFUUBU60quX2jkUPLbEPruschWmCiDb1fltbSqFKo7pNpfUMBTMlsFYLvXAQj8GO7
lGEadtsyUODpXTYozCPmoVWyMw3VoDewKEJIYkeVVxa4dJCQ6x9QnynexVBLuHfdOKn33tCFvcjw
6kenheQbfvRFqqtWs4B0e0/CnRYLOVVhHF6jLzgAgoy6xV3DIGYOPAWpYnloo8hflXWyXG10SMhV
WqibRkeVpxzy5HqsDaUyof5u0mMcGV54hPAQ9NAIozT0bFI/FbfUKSCrbSVVg36xK6Lmvl/mWYTS
G0R6EJsEUF64a0Bq4dZv45l1QO1VyWn6qvjwtKF+UvRpyk1Pqlp9uxo1PzVlfwGPcef3/s16HSAD
5UPFXIlSVvsEto8yzgXybXSxteS8d5Sb1UZAa0oYRSZNUq7qjKIUPd8DMWthQP1hyhks81a7wjvi
L1zidpbKRpNo9GHXC9bRCidDW0Rwm+TD2H0dxjhbX8EeUXtfw0nJApRmEtXYwz9ixI9DTFIDZmh5
zA6BioTGRceJTxfSctH3xxRWA6LPdVJBa4xPC7fDMgAjuinkgflf98VyBTeHpkNTOsBiouPbTX76
AImoVHyZonJ4D4deg9Y38zjOje43oyeA2ympnSqol+lGNWG48IGM8b6Fca38GOEoj/1N2CDJfrWS
k/RBgUJFt4dW9q6WRUasHraZZ7dFRN8GNyz68FlSazvKI0N1AmgmKhO1rDa0uHRjn8iR0ewhACZ8
T9T1codUA+338aC1h5VWQSXQ1JmR2aUG6wXCLNnio+mR3LNIMLAz1HFRvmqdbxCI1fpwFekg6Vg9
CTyQ+Sr2NDJ2MJ86fB4ou4Xka0+EuPnkTu2Q3KO6G0x2CsdFKuCyqWH30ZrlYYz8XLXzLl/Ubj33
O0HZEyetC/dMsgAQg96hXXWx/jFVkQtpY164KAF3h7ydGQCLNfJQ7M1pb05K79U2JPilZA5xFO/1
LETzuw3XcW+Hi6K0lbKTv6p1mKGvFc3rvJJLWE6MSF+HDtXX0Qpp2bqjTkEWAbfBu2mgaM9gG+0X
lYjKsXtd9crqbdD9LBFSN0w3RZOO5NhkpTzqFZSGAjUg7bGpIojtdQ3wXzmkyiSacBG+QOGS104Z
doPhElNmxUUlyQXMKKE8yL7pJeH4pus16Fq8Ew+udWmlxS/alGqHxdrrJ7Ee4AO0NTnqbsmQlIq9
hO7hNoFJH7GzxRQOoleK9gH+FIgysh4osdUDoHuujLWOZkiPGpFAFaSGzFUt5I9yyMalPSjULMTY
y820iSSFtKtURcU7A5dAWTFKeSdoNfO/QCkvkRhYVugo0XQfPSlhCvkOvKVsnv66yL7ktRKrTtFJ
owcrUyc999kUSQFsQLGC/I3WLhR7VH28kIggsRV1nSnQ5gydwi0e6iUZ7CwvvupqlKcQ4nqBvW6H
9L1ehDUxbN4+wfDV6gKOEMigR1XCMQ8IGe7p4+tj04C9aWnV8ERCHTGswjs5rBCGaZolQs6LsfsI
MhI8Yiyg1HTXCIu+VerMFp0wdy5VbwDBuMIzJntpNHEMJWTW7selprxJWtQOZr/W2zulB1g2xKOK
f1GS7tskrYyyitamhbJbJH0AQzJ8X29ZE+sIyeVV+JQ15JCId3D6LSmSJwTNybvksJyuu2fPiJUy
JlLA31jCRxMj02m2yULfT2qlFubg+fC2+ipMJPB3Rg0BcLrOn4eFUkFTAWcwxZMw8YnP1AbJjDhN
VxOM2xLGVhnwauHW9o0FdrbXSGZWY18JGqDClYCEzXsbYEtBmcJbrlOseiQRCiGvfIUzhDebGN4w
wdgk1+9lOHDkZZ76qQgN9m1AcRWIjKZR/HiLLqBkINwRRisbEp/wA2n4Bbz5RqQ9DfE6rC0vbUsW
e9z2ktXmCgnisuyq4AJ5PZRdPUxafwyNBDqhJjWSXsRVscDviovigK+IemQAVyyqmHI9PS7Vkkqs
PlZtJ9C6YJGgDVpC7kIL2cxuPOjvfuv1kIBjUxcbBAZiFd7Qita20M/rl3GqB3KN3Uz71SwbWAWz
Rq1hQqG4hlSA3KPBEJBpISOjLZPbQk7G9EKSAiO2F8E6/MJkTEZhsOUq1oqgyFWDImq3XblCxMMg
0Y9WKLu7Bj5V8ReWnhep7/brvJhszzO8ymnrJaT6FBUzzfKboajNSC2zgC1OR2HIyNakLNqhygM8
WAhY11W6kNERaSBpotU9GayWUlpmSzAjNZa+blaw8cbLoNpIXrZcbyFY0d7bEM5aG2moAfSZ4fs3
fbMY0FFL4ZNuy8Li48E0wrta0ya6rmCbWrbauLDkTkkru1isuxFZo7yCyqdcdp5lxNNKtjttDD/S
rjTQdB0mNdgmtPMhjkG00g23sKPUreiA+ZE2qtGP9QwiGAHkUX43Ui8hzsdd3BepPNSuOqGdZOpE
X4rVqIvupml19Z7lAUt0RZUYSvBcgV1LStoL2lrJY0hp3FHgkpB10aLCt+AeY/mQ9bqPFvliwVww
5GeP7qjQXucwusCBB+QK0rUoSdxQGXj3EGVIiWhTRCZcyXU4vKoglCXLSDxSu2RLpNsqSkOfzT2X
XxUvXCEWSWYm2E59kwwugua6YS66rLgcMrIACGeRECFiaEfoDhbdeh/Bkz3t0x6HXBD8ytmmaLTU
Rygsx1b5Rm3cG8VaYvvDnwqtCTRi499Q2AjSq4po4yKEEy6wdFjvUAAa89dC0pe+SJsy+ViX5XSn
UaWazFkKUyG3FiaQNXUKmLJhObfaa0jAdS2NzXFbZRvdM7SQDY2bTE5prC+Htp0g3s5GHCT4NON9
BU/U2k6NFW6vNug7LOf0VGp0zqEFWtAqjY/Xdy4pVWnTDCrUXDkSFiSuJLjBvmH//ijy1sviPbtF
Jva9Ob4U/zG/9TUv0AT2g+a//uMXv1127xXAp/ff8cL6d06bvb00YZ6dvucXH1H/1+fTgARnDppf
/GJjhJvxun2vxhuKAcm3w/3+lf+/T/6epfVuLN7/899eaSdv5k87ZcOZeWj+z+fV/P7jf6GuLvLX
vP7d/9q/vydh5v/v323r5CV7q7+nxpk/4Bszznr17zSooIi+RvEb58mgHveNGIdn0OdeazNxAICy
mTnhf4TWlX83SESs19Bc0Z++5D3/l8pVWfz7QqZFQibzpM1lvD+KFudTI/sP1UCaeXSAosD2wO5R
MF7qM/7lu/L+hIRhggLWwl11JNCAR+DHVntjAZHxtqmsVYrKwW0CZVaxJFKSN0OzWal7yPegZlKh
GNyRWSsJ7hDMCcCdCiQ7ZWi9VoDynGVrryC4Wooaadb6totcolukGKvYznShlYeUDkkFCoOVo0eI
r27V/uCttn1gk7rSEmsFBHPYF9M2zCEC34QU8xDuq4/BXn+o79K34UX7GF4yV1pejOl1GD2Py23q
nWnJmql7v6uX/voOnYD/FxDM46GgwgEKrf4yvuuP+Zfyy2IltEeI2GHw+6oUlv41/5J/ad/ZIvBK
pq/UyGB2h5bdacf3Ea3ChWmwBVAUzDc9yaPoleoL1gzN42OtinFOnWxpYVB85AyeE+ljjNEXBdhO
E3c/nqlzfzKB/GDQT0HPelLUKglMmnn0p6K6NpKNTAeqdF8srpYr82L6kK6Np/aQ3qEL+6zaEgXV
5yYUKLBCxY8YpZyKNU79DTJJOJHszlVtqrzxu0V19e18vocAnz3Nk3r83+k0z00Q4wRp908wQc5Z
BeMEx/SvZxV+wyjQbUiLnAw3NBDIExBFipBdSocTwsdZiX5Ygt4UhKfgEVdU6xvjj0LCfJqgXxzt
xEj/mUc7adr5djhE39lfVuoM7zmxeNVyyn14QpduK1YuiVwb6JwF5ahYCyqZAkpMHpqAQdTxLd/S
zpgncI2/Nrmg8f/nBE7xnWlC8OelAVyUbm/DZokUVyuWSMokhF2m9oRY5wGCX8Bb3Z3xMryhlTYj
RvDITb5L4BNIAu+KW6SvSh/SDLciWfg13KVoPwOC56/36bt/3SgiRb0yF/G9dEE+udmH93Jv8j++
x+/dBh3fb7/ARzjopgqtZERGlsyXqdsxoSNOXI1goNl4YnXnH5oPWjyke/gdb3qQH7mp7vwr/3l6
KQgIliK7oD/6hkIspbWDZ7aH6mGViCIxD3plrp6Uh/qtc+PL8bHf+1Z6U4KnMMObuKRQBB2ieUfl
EM4upHoSxMdNYAp94EzP0VYJLJhkw4+AZz+K1+y1eIVLpKe8i9A8df6LN/lCZdvtkN3ghIVa3Ccr
EfkiiV00NSsNYmOzpSHnC6o3Vg03eEb5xWxvG9crLKhkgz0UzckZKPT5YT6x7z+H+Z9xmM9Zk9O2
6b+0NfklzO73xmzu3qSdGfr1UzqEshsUI6Bi6RYLaoiL5dU4lLCt6PW0WVcq+s0qWdYfOy7nDnmy
OfwlDnnC8P/7y1zNvWwA1g3jFIgfa4u4XKvZ0iW3KgZ49e8eJzu4EOdQi2cPdLI5/MkHWvzWFrua
UayzTsDMKvHLyCREBx2wW7l0O48mENVAEicD5wdCK9oswmFwaipeGx0ZZAFsgZrwBDijWsWaWVWj
Ae+whIBfNqbbkeTPLgBwLoCywzU+BQA6RixvdVEWMG6vDExy5MWZ5cV3w2KZODLCTGfmBGylvwoj
2En/cDkne3hWxyvy3NHSXasiFaDQaNpHDRi8XFlxCmjr0chjIUfJZgYED2XzJ+i6h/KKjcPrqIea
+nDMXhAM1S24289tur+5TL8/v5Nx9dNEXkcp5zfi2W8lwJhbMjDwC0e31aXxtNoYm8VTQWwAcffX
7ji41TE8w593bsi1k1aHf/IhP8UT/62HfJ5xJ1Hg9zPytKksD1BvQYpg6ZYvJakxMDMvdWsGx+zM
Rn9uamkn0cRfY2qdu9YTxPqffK2fvIunN1VXYBkG6z//O7FaNfTg0dTHS/fpSRaX0As35vPzPfy1
P95iPgfnR8c5MScU91Yd9RSW686/abaBKE1557n+ptl+LbbVdonbvhI4yFvggKYruarwzMLEtzsU
F5n58rKzbAka2xV/VPBMC/Nxaa7gQr0AuGmuzzr1J9xn3zao72/MqX1B6DQsc+xLPpnxDfbPA1Ny
vXaCK9StYlHmQt5Wk8hCkV0Xu/ISvgo6hHSwVvf69sc379y5nDYX+3/Fczk3YT732+8ScH/qhPnN
ffu7+6+cZCkoMZGKTJkwndOwCe7qL1s2mdxdrk00+ob+3KKfP+8HE1Q5WfToAdayXDHejTW8poO1
vkzuylAgcg6RYoAcbScKFT/MjDbwRK3VO3L/3SRKiyLUXD8523l57oROTMDffcWcHbG5XeW7mfHn
jtjnDPjRiM0O2XfHq1f0KMVA590sFbkrExYLb7NcWsqHKmi8R8pX+rNnyYm5/KvPkrM34cSu/iVu
wm8lEOH7ouWNnD/5pFMOK0pgyoTYy9K1rC+QfRdO7x6/pGZjPTmRZb77tllbtWVcPovr2lbNze3t
hSoMc7Q2+1E8QZp9H5mbH5tI+qx+a/3+4aSWJ75Y0sK9kU+clOzqZmWx0YjVtWYiIHG3ctvR7EAP
8lu9y/ezNlfztDpWjnydfzSvvLIQ0mZk6TeOaj5Izlu5UZ81qxXrjScQ2zBL27j3CE6uPfv6Aa32
q5U97siXbLZozArDWm1JpIlhA4bUBWUm+LIb04WtG6HLfeC8TwKtaoFOs/1e7ZfUve+uSE1JNr7z
e370rOVVY75Lwt3Grm6D2bRWprCfqSDz8bEw3gzrPWG3s0Vl7qh9O8FXtuqvvls7IZ+6MhU3FK9X
2tFMD1eGpduavV2zQ4Hn5zxWVmLatQOcbgvsgj/DvMrva4TMvEP2GHLIlaXd6Bdzukxx5e1j9NHs
WueR8uaO63mNxevKOjz31uOFYT6S3hKPVzepcJccLjPzbW/RN226jzyF6rOpQYhvmLxc3QFYnYTs
ILls7i5ur6Hap/XF0cyVva/t+fFEZd7cvw2XsUkZW1RWbTfWvhVvDwtMf2oiCG5F4g0QkJnyrsrK
DoCwnad9ax6TrcasY4OwevF03EfbyiptskOXwWGfHeYPK6zKCbb9rnsC9oTQc272YtxFh2jbIqAt
qPyY7Q5IjDNcLUgfRodxp17Oh53PkFZ+vh5iE+g0h3+7eNZc79IwXzYfrfnwIF+HFjg52TTLQ2Ii
Lm0Wdm3JT/ZzvEUe2uzsfPtcW6BlLDS9Hf3IbZbEYG5904UU09xkYkNzz5nATZ33hV+Zxe8WwkmW
qminYKXMq1MzIePlSrmAo7PNXdQjjoM1Odmht60r3aVevXuut7ay4xSd0bGFdcbrO2cplieb+N/E
Upy7PycbfdWUZTNUn/dnnlTeUb/s7aNk1mYpvigWiu1mKnYv40HYqssayEzZ8a8Oux3yCX+u0TrZ
438arZ9G61/TaJ34jn/NRXnOPpy4lX9N+7mYMRW/MuaUtWANAlAMYfOJvyktG28KcozVvJlVluzO
+2Ntd07ntHZrT87Ez/RhcAaH2pOYnxt3NClawGr5/1yRmp8bxeTkL9lWcRTH2E0WouSW5ixsAG12
bId2ZEl2t9Fvuk23gS3IwqGxwJ9aCBdutGsqPotW6JWTPbTWIFbmobVspLd3nf3iW2vLQBwVTJYb
bXtbuh3ZRSFcdXr+imiWRZ2GmB2PIcGrwZpewDJt3r+o4qXg73OIj9PgvgNfusrZHW9i9+pmaTU4
Rp15k4vDojXjw/qifFXdSRzYadE/uTo8Pq9ICgTmJsF9QHKGNpzPXZtt+m3/AMjLJJ+hm3iAo9DM
69Z8m+/Hx3xCtx9s3zzf8/zsVLy9vVEN3YnIjh3fQdcb53VpApJ3Cnu+LYFV35fW6Kyc1Crc2Skw
hG4l7o83A8bzzFifuPKhMQSZD4bOLRi9lrvXoiXb8qgsla18Hsl9Z80VznkYl7veLrbZ1nCLLWT8
turAPWEvSKIUeOGhrW0Sx7cDJ+K3jPx6agdWzICrlu6AAvz8W+kGjkQyI3JCuxYJz/NqB7y8PW1S
N+bZYRMfiXmLtSVfpjRs2bQc4ILGTnmgA7cC1GsuLxW3snun3k72aOHpe/bCXDiQ/Asfb7rAB+Ni
eCicVWh7XMaKr9HGe7N0PO7SbkW6L231cuUqjkwiKNl2TmEBY8cD15j2BiMDgb9YbAohMvA0drAx
yzt5O12o1/mh3C4OjSsCG34tQQLYnDgdZZdtQtPEPbdLN3NS2+m3zQUC7Q7dMDs+6XhttaYhgl3K
u+jrZwrPrmdjySLBkcQxFOFDx++JnVsDn9hRTW5MWiCZx40NFauzJ++EA7pwc9uwV3zpXBBO+7x4
SAxs9MP6EDqbtejM1d142TombQ1bEZiRe05o4rypOElY/TQV/7SmAtnyH5uK02DXa2cdbANT0Tk1
hqK2V26HwR8c73r4/cbgsZYW2Ij5Ge0JRDH2QbFke2QFeq4saNIXmRU5qSuJ146AlUlrb2Fbp3GL
cKC1aKqwQuazziJMROLurOzYHPvt6gk5RnNpeuRhp914CezAYlX4duaoeM/EF6zeUVD85yOXl7J5
sXgKbhqR7Nbbxm1cFp+juqCvtrRXbSnqC+Nz5WDtzsFQPhlOT2Oh77bPGZf4fYqoQgUoC3okh4G4
f67oVhDJH3ukumu2T+11cjoLQQK2Ue0p2U5YpSUWUrVmOzk/0DIwV6J1Eyvl7tEraydW7UZOwH3z
+b+PpfRtz6LnjJ++naNMEdqJU7ulq3ydbW+MZc2wr5GVu8Ht/L4UdMr82vA6ZPMFUmeVR96H7VW+
zp+gbCKn5P2BxdjYqUCPixve7VN3ftW3VwKf5xU5j8CZv/s7+tB2yqZ0+ckRQ7sUtZty3iHjkjil
SPgec2axndqFwzlxjRm7ADy6nMFs9T0r4DpSl69j6s7XM2cu/F1kTRt6hTnS/JPz5EpyXjUf+fPr
ct4n5vdhbC+6TYrJnc2ujgMBq7sIxVW8TfEZDhCu4D8k5vpa29Xb5Ca6WT7lW8w3e2tzUd8pO1QA
HMMlYfPp5AxE9rMzo/FQrNbNGAW4lkTMLgfBB7klQ6zsxM0/bXRuNRcoiWPN591lwXjBwMp8HBgD
mVXi2YUACC5kyzOjG00oFBRiK7Clq9CJncAObCtCeC4wJUtie5+3rpINoXI8e9wkrs+WNjqjlfJc
45BJ+OZgsb6ceasO3DlPYTC/EC6ysxtEU8TBcIoPDcfCE8ERNkILmtorars737rNQf24CVmezDVu
Ije02OY99jVP4JTQjybsijuHdI6gJLMmC5QL6ai7mli7KJ0c6oPu3h5Ltko6tc1jzx6KNodVidh6
UhyNi665QbVdMO3n9eXZIeAnGjEF8uTWfrNfb3vzYb5CgxvDKXP61qbdUM9ly21ZIJytVdmtlZPa
Kmz9GgZhjr22Tba+zjR1sgaTuN947PP4ZRtS4dt6q+7qg+Iunpavq9faGl99ZmZtxQfj0G22xNW5
QNjWBP4kcL9Sc08qxzpOzpPT2dKRocXz9F1QalfSbnATW3xk2IePj0Rcv1FOF7f3Fy+ReX/fm294
fR4DJtpNdL+6sPazt6fMYoNziqU27+ajQOmJAOFCrHEPddI9s6/3sN5UFmkQa55mcAdv1lc+I2xw
p0r86ZGpNQ+pZhm8vHLIN7n9Jt/nDMxsC+e7hdAN23vKaIYWdSG8ngPAK9J7vaPugs2OkZzd8Zzb
34t5MlEtZwp5IhI4y0yHkfmaYmDp+jSF7uZb3VW4cepu9SSRGspcLktcLCx047kxBxFs5vSeaa9d
W7XTS//yI7djnAiPuZ/xANfGJcyGWuWva4ZQt1Z2wMdIZ1IW2if85Ucm9SSls6RFsuhoq2INzJ5p
adOz/GlMv3mo86KggvIZnwxPc+wxL+j8gs3H8TcLW3NoJbrTHMWCyexAt4toL/y9zu/NVrZV2pI2
SzGv3ZU4zm6qdiicr+iW32PFrOzy01PFqs12DI/VyZx417ol9g7v9ZoGR5fONas91q5iYu14HZbQ
Vfb0qG5myxxhgVEQxmKDQbNjcpvxjBLkQZixLsTycrhe3C5uw0P7rFxox/jgb2nYfMxdGth419qe
U6RkVq/WxAazLZztsGJybrOVZWeI3Zh1u8IWfvtsid/8w9KsiJiW+LBMm43vGCyyeZTmBCO+9V6x
BxE89A6vIp1LE5Lorzqx2g57LLOb3Pr2fI7NhoStReKusfFgs3vfSvCxyUs/9o+V21roH/BOmWVu
8KmeHbkG5iViEY9s2hOz6aUSAre6YnoyToxg4NZfaYThb4tr4jjW/xwCRa6yJRvKLCRdOnu3/Oyc
eaSReMLdaHE1Gnzf2dkgp/7psJcAeSqSsUSnTER8Bje8HMlxSnxi5iasGwPzyMOGNgjbNKdVsV3c
jIBZrZAfb3GrZSzs2kWRCMt5ARbS0Q9zklb/NGM+vjtPWUi18Z1ww5k9cQQu2FXmRCsC2vZErLAm
5lDNeQnPy3WNwV4TpvrckYR7jnr6VfqImdt6IiWcYayYCSmmbQ54CTxBjM4FjIbPn8OddiubAgvO
ctI/t6LPO7OR+Ej9ud9L24DF/Plwkl3n0qy5zS5kwJLZQ7fTjgzXnHQ3gxcIm7lK73ZFcYCpdEEL
1Javz6loAFf9tqEOZvEYcwpzEKFdQMLD17y5xvfeVrphY96n991m2M8b8zzh5k+QCE28T6cCp8TJ
rHAzB4N094uvRN71FhaIMTTZh3jMoxFhtBfOYeHo9us8kUOcgt6la5FzgaaKrD59SJeFuwmdTIjk
vSVRbTC6LYWQkvFbWyFTuXED2EBM8cY85gbNd3t5E7jzrJ4j5PJxvtvsigQ7zPW7eRuS7ubXzn81
RL2Z/69tI3dxM++cczQYuIRRRIO8WjDtzjiEZ2PsXyma/Yyxf8bY6VUOa3L9n/+mnMnGnVLJ6yu9
mRI68nGYaUfHINc4eS+zmVwcz4Ey4Qc/E+TNz39X3/4ZvPwMXn4GLz+Dl5/By/9Lo2POgP4odDmp
7ChSCuPhbL6BGpCT3ro6PvGZJsBzxzgp2PxJxzgfhJ2UCn4GYT+DsJ9BGH7XzyDs7x+EnfWiTwpV
f5YXrZ+xx6ctGrJcxul6oFLSi+Vn3aPYzoXz7KBezumrGTlG/dEkWUF1Fx0JaogFsalO3niylvaC
OoZGrmkiDzPnt79ljcDpGdbr+5yXjcV7vjblt8dpR3qbfklbc3vSBuhgigHQY275wN/mhMyc8/iW
Z93P8fE53NfZKz2pdfzzXunZ8tdpJ8i/aPnrm87jrxyelQqrNnJaCEGewMv6qlvAi9TMk59sHfm6
Oef28PD2MIqvJFVzwA8P/KGwyKbvgQn2fFfn1Pqc7yMPtZ2srzeTeVny0lqQVL+TzEugBLvsMrus
XeOqeVxcqRfqcbhe3hV2QUK7BDmiU66qSS2ZV1dXr9A6mVdkNRPzilTUtJt28hZM6m5yS0sj1d86
OdnRwFFEvoV3jsT6DAmBSpZ0mMm7ob3dPSemfv3xcRuYt5QBOFfJegut6w9qACrXEFOqT8F5PMyw
TcnZP+xJfB9a0xNvb5EA+0Etn+z/Q2U9UNogL6jNFwyEE1RIO/+cn5mv/vqBe/F5j/jkxuEbr5hB
BddvPwZ7/HYW/buROYntkzBGtDtul2CV58eeko/40ttw/ptPuunc0Yjz2Jm+eTOYd5+97C7gZdM+
mOBfDiBo7umRsSF3s0JKHnPZrqO44mQUryIbgvH5WiJyrg9vQG3Gz7v2AfYlsj/O6t7NZuVHc+zE
qR7UUdKGBfWA1ZfiyXsHZu32O/02fFldy9eL6+GqtvUMumxrAcRyJeQ13OAIK5v60bilOXC5gDJk
7qYZvuavK4p8KAYJKRLw+PmxoHFwcb2yO4jann88AuoM8/zReZ846vBmQ9flsTbGCyWkTvs+l0BT
8apQM7IgzzuGvrhHNcxJbMmKb+Pb4Aj9E5W7kIrQnNOe8cE/PqfPBrsfndOJW99U/lKNi7m2QoVq
KahEUQpRneZggOOa63kAYsx684k1EQ1t/IqdgwRSHntnB3aJjikqm1QB68+ijMqcjzhVMDHUiHpK
mMmRmhFeU+Zqz7SonkEewwV05p6e7OxRFsh6KHH+c7XA4HznIi11g+MM+Rkp2c7Vgbk+lAFcQmHh
ZoYvdVTivAdqP+DRmssZjVbfJ/ycy9tzkdmj/DyX02c401z+nkH283wPRUr13a0K219a6rV/V633
5dJCxCMj8TxuIuDXNRXM2goPA1m6l9XlZG9myI8hCrZ7Cr+MokHhtKbu1zmf5TSS0PMZJ9vhE5a0
tmLwa8vLGa/Q2epOxkXIKBR/FG6/f3vz7I+P+8N76t5cZbGZZSbrDxsVWnwLWIO3H2urBqE2Z8fn
nPe878/fezLf1K0pFLSb+fe5CjTnyikvklyvPuvJlGz/zOm1OGmRaJdZ6I0qUx7S1E8MAv26m/n2
9vfqpjTn6lloQuaMKcHw7nZYjNtCjGYh7mXzPrXu729zK3U+rxCbeP32ltF7N9vIH6+D3/YQ/2Ad
Pxs0v8t8ykMGG2PLiZY3yeVyhdcF0szt3HxGgbkVgzQdFo9nDvqpivyD1ffZhffdUX/uln+r3fLs
fDiB7P9F5sM5Y7w4cZ7+fqvlnNn9BBF/N3F/mt1/LLN74iH9g+3q5xylT6KI72bX38JR+sTt/chU
nzhK/yhO5zm3f3HiIP3juv36b7r9OkKLMIppNCacWEctL31IR3D1jOsvHcidy3zYbC+z2/qobAB5
W+8gKezEfI+PPp4c2AOrvQdGL8Id7sUm3YHtMQH7EN69DkJza7BkcFa5K2c65mRiIhOgXneMP3EV
CJvhPAX3/83elS3HbWTZX+mYdziQGzLxOABq4U6KUpWkF4RoidgT+/r1c0BNt1kguxCa8ES3YyZs
y7ZkK5GZN+89dz02kHeUuOFDscu1Ez9UpfOAgdnXaNZcgbKr21v4Z3+x7VnvppaVKQkxLbTyLkcA
qqzOomYGWCbYNj62KJHhR+l9nqH5XAs7eADjbvUR7gcckGSfXFkvtaKl297MdaDxdm4T6TC9xmlG
p5UotELd3tw84MV3KLLaZjc2XP655Ah84S8FlyjlcRnuNHCHXYAOgpw4vbUTBARGm/NAbnVzC7Tw
l9oce7fy+9XNLd7dCPoRDRYqzOuQCHZcPRwQ1zh8hh+NlgoTUZDd7p4j4tK5L9HJ+939Q4F2GeLC
H1lxJ2az9UYHv/qSxRMBtUNtpQJfcre9uHw8f4er21zYzP/Fbb5ws5/b5yJQIEBFaLUVQjXlZq4l
TW4nBGm2EbTX0xx8ebq4pc63L9c78IlAu13cImSD6TT4lbsnFDviP8tdxNDmsMK4+cp29QXfZvf0
2tpbV2qfPQaNk+/Pn978Ree+eGEdJ9+WuRrwxZhtu71CQO/8b8/fdfNf3fzCijVJznMqoT0qG8Og
nGR0k8PT3ExGrrlr4u8aFZhiP1dozpXoqUf2W3I1l43PHny4Db0PNQhmnit05SNi0V8zF9wEiF4w
N/0wbTBfHrXMXb/xP5z/8JVzsZf+72CZRjjhXLKHL2gde1hzsN+3Gn8cjL0IwRclmGZZiQWuGnQR
T6gKxbQsF1R7LkKohvNxlowJvvcT4qrbC2eHTjYMxXbE9gkz8Z0f+PPHPWbdfKqcLwUwbeXgK9HQ
NkcIQ3jhl5XzAbYQDU6PiOM9m46Jsrznldtl8ymckR57UeBrgFwuNkNsAlplxMd/tp3PJQLAc7T4
6838M51XzuWsMPDN5vrLfHnGrnK885e19u7shRr/9393S+71X313a+K7ULjtny6+C6X71xTfhbr+
3xLfFetoL3TwL1nHNQX8Esl65ZL92yjgdwfmKYVElATRLSY/LjSwTgxSCzDG7J5CtCfVuxyDexBs
PELXuY+AKJ+g7zz0UsxJqpXOBWLOCuOtYvtj8YV2TiewgBtsQH9t5pa34DJFE4hEw8fNy2SvO/D1
7jWK7edyfhvNVAOGTaHO81GgEerpqnoMKkeB/SmGIUfhNXq6Zg2PmRps33n+F5Skb29vTeyDes8x
dtHt1JWJ9G/sZOjKyT3mPpr4x/Fi2M2tRjEC9tHW3IMl1wnQRYIkzRxojTd0n8D/ybbxJkOJNX4R
3R8UHUvg0fCo923G0SV+4byyxdzNlcNZaH0Qy2EKpY+b8SQ6qUc008wa/yqH6RkBK+d/NaH6b76a
L900c28Nuo3xM9L5/Pcs1tyFDcpGpMxnGwFibPQGfLXxf4IWDmf9sxNn7kecf7evpYNf+/lHeD//
N5gfDKfwI1rAUMQ/l/kXSGYgZbihSA6qudvQHdDeNWfZMXJr/neU+6MjCW3hEh0D3UuDRY//C71T
2rF3P6v3ySWBgRowj+b8kf0T+/SHOC3sUxaQrM0TiJMJL6l0ngLnonQ/fAwA9QANa0d72/knZhnJ
Nvri69fj6B2Zi8l1BUDPt2/fMcEGNjx2vj88X0aQ+sINIQyZt3a3q4K/8Bn+Lwn+u2OjXmukhVEt
K193RYZbfIHzc6Ri/mO+tBm+xduPFx/RQ4ReIjSQv4D+CPf78empBDB7eD4cMHrgxw+wIKEQBFj2
YkZ46Ke9vnx+fkYv4ePefTaQjp0v9xKEwnjP7iNa9CK06BTow9M7NLjN+dr48jHcjM6Kzlvd3cKi
/7V2t660Frb+/5XWqtJawJJ/mdJaRQoLH/NPRQrvAm2bmASENoSyl+DEK3jl+xbYuAbYQlipGs89
gAsPa5VDJVx+s7amk16u6Oh3R86qV0suthtRo7FiiiVDSb4PoJG/zFQFApbmiYdoP+1It8vAyucl
IGPb6gkzUjnBqFGeOLbJP/c9Bu2Xma5dMP/dZx1IkMPS7cDJtBMyqR2778y1L34XMPzxxXwB5bI4
SYRfQ3FiEkmHPlyU5IRuccGc8QbxwQaNvfsCY0A+fZuLEi5vQZ+3VvFGZ2F9A+hefcIC0GWV5KPF
8QlwrGcV/SHYzI1y8zi71JnHwsx9gwHqhB6Arh6fU9RCnMcAdEZF575ggZqyoa2TsMQX3Mze8feH
m3kg4t0WM/2aearNp8vYeVhZcu3cl7Djzz/3l0nm53a9wBN10Ta9YWDXZFsCyaEurHQR+0Koo0RZ
Qbmb8F7mwQiY5NM5vXeLPr4ZGmbOg0Y1QeShQGLc40pm9CsQ9keUA0VKz4fzJ/W+rnslHgvTPqjO
MKjGZx5grZ9mhAlUBtiJkMYMaT97u87FPKLCuZ+HLP7OMVhoHtu4u61mP2Ru7N7vP85IYP70fo7H
uGhEPxyeH5/Pf+mqIM93/krh/PmCvHqlC0v6L7rSNTU5s5a9Pqh/vZpce60LvZ4FCeuTAjKYOTf3
1/vzcrPymy9rm3/tN38hmjjzyl/qI14JJbiGhen3MEl4LTUeMMGYEgwmcZOb+Ng413MXfOSmtzlK
qlqMHMN8DYz7KpxbDGeYK56+zxmHL5vzO15708vK33/dmyYrIGI5RP7PABEr1ujl8F7d2J9gjVaF
ZKFjsymyZFHNQmK6GCUWoJAXaAkWoHbn0bezTTCcr4MHn38nUEQ3IgCSbP1b1CLuUMv4iN58dwWZ
rH7TUpv+O3zTQr/+mY/pl8gx/7Otm+pbGn3Tf3Pa6se39m/5898eG/Be1k30e/0XoL6cVcA/p768
zasm/FFpUHpW2OS397gv59/hJ/cl4dZvpsWBGZRSliQK9uUn9yXh/Df8FAhrQI3JpSUgVP9NfknN
34RgEvQJBBSXFhgz/0F+SfhvhFAKYjAmLW5xxf/j7ySd9z9VLehDQUEK0s7//vfX/IILjYLf3xIU
ZDmEgMkNLJgLW0KMROeDL4b7xKiYZxrkq0xKMMFoUzql1mAYrpBWe3Va76w5Q7lXRgBrSmpZNlFU
EGGRpb4taiU106S/n7q220Ym2DPDElSb51d5ITBYLMO4gkFRjHAbf53adVLEaZ9R0t1XJNTXYZzt
pzAevHTi1IsN0FSHNQ1ukj65GLR6tNIi2K18wZvDBYUwsU0wlDLCwCO3cGdy1bXjNI3Vvcqbbs+L
xN72hRBb0+4w2rIWyWWWmYjDhgHqjsuOXhgJCNVYbqf7hFTCEVY1XrUhS24I+Kuvgq4InpjVhSsn
tYSKpknBgi4ok3ImQQWV3+lJmVPIYwtUzfcx0+HW0jEgtA6MXa8zsZ/o1MHbm2oOgoLyNjJQdm9O
xRcShrGb8el7A1bc3zVt2C1IkctLECgPN6Ef23uQg7fbpmdsVwQq3iplF3tutve9NfafCQPHmhL2
iGsgHaixTf3ViofHlStYJB6xNUVw/JQrdKtQ21pcgc5GY+wYT++FnfDLUpPBlZOIrs0+qF3wSZtu
C5r4W+5n/SbUo7nVNogXzn/EDCBPBBFDVjHRnhOLUmqD0fb0ePPaAqc52L3ve93QqzQVxzigesN6
q92O8s6eAmSqrWpteuPbByCUDe1hm+Dc5VQuK54b0647S2fBfS/H0J0UOabgC3fDWBieH9f2PmrC
R+kLZBOCpPaMqjOc8ztf+rJoELKh+2ZCLug5W/HFG9TEznVsafsOpFX1TgYGaunLSX4IdNRvlC/T
HRkfeRDf1XREvgLMqnVU+VvSUoT2QZVylbAy3KouHR+SSu3DKNtRbWDAXEM+Nyl1G8xAkpO90m/9
RkEJEFoinUS5hTsT5sKwJg0v+sGg9l0V2fJxFH23acbSX8GdZH5WJ3KB310xnI/igphyCa3okOdB
LtV0F8XZxRC0xm4gEFLUGjltIuItaarhGyv4U9RiwNBkjU7WKrmijJfuj2laBEsrOd8Pm2nTTqXT
SKpQd/lE7zTzzVtRdNfmNKRfusZGK5ZfgHGyZAm5pqDFspzY7J6EKK3QawupIDhlkn8R4ias7T53
m8RE5ZUSFb3QoqodX8Yco26bcrYlvPo6tRX7cV7ClpB4/nwlubQpUTBkplwAsyDnlqgS27wLwcVe
GVHwpWaQrVhyjtFRZOxQDtja8Q2oWPIbGXHpO8PQ+ReyEybb8hD863wMyVfRW/UNyjB8zGpiY3Cj
fXNaswcL3wrfSpkg0hTonpPcXk6up/aQZLXumjsWZ+UHKkSz60tfAtYmZGsYAQbfdlpe6bEYPmV5
gQPMSI7gRqegasu4q92E6yJ2iixu7gzJym2otd39fLS/BOFuot+rvAZPxRKsnXKbn2NB/zdkNJ+J
vf85rNtGcfSavnz+r39COINI9RtlJp/Jbv+B3iT/zYJdlzAwTMHMAPH9g7qc/gbVAdXLYVqladuQ
hL9zl1Pym2SWBTJGU1Bum5T9Cn5bcLUIqbgJaeKQJ4DC2bqcPt9SpVEj0Cp3GFkJGiyjrz93ITee
dF2Ju5Dp6S6xstHzpWpvDXTAXCRDOLh9SdP7senDaEXjL5Tay/cIoDtiAnKBtvDNcPE4CAOzN+SB
05hdNBwjKes0zq/4JG2nsxUmVBq53k4xVZs0SoPIMQrq+k2SrRDpnSrxlw9RQJgSl8NMWy7hnz9R
5mu7JQdfV+kmDEKMjBynev9KRN7Bsi+V6n8o8XkZgnsEusRVwsYv4yVjahl+Qzv/YPhpAJJahuau
zESGOZSWk/iN2g1Wc8WpPbm0nvofQ1GhtdIX8sKKk9hlSZVuM1K2uyED9aGlp+BC9b6/151Nd00d
pZ6fdcOVlRrDNilKviVmWH/KmiLTTp3F9obrqtyAx3wNvS7GxP/cmQI6N+nsGaCs91SyxNjQrONc
Hgytr4rW8ERU3eYkui416CWl3gMxOtYovCJHKiOMXDZ2Hm+hr4ZyHwbthpv+ljLM5dQSQDffxrHc
D3n32AjhFIa/MyhIcoyb8xfy9trhaBG4TAr+FMM/nn419YOc9U2jDiG1yr2hEtsZi7JeUeXvrgIk
B+MiJaDlMkQx+LmlIq0Oo2iFK2M6OWMth+35vSx6lF6uYCbRAwE1XD5l8cUyASvB/5nS8AgAFD20
JLUC9CYOHfBykNYPVc1Lc8tUHB3Gqmhzz6Z9dRMqs8KYXJgKTJqtaI+RoGkZtE4xWVm+yexxile+
853ToNy0YdEEcCboPU/PPEmrtGYy8w9xURgb20AXKR1rsaJa3ntqkEOOAzfBhiqWL7ovKjMIG8M/
KHh8+y6PiquSmoVratG4MRHELeoYVNRxUe8mPSh3bEr6aJeJ/iJoNHqGFhgEX4XRdsz19wiYZd8P
erqPGytxrLBr3LG12LVd1Ma2nbrJiwuLbMc20yAbbcyHbJyGSxrT/Hrlmt89P/DVUmJDm9Dl+eks
orSdcH6mn/aX1YidwPN7IpInO2Vp7bZ5Cm6GocAk1jKpbrTMSyfPU/7BiIl12ZqB4YooWdPls+k4
UW0Sr1/AaVGCQIe+lIC8Cv2JIeCqjZvgGFAeXA0RwSxHw2RXygcwHyuWu1Br1U2d1a13/kROgRLk
fl7ZstFFwBGXAAv6qUA1bGqtKIyDY6bABUVs61EaMSIyvnHRxNYaK96pm/5zNQuJUgsWFLb8pfb/
9T77PGGswyuz06Ry7VxOXtszdD7nWe0VZQFC9ahkK4ZjdvoWhzsj19nnnrHDS8Dx1aIzblV2bquD
D+/pNowK6WrGNZh9df5ZhrbcjFwfWTtNO9H13cqLnRXHcnXoE4o/JQMNyMLDicmUIFZXQH8FnYDz
mX4NzRxjkcdkjd1ukQV6OV0LVKAYRQjqaQTDFkuViIyJVET2weiqFnMFytraBYj+PHVlG+5L1l/L
Xsk96csnZU/jg9+S/VQNwrMD+dyZGYY/MCu/ZxH92g7+tDdK/gW4Sm4ng7bOSJPOG1NtbFOePCfc
jm4Zt0uX6AQzshH7ghvpV1eiZcfJHM1NYceNM46Ub0hryKuozqPNqKriaiImOCYma8Nle1+mdnWR
ZwZmHuRR9m3MBebkmqK5yKseI7vrAnNaq7h2CZ9AfUFGc0XVvSORUsB4cQYQSRG/OJX/WoqBdcUg
D3Cj7C3t0nKTZT7mOZQZhl1YCqVwWbY2HPIdiZQ2gpR46DNx67J/JxaBWbDCsg+M5db10FnMI1Ib
+wy69CIfR1BvTGXhwQ+Td37ZtysP4h2RBPWfAoRSeP5s2XDaCBNt5GkCOQmZ6bQZbe4LFjyQLM9X
kOEiMPIikorOAIEpEz+SWfG9entVlMSWPYb2wYomfa9as/VYxEyvtmrUE4ai3yayAv2MGpmbdHnt
WE0/Xp5XcW+BMkLBDAFKQGVpwftfAJUhq/veELlxSPOMe1Uj8+usIOUuqbIBnjOrLumUsms6Rpjt
PDT2tg3zcF+bZbgS7XhH2eLSEaGBAUesbFmbHyUdH0ReyMNQk3THAU0dO87z23gUH5rJJJvzG39H
tlEbhwIYIEuGIPACLMRjzzutmTpU0QDiXdCWb2OVm9cGG61dGo/0tret7+fXfGNgsS0OLwzGzIQi
WuKoPu2riZNeHWozBMlipL9VQ6JWjNbLqzxVqtSEGQGLCu4UYrV4tY3s7Cxp+uiYG0Xn5FOJsFHC
xou+t6wPvqzqPWH2cBlkJexZVUe7kFDjsojs5jZDg8emM/piTdRPY0yzqMOEClhIPvupcBJPRT01
NWKOeQ1o0Wq9sRAPuY67fvJI4qf7RozmLmQM9B1RGXllpPrLuif9rmzCceXa35F3hPthBBS3gSf4
EjLnOUmzIM+jI4L/IVR22OztvOju4Lb6X6Wg3SYapN7lgtt7EWbJpe46grhR2OzOC8NbWEMxBkIi
toyAJP5ahGORNjPp4JfRURhxiZnfTUI+liSAK1ynIWqeZsDXOFUWhMdGtTlbC7i91bMcDinnAHwc
xwD//0T78AFtrp3ddUc/KSc3Lyjb9IgEuorXpQt02u97w++OZZRi0Hgy6R3q/stHRbQ6xj4frtuh
q78Kyy7uEk6Dx3Y0O0c1aXVZT7CFna6z+6hWtaet0HBay5dONw7Vvkzp5CaZILvYbrWjEavz4rTq
PAQdrRX79ValcI7wFWKo0pyfxGKLJE/DMSdmdixzf/CKKqU7FVPLy0u729UDHVbO9O37hmMNoIqZ
VHIOtC+kXFTpVBcyxJVmXeRUqGXbMSPkKxbqrTsmAcqosPG+Z8/ypVXrld2wylSnk83y42iNyglK
cUkzmwIjTMOGxSPzymloNyYi1HeZ6INdGdXf+4iav8dJGl2oJsMYdVVHByqYv/Jtb60nPHTw50KJ
w/t5g7LyLDWajOrkSKOAeTrIEy+vcvZgFhh99Kvvh0sGnAycgNUQeT2V34q1xUBzqo/TqPV9X+XF
UzvGpaOyAuPeaxU9ENq028ie5JqGfavNuMTL5QwPZzabCyzZK6HqidbpERUC9DEQUBBMDsbGbKwR
M5/6/Cn2CXOBHPPvDaolPKkMtAfXhPyygM/OGsX2oUts05wF8pUklL0I0S8r9NFABtUlnQ8aWSv3
pLYLpzYLvXLkb2MxUIDCQqiP8jnWaC6MpqBZGmuagVaXTcOxEVO8qzOzuWpYjVydkt1DSXo89KxC
qySNEVsZstIx45JeyyFFy6Yv4NmE8I51mBmXUTEA2cQ9+AzSKLipFaj4IhAG7kSmRi/OfNOxx3a4
YlZRPRRlH63s5y0GgBbH0aFZx5ZKLT35IE9Nn2R1eKyHPv1Yx6ABNHmgvK6s7F1H68qbRKzWENd8
SKf2GVED8B4ynCN+XLZqZrlSUein8RHGMrn3UyIvc78zd7H4qqynytTVJjPi8Sqesu421rJcEZq3
WgqZYAQJFQzgHPtdSG/dULO34yw9wj42Hh8R4O/Dols527eaAKsIPEtEY5CvWPrOY2bKySplcuRm
nSIuN3RXSVzIHZJd1YpNf3cpIFfTZkgvWuZSE4SWHPo2TY9pnmdOLf3SYzH7FAtLrqz0Dray4Jtz
JMqgf4Ha2emDsyPDMsSYZMc+CEDsgtjA1mhLsD30DCwSiQF2p7r9bMhCbcdmbO7bZADfUduHm8ri
0cbWdr/iQr+9TWRzEDCwFWEAV9bCiYiSwah4nOGL/NreZYjhuZNtrDnqb1+KBUGxFOaiCWz/JcH6
StFI4pOxIH127FQRXXeyAxWjGvS2zsNsb/NWeKiZ7VcE9c29orQEeQvbQuycI8C5vFcIVTqFajwi
x/SjFVW47eqEboagbj6ctyVvXTEshRINgGZUaiDZujhF0wxUYyb5dGyzNNoMlt1tEE1F+Dso9WWA
zLhjTA1GpLKhvdbtFCAyw9cqRd7cpHoxZHiUyIHSN99AZ1yqfE6PvaTgtZTd4CTIWq+8yzc3iUwN
JmMiaGwiVYP0yKkEIwxUatNgxbGjVXRh1ERcm8MIOnNiTdsgVv6+KYt45d2cAjEgTCSacK6mlHP8
GNnd00UTwvuqVXb9KRDWNWnjh7qPeycLySHS2fP5u6Sn5/hzMRSPoMNB4kLx3aeLjXxsMlIE7ads
AiJzZCMKx7CqZGfZDOz1uT3uUtVYXokyqY1dEX4XIB26SaQhLmBkuqvJqgPPjH3LaXUDRtKwq3dJ
1lRupqJkU7Vj94HI1HbhO4GFSI9qV4pauGVdDyu24qXT4A9bgb0oBiQFy46ICMePC30T4ckZkz+1
h7EwssvMSFCHCBm58dMyQ8tmRDf22HcuM8pskweIkjDK6n0XISXCRSoPjaTRxuS82GgVdxtlwYYm
mU4Opkz1ri376hYirS7TQahNU/fJowEAu1FliSnB3K+cGEMPr5DDeB5ie9iV2mdHGsvSRWw8/l3Z
qNhxmgEjLomWySUHpe+VCipMAggF2USpWWyHssdAQIK44vlrfnPLOBl02c6iNaPgZRI7bXoylkq2
h76O0XJqNeC067HU+VUWWHu+AKA8CC38aROJnGXtFPXDzG64bx7GTlHsfwTb2qC513Z593kaE8wm
nSKxLStD7P1IpXCBxgiwJ40cCv/jus6qbFu1VuONTBYrX/f2DDjCxMAREFwOp3/xrJRvVGNm9fg4
GzMaOcH0USS87JXHu+yffTkDpJwlauVg9pBnOn1QOkZpVNQK86D6AHRbQKMe79rKaVOe3iFVjb0S
P1QbxprCxbmUX01qKGcyRjBlCRO9RaK1XL9QJHVakdwizdCvnMSpMztfE8Jnc4gBpXwIY1uLd8LD
qDMjZZBDEgvhwTNTrhH1qKkgonNFqzELshThrjWC76rGMzkvJaeG6ufqAFNIjCHxPeeeTg+o8PPQ
yK2AHlI1xJetHEClGyBGmYVTs3IZbzQp4lXArJYJhWqi13yhvv2mmKoi1ewAZyLb8paAGitPtcsK
FBFmgOUrB7tI7L/sDS40QBx62m0EcBYLMmR9B1h6hhC9z7+MGWcXZsWKO5vUGEmMKIIXj9k0J/bZ
hWFMILirMn87tUlynyTVsAIJ3ts+YgoSlWQAlTCUpycdmokR4XDYIeqL0UMAHDxtcIAchmIpT7eY
xvvLNwuJR/hbIqcIZ2F+ga9wD9WYcJeUkh2g4P0r4ELIUD6QW1RtZWsnPb/WU10PGvTZJkPhMKC5
xTMTfquyroUMt3Uu7yYEhr2uNx6sPrA2E+/lbWgW5tGUsdyyNAUfql1RF17qiEBN9ZHmuIX4CUN4
UO+5MQQB59pA1gzSu9+IN4Y6XZR7oOzk9DysNAuLyefk0HeUf+BMDzd9nYMBsmgxbxa53m0W59LL
uym+P38T80m/OR0bRWJoXBTI4yxuwoDHFHBtE+g6Srd9QkEoqKbq4pdXQQDDBBgkCn9T80t/dd9C
TjyZIoMfVBMSJ1YIoNZhmqxc9Tt7gfjOxRrII1tIsJ2uIocwtsMgFYcascoNz/XHindrceB3lBIH
Xke1N0P0C1Gw00WIUeVE9aM4ECu0LgLTAPtkm+srC0XVD79+aiiqRCE4gWKSy4F5Y4KSIDZhqUaH
YKLVSFVqlrUrFv8d2UPMFvcC6UOycpmpgOsVYljVwA8RgM5uCqTcZXksHvqxT67GvBiucxOZalbZ
5sp9kRe9spA+CwWSQOUIKKKyYyH3cW41cccsfiDtYIcb0zdGUFBmTfAtTSH1KB7WBnMNFHtfRVEX
f6oaQ31A5Kq8tLJI/Q5IXN4UqWUfSRhU2p064n8zdG08BEwUd02RqtoxtNw23EROPS5l5Ls6jaen
bESdrGsKM/k2NaMmG2uMMuXSxEJcANna4tqeKLjoyy6GEehJgsEShaq+EcEQgjQioa50p8RGSVs7
0PZwR8fWL0KvmYqhcuyqEb/7kS+f7LJDU249MUwBCUQzsuswjDDvQiOU6aWiLfINkbVVXlUpQuhu
pCrzG2ed/A5y9kJshmkAwWacGY2bkLwEe3SY1I8jb6JHxtuCI4eX+/c+q2/CPMlTt2GjNi+qhsvf
UQSLBExU1P0GgLGPdvEUIGQckzrBxHo/j69skfS249tRB0ZLTZrrpPQL7ZQIllfuYGr5ZewhlugC
oQq1iBFB8c/IgJX9tKunTZ0OrPbKnKW3JZDYbm7qAYVjzacGA/5EdWwShRhUiQx4uO3LHuZUDL7+
NmWoDmqQHgsudE9xfj4b2fduaBDsAqyD8q21dVsihRdt06LVldtm/ZA4uR3HDIGsvIKFnEIz2lOz
9R87HH/qWInuDkFnWM92mxr7iMX53eyiXECrkuyiC3T1nfmZChyWFZgRPxgdNTFd3m8/0TQeQGvu
W82nopx6MLySpv2sBiX2MR0EcQSr5PckTKdrNtQlssyFbIDN8rjDsJFGJ4Dt0RjelgSVOE5riDJ1
C+5PF7ybCqSjuR7vq6zZyXHgdD/GcLYd3vosc7KhGj93pUGla6LP/jINWD44Qy4aFCXEAZoYUuqX
XyjkET4yaTA+JiOidKVRVRgRgkqY5z4fEE8jUUobxzQndlRFlXzww2mynSqO+HUTmCZGy4yxTDxu
DeqONoXvookj/EyyjDUOGuSsbdDouHURvq7FRT5N+fN5TXbqHb+gHVh6lAIge2bOiYNTpWlMndEh
jIkyOtiWT0M+orzNLgcD1boQfidBXdem1Tzanl/2HYgtkGlHLB8ZsjlXtrAIqayLIfSFf7BUL27K
yC+PtjZo4nSiei4rgSnreRtvAiTyvKJvS69Lub8PMsoflIj0hqoCRQglfD88SXWZ5CxasYzLk0Eu
EVpcInPJLVjfpa/RVj5luU6aQyK66DYJ6nSjuli6fKoDF00N5APgyFrA+b1FBQwywgeIIyK6d3od
JnCZMtusA9qVsRtTiTk9AQUROgaK2FvZ6e/n72EJL+dNIiqIHOV8Cai8Pl2vK2g7DkbZHfyp3FUK
nv0QjwHqnki1RynQikGjp5Fg9FzNSAOmDPk/hD0RWDxdruTaGlknukM/df2WW1PjpahmvQvzqNvH
sAxuLWrMbrIjsPlksb8P4eO5fsWoGxdx6TVIXbsyTO0NPrzcaKQaXSPP4k0YxfWN7UsQCbfjuGIN
37kUFC3M6OUlqbYsW+BpXduhiPpDQkdr22Vc3ZOQEjx2Tfa0bMH03rO12r53bobNSAZRV6SRUQN9
elSIvPRpU+r+YJdVuR+VYew7VPg5qDrtvbjpshXg/856cw2hmjswGGrlF+ipS9KmZmE9HILA+hDF
tEQONBBuUtiXAR+rldXmr38NLyAIah41jAD23J63bEXLminsEaEaDnVltJswDAPXsqs1D+OdPWE/
CCYBvSP4txxr0TGUZSdDORx0U4LFQozZZdNbH2AOmiu46GuP993lJO4KrWcEZW0L6QZcM2UQ0eEw
xVXmos5k2AgUQV+MRvEdgad85TW9c4YIkqGeBigNgb9l9WI+dH3vT3o89IqHW5Qog1FBBuTTL2sI
WAdpQ1Gjigx7O5VDbRnKRzvaeDAb8U2k7b1Nux/BOPyQQ6dXfP2X/NNCLFDay6COkFW235T3BqGS
Q4GakUMmx9ajSYzJI9KYNl2M4dSjLMJ9D8TlGKqLLrouwjQSzQZPhjpw6zRibmGK0NPACOfPYOlZ
IOBmQ1shlIjxyrCUiyygHaVGpUfSHoyg67aFipnXGKbamzlM/vml3oQf5rUktCRqsdC3wpfvECk5
EUW+ag8tILiDUm3jY4muvuu+sIoNq3OUKrABFaB2By4ym4yXA6+LnT8V6UUDJL77n3wO9AIi9UgD
IQd6ev0pyVGgyMMO8QCjvJgoTC8KNPrbLOSDM06IPdVdzlB6j0o96g/c+y/mzmy5cSXLsr/SP4Ay
zMMrAJKiJkoKDRF6gcWIeZ7x9bWge7tTBNmERddLZ2Zlldkt06HD3Y+fYe990nYq3VbK6quwzfoV
yNRJqfvj68DQnU/8HDwsvFTR5alvNALlYfDVN2IHw0IbCGUtYAiuLk+hrQZphhJ2YsLWCbv7IfSs
XWlGxLJjLzpVUW2MqWE+PB1cxxRi+VBPibnRCk24b+ssuZ4SmTFBsJ4cgH+D2wZBbDdJ3q8AhJa5
3bwQHDslBcvQaPUsHt7WSrtOAAT6KidT5OS5pdzHKilWEDSibQYWM2RoIdyokfp6eUeVc4cZWsbs
p3hbqAce76jYKRUvdN694joKl7xuegaUSng8GOIXpYuYclOp2rbXynFXy0O8G1PrWxh58mM7FcVb
rkXGRiAkdFRfDHfUggXbiiVtU/W0uk1FEOAiWJxcTa3dtgrUrV52npPrWmpPVpC/mElr2imXja5T
WNlSULU3EohDWzGCaVPoKvPNqjF5EGSZSUH1OK7EdaduUwWQJdPQp/+lKEswSRw0wGX7cHzVzDHa
Tkrek3iG2sr+nn5lFYdBgXQmKhBjLZAxY5WLfRrq06uv5a0DxdOwAR9l+xK1nRWXcWZB8tzVlmnj
zSH8wjshCk/G3IjiawuOc1dPXblNzNRzL5+bcwvSiIZnsDbueebMfy4U+TRlycRj6RXAi2lrsJ7s
qbAezFRa1XznLx0/AuCjQd/CsicOITY9thQrRkX/o6T63klXYiyVji6lj8WoXesU/1Y+3uk9pLUt
AQgDhkmB78S1U9mVKq9WXmM9NmzBH9FdH/XqTpSo73lNJF6NuZi/JeK0VmM5jRawzGMHRRm8AMX0
42VOQtWSwwfKq9X7xnPtq9+lQBR/CaHVupZh9Cue/Mz+EZQANKbTSuH+Q13wU6GvVjOzKfxReRVT
UXLFKjR2oYnEgCzo7cvlo8KJON1Cwi44diqngirZYgslffCrMfKM18D0b+qyyMxNWDX+bZNTrIIP
ohrPQ9TUsaPGgvklb0CNuL3UxaYz9Xp2bckemPJ8JAhtG5WglxxIU6gPmPDGGQCaBeT1YvSNcq3/
UhkQNK5qVaokV1HJX53IKgpq42ka2WVldoXdZEOgOH6Y9zpViqyPNqpAWMEjqiqjbaIHf230sfEE
/JG3Sy4su6bT+No0ITDF0c+p9hKqAkkXrorayJ8ML21ayAmBBlWl7J6KPsl1x+/58LZMXap29SmQ
v+q5pAx7Yxilr4FaPvXaECOHLjcRgxBTIfkWqXHU7kyoBo3t85Qmbl6PYOiLkN/mD7Wwl+GYV3aQ
NKFrFAbpcCs2j1oEFJ+ay9jJVypP2HNLoP6LdrTw0A/p1DqmUXgv4xhbFvm72AVOCWDrWixzwqkg
6DxCYTFl4kBVgcmvAPcznpGalsSTkzSqXeZWQZch1FpKKTElVyfW++FxLEUKc9oUFnMNx49vWsjg
wBnz+JvUjsIPvAMFOGhgBf400a+keMLvy4Xe17aWx8FgW3KUvoMPohYz1z01Jx8n4VsGBPS5KtUY
Upseypmd8HKCCKqm+oXybQ/yHejUF1Ec/JtG8JNdNfrNl1o0p3fJEPpqVweZhMJ6olYU3dR+0ncm
UM/IScCjDBu9hpb5kk1h6R203poYqucPwb0QdXq0ktSc8SVwZ8BT0KflfV/2MyRqzwUMmuk1C2un
MfTiKotjc9sEirAduWc2jSvJNcRo5WqfPgAMBaVLQEWamJFM/tiTlKGWJ0MgWK/lAN6UcQs6MeIq
N+LUX810Vwqvc0cUaNviThfq5Ald3givhGfNtWrp9U7uc8ExtTLYpJq6FgmfOizsEf9C85wTOHXh
H/vcC4wQ2bfXwgS37OXhYHe1cl9DMtyu+asTd4Up2l0Qnqz5KViYkjzIoUNlCK9hbQQ3gSVNG4mK
pisaDa2dUmG2YGT5T1ETNodGbbI/fuGnrqX1ihvphbBGSztGW85VkvnnGNYsIEF/ddn5odPXEibI
wmuF9oDbBGX4UFfeeA0nAEK/4pVbrn5gT6qvXVd6QZGT0+00U7hWEzh3sAB+8gqTZdK3WQQxUibE
oS/7/hsKgbHbqhOFSq/1Vq7NmY3mJSTpAQEEE2JJA6NKXYW90eivchDA71GSYFOPsrzTi2a4urzT
Zxak64Y6axfAvDgh/HmaPgq511qvUdKqe9nPYrcIAJ1ftrIAV31soD6XUVB2EOluztz1z7FSavWx
2cUwelQ58GyxDeubIU3rLS543MgWjQs9C+TN5PdMEsknzdWDUVhpHy5w/x8/YkaMIHJBtEtfbH6j
Pz34UVnFseJXwZsXdGD5ayPzbslyRsaghmruA16Yn0nZS1E/sNriZYJIW1xzC8wX2RKgiFz+KLMT
Oo7qZqILtBMI+swoWobdZVyKvhfkkBqNapId+FV+uZWnQsvdQPBCZVMkbSNe16Vv+X9tmiYdb7lJ
KZHMZ0mN92VzGDL85qsg6a0b0rNygKpbTh2n3+Ja+c1EcWFzebVzVeR4tQgNWLM8AABinoJFehcJ
rahPMzu9HEbldwIUeGY21OVroCYCCAav7BRaCFaTO7oWygzHzUCJrcS2p6cd+jLYRZCvABgBTB6f
AD1vrTBsZOjBohq4ahPV16oA++DyUs8UbY7NLCpEkw7wJEoxU1oFnSo05GwD13FjlLL0YAgp818H
s3pJE3CwDLCeXDIWw07iMLgvKh3iXzuWh7GMzJUUbIFdnW8AnpSnkaazzHu13IS29qSpDUXhVZD1
fMv/W3KninRf0iAobhN9sjYxlCQ3DNPKyfyWoa3CNLwLcjnARY6YKeD3/kryee5jUfae/RwoT5Ge
+PGeVKXlTX43zBQXpd/FUFI23hznCsnInOSxo+WSoQ/cmP1vEMTWoVB73SVOxOcPquKoZp3YjWX2
f+0Yyd8+ukC8uRbO6/hn5Z4v63SYaAN1Sm9TLk3dAireyq1YisbMO0LmOAcrJAaATBYPSpDCbhzC
Ah6BkEbPQjkJf+RQLsZNWEqJCEZeihA+a3hvW2ViKpyXtTtFjFrfLgIlsmxZra0Hi3bvowBaxHDr
ItRsKRrEcNN4g7FSbTr3cxEa4MPAb6FarS38uBR4hp7FZvSmjLF5P02054Qx9u/x7igpTABkFEOo
n+rAC6+1kYAhGLv0WhWN2I51td7mpVjsRB0Os9ZWkWNNYdfaA0CFlYt+7lRRc0b1g26aeCokNhqU
ugJ5MF+LcWK6bpLq1EPl8l6FUv/DH7zuVzBU6rfcTxq3lhpid60eAIDCdpy1MiDrajl1HOpFfwdV
n+8gDhcgFW0ryl3GCelqilpBjQbrtYmhUmpZn7m+KqAumlvByhlekDX+sUUQ91Gp1VV27vgQhwKa
VVY7ea+FaKb7WK58ur1178Cj0Ddl26ROlKeeXQXjtKt9Ld21iecfwA0wWpsrsVOMrHcGqRJssYMl
WGcByt1UI57KVh7thAjmpSvNZqdZvQgiQuQvo6+2sYxWcHw/TV4vO9ZT902rTEEgSgToTnd24VeL
LshF5FPitxjwxFVvBOa1lOffLxuZv8nxQzUDvYg1DXDnQEsX30xVPWkQejF+CwbZsgM/1Vzqnq1b
Sea4FmafPoqAf2iLcAxwAoBwj/dHjsJsFHwvfiukQLfLFgk+Icqq2yrNm43I3bgSiKlu86KqXGa7
iNeGN3SUFFvJDnBfG39K9QNUS2ljpnrtGn7kb2rF8nYa7bEvvjitcujnwH/xdaj3A0+zAN4Cyl/4
K0q3iV9kU/RG2KgDePbC5Gs6DKU8q7D38Qw3KQ9gK4o3reUptkUrTvZdVQ8AZNSxhdyjFttiyIPb
3hu9Z603vMDOtCh9wo8MVEC1KX7tAs967NMivhMG/JCNcCGAtkwugid4FSLU/bgUQNe2incbWV6Z
OlLeoHnj13X4nfpmGgC+DDkmDUV3iW+su1YaorfHn7g24yxtSLe79EulmiWTVppRqhy9GdqEqrkM
b4rLKwkgHtDHyqSk/SaWfgbUJmm6NQbbuc9JCIb/BzQ6B+LHB6DWNCHhWYzetEwKtpaWVm5BVepH
H+fBBtt/i8KfwXOA4lGDovIyw8qP7QmeTD9MFSKIP7ruKmURuibKSI6qVtZGHodhJRE/E/jT0pwb
gDAr8EBL9Ho+CMZUSFGDckctU7gZTestaI3xueu7oNwYNPzvIPRD/E2TRADyI4Zo93RZ4q0pAEqn
l82iuI2oCW19OgzW4mLzFzWrKYXujcJKtc9UUX3Ozd7aFn1xrUMeuib+0B6gDTDXyPR/lgHY7dAC
vy62VbWfJM3fiCNXzRqknpgZFUHKotEm6qd3sp50RT3oxA0BcOR5AI1AbiYhA3i8UybA8iGJGjQQ
UqLHkPJWPNl9+m9E/FcSa4dL4mlHMmv/VzG2/w8l1mY6/wWJtd+/flffm9+//tcsB/y7noWBP1aX
/cZHfBZfm//Ov/q5uvJfFA0hZBAQzoB79uxf/VzF+C9eplmxhT4KV4vU8l8FNkn8rznjVWbOv8n/
Mbc3/xVgk/gnCOpaFrEftwOAy9/ory3SSf4AUSqHFowO3GDEIo8PzIwiS60ii+/EOnQks9n4sWB3
ItXDVLZ96/nT13r4x+N/VutdPMX/WEMBadaW4z0QF8dzCkdJGKMuvsuF7qpqFSS2Voo+JxZo30jc
VB05YkjqH9f5U7Y+dGUJoC5V7xCDlJ0g7VOHtvPqUEu+yqf3bBYA1mhzzHhmvOLJMJTUNIROM5Pm
rtCSwo5bTd2UVdru+rYINuVE6dYsJXUtjJ5fyYVVYhggBETQlLaWoKYmzMIihwx1VxMp3Upe9qcw
xsSNUeHZV1k/Emyo/h5mb+SOUwHWpAjMwck6/W+HjMzrRxuPc0lljUbZctaeJSu9QOe3umuy0Nzm
E4OLPaWSvgqx4V95feNvrERWt2qoeC6kQnp2qRHserPL3VLspP0wxPFmTJT4xtBmfn9IVJKNZYFQ
SPc1z9TcbfMeBYCyNXdSCm7MDnW1u9FpMT15QhAFtKfzhjjC1G9FpMweLx/TpdP/d33z20rEiKr0
ohKcmBEBFiz8OwLhaqto/VsOsMnmBlPH9Bt/G6Fl9djmsOhTzwjuoR0DcOwojXugr1wJta6NIY/P
IPPzr9TkxwcPZQ1XH3SaCHnX7C//3kU8wM8lYyHr5NjPgiTa4n1OsxHNBzzMHfoV+q43WmM7gIWi
et1bG62ixXjZ3uklg45H2olr4pmmMXvsNLQE1tAUq+GdGIbOlDGyfGjcyyY+wGDHh/3YxiKTVhq9
HwtNCe/qTXo/dcyDrR3AwRvB4VzYCA5v5NvqOneR2llZ3enXnEVk8Ks0T/jPMroqREH3BzSW78Jm
a0zBbZjR4zHHmxEp2cuL/OhkLBeJzCQtDsQXoW8uFik3QVzFoxzeNVt9Fz5Fz9Yhu9WvOe/S1+g2
tcVddjsc5J2xLbZwIH9bd9bjfXGf7+UDM8bV1tH+9ExYO4QrX38R9HCg+ASfftfiQMUADMMSPsOd
0t+MUgwyX98IVbPz+mkbhQzeBUkeBSuxy8mpQhgAUpqFcBTtESh6x6dKnYRS9tpwuAOu90eNx50G
PWrli5/s7YcNMhDAbNwZZZGISG1diJmCwLdeRrZkVo7W4n7UhyH+fXlrl2VjyqDzav5jST5eTRQF
4K0rLCk2UtDXIK3dnxqz3uvDWjZwsllYIkCFZchLDo99UQrzYcwn+ixaHtE7UrweJDrc0/F7N72F
dbdJIhDqxkpNcD6YRwf3wya8prkoCn9+ETaoyaR4HXSNOyuhvATcGBrXxgjuTOtLnUiOVq4862v2
loGD0ChWJ2Ev8GgEJPldN2VbX/qjN97et4o7OV4xeO4wEpgh/U1oNP+v4+0T5c4YSj0f7qQ+GPY9
u+0YiTmtHMeTrUNWnfbUB9CRQou1cKR+krdJr9XlvdExRTWAaxCargUhBHa87bdo6uTBHrmclTrX
ydf8MEvk9wEeFpf8+AkaoDpEZXkvWOGjKMTbxsOPG/WmlPN3RARtv5H/fqWgfhHMmts5APIW16E0
BAllLlZaQkWherSndbetNVTwxMrx5PSx1bLr2tpfvoUn150sGKwN1K9ZSArjx7uYhpXVAPgb70PV
c+F3b7xqZ0QSIOjs52VLSyA+92/m96CoIPHI8u/FVpp5UqmBMil36p1wUK/7+/iaSof87PFYMQR+
B5F6oxp2KzqKtrKd85/+fBn/MT0bZU4EjMuFtx5yZZStWlPuJlDdPJuuRol3JPmrU+TlsXh5qWfN
zZUcNJLpBi3DUGY/hMrgC8qdb4pO1D+gOLRL+vGG3lMsl2RJ/ye/evhnFZcyho+1fTK22EE9RGwv
LD6M3ZjCu+Q9/e3fn7l087+45KB5FtsmG0WjhCIqvmXvtZs2nxjHM8JBvmxldofHO0Q3nICd/0Hj
+oS3N2NqQjnN/fsMAaltVtbveRInV9EYKtvLlpZ+C5YFVgjASR7xK8biEc1BAqRTMIX3cI3CuwC0
ktsFylpBb3mv8PrgihV0Q+Q5Af0o+H/KsnxpnPGKY3YIBAXRu8BUnqeukH6EwQBKVEzeLy9q6a8w
B5UD9iahLTzXZUSmVl0UTEhaHiiAg2IJDn2q2FRV3LGWv/SFZLfdynU+s0DS1I/tIi8nEjp2HEUZ
TGVUdvVBUZLcbqR+r/kTc4h946bsjJUzeHI6WB5xJt1cBdkn6mvHxuo8z+gtVPWhwR2rSs/kWxXF
aUtbmXx7cjZ4bIByMSFlxgXydB/b8eICgKZS14c2yW/C9iYVrd3ljVqzsLhNSNFF8eBhoTSAoIkH
M4tXnM+ZbzVzHTjGMuUtvtbxGoq8M+TOb+qDQfAmiNdyvRfCNXmEZcdzLrB8trIUb0ilevKsGCvq
S3EwRHt6i3NHYIrMY4gWmp387j03X2szn/jVhdFFbIrO1ZhTwa8PoHlh3wnSxqMTBtJt7b04c524
u0grgT/lv5avYm0JZW3O5y0fCnLS/EH1hN6OYuY7IiElNAxR7btfl0/GMtKZvyhtMAt3TdQhf3Te
PnmMwJcSZIam6mCOjlzaxr0SXdUob/h2y9T7dsULniTwszkgEohvzDrMKCscHxN98oDtaVrFBmpX
xYM/Mb1euZlu4jt/N+3ivXJtXU/vwq8eePvv/O3yWs/dgs/GF85DrVKoFx3GRaieSv6AGKt72cK5
HQQfBxBjliRm+tbx8lIv77suxQLviRtoaNAgwar4WojnmO69MXvPs3DFCZ+5FMgM0EhDOg9Vh5Pc
iYKeKXeK0B8GSWKcS/cA6Oq2lmpXylWnk3tKh+q2it8HMd7ouWX3vQavZCWiO73/GtV4qjJIHaEq
taRzwR/pRqMKp4MkZY5ReW4z7DVr5bCeWyovDtRBQGMIXZ5Eq5U5hHz68SDJtkd/R3JUxZZ/ml+H
+94uf3Sv1Uu21mk4fXJY2Sebi1NTSzEiOb3PymDhVOghpNBnMwof2sPlwzPXjo+jkVk4GOQQ7zYZ
HECF49NTTiEVzUKaDimOprP10k5NV/5lvHeJnaVufau8TGsCaKd34tjmvK+f7r+HAIofi+PESA9Q
08Nb0azJP3/kuUdB1mJZi+dNkejdJwBTDgqlIuWmvBtsYdM55Is3wl5wQ+bQhzumNIW5He6rXfon
2FnPZrZyNdcWungC67rwSRKG6WAF4bU8XAFfXUlNPwLsk4XOJZIZkAYrYvFQTLIRt/C0p8N4LcIL
3+Wvwa+u2gc5EGy73yVfzC/30kZ4FH96rS08Co/RffUaP5eutdFt76ZdCStOSh20LiioMEEBjUfg
QcsewkQV1ii1VDzEr1QdKM0Vm1mw54si2Ma3tZTu7N38bG2xzXGBsjYiKlj70/3SlL1W7qwa+J+t
MlwztoFfjFd5uPVWEpGloBMxwfEqFxurBKbaKj120z/hk7YNtqob7/UH4yb4Et4GN1Npi2/DylU9
9fOzTQsOB6EvvPJFtAO6PBh9AZviH9W4jburdJ8oX3islRVDS4jOx+rAioPp5FTNHI7j+9mWWs6r
pY+H4WuzDb8bz9NP6yZ/in07vBFfxsqF4oAmmg4q/uuacvq5KzOTuGjZwORA/PXYtiZ4lhWO3niY
ZN0eBEee1qLGM/EASdEnE4vNM9SkMICsjQfxWmPu6rAd/xS32a28q6+zfbRXd/FVqW6U+yzah4W9
JkCytsDFcz32QSqnVTAdkikR7GIQtmWbrOnznTWCfu4cHFP1WI5EMBN0SjMmFBwElevQx05drsQ1
597eWW/6f1tYLENIEXIoEvxOXb1OYXyTjMZVmYpXl5+nM+8glSK0eIhuqDIuFb/DsEWvZHbjrXVv
jdu2f6uyDcSEy1bmDV/40BnAzDNIOgRefXHeJ7OM8mj0pnvfV+9Hf9tGLyh1P47TrSWom8u2TmPf
OVoCuUWvcJ5kuDjf5hSNUmRl2r0cWWjtBi+DtRfDG8vzaFAOdtVk7tStlRzO+EkwQoC5Zk1lhVbW
YrfKMW6qqGxbpEukq2Ka9iMzJzxT+NMK+9FoNmmjb5Is23bVj042XTRsyHTW5D9PN5MWGtBdpkCA
Rj0hSeqBAsgwFod7qLjjjTwaW2r/pROW9XNtCmtti9PIZp5JQCNlnkwwt8MWL2OBdIzQD7J/8EhF
7aFRNzkaLE2S7c3E2wXUq0YvQmQu2Jv+U1e1jNNYA0mfXBI6J+AygTvyHEI/XmQeXhfRDvVV6z4s
Te6gWtA50Up/q8Z+uNIQPmsKlIwJOh6w3lKoScnKoQ8J1u89bdI2SYIyplh7ps2oyvhvjzCZ9gfJ
k2FwpI3LHkMyNGLY+uJ46KfJFukEDcHvcHhB5fhWTDvmFB6CZqXFcHJrZpNznj9jgOiQLVy2Wipy
BZBgPNQlajtadjVYkhuqygMVFGeUm/1YT7upXxvdM1+LI8cwV/1nLuNc2YKsv9g/hjIZyWD11aGT
S9kZha67sRJv2gxBINtRJN4jnSHtO33Mt5e9xJnDi2XKDlAM5kFUS3AEHS9gkElZYzne5aFxpTGn
TJBIy30t+EFjZ+NH4rZDYVSTd51nSrYOzPnyjzizer4pz4fFuUHoYeEWk7oaxsAoq0M8CSLiPKka
b5LaKoBzWvUvXdR83FUhPXRStVaVOBnkySQfagNcX9wWqd2Syq11gdjGSVsdKk0IA9vShWSXG7F1
0Iw8u5PAjt4YVjAxuWlMnQIgsN03E1xFS6JoYVgMBRwDAIbAh6eKwSfMIFCdD3HaMI98Z4Kgt48r
fbCNIi13lz/byds7//TZxaFvLs9l8eMIBvWIKagSrzqEPQNEwVuF7iDo1sqNWMLixPkLUbgj7aXJ
gJXF7qhlMQ2ZRYUoiizCpEYqNrrWfo3jSLrpzD501Wl69LOkcvpIMTeRWZV/2aP9+AUApIG/0MU5
ecqmMEPX1BPrg94V7X6qkmw79Gay8jlPrz4F0fkSQC2fC5XLdVpAFkwkvw51rasbGIrp997LLEcf
x/5LnMQt2jVteMVY3f4+L9Xk6fJunrsE3EMgj7iduSlwvJuV2pdNCzL20EequtOzEnpa3jEFmmac
VPTRVu/AkQqqMDqXDc9/eOF7cOczywTT7PbiGJmCh5ZT3Ov3cUMHp7WUcifXfet4nHtHiETlikmx
P//SJtwJlE/ApvJg6ty/48WmdLWkwPAVbt0PQbgLe8+BHOlKyWvv/50uN6/UwtZifQPzuIW28OSD
FaZObKo3TOW+yY21Jv/JZ/wwM3cakUlCt3wRb+WTb0ots0UOqmbrv32qjaMt3bVvlz/cyeu7sLI4
JSh9N40YETV15XCV54YTdteBP60k1ydnESsWHhF8CLIplFCPt4fcKGaQL/IafbXVp6tRuR4qbv5G
yh+atSkkJ8EaRUsw8qScEH5UXr9jW0IzJmJiDKzoK8QHLdkgYqTsL3+1k6s920BunoYsCEYgkcc2
JPT46oYPdwhURqd7dfwSN5NtgimZ1NrxpBzJupHxy5XvXjZ8+rweW17CSygOtdJklSL5ETyYNg+v
iJMcYfpZpeFTLhooPtSurAubBmRuK7rwUFZEuefvd3S9518ARBpkzSzWuoxoeN3N2B8K6WAZydYQ
/E1gvY2Q6Nv0sfGVlZf8NP6frc1eehZHgZS72M2K4JSJMqV0SAbJ7Q19V0TJpg5kt2+iV3X46iXy
1yD/okEM74XYnloElvJkJag5d6QI4BDUoO0kfcwR/lz2y1IpjyM0vg7aJLh1/a6koW3Uv8R6Tbzj
3LkCp0EEhcOCrLkI26bYMqOqqqSD8iVi1GT1XoY3+a/EeyrVAxCfy2fp3KqAykrkM7zCtCaPD3Eo
SmMdx5JyQCHzyZjEG8Qb75oq/VrFxsp9OeNlEHj7j6nFLg5ROITWICv0auQnxEO2bTPcDMOaDPa5
ozknLYCUiWT4hscrKlO0GxiqiGdGTMGBpf3V65AtaNT2VYn7q5JBcyvf8LQkQ25KlCfy+WbK+DI/
Zf5viwxK2RxEdEm/JqPE4PKK8YCKHIyOn6bVHnf4OxFjY2PEar7ps3bTBd0tEkO57Yk8VV6YulMe
lncj0x7uirj+icBouAu1unu7vOGnxT/E1QB3iDwqH7DExY4jIypLXpM0vJLdzB7MvpVWU2zyhumT
Ppx3RyUUvekg/NqB2IibxCi6zVhOLWo1qGy0CNvZaYvkVp5Y8vbyjzvdu1kHkGcCmSqiBn3R8q94
HvoiTYiWOhM6RhPdRsgFuZ02TBtFFxh3GhUr6eAHAPbYlVFNm+ccMi8BSPuSZ2AFMnPiZrwrfBzj
3Tfb4FcfN8mXsUcp3aYS378PqWLlzjSl6be8DRXdbiIhpixM/+bLUJrhvSmoWW3noEkre0Sa6yVO
IuG9KEUpJe0xwAULoxW+K6E0FXbPIbFs35PlxyhoRKCRgTxd91GjPaqFLNROxUBhE2mMhFHz0Ie8
ZxNNFP7wIE+osupafZ8JBeVMSQrjb1TPx8iOTcF4VyO5f4ylMUaeqmj7H2Ot09nt0ih9Filrg9dN
9O4V8Ej6o+/bqrOzMvUPQ087Y+VGLL0KLVkAFTzA80Bu+AKL6Egs/BrkiF4ecN2uP2xGGS2noHGY
Z3f5wCx9ytLQ4rL3gtjXSomh1hQRYIMalhwsb1hZzvxzPx+RpZXFlcmo8+RdhhVNBEOLtkVe5ytv
+vKLUSCgdscbB0EJidFlqRDRFqnJpKg7JGl07weI4IZWhDQxs0/SmOra5c+2XBCtVpCO3DImEyDi
tlQjiDIgbEXSdYcwoLIzikXt1CZ4/8tWTh4yyqsUWMiv4BEi3rL4bJ2uD50khIA0gm5T1X1gd43x
1JQ9ooSKPXYT7Ugzc5CQ+stTQZ6FYSTw0Wqd6a+LRMDs9aHJy5TkUtXtvMpsowztzlxZ3vLsfVih
O095g8/J83n80JDPAWJTMoocQufK7cGUQjsHwXP5I55uFWv5ZGVxwqPQg52n56SpUYLQnuW90XtY
G6C0ZAvTHsbKnCJiiRRqWUNutakXAzMiT2w8N4mMQ5lPdtP8po/rxFPBbBH1qrB6fNcU8GKNtqIM
A/+kvyqEtatwemyIfege037jd9EuOv6uY5owXkD1godBSJzM0lHyLdwpBiIlN46nqduyeYSluHIl
Tp4eyC+My0UiGzYAeo7ysVWVkR4jraPwgQHkmrUNh2sNxSV1n7797X7ytFH8mFHhc4F3sZ9qWtWS
nAnhQyI1wlZkELydavJa6e+kvkKGRfozz6uihjsDHI+X4+uJESZQDg+wYQdbjWUJlE8/bruZktqj
Icy7pVLeqb/XIxlLmBdrwLrlweUXfDQ+iPhEKmDLQa9ZH5bMOZWaQwf0Gl2ntEd/O81Xgso1Kwsf
w8g/8M252BwGC952CsDfgJGzcjbOGdEYSDF/U2rGy8lfQw81c6CGe1B8nWczFrPiRWBK9fby0Vi+
AfMX47FEghBRYSj7iyNoEPSYOarFXEIj20JRr5ieIlQuLP5wW9ZlueLATpZFiIVIGiEPghhzV+f4
jCiFGmmZIpUHX+9wzX9K7eXyguazvHg3MQBamYMwy80sbjKxuZ6LHXzoxPBtKySOoUUUvP7PjCxO
+lBlnACE1g8hVP2ofOunL6WxJqdw/lP9ZyWLrWGCeYW0JRGAlL+j7GaH07ji55dejxjj6Fst3qy0
DHTkz5XygJzrsE9rW+WiRnSpba/Z/OXQeQoxC2vzej9hWBgFayaArMpDqjzP8xLy/oYCxsq1WbrU
pZGFq5MK5htE8/YXP1nPtC9VFOTJ0FfMrO3NwgXMA2MaKEkIxnQ/FACH4VqKsHaM53V++lhKCH+V
0X7lgZmVtpA+GNqzZP75n53ixV2E+p2GUYINfwQPbH5X0letXal4r61jPoKf1hHm+mRMHUcsSqGa
SUCzGBe52o5e2Y4l4LSf6qguLFbSmSG0+sAu1TXR+BNHeXx6l9SnpGYRRSmXB0OKrkqjh5Zw6GW0
kIsfl3fl7Anm9ZzHvMIPXUI9xQahLK3i2pNabEx6NVr/bozKxrCevL+Uh/3nSn6ytbgtZgj9Msvn
VKaynNa4lboXPQ3cyws6ewQ+GVnclUoQw6SXZz+GBmaiXImm4Ej/L+kf3ID/fLbFhWn62KrqDyty
4BQIYteCbGPaabO/P9IAKGlvUIikWa4s1qMLcmXVgojz1wtHZf4D+bLNQKbLX+2Mb6aYBJqIhHZW
Cl68Y2VbR15R1eVBsegYk1wjJM1oO7tX6Ko65lq6eWaTMEdEDiaOosRJCw49P/rxPce7/IZalR0r
MTNatpfXdFJU/UhqP1lZnrdBSxKKQeWBsYlz5nJfPMSP0WiLjE3u7PLndBc8ymuJ59mloRk0R1J0
NJZs5LgJZUEOWvbLSlzP63/rbeeqSbZSnj5r5lP9YfFcGyYVcjoRBB7R9wGsVyLcx+2vyx/wjBM6
qnEsHmxZleJGE7AReQkjkx8r6aVuUL9Ok5XI4PxOfVrN4joxV7rvmhp31yNsINPOsydzuKt6+Wue
+K6Sm3Tx2h0N6SeN2TOJFV13hrLrZH/loV1b8eKNMvKYsmo/e6ioYXKo7CoN7HVR3pmrU7ZPEtKP
0/lpzYu3SjLjXIKiUh7qAGFAN/Ps5rl+Mq7iFy9xlNSlD5anTr71/lLgcnbDn7d1OZk6loQkRn0Z
DxklbpN4djc+Xj44p7nZwsQyYm0ZUkLdojwgdmB9bSdb+hGXdtzAOXMtf5tqKwdoZd/+m7sv660b
17r8K4V+V0EUNQL9NdCSzuTheIxj54VwEkcSJZEaSE2/vpeSqq98ZF8Lufelu1EIUEkQU5w297D2
WkuV+IQQOQaAQlzRwYnz8dLKcsBLxVYZ/5bl+mfXltDLzMlhPTOMlFn1xs7O6rzbkvzh4/VbudzB
7IC8cmPKUidN+3OHIGnp6HNIlBzMNa2Vd17+k2OwsI7MaC1bUuyRWfY70jXh5CYbS/ehkR8bkuw+
ntK7D8yrdZt38NWUSNVkhjOvWwdq8yFnwADvqknGgf0J6lVQUWCADa3FNGvHYmFWuunvQYFjh1m5
SvtP/vB5aleaLZZl318XCjWzmXlorseezg3yuEJoBfdcCbnNHTNEKjp0AXL2AijjKnnU0+ePV/P9
ESH4hzgav5bnXaJOV5fFhPezCmLG+UUlxkgIsEw6/i0osKNarYGN3gDHf83ynzEXr4FKsqB3U8TS
wjainj6COzj2aQfy8mwrJYgXrAMJINZxRlebWN/sI7o9gUwEVS4qT0gtLR67VHpu0VqGc1TVEy2g
iISuXJD3xcDWb35zYRcjLSYZBNy3+zJxj415zWrzQFtMkCNUVdknBbUNlBe2H4+4pI2HLT6d3OKy
09HtXcIwpL2LrbP2wZoi1MwGsKi0IYAkobdPNmWEisyDcza6tz7ahs6zeK2e8abC9/MzAOBBCw2E
g8AednqIa0NMRTfhM7KH9rn/0cTNob1t7pIb77baFM/6oO/kNQZHCS1eLX+/u8GvBl+8F+PQT8y1
MLh72SNlDv4QElIeQa2kO2/j8nrYFZ+kCIeXNfqQt6d6Xv0ZezvLgFpAMJ1OO6cl9SF05R6HJu66
MEjjUcWNscnUhqnQia1Ld+WIvbG7ixEX775ZjBAtlBixHoMbS9yTCVL0SRc37GGC7MrHp+vNS3I6
2LLcaAYirdN2Ps/oAgPPpe/V8RCYK8Z9bZTF9hXGJFiTY0qyhbg8uDhRupPk28dTeWPzFlNZGIEe
yGRauvMBTcudBQ5hLYI9bYYNxAxjt25CaPmtYPjePZZAnONggPQFtdPTw+HXU4O6GHOOhc/Cshgi
J4+N4ixda/J6f/3+GWdhArKisLpp8p1jlqDtiR4rc2fVKwHD2lzmb3j1APeymEgrA9hQeV+UOgaJ
a+ijwUo4KwbtrWP7c6P+mc38Ja9GmphJZYt62RHCD+ZN8E3dCTPMLqxD8VV/6yEwGfplqNe82rU1
XLz10JkYzAZ18KNoN2nThxBigMzHp4/P4NogC2tBa5Jw0Ik7R9sINn6WbXn50nJr8/Eo/8Io/bOC
CxNhmIDhQA7EObZi09lXRhUFz/53RD7uZ8OMdbZ1q5Ub/PHpsMyF9ZctENwIBZxjLXc0OC+gzYKG
A9ARfjyztWEWhmIaKzstEmySk1QReCqBAn4UQ2wFawy8b9zNkzP4ptZlog2L0xEbBfbLLAlhj+bG
8B04S0wjSmX0n01rYSeUaZgy97F6yv7GXPusqr8i+o/6hsYfD/Q2UAaKyYe/B9Za9A296cwubeGJ
th2c44D+Pd5F5e0AjrIw+x50sRveFbu1TrrZ9JwUOOYB5/599IOg0L1s97JHwMgb1IaPAYUgDEiC
cXc/ntM7dwojzHVCvMCgXFwc9gBYcehnYQQzrRkydkW7HSVI+bzcWXt6V4Za+jhG6XZ2iiajY+ny
SNQbbjURzX78R/NZ4hx8yPVkNTAsR9OSYQ41XLetotJbO+Frc1k8hxYHrol2mIvn9ZGNwoOZPctu
rUHm/QMHoAtKunOj4TKd5QZTCWJ00zmSu/I4M/uDKQLRvB07UF+uwqYOofQLqpx/Zw3/GXVhZ+U0
mhJcyM5RztCke+U8ums0fO/53Th3/4yxOHdzA9TkQYfiCKTahQMN5I24845p3NwVWz9u4+4Hf3Z2
NCq31ldThcGT/Cr3/9E0lyhXmwFeQerROY5EIz4NYoSmhfz08SDv3+D/nudSlE2SmuWCYZ698TCm
0Bd/+r2f7+Dq+ohBAXme6f2XZNqQuGAqS2p93fKpiNEs+GIM5lqf4Zt+k9k4zLhDcMEBhvgGiuID
MEiKlnTXuSHMIfYHZnzx/aZ7zMdJP9mWqDn0pHXzmRcl0qE6tTMEDqzs4lwnw0PWE0DLx8LqvxC3
coYIEIykCCt0s36mVQbhpAHJ6jEsQbAlwtJolYFu+1qt+LBL33+eBZC+lofrBODHkswj0LRSCfSm
rlMoIN53ou5C3tQlMpleGgkIg880nit3aek3/xwTxCF4L2ZdneXTTgtdyjqg6hq2vHshPe8jIGCz
UPQgnXSg3fSUm92ngTqHj8/F8q3HuDMR9ayvAKEbEHOeuoEY0iG1afbXDZvyfcrH53TsrbDXqCmA
wixd8WDeWdp5VXECwcyIaG7hWowF8JT95PTXzAfjaMq6FwMXCtpO94pOl0wX3W8++vP8Xg+4MMDc
AQlvTb3+GrWTdNMXxn1Qun1ojWjFalv2m6EIRsOkwG866ySZIDs6XU3iVy5PzKG/DlhqRfnY8FuX
9Q+y8Nj3tunWOEve2TxAdzygszEeEBQLA4zHxXKLRPTXjgdWIDpqFScggYtKmbPYkLW/sntvXF60
0AFGB5QqEG0oDS2hZonjtFVq+PS68H5kNLl1wN+ZV/Y+N+G3MSseHP/c6stLXlcXNrSEPj6rb+4I
EHQoeoFBBPgU8D7Pj+2rkCVofMfg6LK7piP/MthtchjNREW9UA9BRSETWqVeyKs1BqY3bQ6Y9cm4
8za8Grdnbl+MA8WsOfk8jPY2deh5b1joR63CSaqwBRS3admB9wQQ2IGiEUes2Ifl+wDtL1A+AMMC
4STwpy4xMk3hm0Y2ee61k5t+LKkjwr4d18pi746CQ4N0pQ3X9edKvJopwe42c4vaNZSA6p0oKYRn
cvRvfLyPb4j9ZlJdVPzQCQrObQc6mqcL6vmSaqmN7GYYoPBolb7PI9Yz8woaeEKGdSncZ8FbNDYU
mYQ6X1EoSP1VnqjuEzBk3kAictjxUR2SVubbKTHrs4kb/Ncz8FuM7P+SZ/2Ejf1D3vb/GxnZcXP+
mzEwflbPf7wICMSNx+fy5b/+x7Z5Ed/SP+6kVulLI/54Ft//+N9CPTffVPbtjwv8tj2hZccP+0XL
7nl/wjjYoNXwIK6Cbj9Y91+07DT4c2aPmpmqYB1BWoWD9xctu0HInzNfADrg4DqAXXxOk//Fy27Y
wZ8B0n5gRIaqMdDB/+t/Yt2TF3n9K/hpF79/zXq4eHnQeItGDPyk2Xj56FFdxM48G5Hjn5IUXJFp
ew8l1/wK/QXuc2fabFvQubKicnPlpP9sH30VmMExnMm8wUg/w1pB87AwHcbQgkXWDqD4COGSWh+J
c1F4X5vgYuK3s4HsGkBIb2vFN6VsQA5fxITf1+LOzvK465+004fSMw9l87WxaoAmjRCMJRY7oKfs
UKbdwdU3ou22HeNRbydRxi+s4L4m/ka0kADhQLvl08Zuh2jUYtelJKxMBFTVzoKwpvLWyJeXDNNv
pru42LSpoUUCFbnIu/MvsyNMcghp5djYyqi5Ai7mpniA24cqT7jGYbN4G96MvHgK+wHN1WzAyMzV
OqRDf8Wax4TwTS2yH3pwDnb749Wl+OuAvT5QSyv2ZshFaCIdF8p5FENWh3azrTdbFKNDMNltnR3b
y4Mbltu7j4d8c4ZPT9MS0oSAuweHPEZMD9mmuIJK7LZfaY58dwiw/YMvxAS/y7JjnuhuIsoy4Gl7
3yY/QzP0dVLXUAF/KPlKSLKM7X4t4KuxFqelcBqv7mC3I5B4irD67u/qT81+OJe7/lEck5fkDP2m
kE0/FzfpLlEhhTJv2H/+eE2XPs38FYhWEByB0g4N58vY2S5a9L3zAsQSxgZEWj5Eb8IJDNbjpnKh
OhRmJETXyMeDLhy3N2MuTmtJGtdUVo4xab7pMr0TampB+T5DCfJp+/Fg7xzUWWcGrWgozQFUTmGw
X/svYAUxoOk7k7tJw44SqxhuksBn23xM3VhISvd6bNVWTFV5aQdVG8P98p/HutH7tqb1eVW2+go8
C9aVkfn5ywgBsd87dTCPKBvCM4WxnFVhftqV136HYxDYv8wIbSfNogasADH4i6BhBmmLyGdgNWFJ
sxb6LJwd0CKAig7ZMuqB4dsDucnpsqAnKiiIhbZcnTot+NqSZktMP9t/vPqzFXj1AoAKDnMCFRuI
E+eX0V+8AMXYdxxq1uPe9UH7HlnS1SrkrnDuG9OsrgY5eudNSUYzBJOCl0VA4q8R8i7TQ8C8o40B
aUjQ86DtEcH96UxJFXQURDlkb/mVv3FIEaAbpa/2dpahDG6XEnqf1ZfUbQRoZILmnKdZtc0zMkaB
odhZp918hWdlYWZmhBy6AeZsBHqNEHku1n6SgRJJm1RbRd0JWlVTfQ656vpgN/4Lzbx+r9AFsvIY
L/34eVC8w2j4QssRKDqXEhuSSq4MkWLQcSjvqlKb20wH+SfP4gh9KW0ApoMAW2wnoF8D4/NI5zpP
24xQse0qG1DVXKyswxKDg28ClzNgaDb0x9CnsxQA7SwzlX091dsUzIJRVo75OfPQD1nnDduazP+e
98VZIDMJeCT0mFRQrypzzCHwqxMKDjSYBTDeQBIWWDh3yYjmTKyG7l89bF0ckTSye0FwKorOlGHq
yfRWuOjn206OX6b7qprYHUub+hl8cdLdBgKi1mE61Ozrx9dm2R6Kr0JvCg6JjR4V/OcuHgc76Vuj
q61ua2S0H7YTcpy3HGS7e+G05a3nqKwOTRsMySDpHIdvqswcPy48OpJwgnr4tQ+yRyAjLc+QG6+e
pk8QRElW2ZEWhnx+JqEQgIgJISJaC5a5QVQjldd7wt3DBrCLoUDDMumBmxmAToiMbiTbnJI29D1o
WTmcGId67OWm9VUQZaOlI5vZYPVVzjVuXL4bEqVXCorLu//zC6FuA9ALnGhAM+jp3c9HCmkb0AHt
BdpKwTaX+z6ocFNrS5oKTJyqqsDgDsUdSRgFyV/T7ZCwKzcchA+QXgf1ERJua21eC8v785vmKgLs
L4gYEAieflOFKpaCupe7V3xSUVC0blQNxI4/PkKzDXl9rrE3cw4Sxn1WEISC1+kopoJKfKkSbx9M
yYvZTCruaeNtSshBrjzn7ywyaP5Abg0iGXOmxV+85wQ9MUPt5GyPjM83dNjynSpJGltU5FCrE/Y9
2IHqZ02BNnJV3sQ5GusjB7qyc5Ivjby+ljcfT/5nT8vp7AFxQz4P0TX4Vt5IV/cURsxLHbZnSvHv
Q0Htm0A7BzMpjIgD2rCDkZfnRQrpS2E01ieCPuOwx36AfQZN4BUz9HkLNqQ09DpoWDW9Emf51JY7
JTm/rfEcbwigW4ePP/vtnuGrwc6BYA9xE9rDT/eswPPlW23G9rrzpossCwAn0bW5L9Drt3I8Fg8z
DiEUJlCcg+zrLPaxRDc7eRJA8NUJ9rKy9b3f8IRva2k5j2PFFGSYPQ8ABk7yvYTyk9g2gjt+9PFs
f2ZXF5s0d8EDtDWzd8DYnU53dHWet9Jie9H29WfZs/zGHpz2pkoHmscFs9MuzBzk9SLldMZ3gauU
hZVd2ZsJ+aB2qyauPnmi6QE+4qT2wjZHB0Hs17X8wet0qKKUFkG+7VRHL3TX8OfS4Y7ce6UD+Vfp
OSCLJtIpV+KUN6/avLYBbgJB+xhC+2XYq1LkzJMc82Iq9balHr05v6P2XNd645SgOCorj29ab3I3
qkFBIrE8vft4cd85Sgi4UbME5xGyscuKh9tyb/KhG7wPBq/bQtl32rGucM9LK6cr+zhf78U2wrtD
3yryGMhPLvt8udm5PrjsjX2K4nysaZfGSDW0Gz4OfjzYZooKI2i+lAQ44ONJvnOIZ2q8OYGCzjkU
f08PUOFDo4xDg3MvRihsorXhWYLMNaL1RDbopxKxUQpzU9aquoJ2qVyxe+8s8ey9ga0AjapoP14c
36ypihxUjMmhkolzwfRoXosenO4GtOpWJrp0GHGiToaaP+VVhDCotDRB9ZIccGf9fW2mzkGbboEi
NJXgZWA6BlFFvmIi3p0fihU+Qe0cxM4L372kHZ4PnYPuMIHsqWqNzx6swNH0QPDy8T6+Oz0QD6PU
Cf0PhKGn04NCsqV8STA9RCWxY4Nh2fSyJ7RJsTNaMvvOMacVPOzbycH2oSUWFVQwrFF38QjbHEnt
BEt6yAsAYD1QRmxbUyfb3iyD34uBYGrnoXAHQYCENuAlFYpB+6anCudkmHL9jN0qNozouyqbCvDi
O1Rs/AbcFKU/ITAx0pWJvl1blDxRFkfqERlGDH+6tsNU8KAEJugAvmFxMPwMfRhWNxwbb3Yes4qB
PHsq1/yu+aee2gTcCRDwzp49ruibfCP3C0JGPzmACKbYa8dN7gvLahS802ksw3rqywMxDQd9aZIY
w8G3GDkrRggJIAUokic5pGuJgKU22rwPcDSgFw1AMszFsl4ESz0I0PoE+9p3ZdzbbblPG3ihblq3
kQ1DErWiAZqyMJxD0PLxLE8RormJoXfMM+uw6wp2U+a5GamUyH1ftfqsRjf3Y+nxZtMKE8JyA3XP
M9CjXBe2rw+oS+WHQoxDXCD4OqgxKa/JwOilGmlxZoKIBLKtXX02jH4RZb5a4/p5u/ewimBLmiMr
aFs4CwvV25lsJssM9oMGZsA6To0VAqcg6mPWrekxvTPW7LPArUU4gDIuXZwzLr2mbERyyDLIdtU6
ePRIYp6TCvXGoCru26lYY7Z456EFtd3Mog2mZ7hMy8RJVlhqSlSQHBLOvleEJntXoWAy26urydTt
XnssgD54kENemHoXTI5sxWV7GwLhE/AAIF6bi5BL3xdkQVxNFjhhc192IZJtz4auk9gdJ2vj9vma
pMdbswUdESwuWAvArQHmoNNVBnxe0CpJQDcrRn0GWo8aGk1WdwHA7m/SpeK6zEUDtItjZjZ0fxaP
66hGDZ5pAbkw3z1LJGtC7pVebNttsWuxmnDjGbtzzd6Naxschh8/CcvE5Dw8TCVMF8icELotQc8z
GNroJiPD6yr9SIyZf6gTCtKXgDYRzvu0b8fS+Np2BVTHJZuuhDQ+Z27nBeHHX/L2YM84PXAZouRK
kSOd//7V2+sX3CmHNMgOwmqQGKiHmJTG9ASdNXrZpNTsIj52K2POF/PUfM5jQisSiheQcFi+Tqzh
fTshH3ZwaZHhtYA0IjzXfuXsvj1MAM6B4SmA0h/YTZbEADrwtSFAnHTohQm6X9DTAqs80TCdTLWS
4nzrqWEoHFqwR3toG176SuDf7O3eK/ihkG131jHnvjDd/FwyZu4JoqnI7iBzzSsTTDHCHlc6R99e
0nl0e9bKgneBuuvpFlZE6pz5FT+IdgAJIavltmZOHULo7DB1XruCg/jp4C+3D04pkiMwv0g9LgJi
W6lej4PkBzBspnHvesMG58aIoTUikhCSlO2ZmTR8i5cqnzWS032qFLo9NVQ6lKlZyHWWfTV1M4Yq
l95+VA6L4dWyTZ8F1UEacBemFAAH8EUmO4Oh1ZZNhh8xpGCfnU7dULdVnz6+Bu8Y2xlmScAVC4sA
aOfiHiQ5SVstWn5A5ZOH2nfLjW/VI2AsItlxrzkHiN886welgXzCXw7ZaK74iT9TI8uFnXVUYQ6g
SgtWldON1GZejr2f5Qel0TI9IMEdV9ZA/VC25AHQLH5lAKoG5cNB2nvHM9SFJRz/kZBu3Jmdn+4t
WT/pvpzAW+hmYeu6feQC17H3DRpcGHZSxR5c7DNBEHpCFUbfsM63Qm0Ytgjtrn/hw9PQgt2Aeomz
RwE3WTF77xkbiHzC34fJgeu9OKl1WWU8TQcOgUibb0GMLDZTPaYbo0hobLUMLQRoo3r+eGvfswPo
WoJpC0BUjcrX6arahEN8GnmSQ+1qJzTlIJHy7WkcNM5vopBnq45MPNBBATK+gCbNN/WVMc2SVhMO
GvmDZUDiOWNmcg4W8GJrgchol8MpXwmc3jGk4DHHDcTLCxWDWUT99XiBbGzUXHBoSUvcmNpNFqZO
vYZEehsBY1YQZ4XRRt0fZuZ0FGOC6J+RTPzAerfbI1OSRipr+6gtEHsrUwRHw+olhOZatuJovzs/
5PI9HBmotS5p81TCu4pbPj+0xNeXhBjyoZdBc/3xAXnHfsJy4q2AFzAbtIVvNyY6RaLDgD0DZfpG
Jia7HMfO2Buekd+4rF3TUnh/PEAGELbM8f3C1KBnvGx6jfXsMr5x/FZuLRfapSiS2aGv1sqR7+0e
PA0UP+FXoRK2sNY5GH+TwMNoXkvK87TXeawcMe2HfAIP/Qhl3+ExMRK5+TcWFRUx3HJgM8wlOx/U
zt2GCYcf0spKd5x7NfRnC/A7stG49DLTufk3xgOCfR6OIDu1uHrQQLaDskvzg1NBTMeCZusFA0dI
CP5cgDtlv0bl9c6T/1M00kU5Hbdi+V5QUUgfms/5ATlPNGMSzfdDC99RQbX2YJgg4AxGIpFvDdJ9
bxrpisfxjlGDUw7yw5nzCEm4xa5yJly8wW5+qDA3vLnOcBx482XQrtp/vLDvj4SjY3tIfqGmdXr7
U1Sxg7xOiwPpONugBbXZNxnq5kih5ivX/b1H2EIdEzKpSOkD07ywNCPvBtIiB30AKWj6NadTfRjH
2tvWE68PmaurQzII/7KXE4vgEbWPTteuhl3zIItXeFY5AbB0TtzaPz/ylRGvQPgsGBk5+lQcFplu
i8eVGmxDy2Dapl5HwFZakj3OfhJxgU6WxKUgOvdYtQ9Ko9t9vPyAzr35npmwEelyRLtIVC3zyLZB
0RZST8Y+4zUhofJS+aNUNrnyQAU+7QBxGu29qnL7ewFO/Xrn2qy/GOreeWoV8HQ29BfuXDE0l2po
RvAA6MH6zA2vO3P6jj6Mdp+b4Vip4hqED2jUMfN0TEOIRnYHP3/qlLhFZkNf6WrS/hbFzvKFgQRr
2FjV4DwNCW19mBEeI3oEQ0413VqaFEehinbD4FjclrZdXRs05Rxw5xIq7OjOHgvw9cA7jWvmQq4h
S3qSh3QSKu5cAZiTnSb+AA4n2iI1j1JtAeLrot1pDkIePHB5CSAmb30M6qjim6ST/1CWGV7ccgAj
qV+NxaVvFuln25hccMOUKQrQbk/R3649lOlTLUsrTkTtXpgNqS6HGiSwMeVD+Wi1sIZNkwzuDoVH
fNs4JDoPRzttN8RnwXM9yvahnAzHi4lTdg5ahJVxp/DZKfLzSUniKSvJU2mK5E4PMvNDQ7m5F9am
yu4MR1bGDjU3sLlMOpFhQbhz0fvVS5/xh8QzPGczFII81ioD7YA1ov56RLK9/1qbfrHJTebSEIli
TuKEe3Q/r7d3VQ5ZO4Z9muhzH8kdEZUaPliUDTYUqmmTjZ/9vMu/eqnVqY2Ll+bJll6fxBC0GZ8C
olzvDMVvu4h1l3nHakKHgpNnLDg0hkcORtNQSJaD/+o4KdkGYVCClh5dJ1nDdsKR/rdMlgO2r5AA
+xiuZpfB4DZ34OUnTtgAAkE2g8EmP8y08PDUGVD3iY0smO5KO0P5VDPp55tced0UFWknPpW0GtAC
5wRqb6dS3qLt1D1MqYM0E3fNSzQpVLdQM0XCm+kaxQev67qbSkCANmpaqJCGxaTJvclgTfZNofkF
JLPNaxebboc5G9Bc4BpGPoTo+jbTXZWZyV67NR0jVo7aj0nrXsrRHb5BKxLKKcr2WBcmkDioY2mZ
RYkDXJrf04kBwA/9CAB2LZ1Uj1ZfdV+TNocQQWV6NQ/bxkSrvJPJlwDtBnfUmfTzZGZkwGEeaGyr
scKXJD2/4ioZnagdHeero/rGjNhQm2jOA7anxzFMAQMcnOZO1zmav30GHzQSyDk+t20KtqgRJugZ
OrIgRgcLcPBo5R7fZchA0pD6WVVGSTb/nIIXOpoAFLIPZi/JVwdZ03zH+sG/Rs0psUKRS5tHOWKb
OFCp/ZABp3wm6hHNCkVGNIuMRHRoibds8SXokWQNwSPo6LDKxiTbUKugZymeDwkkRQ16sabOqbOx
8So/emOZoh8gqHCT7AzlqkibaQMNKaHHcVOkmaZhP6L3Pcy4W1yXoDu9hgTJKEI6eEkMM9B8k+1Q
fjYoB1emDCwOOmPgO0PBuvYQ9AN9mHLRfe+RCwamK0u6JAJtMQPhbE5AEDYxwwC4LC30U9ODvAkd
Z7T9knAqmtDqoW21JYHJvvVcq4d+LFxIriIjaocJLUBOhO9OyzgF8BSaoZk91ocA3DQPrUjLY9HX
IIfxa1Bah0mpnFtuThSRdxXMAa9ohuvU7qv7rK16bKjG0QXXemm9pM3kfDcZgp9wqpLxugEFtQFM
AYe2FXoJHBz1rMquYcATsB84dOpw1sbkuUfObYpw9DrURDqVX3QQEP7aMZF+9UaC3g6zA94kZI2J
bkSaT8Ht2KLJJG4liknniI7ofaE9MBuMfYJUee+2Jtng5g3Qsh11HkFIubgpTXTdOBU/V1P22Zwc
W2+rHIgeBDQaZKWQZ63MuDL6Oi6BQO1jBsRbHxbdUDUxzoJMr6vUNrclapZiL62pS85aI/W8GNUr
40ZP1OWbjE/NbZvp9Dbwu+Brj8W8T8r2onSCzwgdOY9djccmQueID1is0Bcg4ZjGDccBfqp0V2Uh
bFbwaBaJMSHItUZ0RogSwkN+rq1so/Msu+egH3wCZ3r6gB/feEBDBdinKR/Z2ZR0ARhJDVwWNFT6
8oe0maVD0KWWn0pgIz/pFtJCmFQxuCEZB6OKA8OY0xsCvkiYts4ItumJOrf+qOWuGCrroqhzG2d7
MJwyBBuJgV7/PmiSsHYYw2FK8yLDmVAz5bIsIcaT5vlmbEQFkgMP/tVUtp0XDnWqQIAOABNaF4M+
SfF50D9TrSRPXZe0O8iMQPzMJVVJIpkY/TkOM0Uhn1ZeFwvdV9Aolmrw0Mcp1VHpAGDhUbjyqayh
lVTBQUSjG/haIWSaIuuMDu0cTH19lQAQatUdeTRSx7/0qyn4i3P3tzD3/6+h6cEt/spfewOn3788
N9//OLTFjKOff11+i6V4Lv7+s/Y1mP7nz/oLTU//nBlRAdxEdQ6qfXOm+xea3rP+nHtx8ZfQljER
08Oz/xtN71h/wjFGtOHBB50bg/Cv/kbTO/RPVPtA8I0QFn6rD8jDAkD/EaB+Dh9OfOA5bzBrWsHt
B67RW0RTLhBarCtL6MA6utwCSORuGq/7gs68ZtOzQu60M37qpf70avGufw3wGnb9szP3ZFzABgm6
CFDYR5MhEE2nwUagJr+SAQO5GNp2ryuzDSTcRiY/w18vnwuRGreSVHLTeUC+HJQ9jF2Emhicus7N
N6mQndzYFTnncIGSCDl4cp6loiDbpjDlI+hpkzT2IOb7QrW2K1yzgV+OOut+pHAG7kdkHX8YXO/s
YhogI0T0bHByfelWJPkmmvJTY5NKRzAQhh9OoJl7HA0BluUg24F/SISFS0sddlavcKfNmg9haqDz
xSsy/mulfusu/f/Zv0JmXvB/3cBynjXZ12eVnVys+Z/8uljoUjdxEdBJhjuFppRXfSrIkf2JXBl6
FJCzRnZuLjv8dbPsP9GFgn850+OjHEPmS/f3xUILC1Jr8x9D5A1VVDDM/8bF+lnC+ueEYwgXQftM
4fQTPwNf7fSEO1kOtGGiumsEXtYmkWACz7vxe1dk/fe6hh4KJD6cWLog7MhNu405gZJsr4HKtiBM
uXm1dO/ct0VP7/w1YMsCsRO6eXHv8L+nX0OGrChTNIde90U1hY1Bz4hZFg+DA/E+PHfNviRCgO6C
lNsqmNSmSgnYHEiwB9/MF8p7cCK1fhnXpd/eD7Rodl1j1wfEWiaiTTZciC54HDLQS3/83eQ0kfzr
u5HOmiE5yNhDmf70uwfOlPY6g19DVQAlaBPXD7CugrRmDJOb38imSw7+5KszZXXBtfBJsmVWXuz6
yunPdZs033TZtQ9VwY7OcFYS8vLxF/6EPZzuM6hCYTphrmcU5LKuhnqPbQ85vrAkhXlrl1X3I2PC
jtLGdTaoRzrn0GlDh6FZo0aiWyOuJy/fuiQNgXYo4rQFE6hd2v2NSGR79MQkd3mQwVE2emgKmiWE
5LKu2Es/Ma9qpZOLYDBH1GRncPMQsLV002kSAn4hqrF4DlCdQNkSDticDnuVFMk0SiC5UUHokLp9
GXZmQ+1w1CDK9/2SxUmWDn3kpNNtCwkuKLso82uNyPcqa0mlIPU1wmFTSbHziorHCZq7j47KoTnK
pG6ieqqMbyU3fBaVsPMROnl3xuCI6wm6dS9ibOHwp4ge7yvnjnZBiBjcv6jrTO2myYbzUquGgLV/
onkEwV15PowUgAa/osVn8MD58LeM7kj5ZH2e+GDfw7FzRSQp+k1DNEWKLwwF1phY6gX7VZOwUMiD
oX/dD46AGFoC8VBWPdpq6Dcs6Zg+QzzUrJyX00w3aj0ulMAhJwesIhCDUNM7XV8zd+o2aTN5NxGA
nAWCm63yK3sNkb7YxjfDLJJ5NkWM4kvIWMG1r3YGn9JdMTUBchcyYSF6Ny4rkn7BCUwjRGDlg2Cm
uA+ovi9H4/HjG/IT/f7qhnhI9KFYMsNX0R9ivlUj8foBBDFudTuVALRp6g5HcEF4setL/0ITAsY1
L2h2/YDIyOl68mMMpHGBbEdxnjeQVRUAXP0f9s5rN3IsW9Ov0ph7NugNMDjAkOEkpUxGhNLUDZGW
npvePf18VPY5R8HQiFM9t1NAFiqrKrW5/dpr/eZWLx2s13j7uDlYk02EUy96rE2OU1mp/Rygqe5V
vT9kQc9eqcz6TskS5WDqDVwZzRaGm1fTIYUd+DmUu+E+GMbisbLJz1hhLA5GUctPTtorR35BICjj
8hMPHPvw/lAs0ADMPuU+qqHgl0CtUohYhFvDaGqAKQf/WGiqCyT1PmYc6jhF6QMseW/emkXnBU28
i3pxKmG1rLR/tfoIFynszFDVmYm8dLIr1KgxGz3Rj/6kl7eGL1mMbn9rphhHlP6YksH2o1Mk5R0l
WtPG6mHQXQPU14Z/j3umkqQfkmTsVyrNb34WRRms5KngU1m/3BRRY6jAqgeNmG/8bDaq8mBEoX7z
fufnq+JiGc59RxFiJvO8xOKXjYwhzjcRL7kjeRJtb6q9O5iiummrZmXzXZZ95kk28OWFrAWeZgYd
zjH3qyNUxfyw1gFnH6c4CzxJiLB2SzTbNjUQqk+ZUIeVW3L+gZc946CGG0T3oH8AYr1ssArLrk0V
rTkGer2VO7zqa8VrMvNnBwG1AgcOQCNbafONpUzenlIroRIQOUoGl42CcUgoeXXFcXDIL0zVKRwh
QVTtPhvq7xaZy8mxti0WoXIc/lbVbCVdft1n1ClJ34PnJAC8snyNzEyvSbkMx14Kgw1+SuPHhMQj
ScKmf6wb9TufpN6CXuvW9vBiseKkAXAAIoYCVYDFaixOcD1vaxJcWvUIx2Z6kIvIyyRF3PaWasQu
FfrMTeto2ha+ELspyfzPZLm7nTEm5aFs7fYb15F4iv1SXRmRhawkYifAtnhJsRYIbCkjLFAFSRex
s4mIH81mGj+2dmfcZmWvellW+6epr11zQIG48RNtlxbOnVUPMF2H/idZY3IXVh4dWoKWXYjcJ+eR
1W8ymXWEvhLXA5Sh3fvbcVED4nOhdBCJ8rU8fwG/LbaJpCLEIGGnDOKpg0KZu1LXflCMe0cbNyrq
rkGj7npJcv10WpnCxdoBcsZrXMeoCigrhKxlSc8P8jyGCjE+jnlDIXY0DyolUzftkTAuUsXYCepQ
BwcBpve7vDiBXtqFMkd1nacnWN1Fj5WUErcehtOj1kfRpq5FjT8zRhmI1zQro7uIm7FcxiMcECOU
RcpJLIbL3QnkTWmsyEyesC6VHqxe+pBPEtRYgO+e8Fs3HPXh6/u9W5K9eGI4ZD5mcgfXyywedNlm
xpMrGv1qOmIfPrlaJmwyk/WEaZ1WKQcrnbItCdvsRitbC5Ny84cvkxwWVq7cylOluEMvdUhwx/Ze
kvGvcN//vJdK6X+fkjOKySFCR29PAUox1x4vP88Ywjjn/hqPqGw9CwVKfdBWEUSp0YFVgcytGoyR
K5Oy/oLOQP/BD6L6IWpbiD7YHNzxtodhOejxJurJktjmmHomcIXKDfM6/Kp3dXIzW+rZcQRPIjKL
h0yNp/sq0Uu3GfQvrT3NPLJ2uEXoNl47jS8PpT+dA9wHnBJBFxba4lCKaou0adBNR9L/pudoUXun
kUPeFtOA12IZ6tIuzZT6Nra/t2jK62ExeI6DwSqL6Fkd/Vrzwmxqf7w/5pcbja+a37/Qz1mGqsay
mFfpq5tQM8ouaf1ROcZNov007DY/QCqxPNzU8m0YScNXGzDETvHltUjnajxoGYgcYRbJLdiHi7Uo
W4MujFwox8jHU5ace+ANo6Os3PSXG3ruH+pAJM1m6jmh/LJ/fhOYvVLa1ZEjrttXmvEZYyVrg3CF
tLJ6L/fzn5bmwUSaeaYXLBWewFjMoB1RHQ0Q+F8MocDAyZ07VaGQ2w9k7EOHtNT7s3elLspThRUF
GpqQkdh9yTi2y2LouA3aI1AgsTOlUH0yS6wpVSE1p5jDZxtiPP6pxY5wK9dd49khhm5Y2WVAlIbg
QPk4Bl5r1WsnzfwIvdjKLx8272Ew8HhtLrby1A+5Vhd+e4TQQgASqcpflKvaO9/XphsB9evOT/BV
4k4DISIX+S1XS0zqAEn8nGRFyCtsl+pGsDemWL1N6+a7COxfei4lXpOPa7LTL1qHy8+d8VS4fSG6
yIq83AZqDn9S0orqWKm9sZvKfshcYcrB3iq7nV0VIOenNtvrVqXvALMOx66zE+pY6hT+ZaLU5PEz
6xtFmcIPmL8HD7yymu9G2WR7Y+bXZ0Ehfql5lN0GFaTjpAyiO6cgSdDpDfpVheF8CFU73+ptVDxU
Qv5LTpLyEwcDMCSEXawHDW9Q+JV99RD2vnPsmsLehTFaBq1i1Chs6iVVsdz0ojYLV4Lyl2B4MTYc
D9xX89nMEltsVNscsKDowvKo+SZCJ6OAbjaW+q0B7/bWjITxocZL8ND17ZMhpumzj93pV39EjA6C
646TF6MDUsCuasDwHp1kfBglPbzFpCz//v52uAzr5y04w5hhnvB4B7G+hBfGbZ61UygVx3TUm4Mz
pgXlRRXO7ZAam2Yypu377V1vedqj+s3gENlDS7tcNXGTQjcxfGrgqip/gZblghlPvCpySMOMjXnj
GPAg3m/z+kCDRMk5TYEQMB4ilJdtZpZNsqYKyqMYqLpWaqRuwkYfPbbzGgj2jeEEEo6+KtoBLICr
zJ7UdSbqX+XRzmyByk0cPAiK214UJvlt2vprNLDr9jDv1LApVcglUgBUL7tmZWYYEoOIIxrk0rkv
AIoFfji6o4wjsSLFxQpY++rum5G9AAccnWcSZJJ5qF/dfTVu7lXURWQ9+so8TBC1cXMPu50Z1aZb
mJgwxAUGhpXctSth5pIhxMVHlgFteRDi84t3eS0hx2UWsUlXI0fqvw5lNHwvlGL61OTGg1oa2p60
rYw0hKw+SGVk4KNQGDcpSs7bQpFaV8pVsbEpxX5JVCRdBrPWXF3qB0z39iY/djMMf0kKl45v19Uh
1zXJK3XkINH9Cz63KDumOeo2bOVop5VNDpSgG/tD2jftnZjEh7+5Yue+zlbZc6SBofvibC0qHy/I
jmUUhCkU/dKPdhnHJwFuOh7eb+pqQy6aWoTvMCPzyVc4AOxCHjwprb8ARkHdrHc+N2H5RR0bZSWs
e0l8XJyOvJKoeJGM5dVgcQZdLiK9U2Jhwqo6slTl2wFj39ZLU0d8MUWJeT320Z5mhTnEbvWprKZu
wxEhHhB1CL2qysJtm9ncg5I9yTd6Om6lrEj3ktRUOyeeol3Ra+ZRgAO/K7Uhd0djxuNLza/5WbE1
O0nI7lBNhUAeb4rvSnvalIMtbpssX+vo4jFIx2ZHX07/WdNDfSOFIY0zP6ZNjtIER5PT8AO1+NHr
gPTs8kwaNs6gn8JOa4Cd4Enk6sOn9yf36niYP0CnOsRncBO9aIC92q5p35GbT6rkCIYpJAstmfqv
rNf7HcF68zz22Zqt8CKB8qfLNnZjFGQoFPEUvpxbOacABEg+PWpRad7anb/TeOkaMzg475XqEEhC
f8i7KtgUOvIcUalPrhEOa2mx6yiPns/lZFKkZGiRu778DgziLFIlQXqs4jHat44T7hPdEjEIJH9y
2/oXhjEwDoLB3oLC8TfcyWTTO6bJT4yPnV/Z38J4bTquLiKyxZzVc7GKDAtQ38VH1WoOKsrIjwqK
IJ/hQ6abqTejrZFIysf3Z35RG3uZCLLxPAxn0p/NaX3ZFmoQ5LJ4LxyLWk1cYYdImI9UWdzAqANt
20VZcNtqer5TUJDZlEJSd/AC2ltoZQCnlCL2DLCbZBLyONkrCvgZMHJgEGuVLBzE+BtrDva8NoGg
4fuOCFcu7au3DhVGYLvzfQ2UgKzc5ffriuSj9U6+Ubdx88qHPNqR57RXzqKlPMa8RV+g7LMWB0fS
kgvLaWDYat+JYycFv6LOOvSR/VnMeDojMoDWGVLjijDyP2rQ+VzJb5U9gObxOSHJ46UyrLP35+2t
DYSOJkZ6UDAAZy/TnkANcVF1cnGkNG9hbJ4622RU49uoMM/Ef9N9Pj5iHyndoRxzVrO+PXRrD5E5
yfnqfCaJwzIFwUEUwxpFAety6AMJRXWpEf1HhbzBtm2mdqMn8u/MQBchs+pqH4Bg32l5124zUllZ
1q1kzhcvIT4ANJqGXhw5fYp3syTj6yhDi4OEap5cHYumQ39l6tOtqONPeSx/C+pC8tDL1TexWZKa
1ZQ1Wd7FwvvT+My1QRQRMtwy4SOnjRGbZlEfgyH6qUqj/oFkeHZ+f5qNqzGeY995jOkkqOgl98U0
qm4qerM9klq195reB7uJqrTLdKC2OCKVTSRlijtFDcQOURxc5KK+30ph6J/NYkqOibCnb2Yskofc
joe9piT+l9Epgq9BLUd7nJrDnRoO7S5He3dnN42xC1t12kVZDQaUhM2h6W0K5HnwiMcgedO2q++G
0Er2lhJ+6cw02wNfdLbyGFYPZjLWvDF7aTvGo3M3TYO4D4cyda3Ais/dgFW9XKvpLlRB2Pplp7th
KP4qy50Y77oxqvedpZcf1uhY6iJ0Yd/Cq4ESwlSRFeG2uVwmWacktTZo07F0oh/aaPee6kjybZo5
kYH13aTOb3rkbuNI7fd+MBZ/BWH9NWnJF1dpEn0vRNbcd0VVfLTDBnJAGNY7qQiF28W2eVfkwGmN
TPSPRjg6ntMZOTBxHyvVVozqvdYhKlxXQXqYymnN5vpqDdoQekwiex6QJJmWq0PLJCvr7VA+8nZA
wzcepI9AtP2n9xfhWwNIiQVZLXRMya0uxY7MSO6dwa+UY5sOGzFE22C0tsC8Yd1XO1tpTqFtHrD1
3Ucce0mfu12ePynZPg8+BfVjnqOCq433dq+4rZNvg+aQVs05iXrX7iNvtFqXzeYWWv/J4MZfOSjf
+HiysgoOmY7CcXWl1NuDAUV5q7GPrSUwOxQJZr22ILTX1QE4otZEzPJYoyLTCaQMVMqEbhXE4l4v
ax0wJZmdboQMVsT95JVdfzuF9g9glcXeaA3ntqSc/bGTKTDYkpz+xK413HELgfKFXLAxAoMyp6r2
BxE76crdvUwfsLDneI03JHQJWyWZf7mwlVjv0zBUpOOQaOPOBwlJaTh4SqdueJqmrrivpND5VJs4
TWl9a7m9hQVAXwJBFwBJg0jHC12WxxIpBzXQXI6UmOrRYG6AYKeb9xfRIqbhW1HO4KKeqzQkDl/q
N69CTAsKLBjdVj0KPDhINAuQ98UUeYmkSitPlTebIl/I6w8Vc/bG5bAEEArSAIzHUc1in/dXme4d
wBDbhOV1fL9Xy/jxT7foF1hS/rriDQ1Go/RTU2hHgBftIdEDZZONmGyFmnzH+9cNKxHdpGiU7EfF
+dQ4o3oAhI2zXBRMG1Vhd8ix+HvR/Ms3QZC2ycqCEeNcuOy/LhyKd1OlHaOw/00sXeTqvjP9j6nW
Wyuzung4/GmKS5gJJTFESeuyKVguoGvBIBwHJXuWHBniSx6ZG1OSMcIRQbdGnZqjuYuQw+YEAjQJ
jsCitrOslQe6YMVPuXPE4UB8NyUcCBUUYDZ5pHcpdk+J8mVAMK/egIc8TL4t/bSNzp5ciCZTgnBZ
DGp7DLY6UK7Pkmz5N1MUFTcKyU/KbiIeV3bo9c1D7oOqElXiuUi9zH323ZCRT5zi06SFCBlNav9D
w8v9AEZIo9imtjdVHq25Xy9DQyaFWw60GPlWonrqxJeT0hXd5ChdVp7qVjVvYkHpCTnyYofUwvhY
NaBA8nbQvnEsF5sEounjBHNhq4N8+zNd/x+++T8wqXl1UFwBpsG3wYjKvtX/Ak1fwjj5o39gnBQM
/wkGbmbiA3gGksJJ9QcfPf8X8jmIOlBr5236Gh+tyP9EVYOwFx0i9ICo572CccookVvKLEz6sgz4
iX8DxrnUQGCvsYr4Pm4ZtAHB7FyuJEebgiQJdeVQFrV2q6YJfmellFnhpiiAb0ZOCUDJzyKqWLFW
7nTAEEolJ9+yTus/ZBX3rKvU8vfYioub0AyeINIhyNqpRyfV4VF1TVw9lCF6313gTz+6clA8iK0U
IpGPyG90v74XXf8v4da/tSr/V1s31bc0+pb/w22rX9/af4jf/zg1IG4xlv5R/8/5h/0QxVhFQdj8
x+VvQZj/q6153i9+s33RoP/Y/qrG46+6Tfmjf9Te5//z//Y//kvJ/jwWKNn/EG3ezD8NwFV+sYxm
6/T/M4D44Vf/D+9b+uunyKNvV3/uX8sPFP6MBgD1aPKoRWPuv5afYf9zXmGA9qmnzip4/wUilhT7
nyRICaeoBszw3jk1/58oYlX9J4tvxsVw6yLTQdHsP0fg6c8x/h48f15drw97nSw8SRBwuyTIkaSc
o99XIYOwLTxsgsI/ZsV3ammm/DlcS6AuD+iXJugnX0zeC7GGyyakqk3HUAeSpkUyovJfGifiIPym
BOeG18mrCfhX917D/q/O5bkxwClgsEBdUERZ7CYfX9tZv1Y69ghueOODU26Hcm9DMgZFox/yvbpm
b/VW99SZQU3Kn3fqMmshx41S6EKXju1v8Zd4JolIrWitkWUMMHdrFnyDvSvPmdr5CftqmqBQ9baW
G8D6YtvtrMDNgsrTjRhXi2hlCN/oD+g16pqIapCrXMKufATaAsrE/hE9Bk/Sn4v0i1kULgVC14yU
lcaWjyv6xaMHoAolZ45aeZFZsmB1FgKOKq+bbmtWj1q1JqSxXOB/EN4830if8LclILJvkjAfwjE4
Fb78wVYf5MDYSG2/fX/dLWOmZSuLcEAvVbsbgyk4+d3Wl1xT++w/mrsO7Ia1Zm+zHLK5KbTi0INm
587Z5MuloNRB69tOEJ5IkVZekuxKQ02897vzMiqvj4WXRmZ+wexGYcgzPej1eht6TcupHoWnCvDW
ZsQYokDa9Gb4Lm7U7yGsNeGFg6t+7iGVQfhzdu+3v1zuL81TmYC9r2HYai1OJbXQQOGrIjx16fOo
l6ewFwcANT/6sliZuGVdAPzBXHf976YWBwZXVWwpfRmenA6pINc6Qjd8LHfqh+E+W4G+vzlzr5pa
zNzMxrSyiKYUs7upwgkc7lp5dbl56Q3BDnQuCpAA0F44I6/OCdlsldZJK3rD48AejTtgrtvYzrxG
UUDGrB1L15trnp8ZicUBCAxmkfWpa0MryI8FpyFUt4nD4dps4Ii+vxjeaoR9S516hkSCZLhci204
gQ2tOCNEmPyW1MNkxM/k31aW/PXkkMZE/BqxaTC1VzCB2M6pkYVqeCrJOZ51JYTdb/nS30yls9xo
BoFFIgLK0leXoTyMlVbYRniySdiME2lTxRJ/DwaIwszcCBJChBawjYhVL0esdtKY2nfAqdpX2zZ9
CNPoqQvj/fvz8saIwXojVwW6EhWmpRddVk7mZBh9dFJST+kSxat0aVyZlWV0PHflopFFVxqEngaH
FNZpc/941g6q7jqfu0dI715w+H58mrxxI2/EprjV76rBFSf1bnQ//hv9JNLinWcCrXkJOV7tKfwW
RBhKdXTSELeZdcYegrxZOYbeHMtXbSzO27BOAV3IJTOmpwd7xAe7X3nWr7WwyCKQLJaasCmiU99g
HR4a7aZB/37z7wwViQNwJWAElmTPvkZCxs7a6JQn1SGGLk+G4P+thcVF2wwxGhFjRwsccDVFrzBf
GagF3+pl98yKiv/ViWVMYrVO3EdDdKp26h67g/20idxz5tmb6JdfcENEz08/rH2/eQDb8b2XXf9o
e2v8mjenC78TEmwzq2CJjDPCvmsqeYpObdLeBFMC02lNlnmliaU6TRBRaAyjMTo5j7Yd7etcWrnF
l4DYP5uXxLky40VmWuTlOaSXqHf7vcbm/Y4myD47FLt6L+6Te+PBP1vbH19vD9aGeTSP6X2yUw9i
V+3D7ej+/DfWzKvPWNy7YRbXQZQo0ck2T2DrCWONlXW/rPBe9XSxLNHwnfo8saIT2h97/3b8VSfb
0sSywQ22lme64ybfpttin7ab2ZIUHb7HYLemefrmhJKaIAn8Erkt+jk1sRQNvRGdArPc922ZfZPU
0v/1/mDOP+QyMuRARnwfUSXAkVcaQg0SFsTxJhwe8eBrMCWlu7HVPDGsqY292ZtXDS0Wj5JLTi86
htQeIw+iNZI8a028uUDh8KLqzy/QtYtDcYDQPSHDHp/uv2e36U65Uz4Hg9sdrG25mTzsgje5l3r2
tr0LNqnX4lP2sT+Et/Ld4d+4YwjoqTZT/+FrFp1t84iYYMrikw5FU4uzh0FZk1F7wbtdzhwFZExV
KQ1A+SfKudyNpmijKbaS+oT6ivWrnqTupMRDU7lYO6HBZ8B1+dqVxvS7GPr0yzgZzbc60dLnQu/i
e1Mb1GMUJNFtpY0BvNFRglAh4s7/YQ9lyek4zao4WdyU960fy7+HQBl/dGYmR65ZpOF9L6O+TsSj
aIjF2ZwLpO07CU6EWs88SlVgiZZK+Ucsj+R71fT5vYHGquPV2SCgkaSFnaB9BKsAWHkNNsyJlPzB
rwZ0dJD20I9TmYX3di2ZOLsM9qBth8ZIhGunldW4wAr8zI2Ax0bUz0PKpU47GHBVdB/6AMhR8WW0
5UHwj+Sa3ZgsLvCUobZ/v797ruJzamSkgsBAsn0oaC+2aJbrRR5FcXfCB+ZhLI5CN3476ay59MBd
sAIev9pByNHPdIm5IMRdvCQOk3ZPwn4IZBqTXUtpXGmVazrHJRdrCrYPq5Z1RWSuI1p5uabkQleD
TOjR2U415mds0uKraffaTwSkm9qz9Vw+Qs6QOtcY4GggC2xYt1Ucxr+zKAmeWqckpFKbBOwG5YG0
em6Dro5fFKc++Y3PS1NWbfHTt9XsSRqG4nfTmvJPtZ7av8ZM7alw+50GH9gYMC/MWrsot/LU5gUc
TiM5mqWDxqkiNGV0a2UI7gJDzT7aiTM826Gt4agSl1EO5gkNvi3qsGruVrgh3AcVqmMudIbE2A8I
H4VAbdJIXsl9LAj8BBqcPNSQEOAAoDVn9C4Hz5JKwMVlF50lhMbuZUi6rqxAYsbMWgg36tPmL9Oq
pVvbF0ip+wHEwjz4gYBUvw0dU6yE80vN2JfPocY5P0wMgLNXn4NcRosjSHJO5KTYlZkSbAbftw8S
ANataJTgDsliKOawu09VUVhuO2riWZNnovOgt/W2Lu3uoTL84RalS9mbRCqdQEGEQM6TnDRcb518
P91J/SjuNTRydvJQKrt0NMZbTiSxqZGyvO9Sy9mEvY5MUdxo2/e33xXUg1wC5l4Ed5TtKNss5ZX7
Bjlhp1Hks2Ol8yEg9OZ3Z2NC4hZCUe8inO++QrCfbjSlkjDVTBv9Y4+PMPpfcpM/Bjx2z7k9Vt9a
cxqfkIoKP3GvKOd6LLTMHQMFxadR9MVTk2XciiMhgdZ5KCsqZ+Svyo+INhDHWVmb3JsoxkXuVKLs
7LUO7ACAasOXsKoryyX9Ef3qBLL6nmmHreyFUlmmj5KZdKUXydIA66DGrggKoPNZQinsCclh9B/k
uFMbt8us5IvaReUP1Ib83lWKQv4EKlc+9VLc3KsJiiVuZzrSxk8TS19LIF7lYFnQc0UMjjcjrVNL
vFzXo2VGpd/1zrmtncDZNCBj6vva8SHu12nbndsxGaNNGdZFjHgd+TmvLWtb34NjTtBKGf320/vT
fnUQUt2BEkMZh1wPLi+L6GxKdKgcepec6zZ2wIhkwOlzy1qBcFzVqY3Z10l9wfmRRLh6/ciBEklG
lOVn3y8Ut0RqA+FQqdvgYXVIWjn1MmdL4drc+7CkuTCb4bHPfMz0cGhGbrc3nmr24O5v9x3s2Kx6
C5l0fq5fToZogtDItD4/571t76pGGNsJmvzKWXYdSVGvQNyEk4ykBtfO4p2eJbUSoiQlzmlW1Xeh
KfsPthSYB3t+LhdjcmpEmX1QAkuf3dWZd/zatllgZF6LuMUW76LBLRFu9Abk1V1MnrMDthfaZsoS
8PSoNrRwWg6m6RuHFr20Qyd1xV1j4Dlqx0ntTRQFttzxkVf7uFG/P4Rz8HVxyc1948amEki95qrC
HNiBUVp1Kc59GQSb2kSltdZlUruJsWZ8v0TbsQkpR5Jit9TZWNVeXAnA+/ROLydxtqmj3yFfZG6t
QnZc9A1IJ6c5KMQuTc6OgjFvQWnt5v2eXm2UuXmgujCJ4ctQzrhcLKYJrHQ0m+JMSDjLhg/+g4yo
3gqiXr2KGmiGwsIcmUAppC522UyBUmKNrl15LqY29JAvw64qmZppm5RmuFezqNnpPLmOQeab3PDK
faXFitcpunRQ03S8xSkqc4shwQmlGVRk2CJ85iUoAclUDi7W36SlU3Q8PVsO1N1Q5Gt8+Kswjjct
C53sGk8hhDsWBwpGqTmQ0K48O0M7eYpRIbcsO4Fn1MapKWaEE4rq70/NVYXhpUnY/nOzNhIfl2MW
an7IvT2V50QygBFFin+wm0nb9gqycriwWS7nKw/NJFVWlv9bnbVokqhAnrlli9lqVIrJQTlVZyfB
KtH2G9t362lKtzqKcxukhdqTsNU1y6o3liJjS7qNshe9nbEArysQcpXpkMO16hzXovHGIfI9fQyN
lXPremvzkOXhB3oEpAsAkstWFFQIARbFyjkYEAq0hvB7gyuZ12LOuHl//q5HER4ncwiGjP0FJ/yy
pTaou8IMDQ1reraW46CAzF0/7UcJEQ40XdSNIWnByqJZQqrpFUsU3iZ1Z+B5wFsvW1UDG/urXkjn
OBrQM8Owp+7QvHX8emM2/W3j2HdK2J5n1/DGt5Gb7Ixj4+uF6ydrasjXE8q7dha/mrcOUeZ8KLxK
o1ZarUcos0jnsKGkpMTW7yFq/yUMeGHn/rr+O6/Fy6N6hkmzZpApB6y+LBylmpzVTRgHz5VVOltT
Fa0rVPw8NWFnW1Sng/37s3odwxPrvBTjedfBi17Co+0RxoxsNNa5jsy/wKrvA79K3FgPPw7+yegT
pHxz2BYt6KhEQXFY3UGNXNmg1502yPbbFggx8GgojF2OLAkhnpyaaZ01eKBero7T7Uh4Qj5ejHvs
huSVW+LNAA9U+vziA36gLhXSs5zri9vSPoeRjARvOKnq1xwUw1OtTnHnVhRTjvo4OS3KkYMxeZIq
+nDnR6n+s+HeX0tkXtfwmASKKuRJgRnMgoaXAwBnJC2GIXbOCTDMHS6b9bYk3tJcqXSk+7ay9EcS
YdJdBuf0HpiycIs6cz6/vxSu1zf10heg0R+o3mKrZWU6dDglOmd8MRxXDiRpFsn9/X4jL9oflwsc
oPqsDwILA+DQ0ptrrOQqjXw9e478oiNv0GWsbjtuDkU1KZNnpF1zA05c0feN3uo9XF1rTFzY8IJa
ahRDuczs7rtcAOT1UIoYgo2t907qFUgQ8sy1i0c5FcaON3vyZcosS7hGW5DjDhUjkNzA9O0nnoj5
5wIy3zB7UVfOpleHejMaQ/IU8zR6RKOgkjdNOrY8w6Wou1HbGIGaNPGlTzzk1dyLo9r5GkFpwfFK
sQoUtAyzyDYSDoVHvZrUZ+FMyO9WTi5Lbo1vCl/mF22wAchp1Ls6jrTRLXAoexwRUho8TgLJ9MJC
HFO5lH++P+RvrHYLbTiWNKJlQICX7JdQ68y6K5viOXCMdlc6CCo7kyal7kxr93SUgj2s6nDLjONb
o4PcHcRF8lz6zVpZ73qFoekEKmiuU6KAMYOTXp+goiwyC5pl/CxbaXA3mkHhguKo1o60+cdcLrFZ
Ogo4C5HNTA1e3PeyUctKlfjxcw+j4FBGsn0XWMg3WQrOb3gOJgffjupt1ErhUWl7y2Wh1Zv3B/36
SJuReqBpgCaBtFvy74WfmvokzOhZdirnnmL28NwPlfyAZPNZG4dqDcH+RnvkzCFDA/bneloGvgWI
6kRMQ/QMulXaIPjTHSZ1vg8NedgZQbhWjbsGWBANzJQ4wm2qwTzQLueSRIOEPw5zOUB8OIz1LGVd
68EWeoWJvV5Zkirt2XyOMOHHOulO+La2kfxOdXVk17zBivITHkL1TYjL2Sbm6bJSB7sOOOcv5Dbh
PcfrcTkkuY5iHvm5+NlWmAIDaTdvpHkkugZMApJp8IauLZ/zaDUt/8Y6n+GVIJ14soOcWy7AEstj
6GXxM4kzLC8IdXfkN9cK/m9c3dB6Z34k7xCiv2V1ygzlQe9sEzCBRTLNlBtlR5V03BkkLPYBzNdd
0VmamyRm9WE02uTWQCp/k4eytulBbqys+HnCF7uOnAngDdL/YG6sRXa+VIaykhCQeI4y53FIxt+I
151NP/jqW/FDLbrv72+w68CXaBQTCPhOpLSvivc2N6UVCZE895NR3JlSYBwh8X4hkaqsdOz6SQv8
kQf0rKBKbmCpitMEvoE+lJo/G5PzVxLIzZODwdlD3MP6r5S63+Io3t9kjQKg3I7M7d/uJ+8WMhJQ
fnH3NBdryW6Rlk+odD5bkyXfZhWJyEI2yy3WxmvYQ+3FwORyDmGpaST2Zw/1WZ3tclObBfD2yfGr
54ItWhzkLkKczEb+HdJHnW0LXUoKT+Ra/9dkICy59yUSo27ZxuJbLtK4vbP8FLJXj+kk1tpTkSVQ
ZYRxUuwyeBoVaQq2pjapO80UkK7VqK/OPf5Q205uQ22L9Vb6AI9Ix0egMuVvStfrv2Oshg+dUlT6
rYk70bchQYLZjYDlm6QhCZeQ52tzn71MRLAJKjv66oh2bPcoOunPPW/z77ba6hRD2kh/GtpR/54H
yId6Ixt0m5kaDuVNavUftCJ3+jnQGI8+XLfR7Ug0HJ08Rieex07rOjiKPNcB9IWc7YgsKTi2W6RT
IHUiXoIWSKkbXetqRtGYXten1qkWRnlvwQCaxUJqjMaGVsUTFIWYTHKxzEgPY8E0IJ/MFLshId6N
1bbqbUC+9SxKyf/NM3wWfBha2XIJLrovk9JSc5qMJN22opUn8HPWkHlRLvg3MpCZHs+FGVogo8Qh
7xOlQG0/EE3YejLO56isNmNImCt6a+9IFJuYBYoUSDuP02MVJNLX0m7kxst1BdWF0Co1x6XQNNqb
XsQq9R5DK40N9TZUcYkYdXlDIizZmrlffJ4M31S3Y8cz1xuYN/NJwvO1IVaF3OTmjtxilOCgn7+p
tdD0N0loplhAdFX+mZO6EZsWspXl2p0iNVtBRsx2/zd757EcN5O16XuZ9aAD3myBMrSiEY1YG4Qo
k/BAwieufh7w654miwoyNMuJfy2ThUTi5DGv6SepzrGdC55T2srP8WiXGFKJROc/amt36+DEIEMd
nzcMLSozTjeD7aSnaTCgSj3iqnHPHWEi0lr40LUDb7S+BCSXVegVNRUyB6N6wiMDA7aanrk+z92W
EOAgE6OldxAk+kg46bwxF6Rwohl5YBgg0/zlxVf8yu3y1gqhoNgVlG8vb6OlbNPbgJHeV1NPsn5T
uYs4g4pSXgJ1Ut8zGrluZC5z6Z9kzrDoYad5VhaKQRm7zqjKX75Txlk40+W/a4M44DX6Irnp+fCe
MDb0kPv35bXWq+LXMBTFRWu7KTBhGC/nsy7NYKO5nXiWfSceGVlq7sZvKv16AdRch12X3tuTDf+6
kHWxaS2gfBHVX/ng1QgDSVcle/SMkiG0TWjbdEj0tIxk16iHWtFTYIvyxY3axEZFX5iVe6YC3CzQ
JJvbx6xrUETJTf0guzaAc7qk7a1sW68L244kPVzi0blEPLbto8xfkl1ju1q1zXp726o+v1emPX5p
jHTS0NYQuHinxoL3oAO0jBXcKT1Umu9eiaUSz3CHBr59DcfMM5iX64sOrsbKd7/FTMNbUh4NEx5P
W+YDU1Q6B5j5YH7lCivbtEXhBjTUjFpuYi0f3VBgy/JT+kF/Ps6ZeeJ3E9ugZBLleNhspjHVL/JJ
d38mrQ8dMKkH61G3lumK18HJE7T+MKrR8F4Ka1FbD9DKp24T6DXO4GnhDnfLTJp/l0+LgUtcHyw/
ZyM3rgaEjX8KExVXhNKb5msgCg+flm559pzZZu4HoQOhpbHYK+GJrbCtikaxbJbfo+OGXal9GbPg
NNBLBZ0s7n66TE82dgkt3wQN8Cjs3JURB9usQwutiEtNUNmAH4/lWZnbvU55h7h42PuGqsNZoBoR
mb7Sf5ujjK/J1qavItbUA74V6iyoyNZDbYpd0km6hDSzEql+ZX6A5oKQAybes0PUb5Dt1KJVtJ9X
FhcpPg+1lHpI/pKJjb1w9ohxqSlC4mR2U/l5eqFPWW1seHcVpjh+bz+2hhOrT5pI7wFRFBw0acnI
AZRSAB3lqradZ2YwGO29aTaoDmTKvZl6+3uJwewXJ5D6tm7rKrJkle4za+o3bVnO0VR6xZb7kPfg
ej0Tnt66sKeR8F2gAtt02M+CYze/YKU37huA23sUtMztZC/+aT+L5pbuhTiz6bJ+ko+8z3zWjgUg
TJDnqHse609nRFmE2pz2flzwLclVjS5uguoJKlHOJ42Z94ns66XeJVmBWSPQrnntvRoSsbXSydkE
y/KZ7+4fHgj2NYh9k64XTfX1V7xqrM26nSh8aav7WGu+T2MwXAnfl5Glac7vj5OpPzwPABVQ9Ey6
Vsvdo4PQAMseROrW9+3qCjLT5Awd7J72f70KGdSakJNMrWrWb58HV3BfuqNo7pOZENsXaMbkrvEZ
jP59eQOTlAQ4oKX9wrN5u0qf9ZohcyXvY7dD16xzzKj2feTSA2AhWaEFm2Ea1ckgnM9qzZdO51Ga
iNQA/TCm/y4mW0d1fDu7Vi5UMdzntIyyKCaZPEnsSmzxm3GmjV57fsnYoy/ycFaKRK2ZMjVFmlU2
UVF13VUX6/mlaWcmurgObVw995bvZHDdqfI6nDRRdxF2yNyixU+mdPqrgOTD27AhA2CZqU3vC4EM
XWSaVFWd4fEdMFAqkn2CIa1G1O6KPDJnJjSIuRriZkC++W+lHeAGuzCrEZZYWbTsxdv9V7oWMzMf
5UPOTRHVg51GTQ8M5OOz9FLEvd5rVuCwQmNdNRRXrca3yyx17/TKjMeHOjxsZNiFS1hHXtSEv5Nt
FX0K6Tj+Fo+XOzq7aFWk8eyynB45IeZamy5Kt9qWWM5a2fZMD9Pdx0+4FjDHD8hYARg2/guc6KMJ
BokA6B5MVh7cJrjqLTJzq8mei3z4pXX1J43f4+9/fbrXax3VNzH0+s60tfFhLC9s50ea3X38LC/I
gI8e5mjIZRoTXcSZ7TsPQhkGYb8ZtuPm9NmOIB6HRnSbRHuulo25S8J8o4efEDSOWwJUb4g9Uiau
6nvwko4RU1BBsMswrfk+l5Vu4I5VK9p8CufMqMnN7szIGyBlTZX1+jav0eYDTKY8jBZmvbC31AzO
VaF3S/VJEXssQvDyu4jv5MKMS5H2Papi9RbBCa2W6h4e6PxtMPoB7zhKWU9LltNB2nFU1VZ869XI
dcG2ws+mNuMQc4QJBeLG3Q1B215JOd5MRldc9KrtN0rqYoOec3778Ts8OiMvP3W13GHOZayqYscf
HPUlWZ073weLp20GJcG4zJSWH69ydOr5lA0akytacpWiRh3n7Wfd2aOllePgoZuV+DdpqenIUHZD
lNN2O4nd6d9Gu3/FZ/3/1CRnZYd8wHFNh19vqa389f8Y5GCDQwPJRzsSNjy9NKLdP9RqDVTgv8iw
VmUtcDAGH9UbcmuAhyes2PUNGlwE/yW3GsG/aMYBnqG5wuiSjtjfkFuPYNlc7tSFtJ3gfpO7rmjl
t8dkcQpPFIHW3Ova2kwZE71NtrNlnRUL1UAYL5780mOmQjFuKloxw+hiLtqaxp5ZwDKFKp0zAFfl
Ii6mNhAj5UE5/VSol7lhkpGh6HJqgbM23SX+DskzyJr8H5XH/zl5/wsJ+Q9P3vehHd4cvfXv/5tV
7br/Ikyvcg8YURKnuYf/Tepf/4SZJBGcvvrK+PzvwYO3z7lC9Y1/AbGRS5Pg9B9aNX/o/EMAsyG9
OmAp/sqd6ejoceroAfIjSD7gb6BbfnT0SHqwo5R1fA20wt6YCXPRrntWslUnjW+eWLmpAVtdnbN9
QS/nV6vJO01H/q33IAvgrUBzY/YeDD+Kk3Q+TWs8FfXYQ+Vt/IHIxfPL1v7PKeOUkUR8EN/g8B9+
fV9d996eNf7Vf8Kc5xKUXlAoa0Qia/3vYXP+xdgdciItbiAWa+X8H4c9M4DdT4VJrfRiP7dOMf5z
1nDfQ+0BhC2iokB5yDT+JsodZS3ryIrqjxyX/4tEGpWBt1HOBLeuRnKSp8KbfaZVQj1OKEKSp6DP
prm9+c3tehQ13aIYL7Eo8W7JGJPvEwY+KROmfHh6tYPX/+Rrr0EYPPWrlHT9PS9C8QyNAB0C9zhK
gtMliY2pS+0noxz9c5wI5BkSUEU05+ZnxJv10f6bMLIU7Xb0C2hKQIVmvaPsF3E+pZfenB2aeO+X
GF/6oe86NKuZn83bGTZ5kX4GB/zjmgwJX4QTGKIc5R69E6gKgkF26Cgn6j0styjbYi67+3gXj+bO
/362V+scJcOON6JJLVR26HfzptqJM7GVp9/1UNt8hrU6mka+X2pN6l61ECTj4MJKWcoLGbiHLhVS
HOqbNPohNydTaIW0ij/J4F5IqK9fHXNdUlEPtXnU2/mAjraxoPaP2ywzn4c20zv8z33zVGStjelo
RTdq7+ltIzYeztjb2Gi0JpJuXWPEQsMowEnB8bsINJFYosaqKWtbs2riaHRaN2GkARo7Cjo9tyJh
TqW5i7upkFGWoHaB8mqeX1leFWPgOtX+s99PokJwdJ6d0FJGWWG8LTQZto3jPsXliLYyPaoq7OcA
Z7uZQmyP/Qo66AMfkAwL3OCWvaYQAtoWs2f8aOquQOjO6vqfXZ26MFUhGbXb2c/ifLWgzO6aWa9j
QGaFmsOO+HKHbZPRAHGt8F9H8Tf3ocW4ZRNasLmCfYrofBCVTdyALGqGEl1pboOAHn7XgaTqq6w7
tyTuaFhiGNlFFyCwHfWajWbeiAPvHNH2bZywdNMFpd0OwTzsjXlkkpuyPl/K2Owi5nZtsRFDX94q
RsJ/R01j7sY8lwi59nUIiZievT1gQRKgA1i2y3NiLP2+NarlYhyU9knn6DjwAI2knYIkGX6oNMOO
JXaV5fV5o8f6c+PhVk22hzI0omhR0Mou/Muv82UtRA9Xg1QHzNFR0EWfJ2vTrjCedXx5dBZrLPw6
RwO3RdnpRbHtXVl+TeckvXP7IP6FW11rhgNUiMPgxYa9/fj3/OHR1+Eq/WOSbi6Xo5/Tta3grlE8
eiXcHQO1aRcbfXPSKm/5BBjwNv6tWTuXIK8xAPxKnfwyBX0VLBI/zoSJVv0TV2aByHenRUPm55FS
qYjsOM4iz8XUS9DEv6BTVd7/zZOuy68Lk/jZXMr08Y9C/qLaoTOM0noCZlOFqL1AYAOJgHCvk3wS
gtew998Q9bIUbBEyCDwxsJM9xtz6E5qEGYnmk8RY/HrKFzwKR/mZmjqJwLtV1iPL9bVWsvbRdYkC
sKm8vnGfaplAffLc9tKE+4QLYaqwWbC1x483cP3/3jwVKYeBxAEXJxU6bJi33yLA6yGIJ68/xE2S
Rq65GNFgu9Ouz+SySeAhfrPk3H+H9v6ZIxPuXcdrc2JeBPPIfcCAHwtG4PtQlEhAWt/HNMufSwOF
3b3mAMsL074dqwsU5mhGxpo7+CE+uCLfMmauzAhL6SbAzDCx5L50JfbXteGV7W6cvPrZlJpmhaOP
8ty2dlBuOB3MfuHWzOLqeQYckG+mJpMj7ESFSUzRKsxG/aoVlzYCD6dTZ5M2CINYvSeDy34uQsYD
BuZCpqeVBxRunyh0hhnN9mxamlnixHe4k7aGZ2PotFjT/NDERSb3aZCgSeq2WvyF7YvzfSaT3N8t
eKEHd+Xo2ZcmQ19gPblg4rVU7pTR47W0qUERaTB+AnupGhKZ0htPK2usewwq5/6K2XGTR107Oc1+
0pWj7wJGnsHGIzF8mO3Gv4cqxF/OBrOoI0y4sXoXsC5PxmCBQ8HdbswnjifSLFJ+HNiXddzNQZgK
4aIKUpvecjn4MY5UVkV+eZ00SJKdFEapu4A2nfGKj2Asotg1ivxE2m1yRmOeVq01LVmyTzurdPj6
OuwqfCMpdBqQehtvZr2ZnH0jujgIA1iCvDKzqIzroErXQXYm43bvdc2E0L01MylemLqJqOS9qA1u
pZPYJp4vfnermmhIpc99b0uj3QaJLgJCjGtwoev4j628P30Ccm/2aHM6OeQoMRF78tgWD4sr/Ns8
L8tll1SmL4AzMshkAOsGd4sjJtzydHyWKq918EcN2nKb1QH+RfXkMFzvY89+HBeACBurC7KNypa2
DPViyCRgcZS4N6nLTC6cCrNIzo0GflhUubGHk2wSZONm8YoKBVYrKId95pbJwyAD+YjlpPiRq0BY
Z9LK5Pk023m8zYuu9rfjMGk/x3lecSEW/LKtntbB/dKaye+5hDe5jSXDgyiYO4vz/KKQu2RW8tD0
iW3QhxyEB67DzK81z8aeHUnzaWdMrbdsB0Tg98LqlgfX7lG5p4lYE6+NGdJNo5vpbugtQPbK9oCv
1onrdrt87ObxtOCn3kxxZ54xvjRhs3k1krIawKIm6rABu2ZI3i5bgBtx1Lmta++sepHZXZFQFh/I
4vz0Z07S5X/pC5FciaHS7p2uM7gudZVPF5VpZtmFDqm3P0+dCVip36msCCsV6OdCayugh7M557sy
8KZxu/QxguhVl013wi30bBtgfnVZTrp/D6w9eGq0jMwJ3mr+rW4DjmluSaa05hJrtzLza/KmXi+u
UmUYHTPiyr/JaDv/QuEk+G1lvfHYgSGYQ8dphXnaagv/wJkbNzsREyX9JodncrvkhVOE4IrtG4P/
soxqUc3boaqxrrUwhSXPQ99dbqEjijoMJru5ckTbXeJZVOVsoIQbKIpC/gREMDkI9DgFxf8QqNDq
RndLOBtvrHaIQZPEJZyfuDVvHHjwD6MsB8zFrRq2lCfGW63zs0PSTw6PkgSwyICyoZrEy0rCtEB3
HgpMjI+vkxsLJrveeOlra2tY0yYN/ZkxZ6sGBIHbUIx292OcgCOGgT/qboiFkffc5PSPQzrPGozB
bimKECev7rfnjdNG9rmKN+WiFZfSxa8JeVAbCd9CTdexUdldSNAAJYgibHWdDAmzdJyaeBOYqHc3
Vq0S+LdWns4hewlGqtJG8VM5RcZE3aq8AP3HgZxd9EKX0YrmvpYOgW0zIXz6TeANCWcIz4a9Vubu
QG2p20VUMDJUXzwhjeEEhoERh0YJ1YINFOaJM5FyXgS4R5Idm0Y2bQD/BNMZMcu0NpWH2PcWGfxi
jmKZNc12LOYBV9e5dh/d2emdcGKofyXJP9JtaZVDE2l5sQCNSKviKc9N+97xIPFHnYai9U4WhsLO
Iq2Cpx7ke7cNcJOckUsPgG1nBSBOjGEGly9w1vD4qKFRX0ncf4ao62YxRSKL8SNOpYCJPGNXP24w
qe7njTBipIaRDu9A4SyNB4wbUiN4iznRGYyAkzjDC7eptlNjZvcK6916C15f+1kYNUlFp01lH7lD
CapnEdPAOUK8vN/YZm+07J+bVtFYu0MXJUtQ1qFeVqUTje4wWNu0KXRwXr18mittUaHvqPJ0GlSr
wthqW3NXJF7jn1p1ORI1gyzpQ302ONQV3Yc+tBsvcXYzDN1mE4vVSWAeWpw2Ms0N4sgdlXsLQE78
KKuZaovkpD83sya9rfI5vVtVcEFipXF7QT+lcSI1DGv6B2QIIQ2ysjm0206OSM7k6EybWhbfDKPT
XVn4dCGNzZTzN32SRUfSLvYOZs50bDvinfB9hAK07KZSzV8zR4z3/jw2GkLTrRo2jSnFlZfa7s+K
PALbBQHrYdPCjb7Jk8790S3x8ru0hNr5Gr6E28KVkplQv7qhmqKniBSMVO/0chLGfhCSes/pAsww
u0k13dY022I6FVJToI1H/6DqjDLQ1vPprkgBXm95CodJIqjwLmqxqby2p8b+IWh3x7jpVpSZqpi6
52xQ3VVf1YC0tTEtki3CGfHzLLEgBoA1Sz2yvWrcVJWSOGgjlP5T84r+Z1/yd0NKt/w3ybM6F0Vm
b/v6prILyKq1jP1qBy/XeewmDVFSc/EyZ9+b3oyb8KhBZ8E6xrt0ShTxtw5AK3BwRKaLwacfHmrL
ILAi7xEzCq3ccZ/rqlYGKJXBO8k7N5aYTdkdZwP88CEH53E/JXigbEpPdbcdY2MZjrGO2jY3ZnIA
QJU/ZQhMcyJzt/xOtpT9KEfTI3DVw8yktR+ya0cJBOIksOZ8V8NCMNn+MXg0MkCnVjnPCW6YdmYD
CLTm0zLppovFTB/QCKiv6kqkDx3u7nY41f3S7ryaS5OxuGUfZFHlYyRFHSA7rk/Drap85Fln0s4Y
VRINMXYjXi3YBd9JEhrGPAOSkm3fR1aWpZcmGuZlWNrGVG7ljHsaQY0wlRops31s30Ftjlonz+xO
mmrLsGGmyTM3Wb/l1M79SaLp5kmpsiHiJMaXCyKRMAyzpv9qYpa3Th8domBqTyEmPlW4GE52GOtx
4JI2ytneNOU4I3VRuPOjzXeaR5ZJY5pvkwhsZiq7sIpA/5ovveFvhJth6No4RdqHchZK37hzL+RZ
hrr+Loawhl9rX5TxFYId5fdGx3gEnYzRwg8pKHwz1JeYLcDlTc4MoStBy6OczLmuENxIq2EfG1Y5
bs3ByywyBq0h+o9D8IhpY33t20F/mWM42Ee2DwYhDHJtNA9CdD46uJ3rXlQ2DNgBkgdsotmcpjvs
uxtzdUCGUoxTJhR5m/wipPmRnaxxpSAnbjK2CAuNah9ncGezUa7NHFzI6v1gSsKHPi1uFxVN60w0
29Ea3+ma8p4rpYrrfrBSQhRX+6mW+iORhKLqxl3QmzjT29G/j2OnF6cKw8lmMyxoZJ+bkxWXaiua
rImzTeNBbr9BSzPvQtHYtthpWk0LKS/rVQ9/auIfaT5oaURPwLoCiJmDJWuHrDsxe6+7Ktrc7E+R
0Te9UNg6XZtKgrSNDFuZy1ZpbZLAv3IxVzJ71V3TFRv1nQc+5LztlPGtrMvgh94QDtDwrvVy22JO
0YaDTg4SCUBYSzQVpWXsPFyHm7BL8/ESwjjXQtylAPZMd0mvZODl2K0s1bSbK5mRqrdtozauTyUO
DrfWrvpeX2aoMQz7uEn88aefTQmgEhh31Qqf1YYT+MxTCMgE6cOq6XKm+zQ4q7BRdnUwWpDJsdCb
U4cizt3JUWa3vhgW8FlLSrjsKWCu5TguwNxGZaWRFyjvV/DCVCzw2n2k9IuvSGPyJFRm057YWcXQ
ZWiBwRRELOKwsPTnoBYKzHCb30o+tS1Yd/IcvE7dWw6F/+zm3sWSJhsd9trMKQuxnvDvKWMLVJ2m
dpzOuYyH72ZlDkXoQIa48lutG0I3TrR0UzRF/WAS0uJLhXFRmkY2+jZ2GCcTrHFT71ejBiNtL8am
TEGDjeuDzW7RJfCZB/PKjxOvPleOM4KEQSLmSaPTh8DJakLDNjjJmQCe2mwIQPXPoS0J/hCp0TfR
xikFlMAEAEOEWQQ4aiTO+JjQQnk2s9kmfaaIdSB9CnWWdLJ7cGvB2cut1LL3o1mjDWDQuNokSQZw
L4FLQijLu/imDCC9u41s4g2cBe8cOQegjHHfljdLqhdfKUvLg25PoKtjt9AeK73iO+xF3j5QnScP
Wt1UB0faAyppxfQwxr3Vhg3l8UVT5E19PWKeLdhKV2sljV1zuIIMstzZ41g+Kz6cKSQpcJ5G7Cv6
XRAnbsvr7+cUX7hAdM9i7qofKvaC+IwuR6yf65ppTeANbYhvdZDl3/gR7WOpje7XbG7mW0coApGH
isZFbmkoDFWeCgBYJy7zAi9W9U0JO5C3UiZ+uzHR53BPEy9N9mUt4Py7PVQ6v54sjOrsRf2ox/QZ
OdleoKNhZecDbW5ygwoXsyEjmoSVn1LMqB7ma6i6xblvm4FGblqLYIcGiYcXMPdIEMUgP6pNk5QN
57RWOnrf+SQo8hOr+9bRHWLAMInavnRTNBb2qOUk/YXtC6/Z5llO022ag/kx86xBuzc7v6zAeDde
senU0pXnieniJgzaw/G2/tCOt96MeksI3HHqTsfSGs1HsSSghS2EugEG+1Plbo28Gn+n1WjZu0xH
/nqXaJg9g1ztlixqYA1Np04M7MSO6etC+NQRPvYZQl0LNu3EEVXTngbr54VwrB+sVumDd66l02DA
em6rM6duBuNEr2oYsty8Y75LpFsN+MDNcUOm5DdeRNHM5WeZGZamtZk56c5Y7Lk/E9jMZNtJIlFL
SjPr1ZmQdpAfFq2SbZSVtkLh1xUtOHZfzqjnlUYpz+EgxPlXOhCV/ZAqh4Y8G+ItJ7wXb9oV2vrG
YzQIuN8yM7nue5yloxl9IiOa9XK8a5DW+kZ9NLchGlnFQ2KZuNDyWZPrxw0lTpCR+ERjSXNyk2Ms
e1mAzIz5PztZ7r1kLoxNINAIjgqyvjWzqOuvedJnjyPHKosG18uYvADr4VNo0ro7AZxDnR23E4mV
AU5YQkdI1X3lGPT+Z/oyNxngySoE2yAfjcIeRBQXHIpzTCPX+tLKS+fcLOLGWknIzjcfvv4UTaNT
35WF0p0towQE4v837X7TaZCreRpct/7VBCmgp1RPLSam/3ewev1Ph/H1WPBdNxUTRRuh8XUyv3aQ
1z7oq74xTkVS9YuC+Vm407ZQwt/WhfHJIu+aqS+L0CIGk7KquB4NzfLCpUNDM/dpHnCoGH0rPqkd
lEE9syZfHbL5k777u2Yq65Ehm3Q7VqrkcfMWGl7fI08aPy1BB7SQ/ByAZapfYhpS7aDLPSR+qnba
vHzmNv7+QU0YwHT7yWbZS3sdCLzazRYEdur2eXUIvL7ar7bo5xo5RtSWS7xx8qG/+cu3x11novTq
gaRBH+QYNu1IwxhAzWSHYEqW/Zz7XqTnnfxkO9df/bY3/XoVZELePpVXO5MSlkVPo9Tqc7PmvnOT
HqlzbHE/Afu9O45M7jkhpCO6YXFc1lb1qw3Uxp6k2xPVAe5KQJJayCvlVMPdx9v2/oGg5cN+A9XE
KjjDvl2F/k8fz0tRHfTV/SqhSKQ8TJ4H+rDRxyv96Xler3T0ec0zYmeBXlUHzRf9qUXTbmMFze+P
F3l36la4AxCalX1sMhY5ej9ywsogHafqUEwi37W1jyaWMOWTkp31ZfIX7fTj9Y41lfiqAO5iisF7
wrqTmcXb/YMihI/VIruDQsXiSWhNVUYtEihfoQoVq7RUc1LN4i5GCOZa78S801oLYS9QGu7N4vZu
6MST/Dbbvf7JFOwPL3ZlDPPjENkwYQ2//WGGEu3Y8MEdHKLmvoMUGw6do50uzWce9394sUA++fJA
91PaHfv8tkwtuC5neQC5XUZebeaQxqz4k4Hmn54HUYFVy3lFkQTrr3j1ORS4GDSTXfaHrAhMmj/l
z6XQyihhKP3JSkd4FcZq6J9QCqBYAWVhldt+u9RMyeZNousOhTbG23KozROa69UVxYZxosl4OpHF
klziljo+FG0LcKWfmsvF6MxfzijEJ3HgWPdu/TmU9SsWAcAWke1oHjZjfjr4lZoOYPAzQL/eSNES
JJm7L0gOwNFT/pjb2JTeSSoZQ2zcDvWiXcZ3do1bpf3NjXsJe8AGH40gQzAP24CSP2ZoEajTysxs
ZPrdykCcpxjESSOt8lLzKvGzsErtynemZtksKBDeo6hZ+yHmZmYdKSQtb0bC/5WWxwg7fPxZvTtS
6y0JvXp9BwB1j2NfXOY1wz7Xf0rL1Lios9l4ZOaX7z5e5Q9HijdtosvByV0h6m/fs1dLvNUSYzhg
zCQP5JjycnSNcmdL5zO9gD8sBZEDRKGOKSMO6kfjb0TfSj9f4v5QIHYWajq5aulVj5lsq08e6t0E
E3jBelAMZDhY8dixotGwmzOcajkwVNkumutvyT7nbW5Mv9wszRB6+0xP792zgZYFlI6m9spV57J/
u43pACeq9q3+IHr1WDuF8ZXcVsdQL+m+/uULYyU+BH99OGAUL5CdVzFg9E2tKqQYD/5AWydO82kH
4deIfNP7TA7pfRBgrTUZRJmOWTAgirdP5Sk6dnHjDwc7TpYrLE7ja6Nz5qgoTazzljHZNlJbM/7+
aaa4/KYVw3CipYmz0dPZffj4wV/Swjd5B78GMhg8EQNMMnohb3+NKspG19JmPGSUd+EYeO4JfJpx
x+CSae1s+LdxpmLUSlr31hsbfUux7TxAdNPpegT7zOz0p49/0p/e+gqUQbdnzfH0o/3RcPKjV2+N
h2HQ0wu4ifo2GRx5Rlv5swN2rMeGnAgmGzDWVyUswnNwdJfhWzaNkzlguu65CjluSU8O9GBg5cCF
PHUFGYyyxx/M+cEPUCfFftgJ9q1TM4cv+nL6AsdtXsLOVLTzvbEAgqV7XfXbxniANiKV/BkdNUrM
lo16dmlVPBiTpj0UWaLffbxt7yLb+iir0xeRYGWoHT2KOY/xUqTWfJiWqtoj3AlV14+rT+6MY1rR
y47xbnTwTBS776JAwXzUUGWlDpWRtFtNeu6XpVlQTbWa8jZBGz+SZe+FSSmNL16WttcI+7Fjau63
qvPFzuvL4RyUm31C5TWffLwH62E9OswOWtbUBCbDFPy/3x5mw2zzHqlndZgNZwjJU8ptIsWTjPnG
knH6zGHnT1tuexYe2jYeaqCe3y4XMFBYp/nqwNSAqWM8Z9tGzM0ncfcPDwU+hjYT0BVUO47jbmv1
sQ7hZjlorr42PnGyrVVqhbW+aJdmZ/w/PBU5irUKkHCMCAtvn8ocNHAeQa0Ok6trZyhYMTFHJGb7
8av6w96BYLd8+lPoK6BA93aVshFwV0SrDlItvJxi1J7LujY/ue5fwOZvT8TKgoM5BCyCtY4NyGfH
nHwZZMYhzrz2bJDOjMBkHtNYtRnmlPTO9n07lKeGdJn9d3Z8qFdtbreziovUqSQ9J3AEipbVpeXD
MdL8lJQ7MM6HnKFjNWXVJ0f4/b6QinqrVpyOrheQwbf74pZOU8WaYRyaXKS7RpYIIAx28sln/D7G
sgrfMqp0wIixt367Sqv51uCiL3nIqiDeZ6NeblSLcWjQT9YnD/T++IKaIzTZ6zXDJ7n+lFdXa6Zb
fYAAhHPwHfrsyrPNaPRa9zKw5XzGVNzafHyw3qUpnFmW0l0+GELBMSlYoeoHqkgPDjy3sUepFOtO
Ey9tVLUWadAaT9W+oTf07eNl/3CRwrMhp6fBw2WCVNXb5zQRIDPrttcOoKLME6JCr31pJEKi5zWn
+4s25uKyVnkz3PjgZDH0dRLnW2yWMosWVwsOnc1MOoKNShf045/2/kitv2xtl6BOTIFz9LKTyQ1q
tHDiQw9s5CufdnJfemn+ySp/2HebS3SVLjJoib+kPa/ec4y1caxhxHDIJyPf6ojZblxhSEZzSSu/
pG6a7hHjFZ984H9YlaPFm+T6Bqd4DHw1pBUj5MEQhTpCOxUoQv7KIe0/ZUWf7I2hcjBnKvJPdAHe
H2lQke6qHUTKzdMebWin5BIUCLV9b0l+T4NsBsxctPTJuzrZZ7r6SxVnvlNQXqjvwu4B7c+LfHu0
pKnpYybn6jtnjBSRe+0y/T/sncly40iWRX+lrPZIwzwsegOApCiRmkIxSBsYQwphhmOevr4PIqu6
REomWtS6e9FmXdWZLoAOH96791yUdWfWhPfTxGGDWSoOlmGxtZ+ctmn6VWrdmuXBNOYXJ4FsJjf5
uc3sdOHhlo0pDqQCHDfkCqe/F70jtUTNZBzKwNqzMJlXVjRrbmQIY/Nns15TsKxwf+BQzyHbOeVT
Fhp3u5Jz6iFv7eoKx5zujWEY3Hw+yu+447cbzDIMs4+LHsscdcKT5c1SJKRhHXNhjoccYeTgqMO2
VPsk3lWWZOyA1SV7OgSErA0ZBmW/tBGw4EjvjdqVqMMjxW/V9VwoGmifTCk0RC+RsxkdJSk3Bbzg
FiA+2nlfEkp/58y2862WJYWDZl5nKpdmuTjnijid37+fiXnN1wIT7r3Cu09Fx/WZVzcoK2nIxGrK
h+qynfUbFALnskhO593JaKcJjygjnaBwGK1rlczX2pbsVys4F+z3buItv9OyDXHmAIBxepfkrNEq
uW7lhypJJS/LNHjrTlWvs6H/9fmUeD8SJ89FIL6YnKiOn5xs4NGH8wwI5hBm/HaDZHKhA1DszbgN
zux1Hwyly1yQ8Rj8th0vr/bNmpsXFcLUbCSIVh7Vq0wM9JFIcbtkdTfPLO/vrq0cBDExYF1hJ2fp
O10ehoRbd1/o6aFoAfnXpd76AlE/Gt+2lH1DjyWuPnYpu4TrBr96DfS0VhPUG02R6N2Ens6Zg8X7
eXP8B508vBQ2ZtpY5AGjr6Epp+TSRZipHO0+/zk/GgYzJdZKBA540Jcd6M07rhU77+tSSw9xHcp+
7eTyra0N4ufnoyyng+NlxDQh2S7xARweuPuejCJipGJDKw5yL4/ATOVuR1VkvEIT73xvc407puZE
q3kq0bMGUXKmx3G6jfLjmjZFABZKmXiO0zuGpXd5hDxPHOiAWbsEl5fLstJtNIO8AiDw0RPMrf/i
zR4NenJiCtSoQoBni0ObdvnGJN5j09l9f2aavDuY8WxUN3Ed8lysaacgPMMkUSgORHmI0jL6IaQA
fFdYwYialG5VwundAo2ltc487TbhwlNNiGQULqKO2ZtZ96mqGc7q89/7/RJLKgG4XPVvi+Rv2u2b
WQXauwhhutUHHf31LpMs45u9YCs0GoP7rg3PAXk+GG+BcBNUs5xO4X0ez68066w44ep4QI8434yI
9W+ryhrdkPTHfanH58IXTl3ApIxgTgbBzYEfszIXsOMBtbISloYg9BBYoJnWSZ4bqks+NsKktrej
Zykd7G/OLEsvbTr2SAPm6iJqGjBuAKPy63pktvoV++bW4IhsurE5OLJfYdaS3U6kBplG/D+v67IA
FqqPtvVqtkgzzhwvP/j4acNQFGQFwGp5WrDXQYJlSts0ByfrFLQodnMllCBYfz4Z3o/C/RS5m8pp
heatcVK66eKBZkM0twcjb8ZVKMXyBQCsc9yfD0cB9w7qA2A39q3jXyTOBrPVUdUdzLkht9JOUx+1
sfanyyU2YRX7q03PTV8wBMejNCz5cayl8yHnureW4zlYIV2Nz3w+75ZLjS+ZPY9Fc7npLcbkt4vy
Yqqo5cjpDjRSpGYVRTp2Ei1LlFUQtvU+0UZ5i1huyFYo9qHlWU525rT87oPiL0CLiUVqOSMxwY//
gnyeuOtocn9oI0m/mvphQojcI3fKR6QVi8b88zlyvEKz79KpIdWUfFtq4Utt63g8pei6BjbbTDuw
/I7cUpSu2c0jgmpDuzAMdCFRPIlzDq0TwPjfw7JmUIrFVvi+ooYope1KQ5mfWiKP7nNLtBoekx59
bLpkdhM/YsWXlhWCIdG1qJe3Jk5sTnEJRL0zX8nxYef3n2JYLCdLPxA07+8V582SqcZIvEgR40+Z
ifU1+4L8iZhiGDGp3R+1OH8PxbNylcfSClfs9INskcxmRW3i4cDLshF4TtDkRMEFQs9zl/OThfL3
WNwQmM3cKIlZPY1H0AIpzwA/yk9OGYeWZ8xTeiuSAE0rR/M+Xg1qWD/0CYozn/Pegrlv+3AJWMqq
HUDBQPcFOrMLdHw4R7SwlLUrqS2qm8JwAunWCdPwEgWR9CAptN/dgtn1YOtV8/Xz6Xn8Qf79FKwr
WPHB0HNMPFlcptisR1onTE9TaSyMFK1yoytN61XjMN3P4yDvcK9UP3Ot6PdTYhVn7mEfTI5FpLHU
SFl96Lkdfx7x1EgZhNj5qVfMxm8khGYxByY8GLX483nId0iPiOIlP9vp+b4fi7aV2kp+0mMs250t
zVsnyFB9NXg0Pn+ry0f9n1Ph32/19/eOwmbxdZ28VS1TJ60A3PSUI/D0ib8qfzVBqnqNbNcFyYDp
rq0k5zKCGfpHJY5/jYyZGIAx+T887/H7FGVi9QJrx9OYVfVzws4BgFfXl0potJ2zJjnXG//oB6Sy
oS1XC4rc79oXooiMbJb45LA6+piF7EuImrYfGUp95us+XrqXZ1u8u2zqNrwGWj+nc6VX4EjGlfak
5yypXqrHyVpzquoHznMMTHFURN8//x1PiAZ/Dwk+g+IKp/wlleL4dWL3bIM+nuUnO6l7a93bOnl9
uJ6i+8FphqdiLNE3w/JN73pdK3esucXOgrrtVfwbz+wk7yeVynYFAZCGEde40x0aVWXPeW+p/SKm
iKlHJBzM5gmfowpZEz9kkj3E9YjEsijV589fxPEZ5Pd7WEpm7J0LKuOd9GiWxByaraY9ES3VwyIK
Ml92UAZ/Psr7uYRmhqYexUg+U8g3x28bAsccYTJ0nlSJmHF5dFSfyM1DCDD2zFR6PxISGOYsqzfH
eTqJxyOpYzOQJNMmBzq9iq8ker42aqnzbSluz91j3r87jrwy0UBINvTF4Ho8VkRnvuqcNj2UoVM8
piNtNUST6ioMEf3WfSj2Cu6zFW5a/Zs0mDrLfit7QV4g78Rg4lkdEuBYqs6dhD54B6SswfpZrNyg
hJb//s2+PEtVaZPClB0GmyQhp4k7T0xNuFFjOqOf/7AfvQK6CBA/l0A31pvjoZAYj5FhhPmhaMZ8
I8+FWIlIV7afj/L+qEU6F6wkSEjUDREfHY/SBg2Eg6IpD/2YabuaOg+9XXnAGWOQXjeP1iNSh9b/
fNAPHo10WmTP7J86XJKT8x0EyGzEf1NybiZqoNX1YjsVyZ+foRY02MIx4Pvnf588mhWRoDhOScUd
IAugv4LkliVJXRekXpw5IP9uth5vXnCqiKWhhc8hmbXv+DWaSKq6mkjSAzygELuT05rPdihFV1qQ
jjfM9IqGu2mA2kwUA4pChhAndu3JskxvsCPzgmuwmWK5yCA1U6Yj7TQrZ5yfnH7xyQAXVtxBm5sH
dYzqdC0npnJpxDLJzKY0xCU2X6vR3G4knYTz6Ci/FlgdbHccM+PrSMmhdCvWHvxay33IbeFpf2+R
AP8QQd4RhWnwNyKJ6LwaENcDYtf+pevAjeLpSkj/clRaD1tkmtLPWc4JMM3LUl/Lch9WHuWEHrcw
oLXnWsg8ZowOKHdRew8z4b+tetVYWMfpHATJi9VXKtaYQhtvh6GgfiaCWoy+3SiYI2GVzgUZeLUh
XbX4g2QvF6kcYdmRYWcluIolT01blWzUJLsn8XB8FQYmZ/ovAT73kazPgzHbcATqVrZ/Fhrwbw/Z
udgDTh4VN2/TnLq41SaF32cJ3tNi1nLMdeNsABzHpID7DWVIu8rtBfOB9c7+1o91fq6SeVJeRLi0
xJMiK6A6y6mDb+p4tpQpcmEA3sWLLRluF77mub3GGzvbD4WAY0IQjlxsRfIzje8VPD2ff3wnYsv3
o5/c5pSiBGhFHMDLYLh7KPTls/ii79sf5p0ReKXixd2mtPx28/mwp4fm02c++eYLsr1DXWLUTKMP
MhvPeAYvJQkSeY0L2ViZk042Sn9meTvd/09HPTlUpiaOgqAdeFacL5bF+/2G2Djjtbd4Z4Nz4RAf
XHBYziy2LNrwVGxPj+bZqPZ88EV9MHE1Rm6JjuYq1aZfcR6Wt6WzGMdjabyIlQ6ljdpITDK9fKh1
IodAnER+pbTpeuoMsdXZ2bdzE9mrpqCaRKLGeMnVHgNsmalb8Bb6me39g0WZZoGsLqwt5X2OdISz
c1RjQm+LoS65atcI602hrD6fBh9soJTLkLRDMEO6cooG6bNqMKexyQ5Vh5V4cgbHn+Ye90U4Gf/F
UJyNiHSC3YbO4OQrC3VtgAGgsVcDKb3IzdD0lax1tgCmpjPf1Ae76G9gtsHLk5ed7fiDDjQsmT14
94MUqfiHaVxxLiBf+qqX5ipy6zZw7ttynO7//GX+vkcvAExqBafDZgm0KSsoDp1Rqz7RdYIOVqB5
c2xHZ46Z7+8RlOu5SDA90Bmg0Tl+QkUrEmc0neJAZmiGJR37WhRF6cWgd5KrDXWy/vzRPijGgAwF
Dm4jzUF8fUo8lsouG/Qso0lA/3ZVVfQ60oRc90btKYeSbPJdykgvrDnuXeq6Fq90NAZnjmCnaxYX
3iXMkGkK+XTJwDt+aK2bxoAKJT9rgjOspV+514w2uM4lJb6BiBqsc/5EMuqndFVN2p/lj3KBoCDD
G+DizQRGanBy2NStJATSkiv0SZTmB5P4l6LrYo1XKtmWiPUunKERZ37n94/MKQZUG81kbk7UaY8f
uZgLJ+GEox7CZhaXFebtyi3lHGhYIZrbNBugFTRdvrequlnZc3NOTfxuFeKZORXy4hl90d4djz+Y
WYRlQ1MPerDgiw193CWzce5+8VtN//a8xu3lN3qe5tPi2Tj9coYlooLIE+NAjb1R3LBYEjKwIDtX
ogyzbmGTSJmvI4D8oTeYCIGwhLBqZAovwotE2l5HRG08to4EIELkNW6wXJuEimOrN8hGHAb5HrKL
fdUJrdv3RRCsWqw8jadmWHwFvfDFrRW8EtsnnoNipi8BoD7xFWab5jXVlEQ+NCTlAtt7abpINbEc
hVo/P0rqoEb49wO89WMVzc8aUCDE0Jk6V54J6+2rHdQYUQLVyS4Ak9lbZeobeaMA2++9gqMWeSmN
M/WuHAjFcA0sZhVqMJz9q1aPjJ0Wh/2S2FeXN0Lkqu7WRSFfS53BXz8mo3YZGnr+PKaxDmCOievl
RYSTeBZ5RcaPrfZPDR6/jWMRx70Jxlyazi0N7zZ1FS8Wy+wCXWWrPQ1gGkMs3NU46oe5DoIJalSf
k/AjdJMjtmJuOWMiTVUGEd8GTer0W6y5WHkrieO719ZRHvtTqMZ3RCdY30pyiGt3GC39fiKR6Vrh
nXSXBTjhMx8WhmKm7tGc0/EIUdI1dG7pdNFOzl1gGZQhLbEWa/jWsVR3uH/rIq0dIqbtxE8KCl+4
jBd8hKpVTu11gSI/RDO5UXoyZnQpe4CCvmmFgb7J2rLZtWHT/syiRPpClI9RX46FCodD0bracGMS
dq5aaWxnqOFybG36rgcUkwV28ozj3pxdwjrmihxlnJt9O6g/zQzLslsDNAlIorHGYD1mQ4q8aejx
1kMNgrYn1ALDnQPtyVjP85zEnpI15TPoJKn2UyHlD+bQj9MGgbtOVLcTmJNnSSXZJky31PkChK2Y
KObZ8NWCqM2+gI4bDS+uB3HDZTrcJ0j8O1dpxPzoBON0pdpxHhD62IT7Lm2hwTiThAlHrtP5zoq7
VPLDtJQuusEU4wrQTbIP5W4MloCHQsChAN7iK2nn/DBFp3yJWzIPVnE72T+zUMz7HNOnuoZJJjVu
T/fkUNS6fDMSJvBI5RmEQy8brHjp1Fu/9LTDXMgCHNwVKfGaKPtE6ly1mQifRAMNy03UGcoSmBNu
T2k0AJHR6sQ19ba+N0ReOp7c1AI1ZtYZz2TdVAEvXxjlCgOvBAgqhrRfETsk7/MWRoWfOOqYbEon
d2Z/qAoiYLIgH6RvE8D3xo9kJaz8pGrHaZ9VMzyBGZ3NYSxFOV07Riold5AAguTJLANDQhtYdQOu
ZMLrm3tNDjIbbkQSiuSim/uxj1y8MWa2HyIZzQu6W8m8sBABSJ6oQ/E1wVjZkMUppbqfhKlMYFFJ
vckVedZtkGPAM+GmR/wXTu7yl2W27Xe7n/lHFCOahgWc1TwEGqwpsyQNaj0HQbPLJSmS8UAnKpc+
2uOXXNMVknQJDINiOfWcMPJKdZLrKRh1ggHKRhk2ok0rsGBd0l0MWlO23pDWZb8iYi3KPbmTpvQq
t+XsFwUkczfpiZHgxlMNIEKDYu6pj9bPutbolUerx7yCYZfg5BwDLl1jCdMF8BIcM7RH8Qg8Sc7h
ME+dPW4WTS//CXKdaAXRXJu39GML+ZLItElaUYBTd1YzRrqfSxVwXr1D3btVlKa6D8deKraQnst0
15tEoN/Ug2bh7aBUtVW6RlziDi6q2EukOXuOosC6tgPb5GVrg1RiMdLC2lWIBN3znNq8lqaC9Sro
zeoaIKr02rUlivspljRoWGMewLbIkmBPjJAxXY5CCcMLROLOhRJxRvKY9Fnjya0mVD/Vho7Y9GGM
i2u9NLPYa5SgydeK6CFP0F+G5JAQqGxtqyjqtAtEh/DeAjnE3DwPfEP4NxqwFoI/3BWkRz1bUDJQ
nqr0dNcqP/QPB9t269lh1sPWU+PwvpfbvHIrSt+PCAYCY6VIhCCu0igIti0AF1JGAyt77pUK84Ua
RbPs54ThlvzMarFSHf4Ov3TC+MqI+ftAyilLJJxVRc9aExvEMlMZqNDjl+ZdmAKNuwR+Kq5oE8Fm
qG3CqOB2OVx7pUyaYLrqs7UslGr21QqoprgNOLCHmW32terSunW5xYdI6+EOEVIRTPFT0Nhg5HBp
OyU8AZJEN3anhN/HuUYwovZ2Y7I+tYrqaUFGZafIWn3fycBJ3bqeY92vKEKVC3wtMii1aKa8NruJ
7mYL4zZ2IYpxewggnYWUINT5AfkWCVlVULXfJl2Ur3ZTaE+s5XDBhBbq39Nkqn6WVcvxzJTihDer
WZHYTHVpHfhx59IrW2tk0xNR+iCVsUL6bpx3Kvy9uH/Rs9Qi1pmH5BTfKspKi2tIt3ockQRmRDGJ
F5SAst5la1Fiv+gHiucKKAtvTjIhr1q8mpNrdU4G9jZHO+DPg61tRMidzKtqOfiqCrMp6IpJyVcc
9sbXyWwrQfWpidVVCxbqkXpqSI7h6KQ3w5jzIgiaUna1JrU76Hjql6QozIMVQFh3gbh0OyKw2tBT
hBT/ZOHQc69x4Dm4mkZtaGMFs34t5QOUiWCaAGpxkqRs1tol3EgU7ATFxZCbKFkFwrowJxpOvh7I
CXueJkcSxDKztd2BBMR1mpXc0gvBIutOZS4/6nHmfKPZn0egNKvO4ACWWBetFhnsDqWivhJdaGZe
Lafxs4jHNoflkGRXeku8GCwqIUOXGcWg+kDCxse66aOBc7SokrUoCBoAxAHjC4jIkkVWpLF2x9EO
aFvpmOGPWYqz7jJF52C4uqhC1Z1qJ9Pdcpb6csVKQw2HIw4fVlPMUN9kLeqeqkLKn6uYMMkL8Gvy
JpliuJkAAaZLrc9j0wXqiCFazbP2m6GH7VMJIYbMTiWqLjq900O2H0t90Au7vEf4Vt4WeYSMmunL
iTDj2r0uAlXILuiE9Ma0pWez0tqC/lLOijqMUpcg7Ip7fu1ktJXVqDgSVDOhOOOWHgMBdAUs5StO
JqQwmnEfv4BEzKGcURAPN0GnFmRRJqWufWX1JpcyrmYV2gcNIi6frVbcWnQjNIAO06xvmolwITaZ
bmC5MGPtV5G2mXqThVqwj1t5oOWjj4AIGwyDX1nV2WXGJtEBN7apcj/ZuROjTk2Mr1Q+ZOsqtu2C
AEDYMJlLBzmwvxQstYMH/mWYHgfO/eRXjpPVbboGHtOaMn1D8ntEt3czzjpb/jBBMhngg7YbDhx8
TQJqDBlxySwHTzq1xXmbRkopfhayCeVQnqu5W3d2aB5qW0om1xzn6F7TKxVC1NAY2UXHDfA7PXV4
0iP+BenShCL7LcocizoqgmpXjqaebDt7FE9OrGRg5EDCDSsgIir+KGHzT0RchDw6gUl+NypTNFxn
QV0ar/x+nfyYBujT4JjGsnxZscyEq9ap1WwXsWjA5G5V7T6v6iG/kIwkry+1bIzC9VCmrfmtBMu7
g01vPsSK3mlrZB3KK9CNqfbNPGxTv2UqNn4+4B5bN53Wpf6YCb2kPdhVM/5DrbsicaiWVsEAnC4B
g9outJuy82VKUrGPQZPYS7UTOlU1R6oee2VWR8Sscj/uVSWbrdtJ79NxI2a1Hn0rtofQs/mCiScP
yCtk5VKnztMICf1FrJ0leUgDxVOukKS2nfKaU8Qcd/JNKCvtbrCcCEqhnufPWmtObBhTlaZrfcrS
cAf6JN4nBcVqXwm4zoFhAHu1tnrK5l7QCaxh1KrlW7TYA8d122q+9W00VFvuMjCTeOz8pSxl67qc
eklaSzAQJrepW/K5+kKJVc9gNbo1jJJFHF5gb62asDU1d0rr5hfXZfkBRFJ7YJ2WxFqQTrh29CEP
kY6Z6pZIa7J2+6zXvksBSau8d24U65pH2yXcWFk2pog4T7tfAif5NzZ3o5xUXDzySio3EIXqa7Ou
SMIeFa5tvkZYSkNGYSoHVyURqbsc+Q04iCHMWkAKs6qulCTL91mOycKVK1P9OUYVW3hvQYLygr5S
VmEjYVQQYNjXejjLutt2fVw8cgxLVvbYCA+nIGDp0sCjA5YKuprnhBUbmzpNbLxJPYde0xPZRyZi
2vhhlYsaIYyjVV4Pvo67hZmGBCZO+RzDwKSsvsHDONQbuVHljZUBVdqVgpUnjWuFjEpCPm9zp6sM
T6/DJHe7pYHNlUcmBTRruuRpNOTxh6yQEgM9d0SiLerGqX1BBOkI/U6iQm70lmwB75q7XWfyf7gi
pmHIl6UPz2mj6q+OPTv3kzEoyTaTTCiEUpQkXOny4IdcdfNNnkg6MNlWNg499E8dqq5kizVr7ojm
NsmV9rqsA6O+VstxfjaCStSX9TTAcw/6hcINmphLObvO66DVZr/qJ6eUvTZf0InkU+pfsmJMNJ4K
lf5qaKYJnL0xEUOpQl12djYos9nvu2oY/GEY8uuswwANbGBg91NQl40E5SYivjCtIvohcWr/aQXh
3HrwVGVQARDE+PQ1iR5woubRLzjEufbQjnSHsJI1wx5h9NRfBEsi5oZ66PhaAdXjdFqMxk+wc07p
C9Dihl+aoQPqfoGZJW6GmvmBuFk2WFHSe2TpIseCd8u1k4eN64NIUjvizqLGBd2ldHxxoMwDSksI
alh1UqffcGu0Jm7JFCjYfHTrAdSAjV1FVUNYTpRIW4I3ud6yj1RwdYE5JtegVy1pC1ciB28JBVS5
rJV8Cv1M66m6a1LUfY2HBY6pm7mF0zxI87WWIClYWm400bB4Yq0Ljbj2DB0y0YWk9IW2Ugc68ZjT
c+iYoAvj26asl3dQG8q3cYxpjbErdocxGqZr5AHDTZzkU7DVAUBUnLpK6Rq0TDh5uib6R8xdPb20
cRR7OZ1Ik0U3VaE7GjXtuY/iJrgkbxJh7WQ15kWVW9WvOQBiu1Jx5kpuN+tR7jtDLh5gXNZXkUZ1
yhUmODY3q7L6C2jkDtNz207UMyVHbi4yI2mMG6gqFlDVQeRcyJGLXPTqyOmXZr1+hbcQ4GygEafg
5fUELlPv5GQ/zYp+GGvLIkMpVdg/IYBFuqdGXCVdazSawe3Mvn2cZwHwQVhWzn0yiu2rETpLcKVq
OsWPjmOV7I6R2TwscSBfZyj8O0crh2jVCKIjfCOxrJsg0s3rJC7nl7yRWt3j31W9RllqvgwVZ2fX
4X09wYxsAA3HlnrAKZyqDBmNiRuITPtBLS/8kvYAtriix2rv9pz+yVasnPK2AuGLYU9ILC4lpgOL
pQds+6qV9VF+yPmcdAjSoD6panQB60jJrsyhoCl2Jqp1eJHEPjQbzazbH/WYxK+fF8dPi/HHXS2K
ScdFUvimspwG9NLMUfXJEvcIpZWsFBZidKaH8q5mddSppE99PNIgdUOg9n3xQnrvDdVmRiJ7zu45
/4K4ateq8/D5o53Wf08f7aTkTlC4xs5Ea7RMaYTTtCvi289HOO1AnY5wUuE2ipKw1qkpXijBuIuR
TXoexjNjnPaDfo+BJAe9LOoVJIInry0uDfpBSvFSbJuN7lsbaftnWRv/6uK+GeLkRY1zY7T2qBYv
iMlXdf6y5HV//qJOzATvhzh5U3gJFbBGPAVXJNZi8tMaN/tW+fVqvnTuwtvZi/6bJvGbh1pmxxt5
jYFttoG5X7xEdrfR403VUZ7a6KLYZOFFIX3HvnXmIT+cb29GPOmxqPXU1FbKiCZ+oqBeh8253uCH
H+ubEZb//s0zUWZk16DI9SJL8lqX9K0JlDkILtPmjAjlXcvsdNadFJgD7L+x1U3FC5aKLbJQb7Jq
9r3M7+o9/GxPVpp1UvyqlbP8pg+XCWRasJIWGbFxMt+p6c4lfcPixfqCmuMy/xZfClIW3HSjf+Hu
nvrJHhb9l2k3uecClE4bVr8f+s3QJ98B9fvJjFW7eOmdQzd+5aYQDrVvay9yeC0RdqtrT59/Fh+u
H28GPPkqUDcX2lRbxUvOF+e033D3ezK0789H+fjHfDPMyadAxiBwTWhiLCHK+v72Fgq2D2HozDAf
Tv83o5xMf4wakdZRVXnJLRIdOPfE55Jrz02Nk+mvTrqEjp7XVYKwbVfUEJQFVOGN5GqdM1l9uOy+
eZqTD0Ai0F0pFcYStmetjSfrCYJxfuaVKe9GIQWTviHzXCEe2zBPfplqFqGuzqPyoprjcIvyC25s
D+J9NpPZn6JFYFu14Z6+lUbgUpF5nN7Snwmgfr8bdYTrSZOPbu6Yul8LqfcURHLIQ0v7zB96Ytdl
/XYUGdrN0rymk4qf+njl0dSuXOB9wU9kozTIuYCMqWcRcxV5VD7j2G8rzX7Nl4ulW3YJ7AuMCOSW
9Fpj3Smjo8GUNebiypmC+WeKPYAW/KANLUHdalteIgiwiEuxHSqsnRSFbr50q91enW1MwBqQ3kDF
63bmu1g+r6Mu2nIiWUQIC9Vq8WkcP5RV0fjMl+3bTi6AqxvCNQ/NY/jVuaOGuI3ENekw53bCd7/4
0SnoHTssT/I2VjROQbmdcJh9moObiRdX0pINzyWmnZVnnawviNGhJuUc7vJDfB1fpnf21rxFwGdx
994RgRYCsf6Vn9k7PlzU3ijSTuZ0oPSNgZqAc970ZXa+l6UH3+zzX+7DhfrNECezcRJNktNyZKdF
XudKyp3EPJTa27TuH3WKykV3cKLn32P+f+DlPzFkvXn9/qE9/ONX0dJ1uT7kv/7nn7dx+4xJt/gH
jahD8dIcp17yj/479VLVCfdFps5FitsVAuB/p15KqOX/Ai2ChxxNmM5yx5z4v9hL7S+WAtY/iJcq
qJlFV9+Iro3+55+SavwF60tB17jYDWj4/0nq5fI1/+drN4A0WOhecGXoBgJe5RQMSch1VfZdMV8b
o5CACHZ0fsOQuI449UMJru2bl3T797/4Lbz2RJm5jIfQB7sEFUDQDViVjleXWs/HWHEi9VoqSKiS
Iz1bqbGIKEKBfhrUJ1nJqLwFbbKRgts8/yGFFZWWSp3OLHO/cUpHDw52E4MUlRdkQBb1u+M/RMw5
OMRGiOtSi2iYcaENihhCcD5GV1VzaPIi2GgxXQShR9ZFXRuvYTN8KUCi+FDNjWva9HedcIpNrg0P
lmhicNe6cq/qwUULx3kdItfwqxpAco9Gzm/DHrXho2qWYKnjQZxZXggwP/0h8e7jJ0cljWADVcjJ
lbXEVp2TUaHuKfCEkYf8sSMG59lAbh43a1297OQLPbvU023Yruv2ImvuYnqJt065TTrXgqAleeYv
cUm+c11v0Ks39mpWV3XksqfxvBRp3WYv9pPYJfHaLricEq0L+huevm+swq1Z+cg/Qv0+d1yKEXii
zWKtvhipm0pr9CLz9ZBAQ7uIvitPkOAni8irS2Xag/ChgCsyD0Ba8c2El6SJ50K5NNFsW9ulKlj4
0Ic7zyopOvlO7zuIbXLc3RutXueR35HPZPnW4I/GOoMOGZMR4cEDZ/8t77tbkglMbrp35VfrUXt0
INtTKaERg0iHdJh13nznIkwoFcoPGr3Srl+bm5/himaWZLnKd3EnfXeoNSMuMNdjvg4k0GPPAMh6
ih3Rfta89pmGcUVoJt3pKzJZnir5wnDQYLiT4aY53ULXUFx1n+ytreFbX3CRIH4OfjXW2gaETqvx
KvzJr2Z8aXiq5GKyvIqDwQNxoZtgo2+gwNBy3cffZwjpRJxUW7J9nJvh2zrYO7vuKrieLNd4EFft
OtuNPxw0FPui8OCp4yANf84kZ3nTZb02tsE9XS3KM2nkjeWe0+E4brTbXkLL4zo0E9z0xnmkprib
H/Ofxd42NnnpJ6MXrgNP3QyvSeAGd9lu8Jyds41Wst/0buiVT9PWXo/fQq/2CKAh4tSi++Iiy8wA
q9MsRsXgla/Jq4PB9BV1SiJve9szLgkdWYurgcYu3JJbwCbC54U+FhvaKNuq9encdGvFS1/Srfgx
JRvn3t7NG2ffr+Dk/Oqvs2vnDkGNNHnZ9XzgswVGrrkE1BkA7m+VVXFX3Omp53Q+gpY4JYoOIaVn
ypTD/17W/n8b/Cc70JsV/v02eCi7wz+uSX/ekDvy63C0DS7/6L+Cxg3nLx0fpwKyC4MDfLt/74KK
Lv+F7nXZBk2EphA6/7MJyqRCG6SI8z8q/xScW3avf++CivLXIk2DsLuwzWRopX+yDS7Hr//sBraF
MweFL/Y1/oXcyU6pVmQR4GUBE7trMPKSvaC10muh6OrFm5fzwfZ3fET7PYyB2pR8VY4DJjvu8aaT
B7OQkHPZO6kts6+azH1Gr1txDXig+B5iqv1OyIe6BcMqf6/IjvsjBfoyPKUDB/8lqCQVrBaHireV
EgJT6sYojHBfyMTHKqmd+/k43H/+jO9fpcMOj9+J48T/cnZey5Hj2Lp+IkbQm32ZTjapMt0qc8Oo
7qqiBw3on35/rDlxtpLJSIZmbjqmNSMIILCwsNZvYDwtlQEi1QGxpYXRGbnMYA8MBD8s2lEbicTl
dfefqTjogMOVQx0H+PJiKtMYBt4YR2cVgM1OoROHxeUE/MLN1cP7JwQEWp1x5w6ytYubNW0rtjXW
Kmc8ftp/PXq9J9SSAGm/fxgUU3j0AmHkCbT4OE3kWiPmPtF56PLmCMdOxdEtbTZQkgvy6J+Fm/Wi
0dxFmhbM9eKVEHeyoIOiRmek27gD8BgE6qJm5Fz6r14O6HxKxHiNtnVPPSImh26YCsqftvf+vQjp
eVa4Q712RqBffsCOBDdQYGadI4muaeTmFr4/TrZRS7pMb/8zW7JuJkok4U08//xNbZDOFW9yQ4/O
Var+7JEq23l2+dHCSxGDm8F+/05Bbod9QqgiQ1tKq9Hm0+rYs7mrQXhwlRtyhwZHtZG6rmz9WcEN
NjVbn5O8WDn0LzoqnHVyNqYhQNorI8/Mx1+9CjbtnVvSRL8HKQGwwLMn8pIkmqe1loGfyM8NlD5A
12we2o5S24gYVx/JZCNQeoapbXHKlk7wQePm+CCURIwJ6LAd5ulPOyxBh7W5+5Hq7hYR/ipCMZ4L
B4cPhBqDuRxv1AzZ1zKKz1gDp4cowfJVMdz8+N7Fg4CDGAN6pIgzQ2e93HoVaJnKBUJ1HnRLe8Bd
tKPxmhobo1yf51lAi/0GsJdL0rIX0amYwfe1E+Tg202xqwdTpWtcDT9jUXinqAn1F+g/Hw23kr/L
ri5e6DYJgIXFFmj8elEtSAWOPtPB5+i1CF+xlY2FBtn9bEbmiMay8jNQ4uG9B4xyFDqJyDKgXMiE
F/dnJvWirfCKPXvAS4+BqEGaOzw83vvlLkdZTAVDsUBmxhidGz3FP1M3UTbq8bW5PcrVMeZKmQ8X
eQdPN+qHl/vDG5E2UbUiP+eKbmIY16P8GyntkaaXu9EtWx8K0iHvwhnOP//8TRRUC7d3C0fNz2Ou
2Z8NpFWCnV71zWs6k+w27rE5/FykUia3GBHQ1Ob6hbsk1Uy1xB7KKYszioIfBnDqD9Vg6thdjXtN
7fZZhSSpK/otZa7r/cewFusIQ5gosixkYNQxdE1IB9/VQghTeRzsgK2l7/5ojILhAOqMBES2++VK
upFISoCWxRk9L7fcdzruYk8VMF16QU0Thw+398jKWqKezBGGrE+pYsmGx91vktS2yzPkY83FtBjH
JMxFW3AE7uT6oTO5P0eltc9DiRzXxoe8DsskI+TcqgFznYrwYteEtWMWxuBU56KBmXXAENoJdyjZ
JN+iKDO+Y1GNzcPt+V5tVDIfE6kFrrVZS5jS1sVG1VMMAaswl+cQKMMOIWx6oF4C0jHQrA2Nl6v9
wlAkILw/gFNwny5mh7dB4thl0ZwtXdV/m32s+aUqqQC8e0bkN4Ss2VwIj4zFLQBQEciGyLrz1Grd
E/rz+SlvZfgQohz39fZQV9+LzIPXCSkdZ3w2F7pcvMJLaxMkcXuuXeCAGR/pscdccz+5SnNvao27
kcGtfCyqXby+SFg1hODmFX4TVUL0BazIk+1Z0ZkQXh7NQczWWFjEOfe3p3Z1DuapodBAZQs0Ks+X
y6HYevWgpm17JhvSfuCCBzQ97PLnAdMxX0w11rSFh+OzA1DofHtoRO345RcBbR4clU/Onz7f44ud
YpWKmSF2qL9UHcyYj4MzKOZRur3lfkQ7A8zl/DqFmFZN2vSM97luPuY1PHP4KhCS81NSlXm3xz1N
9keMblW7AaaUuQX0+4CukA9kk0zUMHtVeUC3pzYOVp1EMOKMEGyl1XbBq2ILhfx4NMzsPi2DUj/A
qCnkXa7Bgd0FVVlJWl+xNhxMtYd44nlFYn2vkykf92WQT18yocfpB5QmeI3pcSntJxHImFZZOOAg
+FmLW5BiKgQI64TOfZv8wMGyb05GRz0T12lMsV/SxJK/LVlr3exRqkTPuKyU5oMuPEyy2iwsqwNO
8DkGxRV+4vcGeDna0mYrv4b55DgHaCNu+Oy6CJ5TdzJy6oPSoDgUZcBdnsHUls+qOmSvTePUxjHh
aRD/ZY9W/KBhjmr8GAzw5D6uxGX8EoH5HY+xmNzvknz+i4KnbnY3eWkTnaTdF+HdlPZB+yVLq1R5
hlOXOA+DC9MU7dkRofKPSa9ZFWUpdGlfJvwl+xMeRc4P0FF4t0a5cKk4CdDjh2Bo3em+ckqgLFWG
5eABS0kIhh2uu81DZyZxvhN1n7inQFeGz0o3QxpLtUq+1jBSItxaHYyjJfSPuehnYHUHDDT+UUYq
jaZKtUS0b3hCPyi4PUJOlBLmTwnWP9nlaSD/CXrd/tT0Ay8yzm8XP6uNWcwKsCb1rwb9sL0LfyDe
xw0h+i6IgjE/TLZSmmdFdFZ/SicHwPnOkxzMY0SG6LzkAAsR0sIHxPkHkSSg30rqtGECOt+q3GPp
TNBYCsUr/gHbh8sEqDqcYQELtidT4lb1Ma1jXOQp66n694F3UPRrwv5bv1diyy3uskDFpBu+U4lt
Q2hH7WkaoMqcHCvJ1IdAp2RwkhZkob3rpfh873glpRNJD0jkR8r10n5IGxxtDeSL3ZaynQd17iBo
pAI2ToGUHeTUV+NepljPPtmZg/Fkh7tR+30ctUqevL434lOc4sJ4RCKi7B8liGYpd6NhDeIJmyDK
nJVizcDIDnT5Uy1Flp4tnNe1n30gJ1HiI59E5blF2gNEvHQ7yCI0efWHBvXA+M5KglL5YXc5XdAS
KcDuUOhqkd11MvbAP4aZ/ZHyTQSUEuaOps6EQ9AiNj0P/CqysqjvpjZoyoc45f+8GxM3zo5T3WA7
WDawwx49kgH7YEPkp1TNNRUce3xmP9ih6LGV7Kkqvci6blKUL0vd/RpmWZp3O+o9tXidtM4Ofk5a
I8KvIw6CPeoPGSYSB6GqedQ+lFNqY7upuIMhf5RZZTWfUk77+KyUXCt3qZNTcGhKo2mCXRLhIVkf
pqgvfnZjWjWYdEaIB4uTM8RtrbIXe4vqPhxBNfcRFTemOxkZVvZlboOnewsF66iTu6p2cWB9GgZp
3GUj6/VQ2/lIxKbI1hefS2yRFZw+m7b40OeJN91jBWlmH027try9UsWa8sjRQpXPzuih3NeAYa29
XUcubtNj0It/h0lMw4exFs6sP1PDlNonaiz6XziqF93vNB717pOXFmHjJ4k58VImkzHuyhrs7K9c
V/MRg/XSmqa/RjEFAEFV1IC7xwq7kvrfrBjU+oNa5CI+qGyC5CghznuP+djSN8J5IfukSAP2Z9ZP
xninJW2e32uJpkNKJq2zTvATwuJ3Du+t1fYR4TlxoVyRybZ7sx+M5yB0zH810ALej4BzHR5tCYj5
aAtogLsCJ226JsBzG+M+oaE1HlKgw1CcysjSs/2AyxawY3ewv3YZUMJnAp4T7NwoidKDooepX8jB
q48kki4oOdl5r3mUu8Ro5GF/eh6aXDu3UabhycslAOYB73M6XkPvWkdSh9y8j7TOU3eNNcGu9CKU
/neNrkbQ/YRq/hYNRny7PrcqbdcaaZEd+yyJv3MLGOCiPAvV0VJpo8cI1gc0nsqgJaOPbpafENNU
PwwAUb09TFWTmbaFYv6FqGD0b5X36QTih0D0XGmeIHIC+E4Pbt+0qt9YAtUZV8RCHliXQj2M7mCW
e0eG5U86egGw17ydyh2CF9SwBgUY6wcx5FN9j4xArIn9oFRpcwrQRR/v6mDyoud6iEDd74DMGrDh
G3DBx6hwcvuQ6zOWyx14ne3V2jBoond2jZ1PU8E82+XZ4EHWTRIN/HNbJcQ8LDesjxWQVNzJcQz4
VHqkZQRzcMUvEeagAwKLljQ/tcIN6w91lSUcsRiNpUNi9LSuiASy8D3IiRzwGurJwbQqu7qPtV4L
7noHitOjU0ed8jEHG5zt8kotaThZNq4n1ETBEPbS2yXh0MbHjNTtO1gyNX+sMmQrAGobSfOzjdTq
Gfxt51SQaqC13xFfrGTftGnazS7zcdvsgymwxB39xMbeF10EITrtyFr2XVeo+o6YDeGbYC7KGZQb
RPcKWnTRCaxmD9Af7yIkdmTV2OoTZax+3HkKZYxT7bjJ77HTk/iB/3n8OTRl8yrrcqgBBw/z9RMh
FZfuXYiwmOIOBejbNLbYNZZZ58onYVSVd3Sw5bU+V2HQQdmWGriKvbQhMD8NIit/WnNu8gCi1hHo
hEcJRZEhLK3+oHNM+7uq0IzxrKlDWJzKSRCzAiqt7Z2ed7BicK6DWQYcJc0PdQ+X9sFrlOg1dvKa
3lFROJ9REojdXYWibgE1MfB+xrGmJ3BM9J6P1wSUhetyCn8AlKrE/UgaKE5ZMtMOjbBJ6ve/Lkj0
KZXOetQGEpKXebEhjBJCGrGmd1N2Sqx8rZLZSCkYw9PtNHg12Ue0mMayhRWKNXc23iT7tj6FndE4
7dkrc/D9BpZBEo84HPm0rUrS6lA8sUFEAH1AoeNyKCSYh26EA3aesAUk+1PVr2qgTo+xNIV/e1YL
OAJLx8LR9KEd44JM4DV4OZbU7a4PwaafXQwTY0y13cSfFDt9hDsaniG66+J+mOkSuxRKApTAMNd/
Ic0hXirsOj7WZFBbLkMrD1OXJ5yBXxlHk8v+8k8q1aFSqWUgbNrDxZmC3nw0uzjYqCysjYLYDDpU
tDSADSy+5xRPSjM1jDJ1WbBTqnY4pVQSj7fXd+VJSmuGPhcdOmoJS28TiK5NO+pWf9Z7qiUxVYw7
tU6ga2lZ9bWVMnn3k5Q0HbYGGsM0BCkpX65dP3oRXAV1QjjD0vcJH4p7Qan20JLKw3unxqYxKQTh
coLC6FL8bpSOKKbMVM+JWvPyzKXUNTjltKQOStU7wT5LBiDBtwe9fgfPqvrUgtDCA5qnL/ZG6ORB
pWuhdzbbwRvRcrBkfIdAL4Kxk+EG5VF2jeg+ZFjOFeds1pnc+AMugXrzeaFQj0EzNwcXB7Lslwvc
RrpaaW2snG23dh97p9RexlzhISo1VIMSyQP5kMggNjfGvd6uPMDpQiDqSoHPWQpkozwUUF0pgvPE
Ljui6YFAQsG1c3t5r0dBDGhuSs2GtC5QzMvZqXowDnbhBucgbabTaKID48wZxu1RruIb4lwgtyh0
zaZZ9lJ4KesokKhe55zbIkNSk9bVnlSnQjAt0zfO39WEFkMtSkKqzDq4YqNzdvpWO1eqcF8oE22h
N69HgRnNdqDBT0+KuvzlsrlhmVem6L1zmSiIGaDzB+nUazYi1vWyUfCnEskWpIOtLwu8HYxsU8vq
0C/hdu9HlHN4C5qVMkCy8pLX299oZUrYBVEXpEsEwGC5z53O0bGR8GaEe6jWL4KuPW6zrW1uXKtX
48y1JSIWWtOA79h8l0s3TTrqFFLjAiehPlWmoX0XRjRtXHPXp/ZylMU2sKu4ClvMdM8GTPvWFAPM
tdi7xxs8+CtJsp5bJuk3upRXY9KQeruC88/fJAyTPeVepOSR3yDbsOuEctTkL8UpwJoF1nRCDmlL
AHFtg9CCojKPEx0gk3mt34yYDqjXzA8IH4pm1qJk2eePULv0+L63xv8HfP13+J/wV7GC5Lj6cJQj
aftzfqnsAiWc/5g3g416nyhpqEZ+nDt4U6Iq6JDlD1tG4SurCGBmjhIo381qbZfDyGiIXS3uIl/g
mOInRVnweNTECx5RWD7rzTjuzLbfsl1YWckZpkPyBeGE9GAxKoW+tC7GNvIdEYiH2hLxMYnh6FUF
cpK3D9pVhjCvIwBXUgQ+2pVgPR0MTSubKUJRR0K6VdT0PCLbD4YPh6N9rRfxBlJy7cOR9uA1jsgV
9+gi8XFCfKqsQo/8ITecr6Frad9SzyyOt6e1OgptcyT2IBdo7mL3q9XQlgNaIT5M+kpC6i/t4MUb
JzV6bwBh/eYaPEy42ZRyqXnV2WYHU7mJ/coyqgcdq+2jMSb13e3prG0ILkbs/nhpYIe6WLSykZEC
vjz2ARCF9x6YECQUEnF2MjR1bw+1tiFmy0XCB6kGjaDLHZ9BxOad1se+pdafmszjHShm6KnZfqPX
/vX2YKvzYt/BeOBs8YK6HCwpIqd2cSXyhczMFzXsq38nOdQQdfStbsnajiBvI94jrUY6PP8pbwKG
yERWGE3G80IzQqoodRfIV8Vzou6v23NaHYjnEy1Ywgb9ksuBMjOOhYF2gh8EoqH8iBnxq4E4S3N8
/zgzcIPLmAehO4P93k4o49lvCiVJfESE2y/OaA94eE1l9k4PU8IQmDXyMY4R/wAPeDnOVKGDMrVs
CDR92kMYaaiaOm70+b2zodU9q6EjHjd/pcUosolGyiVV6rv1MDxnVac+53aabaCvrvcb6SloJEQR
MQICe385F9o3qldTPPFlmCXfprirTlZbAEbKEKPYOEhbY81viTcbLnEzFyWVKfW7WJ8+AkfE20Oq
/ZF6cbgRHq63HJYuFJ5BfqggDLTFUC39iiCEde83uRG8ZkqgnWjJOe993EELm6sCPIu5EK8eP7ld
GmYd54nfpbF0jprde+2nGiBUt/fSyTU28s3VSfGpQIVaQBmWsUENtNCxWoOY1/cUqKlfI1Dabvkn
zJHzornoghEiIHCOZrCQutgR+vy+sFrCQoAkGrVJUAcV2bPV3deqWzy3bp88wzpXfHTxBolySO4G
G1fwykZxWVRQlKirk8Mvvp4lk6owxyrxHUnTjwriFMT7tkiKL1qIJO7h9kGbf9vVhHFMnF9ZXCfq
Ihc1QxOdAaVOfKRs5ImiHEUVG4UY00yTRztpm6dQSP2+9qgw3R555YO66BnwhOQ+nv9zeSDQQIq9
LI8SPxkzeASVFh/bXh83dunaKND9gEEBf7GvIBuWO9AOqZrEj4HLfbHVBG0I/mW85VV7fU8iHkud
Y15GHuXLjRNQeQ+sgXVUjH76bDdm+TlBuHJvB+SIJR0s7/3xBLVakl464WBUzUWEzJ2xn0KsqPxS
gtUcXaU7ZRK/mIb65EYwnr/Eco+AmuNNyXMPytAi3RACRndiBrGfhrI9cSZCYIfnstPVV1TBukMy
dVsFhrVD8OeDcQfYMxDxcnP09BOzGIk33+o08wT5Rzw6yqCgXObIjWi5dgKonpBu2ERdSEiXQ9Vx
w2NsII7h+5B9tiM8NKpGyR/7RqiHTrMSa1cHpfcoU6c73j4Cq7OcubVMleq8s3huDjT2TJycEn/Q
bPnd8JoEsLnEc5P2KJyrjaOwukUxzoYjS3whwl1ONIryanQZw3dbVGyD0igP0YTeqeg08YS9k/nt
9uxWt82b8RbbJsegN1Vpw/h5j9Z94mS/wlZJd/mQJI+03vNnLc3yjaf12opC1AN4hlju7D5/OUdD
ZFHvoWLioxc8PgVJ5Pa7LmrFtyCC9rcRO/+QuJYH4+1oi61DF4T+fKInvlbL0jwMmFXvgC8EH5I2
Ge5EIiJQEfQlx8ZtEUB2DPEFxsFWZrHQrSCv5K7SIUv88X7Eq2bxPvSCaPL62OEm7nvKYwKpzp9V
GtHewPiCBmJXhBgACRvYA034ov9YW3rwoY3L8D4vjeRhqNXpGNnCKjdC/NoO0NGj5xojUJlL3wfX
lb0dJCqSplobHdMi6eVJaCn9SuqmbXrXC+cfLvty4025ugnQ0wYHxTPCXRbTKYUGQdsC5Wkt6U+F
MF6nJFCPVWYrG7Fj7XbhpUyWNSOzAeVdbrfKVerAbYgdxjAzwQORHOyxU0+3D9JahOIpDvDkT2qy
hNk2BdLZsh0Tv6BQ76sIBX1GNVw+64ihfZqcxsN1xWzuNTTjN1B5qyuJMR/fzuWB7i2OsFmnaimF
lvipl1pHTyK9Euqd8Tib0G3slflXLc8SBWzEEKHu486zWEousDYmDU/9aah/5R5btZHV9EtWhv6N
SsV4F0Xu+K1wi/wXqA25AStbPUMG6Q+sIzDA1h9+6pv0PFPDip8EqV/zJrhTFPxtHpGixmVOH8r6
c1rGzRcnx8VsV/XazyG3vo2iM0+l2xqfsewGvxJZ/bQRQdc+PAQGy7N1+kJ4sF1ur3QcazqZpEhq
YVDqqTVtOgUlXqJ6P3YUFjLxnSa3/KQgV7WxIKtD0yHi7sWCE/nCy6F7I+28QqX95hRB7+yjBHH+
HZJkQK7qXO3FQQFCPew0NXWKA5J4XrtxtNZiB25iOp0jA5zhMulQjCDiMSATX59S7aUCHPY31JTk
rA1KeJBqZN15UWe8T7zmP6EU+De0Bwoe85m+nLZX4SWkWmXiZ7hRhjurMNHABlqivHTU9R4MoW3p
uawdMVjlDM1qk30sbuVwjIYUgEXi1wamSfs+h8V8yAaU93ZOnCGqdTuWrC2rieEgXBUqs2QelxPs
pkDN3czjyopql3H66h+ZhiAPvSiOTujjeb8jXlqvt0ddSz0Au/Nsm1vItr64oSBatOiUchG0iKU3
uynM0FjTgQDdzdy69mS0mvz79pBr68rLFNFJHkUYWyzWdWiSYkwgD/rtYIgXJwqH8VDWYQexNzDT
j//FYHhuAfWlgc2z7XJV49CdmlE0PO6tOnu1WrqRp2KIs3/QWsJn4PZg111y7nsGw+3ZhrSH4eHl
aIMnZOW5rKYseMcoSdrv0Q8NjwCEpr2toeKemdrHWJVYACV6hOGMQ7E6lE6xU7DT+i8CNx0Tbghw
nxQbFjtq7jrgP52nQIHa9FuQN42fFhFdNPId1zfSoXrBWyuwd8jAls+WS8ly4y+4Jt3MC0KsAgzM
TUUMv1wQjKvqykLxya9Tae49TarD89RZI3Lx8fSC4L8S7wHOfWi0xnxWYkdD6UCbFXt7lFNvf5y1
uAkig6o1TzI6ivNJeHOPdGESVUiYp35iRu6JPgRiCuYUVk9t6Y6nto28f80hz85lUdhb+2L+7ssr
dCaUouagG4BCFvtC1u0YZhgA+CKnG74japlfG1RnvyqNldR7e5RI9HVt5O6mvmzwRhDVgDZ4BQl3
I2NZizK8pqhiQB5goy72RNLnWZpObepr7QhAOa6phu+xAwERNY3UJ09NGga/FSVTp43cb21kaMi4
bXNtXpdBG+YlFOKZj16rhhhCKdTo2CKY+AnZTxVrIvCT6Cc041Zvdy3eQEadGzSzM9HSvtAcvGI0
e4WbwyqyZ22o+r2piupTp8fOxrtjbY7Q/9his1kQ1i6XewwvC6SpEYDwYccap2BAh5qilv0AzkB5
knn0mohO3VjX9en935iL9ExaLsDmUqS+SmXsqR/DT0DbxFNQlPnD7RO0dldQtaTD5tBxgLd5ObsC
kHKlAn7zg6LCxL7X03G6q7DIxgdBF+jT961Sb2Q7q2POPs0UcACQLANI4BkwWsYy9XsBOmxnNhMu
T5xwyDap4R2Lztm69tfiBAnlnFy57JhljRb5+7ZKDT31h9hSjwEmg/FeF0F1r+up/dQ7MUKqklvy
oHj1Vqtgdf+QUVFWmbNtY/75mxgVIegbdjr7Rwnrx0INfDsZAJHZ7UclDuRhzLfqHKsPZaQG/v+I
iwAtPPwc3SFJfaHDADBJvQ6yrIIjAJb60ZEN0uSO+JYjjH+nN910FyMMvxGS1p5qyMrQsADKBWR7
kUtTs9UkWOHU13Nh3cWeWu5cO+g2aiyrn9X2kEmfe6hUHS+XNsPfeKowGvYj4aQni9o+vke2i3ZP
Fz13QGROXTPOclAj7IHb52b1hL4ZevFVbSQkkcbVaGbQy1J2Hs5Sf1duDPRXdWYaxO3RVpdzJqzP
h4Z25+KLhrHsalNmmT8qeOfs3K4jsyqrftiqbqxNC9w2cDWPnipOfZcrihQ6/YB4fpi5pVbsEtsa
mhPpbU5BoVZh9dye1+pwZOMzP8ymOL2IPqVeYrQRuuxUm47DLhZZ9QUYv/yt2EGb/Rd7krfd3Eib
OzXGIm3MhiRSxKQQ6tqsPEgYR/upGKKNPbk6JZfoxq6nfbLkV8NtkkXoxZnf0NNQ9yb+K/qdIaLm
cy8dV24kQGuhlFQQEjWYSYxhF0mIIunpeW2d+TiBpZ8bE2uhGrP2ryh6mO5eUkL4L6pMPNjmvjtA
Q96qi2QjEJpAFGHKfMtRHHL8vLzrvAZofAa5Zl9Eo/mhCuR4/+6N4kGL5DFDAd7l4rjcl42FpZAh
SLbMyQjQ9HGMjOYhcGl0tqW+8b5Yy3DhRP55jLtc+lc2ko4a2DXa/5QnBMyzzpaPMVZ8D9Uoxjs7
xFoSO6Ic3fuK5bVqtToopnS+ZpoUG7tp5ft6tG3YSRbsP94hl/O2ZaBkRNDMTzpzKB/aOgDgHuQq
1IU6noy/GlHL77eXeuW+QqpmLs+DImVbLc5kLaBcdVNPTked9R+tCGHd1bF6zCG5vAAxDU5QeJDg
vj3qSoSjbDlTHDmbCEwvDqeMSg8zOpUPLKZROdSR0wCy7vFRP94eaK32RISD/kqRZ1ZoWeRWgJ4d
pRB17g/1aKZHrfZowNl6kf09NQXPZUhJyX3SVfuks5IjaUN+iKoQQi6CHecgk9W9LQblw+2/au07
z12z2UiUHHMJ8ZxqDyH+Mcl9oBrasak69OEUrajuoAKqD4Dfy2+3B1xLEtDQm4t/Jg/pK/C3HvRN
h69B5pMBBftGNN5+KvXxgX3Rz7wwdZ/SAG4h8UHSUFmxv1QlFRvTXttrhEpST/oxXAKLe43+EmAG
j2NNWXX6CxuWH66SjfeK2TmfSyu2T2y3LYr+vJMW7zYPgU/q5FiTw7heXHFDmplKT9fZd/FU/NSG
qj09lZTva6yR8RNB2+YLfC+8hxrRYraNMJIxvd5e/LWvTTpIKRscM039RQwte6hx1sCpxioFf+Ky
F6Z1sHge/nJq0TVP3oRH78ZNsbbUmMtrvNNA317JH9W1EdmpaWe+VLLubz2ZlIdcTcyzM3bloclU
5T4Cfny6PdHVQSnXU2qm8Yz0zmX4GgZrNOomzH1H74ojFFTlTh1jeA2ZWt1r+tB861NEOm8PutA4
/VNWpJTJKZpBmEDUl8ln1gRZo1i5j5VC8YVibwx/yelf66no71QDW3E3HlHYt6adYgbhwUYMaE9L
p3zQpiY6unVh3hUl9OONv2uOLMudZ+mzphcpNyWcReQJMJYiZsMXFC6Mtk5pvAMgoh5vETABe0WD
uRoY8By7GKlkU5c0QRGMA3Ee7IsKIT1NjZKNe3VtJ/Is4SVNCoGGyeJPGpOxxPCzyn3azE6/Gzqg
76xOO9OoY7XmlulGoW0sxNoJnNsO82uafy7rFRqGYYHt6fAmx1I7WQhcPnhAZh7A5VanwZr9JFzF
3nc5/rg72Mfj1gZZ25YW1ynNedKJqydZFveREHSdfdtEn+DQt/Tp0CU2YLVBr0Jlb4ysM5sLc7QS
o5iewrcNfXxHUKn3tZJWj4msx9/RAAYWh3G3+Bk0YRnvVL3Pft7eNPNevdwznLr5hQNNhy7r8jZG
U6Y2kwBAG2rLfbuHvKf9bWDPPW2c1Ou0FWYBv94hMlLkXHYg0mRAgmPurTUVVbuR/2pxCZZt8ahl
DoTrd88KrjNo9nnbMdhi21VT68Ges4EeZqaNw1BUVAjxh3HVvzutYN1AU6BzOiePS9yGUYrcRNmU
LnwKycAIivwAmWtLvWy+phYfCTN2UD10DUkqrkpEuiGZLeUFGuBFDPzLLd0DMJK4Re7UiF5zRcwm
ehKwyq5SvbT7cXs5rw8UtxlC2vPThvR4id9AbNYCGhanPkgr1D0h0k5HoXdq+LVU6pJaJOIJ/2Iy
FHO1NI2Ux14pENq8/UdcH6r5Sv1DhNBmwOL8R76pc1QRHYlY6VPficfsiFVK09OEj4uUE6ONIJ4q
l8NSZfq32+NehzAuNMAHM+STM7JMnZwwDgtSFZ519aAHCKVGU3gcpJvjE5sz/CHqzHKLurA2WQIH
G2rWcUPd8XKyAiXBUh/44rWZTT8pB057p7O6OzMzqmce5vHXysMy4N0zBapLg45Gy6yftBhUUUK7
bFuKnrbZe9R5Sd/hIGZi9OChejHM3Ex1N77qSlyY81EyRbSYgfzPP3/zVZMoi/IUI25/UhGUOLR5
hxNMVhmVsXNzpf3r/TOkqTGjKQl45tKfu6IaUARuzuPS7g3EDoSq7zBZUv52ZYOlnJI2ykaAWJkf
HchZx94ivALuupxfAZTCLr0g8zW9Ue2HqVErjO1ov5Sv8Mvqd1+3Dg8qSE0QAym3Ljv8k5m01qgb
wjeyqTiocLr8Lq9hS1PKujPpUvz97vUEm6zyngAqR3163sZvvh4qW6lw3Uz4QWJn91NjGDgD6OMv
gZXWsG+wVtoKhSsHA9wEIOIZ3YXT+yLjwxNDS+KpFT4wcF05lEPwEkAU3OU4Yt5bXevhxocm9cYu
XbklKQ8QgKlIANBZ9mKoVUSAZyfhE4D0vxX42//gqDQ+3F7N1VFQTkI7EsrXlRCPVodmm8Aj84uh
KI6RIbu9q/RbaeJKPGPtIBqwfjMcb7EjEfwUlVkNBdAM3sMnDFMnb9fHVqKfJt2N9JPURzwmb0/t
elDwrxDUoQTzMAE5f7lRcHnHyU96wo+a2PrkRJP5GUNe8WuKAutzVrT2lhHB9VrCp+DFB0h0Zi0t
SRWJmCVMVaPwW9tWjm1ptqega5SNPsratGaBXUhKiNDzGLiclghNM4lsl1FyB6K8nvU7K0fr2pGI
dMtJN063l3F1VjOMAwjInHAsvl0yBk7jonPi20pvnKMGkqZRjBvXwPUR4/eb8+3DuwrouXo5qUZR
6LLVaeX3mUgeRTBlxyDsOu7ZXAduK+PhaxC6gbaxRa4j5TwspRNEgqFwLnutJR6e2WB4pY8EVPdi
hYn2SGscQW3b9jBKf/dCAjOCl26AhgEYsljIuOUNp4dR5dd2929b5u3dGL6fV4v4IDtvPmkehOnl
7qhQKhm9rq/9pK2EsaP0XX0dJZW/4+3JrOxCUmsPlUpwp9cCXmMgzDCjoOVjFRjvutIJHzVX/61n
pfAHpdyCel8PRwSmhq8DswVMtgwgY2EiG5ROvR8V4behcp29osqPtoXseJONW5Sl69z3T7z/k4NR
F16SOPOmEirqPIOPb7INXi3ATxvb4yY9cn17z6LLIw/lgCqvjr3w+q02/PVhIFhCKaa3x8VKRefy
MLgCaL9Iq5ETjmawcOsvjTa9huCp9pXVv4hSrU7v/JpcakAdZ5wLBQYeZpcjtpYB3aLylHOE0+mh
HsyjosdI0giX+23S3psx/BnN4diBcmB9FxFMUyVk6VJTznGmq/c80Bq40nEz3XPh2+UuID5sjHh1
zik4k/D9eQjqNJsWKxoPrVpkFS9OpCMm+4AzhoLLZKA7P2s1GqyNs3EVMRmNe3t+NDE5cunL1aQJ
a4CimNkzHVbbmEsoH8123AIcrs2J3ACNTA4Wh37exG/yoKGvQ4MoEPv9MPWH1B21g5tjW6xkon9v
ksCEZloY533WUl8GlSyyEoG8Lt6fxVA+guTJjqOGvertTTh/hIsXJ6OgzTi/50h8rgh1RPugs1CT
81vKK38VAEaR/YwTiolNHgbin17EqZrhURFq4VNrBEOxc9Ja97aUNNYWljyWZhfLhyzIYmEjRQ3C
dABTT8kxKI6tXhXygOqQ1Z0Tz94y+VnbLMAzyWeJo5QV57/mzWf0ZGe1/8vZme24jTRL+IkIcF9u
SS3dbbck72PfEOMZm/u+8+nPV/0DBxYpiNDczBgw4FIVa8mMjIywjJ5sPodorcpygctUkbftxutz
a1a8CIJARyRGSeJ6nKGesgmeDYSa1IoRbO0i+98I20+83SNJ/0+DwR0BgCO1W/Kn/dZX6OhgMEig
PagBRlh7epvrj3OGE9XGI75eQS4RvLqgawvrnRXjUg7GLAwA3Pup1PcR2lKI4M/Oo1Wrt7Xj6YYO
KN6ERYQyRIHTmoNEDTSrHDq6jLqNUETS4n9opI3OqpnFD586vhbPHXUyEBBlGXhlJQpe4GPZiWqF
6AMarFw6tFmBiuH9g7d6XJkahVZkwQka6DkWC/zHFuzj3A+NGuyyTtu+cuVSyXAQ6c1i2ll9GWH9
Ugmc4/6gq0eOQTljfC8SVaa5OGUmvrdKVGXBKSh06RQJq0cJlUB0eersaS6b7yracxtR5o2JUmvC
uwnh5BtlspgSSRzB/D3p8Yhfcl3q3wunGj7ycsQ7yUdpZmOS60PHjhQ2FBRcYUAv1epLu3DGcaBA
kYxgHzunsJp/JDmYPtfShFjZ/RVdz45aCBUYOjmIackZrz9jVch6aMKbO2WjJBWeqtZyuRvKSaqQ
hLNCbIOMrNqybVh/RpqtYcQImjd51lLcKHb01DSzFueW2cChcx4ROUwnvf2oEj66bTwGyDl2kbLx
VqzPvI7MBuedQh8R0pL8hA5jh0giZQdnmOGkOjH0zNGqHw6L6M6ks5dcS1RWl2pcZg4db7aoYCbW
/AuP5eh3mufdVxvbasiolNA/3f+Ci+1CjZiUDstgwQJGGmV54mfYkI2kFuMrd6rvKaJ+ZyP0hwuk
tSXMvFhAMRQ7UqV8Be3VosPmerPIkKfk0jan1xxB7091VJggqnO0EXfdGoVCDPYr/GLgtsUhb2dk
C/N2Gl9lvQEv4f3Zx7qWbmz8paCvmIw40KDEcFNoBl28oYY/jHURGlhPEeQmnqbElbrPnRox2qji
rOycvrFGz6qs6XfQqmXhQnUx3wckh9ppQFn2uxIU1sdCbqtx3+SZprqRlvooFEYNHpTMQZZwxUKa
wW0wNOyeBxnFyxe9iKX2tek5IV4xZFV6oPqsD0d10orwIKd+Zp6lUZvMnTPL5XOAq3i4r/yB1M+d
dCsI3sem1YSvSWk3+d4pp3rwArmWWSmd5O1JhnYzPedOlX1JktDC0KwutfGxPf62dlD5ifpBuDhS
i080q0qJZqAtv1Zd3jz7aenslSyND8h0C5fkSn2sIUiMB2gOvYeSDLn+EpVRskTSpWxQXrWh0j1F
K429IDdiuq7FW/uCPfxHQPm/oVTCHV5tYbu32ONUJnoTI07lVU7a1u0CWA9zE2y9nmKBlqNAGqfa
yBZEzGqxgLoVpshXjdorrhcSGrH16B8Gq1H2gZJInjp1v9tYMYvD1NNCd/++uHG8WEgRYFmQl1Zl
f00a+iwa0/G1MvJsl0t58EFWU2tjhyyueJYRWBPOFcAdxRCgyOurgoMgmyMyDa+OPnw2IzQdR1t2
qzz8FSCC4U7+VmaznpaucvIoEQoCBSXc6wGlvBvMOpeU19jMy6cmzr9MernVEndzkDflKUASEdZd
D+IUTdfGJvZ6QQuFvwuU8MB9Me/uf6H1jQ42roLggjA5VNIWUWOblq0mUTt/hQThF4e+nBvDhVwN
Po6e9mY34Y1PBYhGUzxqZxBzl5OyrLbyJ7/XX8fQUb53COk+a7TFv8BYCF4rWvMPYzLFG2/xjTnC
h2XYNzNr6pLXKykZSjOhG6u/khRL/+p27X+Zh4gGLyw3qseicPYipG5Omy6MXqhULcpFxjApUR3b
+iuSRmgpSkay08uQ7jIUaXc+RbmNE7aIqf43nijACS0FcBGxi/4IjZPMHAIfQOY19hP8CH0j86yx
QdK46DsXpePxw/39sv6AIiJ+s4hA75/C4/V4URHROIhWxiuxsNV7/qSV7bOFqXX9rDiNVb1r6NOB
rJ9mibERq67vMQOxZ54Bgkgo7EvaZSsT4g2zYrxG1VR4/ij7PyFCQ5aCJ3Uc62D6qNPN6I1KvyV5
dGORBasUai4IAF2i2vWkYyrawWQjakc9dcAk0G/RN558F7ap7eb5aD78UUFNuKkNChHidVhsInQC
q5JGWNAuK8ixdcySYzJHoadFadJjNzj1v+9/1fVdw3hoLJIIQ6AlFbie4OTM2KJGrfTK6utu22Lm
ONrVVvlhSfFkszIMLVRiYtQ9VoJ646wnVmJKr4aEnamezLumL/8eDPm30WqBa0ftpyi0m50lT+dB
MZ7seBw3NtECw/nfT6B1hUPKbLn3rmcKbxzCJ5HNqdPNLtyZo28On5KCZAAlY8duMQxFVwBXTCcJ
/V+doiBibMlo+27cu+tzBAmSQgw5F2ktVfTr3zHrahUmURKcnMp33KnuSoU6PSaoZkkDbhnTuaiH
I5aU9z/0evrCJI/kC6SSpGgp59lbzkihNItOhTmZTzQHNNNeL7NSdptQNSfElmXzb02dDMMtZ639
kiuV/uv+T1jvNUoZAKuaKETxWC9uY8uqZSsaoKeFaMG9NokS47daDRs7en1kwZIE9I8zDxtuybGK
R8tPUvjCp1xSZXeIhxdqR7iu9tILPIItrODGnLgSQVKJB3RyicWB5bJqqzhosxPuK/n3RMv1ve3E
w9P9lXvLRq4jOSYFfxKZNwU5yiXuHuKGoM+qVJyi2J5N1a1YPWGeCzB67Dol+lXkujzvnHwoUcOW
sHUYXgIUMYadnaOtZ5Zyb3lmhsnOJ0SpnH8DqiSKqzjQj724katiNylOoD1z41jxRu/GrSUCbeb1
pWwgSgfXGz6LO6vIOyc7xUpnehT/Jc8qEJy/v0Trpx6CkzDfo+EIvvEKrByRnZwcPz9ZWFxhBWmb
u8FPTa+EBn24P9RqQoB6sLeEbjLba9WR2fmzWeaWX5xaxYm8oQ8lz0a3fKOYuronGIWzwp4iB6L+
t7ivCj/uciUdSg5sFh1wdyaUqCdTcn0fBU0XMnx/6Ez1QV1aIRAl9CygcNGuzTQXG1rThtREyaQ6
tWY7e43U0XWrK+P+4SUkvyIfxlIV1HIJWaY4cycTNi6nAbd6r23agLSzjHb3R1ntCeYiblkqgbyn
6DRf7zz8KYyoigbmgiL90zyZ8WtKaLMD+dkqOq6HQiDpLdakT5e2t8WyjTPS070zlxiLN+ax6XQL
R2STtkUpfPgBIQCi9YT2DNA7wYC7nhVITIJZeFydOmVUv/FtElRQcKvbx9U0Rm41dD6yN7P6aHwr
hsXyCQvANybhYoZyG+dqWNbVKVY1GuraKd73gz9/95MwOzhZKj3YrcROZEBIC4TS5For8DxqK4FE
5NVJttPyyYalfQyTpN13ifVg2e9tKBZTcD+pGIMaXi/paCidntYKQ0VK+STHCAs2kd7tE7ChdzHC
kx/ub8z1DYKmCsEQyB0ZHnLT1+PpVhk7kq9VJ+jJ5r7IjPyQKdKDJNP/zQqEkCMA5R8I5XoUo+r0
KO2d6oRgorwLbCVz08GcD4Y6lRtx680JAUNSJsP5lGa266EsJTGHdrar02wo/t8wrYZL007zxh2/
vhJZtj9GWXwmSl6BLyG9hEE8bOHItNrR02IV33hiuuBfyRj+6cw+/vIfPhYmKeKu4pMtE7vKyg2F
xu76NAd28DIIAxANS57HV5DtDomFPBKNhaXzr6G3vhTWZn3qECLlKMcYQoXR9PCNSEQiqM1Ceoy2
w8Vb7OMNU9U2G73x48TTEbs82VUwvlhKp13uL9uNGxHzaQpoou+YJ2KxxyEuBjSuzdUp6J3gU1rP
8vOkhO+CKeo3oqObI4EpQIcV3NsllBsB2xl5a1WIMcvdzm7syFXCGCP6iPrC/Und2OdCg597F7aM
oG9f73PCmFbrs7g+tWMgeVmp5gc10D7+h0FAIgWaQPV1GcFmstmZTZjXJ0Vk9m02D247KVuHaRUn
v+0EQl/RLQIIubjP6x7bl7Lr2XCc1OeqxHammjBhIlirnoMs3zIsvvWVVEGUEVEspqficP+BV1gR
qJbTTcwq8seYOHDqpEMuRe25642i29gTtz4UzEHYaEJEBMDuejSNVlM/m+aa9m+tPEaBjF+tgXvZ
/S91e07/P8qSG+Y7tKahsVqfmiiqd8D8uVfFuGsVYfDr/ki35kMFgSCGwEyDA3A9H3oQ2xlgsj7V
UtQ/x8Ose0Ez+vv/MAoZIh+J7beiPAdqXiBE6NSnEmm7Xa1M/ygZJkf/YRAhlkM1hIh9GalHdTVI
wZA0J18NMaMd2uEYTsbjQTrBMy8fHweG4Ir7i/Kg7XR20ZwgTNg/FK03nGcdb0f1+B9mQwOs6HHj
LV8mtZjptebsZw1KsfU8u04yyqZb53m1JZ16cwdAq33rKaMYIvbiH+endYyWhq6IZcumaUdqYLlY
LD6cz3JnC8oCJHvEsXjzrkdJO2OMeh1pOdz6tL1fNtjfWVAxHl40cjQhqoMUFX0M6mKUHm60UZsI
2KW94sVxJO20snv8hiMYgU8i3DzE/xejBH1sYllk0DWAM9JFjSL5HzrhtA/B3CbPI5fQ3/dnJeKp
qyQdWIn5UOcD7gJVXzyudt4X1mhDxp6tUu6eirCtpE9DOHXzqz9MRfWaj75vHiILg+cnCtFt8HCI
DnIIEozDPSkI1OnrZR0ylnzU+/KU1A0QbRgEyq8yxcXGoztM+guBoW7rBly/ImQ9jCj0ktkzy4BC
d2Lc/iadY0YE03l5LunZAR7DfMSdj7ZlS82yLTh4PabQvRKkbZAbIqXFSZA7GkVjaHKnYJKHcOfI
aWV+S2etD75Iei1pf5dJHGyAGOLfvP6212OK3/TH6QuaoR/BfNtT28nq+wRwbGeGWfvXlBCD3t9G
64MurhOueiruws138RVte250CY3HEx1b0m6sYVGnVVBuPJC3FpGtiukIWBmYz2JCUa+0vdxU3WnS
kq+Z3nTuHMfvu1l97uJiK7i9tXrCXYsaN+3HyHler15RKHMCpNudsMpsXhAU+wmzeTraM17W9xdv
NZK4vdjR9CBQ1uKJuR5J0kD+ynZsT3ZRSrsYtVAakrTGjeap3hhq9Z24t3iRYUsLp/hV70U2VUVk
Yg188nNUv5LY6XZxW24dsBsTIgqEAA7NSrCnFxdyU429Eql5j/JJVKlu0Eb/jomf4ZFt4Fj98OKB
jpsQFjjLFDoXe0LHZLkabLWHhGQWdKmX9KriyOcopVfhvbs1tdV9+caohx1HNiLuj8WuIG4y6ibT
h5NqDzwDHVTD3EPb36yfMMc0KBtPDbaOlOr6rxUpX7cRiKyXlkBUqHHyDgF2rbijE14DfGL5ZKZp
tO+BWrxG8bvjMBtbegurzBWEmI1Jox5nm7rrItiG3DSH1ZBpsHyxSVaIs8hO7PiAFZx+UtPa+plq
fvRo9ZOCGXczb5KQfiZ1vj4LdjBWVHJr69TZ9EYcqQAFxhFNdgXbsF6atpSX1ucB1BX5ZfYO1TJq
oNfDjUPXJ0Fb2DQ397LXhorpyurm7bj+aMKigSI8PXKcvWXaImnomzlaPJ/SkNbyXW237E6rbewc
71qEwzYOuTheV/c+wrDUrSjG0VIgmnWvJ1UqsfDbmbQT1of6LiygPJmTXR9UY5RxsatUr+ki6smA
wE9NpW69Bat9g+jgm342xUBumaW8jRnC4cg6az4h8lYHB3uoGaLRmjZ9R5mrNrBGxlMX41zcMQ73
L4PV6WRoSCNwU8CeSaO065nrSohDsF8oqJTbZXmIey1UDk4Zhuqek9qPO55dw/aMcEznfSk1+pbY
zmrp6cjisRAUCKIpQITrH1DV0kjbnGycpyqD6TmZefrRibLmW8iu3yWalv2b1ggA+qitBW4QmM4W
Sr3aa/wC0YQJlU9Idiy7pvRID/uylIxzSe/5J+xd+1fwtOAbxqvFBtq/rpCK/jMAGZgKJOMrPlpR
61xHvmqeCdp668mfe8nCxtZ0Glex4tjyCiccvuKLU2deKI1pf5SdJqpezVqBVYznappvZDa31p8i
JV2+FCK4QpYbIJksUN7aPOtBM7kysqauok6fy6ba64VpuOhx/Wyc4KAU6cPFHBYDTiMhl8K2x4Pp
+tPP0NoGwUI8Ywdje30k+y5GyfUxwrt6Y5a3vvEbhVnoYhE3L3ZZg2ZL3fmhde7zUXXhGkGMa03e
ocTXP94/UUttU3ENk4xQYYALDgq3pGxgQV3NVTBY7Ke2x+dj7odfcVqBxGVSNn8YYKtMrjV36Xka
kmgUShl+cmiLtvvYxJk5HrVEDcONG251bZsWe5vUBa1VsOilYF6fB2hRF6F9HuRaPxV91r+OTel/
vj/3G6PAohDEH0SHBCBz/UXNKCgl+jmdM+6AY47ZdFP86A1zcu8Pc+NrcnpowiABIjlY1hpNTJa6
WcrsM0S+xDXVafo4GMpwUCg5b8xoFUAL1Az6GfUJUZtdimpb2HtbXS/b59Ru+y+9EfrveqUPjoqV
yq6s+93X+1O7sYIEK9AGQB8h/SytHHOpqFRYnfbZtPwUgk+afFPtdqvp/dYC8oYDzQClAngvYrKu
b7TAsRPnnGR5t/ftrvMU7KkpushbFOZbE+JDESogqCQClOstYRiBFVhV6pybsZp2Q1uWHqjGvHG+
b40iGDVECqwa+c71KGGNx1KnGs7ZaOG3tQAou1gqH4Yb+f0OxwhyNKoUqINfjzIqYY4AexJc5rIz
jnkxdK6s+fb+4S1ABMkuYL+JFoXFXExqRpFiE/aXg5Z6XWQlzwk35BYNdvXyc07fCjmCOS+KBdeT
seNBsTLaJi96ZnfzbuLSmr8oSZOnbtyOkg1dGH77juihVLyqUeVgj/yEJXvpaOvNByrV6viRxqhe
3aF7hpH31Id0WLP4kxS7Btfc90gujNSt6FN0dlB6Hf6cdLn0lPpwql5tdD1Sr5StXHtXRoaRfalt
2b+03C0RTZUmVmNON5BqFUY/pT8LurLq18Kq8TRXgiD9OKM7Ch9U6tsydgdT8mHXVrPWvCtr388O
WiBFOq7yUeK4iWrE/2CI2YQfo9hoiydsAFVjrxO9Du9G8hbLlZWgzr4PtRzN5CXKZL6T9Eixzjj8
FNUzEkOtv5O7gewhVydHfZfOzYyQ1QwQ40rA0Em9C/pW0n8qLXzLXw9uCUIjisBoCQEVkLotUrZe
q4fUmGrprKpZe2ibwPSyQNsKQ1eHCCUr2OtwOLha15laT6BhJ+VknzvCjJ2pZQFlCQgJ9+eyulHF
KChukJCJMGgZ8DUSUv+SPNtnu+jiiwnx1c36QH+XauO494e0+ev+eOtZsbcR6EIIk/oyerXX+9zR
K6fgb5Vz3EXFoVIpfiD/Yzw8K8ilwrsZ11pqVEvBFCPpfHmaBvVcB1a9K6y4PNjBJL0zylF6NtRq
q+q7XkXKryjBwt5AdG8VSGaxjHds3WhnmLz6hU4KJ3TDdKy/Br4mBa7c0Rp8fx3FtXOVIwH9gTaC
VwnUmPDmeh2nxmnLhJ6Ts15nmbUzrLL6pQ9TWB6xXQmsI/Llo3GAvjOaG4DnG3C0GJoOEWBkrKlE
h+biDRnqWnQ3OM45a8ZuOpWjk/6TWHnyFwJkSXCwErX7AXFVibw0GYMRrNBpml3n+N2vss0a6dlJ
ISG7mplKqINRETFcWpik/AsyBo16lOyonndRpFu5N1RjW37XrCwAkujiyfDKpO6iPX5mRb3rIqNo
Pzk4LP/21d76VvWdhmbMBNblynFv/t03hdQd7i/822u8mD7qLYLQJyzdqB9fr7yC0k9Ha6x+xqGl
dKtZCc6xMxi6G0+O8VPrp6+53e8mGBr/1EXffNdrs9x6LZYfH5oBiDd0O34GDbKLl68OtQoWTuGc
keqPjkNbKzWt/WqQeFObJBso7Oplsom3sD4SRAM09ZY6QP6gtXlTN87ZCdTEHUjNXD0Ofphjpru5
VB3zXP0Q2Dw199d5dVEgX8seI6BEmYe1Xs6xtjLZSKL4MkRF9xdqTqlLxUr9en8UcUyuPqYYhTY1
9PtELWkpwmBUCGL2SR5fml5KjlamyO/Rfk0Ovo3W0P2hVncERGIGUtEr+F+R7HrfZM6Akno3+2c9
dWAMmeP3MQksz5fsfdv14cb9sJ4YnS6WkKeBww3AKL7qn9h5mI9FUJbBpR76Ev8GJ3pfpqV2UrLu
4bYTtNQgNqDZDGggZDuuh8rGESQEntIlHgvDC6s6O/TpsKVpud4PzAKgDHCC8iJZ4/UoUh/1hZpX
vFG1n3rEHeFzEQfO8f5HurFsImPi8RBy+DhNX49ShVZhJUOYsGyJFuzKwil/2PNM03nc5OGWU/zq
EqdTnzeQGVnUgfAJvx7N8KPBzAbeXdkIZmRbysB1KumfuuzfSXFfHPt4U8vixgR5o2BtCkoyb+Ni
yI67As/QNrlEQVY++0ZL2/LUSimnq/X77/dX88Y3wz8bZAhWAOXApY5EaI2BLuMef5GKJnh1KEB+
jvXsQS9mKs1kGEhb8f7S5bJaRTCSUGolK7vMivDMyiRpL2Gzs3t8LraghggRb+roi10eIgaTY1eQ
XdTO9g8lIdvfAUIIPx4dRchmQs8UxWaY24tRJKfEO8fwWbFSb3dTqTpu0FdbzU7rK51REDtEogv+
DlXa6303W/KsFk2eX4pUm494Y9V7Z0owbZ/69lmX1NGtqBG/a6vM3LJWWW95TVCSuZDISAAmFte6
PyhlXMphdikUqx8+qnVmYqVZhup4qUkl88+TWnY/zdI34oeL+W+sGySZMMAC3lruxqZMGwXDuOKS
huZge0VJR7JFI+UWfL0+YjD9AcoJWgT3fiXCHiGRNNtBcfH7OafEQZOQkbXl0UlNy314u9Dmx/vF
ywU2v4wCtTgrrLBqi0tezt0BdMS8FHFbbER8a5wU8wHEKNiXZDxEPIv9EjWx1uGtUlx6rIGe0NhN
DqEl+UdysWivDqW5yzJN3yOEZXsj5OJ9bw86gvfGFvFj/YZSo+WoQ04lSSbxv964Exg8OKVVXEro
lMehyk03Q+h0j5mZv1OSYqtfb32BCc0UPqEQDgMgXoyXBbqBWVtcXqq6L3bG1H/I4TdtvDm3JkVO
y3sNhRni1GJ1czXVUzvrykudqIE3a07s5Vgweonql/tslpun+5vmxhGkwQaim2hDxElx8ZKSU8z1
VFvlhZOiebxO2j7yEZt30g6t+RlkYajaYIOncWMlCQ8E5IngDuGz+Ps/4hGubX8qc6O6jL7qeL5q
pIanElraG9f0jcUE2QLBRn9AKI0vJqfQDDgak1xdCtxWf0dmXnzMEjP/2tDEsVfLaMu24sZhZzxa
kuGQouuwdAWz1XowtMEuL3k+aS+ibHpIh9HewSf8ev+zrUoD2DBxrQBHcnsRsC7Srrqu9A5OXXUB
hdH2OBtWvUcaYk1upSYOLeppJn8xp5Z2jz5sn9m1xV/3f8GNjSPsXYQBJpg9z9P1N2yQvunnOW4u
aTQV2p7rGh0xTUGT5MUplLJ6NkGqPuaIjG0pe7959FzH6egN0WLE2yEiwGWVPERtCOXVzrikFVwp
i/fJKPPahSdQBi+zVlfRs1Pi5vc+pIhd/y6tcbaO8pDFzafcmpMBrkBhzuZvxWyK6h1d+MhttKNa
Ne+SpJfz5/sLtdyE1NjZCnwjWjpMkTtdL1Q3xCp3v5Jeeitvdv2cvAR4uCKR9q1gibz7gy1PlhgM
9WRAHJGmoS9yPZiqFJ2CaWx+CYtGoasvRWFnlB/NXhhFaJYwDLcuqdJiSk1aqm2Wt/WFDhXTMwzJ
ObLVvhhOWXjwAduNJ2e52cVwtF6RYAsDGmspfVHqTZbY9tRcolKyji1Gs7vU6ZW9NMi9N9hjemym
wd7XtRl46lSFG7fIjTUV+meiKZTkFxT7ek37vlJQhC3bS9j7PnCrhM+XL/eHR78c55j9QahnkqMt
O+nNRiprbQ66Cy1u9ms1yHH2NGbVsBUgv5VF/jw9qGjxdgtekyipYqVyPR2zSaXc6brhAm4DU1LV
4tE+NqhQvFh1MOeH1J7j77ohVcqHsFa7ft6VrYnxoBsVrYpcjNw1FdCCim9nWgbRZ+rS8nycpyAe
PbsfKsPFoxZNIoDxOHY7/InmY4Dcxc/EkrPPERIXkpvVYUw3rR04f03YUZwnSZa+aGZjxu7DqyqI
F9wVSFsJiPZ6slqS69pY5eOlcKQfaq+Hx7CIzY0TvhTgp26H4gy3IJQdhuKYL0apAtXOonICMu0V
ZV+PBsrq1Vib026W0OjzUPoBrpLG1qn3UTAG+SXVOP3H2Ajs5kAvc2y6VQ3K54522Eg7Ck3asH9w
KURDs0aULQq7gCiL715W9gAaN5eX3rGJtTPFOklZR+H+/jDL605cDWiC8wKKqHelO1GZUC8LpddP
MXi/ZySOfVFAOl7DoVE+Gam+1Zm5vBwYD6YLc4IqyxdY0rPaLnOieTYNhFWl+kmV/MR8Nqht0NsM
sW5PkSGVL0Nloaegt6oauzr0eu3BtX37EawsJtRch/BprzeAhLRCNqWJQVcCbj2U1dOXOTfUDYqC
+EJ/nlxGoSmB64FLCFrUkpeYNeVs99RhTkOoFC/DZCW7kmbBXWfo+WNO5wARDEUKjdgQyQQ6gtcT
or0SprNi+yfDafXp0FpqknnB7ISzp3eYyG5smuUVK7B/xBsA3SiuCvH66+EsrbKysW+t0+gAe5gB
/sxVFJWPxtbCEY93URTVYFkvtQTIn+lQTWzr1NPcc7bsWv3HQv3iuRyS4tXJcnkjf19/LyTuiI8Q
a2IhWc7rWaW9pM1tZzuncKJ44/p4KHh0gacfTLzaNh7+9TEg6qTCCVVKGABoi+SkJoYuu7TxTwjw
EwtR6at3vCjlXm50o3Xlxu7RV5LsTN0rUmimXmzpW5XeG/MFwqI0SpmK/GgZbselYdOEyaYpMIp/
KpSu20VZYe97q5s+3L9l3oDm67MAXEGjG5Q+etVXgY6ppcDh5pCca1+pWjeUaOA/xnx47ZzIVVfv
zQiW1i6M9TH3auiF7UGu61o/lv00SU/QqFIIxEZAMYIwAs/4WAvj6QvGMHl9kOJo8F01b83kXU1A
2SP25Bi/66YyCpeSpzINaM9nfe+aVYlzdZg4WveV6qfOKLio17u4SzsgmzQucHUi1ykodwY1WsxI
w+b+50TX/eFJTgo7cGsuFMkdCEaPE11tvocXka4dE70dz0rWmsMH3zF9/znu0Nh5rwxSVb8qQVXX
u8YpMeEY80jXnnPVKGLPzvU2Q3Un1bNvTk//36HWa3/0pnges88dD7x+rAM5CPax2jbzTjYgU7t2
ao5/Q3XJY0/WOBD7KMtwFSxj1L73dhaMtjvYs1Z9SBq1N57N2jSkJyICv/c4Z0NwYF1lfT8nePx8
6HL6faFMUXFzDnJkNfW3EO6CHbtpM/QaviNV1ernWhqq7x3fq/8S97Wd/RjVrgPpimqax4IySPzP
Y2WFRu9l/hj6L7YW5d3FH1V5+uhoRTMhZBEpwfM81ErplgQR5RFVFAPSLHmX+QG1Lbt4ur/p1rcU
eCJEPNFoDIPGEX//R9raWxEXTKGV5xAn+X1DiuKWatDsHx0FhgESvxBAMCKAz3k9SmY0WZl26XCG
vd99KDO938ehulWkXKVvoiWVGo6Grjag7FuO9cdcfE0H35PEBW+m6k72leJzLWPZu887KdJcvckd
g060uN9IG9drCGrK2uHDxd4gWbmeHXhzVFNKi89SFQ+jF0/UBkK7MvPd/VVchyEge3i82qIoCvK2
WMWqSHS549U6D0nLIaNckP5OURH/yu5HfKROFaPc+HDin7y+khiSGTE9+p2QtLuemhaqlQThNzlL
yVyoB7Wp/HSfoyPev8dMYrYf3o1wowVyDyglRL4Wr0tU0NlhyzgqZHhe79N+Ug5+9qhQPoEAiBcV
CcFD5Q9LDDofh2BGItk/JZreHksElT4W0OaeqDhCOjEURIDuf7j1BnmD2HjDRJoCvH69iqoe63FW
Tf4JrV316MR5vBvwsXx88dBgFngsz5Tw67oeJaNvJTfNKD47g66ftTk0PUsKrI1R1psQYI2OQQJu
clfKfdejkH41PYXh5AypXfsxVNX8NdRKfaeVdnaQ5DLf4Jvb/HvXOxDCJm307AsoCDgNX4+Xj8qM
3Vtfngs4Ke8UeMH9zlfk5BstruELM5VfuRT6X82ojI8WhtkkFGbFXhFCd0scMUmDbKx7vTrnSHj3
T2We4sKLi8ks7/pJs4rjhNNJ+zIoqO8eZ9prN6rg621DMzWIB3nNG1gg/v6P+ywN1BlarzmcdTWf
XjDI9t2MUtHGB701Ctme4GQLRGKZTvoJnX+mkY7nN02oKpOiX2NZzlumIuubhEYFrhJCRo4A9Z/r
yeTozCAj2o/nuM7fhb5keUkbxG5rocR5/7S9gRfXW0bowQHlk7pQUV22gMyRXmm1Fk9nRSP5R74v
CD9W5tS1npXOar7r1WG2L2UT1PKe+ENgtonZKu4AE3L4O8gkmm6qYc4DNzY6qteGbw3vjSGQjH+d
UB+yh+9Y6ock2NAtoJvAM71eGclKA4WoZzoTAIn2pVR+GpW2O9sW0cz9pVkfXkFw4DrnP4IPtTi8
gSb33YwW75mItq/dBrHxpzwc+n8LerY/S+ZQN4f7I9747Bw/kDtE2wWyuriUNIhqQ2LE87lPuv4F
jePMm1TF3NmzpWys442NDFtSROpQEIhpxE/547j4dQIZuE2yszzJylMbzKGHSnaysYTrIIMAgytW
JWISGvuLF9GKZG2WUOA+d7BxntRYL78is2zsJZqJXAcLzF3addMGWnhraui2CZ91PI5WqauwkQ9G
p2XQEvX+MsozT6Wxauvg3PhY3DgC16XVDUbwIpAJ6r6LpTjPz1EJnODQ/XhEwASWkqwlF32ayx8d
7gGZi9LscPTr4WWU9eEHZJn0JS3G5h0t9/U+KNDGMfVsyxJjtQZ0OAlHZsEdRcF3WarCj3lSJ6tT
zn2WAxIYdgN931Kf7+/X9SjASIDwQhKERqflCaGVF1XaILfP4YTQ1xwlyh5i3RbndoWu4f1FtI0K
IGAS4PaS2huT8xaJ2nanVM0m03V0Atdf+EJ0zftgNir5Ne9IaZ/oY5/Q8Z0tuzymkj3bL1WQB6rn
d3Hc7mt4jaM7mkMPfDJP2RZ1crUd+JEGzyi7nE4l8IzrA2UqdBZ3dd2dVAmQNI40xHlwAnIlNVE3
tt562YU2IRAbgoEUP5dgCdIDJGCIv59ov6y93gqLoxYnzu7RjyuOrOBbMQgBtPgVf9wQKQ7FGplc
fxr1BmEKRw2PtFxlj0Z7FKx56Nilon+fy+x6FFlPGgUBPvk0S6byAvsq28ndJO3vz2V1lb+NgoQk
OCEM9CXPlO6lEXG9mlHIcdwuNn522vxUVGHtmn7wf8ydV3PjWJqm/0pH36MG3kxMzwUAWtGIUkpp
bhDKTCW89/j1+0BVs10kteLmXm1URFUpZA5xcMxnXqPfeKbrpUARi4UAqXFm9l6W6bQ+IvlMFAmC
nOUBbYzRkNTqkk5qmyifP36yd8eaCfYK4EuDyPl8/nKvRvcZj8yDkEVYkleB6uQC94alwxL7eKjr
ZcdjYQQH+4/aLsXd86FGiZKGNHXSoW/AOEuU+N1wotr/8ShXVwavCsEwMKV0QjjEL27dKU76Rp6Y
PDHQc7dvs5H6TCs8Ngp6n5WSF0tJD28px777aFRuxTlRvE6GB52iO6VD6TCNY71UMmqCAajh3963
c3GT6xBEM0HyZTYgtY1fB7kqHQJFT522zso7pfW7/5fXREFMA9lPgn0pVEhLcRxKRKAObddojhdF
5UYQ6luyrO/O2AzjmstvIPAuQpVYC/D1HE3WXQXtQI04l8tGuKUf8e5iQPR11ssko75UMErHONM7
ko1Dqk6TI6fhURe9T0kOciwv9l3m/W7Ve158/x7vsowfiJEmYkYnHaKi+Zb5aQtQ2S9cLWtvSchd
lWvnkSgkgbwgMaRvcb6ZajyXW3UUpIPSK4HdyeY69LO1EeAeosD1KKf8m9d6J0/CIuHjDfbeifHW
ZuS0oEF8NXJSaU0Usj5wT/BW9PdGhMmsbA1/8ZYb9rtDoclCu4n0ggL4+UPGDctimlgkQWvJTjvv
4NyCGjH24BI+fqr31iMHLh0+rhEikotzUKTgXMPxlg+oaFZ2ZaXCVkd6ffXxKO8+EJn1rJ0zMyUu
DqdwUFuoHqV8qDzDXMSK9eqhqeCafnyLmX/NVETfXKWwDRkcHQqaFudzhwIkFMA2nw6ZEoP+gT6w
xqpZdpLcyFa9ZrXHdgqGPf3GbllIjbek3lmss8bvKYMat+yXrqcXwPfMUqToPscDF28yzZRRUyd1
OgyaPzpZYuHQPWXKb79EElGEW2ahDzBsl0RIej+VjzepfMiYVtdvum/aUN7yNLh+FI5F1iNOPTQQ
QD2dTyw88ZiijDIefKEQlhKAyrvWbNQbK+Uq4gBISTcYjrxBLsLlfD6K5wWtFFiBcQhLfTea2r5D
/9kO8PyCs35rsVw9kka3BS9rWIMwAGAHnQ9mDXiQdlGtHfDhUt0+VQOnSJVbPp3vjQIu4Y1hMqvt
XkwcamFdZA2ddtAqrYTZ2VlLNW5viaq/OwpFW8SuoT0jC3H+LKZZoeCBuOABbfwQpXFB2bWm7z1+
vJHfGQU1xrdLEi8BGmbnowDYFdUJZemDrwAThJ8kLSCIDe7Ho1wdFzMQDHAdFUZE3q5C6GG0mnoQ
IhNbrbp5LBO6RqESNz8wU2lvbJ33hgLAjaozB+2s63T+QCag2anigxzStoPcO8ndylBpMoZWVP1u
F5qnQgUF6V3OWerCF0ctZdME+6mUTqMQB24exRiWiJia1+l0S0vmndcEwHqWkqbJf43wDPO8SYWa
pqYvgjZpPandS2Yz/u6tPz8QmHtq6CQ6dGrP564KqPeFSsgDWerXUGqDjdJaeBWYw+9WD2dwP3Im
wJ2JNXFFOB8oazB/AWnvHxUsihZmIf/IcbK7cb9fzxnX4Ny+B21MjHGZ+relH1K3kKg599mDQAvt
ScAJ7+HjlX01CBuE+pRE7mbQobrsNtPZacMunrJjJ9LEqWqcjw1Z6G8sapDuzMhZdZKkhp4DaSil
yWsFWjEjLJT11jzAMxtzt5BN/7405GxwWtp+KjJvcm4cmZAycYMRZN8zYMTBPBk+8NmtT9Ok/5yE
YpwtxqzEXE4nEi4c+qXyoajizvss9X0x2YHS0MvNJaGDfQZXTNkUmmBWdt+CLsV/Uq8HfYHHk5Wt
miiPaze1xjGxc1P0BVe2ArylY53gfuk1Sa0j0hD16iIXh15ZwvRpyqUl1X268oM+H7ZtZ+rlyjLg
wYZiIQHZpFM0yA9jmk/9F8R+6BXr5WBu/ThQyzUmtFaw6a04/5VwnLwSiyvScuoj099ZWaCGS9GK
u7axB3USQ7cvgOY8DAMpyMmL1SBYjb1UUW4SwrHayb2pTSuLAnNjT1KWDLZSe9a3PG3Zu8Talojl
QTdmYL2y9FEPEMByhkKF6pVjlpztiEqGalmq0fQgJrXxNZb6JOfTJkXgDpOgfgNw63kLc8wm+VEH
7d6sw9RMZAfpW0G2cccoMXc2vEKXFzpgjOJnnbbxCdCLJGGDQhS5zBotDJZplQXNMZLweduOVdH3
q6FOpHoZR8jirz0SXQwwMIbrTn0odV8FCtbAfrjWtcSxAsFTX6mk+qKjT0My/irN0JCdSBzDxsmG
tKidRI8842EiWrSWZacWnZOl3dStNCnTonWjGwN2BGk+9sKe2x09Z7VS/fucKQq/W0bvxQuRAmCw
hJWrfAk0UGYO4sZJsbD6ODVOYjwmqN13XvDg94IFlVqvCwHbKbEs3c6IepGF0ULP7ocgyG0F7Xp1
Bp/G0jbtvTEk5x2t6L5BpX1cq1UWTzYvQwBRgM+H6aQYHIwOuIUo+AXwrjEdC4b0D8+vswfdN6j2
aYSNtVP4ffTQjsogfkqmVtmP4pBons1Kkyz82HQxcsZME3I3UoN82jSNmDauXlPrOWmTmkRuE6hC
eJTURIhWEWky4grkM8FiEnJTXoxB0wIwmV/D57KQanlJrUPWHDGK+mI55HA7VsBdWtmRYpgJNr17
a1jRHopGOwiT6Rsmhnrn20bBfrLV0lMTN8Rn51sneX3j1sA7CtswqkF2TaWUNBcMm6AtqqYW9VdJ
KlPRCZRKjoGaWPJ9qYihfi+JeZ3HNoq09ZeYfSs5uhb7Muo5idQs81oVf3x8FF7dvDoVJcRouXPB
vNGdOD/UpV7s+0TIq6NPCWvZWEW41kJBfq4afIA/HuqdU3dGMKFiApMP9OZFnCc1qRbIdV0dNRCZ
66DrU0fpJMX9eJSr0JUDhF7vmwYFx644f4q/Ff6yhrZXKrbVsSQP2iKDVyFTTJaDXt0St/SfH492
/UyAlqhhMnPE40R856OVguWJSR+1RyvvR0zM9ByhG/EWQfq6hjxXdzDmhGw0u0So80Xzt4eqtM5o
fV4VSNM0620IxhlQ+cJHkduLJLm1Y8RwgkUdp236U7LG2fAyFjxgRHGf17ssifNhmZQobO9jI9Fa
2wDV/dudC2AfdKWRoCZpniWvzj8kLg0ejZiuOcZWZ2pu2vfinTZYQ30jObm+VeHG0R/gDqc/TbH6
fBy5VoaxQJYXT0+Up4s46GDKdUP0RAdHXQzgoJa+3mb+jYU1p6znlzmdRrySAGqilgAo/nzYJAwG
r+nJiUqj8zaG8T2S+nIV+TV65XEGVCJogCNXLfjq31xjIDPhKUHcgUMHY+DieX0Rh6up0PVDVkjD
So3xeoMZ8vjxINdPRzz8hognOdLAZ54/HdhtJZ0N1g6K6QlLXVCVu4guqKsVprpMYlQpQnx2rLpX
fjuqJBInKccklHiGCPN8YKUtuQiVxjpA1NFtH6zbXS0Kt+Sxrk4FzOsQWCFXgkczu86ej0L2V5YI
eVgHtJqikxUb0VJSC+FzEwCAgtw3PX08ndfHKht2FnKZUf8A4y+yTalgkwWe1R85fUWu+ipyI+JH
O2iH32btUGkAr0grDy1OTKYukkHfZ96CQWyPKZwuFzO7+AmrTYRP0Au40Zt856nQuiAyp7rBSJe0
HSEoR6sP1PZYgQI3HLYbJR3N9+Fa5WJV6suPJ/Et2D/bcjza3JyDUYXHIYWx87c2FkkjyqPRHxtO
tPSI3rPQOuWUaNhImrmGvUjLr20yrTJkO1c6sXwyIRbVoBuLyMAzXAr9dSJOdEx6KQhv1WKuDiI+
HqBtTiOOZPmq4W32QtMg5tcdjVkgQukjgj3aaLtQtmg5aSWazgMKAx9Pyjs3DgVJGbEWziKZ/vf5
nAQK1iAjjdcjx1Qb2DOX+N5jTm7M/fWrnu81VtSsfXydkY+JWIlxOg1HuaUl7ChCPh1NobZCtx0n
9Rbq/p3R/pTKNGa48VW5cExDpCcKazqiqjyuw7AFxOqF0Pzl4PvH03f9zpg7YLR0MiBdytrFOWfl
w5SnozccubmFEwaPvrahZi67WWoq6RIPmXJE66OvbsmkvTMwzXaqyFzjCH9d0j0TwwdyAlL1SPmh
cCmpC3YgCb3bilZ+lMoyWfdzEPzx014de3AHCYcQT+AC4d8Xx54x4eSdd/54zJLRegi7yb/LBM3C
4y/sdtCSsKH/eMB3XiTFSbJajgg0VS4tVyW1rUmnMgZk8ve+EWGEgpH4k+c14erjoa43AtcGdUpe
JLV+67JPqWeepExGOh5r0Qzu5CjGujAN9RvX03szyL0EwRsL1OtSW64qvkRKMx5VLxifDQ35L1/S
kpXYRp7bYqt9Awj2zgRqKNrSUmYnsFIvrkMIaTXeE5l4lBJLd0WUxohafYSzqkG4UQl7ZwIZCvox
1yFR1KWaoNc1XR7WpXhU/N5blKWprlUl+u2KKNUPdhv9PHqGnJUXD6SkSRJkuGQftb5RN3FvjXsK
ILfMId55FowBqbdyEIMMuuzu9lld056upCO8yWYRJ82AHPWQuh8vuTdy2fmFxBNQ3UW2j4Of5uH5
4dsboS/A/hWPHT1DxfUKBfBcTrUC58F8EL8LgwmkvQGUfBqroLSWdDpr36fUUgjWeqxEOXZkzxqe
R2MYpxe5zxJjkYlGi9aIUPXmsZIzMXFEHcj0Nvaq6ofhhXqzhZvemU8UzArRKSCPTraiBUG0HINO
6JyPH/KdFUjrde7dzAVs6rHnz9hg6ZZ0WSkd1TQ0DuQ2qGrERTijEiXp88djvbO7aOPNW5i8kFLY
xeIYqpRDJBKlY5KLiL1LGqBZG0Fe5Z5CcVUvqiSS9d9e9tyJNJYpIaFLS6Zy/nxmg+fZMGT9kQKw
vJJRaFr4k1rfWCrzJz9fKVSz0X5lGmeN70sudSxLXRbj7HC09Lz7nmh1t2ThKg/ZRDFohFv3WW1m
59NRVG9AWa/fH8QngKQk2hqFlEuCZOspQIYC1ijOG8UuqUbpuY0B7PYjlb+PX9+8FC4fckbfk/oS
iFwpDnHhNEKdMxSU+36vsFS2odwaN3Ba1zcnEcGMmyTgJLm8NLsyGoyu26FQjlRLKzfTem2ZDpm5
H+TKf4xDPflpNZq3/N1HQ5ETKzYwrMhFX9GesWdOqjyTlSNdGMvRqzh8RghN++2AekZC8ZZmBQg6
9xclkbGIEP/yMvWYiGa4GzqVrW72+l4vjVvY3+tlQdkF0CmHJEE1/3++7NPBsAqBJujREoPv1WQ1
G7EtxmUf1Lf6ee+ckljYQQABxIGiFwfm+VCBTlVWLRXtCHo9Fiq2tZpFizjCLWojqZkou6HaF7CP
BDmUtnowTbVb6mV+FK3SrBZyOBTj5zAcLOxNO3XucA2qGK19owvvyzH2RxfBwvInYo5+eDLAifhr
GV+OdKFnYhhAUTI935XaNLRsMCulB/0pqcdboc48YeeLnw0ODw9jOdYAtu/nT4mpe+b1Zq4cqzr8
lTel4hhquylQ27LlsH5Bs3IzxtVq9IUbIez1rgOTT1OOTj72NySQ5wPrST31lIrlo2Ll+m5SBeEl
0Srpxga4FkqhjjPLDYNZRLybHOd8GDSq1GoyK+0IJcp0KJprh8TUW9ePmuYkGXV9FLH+XY1amzvD
2Bf3mteHLrRg4cYpc71yiV5BRnBUA3Di2D7/ICRxbYh3gXk0YmOyqVYKTjWUOSXvKV787q6fmX/z
ZuQCnC26zodq9NxPPXppyP+a4ULJspZWAv2Ej0d554GAFJMzUsBCjOUSeztOcVEIZqIRElE4TrXQ
X3XylLpWwNr5eKjra8iYu/gErnNd7qofjSNcbLVFrR0l3xDc0W+bJ12KO8evTKqAkhnACBykMXIH
JSlu0Dmu1ylj08nj4Ga1UpY9n8w+EYtQlBk7CkPLnUIlIdmRw99fHQA6EGGBtIk7iHxR/jCQgyv7
utOOIdK5K7/Wsl1AIraUu/yvXOA/fgz/6b/m939u7vq//4uvf+TFSBEjaC6+/O9j8Zo9NtXra7N/
Kf5r/tX//aPnv/jf+xBNxDr/1Vz+1Nkv8ff/Gt99aV7OvlhkTdiMp/a1Gh9e6zZp3gbgk84/+X/7
zX+8vv2VT2Px+q9//shbZC34az4NsH/+9a3Nz3/9k3vhb+tq/vt/ffPwkvJ79y/JS3v1868vdcOv
Kuof5JaQkt+kB7kv//mP/vXP70h/cDy+iYxplEjmgnCW0zj41z/NP+ZTBQU8rgmF45+lUeft/B35
D3Q8UcUDka0i6sMP/PN/HvvsBf37hf0jg1iZh1lT83dZYv8+oymXso1RKUScaVYYhZhwvgQ7GWJ7
nhvjDt3/xsWLobYD1URcVwphchZjYxcKNtYhd8ff5uevD/L3gc+3+DywxtBk+1yDsyPGxcBi4Y8W
3cVqZwZTbHd6pFNCkbO1NAi/hzL4ayjQBYR8sBK5eC+eMSlxiOqzapd7dOriptOXg6aHNx7oDbF1
PpV0/HFMAmgwS3Bc9lVCv/ZbHBvanUkX2hYrM1jWopY84Q3abZtQ7JdanEjyoqkGRCDlCIrEoKsB
/UzV6l9CQD6LXq113Z3ksloJk+w1ji7lRW7LkyEfS6WlnderYvk1D+M9661t7awZxyepG+vPcVf2
P7swEL4agpLY2lRamh0OUXfoKiGnB9fE/dc4ztsXeRyireCJ5hoTtd6Vu6HF+8ETy8z2lHT4Zk2S
8Hv8/7dXMOvIcBkT7kBcu7ihZKlOZTppzS7ujXZp9Xnqeu1wywRpDigu3gDNJvYFuGJewKUDux6J
GCn0Zr3TpuC5K12lPeAJU6wU3bsV2L/l/ldjAQKn2zSzJi/N4urWRwK78Ood3dxlOYqO7Kdu6SnL
iOpY+8OPloWsYVZHkxbw4KhVy7ZrVvUo2mYDorC6l9uXWIw2YZm/+oK6CHoTbb6jUg92Lx+02gIT
ODpBr7ha+mxi1dOWqd1P6OEoO6m678Kt2DhF/eCJkR2I39Twc9Rt69xJMkeg1x8Y4sKP5QUWQI4Z
tUuhi+xoWklBwaL7XHvHKB9PeP3iErmLcNUbotOov3rN8zhFd30IB7RZJtLWw4W1AJ5rjE6vLxXT
X8hdz/++GEpyBOCyztqHKqpu3FhvkdPV5JKEzgBkQo1LMx/8XnB6q6V6lwehtOLLpW5m4jKKs9cw
zkesI6RwJwdRQpfdz1d4PQSfpDg+hFkhLjUvENw08PS7vEp7O/VEGwbZF+Cey059Rb+lchLE89y0
y6pTVIvhvQfaGJvb6W4QwmTRBIriSPUQOmYv/UwKrdnEhtbdWXln7HW1LmchXMmtqOI9KrFebOIh
7HlL2biSsyLYfHxOvmFOr+aCsG4GEVOhNC+CBJICsYhavdlptam4VDvCJUfQuJ2KSXPUTOl+Wf3A
qW0knQ0xQfkCSEDeZGACbL+3dKfz9NIOpUhyNVo7jkDf2ZbEznIAQrSOx/myHryav9zG6UJV0VL/
+AEuJJT/3Ps0zrDsgyvBxXWRBghtoAUNHj+7FC64EzV+6dS+pa+aYlQXtdlnq8Qc4zt0nga7kNrP
dF7H1cef4Z3LhlRrpm0jTUoX6SIE6jO1E2M5bneCiTWGZwnRHRxubWVq3i2g8rtDcZvOFTBYL5e3
QKYGZVlPbbuzygpAjDpKi1SOxa8Bqr+3ZlZ957yj7IpOF92fOVI+v9hSBXMYmeB1R+3B26dmarqI
RCqnvmv6OyZDseNgMh2jr+JdIInFomgr1QapgeNPm+tLuYnqg1Q3+Y0CywXpdH7lFK24Bwnf+fdV
BanGi1EuuFF2oix88itPXtSocNqQzQIKtXVhgm3BbMzwTZAtjfLFK0PFjSmCLuHapptWz6K1nvTT
Gh3K3obek33+eEFchz1QaWZVp9n8HO7nRfShen6gA9YrdvnQoBmYVfkiiIdkq09VtjLGIN5EQFd2
EmrYN4qHV+8MoCMIaIwsiBHoQBHy/R2oUPqi1BpBlt1RbDIXxhgXro/G7I2s5noUIjoiSP6BA4ow
1vkoRWcVXTlE6l0qVsNSTEOm3ciEGxnw1X1LCgigEpgBoRwH9cW20n1Rn5Kxm+7SUVopRVWt20lE
lU4ySgBOf7ENfiu5+D+mDGdpxocpyP+XyQXv5z/+J4q/Si72L1UdvCTJPzZ18pL9rM/zDH71rzzD
kP6gDofsB2ABcPZzNvFXnqGLf8zZ7bwgqBS8qSH8lWdI6h86qutE4HN3AC40O+GvREP9A1gFxUsq
C7OHA+Dj30k0ztcKW4xCkERHAEA+YwH3O1+RvZQmaS+G6UM1iJUjlZI9ieZj1+uKHQyleePAP9/f
f442U7FABWlzn+3iztEjvx8SoUgfMMWOl+lJnvxjr0S0wJt9rgShTdUhXP/tpbyT0bwzJmc+NQSm
mJTmsjGVRl4gt+kQP3SjcRxCi3u1GVZFHS7ELjdWoRzfhdat5tE700ppmcsNd0yC0Mtp7YB0trmU
JA/ypE3rrjE3zWB9bgQTOIp+i1TOpcJb+ncwwrzC9QGCwoDzvHLBnb9FIvzMjBJRf7COWrcEw6SE
rhn/FAdbGnwo9D9DXbOz7EvrP0oRrh8Hszkq2VqLUVR0RN+VG2eSXqzJnnuDwU/T/2nmT0OJgtC9
2G2a7peibsxogbRSEyyT6JNaH/XgLqG6pi3CzjECp0pXZv11anw784llK0f+1FabOnDVXXTKg8Wo
/BzzT2r3GGTwM4+T8RVhuKlYmebK0x4UA4zxSVQfTC2ya8m3S1nG5eDUiMIKsHtrrMPVIK8FHwNH
7GaUB9PbKCtjq6BaFqQ2WGTreXrRAzfVGof7Ivyqfo6/y4UTC/eT9iMR0n2oFw4trjK/7ykcq+mr
KX4dzUfNfCkRuR47krbiJJffMSVz6zxCYei1875Rn7cz5L/bZa1sujyDYZzAFPviTScvc0Eeiz3G
Pm3HE6MzOH4xosSWlM9CeFcNW12f7GQqbEu6EwvwXnZ9n4W00agfO7nvO761ZC1AdKviO9Vzjf5r
Kzi6ugLcHOYbnDc+3ggXEd+fq2Smq1JPeDOcuWgglZFf+Smx50MfpqWj656K3tDoubRyZmlNT12a
dajssr5Ejl4oP+WNeqtHd7Uv2AwEX7OLE6W1K7XN0Wjwxhh19aExX5qxCZymrydHL3rLphIiux8/
8XujzewMtv2MDbss5GkC7PUc1vZD0lpPXlAEtqG3mG110W6ogubGaFcHDc2yN/YssRVguyuoVm90
QqsMyaeBiNdG/tJVG+PJKLxN06d3uhU+jVV2S2jzrYh8tvUZlVo6orxwCuEgzYHv3xCWo+cjWxYb
8adq1L42xjpIabhaDdlVaMblQiJgsqtAH8BY9mtsnVjLRfApTLuT3memXbemskmbOF8g6evqQ/Tw
8St4g4ecfT7qZdj4IgkFZX4u85x/vlDWMKSTfesxK/ZGu+JtG4rTmGtNdi3yudBWxfUYr6XlsBH7
ReEB07aDYiG8xixCyxZbG3KA+tisI8GJlum+upO25UbbGiu8plqMi0rH2ustz+jwg1Vl83tS75Y0
ZR1ArdRcoCQuRTtCGVS0hZ/Crt7ma62w9UP93X8MtvJd9S3Z+stgBZZgIWNmJdiyYUuR6z1oXz+e
jbeD+Ho2gL0RmgGoubwA/QJd57GMrUfzqR8d5QdJVwQCjC1QUeBzvF/GXf6UNLZ8n9wxEfD+PdEt
gP5bNuKP1TPyOkLplI/Fvr+LXvPvPIdR2BQRPv6cb/IzH33Oi8IQWnU9RY3Aeow2xU4dbaT6g021
zO/ytbDOOEZ/Scztl/gwLb1T90U6Zrtx2y4M20OxSl4hnO7tg421Ro9WflA2yuz6uwzztdUu8sQV
SjcJXLgLU7yLVMccnprAzRS7L+2hsbXa4QbrTDum+mIba+PO2/T30ml4oBXWGHZBwaV0B8pogVu2
q0S3lemoDneTtqy9vZXfjwBb869N85CVjlLZ6pfk4Nn5Ul2jVHgq9vkRMEP+WO2j1a3I+1IecUYd
IHcEUopy8uwOfxFOxTS9UoTHzMfwWdxKR2kzHaNdfUgPlq2thc/qc22np7ZktdpxbPuDrUEIqR04
fYJEDu7039JhQa3IzJ162FT9fVUhqoE9IGQfh99LqlVLehIuyZKDEpUz1+ydsHXHiKTZ8Qq7zeh4
LaTAqXfRnRa72TfuHUizQrAtCzbdMvlWPgrbdmN+jr7pn6V9d0AS656LR0E+44SWcIrqIIfHYyva
mvpodZtAc9kPZb5WVFfIEWnEJ9q1ugVafGJjp4Ed3ei/KOdpEhfV2ywStYA3Qy/vUhxpjIhxUmKe
R2/v7cPndqtsgifPKdxkVwaOOCwE0c7zZVA7+JVaqZ3u9U27TO6yu3BVutYp3wwLeakuxcyWP1Mr
T/a3JAlRF74IuahbUEwgYXxDN4NHOj/XCjWH7u+V4ykxV2G6yqVtZNn4I+vsRz+ROf/v4sKza2uR
+hvf3xbhJjFQID1F2Ua0tpjs1cVX1Xoym20Nktffa6MjKu7oraPQKX8U5tLvbFwkml/jMfBcutHK
KWvsSrRlyVZ/xqVtvfj3xS9ZX7T5kz9+MaujNCz4PqXFZLSjAL63Y7YLzXD6HpLVssrdUH6ccrcu
3bHf5tGB7kGVuF64SoIlgNPGyIhtAgcDZNtSgLZsO/EJOyZkLA9TvC/KVRDNhyzRXxgZ9pQdGjV0
WsNy5exJV9BFcdmYHQ5j5rJsVpQ6owc4Me13JNEV/TFu7yJ5mcenTljp4/eRWFHPMBbElkzP7NJQ
FjG40Aq+bqLyiHwYNUddnnJNHzleaguckYrmsESzIMZbDNgcCoMaxBnfRpnXroxdOjwYwX3X7msz
XHbmc2h8ArNlpxGzdYsldxlc4EapE+Cz1WdMP7z08wXgpXINyz4QH9D+hLI2RBtPH5VF6cm1M5XG
jZvjajRKdbSXwCUA5qdjNX//b9e8mEaqTn+heqA287OuCN2UOI5sEaIh16V8q1J0uQPplVAEQcp+
Tg9nd5rz4WiL6DVSWf5jpKel3UolZnBZ9oMmwhznb5F3FZ3Q2GRdp+x8uFVQAF118isEXo1tlSu3
NDwuiSTQYmY7KBJVQqsZGkp6/ffnF/pIDUXQ4g+II3+u+kBbEjhSXdV3vtLim+R7q0bhUhVSQPIC
9G/jpOl5SjYinoyRdv/HF+RlrMfHIayBTUHUBdLbuqj+cjYNPrSD6QGFqZUKrRjNtQZCHpRD2jTu
lOaePXt/3LiXz6uY4KK0mT4965jMHQ50jM5nYQiVxsAjUnxow6JeiHEtOp3k13AFWXm/+4SzfjtR
CrLQTPxlbVbwEzXwISg+NAiM2Lm3aAaakHRwAjLLb4oS6W4sqcuPByU45wn+HnhQlmRf8Q/PybBv
V8Pf1vlQyYVSFYX8EMcgipw02gTqTytRnDg/TAmKJ+vWOhj+C7RBW+ksmiccCuLBFPeaFdtF/lUr
P6nNg1c8Z+L9MNxlw+NYPI/197JhlQyPQbLrm++hfqc2O6LlOLsDfmuO66zcj9MaiXxJpTkTkMTV
dqimzhd8HZu0c6KNUa5jOefwI8MzjxNqvdO6iuyhOBkhu/4+a/eavk7Fr2LJAa4Kh3Jaq+M+Fn7l
5BwT/LxaDm04KgZXr/pF9x9a68HIn0uDTGht8EHMo+AvZeVHkj9r4yIfDrXv9vqaO64zTom4sbS7
CvfZ7JdlRMQDO91Cf4+HTl0BXG/Y2R0aZ6M9CQtL+GxGT/J0kIMHMmxDdz2eKWQWha2svnrtSute
pByRi1NYfkpIb8FqRtIq6Au3GzcRcyVw0VauIexC+mJFis2D6bmKtkdJof0R5AKaxy+SxJxq35A/
gAhpF/oqkZyghrOKQw/JzrqajWo3BZ4v6ob8WTc+de2ngB8NY92plMd6dAbzubWWkrKQlTU1itAj
cZ7P6rpYKHS8buHWrm5twjIq87M8LdVX9tP5BirDrPfRX1EfgtBPSNgRBCoKs7Ez5IXtURMqJ5SK
WwZRV9E0FHfUcsAFcJAy7GWsEEz+7P0tKg+T/jPrcGGYkPFYiKVvm/ldXP6qhQNeISqtrdY/Kc3W
h/+XrSRvr5bPTbrkQKmHr4K5TIx9OuzhyIUyhGHtZJIKaKdR+ub5jqqixrzUCRqrbZ/QZLQrfTvi
qahGdB+Y2XFb5svOclE4NHaZnSpPRHXTPdYaunWyunYhBvbc1vSXnbKUcfYVnNrcotZgF+I2E7dD
/epnS1VbNMki/+npK5G5E7fWqYv3h0mxq/4YRF/yUbO1pLLLMLWlFpDXqTBy26ieDWXrd05YHRNl
aQx2Ft5AxwLwujo6EPUBbfXWUKLid5GzmDW8wjFT5IdQ2dLbJVrodskGkskicfpfM9F8P3V29UU1
wNg53miDb54FlDrvJE7bIS9t2paKMxj7Itgl6vf5Cx91rzB9ph2Vdm6S2VPhygrAaQf+svA4HvJp
Gxn7INsfc2ptsSO2GVGzulG5m5XxFW195Gq+tCZTkPMf+hqbVCqWSmdbyTcrfBmjvUXNBzMmlFrD
xwAnr2EtfC/upXoP7kny7/zOzfRnb3zq2s4x/xd757EcN9Zl63e5c1TAmylMWppkJpkkNUGIkgjv
PZ6+P6j+7ismq5lR865QVFXIwe+zz9rLBKh5p++B+qBAQ9SaW7zkBf2+VGyFPkCUMicbKAj1/TR9
N5l1FSIbpqMQEcrd3fRuUTl+exQFMLvCQWSVm7Jd4fii2aSN1Po6VOwseGy0wvO7N4npaSwktlY/
Yjm13LKJ/WCXbESWgfpWZnMds4ePiA1wqmS0dcOdztJNJ99WyloebF28U6Nj/X1Ad3AYkGLPnW0K
t6mu2kF1r/l3fjy4EdLv+qdCbQtv5W7cRC368kG7yetDo52lwN8kAdvx8r5qve8ajjxa91aM2g3c
7i2KItscK7scUTS6mfFL1EOGUqXdzOFKKtZ5jZ6qWhntD0RORuZT11c44i5bIR9644wUvqZmJpMt
qI9ZufOn7YhpYweu13WHQIHhpr+V6U9NeZRtvOiFca0lTL3pmTfx4t7EWkCbvypM+4mHuc6/neU3
oVyFpPn5K1F046Pw1Imu9BPWgcnmpVoRLmIVjpUQVXKbYOwX2f1DezfObIFXPV+5y0KTruFfxivf
WBdiZBeZVyW7KXXLpxZTfIcNXGrP3khiSWkrwVZ0iRRdD4jZsAfyguY26rzQWOkby2086kP4msDi
/xbsrVVxl3wXDlVoZ5LdH0ev2w4bKCbNfQeWqm8NcJdj+C3I7VGwxU11imLOblJZy5xoW+7jZ9UW
fWd6qFVXfb5moXwxm1xam8UYCxfhJdqOHfQFTlTQy2cJDgnHuCYkrI9K0R4J12KDGNpMC5FvSZYX
i7nMBwquFaSdS4j1HkMB1cbs5w7u3FMjGDeNmFzhOn/qhcEPF/XqEvoFXemStsrAOIsEaDHHOEw7
J9Dkgplof00V9Kmj5NLxQIODQ66CTirkx5VJaSO/MuNJPMZoLu1S685iKB5wjWaTP39vxfkwxNaV
mgnL8LJmglUCWi6Wltz5T9JnuEGCHMeTdMzIGZrxUnAzcQMQFc1UglWVu+Dfo0Ko4CaX72JhHfKe
zueUGgsKX27NX1LkvlF+ynaBLLp0b0jHIIZXC9+pqpyxv4s0asZ+Cn91+mEefknZi9HsxfSt7w7k
yBbxOe/fZ3PFULyPHTggMGUrwWbSkMQu6hJ6TgkU3jaqFe9AHK7yySHOwxq9gk4q3kX1NjfcEb5U
56SRwxczYP042UwewnRnAiuvoGNs5D2AxoZG5KHx2Ew64IUu0NVaWk1O5fWrxgvuzAf/W/HuPyXv
5UvhaW6xZ47C72NqtKo83etfk+fsTXqt9tJW/jY9CPxXOwyY/UAeEhmjYM7s8iMPNrO0SuZjL2ym
fKsYN+PwkK9NZVNmb33yY8pQAOwJshL6WzG+b4et0OQ2Mk87Kje9doqZzxcvmZtXN3zgs7yKqp2U
7C1AnGCbRptcWVnJGlYGCzb+z2Rx8e/+KD5Wr/g2ZK8TMHcBp9tmmCeolEAbvxHjNXr7uldno/v5
5YH3sigooBZ83o1MLcxFM+3mYyi5SrUZ9U0c36jqShpXvuXRVPLzqu7K0ZYRnC2WDi+2+s2q3Fr1
+vIxN9664g4s3pxvWxprrCikdR/ZZeiF80ojjoLtW0wohdMc01fhpcyc4q5xaK5BCFJbP7W+N0hu
nHnyvX+aXghXSaZVUdjag/rSn6X38JifM96Gh+Cm3HBCu+o2XCX8Bda3dHBH4rpv/PtuZXic4zY/
l9+1c7/GKCy3Bc1JTpT7d6224ViBKmMHHUluV9oRJ7gJ741NWtrid5LljI2+LfG+kx71e31V7sJv
OXQv1U69Ztu+gwSycEp286rdJpzarXKreZYjeNk6WetuswpudJvFxBFX5L8mtvA9BqDhg4od5RtY
i3jyb/xHcQDvAPURf8rbYB2D8ZA5EtvVLXFEd8qm3+g/G6q1V6zkN/k53k8RN4E4GvWxgmn1wjeV
l148u0niDdNOA0OVvDnfiMys+p+l8TD120k5heW81sYbK1zFjcOvRZBSWBRy2ziKr/lzcqu/dgM2
rnZwmz1Vlc0Po/T4Qe6nLmz0YoXth9Taje6EiQPRfeBww8ZaXHD2Zn9bDCJo3Usz7UiNM6jvb/3G
WJuZ086g9t4QrqGb9A+w36Sn4af2q7+VW6YYds3fZNoZM8qE/BQ+m02tO2ng+FjwJetGW8vtXZJC
vVwZqstvLhInJ93iV0g2Oo5psTPGrjlhcLvytZ1vuXW8x8pHI7dB2UrSyix24fCQALEGG717VyP6
qZPCiLjfRNW6UW/x81Ka+4GtSey1rctPdoaN23FRuO1AqbNhfCU480ETtzG5mCzGd0wir+z9P0Mg
GBIukx6cbVXmPZfJj6pWZ0j4svmYdQZGGANfuB+NqZ30zDsIZN21yVGqb3S5O+SFBzdRdgX+cYhw
B+JVkiso7SdEitNh2VDwYcGomIHXxwWrVuqxGLpQOkovVm5NnqiVTFgLxhqjeWWdYtT3qdRAnKEz
sBYHNKCBC7BNTH0Fk55yPo5utql23d14M5yhUa4sbzjwaUQVvkpOFu668bFMHCIxJSDiJ/mgPk6x
bR5AyeP+ECdODGIusB9hJ7xCZtPkjhytzdA2f8xPkEAd7XuGu4tm662TGnaK95W5ani3D7LhZe19
2jhD7xnZskB1sTcWbs22jJynQ/y+fOj302vXb5T4MVDvpt5TKM+H6VDu5dd6E2yzm9abd8E6WlvH
ZC147X46qG6yBlt95vfdU97P+ffhpryTVwN1SbmDFFjFdwavpO82safNWLXspmjdJrdzSyTAbaZy
Hq56GGMHxFetlnLoK4y/PMF4kFhyJEc1eDbOcBCeltp4Kx44/eAbblfBk3hgvia+KO8CNTLdgxMb
ge2/zrPLHIYNETVGPyhH3dXdwpFsbTXf0N+uVJv11pVX8zvxhKJlC0/5G4G5+DtxvsnTwHdn2tUv
bvRSajbzTn8Jj01hR4/FI1shYVc+pBUfaJ8vq6b10zoMgqNKsM9sfr556ylajJISNhh29154+W11
H70Am+zMu25nbfRj/CtgfR529U36qP2YdvJt8mYpAMe2cQAU5r/CuIufFIWxsqt2bKFRZ+41ZflU
IZCl/UPj783mbrBcYZUUu7TfTCM6toeuPUTqbaCuIpjBuisobimtIpOiQ3lwU2FtNWtLcYVuM0dr
DLPwxwPFUEtH/wZgrTcUbjcjfy/mbbGTZyu3F2aBYOve1B7K7laWN1O3kqejrN4mjUP+ScN15zdC
d5u290JLfqN2a0VnElX9xjau4Lr/8M0yqYCEpMBNxDbpggFgdvhC+GM7H+c5K+8Fsp32fSaNtt+P
qle12vSvawQUbPyD4UAuDjuXw+m40Kd4GITkiFWK7rSRScWsq10hJj8nU7jG8fztS/wBPATcoeeA
YSchU6JYfixJVlwqmIOZyTFu/NLFbf5Nk0mvUjDiIznzBxw4P5rYJYVtQdY6jIuQkLI0z1lSUfE5
bUboOquVbk3CmnBI7Dwt+NZW0Pz4unW6fAzcedCgBV1HqInN8gW6Xo1IBto4i47lbBWMdjpeU11v
XTY7zjzI3fbrw/0Wbfx5X5bj4X3ITHKhQWCL8fG+JKWVzWWTRkczmod9Wk03Y+ybq6QJGzeK5h+V
zo5qipXIm8yZQUtoGiug4dwp1LTe9zV7Rq6ntoVY9Te6hZdJoZXGDYahV9a436TjD2eKB4NEoAzG
gzL3Rru4M00mVKRxKPNJ/tZxPMmGPZ0+CvfqWjv5a3OXecUD89LwFOyKX8ozpZ6haPQtTRwhA6+1
a1jY8UEtVhkNWE418aTuLgNwiVZCtEoSl5ZE810Z6EeKWP9PnXqn9hvrmMX7QNrnvqPhS1sSbezE
tY1XlaKtLNPpZ08zeztMt5hxdTVNxIrRpzXQX7tVdpvLgLcPgn8caPdjL6o8MAEakWnP/yqCHb0V
3vSAUKAyEO8sVQIko1eASJyIdolejvXouaX6wbEynCh2wtitaQI1pxyu3OLfpJfLW4zig7EO/yzR
QRcvgy4ZwK+peJrL+gaJUuIqxqg5achCWQqjbPPVfu+JE7LLhO4qE+9VyX+PMULcMhQ5fP1qXmJ2
OrYimDYt7p/obdEVfDwZtsKhziebn2QUtUxx0ntVHfq1H/3AHIyu9Wnqiw2BZdYVLtQlDvz7uCir
KE7YkpEo9PG4uYL1nd5E+am3hFUrQeoqx3i2I534IjmSAbP0a/lynz56LhXWL50bSMLiq/nxkIIq
tY2kVNkpJt3Nq439hP6FTR7dfJwlq6/v6z8cbPmQVL4gFApc7ceDjcGoRaWmcV/j6iUKcxpsxfxF
NOTTlEbXOtPL5oy/HhABagPt4LKsXHSCCg6AgNvBcPLnBMgtb+i1ZUY2X1/S78Xi44uLfRk4OqMh
cRFmXry4saqMjVTp/QkFPWBWgTrmMYztQbfFmc+fps8x2fRGGzM9aLidiB4aUQ1Ca/7URdsi38fh
UbDuy3Ffal7srwtLc7R0lWqenLll63WjSyqMUj+WjZuiw27Wo+Ba6qZJ3DZCvrJvJRy3trm1D1QP
jUQ9byzfszRG1K70znaSqTX+IHSOuPJGj9mjdDZGLDE8JXLKO3ovfj09J70tFnYVelLlBHSfvUPm
U8HIML0jzr2NCJ++iw3k7csmHsWQKTgIsutqRdpNYKzjfZttRH+dDOv+Nl9f8zO+RKF4lAtfToF8
DBfsk0xCFYUMh0ixO4nJTJhFf8+Mz54teXT6tn7ptOI+BM7/+sF+4iXq+ACTJSzxGi0v66VxR26E
2IkgQjgxHIzZBo4uOTGhh/E23K6+UV2STICE+nGTC23gVUV5bbz8+bJRwmMVrTLShTP/e1n6Y+oo
BjMesdqYn1JBPadRFjm1GvpOXBHM2May7MbFOzaB1/LGPn+llGD4mIsXIOTrS0PAhlTcOurL+jTp
dbNrzbUAF08LNSeTAmH9r+8ycXg4KFCC4AnCM/tYEoRW7PyhLjjYYJ4q0qeaHKfRonoPh0Mh5CWr
bZc6s8UIKS2LK43gPzxjmKeYEdF+0JphLvzx6AXrfZhjhXsSctFiZjG7fR7cKp1WuVoU3U43QxXH
DAGDM5O5l68v/fNttlDfYy68SF7Yr14cW1ajMujNvD41WbOvGnkJU7eoF51uj1ZztU5xJR/LFEcD
FsOle2H1XwLZ1iDWUPy05gS1ot0AZA3tdkT7Z3eyflbkMHSQo00MmBPz2of0aVXDag40bhmCybBS
FPnjTQ65GkMomYBluEvJSS0+hvCh8+7UtcI+r4mA6GVG0mNL8K3FguDAEDVREW91K4CCWabiiuDA
lTGo+qlhzv71Y/jUnsNQ15Cxsdoz2MeY4WKxj8tUgIwbiMepwjo3GKf3sK+alV6UjS0nTPdpBgyo
64wyLVQ/7KvZRFfhcxvJDLvUTF21Zld4mU67VypHopc7r85gvJXxlVP99MZAV8UdBuk/Hyad+sWZ
9pjd6GOulyerhL89N0xMrLKSHF9OfuAleC0b5NMCunCysaznBZVwsbw0yrSarpHywChOuCspUMrh
raR+l175BrVlgfzwZpKeAYUG3IZBAEzci+Z60MjxaeQ0OlWQ1SI7s+RXRRqPTThvwyoqbnQVtlow
zQyB1arc6xrnYQmpcjt2+r0vBtYBpXay8mfoPaOh7XpMWu9KPNz3iQSmoM8vqpkx2q1j/d4iGdru
5g7LbPmHCZFXCP03KwiFLacBWgooLKfjnVVpoN14rjn4/cA2EGlUWlXYCYlfHIkGd2Ol5QHMMwHS
htg8dKCjfmv2D7Phpb5sHaEVTFpbHIwKf/o2utKeft45ccugIaKPYXlicbrg+TQRlnFdk8anuc1i
h8AWxcGssXCNVCoccQbyi+LW33VdcqCYPyL+GexWtH6JrXibyL6njGr/jH2OM9fgALVs1SuU0uqV
1ki+ROIRFkFDIsZr6cNwV7z48Cs5DzrLzKOTNgjRWhl65V5qC8EL+la2J6Kp084vYBOUuc2AHOpp
22FvF/JCq23h1AABhyB/Jf84281WdJMZPeJatVtjP9PcqEKwb31J3nxdDj6tuUsg2KJw4vYiCriM
MlK6vBZCbegXRpe1Vngpbpit2YEIdd1Eim6nJu7H//6YFMil31hcn37fxz/W+UHWYOiafX2U4/bH
nDa/sjB9Tv1km5k+iyBzL0G8FtmEmcen745+n4MtXDocky5XhERRalnH2e2YR66So1U+GRYeJuM5
z/GN7exAetGyW3RIbbXLdDg7cDMjm7vCHjVwhqryoiiwA/Q8U+aIaDIis3EVdmrNBK/An+1ghooh
vxkt9N83fSQrXdnXAH5of+T+vsdGPlU3cY4B+VEe73rYPWWy8adDm7rG5JFUCBent85NWjl9+ZRJ
b0PlNYzvOm2LM7wVvkP7TUOQQX3tg6hn6pNebMznXHeH/EVR9gNCG8mGJdUcNNPrJiZhEH4Yk+qe
3jlWHNvd+C6UxwR0PKvcfES5favq90b95IPf6c9qqnpmch9wwvUR25q+WJUBZjkgsXdT6U6mLbxS
dRl4RdrWN1YIGfmcsspLcsQVLOcQIdfkkX/9tnxeBSw2oFhooQuFfXlJgiRmEX94XaZCKgrMiRFw
04/uAmi1xdBfy+z829PjY3nmcHwJFqsBViKX4tdIyzIxqtTh2KmrQX4odNuf75uGhydWjtZ4WgpQ
oL0Y5nervCXxAFLeKWxfwm7XKK+K+ktSf40DEFd5CMpfqXAb+nY1e2ryPHdrOG9dsfdFZjBPkvk0
TZ2txs9BLzttZ9mWr68ixmRC7LQ+Ew1IFT2ckSHZ+t1xCG8LeR2YL50FRar8KTe1MyvgFzyhposc
SSchtyp5n58tfzeFtY07ELsyDY97cHWQlLFpt30oeMqQOxgWQKBThw7oZACUA1hOsNfvoUcwS7MK
9AxxYZMoifCBPAbmf10W2ILyS9J+RkJp59LBehnZTNXovgh5RMyz9oOXqsjWPac+gWfX/KqMhGnw
8anXz7BibDGabLFhNUkYcPev2jekAwNYfG3H5x6yUurI5kNdHuPkp8rwOJEt8ICtiSraCh6t4CGq
Xwv9KMKYCUmKsC19X1nsdBEUQXTL4qPPyajW1irWXfkKfQoa8+imCuwJ3thujR21CS8dJLramrI9
nwvWPMcPbctywFmYo3VP8rt0GkOXCbikQu5KbmSUCqpjcMKh15UPwgNTwf5N2WPPAT4frYvcUWsP
L3qQKHxtG/Aa2GuyW8DkY5EU3cR8G+SzYHkkhjMLykK3x7U18QLFqUJX79ZGvEnztcXe2N9F0BiH
b1YDJLmVjW01reJ6NSxqvKmGEIIZxfLT43Tf1pDQ0cc147MYTszjXrvidWSOCwt3CF3jPPycDZdx
XmeuERcyoK3lRyvZ+amTEw3SvgTmlggCo/8+82aaiFdM2o1lVt2FXkId4z1hKmqti85TTNcc9/Dh
KYX8yPubWjglMKOSLXuyEafJFOLATdZ5cXmnQxTJm7dkmSePdtJsc+lB5eSF8mcvPfTpyR9PMcPG
RvMQi5j1VmdFL5KnPLwl0E6R1nKwDrOdGqz9+CbpdnG6q7ple09kJezIfL6X8r0uubm6yrTjNDwj
5FP6pw6zi21X3E/melRXZfRYJ0gDj1J36Bj8+88yn8c8bjXLs8wbiOyZtsFOBwOIEBrUTmcgWXhf
ly11We0vCgkCelwATREfIYSvH7cBfV5gk9tO/XFmABjBLU3j1jbwpFlNkniK43TYztUS2d1Wqt1k
wU0+4m7lW364DkVQlKqTwYWT0eJDgDFXJbS/Rq8QTa1n8BgynxGK3Vn9oxnnj62/zG/lwksNEfbD
QgTLIWu1WTiuqzEAgekx/+gblqnUEhNHC5+xFpDs0sgq2LI9uhPT06vWiVIdvudcrJMeatbXt+Tz
9pOeCMXhsg8kRZPgoY+3RCi1JpZCIT3Jvjgc9LB3KyV3ZdXvbaI1WYx7xCxm8DZ2DR5BYtCtr5zA
p2fCCSz6wEX7uOy+L8ArrZN6Y9a09MTmTb0JygNowLQqW/U9aqAOti2uQWkNOFxP4+AQPPIT0Tgz
p5IX/etTWZ7+h7djORPccWTGP0vI00VLO8zEo6Y4kpwI8X4NtJm1e2LHVdDqrnUsbizq+tdH/Nye
LofUFZGB8ZIEcbn5zzMF6z9ZBfpsyBcxi3xw2sT4oZSWecjUAOFEJ2/1Os/gwza+56v1PeEjjwqL
4a4yJxh9evYUyDV/zJxqWqC8d9qaKGv5l0HQl4P6ebxyl36zuj7eJlQGi8sXTT+ctMuWOpr9KJmi
KoEGx/vRS3m47kdRdga/611piFqvTPvZlgO2Szps3djKgkMLxSJg3Njlab9SA0taT6LYkfao2riq
F07SBdIq8Bt9peWFtTaNRQOTxZAxmrZZN1Kpb6YC1lUYRj+m3GhuJilbD5MsXrk69dM7gE8gUC0k
aBUZh7H05n/0wc1Ujn6hzslJRlRhY830OOFTeeWpf2rwl/jJPw5yAbv4gZbIcuJDpGlEBh1YXq8i
qS7h0fAv1UTxZxAQQ6wZUGyK75feWC9Vd5+PabmKDbEm9wM6ySDfjyb6oKGH8sXUyRGhMrhzPMFz
heXrj2iXMtzE4e6bm1INkCWUgrGyXJ6usvr6kqTPX/ECpsugWMSSQFm8+IrLiBAeLZyFo95CbCqM
cPYqsQccMINhG5ZsWnT6gi640cYF3g2CGlmtqUPQGswrj/A3hH/xgjK50CFLLiMMdqkfn2FrqT6h
BoVw7Kp0rbVKvyZPIfKEWd0WmoxIQcYldYaVpyaaI0uTcm9FLU0COgkv0GjCtIxJS2xcIzL+44lJ
i8UDRg+igknFxxPLyyGP07oWjpU1zQ7JmEdlrrb0B6lLbUP8m7evfee7o88zzEJhL4IjOMYES6oX
xga/ufBUZOPL18/uH4oQu3iqHk+PwMZPrih110fxFJTBKfXN/G5mP6sr3dpPzWE/5/5W963aLRMz
cEZ1JFqX3+UQHqXvNU3yYmE/FjcKU1JVzIVN0LQZvYL+nlvhtKqmXMRItPj7Zfs/X5X/xwjsj2f3
yVflsUh+Xdg2/v4Tf9upCADIf0kI7pbijJQCtPO//VT4Jfkv/HWwkQYOYY6xvHr/MVQRzL/AQxU2
/YCjCEAwXfkfRxXB+gv0H0CAtRnkV2Q+/t+mL4e/v7i/zTT/F+vGj8UVGjMoLGsrcLdI4I56KWGS
YRBPs16KJ1l6UKp78nz8VZw/TPK+kPdDsFXEYxncoFSwfdS2+l2ZeU28mneqZdfPVuLMqA+sXZev
i3IXMIb0Rzt4h1AGq+SRnrxwKYt9fDDGO5RfXeoG6n0WOqO0b/VF+mgN62DyRuWmslQb4Y0+Y/0T
s8jbQoe/x1NYv4qRk5VOtUbH0Pbmo6CXbotoSYp3Wn6Iom+C9Krn96N4a83ARPepfJ8j6xFhl5r6
rZScA5XNJ24hk7qZ4A0Fp360kSHa1X1T7XCmvrIPvyi7/7mj4Cc8ctDRT0bagyi3hRlm4qmJtBet
DyJ3DFRjT4rCN2MkQ6q1mGMIq+FZGFvt1lCIk4kHpvh/vIX/edB/WmNeEPCW01gGRMwPICmA5BmX
hS1vzFJp1PmUhPJZ6iTzSNRdtAds0aL4BUvl73qpPmXiKLCdrNcYxBEyo6TTiQANlzbz6evz+bi+
cjr0brxeS8jJcj7qRU9bFKYcTIo5nGq5FlddGVmrZlZfWmVaZ7G+kxVJ2MKR+Y/bzP/VJeoSpeR/
93t6LPLg+58mT79///9UJeUvgGIshugL0GYugWp/uzxRlagvdOvQrqg94LM8yP+uSpL21/K7KWSs
mPBdZLr1//g8CbL6FyZhi5UISUx/V6x/UZY+vb0LkI2368KPWlgflzMNI4lijSgh7Wk0C+sG3LfZ
WnEmuHmMFFFLx36DH17+iKcsemryUYuNmsvjFsfy2qHJqd2uJevGDqV69v64jf/wYS0v6v/vZKjg
DCRw5UNQT0ODudFFo5iNpRgEkdA++WJYA+8D7eGqLh2Y9SerWlCvRQRdFujfx1sWD9J0sBe43IuF
PRSTeQr6JywZOy8dkFJlcSNdKxdLM3h5WZAizGUQyMTLuNiGh36ZSH4e9k+lAe86F6wCNUFoCrhj
WMPR7LAADGMT/0VZV9zWaHpHqOru8PW9Xe7dh5PAZYcUB0gZEGfp9C9qVpTEKkmjZgHWPEybpp2C
16lCToQpYfcsqCV4RuH7GB8VIsIemKNfH/5i483NZZrFLpPVdVmU2f59bAYFVWtmqViw7hZVp1/A
ru3k0TwoYivdFZrRI/KI5b1SNeNdPKovXYJI4Otz+PS4MV+j4SNCHaU2A+Dl1//Y7ORtIsxNGrTn
WpZ9COiAG21t6FeOslzIxxvNUfh+6ccxYP/kBzGO8VBJ4dieK12pt3KUQNkPO21dx1dz9S4oXMtN
tbCVX7wsCdRSYFh+vKK57AepUKfpPEmN5gZjF69ohyRIG6a162USVuyiDOFlt8KLPiDsSyFObCIh
j579wJczB0tz/YpK6iOs8Pc5sRjhMClCHpG1i+2ICpwTZ109nHVF+NZBBkAVkG/iUXvA8Y3Y0fLa
nP3zDSfeAt4IO1jqI8KpjzdBNme118t0OhcjyTkdknI3kAf0CqS/XHmLPx0KzAiLdhV2KZSxv9np
f7xBbaVNjZYW/TntkBdmEQrS2epDVHiNfAUruVzUWSR4qHS3HG+xirxY1POyisvQH7pzJ+TZajQs
gShQvXb8WtOOxaSLnmTUhi0U2TXB/z9dJFtiGpuFywX75+P9jNsuLNWkHs9YQqsbrHkFnDWKdKVq
U+h9/UV+KvgLBifqSyIf2TGYvHw81BhABbFmeTz7qn9jNMmL1JMUNRoRpoON8vb1wT69mByM9RNA
FEsunZv68WBGKWPB2/vdORlL1Kr0VbmTYKi+KaesvJkjIdt3OcTkf31UnNRh+lF7WWPki+dYz3MC
gBOK5znJ/LdkwDuDLIi1EsnCRugWX99JUN6/PuZy2z6UIBoM0Bzos6QqAlxdfBGchdr3ViWe+wCp
tUVasjPzF2z+9VF+x22qOB9DX/otdv/jY8j7Ae+z1p/PehNaXqg1rW0q47UYmws9KPUE7ADZPJux
hZFG5/LxsfkTsYil1uvnuDRvM0RHJbHSYlse0ggpc+1JCm5nOHnHmzA9j2KANnTC2XFCjkz7MJ6/
vuh/+DiWTgHcZ/EfoYf7eDaVEpZCWmT62YSW28B7novRled89fVh/vGqF3ojkTpLLMQlL3VKDGy3
mIqdsdmAIjFgNriPbs0TueYK5Adb3lY/8D0LfiIs8K+RYv/pIv88+MWXUkhGamV1o59z61btbgzj
LgivKHk+H0KW2YHzgmo4uUB9/3gfe5JJREKt22d8sNN1OtfZKksI0IpTLfnX7ykrMR8+fSXkdP7v
46GEIVPVMOmsM/mpg5fImA5A8i+v1Ovfjl4fPzo29L/tqxfWJPuxj4eRjLiOgP2ts2n2BGCHadH+
CoYUJrkfM8p0/YKBqa0Xc4UtQ5qty7YN36s8ZWoXSGNsOEWlqq9il1lAdr4eJi48hPxnpuW4Veat
BB/fx7waWMpMonYdaqnho+lMUsydlHbaq2XVH6CywVU3kRBAsVNRoXZCIW6CqOJdadTFDFDBzO3d
LKLsWqH7XHS4fgwlYRUuI4Xf244/yoEmJRUQ+GCc8yYtvJIUGoYWzXBlxfjUxjIUp3azT4Bbt5A0
P97lnFTjWjYb60zwJZbUvoSNht8WhryTrQjotVKn9qYbUEnHfrLYHjZp9q84YUtBYpSG7w/4oQKZ
8HKXMmM8ivm8EJy1Qba2I5MiVxaTZCMMRe4lIaPIr2vB5xuLmyPpcpjLo4XA9+njJQPPV5lUt8lZ
rIPENWYcl3SCL92vj/L5xnKUBTIDEVvw2osPUh4lf4zlJjmHrNSQTJRSIyqhwndh6LVDHvT1PsiB
R5VqhEkUBOWVgvCPx1+2pdCA2AJfDuYwrVTT2ciTM3ED0V3Z9q9ChZwiKmhy9EzAUWwcsbZQCuEF
vtK1ydQFNWd5qFw+zF+yxTg66WIfb/KYDqYQhnp8ThGLDrjNsrzWeyMgCZ2kqvIxDgMMLiYmwkin
ckcnr3ZTTZJ65d36h2fNrBZgEjSHvM7fE90/PiLZL1WtFHgKiHfm9Ri1ECK74lr++D8ehZGPRI+D
IOhSgTDMgVVVBI6ci6oFc0xHQsjF+Jp32D8ehXpLHq6yJI9ezEjSITNyzUySM4Fakj0MYYkm0Wiu
1N3fGqmPdXfp5UgvE4m0pMO7WJE7UkD9vhfj8yQkJq6fRXMraDVC66DRnC7KDjPzGNm2JtV6LoYq
vE0zK3vSMbv+IVo4ALPrHQnKwnHTGPt3Q+zgK44DWXO2MOfTu5QI8lodFUJwtLaevDRKMDryUQn7
vQTb5V9/hVwMPPDlapbt+sfXUB4DRhekH56zmWFOZ/Ctjz5gSyNI8CImWXUEv3jLcvmh7KdrpLhP
8CofAfobvMxoHHlql1u3IkMaVrLvPhMdqHncOwg9QiltaxG1U1JK8XpSRmMzVJ24qrRBuyt6fzqO
vhitguS/2DuvHrexNO9/l71ng/GQ3EsFSqpgV9llu9o3hCNzzvz0+zvV3dslSpDemrsXWIxn0MCg
fcQTn/APfvgfnAVUmmQDiQI+HpTHcyGo/LhDlsef3VS1D/iAFJAhzHx3ecbl33KyfYgNXsahxLaI
lXvXHuu2n6PPszMkaz8ZUUB0g+wQZdl8mAtrvDLemUmWustMMWQFyJDLsJlmWc12rZvP7tD/WdoI
CxShbq0GTUyHeTTEs9b2z72J5FdfDPFB61QI8mrf3Bp1cc0t7qQqI9vwRGCEmXjXw81cfH0YZWBC
prylkq9rFbIubXNDopRtA7cJd+z65gsTh71LYIK+KkOJyq/UK5v+pCIpfwVvOTp4VGfIdxcrXSms
c2LYrSwZOHQyqvYL4WlwGFSwP4MKsy/L4UGYdZZ7EyZN39vOmJ58Rf+VuzhrTe0H/HvcKwWzl77p
q53BWyDrKwgNSqUw4o1lQFcMDpbafv9s89rfBV0ZP4umAWXoQ2VDCMh2kJ5rahDbK/CB1n3gpNWz
qCazRTN4RoJoSo30XZV3/tdQa6VYkp1a98IOjWbVD9BZkBVKBaDmoNeeMnME16hMYfEez9UUOCcg
mWfkkjt8gNshf6rcAoSYYljpQzM02iPlNmBLESD5J70pjRGCYoVSV10E1dcgSsMfCHCZT2lWxDDH
5wb83EiaBvqtnAEB6ZZffegHJf+aZ7X2eXJcZHTxQUR7xDR81D0B84XfdLWdgRqGiXtbjCK/hzQS
/MDCJudVQv3muzEj5V5oofETIgEU6zjJ9O9GjyHtWhej+V1zg+rRnFVkMcucFsmqLHHUW83sJdTk
jPBH6doZ2h4DwblhdRJi5Lr1E46swP6yGDt1UEIzAnRFWMZ/qnnm/5Ua/F8LgxYGh+hCC6Prv6Xd
cQ+Df+F/exjuH7KjCkTHQGLipVHxt1OFLf7AU5lUnGAJ9xhZcfynhWH9gbo3pfsXZxMeMEnf+qeF
oal/YFMh4wCdf40I8i2N1RfgwKuTSdCCOQ43p9S/IHk0F0lAg4t0a5VWC+YONGEGNvd2NED1WVln
7qOucQ55M2Y7EdTFg94b5Y1Z+qWXTmJ+aIyxv+2SJIXnmu+CABaOU1TJneu21ZOmjfmdnRPzCewS
9mbdzLeRNquIblmNj+Qwwo8YAdRXQpjjXFim+MS76GtSGKc8z7tw/NCpZm0hwW+YHy1gQZsgy51t
7Dg/cBRQDq8W+eGvKXrduZSx0L8T9/dIOCxRAXOpuC35JV3WuPFQdtZHPYPtGIajw5ODglVulRlI
1lDcl530FHRTbb5yyZ/5SEYkbyK4dmndLsK00CmL0clU/6MVIRmN2G9wm/omCDhLTFdyxJOh2GS4
vSKw6JKPg7M/ns+YfdO7fVY9KYNovXAS3zIRqmtl1KwrK2fItOBoQulV4c7CNoQwCZpv8XLZhSqC
TEzVU2KrXhY0B+rGnjO3d3mlbqsx8zBuWVnGIQ+SdW9+4YZ+1Ap9HUMy97+hVEdtDdZFsw+H9mbK
HtQabG5vHjKTckj60erCT6OFDEkmVYaaW5QCbusedFmIYFyna1dePPljjz8GuIIhA0/QiSRii4Dd
GadYhHqaYNU2oKmlglMb/VxfZRPckMhUrhW5TnYjJESpLkwBiG4JO+N4ncoBAbeYMsUTKEmxm/0R
Hq0yoj6S+fmhHAf3MVFsIEv11R1ynJpwDhhZ9kA5eWARKbIfj2zH8QjTjaezsykJBWWOqIruZ1dO
2xIAxTBkcegD03CD36La8me8yua0UqPhD5P+qfM12OtKmOxNelC7JLORgnLSDTSUZuUHYIuDGshW
44diVZsNXgBZTRLc5cZWwbWuq7698R5A5Q0/cpAUVDARLV5coOVYpV0R+8GnyA+KtZ+23Xtbg/Xi
l4DgNRgl216DI20jHXN54EW2xszLhFAQ7fFfujUSAHQ0Je2Mx5iw6k+tCeoepD89KhjOQ/5YNdOX
2uif4nSa1nbgqjJ++t5iSjMYaK9lpo8CWPcQDoRPQMS+FW25Szr9V6AZ7Ypa7fcCLqkps+aSnB1V
tcu/fBEq88uJlEkPyMmkggnkjONfroBRNQNqsp8qS7/3Z7Eb0nJTOO67xsWCITfXVpuvIsX8ov0t
2/F/Ucp/QQLGFo+UVl7VNGeoR7xalRNAGMJ9Zfmrbov8b6ut1wHM2b/rn4BGdf9AaIE7mryLsse/
1lsKgf0fnFGUI0kBucklXuMf7y31D4pBlGzpbkjAoDwmfwc0xDN0x+i7qvRXJFLbeUtAw6lj8/x7
9Z789GUWirIMFuGdGR+67DY045Wt/cp6qCQUcxV017TpHYQVfdhM1XqaP1UBjgZbYIqxtXWQQvVv
SBhCdAXsNceqSPb2j0SsTMRUxYeqehD+u9nd4UFgpnt7/oIebGz/lMqvOUjLqP1RmY+aeecHT71/
CAlA7DUCtpr1LQo/Osk7pXtnlzeVftuIh8K5M+MHctGE/71V/Ns5et+MO8dBPce/lc6devQOO1u0
8ub13L6zpYcRerTJdzvf+8iiuJ+t6H2Bp0udr1BcqWVZ2kVfBQG39D5DsKU/CM3r/VukZ0X+RFKS
GGsdt7p4r9eHcPim93hmFMjQ+M067j5k08fQeJrVg5J80eavfXKww3u/2WftQUy3wbDDOFAMnij3
yKla7p3QqJmnn12cLJJ1OwJveT9OOxHR3HwfunfasI1T/Bj2Y3hjDPdT/zCpq8YHhn0zU5CE/IZA
I1eLAepOwY13byNBNz+jlbxHZkr+KbzZ/BKOj13yVA7ka/FthiyM9a42P1bNRz+9j8M9ooIxlibO
NoKFWa2SedNSWRE3tbLHM0JHBEzz9HJXhe9fDsub7pGnIuPP/weG3hy3S1fBB/gX0bfX5//lX/jn
vAsHF26pavNvmvJ3AuP+gfYR4SdXjWxxSefFv4+7o/1BU5/zThqjgik1/81fTIk0pYIJ0tviJXdp
V70BgfUiLv7vaZd3jQTAUPyRNV5Z8jh+SnyjCFW8TWZ6mTgiQxJQI7EOurjunkezLVNUmOMyab2i
ojH2oJKFiw++48Tx3o1rd3qotbE0aDGRbjkZz2OS9XsiBrQzU7Q4karza/UxKdziM1VrBzGkjCIP
aXYSWdsiFL54NEPL9z3AA0oIYS/PndrEb1YpxsZrEqj2kMliACPbqtK7D9bcqxRQdUV9QDyh+eGq
rYKWneLGN3o5avO6b9RCXU9FhGcZKT/qjr7ZWc9aZ8j6dUw5baMOmK+v6Lyn99bgI82aRBElksFs
6aPmXY74jYjssPHiyEo+KJSjUJ6M+zL1VL3XxEGlpJKanmgmpipV3CrXVq1bB/AXX22jh79W4XWK
dJw8/LU29AFk5MZCQ6U+XptKyXudObNjoBVBXFPaqZGP7ufSvc0SrY42l4dbNB7keLJ4TQ778odu
7/F4fkSZ2tRa7vxYiWeAun0ALgkonjl8V/VMryn/RFV4W+TFlP6Y3UZ76suheZ6Ghi0wRc14TRjq
uBPDL8IlTXaACNP4B7wEj39REyhzHAQ5jlxNrAKmMZVC32CfpgBijY1hhi44hGhKp26DXmqVj+jy
ZXZw7WcscPrYvhI4c1BM4L4UxDmax79DiLybldRHxTaE5ArLIqKF+j7JE+Qak7AdVM/0FR8ddBSC
ktsxEMYvVUurDQ71uoA4WerzNyPo6RWy5YnddkAbQ0zULekgAmVPUfJDHJV+su1RnM4eB3+e/B9W
PzbIbYE0HqxrxnvHaYf8Io47YB4JaaBX/BJivsoH1NgJp4jKBVxQFPC+zpRks60IDeRXLu+q40xO
DgRegpkDvSNhaC+b7tVAVm747BEfS6bQHluBuKuTavcm5peogGRjBPnWytCwvjzq8ugwKgfHACEF
2pEK9yJCzpwBXQER+rgZSF21MIF3YojCR2fVrfeXxzr5Qqh75NIcGth0MpU43hwBbdlUT1J8gnyR
jiUkH1QW9u2U984NqiKWftt2dAzdK7eDrIe/vrkp0HAw4A8wvDAJJI+HpdPkGFkTiACm7SzA2jfJ
Q+bHFdKOrt981qa68dpMlLxc/1uc+3+4lOSwgj6I7AIDY1jmq7OeScdm02JYdZ4rgrNhvO8cp+xW
EQDAH5dHO87L2T2AJUiOgbcxLK/e4iNpDOr9PNtxgINI0u3rurR3fmcYO8VP3YcGaCXSK8aMWO44
XtlC+gL4IgeHL4EjB7JTL2Kyi8F9P6n0qDLYP40/lnmwTlyzyT80dT4n31K0TBoXZA+/e+dYM0IH
YRIkiI9qvZLiipWUIKMIdJtWYH1WJJQO4EfEfU4sZyBHrOYdJIZqVITUlaCaFyP02M3F/DgUzVjs
fBY4eyzmvG49MWgTuSliSdX0oWxVTDx1Xyjicfb7aP5tRFVpDXu1EYkkLA22SmAe9Ur/i6bxHCB+
OvQOvjSTEyf35hDp5rsoV7XqkZ6FGNeBHhQoEg+pEdi3iQrrCUqhNjgI6w9pMWH5UpjZdsTXoJ68
YI50vIU6LY9QdVaKVvQH1wwyE5+32HbTT+GcGhG2NsGsjZvSDtFojI15nLGa0COYIb2VY9eVlIEw
16rdhYpzKNN0QEQsUI3wXY0qUowXV5GZe/6OwJ29UBkLv18njBx/T/Ow9e/0wMQlLIEXwdXRqEJx
inehHTtxdmDn2mivl6M1upt27hGvggSuKChdd7buW9u00rPReEBjlAbJ79wQ+VDvqzJLlWhTGMgG
6wCjzSq0153hTybyH1OPZnoQZYrzy1UyF2J8PSTT70RYJdq0YxHa5XfFKqFWIGuHRkWEKlzYbl1t
UJpfxDd2C7RuDuNfrpum+Y1i+EQmqxwLMP1OGfNSoBcZzCESLpo6ggsy2xgnPnNoumKtx06efjH1
WRtWtdCK4UbvRObuh2DIVCwWgCccwrxXlHdCnQLeIAUCWIOlbTTlD0Qw5W+6F477IaiVAWXXrgQd
89yYNra1MYqLPaLlyTip98SGkY7Ohesat/04NYVndPrksHFFZN04LYpYyI3TOhk/TWU97gPX9hOv
BPLL79KSFInIMosxxwntvH6K1AxrhIJuEVpxqRJ0Yv7u5Aq4DhxhKPgArnIKM9kNWmPk7V1T6aEm
dmUeaVQy3AEveqBDASy3WWlRw0InYb4dhNMbu7HJkvQwlLwrI3LIbdQ5wY0TKJZdbe3YNeMnSCpZ
93lGYHDq1lUdq+FhNBolZOs6WjZ6iW6kJSRzVYX/uWqtwai+6G1nqjdFH/QiW/VoT8wFDPnUKtAW
h3JgG6tuaIWA16RkA9IkE/kx5ftSWbdlKXAbGZVE1R8cMTGzAJ2r2fyu14GGSYWosA41fdpumyyo
E9BBiUVYqg7Ys30ddUrEnlUVVfeu1Isyv5snR5vuRdYNkJ8iQ+mrdaIPFa1uX+3Hu6mwtXDnDLYW
3GuWE0Sf7TQKku6+j7PSadA2D4t2WrM5zPFQRmrrO9/TGnrvJz9qE1Qk5zpOx4nHeGjBKzmj74af
mt6Mor0wm3LobjJoH+LQY99qBJ4z5m2tv6+nVPHrlZq1dvFYOM7YKJu0MbgpVrOvmemf0zDo7ZdO
yRwcA2YqHZ8zu1O7W1vNsJdRaqP17xU/bD+Y42CaP6aWBuS1B1Fex/8+iORRUFm4bMliaMcQLS6C
ND+3wkRxUGKpMApeFzlyC01W4Mpp0yYuR/ttvsFyPIkxA7TC60AUvqxRxxIz3fWT6yX+EO7zsGj2
hY2OomNwSc8ztoBveQtfxpOBuWTIs+FAfB4/+Iov+r4dHBeBeVzI2I2jN4b9vAZL19w5naNhzOI7
G0UY1/B0i8zgZWjAADQYdC5PABCLl7AriCtSfSZN68ImvEm4Ksb1NFJoUdWw+qIKDLpSkONow9aY
TgdxNmReXMXIVIoi167A+k9iV4JKachJdx6MFAXc44nQAkOJnCH2f4cTrlRxp+kHS+K0L0/38Xbi
9ZetPQt1QpoptkVn4HgUX+kgdI9p/TvhwS1XQ6moDaRw4spdbjoBWus1mJ0rgy4THgp5MK8gZEle
H9nYYo2FP41lYbf+74pT1mPZkOfJrtbVePTI1If+kEQJetwInsxkqf7UHhwfkPHzWz8dPSoDoih0
UcLLJS1rtETlO0YoA5/QJy3blWOAqB1uPo5R31dkidhgGJVUILo88HG4Jy32pBYFghgwGjjNSxA+
UouTroM93Rt9hEaJH4JE2Dl6p33IuR3DXYEP1GpGAEQKdyPytr88/HHWILc5ttDkKVKGHJKQMI6X
XNED0QH5s72JEvE+NfTqBvpG+M7PCZSurPSZsSjvUO6V1RxqwYuVTvV2NmKSVY8Y271DwAmygWUl
D6WIx+1bP4s2mtxO7GUpwSLP06sULO3UHlCIJKOGgY1V4khhMSgU5IhUlOyuyLkfpyUvVwUPLD0d
6a9NY14/HmxCqRiN3yDYNXHtHOI6cfGhxPZDLzssK5xcFSs6UcaVK+HMqHTvJL+fFqhOfnI8auA0
BL+GqaCcm7aPha4PByFApemjqn9MFYcistKDb7o8sYtGDB8riSkI2tA9ArEK9el4WCe3CUNA++4K
e05UKK79QGCvT6iy6lomPFcNFHzwtLno5m2alhkWypNqY2Wr1nFwTbLxZEtRIAGbJoX3SEO5Q45/
TdD1flAKoqou1pRhXXZpnX7uO2zHEf+M2rdO+ctFRcKLo7TDSi+e27gGSaR3TUXJve5rL0qyao0r
/LA2pyTbOHbW/OxE5KRXrojja5kpp7UtaanQSaj48Poef6TZV8UYVn6zG5IR4SBDHz6oeTNg9NR1
yooKDpY7l1f5+E5+GVHSMimUkGxzGS52tJpoitER/u2CQdvqdRa8z5XY3uV6W35hUz/rZpx/yNpg
vAsI5x4vD768EVlGSl8cJwpzXE5L7tVYmmpaCb/dTQVJZ5KC8EqionlKTfRHh7zRvEEpMZuKk/HK
+i6gcPK7gZXzwhJKUfSiTXs8036QK0HYj/2u74J5Fzk44rhj5v6o5x4KboQR6Ty0ydrVymib9t2w
F4kQuwQsxMaO8NnQux4mpa9jwXF5Tk72OdsI9iZLCSONq2axz4tS8Di09bRTqhFOkdWVO6WZv/UZ
ciyXRzqZfUbCNxcUKiV8cAiL821FVQbkeZ52aYQG1Zjr6s0cohyXxJbyZ6uEzR3GAWKl2EF7TZr9
3EfC55cFegYH4n08+4UZ5LU5u9OOqhoxntW3ycpIg28uc/vz8lcuFEVZadxrJHsAkDdoe8oex2OZ
CiSCWBu0HTPQbLsU9w2AcrgVZk5yqFLRrAsddJPuVMG70Z20XdvEYu2otfqxnCfhzWn1xcz0ch2Q
qGElqGX3sALCX7mCSNnl33q8ItL3lwYpn4xOJ4efcvTxT22zrGIgJ95YEdDWm1QZzfmroqQKF0Dg
J+/t0m4+ZL0qCmvtToP6pg3BVQ/WC3iozm6geMo1dDx8Mjhjn9rWjOSF3R9ypcwfrar/lmhhv6OC
kK6bcHBvciVqvcvfffzA/T2wTbBLgxeo9QmlJWvGRIwhQsimlv9MlWTINqFdq6h1GHaJXp8p+s8R
TaNPl8c9vm7luDKhkiBsQCNsDXk5voodND0pArue0HKIHH1H6V2HnD3quLOj9ec2Q3r4D8ZjjTnY
JFdU/Y7HKydjpNhDQd3y8eSzQULfKzG9nHqOv4faqF65Xs99ni6r4C4KSrydi6tEMco67ZxK9YRZ
uO9zqyZra6FIA2kqSspugOGuxAxnR6Rci0ASzCzuseMPLFrDjTSpaD2Y4ElUt9J3E2XDreH38Sob
zeIKmUXuyH+z4r8WkHXTJFiEa3xZJk5NpW/GUmdCTSnYGiLBB+B33PRiumaJdW4o5FAg0/FW4eqy
OBxQpQifdX/2ZiQGts00KdaqAGq3TfzRV970CPz1XdyOgGC4viQM9HgeW20IJtOJNC8e8F5trNC5
E1WNGCfVug+X9+Tpd8lCMEePuJaH0F7syWwQYh5iS/XA8tlbN3STlQpo+VPSVNfMkE6POVQHyUIE
5U0Ktow1WtfKylgTqpeg87S1zA7zuCBGlAHtb0+1wmLL/XLNmOPc95FRy5VjiRC7OJ7KToSD2jut
iutcZLur1jeLp9EcjPRAXJRde9iWNzibEWw9aBbZFOJCWhw53e2SPuwjLCRtpavea4VdTasobx2w
4GPdGNUmDXX0haiCOtNTHJQjRjmXF/TMLHOPU9Hke6UCw+KD0YBTprlHB1yflYYmXTau8xKFt4pC
AMLtttiac5y+KTGSGxZGy0vLzeDtEku6oD2nmW4NDFoJzNllCeAQ8Nrhi2hr28qYrE3WTfWbTz91
DA4+BSpeTYwGjpeWye3wZEHAPYrFc6+mg6dNEh+WOc1fiI4f43+fl5g6N6cyUGL70i+Bfnk8ktJE
Y2coBVLxBsG4nqfdgbyJGDFN5l2vIEFnoHh5pbl4ZucCr0V4C9UFTsUys41AEcTW3Bi8TlO4aUWB
kkc1J3tUo63t5T1zem+zZCoNBQs5ZMZb7JnIoJCriAnjtSzT12GkGO8GOxru/FEJP6R6do0Pc+bT
2KGSOQ8oDfz7Yj4zUfTKgAuupxeBsdHmdnwww+xnUo3t/vKXHZfTXjYm2wOOCR8n9ccX5QF6R0OS
dNPsIUXQPuMWjkucmubxlZf9dBgqD1TtsGXEUcBeOqq4OBaMdY7WZKOG+KryyjvgqQrd+HL5c07v
F+oq4GoIkigi8TYcb0QH3K7SxKbmqSl6jsi6ut5MGfinGqIv1vvQ9Klv9V6MzP+VJ+l0i0jADtp7
Ok1nikiLRHF2lBamNT67iPkoXl4Zvx16A3dKr/85+5W4svfPjUZlkgYlCvvQDxaRcE7eoAHV1bzR
yCsyLrsLtu2c1WsjTe2bKprs5o0jyuq6NEGjqEOFjoDweGZ9fNCKLJhbqRuE1rar/ep0+2YUwPlo
Qw9XZnN5ABiNZ53CGNAXwFFL/mmuZT1e8S4yKkqvHipiwp2SFX66ylI0ft8Ylb0MRqSLLhBSamzQ
40+zSFWLsGWwstPxQC9dpKqzrgJqF2CXVBbiypk7rinIyjIfx70sYWFUmZdkNwfUB0xRs92OWmsB
yS+nx85NfWszdbi+MV4Drrf2D3ojrGf+qbpym52bXI0Yjf0DoftkqzYJoROcDjSRg3RcU0+NvYn+
LrJ19Xxl15wMBQQD4o7EfoDHAJZxPLWj2/vgH4xyOzRi+rOP0zJ8KKuuiW8EDM+Hy4f/3GD4KPDg
UQHjJC4OvwFuzdAikzCpzONb30nAphZ0SFu3Kd/+XS+0PMrUbE5nuYSwfDqzEma5nbWwqhGSDnpA
ln4hlcqGKv/65g+T5mlETIBp4JQs7pakEz5wMM5eQEvdI0tyPieVG2/aMDc/Xh5q+ZJTVOE1ADzD
viDZXkICkaGB9ujb7Tbz2/ZGNOIgcehbqWMD7xeX57Kcr+mDL+SjOBBUc2Q1nGKi5Hkt75bIMWhQ
p0WDdbObPygW22QVihqzooH+Lhxn7dbWO98DB6f6a0p10zYaTSx2IeVlj2lu0uxLi/AaVejMXEAR
kiZRDkhtLobl5k3aXLPp5eNflXv5OLvpujKLaRuAHtkLqBFejcDvNROuk2H565AkITw2ZNq2JEW0
sRkYIEXgg/TWBOJPWiPUlrEGszUf1Lam6KC1V97nk6Mjx5RgQ1aCTGDpw+oHozKGSTFszSlNfkdG
h3Qj8cKhKNXmymY2mbXXOSkrDGSJ8i2rTklnGXEYMexOa4qG7WBa+PGCTPiUde50JW07NwppPecT
Ti/3j/zgV6WLCHTSXAlINY2pmPjX1eVaVf3hymk5N20kbERPMjs8cQAMjanV9c4etrZR9TejnlRe
HzZKCk++upaondsWLyLGnEowSRIw/PqLDKvtjKoMxq1e6cbGtWb8zsHpPIZl5K9gSgkv7br8rfec
vLklkE5+nnTLOh40goeuaXHHoOh1bFQ0QN5x80xbTc8q7403jxwK3Cn63/QVTop7iEO3eedQxR30
yfiJLhi+EjF6COuxjNqnwlTHnU9G+v3yqGdW8AUBCdRMVtZOmo4hCo9GDd4+svrfRldoiLbkDnU1
c7pSbTo/EoBI+FdUQ/RFAGVmORVty+CIRWqwn4XCZeI27iajdX4loFlGwRwxPurfoRYBje2Hig9l
Y9g6TlJCskgw0+tLmAoigaMUT374oPRBvFbqYrgS2yxwc9zlcmyw6YAiKdOzbY53TB07kV1287Bt
0VeEo2AOBxd660NqjyOo4izpi1UeNWjHCYFir8CK60Ht/fG9CoX9ljciPkwuZskJKhA0gUua32Sx
2C1eXvcz9wNddp443m5035br7pM3uiYFxq3Wtr+1PJ2eenzsrlwPyyhdzgUvKagNsJrk4ovoZ8YX
jooNS970dnJTcvF6Tu0bd04fGlttnLQrVYaTwFKOhziZ5DFR3Vjy/EBTYZiV9oxXmbrXtDSzjc6M
PIr+2kb6hmFiNGKSM4D4T8vxmoTFmRuK4UlcCcKoNrxw7l7duR36/Z0fgWGrxJjea5XWq7tGOOO9
XdSzg5VC2r1vrdYyr/jInZ1mckpQE7JTtgRrzFo6jL3KlkPnoNuQzDq3TWvrG5Gl9aZPnGt9gDN7
HP4w7Dv5QsPWWoqi9Q1gxllo/basqtRHIlDEvyhyWk/QIfCp79Pa9DA5Ez/7eOg3ZR0FMIdUs/pV
TBpESzUsMUvqoTtue3WMihXQ6GITOKPz7fImP71y2Azkh7gbsh4nehZN0WeUoft+q/fko+WclNrW
qlE/XUO1N/wr4ffpMsgQgrYhNSDkm5bKrhw2Q5Qg27ZGovYrECvznxA0uGX8NuRrFe3KhXpuPFic
7DViVZoUi9OFO+SM4YXTA5tPepw4UEVKPxWo8eWrpotdsFisU3Fl0DNTar/k99SeYQsbi1e4Nemm
Y5bebRvMxncznbUvagDO2teDOF5fXr7TOwqbLwoKJIp8Jnvt+CoFPDc5k5pOEOS75pfeY/eVosf3
5fIoC3yXvLGPh1nMY2MO9SCiedr24KA2jd2Gz1qtxhVZja7/rozGVu41o4CxNumB+iuY0/FRNbGq
rqLGv6b9czK/tLkRVZAVFIrgFEKPvzklqzMKQgQPYl24ycA67YsQubiJ/HJ7+cNP9g/FfAdMHZE9
75VY3pYBMnFIs9WWV0R99wCSzNwGGWAvdcJldzUl3XjlbTwzoKYi8UUCh8go1e/jbwuHpGtDtNU8
p7HyO+k2/9lw4PM4bmjdh52tjFceuZP3gIhKSg0SZNPAYGaPByRfS9t8inUPaaTivR4F4oNqJMbv
wISBsspAg1KKU2ma3ASdq2b7JlKu5VAnoYgcXZKWaT/Jtu1icxHnuUaa9LoX5GH1Z07r8h3iPt2z
2rTFtE7GONg0nSqgZujVlY19upWYS6QeXlh2HJ9FwIWJc2f6YtI9GimSz2S5WNYh73IIMjS4rmym
k7eP70TQGuEvqh00wRb7tjTQ1DHnUvf6Uck3SJYrH5jR39mEN4AFpW6fDtrbzwp9Au5aBIs4xUA0
j5fXQsRm4BXSvaKclNtkUpphU6WNbT0Xga86V17ZM5tJql9hnCT7pSfl9tFwFcscWsMjZ402pj6N
t3PlQD3XjPKjUQ61pwZJet9DWsMgUC9+XT6tJ5chGwUEKvQrOhkEbIvDE8SzP3dlin2rSDIkiG3/
MLvoLF8eZQHqYhoJH9isLCPdIWBs8me8imHQpDCzOu9NTxlV/0s15sMBz1X/uclSnHzazie5S8Im
DbfpbI3lupj0/iu1Ztu88kvOfC/SCJLqz0VIwrD4IRiTW01JR8wbk8D6XIExO/Qp3heXv/f0SpLw
Im4HCCvECcs3W9Sj0+YkZV5aR79NHUrRSnVZWXDi2Z3vgIe/PN6Zr+KpJlek/EikujwmRiKCnsQE
Xzp1+BFCdt9YinOtWyO3wlGFgYUjHHCpmfH+0rU9XsNG4cWY28b0zMkKkDPFw5Hsq9m7epvsLn/P
yfxRXICNy7cAbJTC8sdDtXlNVgdH0YsGENqrIAAQJHInf9Ca4tGPk35zebyTT2M8NiXiowbPCK2h
xXi2HrX23Gpsz9D/pIKG2wD2R77CrGvDv7JYJ3cag6GFjdaELKYCuj4eTEHromjiWPMmPZ8+zm7b
fMrSGTCyMYc3JGa034t5vhL0nBlUVoyRYCC2wxtpcZFmnVLDX+ALgXSWd2XvqreisK0d1yvmrW4z
bVoLOuzlaT099ohqqCYBKlgoAI3LfgPqgq4953yqltTBg6ZjMYHvRL3B4DhaxaGibosME8deMwuv
Uwvrps6da0/lmbWVR0J24WkQACg9nm41HwIF5xvWNgutLQ4XPciGOV2lIdTQy997cgz5XLq05Gro
n9DzWGyjslN0v4ah4un4Z98P4xTczjHErcujnFlKQmSOBUVFtLKWSsTK6OaOaLiyqyI0vTDyMf0B
OeopamTeBiIzb6FtXGvvn5vFlx4VkGCQKMskVHT2HNkOKzmy0mj45ekNqBRk1ie4O5e/78zhB+gi
bZroeyMLvjgfjp8h3EnLgVg1VjeVYihr1Jdxqiyr6E4J9GsN73PzyWtApAsAlnrcYtUMH16JBMZ5
CDDq77EgovGQa/4WMKy7NnxcGzuRxN7ljzw7nzQ2qdlyLri8j3dlpk8iroDEe4OjxquqTepVqOPh
qsJZuzLUmfmkVEJoAZ0WXZulsg0w5VHv61D3rFTBSLpMCWlWYHLcPyFYmpvAsusrz9+ZGWVEyd7l
PxIktfg4Ec9D5RO1DUEwboI6ngE06/YO2mB9p0/h1wmV1CtZwJkJZVsyFr1U3qjlMQ/tahYdq8wV
ngZr0ZuxN9hOuBJxdk1f9yT4ln7mEOnJmZCSOJFZK9XR1BPXVz0D9qaXGGWB1XVQbIwyxZm3zGav
ceZy6/vDm/tjcmSA4dRIyC6p8x9PrFk7Ux51GVCmyM82QAjbVWMWJFiuM/8Hu4aagwzdiCwAMh0P
5XZOK4wEgFaMIL/nVOOMIEufvdfDBk6+0l6rcJ5bP4N8XFbDJbt8cSAS8NhBN3HBBHLjiAnABK4R
2R5cw883Hz2TMIm7hTdBhr3HXxbTQ7DVJOejwinXfw5T1olHTQlVTWbi8/Pl0U5PH6kwzw8PkMRo
LB/eea51I3G5qEvyZk8xcWWMSBl3KF2kN2pK9/HyeKfzKKUmKI+isU1Ioy7msQU6gJQD5sVdqFp7
MwXMEOpz9VU4fvjh8lBnnnc5llTNIhUmP1uc8w4NB/J/bMzFaKPXuBaDnabNKojsutohtBAHntXC
V30naj3B83ns9Kx/Kh0I0nvqan5wuPyDTu8dTSbEkJ1eum5L4euSXm5VKAnl4MD3rQo7cDPB61eY
c7axJmQgtlTRQWzafZRoV8Y+s86kxLQ0JVYFFLP8/19lOGhAldro9xZSyfAWeEEcHRdx3fGg/f4P
Z+fR4zbSreFfRIA5bKnULamTY9sbwmGGxWJmFeOvvw+9+loyWpi7mRnAxlBkpVPnTe0mgGd8o6K7
3oX+bLBAmtR0Hoy7tw8ssmWkAqmifa/qfN/PQ/aahEN1T1vQ3MnWUA+lkySkow/1je39GlhmidIH
h2gLc9omlufto0WgnbLqJ8ibosFqw0sZ+6GF8UcyUPNjGZzpVFZoUTOv8s/mBMO4HZr6UC/T+MkN
2mlXkgpzYzJef3+6WzQt10tXtLqAvf1NA1JvJ/NrqiK3FifPVv0un7vqJOp6eWy88OX9qfa3x8GR
g+S/Mv257b19HKy90pcwc/cGAMDHFltFbB/DIcduJxhIiy3cqDi8/8jrlU0bZL1VQiellL5svDCY
YWOhztw7ucCit1Q1gmol/Ho/4MR7i2JyYWTNvg/fg8KZWILVxZHr2Ns3XIhyQ5PIgYpTU4fzXkOu
hurtD5NeKhKDBr31lhyFelmUP9k8XzHICDblBJLq1X59492vK2ucHGEjsmtDTIQL+fbHlDmEy97q
bJCWUh8KHc35BrGXqG8squth5TnMam64qy/uZW1tKnsYCkFzK6tm8ak0g+zkF1Z5KmEOxl4R/nx/
SP/yWpAR4ECvPW/ySy4Wksr9KhW4z+/ziW+MbYP3GIrafH7/KX+ZOLwNJ8J6mUZAeDFXm1CnzVKZ
NLQK6X7SkyjKOMrHkTwkIuDj9x92vQeDGK29JBPQDGPPi21pbvOZ+29Ce1AJ8UMYkfcD2VG63NMN
NtSOY2IyDlmHWcWNofvLW66hSGxKbL/cdC8OI20Fei3W1hvR0p88PDKy2FB9izrQMD+//5J/mSY8
CzyOamwtdC+mY2jRIZhc2llkZpVHwWa5lQ7+B0g+xE4E+a04nb8+bwV/GcY/RrRvp78K/SnEy5SD
Nl+Su0KGxTGgVrkP29zd2jR+dv+P9+PaTgG4sqovBYFUtJ3f6dndY0Lu7yIbymydJ8EmX+9hc+Lr
WyfKOjhvekugWCxu6hZ0Kqsg6O0LOvksnLAN3X3bLUG3byodfDSyqYWMkXRqZ4YqsGLoJm4aG43q
xTYoVHRYZkBgs8KXECbxrS3naj7xk6Czs+Eyq4jsuNz/4Jp2HvTqfcXtDwTdnnfVBD2jCOZb4SxX
w8ujVrobGSUsUa6hb99eyG7JwEPdPZhr84gN6nQQyyR2WiJYGBA732CwX207PA9m2dqjJC4NEvvb
53lZkqzBcu5e2x2iQoXlOz71s6X/W1giZwi7AFckSGjQ+ugYXrxYjiVV0Ay5fWBpyr2eXIwQo87e
sZN/fX/GXr0SbDL2HQYKnJT4rottZwoNtVo11wcHEctHJo13RJIgbijlrp/C/xo0fN1gzFW/9fbD
4W1iw+RW3sGqDafckbpp2ynxzsWkwhv76NX0I8QSBG2V7xOSgYnv20ctTuHqqdbhIUHK9At4yb9L
qhknrNwc/zNT909gJnAHT0JDdbn6isDqvNppw0OWu6BHZqe3OCE558TRp8I0kv+U/LHOCq6wcMjg
R6xOZpezYsgxaPe7Jjy4/kw2i7Msp6R1jbv3Z8SfJvH/7inox1cRwyqxo1mG+OftFxz8AOJvrUnJ
MkjfiB2rK6ruHllz728j2djpEA+9F4wPrBA+qY2KIzkAkwrniBLBLzAgzO2IM0QFRTx2VaE3RU6O
b5xOau72Frz7723vlf+IJu0+js0SPqH4dZ69JHcL6uFi/gxhtj8luW9/HKdem3FKAqG1WX32s3iU
qfdLTrrpN2h8zYcpNKcfYrSxfGxpDJ+0pJW3Dew5B1Ps7Gg50sJi/8vdRttxFcyJE/uoFV/S0Uaj
EdnoNR/NetDDOWkCZ9rVRe7/jhyFqNgWrviUdMX4o7QXAUkioDdyTpWLtxGbT6vvEk+nj7UaRr3v
y8AY9r7XZssWCltZo49MyzZOc1MG2K3aqfUcdo36PfZ1WR0AeMNdgmUNLlnetIy/nRT5JGmlrEbI
iE429pu58/LS3XQF8VnbwpVT2RB8PmIhIH2waKyr+tEXB8uT+JDFOkzJFN3aUd6XT8SNpWKXdqmX
/OO4RKDuKDyws8zMzCnvdTMRr0tmeGup1cO8a/mEbk/zgHI0a/elM0ZlFJsh2IWxJ/RETvd1pafp
n7JpvZbum4NdvdX18/x1SAInX2KypLrooIwBndiNGcmEezMhaW8w9eG3eEigr1GGqlusRgzpLktl
fZCNq7clrJEiFqm77HugiTitlwwJbFXvOh0mN55/ecxQ0FMArrYKSCqo6tct53+uqMNC8AZKY7lL
/Kk+6kD9SIae8JfQaPeBXetPN1738nnc/dm5ONRW3Tso40WV5NmJKBYcxI6pUzbJfozsstsvU2dj
U1qBE24XMlzHe9dubO8+UG2od7hz2adpMfvoEEye7R0CV2YLjsGtmeBW2plhXJIBRzKiysL8e63E
GhrmumTY172ZJx+xuUEq5WA52j7OU2oegVYdAmZQhWHjxVp4IfbUH77qNLDqnd2Ott76QU7XwnPy
KYg75WsswMrRSp7Koa7VFsPOKo/HIKUSAsWoum8KJlKAOYMhgGQR3n1qbET7Tznk9bNlNG0dr4fu
T3PIBnfXtVJWjxHODs5h1Kaw7mxp5/9arsw9zIZbrlgxu4aMnsfAbj4oOaTfGKnS31i49D1IS2XD
Q+AZy24cW519HPHqMk/81in7mXvAN19SaaTLWS+zcg6J0wY1pgpkc4WbKkdqjIMAbPPJUmp8zias
YA8zCdUFivLJeSB0Zs5+O0tUHbjPwjrJAWEid+eBhxmx7EGjxcb3EE7GviW7bt7mWVfar61O26m5
GzMhmrsQG9sM11CZWjC18DDTcTb6i3e0uZsa26GL2vTZmaU5fcRW0PqtKeusEz0zK8UEp4nARkO7
KHdJhC/gxu2wJHt9fyZydbtYeqtXC5cs2gJY89Lov5j6SmSjzZZXH7FRslq1aenlBHuEwyx4YdR1
qmOPZd/t8djwPxVTMv0bpWwLz2QHcLTnNSzhWHU2rDJNe6e/I8su+2mGlXhMaw7yXTm42Ok5lt24
u4wFkZIBbpsodLEgnMlYyIRdPTHHR4lDp4ntazMvlma8zLp+Hox0bF6gVhskSoRlUu9Mc/SyTdVW
TmdiPIatGlmogZXHejYxPtmYooLBWaMozR+MUmbZrmrLcMDTFee88Ks7K3f55htL6L3aXVH/DJVw
8N7DXIsMiywtUowFTQcrOvYDu3iMZowR/8nmJGrYiHwl50ftF7V1nPu835XVYst9JIqo6/hMjpNt
AjiB6jvQHkkHRZPg7yaaSB/lIogaYT/zZmhNSdtm22wZ6iW2hEyTvaQN+OjadaTwSiRt8Jvvl4Mf
Vy7coPusD+p5L1NW90NSpA2ENyaj3iSZI4+J6oye87P01PyC21nUx7Y5LcHey1CI5B6dmJduHKu7
ORJTvoFH15v3c4V12cmgxH8xvFKEeRx206g4Ku1uNjaiC7T8TGCo/Uo+adLjmtqx+rCTMVry6ctC
l+bWdDJj3iZFk3vboA49YwOwIWp/o2zOuriCVRWu9mRzucDZGJphjH1RZ+aTWWHz9CtYHGO5k7NT
lzstuh7PcHiesnihcPG+TG2l8k80npetUVkyPHoyTH91RWF9aPp0sO75/Oa8bbG4fNWsn/QOeycG
WcK6bo1t4i02QYZSBvHo16jssZRyXgnOzDw8dftsy9HptIcMo7/5R5UhLntSuKzMP5pIOQyTZU/F
45SLIosRp0yf0j4M5IZUqHELlRhcVg9FdZfWuERt57HBRypOMuGh1MYgy44LHHSLz5UxJ99do9HO
U0aKKQMuR1Pg5NyUd95ozPanAM+v7KxwWaNv1Ax19ilxVCltEhZQ2N1HHbO/jzsSo7p2S/8nL3eL
O1bzJ8wuvX9c/hByiLvAdo0d7FCLmTDgXKtDlXLM3aWksSf+bnY75RK8QvzVDzI0LffrmCSuQXHu
Y/NwEqEh3aNYRBjsKyt3zp0RqPFubtD4PoioDZzTkhiltS20bAZQaXxHkcGEU7Sz694ufoOfDdGJ
/5dHsZo4fbMzgzY49P6c4q6YZmJyIEwa2bKpkU1EsZMr1XwfrNYpdkr59i8zAQj4NTRNpraiXHT6
YvRO98W1CB2PK39y5sM82m69iRqRnfp+yueHDiuViQYUp8uu0JZxT0/DoPgbBmrouG+jiKjgGdPT
vblKGCYa8KV4RbdR1A9yLPvPbYWt97/UYE6Ft1hSN0ds3kYrnqRp/U5NIW85CFwd+VBi2WiBv6H5
0K68uCBJt7cHo1Xm0cinojhYSzIvcR4AzU2x9JRlbXTfGcbHW/v75fbOY+mNUNLgie76l0BEOsMx
EFPjHXPKxeol7BZ81Dc0Rrpfjk3u56PXDUuCyw+cg53Rd+V0aETJbuZOhrc8RxPOZ3GYj8u/3jwv
3kbV1aB7kuCw/TwsRqJ+jqMa8jHW42gGKOstkhKioLW35dD3Q36juXwRo4LiFUBlRcDpwa4350sm
tMuNLJ/A14+hpVLUmk7dF/dYtpEJgUN7TtlcY59fVHX42a28tty1ZdAEz6E7O9wEJtCPs1Glmble
bSy3jWsA6OQDlyyJmitNbQdbw4pkeUxeauuryrU8unVjeR8rN3e/hp62CLnLMBW995u+vEV5+8OD
+N9CeE2+hOlGPYpo41r+EmlYqknqDMcRUhTJXZVpPvQ+N+lGd9WTnM082mm3l1kcpVMiIHmrb91c
1c52xqn2aITzNxds5x/ocAWU0nIePrv98DtMRvuWqPSqcOCnwkC0ET1zatPYfFszuwCuXaDm8Tj6
89yM8dQoWcepbMCi44kJpTZhJs3HwByner9y4P6rewsfC7/2FdiGRUNHYF1y/1O1u70ABk1886jp
eX4GxNK7FgY67qmSI2dKS2rX95eTta7St+NDdCX3HHrF4M1XvQdeVTehUflHeB7ShH3R1PU2HLhc
nILGkeEjrGyMcoc0C4+GTStkjrvZDpaN1Qd5YscONo7BSz4oQq1zVRSk/kg/lJBVPVzrprHP7A0V
bPHo81/NY1eAUd14h8s2NK5e5E3S7v7T8r6yFuiLNMg9ZwqPqQrH+4aC6Ik+fHTu2in4p+9GY8Nf
qG41Uq6fShOWnrADuZwZc7luI6dvE7un/dsUgfQOneyi8a4egyF8Tou5EJ/yyNHhObTwe75V464z
8c2ggXph0gqThTIXB4KLeVLljkFviKA3lZvRORxD7IY1wqT0JQMWfTbadmxi2Tquii0s8O0nkeM6
uXfTOcH/rMMJ947Byx5nKQfiW+a284rDVNrF65TaCEAc2aA64H5T/at4RwfL1KSJbqgYr2beHzYz
uOUaGQrF+eLKmColetusjGPg9zhGZumP0dPzP5wl3jNnYbqbLdE/YVnp/TN7S3KjvffHKOjtN8RB
BVIOtwXOE7wP3641e8iaClvt/DQsTmttRZSO50K3Pt0aSo9yO2U5lteTI9z2Y0C7tOXk9xQhhJBW
Sdci+Oubk3p1urMDCtxkMyxlUv4Myz57mIMkrPf5wpVzU081GeOxgJtm7Ar26G6OXay89fMIZ/2M
36M7xZNL/gFKlgZ9ZFyJxv3teobLTXSa8a1JteXrHU7qIj2BWEX2ifjgMYxnlTfGt0ZzVZb3rjP6
4YaWVWSK2LM0+l9TJMo83NgvrqcewwZbi04vPF/+9fazVeMS0Rgz5Wn002mJnWjWR0st4yMd9PpA
H0CeIrDx2LTS380UWkcERfrH+z/icuZwSGI7Ae8Biz1ITpft+qhusjTx++FUdSBB90VCLRKzxi1S
TIaB3qbjSN/culY3OnvDq83s5Ga1eSvN/S8/A0R81eqxEYTQEN5+imlZRpLfhD7lwdw5u9EPpk2P
a/208WxRWrEIM73z0tx4GKayiOehqG9M4j9tlf+dxHwJSJ4mbRdoiHAeL0ajiwQtuUy0JxIv0vCw
WjAssRpCrEMX3ZP7kSXT0J65YnU/3VaHNnb/bv2Y66nvlhhzbJwuihTviWbQhtr3XTZ0285q/VzH
2rRnfRcOZi/3EuL0uV7MavqRMMbRcRjr8FS5BG7j3lc0RxWlHT78Ydc2/p78V+OQEDhQ7d4f+MtG
Oa8LCr++KIfrarX09ouPlu0sqRHUJyP0f01maAxbKfKvotWNu3n/UVeY+Pos+gcQDBhfcL+LZ0mp
w4Jcm/o0jMavCdGZGydFSezO0M7ZoenpjcZZ5wT1vqt0+XlMhNguWdl/oyM33MOJu7n2LgtuNnoT
dIWpD+uEEuUCYZlpaI7dLLuTAfM122g9pDH+xq3emB4tzI2tsuWWDvYP0+DtDFtNpqhKmN9sHpfl
NtuJb06t7k/414Xciryice6G2lbD3ZhrTDTdui2H7KRMIzU+zggGm6eWaIttPhe6eF0EDarXiEbH
UyYiI91VUdGdJJWsTcC7DYv2HBCSnBwkjXsdL34aZNsqz6X/bSDXhOPKqTLiyRG35OMLMi/OW660
+tVw68yQ+xY3oXozDOzS9GzcKXxEPtSmN+bdVU+JTw/FCkdnqEorg/NiMjRjYrhVOtQnx3f04yw8
M4VyoprizgKcDPH8yq1023mqXYhA0s0vdB1TuLekHOdNqJifR2QR5jaD65FhkeWLL0WT1vPdtFiG
3Daz7dwPXtLfZGWvc+Ji+JCbcMNYFS6gchfwn67A/sVYd6cgYPI+qZpD/SETNIYtC5vdU5tb3qO5
dF5yMOzCE0/G4OZq0zt+jj06AT3B1/+8rqCz0CiGwQPofCX/sztzDnOIEOyaTnOa/AH2ZE+ehGXV
T30biudxjJJnynv7vvO8VsYmDmZkqUXu9DXtoEveqB7/sqrwUSBcFibpytu7GNpJlMk49oVzUvSQ
afUs/khmX7Uc3BaofzFBoG888YpLByy2MmaBSdlYVqPGt9tY3Q+FlRimPjnjkHabsQmqaePoMjO3
DGbZVHHnjrb6YEn+0i6s6bASmxeudJu8cLwbI3L9AdbYVBiuDApX6stfMwZukpqN3508FfjZfbGA
f23N1B38n0E6Zs1WkSVyK774z77xdmIi7QYAXyESPK0uecO2zMnwcBp9quhyOw8kLCSEIQwSli14
QZY8N7lrqBgaWFkSa7r4vxqGaTxDBBKPkbHQyybcpv2Cs7jICX4ZxL7H9cQ8mlNUGAdWsqrjWpTz
eGqcYvgubQQ5u2w2jH0y5051A+e8koAypjY4+xpXzNiih387prks8PY0Qs1xUeTqk45a60kWfqvi
iYQoGeeJXLIjAv7hiazUvnpx9Gj3MMhsKb5QRlY3SoOr4oR7ATv26pOEJy0k27e/x03xmMLqOT/n
fOUupxBY8mWDGbNyAEE0t8G4SYP6i52R37Ilk8gCBDCW0rlB9/hTEL4ZaO+PrI9r7YpFAaS//SHK
66IFxzB5lok7tZjg16MaX2uvtqNNhagf9HIOOk3at6LbE1cKMHe7VJY+z27a69MYdtoTW6hZIrE2
MP5Cs4iNPrI6a1M7pRn+gzHnRJM+Tepz0BC1QfcpxV3VT4a5+/3+7rV+tTcvA+sTxSvQ3hoZhbz2
7csIcKdRp4l9jhReAF/NmoQSu+HoIgxmaGS/Ec2cePulW3T1+f1H/2FTXT57FbdY7rpy+AFvn20O
EZByr9wTaJQ7VUR+TkQMmSKjGgbJJDLik8TcSPBbQAm82FF5MWSkeY6dUnFLQhJWXJZMoH9oP32l
yuMQU0NKzHXmCOlsB0/np7I3p/CDDXS3Ia7EN8x4tIrSOOmkar/ZYV9/MDQILPZeke7ORpKZBJYm
9lwS1dTlzscp06WKRT9NZFtFlfOkCT4yDkUv5/RMG7I7hgL0ZwcynOqNM5D2tQvQZPmvperniqxs
3A5Auav6oPOBeFRoic302abf+kUP4OtbDYL3ywgWMzjXyhXWRqo6/BVmuIMcy7IbfpfJzIEBI1z5
Mf5dTnmo8SOeDn5gNKei9gDvdWm7B0UAXXsHrFLY2yAhTGCNyUN8eW78QFHLKNS4e7/w5uhkrH7/
h7ENrPu8iWrymXp3uBV2frURoxGBtca9ijOBTuD65//T/Slx83HsfhFnul/NuEUW0N+5mP35BwiF
y53GSObG1n+9OHkkD8Trjivw9Xyuyg4vMHagc1tnbv87Gkb7OwTMcDigXE8bxEa4c210S3Z4EEcU
Zxu6qAC6HMrSGynXKsABAcloiUdkfukxzzNrPixp7U1bV9a2T28+yr7MRjNmj14a1sFd37rdrfyC
P4fUxeLgFF99fdZG1hUluDRnD06QIc5212h5P2pZNRaXUNhtMd5l8l7YY5Ido7avIxmHshZ2iSu4
nML7KhGYLUDJ0vauDnUtsdqE6PQV9/LoyZPDyvpz7YKguNEu0vwRJtr8qW3oOe26yC32kcMOf4TX
kX8kYsuqDiwXxBqL53dLvp0U8VDxZEhAWwKJEpsgP+UWXpxYcxASc2ZHEs7J+3vFZSdzNYqwEVWt
uhUgiMvDtccYpU11FJ2CsRz/aaDoHHzSv14Xy02eTYORigdnJKhyElV04+D5o5l+OxS4YNHS5iAE
fiBh7+00joKZ2LHSD9fw94RDWMvRUxsMPqqfgahl+pkLbREASUTWjzTQXvZZcY/wf3rhSBxkRht2
2PiGbf2g/6M1icJWMD85YxoM1tGS+Sw/czHEczouQmzzpw0wpPGFBbrQrPWSMn1MWmFmW5DoEDX3
0g3jPnPbPPqSWiJ6CpPFUcxoNriOBBganAZoT/0I64S0ZTV17c/JmmpQv/eH5M83v/gsaEJYanCu
KMgvP8uC06rtN6Z3mnpyLLjkAI1Gj5bX9rupXFq1d4J2OHilJLFGeEb56hrskyRBh167NPSflYz+
aTvhZ0dTiCyLK5xBjG9R14ISyZK4sn3AvcneWk1rTnJTktzVf5i6sNXGroaBQPVR2ah4Y6ssOGi9
ULrtwe3WSNdknCL/u1eSH/bRaqewfghz0ky3gZKKEfTCGbR+kpl73zlG1X6ESVo5zznMr+GscWIj
IUNMS7MZrWz2dnBy6myMy8a2tnYfLtWhq1bjMFBzPqsbDMFLV3J5fIyCXH6oqqBN+njyZwzGQtW0
yddamnL1jZzbEeeOMHflq5843HYVK8f4rFt3OTm6Igww5oSI7oio5ceSvUbyXoypfPdvluUhyGaT
GemX98fx+kIM75Criwc3H+r4lR9jVpjQmvveOhWNykr8oLrwB6VqSqKrwrb3l4W7poi1lSw7yGFz
tptRhoy7IWABbHvSx9Iu7pJZ2Q9zN+TWUxeQAfUiO+18TiHjrlBUCWz2vcZOK/iYipxj1jPH1uFE
X8Tw2qgiEL9agRFrtd7bol3UKjfaRFpy8ofpMn2M2tLKALZkuW8EZecNbtFfdhd+E7JwH4ssglAv
zimITWERltF88o0kVEcsOvtnx3Cd/oE1Z5sntxtg1ERDn6kHqc0lu6Uava7CoPvR86INuLILLzNy
RrBa5OSDdep9U6UPuTbTh87t9bCxisQUu5kst/IEqWrp9u+P/lrFv13EFF9rC2q18gf6vKjyRVEz
O/pansGrx3y3aKN6mewC2arpNcGNnfQKO/sDMATcTaGQMd8uTSu1Z3YOfgnhyUrLoeMaFKZOepfg
YIMbkDNW9WvfwobejM7Y5OS1u4bHRmgY1r40tR2qbdHPajy1syTYHZWfG5tLKoeXqqkK+57pOpaE
QOIdnt74TNcDxKygOQu0BA+f4+DtEWBaeShFNhinYspC6wCkaZZxsKAG+1B7ULiV7w1frH6VcP7n
8cEajk8Ffsc/ncsamdyKydAyO4cCy71PC95d9mezTyHpxdS/3nAr5ex6LcC/oCNJBWVyzbIuesDp
NPStkJk8a+ySsEswoSRuB8rn5JlKOsyeQjOxmlhpJX72yIjUy/svvK61iwm5whg2SBRdQWQlb780
t6tATp6KTi3B28cpWXzqtCA3X3pMkR7sIlmGG7XFRa4NzWYf2jqburcinLCIL17ZDSOCmEyiTofR
CugwE4c1vGRDifecYdZd+1qkOlObfOoy6EFgU3pDZKkIn610Lr/5qZUm8NUGmHUfy2GG4mGbc+nf
alz+pbT1YFGioKVrikzk0pXfNMagifwuPbdRQt0Yz8aQL78gvfaPxkwrJO7KbIExVzlBnBeieVq1
XysPSyfWk6gaXaV7iDuGPvua1lrs26UwHqOq8LNNN9ehujMmx/tpJJZBlHjPGFT7NCiH9EZn4Xot
YeTIroKom10HkPPtCFd92yzKyMW5nizrKDFwhdNrZsK4y0RhkcpuQPst1gzvqrmFrP7RQL2dXrRo
cANf01oQ+FxqpEQtutAysuA0Sjm9emGlqB9av6J5GzRjyu6xaAI4XaWTZHUgwiFl45gQs2K6ibgl
DnLG92KG2dZxemON/mNxi7L7LGFELF8gVPfzThlZVH9r29m58/x8SBOYF2K9xuuU/vouCmnXbKal
rPJtDRdK7dSIR/m5tcq++tW1RpN1T4IYc9XthDHIKo1nEh6NaDMOfhWcJwe96qcB4vM9cFHj7lUJ
hBazafMSC7pBFUNNqH6wTHtuMV5EGHSaT8b30THTqdiTCuqwe72/bK+6M6wbevmU6KtFR3i5QQYy
aBTZyPQ4/MUcN3low8PvbKP8mqag8ZtWCxrDewzacJbK6qD6IWvLNfr793/GX+aWtyp6AxRjKLgu
vUlzGGdrLyA9h+yW5ZaUAW4GoViQR4N3jIdF+eEWfy94YP/5wasgBcRgxRSYWW8nNVA5V5EU5ju6
qz6nhIe/3Q0k+BqR0RkxPT95Bri9dS/6y92EKAfuJmjdIUdfqVkDUVLFDslyChEcBcEGEqDf7WdI
D0VcF+Hwjzk1MokJg7WiY+KGy0Onq0rvEjW6Ruz3LqyqMZPhSco53A1UecHazrOSPU5KWbZZzKiE
92cCzn/FGQ00QKlyVg8UrlZ4l9CGmE8imqV/GmYiqX4UM7zjRyOgAf5had38xzCRaE0w15j6Gy+B
Ujfu+hBGq79Vbp5Uw5b29C3ey59D6u0qX6k5FLScYSDM9sVxre3SCJzKjE6eVUvrnpisoNs6Oq/m
D21VV19YsZQIpUyjT9wL6m+wHYdwwihLLiqgaesJMj0rafyeMM+8JXL/y69j+3EwVsKUc4XiLhuI
Q2d4IgmL81T0S4L1qWxGce9aGXeMaMnD4JBatXoYBR7fn+1mIiU4RjGQtdBPrF58ikp6t1u63Jn7
Y5ixkrwVSXS9iuj7UuqYq0PLqoR8O5n1ass6OWVzHrxRHs1QJu226+itpPckUcv5gFELxhTu2Muq
u1EjXp//63USFckadoqG9eJ0GGe95ANEVsjoKvwXMcoIfb3L7rqc/mRs+U3m3iixrjvdaO5p5VKA
hytz+hIRtAPZ2DKxy7M3+ZIavEgy/y5KxvDQZdWLRVTjvzkASgx7aP7kdyPGHO0Y1S8myGFzYwO7
oi+tn5weHkUyoYbX3eU8ncLGLpQ+y2Uw5mxjD405bGmzhbjxz95kuc8e4MZTDznG2EBU9YqXfmkH
xDVZORuLAdtjCgXcbVNl4ce2HgfXj5cw0cZnVRhu8sIuZIh7tRRLc7eSwMQzkfKtf6tk9q9Gkk0Y
4jpEIjDetYJ9O4sKDs3SwQ/ynFZhLr9LxxHVB18MIWRTGdlHN5izGs4i+yWcCrDK7dAU2fgFr6d8
n/kGvH2OLqvNN8TpJRVMLpo/G/bU4FtiBWX1kfSa6oOZzWz0RbEk35N8IGu7rd2m2NZNGX4mAqPG
n8aa2e6l4ybBAVffQhI4ihuPWwBBue549Oo8czaGSCaHYHFJeaC3GgVYeZf0SRnul9H20u8+sqph
65Lq7e3y2qpBixPB1XaxFYIdEk778jH1CoeI+TpyvyejtIyjnmxffTCKCWv4vPJ1bIuOqGZYJHZ2
p70u61CtwUe975mXbWyNrtZxY6ZZtCPgZbTvfRgNyZ2YLGBDr7Ap6yA2BLgy6WhZfpCv6NFxw2qk
SZsY9ybb3xR+HpZ5DGO5ML76kENhIAqngyz1Hw88jBTXKxxVM854kEbeji6WfL6HoCQ9G35l9T+F
N4QbXBxH9Gdjb2yjnmz5lKQEZ/f+c6+Rax7M1g5gENBWZpN4+2AtGnCQ0E/P8yLGYFN7hrhT/mi3
/0LGztQxa60muOsg59Wbma3kpzdW/jcSCXO0WuaUR/O31OMGFdHOHcDg4zGrq/4+96E0H1PXwpsi
1vDdfgqOkP+j7Dx63EbSMPyLCDCHK6nYWWo5tC+E22MzZ7IYfv0+7L1YVEOCgcHswbMuVbHCF95w
iwt9CcKwkAejpQY8EZ+yiyBeHZJJy9Q8fnAkih9bJR6tFVZP+pOl1f4DnRqQmUiMIJDjp326zSig
hJ4eK5pLLcwCFA+Y8kb14/L+4zfNDF2ZjikozSVhOiCva+s0yx7Y81jFYzag4+mgFLX10ARBJHmQ
M3inIRBomyao6vfc8p034P1Q8SWt6Luv1z/x5cVBBIepEqHSnIEusQlBaxHF4L7wQBCBq7VDd3Ft
pYliUWi27L2MYvmNWuYHzuYsYLDAH+LoQOYL/AMI1vmmSokY0gRX8wcpscsQqFAFaQnYv5ysqcLp
mkflMkoIqfS0DoU3dj3rsLJT0Gy6mwVSJV6UyDDze6LtAFgECGEH1JZOvaJH5DqYsvDGObjI06FA
f/hiU46gLr50TwJyQJuu640Ha9Dzuy4prFc7bcfaVc2ie0VfY0hchPOk51yE1o0W6Ifi5dlywX5F
LG6GGQBd4qk6Xy70jYDwTY72wK6x82QvNUr5tdXlAkoN9hzwFFpLCw1aeuUYZeraiJrY8N1hrOG0
WLEibBeQidG5PLWy7IaQAd7D1h6LxzLtk/qgy3Ezbgt1TBWXFmGuejXYqENfiYE6M8BBLfRsyemm
ZK00STS+yrKk278SpU5+60keQfVSI4HHc6aNoafSRj9F5WgN7jhGhrX2dauLV3CNWuc+lwe8TDe9
aDCkcvWARqNX6GplxCuuGUlZjTJquG9qV9QPfRxWQe+mUCC1zgvAex8GTUntW7txGX9xPXA1IJlu
zFLxFx6/NP6oyFZyfjfUojDcEmtwqDeTJW+NMe+OdhTBrTNmchVZ1/1odNmm961iJ5dQ1rivMQfW
a+VOV0L7GOc9sEsTNqELmfRW/nHxS3V07OU59yBUI5ZdXMYhGLFYaFl9V00INtlpGv1XUOPejZUk
rUsVheE0kW5cD5+MCTgRkWBKtVTGli1rKgdF7zdSf5dWQt5FQyk8X1ZzD2esfqcQk7iRZokbW34O
O//e8dwNH7hohdCMIvFSg7qMSzC/dtXtcn3KToblW4kb0jNAw0ymkH9jByxvwI/RuIuQg6IYfKHq
Z7WOhE6R3O1K2NmUv/JIhjHTWOVqVIaQDeoI7RZs6GJZmeFcGAHSwK6DNHB+pgNV9FUFdWTXpY7x
DZMkjJ9KO0jyJ32IWzhvUp2espZA60bq/NnS8hySpc1tCFKi84Hxg3IQvFK6XdE29crqjWLa2EkT
NS4gCusWyv1iaanB0k1FK8Ca28NLpHmNfVGUk/LuMx2h1CEx47WTteoGAaD3uiTKv/6WfVQczjYO
4zmozvLAzuoLF3rbmdN3Tj6ZuxrsXArpqhqDrvP0PMrilypW9N6zusmcns1oLO/qRCrNhxTmQvlS
ZTXpdjUpwQ8oE2q0qjNJgurfauBFYoe7faWasfFmK6n8s+JGw5Fl1It4ZfZFfMoRaU3WPHiOs4vs
XD30Y4iSb5KrQ/GQ147Z75wozcIvDt4IRrjJW3+s1DUbTvd/RXAVlZ8h3WAuD9B27dR7ldy16a+a
6tOYuVVgiGKVxUYVrlJa0im4zchvPX1SYYvlcRveyxLeSBv4H1bwLSHb7fZIfZWrCsJksIeHKioP
QxVko3NuWfWhJwxeI6AKFr2uNGF6UF5FUYF30BTyH9TI9Lt8DPJuVkAT9cmKneSWnvQne2PGoVI5
AjmHtu3iWZMUnUwoTsP9WATKdFLDWHGLJJN/90M9dU/piE7Wje2xvFboZlPKRRWKCjSY/UW124kE
wZ6RRvukVtInq7MVJLMxw/qBYXR0y1NrGTLArvh/9wK1GthtH43Av+EYRdFSPhgB+MDR1ygpUDUE
HzusbB9lAymoy3Xe2DJpl5SVt87B5UTBFyHhSQALBGwpwWpEPdKocWdwyAcf4AXG6YFSao9sGPHr
+prOLZHFiZuN6m2Qk8Qn6hJTjWneRKpWmzuSiN6t1CKGjwCt8V+tGFhOxLa4Mj9CR3Qtz+8txUEH
GZSJvQuCUtK/CVn0xl1W63J364a8uJqBleJlgnQLiGWuksUNGUUq6HY4O7sOm8BnWrD9UQ5sBWmN
vJxQrkhpmTm9SG+0Yhb7BSAnITjHAf0tBCDtZVdSIWPvajFohzJ2gnWaQOs3tQoVg1rTyl0Gmjl3
yWasP1Ie6rvrH3EZkX8MTkEUkRVeBgLzxerqRurAQvXVA/JwUbMG0pD4yGHZk6j3ox6n2muDk8oW
iR4N/p1k5I9OQsaEwogh3wewX7FkM9reoIQOf/oxbkT/nCQIG97InhZ3xsfvdOgekYuCSaZktdgF
AUweFJ+UQz1a8lc197H8SJqh87is03xV23X0en1pLj8LxW06QPMjDV/UWYxIFU4G8FCrB3iKU/Dc
5WPzBfnddFwNllDau8SXlTclG8Ngr1mN/vX66PMd+NfpYr7Kh/cX/57r68ti2dgKraQToB46BL/W
zaAYvyzfEJ6Uy/pOgse/mobZKS6lV99I5nRjX1wuN+VcSssUyLAGpOx9vtzMUg/AX2qHAAewtShK
ePFGpn5xUnBaXmnr7XQj0VqEJx8T5l+QFCiH6hc2tWmsdg6KU/rBh6MzoCKmiy9SEVN6wG1Qfbm+
uouT/v/BaL6idIc6DXnd+fTg78pqU+bGoR2pED8NViv9UdvS56XH/OwRcmlIDIZ/5fVhP5sjtUb+
seBCYSh5PixLGktIapkHuhXJuyQBhvAo5Vh3ek9ifOMp+GyOoJxByuOygnHE4jZTc8nsoYOaBzpG
RLfxIEkHU/jys5qMIPRCGV3noumGG23HJUj9Y20BBTIgGRWh9SLAVcPIrNXC1w9lMDmTN+rArOuu
s0rPiLRhledZ818jA7iRYwlJiskI1lbnqG/Xl/rznwFFD/Uy3uELR1KpaNp2kCz9IOA8IjCqJRtT
6vWM7mAu3SttaN6Z8Vj+GsPIfgKs5O+KLtJu3FrLms+8GEAwZm9Hjima+ovFQCCpLSpeOD5C01V7
oHsFtHKhBaBvggiuF6Lb5suUDGaOJCaWZa7T99N8oYTpDrZDdcsK75ODjVMZ7zW9YViMl+rQep4m
daIfqiwBEFZH4aYtenUdW07y0PplfWMFLrc8mmtEQegSMiqdmPMtH8byDHjs/JepUmTqpXVWfsMg
OnZzahT1jTvk8tIkEuF86YiSEpcsX1LHT0KpVMvkoAxljuEZouLadmgwAtNMKYQBb0fCWuGGU6Eq
MqXfHVkYSGVc33mX5462ENkImA7qfAQv5zNuKTNKhTEWh6JrUD0t1c6L+16rPWz17Gnr+4F6n/jQ
e64Pe/FhuafZ7bOwHSUjVBLPh1V4lETQN9oR/MSQI2OluE3a72F0lnjP0fK+Mc3L8VCoAjM7Q8qB
tS5hEoWcSSPQUP9QJPhh7Futy096CcgMDaegadeJPkz/1rMCwM6QLOhcA+EGXQbW+VT4ZR/bzqEx
UETbF44RbavUQjKkNPKh38qTqSc3lnVZSf4YFP4BIGcawLMSwvm6hiYtkxT77WOqqAEUH7iM9fek
nezpNDSIFa7qhhD1Tq2c9JECgjKuRwetCS+T5WzYV5Bsq7VAuEy6cbAu9joUZAhaJFFgZUGYLLaZ
E45GGZWFc8istvuS1LDlLD20O5d+VKM/iyohW6W3mR5ykeHGnCFT+687jlIGQASuNRNoz1JFXChZ
VWjjGBwFHLw7NYjUN7+ICs9u6yDxEiUNbjVM5zmdBUXMGfoX/jKgBx1lCU8efEdKFZbjgNbXJN0X
Wprt09K2Oc0Daj8Jivr6Kowg9niUCWgzXZ/wxV2GGgXxOZuPtjIp/eIyTxUBlD6qomMI1gfrgMRK
t02ZBOHWoH1043xdzhX5i3meH5q89NnP953Q2ij3+yo5xpLU7mEHy6fJqLQfgW58dwwn3qROAUY9
othY3Rj68u2cvynMTeIwkEP6cmytaKzAwjDsGDeh8dXPJ30L6U/et71Uv5mhUbzmdNG91pdA5/R5
9GfQA/XGYf/k4JmQvNhiuEMQTCwzk9wUUtFD9DloDeICiGFpbfsaDYFkPNMQEOhF9QXRS6R1/awX
MUj+TpfyZHAVBLRyb1RD9aHuVYQjr++CpfAKNwJEYqAFUCA+qvOLbZC3hZoLO3GI4nja12juGNWq
qEtLuCkkRdSNEB/xEY8J5O7eNpEY9FpJNOsQUFmws0tpqrdD3GPJQloYm5uiGLJvkBtt7Q4Wj6RT
HR/1QxLTEth0ljP8oRAtXtpU6NNxtszoPZpTVYnVehu/X5/bZbzC3Kz5FeF+RaB5yRWK42SCGS84
YaYt1YgQogiGQeFcSbLakh5eYG7pjZeAtXSQzKMKZ8OqkwdLFtmN03bxjvJT+CEABvGs4p/5z/8q
o3Q8O5bpD/4BGJdBkzjVgq+BqdTWupF7dDkz2wayFZh1/Hp9ET4ZmEeNChXsN3KRZcHBROOu8LmC
Dg6GnfJMbw2+0wpIxBYTdfiWySROYRDe9Ou7vF6IyGRIb3R8kbBaFqm4CJDPSIfg2LaGkrnyqFQY
eNqVgizDEN8otH/2pfGycoB/UvRgKy2W1y4BKAklCY5dmga/QeY0ybYVsdY+I4XqGOvRbBQaS7EJ
kBE527B4bctYKleaklTaqpEr6ca5+uzWIV2Zn7MPIMMycZCCoNUrYYbHqM+tLyWv+VNXyFCxFC3E
S7bFdJ7u4bDPMt2HJiOJAdRd2G6vf/0P9YXzR4asBYLtXJahQLaEAgPLHUTTBs6hl7q83OsYM9pu
4Sdq4nZQFad1FhUidZ0oqRsPqL3xPTCavFyVehp3u6GQcv+Ljzu570p6iiwJIOsQFHVlPatdmL3A
iwozN6WMVXn+OOSvY0+9zkOWyWifkCcYI7fTs+BxCsL0t9UReFDszhEjc7pBYByhxdGrLUdd6IHc
sFsvMCQUf0s7KWb6Ea6LSMDW6droAEFuwlKKRs+vQFtsjaKVtl1qNylsF4SpdmMt+84qQvov+oU0
VkXpvENTJEGJLvYawb531ahpYKMbShO6M54S1I7Tx7JLfJu/AA8X40MLUa5fdYUUVneI1MnaT81I
9fGuaWc17MEZTGUlQrsAHxhV0zOsf+1H6eQKjJ0kjr5c/3hLe+D5bp7tb3k5DG4vc2n7LLoiNdTK
9A8tJtz/jXlfTVt03UwTWFoX6V5RZOjIDSMUQcwREF15V3nKZqVDJ0s3SdPWwq1F1T7puRIErrCL
7leNgFTkJX7R3JKj/+i5LPbaDARQyPnJF/jJ53dclA8wOQJHOoRTnokVPE04RjhIjjJjG2F4L1SR
Vs9B28j2VgJYVa91vyeTaTJf6OhDBoKkqu41gXDp0Mn6mq3d0VrCVsWdek15n3yZfaClcvlT6ePk
1crkWF+X0SQPK6U1u2kN/Th7NrCzHNfYohgMjPBe4xZiUCt2uUh0/kcZiLQq1stFnHas1i0Qhlvn
f45olosB55cccdY14+0/XwyZgoxcRo5/oJWtyT956Po+dqE0hgEtqrHUv+c0x9AK6cccMa26de6c
SJaKO2hQcm94vkAtoaDqcyuHvUx1wG2gFgNGj6uZTOD8h5mtpRfmqOXHhA56/azV2CvHkFWiJ9DG
BtatWXPjHb4ckWosZTcCexqwcBLOR0QosC2LxMmOkKlU2fURe/bGzBI1mrZoW47FLVztZwNy53Hd
0Z2kFj3/+V+PLXgpugl+Ux4zs7d3vIBa4o4dbeYSuJOylRu/bHbXz+rlM0spHSgt7/hnlec0kHB4
UbryKKK+MbCJtN6aFO1Xr8vy2NO6LKncmubWjWEv8ybim7ntRNXP4Nwt3j2cnXHQiKz82DuVbz1F
tSoKL3aG6j9Dp9pNB8OenHXUz53fCXkUE0SY2tWde332nyw4J57sjRaMQ2652FMCeyG1JoI5Irad
eE0D3I37MHwzAZm5s2/mjXD6k/GgudKqARA1ezwvgtZ2CHpJ7/L6WGROuM0K/4eTA+6Ck9RsozD/
V9snLmKmRiuWbaNTYV2mzbmY8n4cteroJzGOkvEYwqSxWyX3CZK1cYNgXhKuiXEU9V5QT+ZREhiI
H6FHtf9onfDxW6D1cD1+AJ6WGtNyqCWlXYn6iOZhvw3UqXzQEkWboHEWz4hngAe+/nE/utvnV9lM
8COG5BSjUbycPR0rHfGCDhxmpDfFCqKw8U6BbHB2U2lRS4/rrp51uAKGlrMCAjk5c/Es4yeKqlqi
9a2nxpVteCY6Z0i4F4oFF32YleZbPSHFrjQdfY0gl3NP7ibgER3XSAjRq9PeNFEkYhPWqMu6vY2a
NwBM1NBQsLRuiR19coZn5AQNdxDEHKc5pP3r2nD0WNIGs02PVd2lJzlMzQ0kZggBsdbflbje73n3
9tcX95PEkHbIzCwhVMQadVlSzKBU57U/WUc9k/MjnxM0gzpoP6q+Vrem1MTf6Ci3m9DpWOkgMMu7
SlEk1fNBMmVuECrjP58tukSqM3cuUPMytcWVMjptZDXAjY9BpCRosIymsc4qFLRAl9rqQ5l04pZV
6+VxnsvJMGxoYICqvuDXRGWfxCKxjinEFcntiqDzWITxCzqTiQKnsx5uhFaX2QkjzoKtc8GPCsx8
r/71qfshKgC+MWKCF+ZbGLW6l05TZLp1lYv19U8MpYK/7ewAGdTKyf94/7i2mOf5aL6RVAR5ocMt
bU3dz1BvkfeAfg+s+J0yTDM0G0wwgUtWRRthsg76Cgv3IOwC/QsnO3W+I+kuNbLLiarG+36W/T8g
0x2nO5ynUvk3560xXyIRC3tVJIDpfrZI0CWExhPItHgqzHoHyT24G+S4jkGMtsRb2jAMe3lAcOEU
tFqgP0mmLBK3NGCusRAKzgQ/KVDBhrgb1BLbH1dQvktXAKyk8U5Ct/5RDZAH7jyNCEdzS93oVDLK
0VG/SORoPARlOJzIccW0QbZdyVCZ1/xNoQGHd2F1dokrxb71zRKaeJoD+mRXg03ZGP0QtqsqpvK7
6jmPqTfAb8YqQJKHEM1qR8/lL3A+W3SwCTl9D8/w6YCmv2OtU8MR76EuxdnKRvLuOWt7+RVVZWU0
XSPXhb+P46L0H8wwsAHNRopxyGy/yV1LTZVvRp40I2BwxX+JiwEOYwZNvl4VWqv+Jh41tK85x7C4
LwJDj1yYdNX7FJb1z7qjfLbtZKW55zxLaMggG4EMcFKM0akuaLhqiCt9r7OsOkR6UI0efST/mCUU
pCyjRN42E5TpVgWu6/d5CmfZi5DtPJpdoH31g16cEpQqf4nEwTuB6nue7YUaBN9L0Hm/KU3i3Wq1
bRW8QqefNC9LyAPcFA0HzYsxXEyfck34/VMs98U7qjdkUZgiUP6tNCesXSltUhstD3UMtiP1wnIV
OY3cbiu0hd8nuCL2fYiceeVisY2NhzlETrghSQz0R3vyW+cADiGC6yZn5r2NBPEXyp1FvIGOnd8T
ptmOV5t2VfEqhCixjNFYHcwpb1EFtBxk6FFKLVG2Ija3jpYjwaWREbb5YVhW8bMr1T55YlKoyo3C
7tYTAPo7UM6Z6uq93PWvow1bbjVN6Fataz+pfpeoYDeEe3KPMrVvdemXju6h+qUKCm3wdNEo1sm3
a/+910lvX+HkDuLelhMJz8Ky88NtmAVRSkFmRATQr4px8kqYnjoGG5PRss3ptv2sW9ohXkPbO1vH
EhEVxysoRzdCEXxYdbTbi008hAq5mFMKGdgMfSUvlqsQf1ZVKN8Fann9m1JWuvocDGPcvWos/3cq
OIV410PL6eFfOY1a7MMg7R9kodTFjwDR8+5AK3YaBP4sCMZLgWisX10TxP0fJP9186lxKBxvMhQO
Rrc07fYO3UdncGfihsYnqoafRtI4z6WOYdB9EtTyAHdFQLYb6zAdvH7syZpWvhr5T8CyjOyO/zBd
t0NfDaZnTynlyZRYSXLHnlhhZ/tknF8zIwm9ie4YMpRThSjn1LbIYKegH2XXCLLJWo2TXlnHrkmC
gu+bNPZKyuRGeG1d9c/1NE3KnvRH2poiNpwtzFMwaW1gaqkbdWMkNrnTJtm9isdMv9HQtAj25gQK
7ST00qmfmK9ffImhZ5JNprXePiuVar7obRsoaz1rs9+t5Ci3zJEuAgZebWAcM6iBtjtN8PN7XaNc
UiZyPwKsUY2Dn9hRAkvE91eQ69r+TkeVPdr6qZ/cAjRcPF80qsD7ohlGuA3gd/7zv54vQGiBLUjw
jmaaS/8lRXBqKVlEK1XxkR26/nxdPM4GxhSkiXT/5vxNXyayejfMFBUbiQpRbIpyyt5DUpvK9UfD
OKotFhnXB7wsndGQQGxxnhmkeUAU57ObqCwhGaaGr7nR22t8ZeSnaCjy/2CHKE9K3Qx3sonzhzIZ
YvRQoMLSZxD69+u/YplZ0eQGskLtklud0rgzL8tfS4ymP8ryhZW9qlgZIPBc0gVTuiJ6l/AU3KA1
Syo1pUY9PLZ13wFvQvL2Rg3hcuVnmD6XJ3q4KtqTi5XPCsCftimnr3ByK38jx+rwW0o7uhS4smTN
XUhT4EY+eVlINbAUIyBlxiS05Dvn00YXEW0tbokjngqFmxq4EsUoST5WTUVs4JRK+dTnZWKvxiZt
3ssCaUpqWCOoMp1ir3f9G1wuwAc5eHYcJRiFaHf+Y5BKo2Ko5sPR7mPDwyq59dA1aBFwMFrr4LTS
LZb5J+eKHiD5HVghUAVLnC+IaWtKO208GmUKC7oKjV2mJf3XsS38W9T85eUxbzAa/JRDnA9vokUO
a8a25Ad2ULx2Rq0GK2SyHc9SqiB5dqy4fQi7un6hAZn9vr6m86b5OxZlWIzB6DriG0ltegmED/sS
PbhaLV9tqGL+s5/n7CcOYvNtQll5WyLvGayynHzrUbO77Nv10ZcLPI8+C15zsIG/0fM9/6JEd74o
y7R9pQjkp16WF6imp6rYm40YxI2LZLl9ECulxAV0lIhcJ6tYBPnWlMQIeCbWq9q3MnLEOoR8cIuD
vaaPpr7rQYlY7fX5XbTTaOWTlisG0HSWGejG+QRBWfaoBTjVKZM0lcMxS3JpbgYFHy2ipMqCHejI
XvlayAOxOvH85KwAzGjvBZLjlIjsQBk91LIsdHNCGUWuYIjRkQdrqz4YGj6UezpHUuOFGQJxZNjC
2aB+VZWIAPa9+A/52eHbCLL8LUV7zny9PrvLLcvkELshcZpxx0s+g2PwV6p23p66rCz/zFjFh5r8
4ISQ8uhJQ2PeY9Ecf70+6AWokwHpIM18dao9SFIsr8EusHGay4tTJjuII2U16lZeh6v1fWB0lrEP
jRQ0MmR1yNnYrllYSJRiVzZSrW21XhIYFJvdWG5JZ4edMxLl7NRRaofj9d85P/bnB2s2w+aiIrpF
FnFZrI8MADHoy6uveDCXs1+93rRbDZLYjUvx8ggxjsOykoNTatQXr6PSFgH1Zk19FRWuRZt8sv4z
QJxFniJkmhz/PikuQ+ZDCsvhXZ7XLCn1BmW1VymXIpwYgzzc4/BTjTfenc8m9fc4i2MDhD1Oe9lX
X8kFKhuqCjgEF3WU0V/R9QFIdn1anw2HbYqsASmEmbNszpVDbZWDPWmvEd1vQrYyujeMKP0lh0l+
qzZ6uS8ofIMsn+9dhlzCD6IYZ9cwUsk0/KR/66XSN11BVfPLv06Jqv5MwpnPJ1yExXNSVTLSrvSQ
T8FQKQWhSjvxbNJr86K4Vt+vD3bxiMwyLLPWD41dmRBlcbOaSJIqOPFGJ61IOmycs9x5J/HLvht2
p48PoMSikxHF5Z8JMlZ/4wBc3ELz4AAQ4REjOc97fX7FAhbQpoR6xImsKcohI6CcC7/PdtzYD9DQ
bssk3yu+Oe3/fdKICxABA4abKa/n48KHgZEIy/QUtrVPK8ep9HVudcFpwpbkVKDkS22ik7FO0I3K
/OfHDAADZRQQY0jdgbldjG5hvyZpZQWbKqZYqvUJ3LUhl37qTVXuu7C5VZO7OCLzeITWbFrAvagc
nc8WbKcfZsAKT7oC1+Yu7JWs3Aydn4KeQRLDWV1f3ItTgqDYDL2adatUlGAWF41q1pZK6CVOUx20
eKhgnvmfM+HAfn2YpVUACRsFDPDKBJZwJDFkPZ+Wrocp72w2nuyI8siPDCgtOruVHcSruBbdo5lS
Sdupnen4a43GFTXW3qyqapsbzniHfZeRuqnZN9POj4wWGVajRAIlEUijhGS9Yz3dVWaV1ifbDstd
Icu14oLH7jIvERO2Y6jbkNW7bU5G327h5qMiEJe5+aXo6vhnGDXoM1yf8sWHREWVFwMTdHpEdMIX
F0NNJGe1qA6cJlOyQGMM1ndltMNtZXa3ZDguh4LSTzkVmXXI/Rc+DP2kBhDxwvpkOmF7CsPEUb0+
ao5Yexnd5vq0LiMtdADmvjg7FHQXperzLwneNiJ1VOtTN1PRtv7QpDur1x3NQ+Okrf84MmbSM75l
Mrah1pWvIP4n6ubTQLFD8ZsMlYd8mkJUvhtLOoxyVqmeVTUDoAER6OU61oPpVxzYdCIas1P/GERr
O3oHY7mR2tkIIZbCpnqu4NdkN/AsF/erRukLGZyZNkGYfJH50Y9NIjPrTorVCPT86jLY8pO6l0Gt
i2+japVrXcPSK6bqfGO7zMt2FsbMXw8WMSeRCvlFhK44WRX41didypBaHlKCJY1zfcj0zqsjuWq2
WRhM0Y1BL670+TTSPIQ4xAEFKHX+LbuKoNKCsXxSKqUbtkht5WBSyrjVVoRr/VMeR8ombZJ/fkoY
l/YhwgpEA5BxLs6GEUSRVouTqjUxCg4JPm6hNu1t+Dlvgvw4InZUb1VULo7JHB3CVKddK1tEcNr5
bEU41HGLrNEp76hpurkDjMN1hJRmG7/HRmR9/aRc5PT0LC3AI8jj8XhwrS9mCdYIVFs+hl9GsOr3
UUUrWgn7+IFK32NUF1tTj/BJjJvmiUKdseuY8lNVYxt5/Xcsps3ThcQVrxd9LuDOVMzOp41ISmgY
JS1wKyOs2FgjSepGaH7zKCQEC4//PppOP0mdtbUoHiwmjRBhhsaxL+2QwopbSDBgWkFk1eHTmHU/
/nUsGv/4sGNcBuKDMc9nZlVGlRZsawSX5eZXP2T+ukP8XHNDa5Rf/nUsc77x0JugHgKedLGKWZBK
dmD14Z3tG0j9igHDUA1d5XrVljZIruujLW4Dvhn0T4IeONacECCK5zObhRNNVNH9fZk6+i51xuZF
jsdqNXWOvVLVrHn45/F4roAjU3H4yPrOx8NaUya+Cc090nPCxf8q3Am5QKemrbCojpsouhURfDJD
RqSrT0YFSMVYzFBRoXRP3WTs88r4GtmV8sKT3dzBOO292ujF9voE58/z1/U6Lyg1TZDICAvMnI7F
cEkbdOiZyQbcXWlaIVWku5IhF2utSxTXl6VxF2XtBHbKSbe+o2Wb68Mv74KP8bnWWV74MjpR7PkC
Z9gQWlKb2vsefei3ECfj+yAf5DdKCdmbLaSWjqKjJp5m5PZDhk3t1gdYepdNunzjpyzeuP//Erqv
1KHMWT9zcWgMjabyQA17n6POvMIsafyFmoa1qZFDfKbUl4DOQlB4l6Dq+vv6KlzeRBBwEUnnyXGA
QC211CbaEg2BnLmXIITfgfmz1xHG3K9WUd3iFc/fc/m9eU/56vL82e3FNZTB4iExYqgy18sNPoDF
isfOdiVcPLbmCM7/+tQWL+nHqsKPY12JjUgT5qn/VbZGdg3j+VFhOyujrlHCjJt7u0DtQmlkPK1G
usIeq3rLYedymnR9sUGj8jDjypZ8HaA4CJ74g763MMj+TrMqc82pGzaD1sgeepnKjXThcprIMRDT
QqAgqqXCfD5NZ6LVhYkudkGpPnhtH6krRw/bo+/nvuFW5IEvUqfSXrq+upcbh2FJ5ukJMFMw8+fD
Brkvz7euznUooq0SVMbebogEg1w1D9eH+myGoHywk5qp4ubyeJDa+o1oM30/VrX8p6Fj+c2PKQm5
2CZhVMwrND3mcFaGf11ZyiEk2IhREoZBDJmP7V8bCI1FXHPRuNmb4KgeKxXNIC+XHOOhzUblQQIC
69W2Ge2uz/Zi/8yjkpTNUDbIbsvZWqCGmqwTNjQo3XoJrBaFJBV61E9dR0LKzRLdvjHixadEA0Jm
szIu9w8X//k8h8C2fXtQjX1sjSouKXkW7qJR9t0wLeXixmAU6Pjrzu8B1BH/+pyLmI9ejorjS4Nw
pqn1x8yAELIvaxMRGIhHveMOtZM4LlDw2ngC1lvK71YWNjCuNKz95FwMPlrvkYEogVB7BD5AWZi1
p05UTZHMJ3V2mzzOxnVmtPXRytXip10a+lsQz3hmTR7lEw/40Hgq8sMS7Oegp9+KcWP3Ims4Nq4n
4WfVNxVNtPGhz6TafhEFyrZrK3RKY6ePVV6vRozu1O+A+iPh6TZ7825SCyvdaKKTi5Woy0l8Bfqn
aq88cApmKxk+EK4Mgihz8yT1vxQAwtStmuP2sy4UJfiaF4oUrNQs6p5KDX90T2HCTyIylfIF8Le1
l+JhoAMcmam1joReveITbP601Mx6bXV/kj3iFmnX14H2R8UA5V02RCN5MPnyAsC6FMVumaI96bZa
yV0BhAMkVdkl1Roh2ai7C7oGp60pU80n28xQZaihwD9bkRwcobAkbzkBI1IpLJ9r6bVzF/tGG3oa
zgKFh0ChnX1RlBzwdZ/0+ncEQ2uKlooyVWssRltta3c53fVskH7VlZ6q616qDGU1aUgMuPz/unuk
wG0kO7Ma+2wAg+V9ZI2On7phoolHSziAJmKUAs1H26cf7lEmlbCEMkPVfAzjnmWd0Pl/7ao68LeZ
SMLHukfK15Xtsv+VBIbxoAB56VBICaRfsaXg2AL2K30L0hjVJRAEdSUfJJzewwcjzdL0haRQl94T
rZrumiywnffeSbJ4M4Rqla2EkACX9lU5OHdS2cgP1AZBKTTjWAFEa4cBURwDmsdzjs8sOmJqmeob
xSx4YWtZwRUzBHT2DAUfJKCoBCh0ME9BssWarRm8yMa9+VepiLh8lC3E/P9H2Zkt14lkUfSLiGAe
XoE7X1mSbUm2XwgPMvOQkEDC1/einspXFVZ0V1dERbejkBgyT56z99o7wVTH/T0QiZpFDplYpKDW
0lp3qVU7v4GfQrpj3eivxJrnBTMWORjOfeIodHK+u7bl3gMLFkNnScZnverVYkS2tOyr9BgfjyGd
dTETz7Io7bUWwfpoE7G0fmei0C7Nrk7G+geUiEJ+NZdE+97Nkq9H4KFBttwlhMYRuCNXGDYi7+gh
p20/tpIpTKann0RmeU1camRdXjxSnFNaCq6+lKzaealHErXKQC5pWWqf+BqRclZmSzQ0xhZg7dnQ
ez9LaWrktq+T1+/JhpJLELKBZy9lodEYLxHpbaMs6fzUZwq5YyVnQGPkfG2Zaan5SbrEuR4V8NMH
xJmGd3YHrRNRmy/Vay9yYTMv6YS2sxqUpPxsQyVfgBzOkvDgvCYVV2bQwRaHdMu0bWdxbFYD9zsb
4tyFHbTr5VKNwh5+0Q/Lh1+TZnfdQ1Z2jGIiUg+m7uhLp3Uiux77U0OaA/2zZZqXEHwzFGktmHVI
aVJzuit9Abu6L2dV4ae2rOUX/NpAxVXOsg2Qcsk1JPyAonfcWXN4YCRs+zHYPOOl7+fmIXc019+n
va/acDFbJ49Gsyz4MIZ1/NS4unoEhtkGfZh1w5jeDVsMEzAgCUzRQPpuMlCn0YEQRvfuGMYiV3an
Ng9OBZiBpwb8tBvOXsofCKx5CEfPTdGhtbwqewje1bm3RUf8Bm2US61tAQh1IyuEQQyfCLAn0a+I
Fyn056BetT6eCVaCO5arkSail9cn3+otK5akptFjWVdQzN2wZTIJQgLsqxCp+62plX8PHobp6GCP
I7qbyp6KnTdxH370c6FS5hdjOkVqahXkV2CV4NtdlVhhTzcr3XdOP6ZRW/T5HKWImsxQcPh/1RiB
/56rNPihkCZ+dntLONF2xm1ROAXq1zQWrD4W5MtLIdPs4+q24OOnYGbhqLIseNa0ySKiPdMLcYDp
tJ4KXlNmbUmbvKi0Emig/TH/pkpPv/MEBpRYW7vxLjNLP42ydRmnnT9q6hQEQ/ul0hAfh/Nidh66
ak3ijQus371mDsA63UGIXVJ3tKBG5eW/yBlp6KS2XhtY4QTsFzZQA54WFIG97lcEWsFB9RVsE9lP
mhFhJeEhrYMs77NM+TlAGnN5NMlVydCJOWN1H2SlekYDWT0WeZKvey1wRXtvF0KzHy1bY2gYUjQn
w0kBVv8tly31qrdKUT5WanUui5w9cmS1pfnWJVJ91TPhlHus1YG5B0/bX7NtmBfOlbQ/DEvpGuE8
umLDJfROehDG6l69BlFv6CFz+VzRA36FzGeIk1q9GYiWGHgqNvh7Dt9k7UYjvIc6IgS2rfaiTTkp
J7IjPHFOYHgfrYmbG5aAoe/MRNg2G45d303O7BLP2unYS4UTnBmMp07sDnZRn/pEzMPJ4vQnd4Us
Rn3Xt4FGOFMxIk2sikFcrXyqMP27eTbEeVtJuNwDU8rQzaUz3zmErNzPnHxFXOjNoNNSrTfBnOXm
1ypIA7X328a1rjZexF9Fn6BizOB5Eycw17IIQVUMH/3a9lDA+nlV7Dj8j6+jX3dfpQX7a0fnVh45
1eqMe2qalmGSOeVjnSfdiMBcr6bQIGcXb0PAwzpgdxg/ooIjXooS0Lhf2s6jzso55gYloe33TWX7
KFALcvdCg3NLE6qBEoYdp2nhvxLco4V2aUiPZSgwfnp23syw92d5JzW//66l+lxeLX0eXo2anlK4
tiQCfNLrCp8SSeL+i+UMYoiMuZ5eC81Q5WkkCLE5mkaXpBf+hBVEnTZkXjiYhHv7hGwXFz8b5l/e
lOKTzFzhyGejlWW3S4dep/Va1ZZxxLu65TWtC8zL3DakechXX350srHI+QU5F8aDlfg+MYdJn9BD
IWp+GTs041lPLHQoqYOtV2gSMj/4q5mUsejcaRe0AzKfFh3l68R+IvetryCMz6lC4emUswtsM/XS
L4E9oP5jvGEWMe/zFERO6pJEamL/y06qrZfioOn+4oX9qIv8MhpLY9NAtZLmWJVztkOyTsJq5Q3W
M2nNa7uT5AYRrDYu1GVBsC6fID8rccgVZeTONBuXxhN1Gjg5TTnesQ6C8qOWa+RZpygh/ahbPf+h
SA00Ew2y+LsusNr0PBgC+bS1GHZ5HMvUf82CBp8cTP3J3deqKdqozrJEsL/6Zh+X3chTD9qskWd8
UzjXHJwd2YtAItTjlRxxDDWIG2N3ocBDnY+u41iBi6Bq71yjvktAQicH0RFmGuZtkhenEiwGH+KM
/yOk8wi9uVlyBGMg5rP2o2s7xnzOeOkRMDci+eytmdaHppYaIwzqoP1F6lGJecShFHQ8dpvzbEKD
HueKD6Aksv6iV7g9SNOk1Yq1Vh+rHdHTeCsGVMMrQueVkq4SgNZDe0EU2++9kZc+dnM16dtLXdR0
9lNyiG0/0/Ght57xgH+pHPCj1bkI9UCCxVqcrLyUalV+rNahvHdbkwxdsoZlPIDTqkmzaSXf79Ct
Sn525BgMMWMvfgJvdeqnpiZ187PeGckcYTiTfAAm1sT93GttUpPMmBknTvejUYaq7aS6N3H1lCfT
WeogHFrIByzgWUfy+9TPaYjGHvnHBn2kyvZMOPLgZZLhpfV71dPp8Kc0NqaqaPcVWbLBbhCj9ljS
XLe++Rn/5rDDpJREGDddLe5A52kPsrMNSgNWri72+47LitGs2ztAuANlSl1pH0W7zp/9PqiQCIhR
liBkATJqvWT99ilOgTtpsmmvzJbM8mTbE0p4I2h5cq0xL+MH+I5eECEC6OY7e6gpZ2g0FtoDlTWl
l5OKxvtEyoz2FSu1lXxbZ9F/kIDj5UEbwKa9Iyn8r64CsyX6UDSROQHfNDCckl7MKFP7hG74vE4I
sUyEslEyavZer5ffm1H28M7Rfvt33h59QfOTKUwKDd2T7ez/r47CDAZFELZnnZhQeMXVwotpxTUF
PGRqsrxzaImddBhJ9MI8JxnLUNjNk3ksHa039+RZweR1qUme0ISk2S5lCfdC+rn5L6YMPAXXSLOr
3iOYi8F2uJ/tYLSbK0R84ycNtmZvLtmS3XlOycOTTD61eJxGAFWDxmHzY+cVuXkx1VwrAAvA0XeL
XU3cjKEsokpvm3t/nlgUQ42MOPWt7LA5hO3q278ZtiT2yagz/0kHsbdcW6GcF1eC6ggbtpDfONE4
BAZuouV7aa9axenLR2rCNyok54behx1czrLa222Fg0rCTfIPZDN28px75N2dwDnpck97aL0s7mw2
e4M0QGOXLW75tAT+mD11WrLUMUdCAIn2iJ+a3UEm78wctp7PH08QMA6eIFQPDDholdy8NfTUhtnr
rOysBY39cR6s9VrWuclofK0UberU+4lCsj9kavz895fnbZcGxwz6IzpS6HSQnPz57qSc7Mk2a4tz
IN2z79XJKwz/TfJGIvM7vb03LSgQtnieNo0ZUgT7VldFgpHS8X+4J5Uz9lsk3x5A2SXq+hrDQFK9
c0//oxPP9eheMhRD4YsW9M9fjVF9xywgcU5uF+RHM1+LB22d/TWuend5NntSmDxelIuZj+SKTolH
DThOnX3W8fC//v02v3nA6GmIsuAhg8dH63UzFaAsNAPZoKUjEXI69t1o4l4gKA0FKaJEsuX7b8No
/iiyJPHi///S8DB4vhAhHLTmf94Gg/x3xoW6e7LSra7j+LKnVOj3AXMSStWkGb943KaLV2rT/u+X
/q9HwBgAUjIBPAhF/8nJ+dfKZNnoPmpvcU+MRKDlNcLyQpaGZCMQaGNEX4Qs45n2ihEaEsB2CKMR
HK5k1/wA77hS76zO//EKAoPkr43VyEjx5m23LK+bUtgxp2WdhkM3N4GINaXp51FVXU4nrVDvmdP+
48lv/EngV/CGaWzfjBOHAGJ/2c7OCR64GQNiSA+zAyQYL0l2No1FHYaeEClrteuPf7/7/7EVoYtD
zsm3bdms138++MFQhBMoJhWBlP6+StLiO53XKVyyQDuNJJNuMRlr/f+/bkzeGb1vnx4f3XY//v3I
zTpJt/4ZUSaQFL5XVWBl+8nErDab3tzGtFPSyMbOBYV4WYP3FDL/dbu3yRP/MQD33l5+0dQqPcCj
p6DE9NfAXrv4apkfxCy9JhqyPvmZ5u1wbKji63c24rctaDBRCDsQxaDZQwv056/eYPeraHAwWx3p
NISFYFGKOKiTrhoMc1OEBXrvSJmcmNx8cu/gSVfvrLFvlnOXLxlzAWNrzOLB7ZrXjpMVDJnvnEAU
mqh1RXpCLnQtvWZ9R0Hz9tveYE9kHUBuBUJr/sPW+NeDHrwZUuTKujLS0532VgO/mB3Sp3FWZ3Yl
rlNdYdfpiWTz9oEoC/EY0GvP9qjG/es8GdN7o7l/fNJ/bqOciFln+b1pCLHo//kAXNC3BsmT/inr
hHMwe4r40KbqP7hVsF4UiqaCjGW1PniVkNVl1EkpuNgN9opLDdYihmNNx6I08n6n1QPy+f/zg2TI
z0vJ8s96iF7+ZlQZ+ANbsD8W56qb6Me6BbZrzgKxkXrm62q3uwlMWf/ORd98EFyUsSFeH1QaaFdv
lv91sAfmD2V5dmpDy8LeTc0PvVeKS5am1XoaqtwY6aEsRXZMdZyC/+9ywOUZ/8AbMwgyJTD5z0fi
6MJkz7XJq5rxvMoG6Xg4MHijvVQZ4ljgqUQ2gmkBp507ffr7DX/7u+P7/qcYhxKCdvemMObJz+bK
JPqUpD0RNGYHJ8mEgxalQzqfMUG2p96Vs4iEPuq//37tN6mqbHqw52CrUXkjfLpdDSyORUtXL/lJ
J5vwiUTvvjnohlScvArG1cgZg+6qGoHGZMhqmTzPJukmcTdOtUUjgfTm2Jbt1KTRSjhj9d3wVWde
SI9K9UNZ99bRHUv15e8/9Jv9cdstNtUUc7vNEnTzAXXNrNH7sztKJhy8NCm+LOSu7E2n/zWpwH4v
9/HNarVdzuH+cHrh71vdlDEpxrPC7U5VCuTeprH6W8K32MvGGIr/d26/XYtJ0kaZ2JifN7+a3pI5
p1qkvKmNYLIc0Wxhk7Rc8h8Nlee72Z/0z3m+TO+UHG/XSe4oaiIGr8hEWfFvdoWNtMDKOBmnPqgn
daarau6k1Ux3OaXXV5FxbO0B7mOQDqo6CYtWG177dqLhjLYhfUf+8+aO4/ZDHwbLhK4/pIubu9At
Go0WKayTAaLmBffrfG9bqRWc6sCemndAB28KEHws1Fh0AOEuBLxTf377BHPMTtMixaG5hdKRKO7e
OOa8eP5JM5EsENXRYy5fsJxW72CF37zIPqssuGbsm3iT+An+vPSG0c0bDrmn1VWVGZp8O3dWw2yq
Nad7t/Pu/v7dvL2tXA7JgkEcMUe42zo3JQtY0VObTj2m77iTS/GAgbE4qLl6r756e1NB8aKr4bCP
6gWJ9Z+/mWPjcc/XZjqZuV4cattMdgWwsahOaXUSy2N+qI1U/t9PclM4Ms/f7icm1e2H+tdejxTE
kwiSp1MwNrMfZ41bTdFUYYYKGVza1TFdhXgtRK2q09/v7JslHLU6qydow01BSm3z55U7ujUe8MT1
hIQsebHX1HykXWs6OyuZ9OG85B4JbQRzAeyABQXb4e+Xf3u3/9FxcTwGkwte8Gb7Guu61zid2Cey
DwMM9rqXhZVdtWc5l+auHOpXYUCX+/tF375NaB03IgzVs0MZd/Pd5KrUioW99NTmXXmuDGeyIuLu
vD7S6C8lx79f7c2nQsA5Bh0odpvh7I0lcw4yBgKG11860c01xIaOCVaaZswP3WZ+pbPLHf6/L4nx
d1PooZxFNXvzOuUNGU9+NcsLEj2DSedcMXurCgoEdO0qPXepkO/8lts9+6M0DOgWQdjBm7BZym9L
Q2JJmoQXabzopJsbh0yCwT11koHh699/tzc5ojSLEEyx4OEm4YK3VV7P6N8tClz/EHna7pRrg9tE
Oa3b/Fc6KPeT7wxqCaKVxhwAD2w1X3Xe3/qOeUrxwJR2zn+2jTe7ISHj3nt67LcP29vWfk5nnEmJ
trf+/JxgP8BpS0f90tU0J0MTA3RooiN49IlEO9bD8k4T5s3ni8YeldPGzAfx5N9yq0hGBJCrAoa3
lVLeefBW+wMpbr+VYWSHNHGN8bEQln4sprk4/P1BvPmKAnLtMU9xFv1H5r/9//9asxBgO7Im8OxC
quXkjmFtWciUHZW49ZU8s+ydOvvtC7b9qohqaXAh7Lo9ba/SIqMuadqL5be9/ax5rV7t6wr7yjtv
8ttbysnaIieJWRvG9VtcACYp5rKu1l0qKpp82YF+mzbO9Fi+1M7iq5OG8KqH86zV0083sduvf7+v
t9cnRmIDFmCCQ1CGenl7xf51X6c81Xu2wuwCW7f+apWmTaCjAxLe3IgdSd8W3/E9rwdbm6o0/vu1
b5fjf669dRfY/zZz4c0JqlRCI3yEa7fsrmHeA5FkBMJE0evWL3Kum2eV9erl7xe9/Wa2i/IGc6hE
Tswx4mbH5WMv/KXq80ue8NmHOZqmj/YsSIGSikzPgvl6+s4CeUtoYJ/dIAFktGJiYOO9xa0ieTRJ
WFmLC+mp2Q7MT3IC7iwfLC+Xsavc6ggPv4tGspqNqJcI1jwcVe/c7f940lsvATE8iZi82TeLRYGu
RQxMqy741q2XgDndvQZ8+OJPNgI1JynUOfC0OXYgsLzzNb3JE91uAAcRxKAUO5hWbvb9AQWPAais
uGRME8k2YAKMwTxlmBU2JPs89RV6LmZvPfm7a7euJ/yKWhKVqcbgXM4TYVm9uezHBXUVqn0rBsPk
HjsE2xdGCcX3acjeRXD/00r99ybDD43rn4+CV5Nq5fasPTYcON2+Wc/9HBQfXAUaN9ZmpKshFD1o
SLlsgDYTdlhEyFoq9VAUafp7GK0t4KAowdj2bCifG1MMr8i65idL5Wl11ArT1ULTZbO4BqgW86/4
WSq1T4I2T661lRJuPzFsvqK3qdPnTNjZq8r1Mth5jTs/A8Kepn2ymP1xYZyL6rtLtd9ZlygD6oSV
ZAuTmqIT9wwoxitexH5tQrp3TREPwzgOnxdm9OVeCdGB+4TboJsHDAa2wZPQnfp73Qpjx6qqZd/E
KpbhQ2sGo+CtRAoTkUdrPYwKsslTK510CLXFGFO5q63B0Y+21bSvGZDjeyNbx2+NMtyGFDNzekoZ
P0E8WnP1W85Gp6Ho7EtxKl2Lk2LAkjeFti3ziyYSx96NlTfv28Sh07SSwLQ3rcxPzkHQE5aqKoOg
B4Q1U/W5RfRS3PeG1OejBRbiAw6dTZbgjYAoZmeVoHdbJj0RaCxP2+W9KOu7viqTkw1vUIVB4Yrx
cXGFMiKjZaJNNYgcDrjYMKSx8Eh1B4JNPyDO9Xp+mmVSN/eYf9I2apuVsEfdn9zLgn01iZxxpCkc
5Ks8ld3QynBp4SRJol2nECaS/w3rK9mypilUGRdMPMc4JaP2K/BNWw+LWQLScrxM/RgBn49hjnTs
1Z8hU3yYSotwe1mZ5sdgXPr0Q0Nk53LXsU7gxZ5E7UXlqtCp1Iu0Lm4BDzUEnNcPu5wZwTecmcPj
nK3llmHsLcNhTXMvi5jhZwCORivYezPAvYOR2LwiSO8X4Ez+UO4Z/0M9A0drmhGBzL6+F9ba18e5
Fnq6o7IhJc5ohPw1Lan4qeudU+wmZvLVg+0lXXld/cQ2DtrkCOMuSIRFX2Z0/ed1dNbuFExIXfAr
zuNjvlaWcaWLWP30VDbqIbAJJieHYuoG3jUOhJ/8lADK11GotLt0MpBoAker/oa8w09/o3rIykdn
rj3122HSV+4avIIJLDJCjI9WKjqio8eyQaBAd+owc/LglKqs5WG0ijrf2ZZI5WkJVAqbKl1RidZ8
A10M+nYY4iRRxLgNLavkSdkTbXZUB7rxkQ9Xsz4lqkK+4U0ZQPzKmu2fjGPnKk6nTfFU5o1thutY
SfmEEMp88TOWvYdhLuRuaCvd+JxnI1qzxIBRHC+okN0vxZLMHKUJYHIDUhVW+5fhcpOIK7b1PvLK
tX7cuHtPdZVmZTxmuvNEK06VT6CC9eqpsT01hBWdz+HUpjmozSnVql6DMN3OBo4ZtHBTXM5r0Hxn
uR6+MydcvzVGof/SCRPISf5GevNNDiWoXb0f/AMM4MCISysR0yEx5mREmkAkbKwcFNiYFib+oB3I
tD8bA72YEKCS/hFQ99YeVNK5znqNbY2sLjD55L8kzUX0JA5H9pSS7bsOlhEVno6rF3fneK8GQWtb
6P1af9WYpCAEJcmQ78OZhIz4Hvruygw1GXe6IBEr0pVL782UWXYmT4/dxGJj+I6/t0tDVPiuDCGL
BRdjtFW/W9vZc/ZJ0zktsuO5VLu2WJMvQ77MfURjc2gZWwXtlwnLqogA0/ZflqDjo004z75YeRp8
LUYwUneeSbC1nsHvO2t9khyC1tb0aEqHsT7SMQJ4FFY0cc/daublAYUp1U3dEQajooJkASSf0NQ/
Glmz2OeW1NPsZALdPQlnHdvHjhF2Z4Yw6zIjRkqZ3wV2OS7nkY39rNFtN2IAmI272zTxz0GFHjOm
VAMilgzGrLEit9bXrIaMc+gC1NAHTmyFF/uIU/QoU1s8iGsMsHTCBU0HAOlgatpPQc329mLnldk8
dOPgDWdC1ZAJFZ3Z1Xh2l147tlmXviaDY2ALZt2e7J2sDVvFAEuRHy9IIQnLZA7vfwlSM3ghnTZf
I32pa4/YdGAZMTJclxj5FAH9CTm7Px/zzCYVCpm2RD9VjPR+7hcpk/bDULjTfKH1taKhrlFmIMdq
82aQX2c96/LTDMbgWvlBWV7rqVfnGvyo/nEKlH3mvATNj9gwbYwXV3YG1fQkTpYB3D3mfG/Wp26a
ZBHNRJQGscO55ZMi7+zJBu1oH/t28bKXhJJ0ftjEZF9ZQNof0sq0uxXza3XOFlzUXxy6HPMugxao
w+nXaiP2gdOVn1FvGeI8+oDxBMlx+U4vnNT4ztFBAwhqiva6uWJOONxJ3Kwrt4Wa5w6d6aABwnc6
4IHM1+6gxm7t+JKVXcrrCurO+7DKZu5fRzfzXrOqbds9XTBbHnXYcb+AyaIHBszhojJI7IJRsMEA
uI03HQWiJk4Wh9Wp+/4HndK5i12/sl+Dlh8lCha4e3s04oYdKzd1jJ9d5hrNNVhBJKO7R5RdvcD1
64oTOZJG9jsZE9OGJJk0L6rC9nZMcyAEkV/V0xEIpu2fLC13niuD3uS4qxedngAd4OziOYtydn3T
a9Zx0TxhY3a3zepCxP38PffyScaFo+naJRNgBS726FVpRFCW7V2TydcPICs4hLUN0N4nXenBYWGs
A3RLJ45oD+mjbX6krBNp1LSCqC/Pg8kQKTQl7qFiPzX22+N0oQUlQR4OEiB+ayOTw2tB1+sDK1Sa
x3qatrtsIh3htEUcleCYswFuQWdoeoen3K+fNatAldlpo53s68ZiwxcCxBmqGnOOzbwxs4O3gijc
UyNOCBJBHBbhZIA7vGsWtNKRNqf9uDPSKh1jV0rnRQXzkkYdP2QLR1R4xW5ug+qHWMRm4w4mhIsy
r7y9b2cTZYzfJlRogUC1a2nBk5ku3vDDK9pcK6mp9fG313pIxVpZYE+c9Jz+4ZSZfnHX26thytCt
1+KubLrKOS2en8dVUufOTluVBdvSatwlNGZvcKKm66xkRwm8oH7zStdGeap5+TeSuStq3WxW9yUt
VHIQkEWOcd74k/+BfsyQ3ddeA6JxgZN4qElrp6RjohUcNDl4DdLJNl2QzgmCJnHodEEJXihEyek9
4Ocpu7s+p2PykQ5S8Qw6bW2OKuiBl1JhmCKeQct90doJjTvAxqo2o4mReXeE90q8V59XjrbDj4Z6
XzjI1KbGUVM0gzxQ+GORlTVhJTJt/mnmbTqHXtda9o6XG5Gab9YLjUl62RELTu1+K0u77HcEKMwl
KxWtvViZHrgLkRNCn0ptSCMxW8NdbrmD+8Hr8KAFoY5cuLu0RGbD49fQBUcZdRlJ5lphoLaubNDT
+uwHzR1K866n8ZpooohaiuP6OgObL3hnKw2RBVLrreKmyf9ILMXoUDzaQvM2zS/olMKt6wURdT98
Vn3jlLHRgrPZ5Z5LfoelSEBz10Jbfs4rBL4YW8p8EnrZo7YD4hHcpUm1Ylm32AnMhy6Yh8dVT8fy
ir0i6LEWDEGfNjiJQHJc19rIvrmak/WnZAwW1i06I+ZHzZcl0FZrqz1xog7pbgAHk8Hg8ivNC4MW
pCSzoDWz9uyoI4TZgplILIeqSeMmnStQ80Cs7jKC2H4gxO8Yr8vAyw5aWU3H3ApUByu7LMtQIsPR
r/M6a1aE1j/vY4PmVL2vc+q1iASy5DOXJjpVimVtz7no3fnASyQc7EuF0qNkCKzyfqmGVTs4g1HT
MewyEZlA1IIP05hTLtlZ1hjP9bppRqulycpzlvRAAFQ5DsMOgW13dNMq13dgsTjgGaiCSZQoEV/G
TtvqTJoZBWlJHjoiEC0rmQiaaNIKr6YUkeX8w9coSMJK+o7apUFQ6THmMqcLHYxry4l6xJTHdTNU
ryJwezCBmpeggGWWSMrSRrvbjoykgeYYD5zSKP27Jkjtdcddxp+ckeY3hbJb3c+1a1J9bj6U9DIs
9SBwG7l4m0apsP1UtcpZrNp0N1f+mn2G8JrsA6r8tInHOeifvcScirOw2/yzkS/esqsWvLEylAW2
99DsxqLdqbwBfjr1Y18dh0nwv299Yf9Co0mrKXZ6ZP2Ia0cHKrkqUb/Xuet8TdYFnWdirpq/QxtK
5UySSKcAJctVQs1m3zCirGSNaMOcIJHyqnLXG+4012zvfFPV5jEdCIjjS8bTSXQ5ONw5nDOl89zq
pYymqU++uD7yn9DFfxZDyHG4k6hLRNTNqvHOKZA4bwcGefq2jLbkd7BMNeyoQBLuPoJr95kE7w59
rDtP5Zkt3d9BOV+bGJBY8NqzgpQJKghX9j9l2RZfBahb9VxXLZY8PcFj2My59RMfiFjuvAE162E2
mvQblIxpOevEFi2E17SlfBySXp5ruzfaOJtraz6W0jT3Rgd/A7VwJvJz3XopySlLuTbFYVqDzIlT
ogXZyKx8RAtBN1DzP5OEMvXnmfPXd7Gmxu8uh6cTVr7d2wdr5NkqNrJ6FyhHX+NmtAg1CDsrFyIL
u3XABkR9jgzSHPD5hSly70fDVKW+RxBareeGDrPce2vbqZhDjTNHaEHap6UWiEbRVrgBHkpRspLq
zmq/eMSvq90yJUa3MxCeG7GwcjMaGcjXL4Dp12BfE6PrfjLRLg9PQpPCjfOVUJ84XZ3M3i9e7nuh
nTurH0E0N9ZvyeAq9YFNeJYxK3ftnCaa05x8HR2FmYD8rVgwC89Ej7NW5dmW/Ph4RVjF0igt6BUf
iCR2B7jJaLvDFZ1JZocEYNYNaM7UmCkS3VXuOOjobUghaM93Y9kPj/hEhuLguo3pHDafwXl2EVyF
RlVj23GK1RCH1QCBieqD6JK7ko/ne5+zUMRWkBT+vhBTsWAiEHmZ7xIrq9WHwBXSe2ajNbwncPGU
+yGCov67kThD8SAwCxtXf6DnGpFELdY7jE8G+u9lqfWd5YngBysr+1jTqqwjdJtqMtTFglS7H3DF
7KpRE/leFan+MiDZ1KN+zBBQJ+TAo3Zd5vTVTQupc45zNZmGtpEnWvNOl/FtT9dybCidzAl8/sHf
upD/6if3xlryjun9xQAcNd0XrpGyWPoVmn78lN2h9+hHfKx5c//PSBGarKgcQPk6yKLRL9166l2r
GPyibKuL1erNHjA9C5Gm4QENvbyQhwFY+HSGFORa77V3t/Hzn41CJrhQD5AEMOQLjJvupoTRXKUm
V0YVQgnHSbvS6Ht1JjPxNNVxZHn1j1SVGDhMKA6h25tuNNJk+WVMaf3O8PqNQoHhn8UQENkcykjG
uDeTksFTzmw7WnmpfeQXbPfreqZlWLV0QbruSaA/lpel7Bla4fz4VngZLQHkK9joDFwYf++2v2k6
s3jwXypzai7HuE3f0NRSZYEp02s+OdWzWa3FaTAALbCKVZh/yg64pPQwVsCM3/390m8a/RYaKVSa
TCbh7vm35FbBBzraqFDOHtmrX8yxT/aabeH8sK3pgvnyvaj6N78qLz6IPfQoZGJg1bqZZpChla6N
tZTnORNtlM2zc++Axr9b+Rl5BbZe1Cxf+Biz9574NrL44/3jyhuPZcvtw+N7y2RRLgfj3g6q86BQ
tO/Kxe+LR8sZF4UD8x8Zw5iS5LegifkfZ+e13DayreEnQhVyuGWUKNmyLYm0fYNyGmSgkcPTn691
bkSQRZT2rtkXM56aZgesXr3WH9ZuOOQYqo1kODsnRzVlVCv4QfbYjt62SrrcO8XKoE77hOhk7iw7
jUOMw4LRvE9dlOyQOtdx3ru9VfMGCY1jNskhR6AtA7zk7c/fRY18yDJgJ0n8Wgf1tDVhs2YrM6wJ
8zCzuO8FNN9HqjICRI1IBrwJcMMiyNu1t3BqZvHr7ZfQP5fsEfAu/Jrz+CVfxzgjDPGrgTRhsglR
8Nv30RTuNTFV371uNLYolS7hXN9CxLstZFjgGIihYV3G1+LMgRF1U01dNDjpa5JH4gmZigQqvpoZ
91VfTPHKl+T8VRh2pViZ3Jn7ygX14uIQRyVXQPdErgofmYVdmX1B8kdRMEdZnHiK9Mu8Pxf7ntar
ATFDZHnYrGANtxunNlp4eDWSMKuwbB3yQgg+wUbkY1VSOI51iLxpoby4Qxn/LYnzfzIIP/nKCMFQ
rvU0bPd1n/YLCKF5n57f6kjZcRaQCppuv+H33p0gUhCrnspwfOYjKXOSQoS1MDCDhrnCLKzuV3Q6
UbADBqphssZ7UFljdJj+Z3ZK9p29qceHURTFsY01/aMWMfK34RoKSJTQ7GqmbDaf/TageUbrDc+k
vPUDMG3vm15bkboqc5HdW6zoEjzucucY0ZB3MNHI5n/nI+amV3e50g7PaeTD0kra0H/0eN8gM0AV
LVqJwUg/qAz1tgNMz5QoMcBoc0fgNukyvXOG4TmiBvrNsd3xewKL66SNSbzhozf/u308Z/H2bTwA
hew3zXObe/98jtLpqmEfh2dzsuDh53UBCDcdX3XhKCX64Aopn+/VX3gMigW09LWhQTrI7iCqYkhX
nw9tD2hfkCKOz0i713etq1hSmsr6Uwi13iWtZd6rXeC+ZrnZvN6etJzUeZyQip8mVsT0ZCS+ZzZy
poF0rxmZaz35irxAWWE5RG1VCXRjASZ2ZSxa89DNEJM3gVjKUPnu2Aai9MbMHKfnpNXq79rgNg9S
DKtFIwLZ3oUW8ZUTy2Cga2k7oI00V7ujk9clgI7HZ9y6sAdoSIM1zD7bFoCx2qLUkZQoqt1ezKtj
QivwQEs5/H/2lfRNp3gDb89ngscfVLV6sXZr01N2RVKZKCQ1tWgW0uNra2qhAAas3UAQyZ6tqUbl
yEBgmGmiufks9OIprxPjmI7j79tzu7zH+CreDSSP8LvNg4EpMcHT+Ex4lgz+GMPhCuWeqs2cVx/L
oztoldaf24NeLChIETJ/UJPwNSTC7nxQq0wnN42c4cWqIh7eXthTTPETzyp3UQFKB90gSJsLu/jG
NHv/TaCkBbBOhn5NwqHmwIa6FJOWOo54BRFsIH03IXa+HbyU7CEScfalKFGDvw/0WL8rQ1ofO3cq
NfU+1/XW2wehUZeHSTs5tqhOQTg5X8wyr3dwz6fHstfXZWOtU6eD3ovATtius8Ee1f1YGonCS95C
5pu6sYfYDGZJ4XNg+sNd4wdltbbDOrdXgYjRYwF9Y3wxgpCWBwaf1bGLUMPArH3sv8deaPh/KWIE
0688HsTfohvdx0HvIL1jgRnWMKV1N1lYtPkrgacZDxWYREC5iKCAx863yhSd44+AtV8rngqQd4IY
MpfejIO/1ypIXcAKLBooMXWL3zTzKHunVu+gtGNRpqrGHIvIj50dwhqlF1uKppvgxy8MQIUIa8f1
m1ct7z0TcEWB96yfKxin8IJJNlld9Qsf40XWJccECiRfTBLrMcfPBRTey74outc+19p+FfHQbtcx
Ehk55aKpN7eOlnR/PYyZ3XXp1uqnwOv7AcmMzsTsV5uKCqwSfqnZwlrMo4T8XRa4dj4iQj3Aw/PN
GQTsCsPvxavTdNmnYGr9O4BFwSQvNEoKH154OKoetyhmcpD7ZpcZNQIbg0+qMaYVGr99v3X/mIHR
BxtaJD1SAo7bZwunbx6cmB8wPgkF4k2IoIF+Pr/aaAAoOGX7qmS0gisvL4/A8dRdXaf9n4qIWDyk
6Mr0C+B9GfPOAgUAO/kgZnT7zRDofNgMEUP6babyYqB2Wu/1xnaejNatf2hOjIBaRtAnXOVO8RBP
cbG0qW8P7/PhOdigJqngAbt25pjCykfsgOq584K6Eu0Pa3DT4ccUB6O1sSrbaV5rAwcwN+stjlzh
v7qaoVh34xiigaSbTfIrC4zI2/cmUXZPO7d+dscY1ZZEr7V6O5kdPrHN2Jv5hmaLHmOFUeU2j/zW
re5MvxyUnrcD1LVhjwl1BOgaW1cEcrRE69vNIKhvIHugeq/uKLHok59X0HoCLd4qZhcm+6TgJADy
b8t22we+jsl9GinNp2EIvf6JroL3j2ecK/718TiazyOmHOKrhfAB43bVCEF4paL6Xn2yfdVz/37w
EHN+wWnZYGAB95FAnG9tpLZO6U6B94ISBboUDvIzL/jhZQ9Cj4S9xQijWNJ6vTjEWPMCPeY48Wzl
VTG7ygEMFIhXUAwd8qgE7RCH5lMz5ik9z8AOpLIPnZFvWqAV/u72ZK+OzLdKfYMylz7nACMKMlGv
7vJXbr2eL4WqpNro7ZOTayrazyN2Bqm/jGKUgeD9+bXgfIBTR6oEuDeK+rNA4SQ1FzG3n2yJIEhc
1Zp1QgTD8Q4lzhPOjrJc3+FOOmHJGCvqAzYkSrFukUEJDxhG2dHBcwtqp2oXNb8yutNLydV8XSh4
vdGxCS6Gwa+d3Wl+GKuFgUnda5vYlbkCUCN+IQxZFVt/NIdfgzX6zyU6AMrm9n7Mw/XbuJDuJbOB
1/ucnhJWHeCVIQ+OiuUL8DgFeg1V536NurDY3h7qolLy/2MBSufSgoA+92oeew2cgaYor9Ug6oem
bsSvzsdVT4l0bS20MjK2mZt51rrGZT6+521g3zeWU3sL+fo8lsrfIfnPhg4liDt7dvoTkw4+xsn+
69gNrnE34Zv4Pa2znF5qj+qNKcFA6zxoJ/0xi7gqP3hpcVfpzP/NMwji6pt+5Lv0dtLcRDgQQI+D
r6oxfApEf7rC708xrWsIunTiFlb+csJyRAI31zGVmnk5MdCJPQrCV0fEn9qDmVhi02d9/zlL4b6v
KoPbWQ3ssYAVadf727s+K/DhJufxzmWVYT3CSJ4XmCMgNMheNMmxDFJ1r9a9+likrQ8goIktcFp9
t21iw3rCDbHaUhvPFzb78oC/8YRMUmweg4Dwz6NrEo6+C/4zOQbd2D8oWuHsLYDr26Q1laVr8to6
c7bl44gsELWH87Fqh3aJr0XpcZhEvutCK/tRO2a/UmCX7SHeTT8oveJW36TJ0hv0Mn5IYXsbqqRU
7oCrcz50W/YKbWgvObqTDdq/8uJnNWzLbQk65jDVXnnyFfoxt/d2/mZibynfgq5xMNeRtMnzQYch
o21TUxxHQQs2LQgmxIAjDa2FdRTFybACYqUt0RuuzFQ+7GmSo+dAljmrcioaGlNVVGRHMH/2oWmn
5oWTNZHN4qPAk8ewvzeTEnz8GCGm47GwVGvwvp3F57jx/Kk1pvwI0uJAoy8w1j3Vla3e+6hd3V7W
K58M5RlkqymtSeGC+ZGd+FhRzs2Ohe93PzN/8LaaiZYNzsniHh1v/UFQl/qBV5b2CQL30q5eHx7Q
0Rtbmzry+a6y+AFyOTa72g7Z8DC0lZuvoJJQxc3awvlWjvDlQ82nWxjyYN2UuG/YCzHy2iZT1kDY
WoVuB/T+/Dc00UC12k/yow+X8Mi/UW8SB+nUZlBRNvXiMVgNSlF/sDYmzzOiRSS5NtbvHLHzUUUW
eVUvovw4jXZwZ3uDam+Ru673hajtYD0UTblWcw/GTskD6/amX/uWeDpJTj5oHDLB2diWEid8rPnR
GcFrrXvgtiBN6uGfj/RUui0mdHkXzvTFQ5o6JH0fh0+XIgSvyNl8ww6IuRMZ8Uko+thSWq5gikZ9
E24bC0EcUIspQMJAUz4PHZnCngTaOjgVrDJQRmqcLrxxLhME+XtgR/NsRBQFNvL5GuhWiBFvE0an
0Q8MoI5F3/l7FIKpjHimAJEZ8g4atl4iImerDk0sNhWOuu06ohrmLmzIxWdAFEVXXSYquuynzBZn
VCPf7XQjIE+Mmz8jiIbHsMfxdd/GA1opTa3ikJIDg7LWra3H8X3ugA25fSiu/gaqwSqPHmw95htk
jLik07SPTlVtTZues3OniCj9lSTdr16dnNfIyFBAzf1wWgdlEi7E94uvkCWgo8W1zTdBB3R2nxW9
6AsLpcNTrgbOlu+ljOkN+9Wmaxrvh0bL/hEJtWghJb0obUDqopckcwYkYmlLzgJQgf3oVMeVckSD
L9kUuNKr60jwjEt1L3rNzMFB5rgcJSCmeTSBHNw1Y4JzaKD2Tz0Hc6GWfG0TaI/LUj2/iBvn/FQO
PEhg0jjByRiQClmFOaSKYSwmFaWRWF0Z2eg8Bn5S3RWjW2z4bqeFU3CRVrAesjch20S8D+ePb82S
NFx7QhLYjoIXUDzeUapzPaaOmb7aimmj5hOV6Z9hSvrj7QN4EZUYGmNam8+SJxBdzvO5g97FBtri
BGhDXdyhhlSzEyXFpDIaD1Yn3P3t8a6cOJ6j9Kyoibo0vuXveZcbG1OkdSA8ohMZVv/cqmnDU0xX
13ZkqZvJ8s0vYcBpuD3olUlytk0giLwOqW3I9X83aOImKFr3enzyEP19gvlNWCk1G2nzGrtqZYmd
dW2OGCAhCcDacs3IP3833MjTwIZVltCsDly0RZVprVN1gBcaorNpByCCDT31FoKrxX/17AUMU5K7
XHbasUS7uNUV0cNKH9zklBu4u6l5iLRaO6lwZxLqLbcX9NoMPUcmoiAYNDLE8xmabU1IhTVw7Bzs
1QeK1c9CG5ECn2IHzJ2V8KhVw6+3B73yleg6uhr0BlAjoAl+PugU2oqhdplyVFrFE6vAi5OT0efO
JkitbkO2bnTrHOzngxPbzsIXeuUmJRelCovoEZ0gVvh8cAQeVD22bP8YFNj1rXQoNxW8p0oPkXnW
fBCoNt6JKdLrKOX6ebMWWIhShoV/vUqatN/fXgs53NlmUyKnJ8/7lk2QGfr5zwlJHEcB7v+IGLh6
b48WqM+o7lR3kzYADxa2++L7kaNxrniAyHM995GodD1I6lYNj64SeVu/y9R96SeHNkctBjHu0Xu+
Pbul8WY3s6+XQzNAmzy2QRL9mxy/DldO2fUZer727ygNGv1/mCGaabwkwceQmcy2F6MigW6PGR6j
UvwKlBZuUuMkLzVwNSaYR98/PkHZ27PAg1Hen3faaArHMeXG+Kg2dfQNNGh2yJyg2ik+XfM1CaEb
398e8fLA8HzUKIxJS1EcZ2dxPrKDnjKciI+22mI54XUamESV0kcnMnVpNS/CA2xxHo4sJ1xeTZ3X
AF1kHTVqrvHRjYl1ClB//5B3TiM2Q5WN08Z1fONeCwFb727P8vLgMLBsvlOTIFTMxVG0UU+s2rai
YziAKluPwkuVjWJGibYFk1+/QjOD33d7zIuwJCdLOxGTdT4Q4LrnnyIUBhRE/TY5Nk1TvPoR5Big
w5732VEG98Wf0vGvb1QZhgVpmCxZUF1m1FS56NhSaIV/RO4w29eiiSJTSYzkSHLj/8wqFyntLDSC
vZL51m/0ACPENcpBh84d8navx3rYQiIoPxyP+Bk2ot0ysQcvMUskfTwpM5hZ8ZHG1NRtq9hKgq2a
9CNNOsV5ub3iF/manDP5qswg0RmbHy/I1mPtCSWB7aKiPezlQ/27GqnbuoTQXeRRMlgB2RM/8zwA
8w5rIzne/gVXzhlv57eEXeqZzguMWRRObjJRc0KJoNW/ikmE+ySgNbTGGSHYqVOaah9NUmU5kyuI
xjjf1UXbTaOpMSiGlRynsq3qTRl41K9tVxTPCgS1Oyi13h/INk27j1sjaLgN/HABx3Tls6aZTS0R
qBAqsvM0NcVVQrGwRjgC03SVldCc9FNXKd0flbKyt6UZ0bsnOKbFwlcta/fnlx2vdmIydy9AQroo
518YdE8SuMpPj5kZx/U2zjt9vAM/mS3s6pX50XLlZUI5Av2F+bmyWxD2WRbkRy+qje9W48IEhKO+
ruEOvbAcwdMAA3nh5rl8DIGs4xzz/MNOh9LT7LIrtQEDHz/Ojhj0DsGvxDdFukc6tKUApRjBM6lk
ZW5UrvX2t9qa6C9o6LtVMHO79h6F9WbaKmUfLz2KrlwYCObAmqAfyttonm0hD64FqIJlR80ow3Ar
YBetaIu43QPy39WwkKFfGQ1BYLSsWX5IEvOma2ECdWgFOwqjrS2/AjxH1ZKap5P8tWD0RQsx+9pw
PP7JZECDw4acxWx6YlWhViDqoLh1sMkN3lhr6l31fwo+ZT9uB4srx5f14+yC40H0Ye5OpdUt7jF4
UEDEsIxpH/o4CR38OE9eb49zdVKGNFJDFYIsbXaQkG4oYkJDcRxFIn5oHjQnZOnpkhdatxCBr9x5
iClQv8HnGeGz+eFAYRQNH+QnjrY7tRhIaWX3AEVMu0snzJ3y2tZeULiOd+lktAuycldCL/cM8rk8
XOnvzPtZOSB1IzTG/KiWGWYGpl1x/hPf2dcQWp/bJl4yz74SFYh28pSQ/dKcn6Xawwg41Eid4uio
gf7NC+x0U/MKQ4csTT6FviiDLf0ooJy3d/PaPNHwA2vC856IJHf73SNSa8omGo1SHFFUKNc4JERb
YSTFxhhrQPqoS+8/OB77CRZdp70ATpu/OR8vHWEvlWOqHU1aww+YA9SAW0w67/B8IabWMEWX+oUX
B5ZR5LdOCYqiDWJW50MqpkuZHQeKY4CS6i5Mx/opCRucCLKhBkx9e36XmRINQZo2oCLRpkcicHaL
pEZTAPPW9GOsjfWzk5f9F7eHx7bLMiBISAYKq7zrNA22bKqkGGKVzj1ogSVZrIvjJPuShAIqYOQP
pG7nkzZoOyKXoBlHzM3UO+inwwnbI0gHbpdjQGjtMSuLlywdLxDI5EpUeaBd0A6VYmGzyedpX4xB
YupHfKTSUxx2CAaiEfulHWsdZtUwlL/VwcCRTm2mUy6qeDMEDlZlWCTisl2iVTBW4fDv9pZcHHF+
FEUZWrSYE1Ipmf2oIklqVW0t46jkafS7q6PUx9Wi93T4x36Q3VVRBfjj9piXZ44x0bxDTwp0GcpG
58vf8FiPi8E2jiJ3nV8x9nyfS9QW4I+F+vb2UBdxX05P8gaA60thJflT3n3BEBUneYGax27ozWaN
3EqebqpeWVIfu3aiZO2WkEhyaM6rqYHbqmY5BhbGaKl4pK1v/gw63ELqQKv/Wth+pKvWMJaugGub
h9QoWCgADbgJzxbSVsahSPhFx6ZVE3vVWh3cw6hGl4X+uvN9aD2kfW4v6LW9k0pyZGfE/gsYbtWU
tDGCyjhCQzAflcAxy33aD+hjFJ27pEN5uXt0TJgYWQLBidHOd6/AV1fJktg4VpGhK58dlDKMbVPV
qv3n9qwu7lJeTYAz2EFaNYh6zr4CmKkAZiYLw2JDRaDYbOR73Et89VtILNvlLgrnm96A5YGErZMu
HNLLw8PoxEVE+2UmNPcQpmoo8rC1raOINPThFYHcV1+Wd2gIVZsACqay8uyx3N2e8+XhOR9VP1/c
NCmjNNUVRlXH7jlE8eW+gA8FL0O3/ovhSS9cbtfWmCyWcEua7qHRdz5ehcpBj3uhfUSzPd2mrh5u
KSVGq9IO6k8Ik5Tr2EewGQuY9n+YKXOlOIBiK5edPGbvgkDcBfjptJN9RL8KB87UVKN1mE91tS08
xN3CMcAN5+OLKztb1OpIby9K7N3gYLNYpfaxTBPzDhaavzVbrCw3QApt8LGJXf6+PeK1Q0STUSUj
pLvHd3M+SWUEophg0XVshO2eumrQs90QYb+zjgMd8rSWFTR1mxql4SUe0PWhGRbUpMb5l3/+bn0H
ZlRaqFwdQeOHmCX5Fd6FFd3DqtLqexyaWHkw+kuOszK6nT1JIThQbpHFJjSOseA+HzYZRzePMVY8
Iemh3llI/QzA3Ip/Li21ZpWmMIGBCjsbxEoCFNnsj55nQITUoSWdz4XcOZ912zUqxGNFnNoo0BFk
qpuTFmntln/mrwWq3q9aNRoPTlaFCyNfrLfkPzhgcmltsOBz6IJRDFaNEF95ioM4R6FBM7dl3xV7
o48iNFhEcIiytFq4tK+sNsgmsEFIMQK1nbcbSiFcSHd1dQorODtVEZSPSAJWe+Sf3C1uTtoWY3ux
xRa0/Gb2jbLwDV+mjnTPZXdQWimbctvPd1vkgeXlKJ2dbBQ4WhQfFO+fDSp3elKNcTL3DskStqm2
pdSkLlGe3yl4ntv3CW6jC/H64g7kp7Dj8JgkhMCaq5yKITHZgKQ+wZjC+DSYDMwmx+hXrPXWQsVJ
v7gC5Vg0F4CVUdcDtng+7aCKkSqrzeoEzVJ464C09nnsnVbbYnpXP1ZjqwRbklkfraU4zDFvkrpz
JSY/lJ/CCGqkOShxjdNgSume2Ae1BOekAOfaWHG+GKGl+DtkFW3EpEXcTGuvLaZohT5ri54WzH1n
HRbJ9JzWUEY/GLGYGiUXblswRtIj+3xqU4oARYM5wElHNnUzFdKAzfaqTYR5233Tis/kdWKBCntx
6TGmC3MT2Rk+ImLH+ZhAIgFiOkFzwm3UYa7SUn2glzRNyOGprvh4bVgOKJH6krMApnwWpMAWeZVv
dc0JrRbzJGqajwR/ZRc4qnKgYAjYpWvLeKvFU56tQ9doURfBLvnDS82MaYPKZoBHp/l82h0SHsWg
ivYEril84pf+aNMo2HfmkG3VttLv/EZfAnNd3PcIlluAOojPSFtbc5zPEMRwxwazPaUlSt3rgm8a
DImFwEw7quahdzJ3b+g4+62oOX2/Pd83mtv53SCrPby1+Av7Mmu+z7qooZx36YnqdPjaJ2p25w5V
66zLPMihC5f1uMNGGE2sJgv7x0Hzqp9hg3iVUqH9dd/WWgtvrlOKvz1K708xflW7FhmXOySMg5Uh
voTFTlV07y6G17ePWqDeCxnEZbxlBjxYAI8T4gl651uWjGpX4aiSnqxkjH80cLMeG6Tc9JWJTMZW
SbV0o7U0FuAEh6tyMvT720t45UuB+UJPhZIEQPI568Nr/LoI1CI7CdcIv5Soqn0OFSxUMStEwygQ
zkJNSb9yXnQ0Ghw2DJlhfb5lbZqkGNZr+YkmevVY605yhx1Gh9LlNHW4xZnFk+cF4UupO1m78rtR
VdY5sk1fE2irn1OEl57HqRpadOJM6MaTUx4p1U8bsPfeJrXsZgNgUflKDzNpV0Wdtsl6sCb/rjL0
7NmAIbZ2xgk90szgfouy0nxMkpCX1O1l1WWaOzuZsv3H8xc2Mj2y2ac4KB6yrULPTh44ZPxqsJjF
QsCuinzVWHX/E6yUh+5+gqAOfToj2GKinYh7yeE3dti2uM0660T0u56E8t2bQrPaQUwzrdUgqHlI
oMwYrVI+swNwHXSjHD20Pwk9zZX17ZnMDqjULDYB/OJzBU0MFMksqwZVDV6zNP0DOIRyRy9c2/AA
LxAVNWA91aWz6RCx2iP2gb5q10Tb28PPzufb8JQPYPbi7gGZePaciP20BkfvIYJpJPm+yHGXSbSM
IoLrhqS/4Qd5/xQe6RPzKaDIQ62MtOv8exST71S5MqWHEeUeG1hUr9vf8DN2ValF7NR/MsSHIfKl
8SKbeJbvvQ0t6VDcXLT2eMPMhx4Tv2iCFKH8TP2MUkQWrQ1QDa8KWl7xGkv6/wI1HBcWeA63eBuW
lwTvJcB/GmDr82Ez37XpZY60xVV1NFZGnxR7d8zjb2HR58gqQQ7c25UTQXBsdPdzknVQzwRV/D92
hYD17e2++mtQTgFtAWDXVuclYEvHq0nCrg9NrYS4iwyZv+3a1HgxFbS1V9j56VK2ypuOtDxjwmQv
6niNYfMUP1E9bhbC1SxavS0OPWeKLtQyud1nx88WfdupmZodmqz/F9l1t53yCmGrwjcoxNC1WTk6
cpdqqKNAdXspZIR4F0Hk0HC8JR2RopZMDM/3JcUyT63QgTsoIdVSO9SKcUWX5rdJwH69PdRbKW4+
FnV3RCco14KWnk0Tpae87dqkQMo/zO4NI4XJnqd19BXSWVG81ENV/Bh7S3Gf285uXg3FKFB6wmxm
76F6BCpfNFrwXWmosT6YvPn1DSi7wlqBAS7/9XbnvLZGmGg7FSGJ8fn2j7+2TuSX1LZJQbjGZAB7
9yxNy6npoqQWh37Uxpe6DI7xWLWfDN/2F0Lh1ZHIKrmlXZ5H86wSUeHSVfJAHAJF1XeTHThozvJO
2mYi6JOFl9CVk0cIYlYEAjg2cyCQBwcSM3pNHPB5B7OLflw/3GOmEXzulUpDqLozsmcY/yZKIFPm
9gsH/8pc8Tygdk7N2LUva+dqPFGrSsShKbP4qQ0z+0s91f0PTe2Nu9sbeDlTBtJIIVEYAWswx/Ap
RdWZ9Zh3B5JlJIYbzDuVXLHuubHTT4pih5+olL+2erBUzZ09uoBFgsTkI/MgmdB/nfPEyrxTHR9d
TtR73egxax2c1OSreGEpL+I6JVTIcpSmCK9SsOH8gDZuZEe6WrWHyUm17dBgWJ8H1bRXlVFZN1VV
3w1Bebq9phe3tiTW0mRyYZzhlTZvQti8Wx1hW+JQ6WCv126TltsC8dMXdcBMEeWwwvlSiMpCqNkP
UOZKqrT5e/snXJk2CC/IUjzEpOvY7F6pUbIMdWg093Q3HFSoe4FrvD5ND7Hb45FSUO1ZpW3eLZym
y021qdU4ED40vJQusP9qnsRWj9zWocBAPlxpnZJ8NRp03G/P7vKi4uzQW6KUS01XcnfOd1WJBOgj
vLMPoYcvzGsP+h8lLfAhxbGaPG1YjVEcIYTtRZpyn7h63ux6BMKCleumedHciRbD3G+3f9TlrksX
Jwn4BvHrQeg//00V8MAOQb3ukLYUySgHlrh3m8lwT5TJjZXvDck/P/b7LWYx4t5o8Pe4/QMuF58f
INEjkoHpOfNnsNIie9taaX/Q1MD4a4yK0a6U1Jw+/EVRbQXrJqszEk8tk8b3Id/uq7EWTnfo0Jf8
kRrpkXqJuwXLKB4hqPV3Uj91MTORB/bskqSpCXabnAT4CI/82Y5HokFx1daHw8ip/YKDnhBrNkNt
V1opZR+BMvYvkdMYKP81g03CqPnlLsfva9ygd0H1cOC4Rp+tSAnB6PEkIJlPB2ttWH1MqpfUtbPJ
NJiMa2RHkT+ELO1jAYBptkkaVmPB6TgVXLQkBo80ZI320Ghq7uNyObhdtgonP32CcBqK58QFFUfJ
fQQP7XRN+xJ4ds5/CqEv8Yxub4VkKVVE88W0C6V94oNy7/JoTLSfGuYK3r+p02reTYoBNaeNut5+
lFwubUUBqbJXnUa5mwdbCN8UwcuGQ6YUzQm5C3H0ReuJQ2kVxi/IIDU8yCwvR31FfNDyDXR821qL
EjdAWqdtuheDaPITOajyL0co2ruTdpYoUrIsxQqyIQqGXTb8FxaD92jmuJStOHuNi4y5M3n7DpCO
uw4srXv0hkivVpiAVK9mPCYvSUehHJtw30P1v6tBLfsoQQ77AvfcFwWiFOuFg4G5mtCkx4sFO6fw
NOmDrwPqMuPhXxJHYUmVl+oC8pHo7t+bWDn9SmurR0a/cgzlE+rZ3XOMKGv5g1Zq98XHudzf8EgT
+qpzpmB6EgDuy5WhV07/RYd1oawookTPPupvyTqw/TTZmqUo3XutbLCQLOMMo7k66kP8UKwoq/5j
kVD3LWkc5es2dqmd4W/g/vTTtC0Wspu3p83sfNM2AfBNvgExz5qVIiZUcG1yzergGr16DF1c41eR
jxDpKs4AaemoxI9rJc7M5hMgjUH314jYyAMmWvUptbwAdxC/aQc8QCl07rKG2d/H4YTQzcrmSYNm
s2eIaSkQyzx4/rP5tXBy6ToBVZxdr4kbBRQJovrgoNm1sXF47VaZHhfo1LctIFFn+IYSXoEZVZV9
rnGmhPaja4cmqdyfQOymJZTZReZEK9pzueq5gOCYeLN7r0NvJmt0u0L8HbP12DdRehyVHmmoQBsX
Lrt5uZwUhpyX8pecv2ztzx4JkHQRyHfy+sDnzUZx/ww9oooAFGlid18yDWX3yuXR7KRF9i0cynDn
p+CNFs7OlTmjugDegcDPm2X+dPV4OLadX+PcV4/2HpOF7lNW1dE2NQptYaiLggD9AUZyaE2Qh8NO
OI/9OmBjUo7ePGSVXn5NkzzDfDwYiQxpEZbauhOh+H77VrvIZGB78K5gkcGPUx+YXzcid5q+1MuD
qYXW1yLOinsQ18onvcimf4oSoE4P7nXpXM8qSCoNPmmjJ4GoEkY+B37FXa7nXjOaD5jeUD1FZ93+
CWunQ27WhkSH7Xod7KzIqqs1ye34u4+RcNmMU6NE0j5EXbhzL9bdRvvLAdYOso5HwZx7PqVNTVbl
WA81jZD7iQfLrklNZaPprbLWh24J2C4/27PPGgCfCwYVPBZdc5KK832eOhscQBWaD1VnWVvug/5P
nOqVtpswTiwo4tfx1yBE2OlTniVoJH1wy+XoWKEhJcLlB8XnfHRzrMNBw7jmwbf4iFu0yuDzV/1D
ZVnom6Nim30xvUJRd7eHvbLIrpRZRJqGRz/s1fNhrXIw3K519QfMJ7x1prlRdUxJFP+kYZCrx9hG
MvD2iBcpo1SQAPsGdUB2/eaIyTHEs1bxfO3BiUb96Aor32mTpu8R8jD+4BTp4ZGDsw7ayaa+Nyn1
iQWk85V9ht5EXxdyJPF7Tq8J+hpokm5oDxXo/u/Z0BrPSgWVAAM85S7JBvU+tYPyk1AlYfj23C+i
Fhgt9hd5T5go1Nxm37XeNhn/0NMekrEZ6xUupNOLXnlobQeIpi60+C5DNaOBGEJUgPHAcs4OND2/
voD+rT3wsUr1WwXdBOje+iokx93kxLU7uFb5vxLp+WccLPX+ftCH+MPLff4rZnM2O8DqqGRoD2Xl
ByersAmZwpkMbGD8YfqB8q+5FlkQVJC+8qBYuK+urTiKCgDLUYcDoDtbgzFD3T4fWPGh9WnSoKCP
q4sOOI9OgRMtbO/lyUJ9EjQeCHr5CJ4DnYPMzlS7tPWHUO0T46FVXUxCiiy4x1HQjvBwMJs/vpJM
0afUL9p8Yb8vP2VqdpYOCobNpuspP7x3bxQjDscCq0/7QZl8jJcC1MjHzdhG45MjnGhDb8BaYNxf
HVFCQwDvS/7CLHi4Vt96BbXTByPPxDbFY7xeqWqufRVeZW87Rdc/vpu87ykxcSNLpW95b76botmi
W4CEq/NQalAsjak3sm0GQFjFk6gpFwa7sptwtqELkOJRtJkLituKamEo7+gPCcTBp8FI7GeE3qeD
3k3lKlHzHsU/K4k2hfCdhaffxamV/Rugs+Q12ABeFHD6Di35KpuQAysCs96pyaCSGSeTKKBCIhK4
cG4v9pHKNyeWgIB+LWCIWTFWxeaJ1EYtmWkipFNRdI/2TvIQgca+TxEY+ujKAh0kDNJHhZRNv3w2
nl3FSMrh9PVgWbGyEyVfpvCiZh3SLtxqRaKdEiWMXrW0M75+MAAzMpmEARlB2iKbswPkdYrVWfpY
PTRxo39V7cl4SkACrmOcJMTq9lgXSRxjAeCxiLyAeYBBnx/WMCOye5FZPbQm1kRW0CSHitsc05oO
XIDGW3Clx+VSFffKXgJl5/xQMAbKY8xGDSJYLnkw6A911ljBuu4j5aUqLe+5w8Fgi3ZSu3B4Lq8Z
ACtIqtA7IRRAM5+F2CmMXFsBE/Og+P/H2ZnuRo4j7fqKBGhf/io3u2zX1q5WVv0Rqqe7te8rdfXf
Qw/OgVOZSMGDGTRmqhpgkiKDjIh3MfPv2C6E7X9sNXU0tqxdUubz7cRM/wwtKahTAO15RIMnjD3q
Ukm1KSp4fXQMUiAUQMhS6G6vfw22Thyt2BVPrV45R7WQZqOR+A/Ptq14e12QgzNMg4ZaMnFX4r0v
P3DVF0PcOtryFFFDKB71xSY5H9WwOelTSWUXcXF32s8G6gsNqjDtq7rwnMGnpTKFAN2T1umP+1vu
KmTxixDggAgq5SWhDV7+otrMgTrjivVUz32EjI+tdfkuTEiRnjDhQqUPKWw32UVxmfSnkszbfb3/
A673PIGSqEUbE2DKFSxaFK6IaJ7NTyYmGODRQZ3s6GLk9sPSJLp5TDBynn7BvjI2iwmrrJxLDw4a
PWwytbdunnE5dwJWb5EvRF8GVF+Xp9zhEzhP2dCBhfcVDBFRYCmmKsp+z0OZDYcoWqoUlbw88/7Q
UhTGvX1tWT2eEUzN0TYi+nqz8EmkBIRUgAT6gPTk6nae5RAItU5fol54Zvc8lwqJI1CqvnMe3EpB
yFA1itikND9HtnZYQgq8ub80TlM9Kn3cA00jZixbx3e1ZVgttgwPJCIGj4YrsGO4lB6yWh4+mBTy
hD9Rwu4eYhAT7b61EfkbhSVeLA3b1GM9Cr34YNIpx6e4+ZbF8xy/Ujfr6K5qrIv+3LhGfSr4DDaX
AVDe/4ylE530epzzoyfyLCv8XJvK+hF1LFWgkRzOO7Rlwnwjnskz8i4NfPtBZCcw8LkOdY715T4q
80wJYyU1nnP83h56uCTCj7Hy2roe5Ae/HAf2D50SNPeJIleXbt57wu5y4C5OrmAeiOncnPmoKzjO
Li+xiT6MRVnZuzJZ+sIHQALUqZk7oIj3T+wqXjJdfobsXVBxuOE3PtDYboxKcZ8zC0cpv1D40X7b
oDcA9xby4sZw19uN4ehdgHCkxQgT83J1vdyC7Dnb7vNg6vPRzYRWPZpKiC9rFWe7Jk/mvaNo9l7t
0Dfa+LK3xobZSn+TYg6CZ/LqfPd6TIamqOcxd58VMn0Ufyhd0YcKJ/0RVHGkPKTkfZ4fJ6L8A+Ik
Mkn3V3oVG+VKgzNA1Jw2Ao+6ddsYulU6ChLSZ6VD1c2ExrEnYlnHRcEYoBVCeejiZOs5cGPO8FRQ
GafPydWwFiPQCPhWpvbeM+l42uxzI8XwkkaS2Ntmkj5F3YTfEBDrb0Y7afrG4b41Y7JdzGAAK1KZ
vHqLjMhXUWx65pjWB2f08geRhsaLrWpBV8bjgQq6e7y/ymtkARSAN8dzniOycc7XvvzKGO9E87II
8aJmkZHuRWp27l+g9bTXyjLRvo6s0ZM6d+Nov5ZqJqLz3NZ0KOnDJF8LN7f+wBI1z78DDjPnXW5F
wnJ8MTtlFPT2ELa1v6iLNuw8tRYnPEmWLXLg+kTKzjQRQerLvDHoZIB6t03b0VUqt9eMZ7zrqoPw
Ui3dGV7rvQxqIpSN87j+RBRiaLWQ3sAxYrHWTUVVLxa9pCT2FGGweNC6FAd0rZo+2em44Ficat+H
0doqg1yFPibGiwnoh4lhDTCXyxnO8ZLXpgJ8bHBSLfL1WuucV3q32qDunBTtmde+MNSeplQ40+zK
pxjluF0niU4bsN318WDSkiks+6oYjXBAL39J5c2YD1LnfxE4/WGM7SnLsq8rbRrto6KI6VQ3ztQ9
iBIbsV8I+np4xt3fr2+N8ff3gOR2oTHNq41MgRrFar+iIVLivNyozx7yndGej1xHqJqCJ/bToXGU
fRgt2VMqVDV6pG6r/WgnGHV0e40OWthUYcBm7FC6n9LPbUgIaOh/Vc6yQ+HMC0Ok8JN5eCjDRi+/
4J1mzzsGtLvXOopj+5BrBja31I9i41sRTot1mudxPlu1NsyPTjio6i7t2mE8RVZRjYfIjI141+tq
9KXjiR8fASf3/EHuIT/hGgtgbuTMRl1taNAV7h6fvrL3yR8UE6NXBAn5Od38WpNx9rVPQzHL9gqQ
d7wxRzC93cGcplz7Bk55fmwjL5q/aEanoywKK9jcT9glOj/TaVle1Rjkmq/FBSSY+9/j6kBAeyNO
v6VQVGOd1SWBIacTo4YaP6M/rWpHSx+bL1FjKJ87nAr3VlE01QOPya2q6Cpt4/QRq+QWNGFqQZaX
G/XdoTeWaCo6q/aeXaNZdpWSdY9dKZHrpZjtbxmehB/soDAiDz4qFzIAS4WR1dYvPcQ7EI/ynofS
cvchEs7fht6a9rw48f+9v6hXr18GQyYbJxomh0bjOsxkM+2xrq3jF3Bvi/aQWQloNnDRquEvtDYF
NTm1cvdNKnppQOlgZO30Qs32iRXHT/IU5xsn/3rB+UUgnWgjyzVYs2y60KX9DT/rpXRb6y+Be/wP
UnRa7Z000dJ6Z6u9cBXW5RIQ9qBD0zSEXXn5hXntzQlcveilsoz+SWfYIy3N5JM9zdbGvXs1FCpo
8LWg/Ek9W7KVy6GGeAzJs2z9uQXT+HnQk/mz0rQJJqWwSu5/2XUoRyCMUhx9A9JgmnHr1/Io2mgA
0GQ/5V7SKIe+a7zD2IeW7Qub4+0rde89om6LULEZzz+9Ujhf7/8CuW4X8ZMnlRTtpeLK0bHXFIR5
aoe6afPhRY0du9rnaNnnz1EjCvH7/kBvgonrkRBF85C2kzVBa/UFmwhyXYYTPOkQAPJdtxjO8zxh
orGvi9D4Kir0YfxGaHVMEofCxi6a9EI5cu9SA/dhQNvKqzYAqn7Br0gjt8iHCatEs8KD200tevT4
tdrenz35OrZVAFr+DCPPGJ2Nh+jV1mfFEElFNI2iH0jn1Ty0th0ozUKOpDrSfxo6R/uClJD2KURj
9N+hVbYwOjfG43KT/BAiDU3U1XbUxk5rNUxJXoZxqXa5GRa/ual04WdG8bWoK3sjhF9tfyrRMAsk
JAlqNg/fy+3fKak18hztX9wFnckusUPuGjtbfpOKDq/3N8XVdSHH4roA0cfZpnN6ORY4GC9F0at/
UZtWf9HSWTl6bho+aVGjH7vBmv/V41lsfMCrQWlHg/QH6kPYZsxVEjU5ONhjcoyQo7NIYhWSfLY+
ZSdtqMHXAfFxdmNWZb/uT/XqoMlRebUhQEJpieb05VRDUelYavfqS60tIAoVKxE/QRnGj/eHufp6
IKd4E7FbpE8QAfpymJoemYn9hPbitC4msXppFk+8X+1v+uRoh/tjXe1MxpIbktPMrKjhXY4Fu21W
E7x/X+bELD9xBvQjlivLJytBDAnbnbL+8/6AtyYna4a4cYAiIzG7HLBWE+pg6Yj1NCpXqs/uRbx9
AWj1iMLJtLVP3vDBFxGLlJ6bgCueBQIRuTrp8Fjh2Qkr+7yEkenu05by8H720oF2rwaldmkaw0OQ
2Wr/rGo7OwMAQjg4QhPC8isPLw6EeT08QKK5/26AVKp3hQ1rSYXhPfnU2RzlF1r/TgfbBJel/3Rz
wVYUrZOPv3i4hUV5zIcaC+QxH4o/p2xyv7ezwRtRLQT4f9yukzoAFKtg3HB/nd/knC5nrlsS0y95
JKz2+mEfImgBniHSXuzMVjuPHKJ1F2ygSNfEITJiN3mycPv5Qq0twn4yisyvqVHj8p6avP3pkHbF
8Amuc60/ZsnsUmpKLWf2iyLrYHojv+XhN6Hr2Z/VhCRbeWjpok/PRY4cRLcTqPm2EJYTvRq+Vx3L
95OXsJbsw66flY1ot0ZRoaYuZypnSbqISt0qm2qQRGurfMpgCSdtezD11AAhBUp+pzeT80BfvxJ7
aubWZ5CGqaRjas5jYUTha2RV4ls3mdNvsi3oFnbo5dk+LRb7qKtKvsP0+N/732UVud5+K28tnj+c
cMKzfrn/R7TEUCxt68DONeUsqmL8jIwqbvCgpg5x2GUPtRUWG5th3aH476gELMqvsMDozl6OOusZ
yoCxVQX0l/LHmdf8w4iT9ZPUDXhWjXL5M6Nqiy+Zan2ao7zYJQKD7Q/PXN6AcG2ASJHmrS6Kfi7U
SoUSGbTA/3xkKtFLnNz8pzHU82fDEP2euzPcaNDKrOHdKZATJ7Pnv9QYKcav0R2amZOBN0YXjJXd
HiYa7nzjSjzGsf4jFsPyaGGY6ZeFGDduKBnHLgdmQOiRELlg+jDvyxX38MgetK6aAhZ3euw7I3ok
1CqHuVZ/F7XbbdwZ1/OUpUTZ8tHp+njrpg9AfUJoOY+BN4HFdWxoOo1w533lxMY+MvL0W4cB8rfJ
G7ZqiuvMhiXmIcXgxBrKGdRQL2cKa0HL56QXQR1646cBR3EKmKZHRzHXfqihmh3rPCugDTW8iVPF
FfsOhtfDrOhbSdbqbvnvL+FFhzQEpSNaFJe/JJ6Xpqimfg7CWej/9LyOHiyjTYOuaayNz7t+Cr+N
JVUKyJCRHeXdczlWNiaKnVudCLxx9iggJMsC93FEJXGXLY4b+3kNJJMOX5l4fmLVy1/DqGEy0Y90
Yx7jyot/8CT0it0Qps0Xo0aHcZ/Us6F8yoqp+GVZaCz6qa6Vps8n7aPdNITWj/sn8tZ6oeIDnEBW
4UHwX87BdUVD9cKaA9aUNqSoAchg0yrqEypZ7cbj6fpAOFIUnyxJdqmoQl8OFo9NtfTQNgPHSULE
X9owOyzFgqfl6PRY5zS6O22xTeQhuzyE5GTcC7yn3iATq0NoRWMOgHXQggJ3wZ1uKOOevDYSvipU
9yluY+1UNmho9pm+RBRxsnkjNbsxaVAhlNvlCiNet3p+5MjY2ajd6sFEJnRIdbt6Lgqh+lOt2v8m
STV+v/9Fr28XerEkNajA8EGv6FJ62DZLjJZIoPRueLCdrNh1DHqwtdY7KlEd7d0Y+ff7g96c5BuU
AZSiTXfj8suS1yCcDF4jqLl9T2Gp5Y/FUPSfraWvDyXbaePsXW9b0Bqyv8rOxVzg6iLpPSVfIPAG
EU2xMxSpvvONaNC+iXm0tI+l95xzNqzs58ptK8GYq8kti9GWWWcETtlqMRQSj7rdhPRA6xP3KepX
PTlvZE5pc8DqwPlaJIrzYc8Yj9IJTzkkFgE1cIoufwSN1RoVIcMOAKloiW+i6n4SYEd3VlSpwh+6
AkkHa1PS4epSYVjXoSiuoTLA00F+iHcluUJB8tSC0BKUC6QImySedi2mifs0VazAQQzryel0cXLx
YXz44J7y5Kj0AYBk8nZfJ3icaEWJjcUKUKdOf2F2l37yROh8M2u9PEwJ9kT/w3hAjdDrox1AceNy
qq6YXcElbgVmapaEbYdeFeCUNPnsjlV8arFX3Zjh1VFlhjxKyB4odgLDXD2HkNeBq8JZDWZFmX6U
dQWZFu+Ao6K1dKnicvzRgpnbopbfGBXVA0naxKWEUpE8y+8+aVYsUw5mWQlE4vzw4ijcVZo27AtZ
jZDmQ/8Uat9t4aqvDiwhmCSTFjsuFMTj1T6ip5BjY6grAeSN4nfd29yDRlP/GEfH+XH/O15vWTkU
BV1ZXyQQrmKRm6kmKd6kBKGdqE/1FNcnY47Nc2vgKDWZJplYP5JxIv23RUK4OTR9bGB5UsVnnYVU
Yz1ocxJHZwMtQvE9Tzrzu2cVeMvmMIYaBGYU66h5BfyccoKmtBGorqKwLNm/gVwJVvK2ufyyokkl
CbiNz2ZaV/+6pRg+zbPTfIOhq1o8vtwtn5ObAwKuhfEo6/VrxUlz9pTJq/X4PMdREfujjhoI1KKf
iFuWvqLm1saBubGLpLQlI1Hthnqyeq3kfWsUS2R4gaiTqOPdxGNipwy4wfmFSQjaWM9bw2FXgp7k
GwJyXVUdbWwcheGE9GmN7GA1NFt9VQ/VB72d8uajVyjmiRQGKUZyOq8hF3nt4tkZLnRi0SPWHoZ5
NI99j6jozkILxdrbXd083j8pN+bHkCRGPMUkaFe/3C91Ztc8YJPoXFsDhH8jHpU/2ryaZ+BSzd/3
x7qxVVClhFuBhx2FszVXJaY7bzhoOZzbzKv3dDyzL8DislMv+vQIIPyf/2E41pEar0nCuW7sKCgT
WIKwfW6GJUUpMu3NT3ra9sdIsxYF0h6Enf9lRGkvC46Eotbq8CGkOLRamsfnXK+yftdGRTJ+6tLS
0fftUqYZ3i8ZXjv3B731BSkqy3SH1eW2vPyCY2wqS0Z/NFDSXFFfGtw2yx3+X6I/QlO2tq7kG1cH
we0NIoU8wxWQAnxqFxdeEZ8x06XlSTNHKY+tNyinJZ2b+gUFppcMh5INEsz1LHVOBdcyZ//N3Oxy
llrRJmTPRXJ2Wx3vAQC51q5qZ25qTWwdw5tjEbsBHVOjvKrT65WW4UHUJOeojPVHENXGEez88ILy
RrVx4m8PBflCZTBUFFbRrO1dUxh1y7RQ1672c6XqB2wW7G+eGnYfj2WsIaH6/w0mr653t7461a7S
qG58rtNpavzKGUXvR7qdKg9uWm51H643CqPR6pReCTxu1uT7VtEGTzGYWu2NptgNkYsAUIGzNxbm
bvV5QfnkqSRcvH70OLxhPokyEl10RQLUmiiW/eXkTHk5edDywTsDv4S2FCvVlmP6ja9HwYNMC5o/
1Z315VDbsA2nWE/OA9P64dUGOJnQkZoRVW5+NN3hTqBwTfAkssjGw+XHa3QxF+20xGdRGOYzxlLK
S95P+m4S3VYmd2taQJUc0gxpu7NWyUZ+J6c0qsTnJZ4LzlrXmZhlD1MX7bgYnHgjgF1fC1KBC7II
ArRI1a03Ssq+HHQ7S88tYhFf7an6McW2AjFl0F6TaRi+398g1w+0y+FWb3xhV7GF8EJ8LqcFuBPw
x4LLZ5q8X25nN1+8CMLTazfVEM8yftDh/ugbk11nNEqCy57XRenZHpOReoA++iGvp6/K1C64HZjF
xra5NR5hkxuek0/xVv79uzNfhiGMTe6/s9e601PmpcofkeuMuA8K63dLn2Kr+nZzQDhGsAdld2fN
Vqx6vSq5PpLzKLzwD3XWy5fKjupd7y75I8jw4WO0KjS+YK5DoqNJhlwK5fvLCXrmYDQj+MGzSUHZ
8DtI8+rLIOJmOpSDXi4P3tCoztOUzEu6o5m4JaF8a74IBUnBZpDvoFgvxx8Vp49CQAVntzYnOq01
7yfhNEFRqtXfrMZWm+PW4UQeSwKoNYZdszPzXEmMuAuTc1634/d8Gqh1GEAYH+1oKbeEZ28Ohl8U
a0wVG3765eRo6o4wxdT4XClhN3xp+7F51Kta1J9nEJQbRfrrEjL4a+hacAK5NCiJrfYqngfaBA43
PRc00UIa5Ojz7eY5sUBOeUvvI9aS/3JBHu30eOr402JK/EHXsueZRGzjYXzj+pIcMrhygMKv5bDK
sszHMa85OFplW1+MyJvpCMahd5xCdjbyJkOcPFBaA7N1P0Rcm6WwDpLSDQ5Plwqo8qu8O7NhXyRG
PvTZOS31MN03YS9+mHbY7uwu80zfJO7zT01QXu6Sqg7KqSl5O/SW91ksw/jS6/UWq0B+6IsSKj8J
qC8HlxeEbDBc/iSjLhzoXWF6LgurELsxpQzmmxzs0/253zhNmIQ6tHjIvSkVrMaJZuQcLGCRZ92s
ZxJ0FSH5ZelyxFsElO+h6Zxv90e8cR0QFUk86AqZaM+t3ux6xvWOfnxxzqMifBKCvi4GrQsqFaG+
/J00nvK9C7UO1pnrbJgZ3pisRDwSnDnLElFwuaiZHZfZvKDNaYzluenUXuw0O2mw+lNK9L/szdh8
4yvSG6UMLcW66PGtIAWjOtLNBX181tNimA5VA+vVRzHE7je28I2ZoZ9GSQBRVBK+dZI+51oElLIu
znVmqpGfAZ3cm20iMZlWg7uo3W2JE9wKHrDFKTEBeAG4uGYpDqlhtSiSFec2CfVj69C8Ft2i/0N1
MfrUm2XyQPGt39H2Nq2d7MuBFV3SY6op4sf9HXUjcrjU+Hk/kVWDblgd37HRo0Xwbc9xq3sKpdI0
3SWICgJz6Jxzojp4KBqZerg/6nrJwe7CjyRykuuqUG9XJwft8cGhWiqCxIy6k+DfeUyTgdhZT+M/
TuZFH1VglwMie0GPjRjFQ2g14NKO3EXMlL6a4T7NadQ/VtPSzj79luFZm73kgy97OSCZvOyfyDxw
LTcCii4q8P/RAwPx7fIhRjHiHzSPlG7fZctWZ09+pPcBTw5GX4/XHwVogLlyud/F4JzKYIvhnRqE
S5anewqpRfdd8Zwo3htNmS8bUejW15MuTTLNo2O8fnIPutsbOYjXoBZtr71gnFjkz6h5GH8uaSQO
jRDtxrtJfp71BLlqqfkg98XNvvp8zRhr3lxihAL5cPFjm65Gq1rl0zSSIe6qhQxehWf1k6rNchoS
D7nr+xt2fUzkCiO4QPVZvpt4XlyucGPVdT3WqRbAVLEKXx904zu6afnDInUW/VEZ0q+j6eV/3B92
HQP/Oyx5KdwX2UxZnc5oGaxx6YUWqE2jlX5dkmv5OKmY+/vj3PiiJgIHMgvlPXNFnxIFdIukTtRg
cSazO1l91477ATn15JSkuvo66pP9UccJ5iabF1LAk7IFIh6XS6r0Be7RXqUHqCmb5qmKqkEpfCVN
nO5RM+Ox9SnLVcrP+zO9gpUwLOsJ4gB3bdbUWNUVjAUxc2OYjCDtluprrJrFXkWNqgQ300z8zxg4
uwnFcBRmfGjnCVKi3tobr8cbB5bm+Fu5X/KK1tspNTptyJrBpC7s5O2uc+3wUY1paPlWbm8RxdeP
BjljsOIujUBAv7j6XC40fkZzg3GtEWShWLxPqqY0+xquce9lLUKDlkftpjOc6rnxnK0i440NTIDg
yADvAEq+VjlK6sKraVSbwSiModhDF0jNg9dHW7JrNzYwdzecyDf1eFwJLudY5npD9mKYgIWs1sPx
II1PeNSG5nkSS/qT/ljjPdzfSTeXVfLwaF0T6dfg/zZT6IUnIVObpkicuqgGMtrDATL90DCU537x
cm0/zmZ4zqdlC8JyIyIiwCUB1FTiaC+sAhJsqZKuw8z9goLp7xrYVnuay0LPjuj8T59mZSrFYzd6
03erj0gGUguVoI/f4sibknFQdSQmrhMueD71CIxVC6B+pNmTUOAE+UjX1d6XAm0C7bnUXYQd7y/7
zYlTq0NIAhE4SGeXXzqJIPego6oHdRvr2WclnIt9p2JrezDycXJ2UZIs8gFcVtbe4l+WpJZYO9//
Ebe2G42P//8j9Msfoehory1arQeNqvVfQFQVPwvKIwe7tDp8EgpjY9I3rh+iBO8XqTDBk3F1DzQO
on0RNlyBroDE4FbOR0TyhP6a9jQJD3WfL6iqmUn00S6+jB3cJzyPKdrDSVi9+nuR9642ZkYQV233
O0baOXyJC1VRjgmo0eIYitT9pUvG2ccXmGueZN4A+scTcbXAUwewvjaNgBpzd4DY6x1DsJi5r9tL
clisecuP6NYKO2xjmdK/ORRcDoiGOi26tjMDt9K658ybxpfKqVI4Nk3m4phcljHUAOpWW0ZwNwdG
cwKEodR+Xb/dMiyJS6etjECZKu2YYEXpT1PWvnjqBIe5TsIKY1Ghx/nGlX9zXFwRQQ5Q/+IQX064
MOdRM6PWCOzK6D7PYpi/j8VIw0dvGnRL6MrOyNyiJLxFPrl194GDkSkk4QtE6eXAJRbBVd1oBlYG
zTLuazFa8zGP6knxMTQvyo0gdXOeUucCsB8pjro6OlafRxNwHzOwhzgPslpZvsIzdUO/1Jeaw9rG
xqGK6UOdPr6DufWgLBMhJXrscpqLnsUVQE0zqDE/Pilpn0Y70+sG208Sr0RhIqeYs7s/5q25IuTA
Y4r7HBSnjJ3v84DSFLPVFmagJubnvo70oG8G40RCacnuNgByQxE/749564Ynl6X8hMoer/PVmApg
NCPmORyItkyjIwC1/Bj2uC4c749za9uQqQIDIWWUnIbLuaFgiA3v6ABqahTnH2yk9Hy3TCNQUVOo
/bwxmvzVq4RDJjhgw6g9AABcnY4oxDVcszs7gGYbPun1UBX7aq5emrY9K3WanzSiovsJoWLdL8Kw
3hj+xockEsED4IqjDr7WZQZAhKORU9lBJ+bZPiljaEeoNppT0Jbz0j6gSwLNziwSseXXfmPi7Fns
j0HiIQ+17hKF6eTYsO0Z2TInKVRs7MNUT3q/r8N/eWXYqR9FOiWuaa4wqZirxFQ/Hpmkei5lTBCQ
pCOrHZWi1F+ZheoEFWzV01ho2BYqM82N2LMWxG1nxJXoo25JSNy402lVSZlMnhY0d1bDai6dPrRI
naCZDDU5NJaRjb7WeP8qaTTofm1PxsZXvrXWEr4lAz+uCmvGnzAWlc+cOMGgTNEw7PI5jf+qh7SI
9+o4hMrRKEWnnDxzqbBebh39teVPtiQtbs2bUrZECkpk4voimHVdqAJxpyBti9Zf+sn2lWaOW99K
w+8YJMdb5Olbm/v9gKvHE745vZKL0A7UQanSQw9o5Hsye+r4EAI32bsIsJa+lkZKc/hwCCGFp1MI
zBB4rbeqKLZ6N8952fCFy7iu8c7uUNkbwDrszKgfNqiqN+Ii6Fl6ygA+JZ1lFa8MfUZd2wytIMpa
M/Txm05Mv3THeaMycSMuwk01QI4h3wl+ZBWpkGpGpAbeeYD1Z7MgE4FS47d4rrEFSmZDtMHH11CC
NyCtSLuB9W4x1RyG0GJYQSXQzf2UxK7T7cLapvOZNqW7oY53I8eSxRbYENxoIKhWi+iYUaoS6q3A
LmE27ZIEWFODI+b3tsDpz/IG9UvBvfMdFcR5IwrdHBq4PSQzSj5XEjd2mVMgmGwzmLlugbIbavdo
ZmaZPuogjtpPOoJgEOBjkfyt8P8/qCfx5p0Izh1JWf6B4bQ8RO+uchwxxi7reycwYkS0cR5Kf6lj
Y+5E47QbgO/r8wiaCusQtg/XDU/Cy6F0LEQmM9EoxKhRO+2Uqqv/RjvHFsc8N6zh4KoJzG61KWnH
3t9M16FHp/jDCkMb5LJdf15XmYd+IpEIytKOpIRdVOyRQjP1P6SZxcNi9fH47/0hr48LQ6KexKmU
+irr2qVmFE00WSMg3aYYniPFTIpdQxK7U5Uk3movX8cAINjYsSNQC6zk6m2kegsk/jyxA32skv9o
jtC6Y5R7zZYc1K11RJQDrRYJWOOhe/kFZ73X7AjR+cByl7Y8ZpmTLPtUOIp1so3K2Wd2OG9JttzY
NeBdKIeC4eQSWxe43cGxOytrvYCWq9Ecu6aiK5U2qS2hOl34VLuj+w8s5WarVnl9a5IGU28hH5bm
N2tNLhZR0NQFNBpWleXtUF6PjgntzeTodpHxu+jcZS8mbUl2ihoP5h6t2GyrCHFjwd//hnVvqtE7
5LujKDmXlpp9ibo+SQ9Zjafq3h1QXDfF0ocfDoUy+wfcLivvOGWsvrE7uf0wopV25spZ4idMjEZj
1yReZvg2RuUoB6Z166ei6P8M037YCPvX0VCOjjCIifgEFQi5IO/DkSBzrihxnPXQ0l4FhYBwx3PC
fm17E9DNXKZfeaJWmAYUxkYgvnFiOa28kCj/k0rZq/BkNJ2d56atBDPlmCdTgR1eZI7yRw8g6HQ/
ONz6rNLSixcC6gRXEjc5NNGlnLPojJZM66PSEn310lDshyX/Q5896/X+cDeOkC1bClJEBMbv2mca
IIyKS1amBHkZY92KPtEsDgWLnxxMTNHnyG8FYLTIme2NZu6NwCQ59gyL9CO58eoJ1g0RmpJ2GJ+H
sBb2MRunyDn1TmL9DwtK9RdBTbJgyivyd7zbNqNRp1UTW8lZwwL3xCUzo6EJVyt3l7E7JZZCjf3+
mt76hFwpNMNor0p5nssR22JMvHQ2knMPa3E6JiAEypMnWit+gEbgtI8FWsbf7o956zvSHeIBT0OX
tGV1OIosRD/fBCqs94hLTIs67woFew6r6r1v9mC1h84stgyHbx0Lir9Ux1hdGvOrQZUFfoneuNE5
hgY7+ynR8FFPjOJb18JZvD/Bm2Ph8U6eD8KOQvvloqbU5xRgRcDm86n5qmZqvQtRvvH21TCp5cae
ubU3eXbx9SB9AJtf14cc1B0dBJDOmd4Xv1Utq6JTnydNuf/4pICJ8EZn9aAfyJD3bm928dJ2RlZ4
QZ444xH/MifcGX0fGY+WWDrn9eOjsTXoFeBuy7N5tS8NC5EHTVG9YHQnFWnRTtrzmr1aJocuNeK/
7492aw1JZumwMzUQIfLv381tDmsnznlpBBb9/c+oSIEBAhXVZof749y6FriI3xBXhM21SIjkb7nZ
kIcBbQ+rePAiJ3mhU+K+LBo4VgTb3HIECoUw4u+IDK/dGP7WU4DqCGkrVVtE6VeLqqqjCzOmUYJs
8Vx6hwbGe8gBVE9VN8JMn73myBInJ8xZsu5QlF354/78b518KQ3IPpUqKVc1gyjO6jAlgsdDHb6E
ENteMnKW59JacroPGN91bWFsnMYbLUysK8BJIoEB1wMhpMuva5YaVqxh4gVaJNrspara0O9w9jRO
2M6YuB+WYRG5PmJwuv5Ew6z4HFq4Rp9LRCv+ub8AmjyNl4UySmTAiskfSAepAF7+loiy61h7VRgU
OWYvfstyP8Car0PkI7T+kzp60SnSsh7PVWGdFEDBxY60VDuEtM3ELneabN9Y5Rbx5tY1gLUUpw1P
OsBZqyASdbq10AQM4VRVhbmfu7yZHutMTeB4i2h4UHCIfby/FDeH5IjjJc1OoCd4uRKoCQ+RXplO
MPcLMnCK0fQv/LzJPRjmbPA0iwvrz/tDvpFQVqsPbucNewd+lVzqcswaSY+ymAYbG/Ta1YJY9XAy
Zmco2pH6ctv5kCx0w69SpWh3cTxG6JYa6s9smcNvoaeiJ5xVcfnoNeFcng1lwH7m/i+8ESD4WZLZ
Rg7PG2B1SyVO5YWGFYX0ceq08T1RDN5OkEcH/agrKY6QulUcLCN3ra9W3RkfzOIhY1J8l09HvgdC
uesDiuJON2U1Mowii5s/zNRuVD9TVO2h8UCgHvOGlPchdKTKMpwNeznen74MQO++jxye9jf6vIh8
oFSzBjRjbOVGPLHCF1SkKnzs9CGcdqO0BaGBi1vL/dFWi81oRCDZAZfIQNmbvNwNjeZII59Kf6mr
pNyJIY8PjhkXRw9QxYPlZtWjxyHdw2JqN5KTdUiSQ8taBS8Rg6GRAroc2h5EFw3xor/YfZQ+tXOT
UCaJ7V2feobjg6wo9nXd6y99oxoPtnB7H+uKbqtosjqC/ApZJuI/gFngF62DURmrqTmko/kc4s7x
pRuQkAgTnl9hVomdjuPYFtN6Ff/hbVI0ldhPiUzS4QRcTnv0yHUr0XPpFdnyT9OmPydpAZzNpEdF
3pu7dEndh/tf+WpPAXOAmk/LENwplJHVmEnvKhGY6vRlqpTkKRpm+y9vsH8lnldslDCvllMCKuTE
IDOxtOvWjjBCU20nNXtZsirFxVkL62ZvlJOwUcmJhl+QNPstPPGt2RmSx8FjU94p8u/fvVyGeuxa
ui/ZS5725eMSDQr+QROgL7zfotePr6TkacEUh20ATO9yrDF2uy5O7exlDtGsciNN+22Am/jLKJNx
66V0a17Qb1AKpmbCt1udzYrRi8jUMs5mjXRRa9FXcdXhEUhnupHc3fpsPJ0RvCP6/B9p59HjNhKu
619EgDlsqdRZ3Y6yN4Q99jCzmNOvv0/1ucCxKEGE52w8CxtTYsUvvEGiD88/C+gUV3KQZ1w6pdz2
nfocD0lysBKcWnZJqLVr5tCXx4DbhhuHMSnmaUsPYsNICPwaFi2mavrFihP3ixu4TYDRXtJy+sWM
3ABQpzWprMtrhx3KEQSATzUaIIycij92y6RmlChdhxX0+uhHYaXmrs8aYMJY8bX7cpqc77biafEm
T8z5O6X/8YuOffbu9j5ahKHcAvwKMDB0zCjQAOw6/xVdZln9NMdMeKeOryozb0XVrzQce/W+dkXt
k8nMxhb3nHCDyuqaWvTFegNio0oui3B4r1+0NWYHVrObDdPRbDPRPyLParY7wGVJZaE3q2YhN35v
Be7K076UsJK5Lq1CpOwYFXzIO8j5j8lv27gya0ATRyeNK9f2i0pJPxpGhWDRpqrLXvTEPBFmLy01
uw+aNHl7FIEFTcJWclvbTIGb/MKlUrR+34vBs3xgkM7w4ORWNj05QaybPuWL7uft1VqGrPzu93wF
5ivAEmBLi4LS4JRoTPdV9xJjP7oV09ThuRD1wicUMtyNaDBddBoleIw8TfkYp8I7JJ5etpsBtxV1
o5oi+tQGbbiyi5bBHBxqaBSyq0K8BErPXWxmqt1eIJS+f+njqcP0s8iyaJO1in0My7htd73Z1p9R
QYuayXdHPEPb0jYbYtvaTTagrsrxLbXgTG7UWPeSozYmirZyY17sdFkEhGMC9AnMOOTW850ei84U
apukL+o0lu4mMnSUMjsreckbXKi3Ihkac+8FnYsXvBvUzcFGwGsNQHJx29jEOPhPIkUBhp4s9/xH
uJYYEA6o2xc7ByHTQWn8aSWV2uxcr6A2KdJ+W5jO/PX2trn8dOpYyIjS9wIScGEF0VpdXfeK3b4A
hOr2YxX09/aUjLbf4gDgxPpGWHmyVabSfSttp1+506+MTscCKguYVYKbJaFSBPYwdqrXvYSeiuZt
O6jd3nKsQT9Q4VLDHzDH21fytJJOVZ+NUskKUd6VOtfFRfMO5QStKgECzkVLTITUxHkB2hddsYO9
q0QE9Jo7/XIbLdhUulJ/uz3lV8aT1liAAVDoAX22OBC1Q92VYlRybMisQ3+cQLhtvCItX7U8E79t
ZHrSw+0hLy8HXmgaUZxBIki+chF/TG4ikKLvimNImOv6kwimEGBS0isGmmtdgBe3bUQ1x67MTXWX
j4rd7Ql961L4HTCrL5YOTfLJSDsjxpHVrCJ1XLko5E84SyroXlN0AJYHohc7PLlX/rh3JzFEnl4N
8VFvpjx/GZspBM1Ud8GXFBGxNZj25c5DSohZ5mFh/1H9Ox+N4RNrHKry6DnFhE21MkT8SVsbVtXH
qnW/oY5s+Egx2A9TFatrggHvBvaLr6XTQ+bGsYNhtuwR1kleJ7BBo6PAIPaY9qNhbCCBi/h1tIMK
NOJoTt2XCHxFsXW6NClfoj41M7/icv/W1OkUIC1nuV+40Opw082BF+KvRjq2z9ScDKSZJguYrlvS
uSrHBE9eyxH6eHBTXVD9twqi0Jkmv9+owjBfCvb5M/KcyVvuwRr3uzgu3qCL6t6hsoau3jpjPI/b
pkJWYBcII8tDWvINlpvQlOljN4HyMRGxnrxFodP+9NDsiD5hAgd1OQw9ds6M3gP3SJXqnzLFCb7g
xOUZD/Y8TsnOyZwg+w1UpCkfU+roxuciViFieUZWG1srMsNgC42orx7y1swGGoEy8QF6UJV7GNnW
+AC8pzYfK5gG30ajKeONNTpzc69gI2zc90ky1Ue2EEDEsZ+p3w3Cy0DcKGHjwN5Uy0jZ3z5vV3YX
6SqqkvS4wXpehMUqdplRkcRHq22Hh6kW4ycd+7+ngLIip89sqt9KWlkTKqhanLPNsrXC7OUvgMIC
7IUUjl8Abu58f1PM7jjdRDGInHYfaiWLPkVR3m5rR4XW2WT4tsWKar6YcRnsQcquoZ0ux+cUA3FA
dYBd5C051lntzCin6wE1OlCI+0R4QMo8RKyyje6mkqLk1bNtnhK3q547BJKyrUeLM1152d8L0Ofn
jISLO5bfIWkCy5ZmZtnTLDw9PsbFPDs+pqax+tGtjeZpGPrG9TU9z594l51TgXfsA6IZ2Qm6beh+
mHn87a9ZUpbJJy2gv/LNylBif0yyRrHWrC8u3wSXZE3KRBN10g9cXEdNhU4KYgnVUcOW6WHSE5im
Uc7T5CuUtxQEzlTxz+09umTrEZi5dCDpEFBhhtG1HDPOMTXyvL449s2sDTtFHYpPsdsU9U70klGb
RRau5H6qNXHyeY48I9/ohTI8D1pS4ZipGGFqfbv9m94f/LPlkmEic0AVWDLml7Ueay4QVRhy7bUW
dea9lEHUta8TSbz+FKpJM2z7JvJsPytML3qbrNFSnp20nPCjUkUv4b1JlH1CAE8MG7XtMSvRK6VN
d309FekXHDOG8tDm0+B9GstuCncCZfaXGlmm8QMKpPm4LwMjVFeCnHc9xcVHUcVHuY13jT+WD75R
danbFabxirf6fK9O4fyP24nC+OjoQXgw2spLvsZVxbn0oiH2HjwUAbJ7s+3ar4ZdiWwb4YL4ZJvw
ib7WWVQ9OQPligNudp3ypBVpn3/2rDiePuQO1cdNXTj51yzQ436lRLMkRUsYFowIDhSlIV7IJUkh
socicfKsO6oNanOQNw2BiKsqRPihHxon9vNZ8aK7PLYG/N2zrvJbEHEf59AMjV1KR4F/PdptuZKy
Xdw1/BY0s3FvBPgibSvO77o4SvquyPvxWOTC0e5Qqwtf5rgSDwFUh01aZPk30LwxxFenHz/Ngxuv
hC4Xp5cfwNjgoSnLXl4yfZAIfXC88Wh2+Dn62LeYv3K7jq3NoIEeUNtoWPnkyxIBTTBZLAMgB2oC
QZ7zbzYimr8mbkpHFaL6T3XoH6Y5TPbSzMRPSMs9f3RTpM40JxCvDYnuM6WTNVTtZa4sfwXNflkq
pFfkLWZ+HPXKaElKjpCh0Lntqspst0ox6g8KNKFw0yuFNt6rPVrWAh2o4tEY3SSe/b7KjVFKe8AB
HJXZSJ4tu+3NrTI0cK81L6OEPlgNvC1r0tacYi8vPn41dVS4qWTMXICLYFiDhAHoZKKU2pR4jGZ6
/5P3I593otPnl6Cd/3H4kSlo1drZKY2CEFcyFG+KsNGhvn3hXe4cwMBoDhF1g1BDGfV8GU2Iwl2Z
ygksTWcfJe4vE72KTyruwy9p1pTe39bSwdGDNoG9CyOSptmipjPHklzVutOR67zGDqCZX8vGNQ9u
rIcfo262/Hn0OB9OV1un2596kd9KOL2kmwIKpqr2vqP/iO8p2deUsXv7ODd9+6UP0iZGnDzUnF1A
C/nVaLJ/Y+F1X26PemWCUX2GJihF3aR26PkE4/w5emVjOUcX/lLvg4ZL971jz9/ytkmeuyr+9/Z4
F1kM5QMiesmfk1L+S9xq4/R1MyiRdZxnsBl5pY+furbuNtLQfuUOuLz2zodafNpsp7XiisQ62kWO
IZ8b1ZjFqKAztlEVDXtE+eJD6uXZbjTG5Ag3f42BeRlc4VtLmZC6PXg5AphFySIUqEknNNyOI6KG
6b2Zl2VzVwf1nPqdV9V3KC6DhLETN/+naAcBWwNUzXyftZX50tM5+mnMffJWYWTVbXBtjfdFGk1r
3ZPLfWdIQB0q5iTA2N3IHfLHvlN6rRwJQvVjqQwIm6tjt1XteviEhAh6YroyZ4eAxqr42y4D9ldS
9k6KOFGPW/ZQbM8Y64QI/YhdsroJXKfcNJHpvAkqrXcUGsL72xvvnTR9FmUgAYBCLCAvfN35nyy+
02vi0Syhkhwn7lXtkBJWGH6QZrbmlyrYk4eoVZF4dlV7vNe6ARxsGzaewosMK2PTw6hXNklsBf0h
5a09kkWNw5MxdwpOWJOp/i712J0OTlu0d52mTgEALlGlfuWOjsg3ga4mW6EbmbcDwjNYh67VMO/S
47TXqCOZburreTFJWokzh9tGV6z0zeos8wDHv0MISlWGjxQE6+I7cFL9i2nMCjeDZAX5fVwO91Hb
T8FDDf7rlKO18hZ3TRc8DaTJwq9xGUdKuhha6/ftWb08zugAgICiPEjjATzN+eaxmkZ0otacY0u/
LNoGuRUouwL6N13PrgvWmE7vGsbLRSSWoQxCFVoaNJ2PB0xHAb+vWketwxJ2YwiT6C+lNeHXqqUe
nMpp5oM2xV3uk/73Ymf0XNf34NGUuyh29Pb7IICOI342wzaQvd9tB05G82MPpzskOVKNsl6TE7fd
nqhrv5zgVqIl8HXjYVnMVF5C4QmHtD0GIaA7p8r1aKvPjXl0qJhan0KzUzZgshX93zzt0l1K+8p9
1aq2qHy7QAl7FwP6ONQlxQIQrp3oU18FzdD9UDwhNo3uFtlHZjyc19rLl9eoJFdjDYloB37BSzX0
MI07u8IU5MiRQP4rFpGvFo7x0AhR+rWneNtirL57Per5vCF/3WolK2VzOYCcodVd3E74NrlFOnTt
ceLlfNO8IPouQKUirBybh3nq6i910/dr/HW5jRbbDIAREAIgmgRBy7dYaTNlRvFXHJsRE4wt8mvB
1ild464cm2A7unXT3nM95nd5KDBHu71VLp9kUghaAjyOFJzd5eDCFFbsWll9zOG336kVZKuN6gbE
rZQhT0Wopj9uD3jlBYD9yiNloQkKAnaxNZFVEnY+Jf1RVECptmMgRk3qoofI/EfDJurLkFQhTz/f
HvbKJFP3kARC3D6gvMmf9cfD08IDnd2oG44uiVJ24gfg+Ok4GAduh7Apm181dRfruZitQnx0gqld
ubuujg99RucDaXAsw9yuVgrCMNEdXfwdUoAg+DV3xgQadvLqIGPH2bCulQmNjINQLHWt83Nt2iVE
hRWmlcnre/79xoB5Zqal/THB86QCFZjE7t50++DNKJDcQ/dTofo9KvFKYePK/pJBJlUELiPYA4vl
ptHl9eXk8d0z6Ch9iCEZRhie/NSDmNt0wFhmZUdfufyg8QApkD1TnuGloElhp0bF7h2Oo+vE40Mx
GsW/3PGZsU0dO20e0eBPf6WyhXjQMi/4Z6idXtnW1dgHG13pbfPRGPRUOShFrWCzGtppSX3MsXMf
udMOoKjpJoiQ97G9u71H36OC85tAEpAoBFEJJ4Fd1ukGPdGFmIr5mGjx8KbDPzS2JVpf9PKNoHwa
wzR5jULK05sZZedop9gEuNu579v6sYmiWNAMRZzNFziqAHnDG7XyJ4+e8AalqdK7K6EPND7l2dJ4
LDShp6eys9NhI7LR+VedW+0rrHfOX0wd2jsYYkAgdJhDzKZvf+jlpoCxgmCHNJmUmKVFojVmjlYa
joKqgaEmdzWP0ueQ7PM5hwW65VT0K+HYlSSTdgaOYcj2S76pvci0Wg3vbk+t+6PmVmk2+7NO+dBv
hdYGzSbq4uGRoxN5OwuB22SrFxZuqFZcGV+Rvu3iN82e7Z9/OwXSm4nrj1qfRFouzqOSI6I/NuZ8
1L1IM/wOA1W8srz4oScd3iOKjAHg7REvbwBGlFJKJLZAN5aFr3osvXlQhvnYmnXiD2amP4Sj8ilw
S+4joXbqPwUXz+H2oJcrTV1EiqbwmFJ5XnKchdvnbg358ih0vKaKIjX9dIRX42bq3TA69afbw11G
iOfDLW4bDGHwDwwG9dhPSK/Dcmm/o4t8ypNJX3lPLgMVCUalzEIeSxK/jEVT1xy1rC7VY5lPzd7p
h8DZU2qysp9NI51UUr1B2wAkG7KMYk7ddBOP6ej9JTOTpIa6ASJHUnkAiuYyo+7i3HOmKLCOjjbV
s09rXgf2F6q7Bme2lVN0ZS1l4M1NDhKPG1ZO/h9PqBm5lSgQkDg2fTYfQFBMiC5aGT6+dWPfk+Lk
2v72cl4bkffSAQfABiLmPx8xCmoTf+VRO2qVAgHTSaODN5pjtgnzLtzOQ7MWnFzZP7ISJaXOQPzQ
+D8fsA4brQGdpR+Lfh7nnZlbvfuqZqaHNY6uB+ZKWirvufP7nqhPssyk3Aog28WMYgWne33taUcR
c8HkCjorB1wWa32l6H0ZfEjwIM0M4g6Z0CzQKEpUzmCEUv04tKLbaI1J3yezhn2OpfSGJEq9R30o
2eLLStn4r5eQE0L+JB2HkNpeLGEfGsZYUYk9plmVPkSIGd0bAUCTDmrkFi2hVZSo/JblnMJ/gNdK
zMJmXSxhXFFLxN1Qx5u5MDdjlIwHgSTGU5GF0ZMWJN7Gw934DZsR/RlFfG8T1920Q39r1SnhyoUr
hXQoyoBlgWYir5A/zgs5dVUYOMkdeYGzj3Otpb8Kgv07k2t38AstN+etpuiusnJOr21iitFILcoy
20VZsRvKKZZabkeavMbBG9w+9hV5A9lG4Kw8Y1fHsiBGUMOkLLtMkak3mSkMSfVoiar/XiVK/RE/
RPDPvWaFKw/Y1bEkbILUFijasr4t0EiI9JHvKo18/NUHIVa7pLC9+UN0Lkb1tzfutdWTSp241amS
wrbYR1pienNN4fSIPI13hyg9om1J0ey9Rp2/0duHkVjP8efbg177RAAhwH/et/CyTiVKs+u6etaO
MYLtb/hBqA+5XuE7SJ+Fhul/GEw2LVAOoD663J9t45ZTQF/jKNI5KR9VZB93hqsg6hsrmbUynVeu
cgoxwOGw9gFWdZFnDm6H5FDCVW5bibdNkV5Syas9/XtVDcq2Q/z7L3Wl5NtIbV1ee4QfLOHi6pmj
PDKFkhlHR3GrLTQBo4A37CZbqfvga7Xh7NnS2gpM/coSghqjUMUDSSdh2f+anLobutnk/olL/RvP
dqb9oHTS3PHImebfoqXAEeHoR8cHXCzIBvlj/rhiXJIBb55syqlxnd0PRf+7bOBXtBkFcfZnaqyZ
+Vw5FQwoVfc5EgSwi1PhuEU5xpSwjrZRqt0/vVR/u6PkaHUH9nRAtVvH1nTbIig/r+hzXhua2MPB
+xc8PzN7/q1xZiWIXSTGUXGU8hWwVp4eHGPK3QMYtfQ7CdEAvzUf/kvcY6NVgzIiNRIK7ItJtsO0
LSLu8OOs2Om2bpy822nxHDzPoVsd1S4T9Ur97toekt5qUkpWioksPjXESUk1GkM/UiVWXmPcdpxt
Jfok3af2nKcrE3slO7IdeSQlOANgxrLvNWolpC14wq9zTfLnRl5ub528pUpQKPMDAVq877UUzbA2
bx8Uwwnjl6hUwgfKJ9qH23fSJTYOcyoCL9J2STuAe3C+yq6RhSm85Ow1Dm3WWvStYfpxMcYfRD2P
j7wq7X2TTCWK9vYAP9waUakrx/oXMElK1Di+iA309jUp9ssIipIydQwplsSZW3aStBrsm2O19WsA
9SP146AkrACb9QTgh/KvPigfU6BUfjzhL7/y7r3fjechDZuP5FUyfDh1S0MbQGtphGtWy6YvfyPP
DOA+sqwnFGacQ6Sl+YeiLvpdq8emb3dh/TBYSb9y0VwePleHQk6LSXK6L9R/qYRjeVy44ysBTdJt
xhjI20g15A1ViMTzXR0GYlOp+ppDy+WzwX6kFgt6iY4WZIPz7VCgOtgnXjm8ToHR/55dr72HAtQo
n0Hr8wRbZuiEf/1SASilWEVQjn/CRYHSnHJsitrIPeahdojqVNf9pk0EBLLc/ZDPVfDj9pa/POwy
jcQsDK063oD30/nHHR7N8dCiq+xgJtCK333fW5RD7eDrgAf5x9tDXZ4uXH3B8xA/SXdWtvL5dJp5
yGNbpPUL3lbzfWeOxX1XCSfdeUMePJhZMBz7qFN3UZsa9aZCbvKzZbSRQKVci0+RMYl/4lQT7coO
v8iDIFgANTVo0gJpAad2/rP0OqhaEC71S97p1W9IvCPUJloX4u7291/sJmnPRB6JjokUsV9SiVsv
Lkwt6KYXSBzucDCLiBNjtqToVhMWv8PZtvf/txEXEx4kdmtOiLa+dBAzmo3imtldELbNUwz85RDH
+uH2eMvNJG0iaPiAJwBDzi5evFWV3ShwmOL8uSzM9J5n2XgWRnDUovSvmYDvQyH4i0QKf1C1PF+0
rMqnIizz/Dl2AlpaJhbDIPoycQIzi8W529o/NOTbpk2qIZly+zOX15Ecm04JNHfq2UA7tfOxu8Ya
9aFzs+dxpAUVZ5UN6y93/dDutBJNKtf4XaD9/O32qIvtI7mlgBdlsCw7utxG56OO85S6jZKFp2ls
rGckFrutXbvFxkzQiOG0TWtENfnY/XHx/8+AYBh4RGiZA0k8H9BptFbVRzX42uEQkf80i7I/gaYL
7qqpUr3nBJu4/AMug5b9qiFP5W2qOVyTMFhM9ftvkG0D4kspV3JRTadX1gfzrHyNkzmItlXhqaQ+
FQD0X0OKuwuQLrsKgAaFdbm7Pd/Lh+9/xmaiObB00WmRnX+/Rhtb71G5PyVj3+/cLkw2pRpYexEF
infnWKnzb0W0+NKYRX1QizZKdrNdKys/4+oM/PErFhu9b5qh6RscDydDNMNdZpQj6NnYmOs3O47H
38NsJqhxJLW55l0pv2+5/jTKOFuyOXfBusqCHB+t1FC+QijDKbycTOOtKUlfiDOwCbw924sQ532y
ge2xveFBwLqS0/DHO2TFllrV4RCdACrX6gdVL3TFHzXsZbeEPOGj2bRu+psgeTgUZdGs3VzXDpdN
kCOVYlH6XPL7nBmle1FX4SmoMT/0yjw5zkVRfUs9OACEdYW9EmRfO1zQPnh2aEaanOzz7zWUyQsH
4YT4YwzusJ1pHuxAzCXGtuUOpd9rKs647RN3SjatgNC1oXytVCvB97UlxkeInqBEKPH2nf+KuSo7
TcxleHIQOb0bDC/YGlNjbSsbUPjtBb4+lAREkdSTR8m//2OBFStj/NkKT9o4pF9qXQrj6B7sIq3t
nbVE8dpgPLYE85D3qHAubmhD4460Wwx18e0cn6lsmhl+91WJm7sWW/rfJd3vexejdiDbBA/kS4tZ
JHgY5satgq9RVWugaFIjmvaD0oTzDqrv4Oxvz+S1vQoKngT/naC21ELTm3YMhRRVsirkLAdHT7dp
WbqvUzSEfhhMazq/1yZTZkPS6AOBwiWbkGpemPVqqXw1CQz90nPQysv6sPjkmVG2Zhxz5Vy4pPie
lDPg85adKbNGq1PBGPEryJRow3fODxpgtvtuLu+aqfc+FUbs7I1UGVLfFViLr5zLKx9LbMpFJBMu
/rNYy5KWGwCtJjy12pTcNd3UPnYRUA94TsQVtxdymfrKjcNgFN/pZwATXDpLWRSBSGo7hRdW1MWL
EyrOr6gs6njLv692+ZDU8WZOVUqo3TyrYlO5EsRXgP3pt1VT/rU9nfxBoFAhv8k+HXCU80MahGM+
ZpnG1iq14QBzg6JVHqHNWo5t96AxB2vwk2vrzVpTT4Vg4FzMd57GSt1EVn4y9f7f0MnnfEtV1zM2
DXffnTMr8TGAErQLAsO9q4214a8tt1TZk8U6ahDvKcsft1Ko56aWxQEWTFZifM/cAe3saDZ/FFz8
v26v9tWhKOfC/Fel3KX8+z+Gsp2wawyvTk5dHCnBRkWyp/BRZR1Kf1SzaiWPvPKekmPQ49Z4vGmc
LVJXUx+TsYUCccrmzqg/iNLK1Vc7scvhM4Vjx9vMXt/n/wSa1hxqi5rP2+2vvXJJubzjPKiytkvn
+/xrS4DVQZi5yakMzQnQBbrG/5Lcmp8co7H6fW6P0RqA+uoES6CcbL5QNV/EqwjescCpkpzMwp7G
jT1aTkbERrvwGCSj9v32B14bTVblbOrKEvC+GC1ox9oY4yrFKWwMcnoBVTg7xzx3c/1nPAzm378x
qPyQq6vgw6Tcy/l8Zl0OPkl1kpMwsSfzB27JYts2Yr6rHBGtoViuf9z/jiZX94+9GujwtLUwTk5G
i+zH21TNdfAIJNv65bbRmrbCtcEAZUmLOdQcCA/OB7MA2Ju9gpdwUaZB+2FMssTdzB1mtG86hHFr
5da9djIkTBmqMXfOBeaMyqJQpnqKT7pi9LlvlSROegE6ys8Nqn6HcHA9YQBR7ZtfaAEP7X84GfQi
2TIS44dzxvnnlsAERFg66alpaudH40zOQUuGdCeUxniLAb+uPTNX5xdVSyngh0PAUi2jNe0u1gFl
nwatVuetl6JN4OtoJQ2bXK1We65Xh6OZgMaJ9DldviF9GfVtiQz1yY4MmLRNrc3pplGdfNO6Q71i
MyQna5Gj0OqQpQYYvFSxFoHeFLRN0WZJdvK6wa0e1SmejccB6shK9HrlOvNgotFKhe7E4i2uU8Px
wr6ujPwU5KOd7bXYtJLRj4d62luVMs8PwsnMNUWVq4OiA4vKo46IwzLwGozIqXppPNmNQYHa2QhI
yFe6cWi2rUgNe6+hhbtmLXll+XBupaWK6hldgGViEqJbaOmVmp4Uq45QpdGouJo1OXdQxhBwC7g9
ty/Sq1/JW/WurUT0sZjaSa/HcG5EerKqafjmFePdFOpGucFBI2+pqQ/tWrIn357lpqE/RzWFFQUZ
tHibNMDuyYQAzmnORfHBnLltqSnPdrexKm7ZZ1r0oOZVtXPyv3+VERNGgBVtdp7GZRN5hvHm4qWQ
nail59XeKhGqcdImN56zGdf4TTTqRtz5YRmo7qZW8t79cnuyr60ugAiZPnhSkl/+/R8XOxpxPXIp
dn7S81T8cntPebZ7ww42EODHw9+PhfQQCYOMQEBgno/lKaj0xkGNl2ZYWU+xVhSfSY2CwE/U9sft
oa5dA1Iyg94g7RXCyfOhFLMlFEHn/lQEoTZu86l1wh2csTUngWvTB6IM6BbBscGVcz6OqG19MFun
OIWRa/2kWe5iItkVyIIUeN/e/qarY0kUOjUR6n7m4p1AXMvGiNvLT25jZXeo+4hXnJwdx2eHrbH3
ro7F7QkGnA7PRb4cdkjsQUvNTlWK29V9mg7NoS24Ig4a5PVPtz/s2vHTidOIhT224bJ0i9ZAhOEn
bqRpn9gYfaiW78JKOaYDoiZ+N46/a9MY728PevULwcGA6STeR3frfOVgO8yiy9j4ddqYT1mbdb8m
q+6nrdWCd97eHuzalUZxGCEs8jRoP8ulkygxTWXnJ1mROYe6MPLJj7UayIg66yF23wWc/P3tQa99
IUk6jTKUZSXt5PwLPSSWldjEcdVVaxH7owd8VhiT+1iGzhqe4upYki+OaAU1AXMxFuU/Ww/mID95
1kDf24Z7thPWgIuUZkRrHchrs/muMsinSXGaxWCx6cSundnIN1J5z/cIG2U5UOO63ml5HbkP5MR/
2fiTiTk0eNCq/3/IxW5xAXCXWLAVp7xB/eQpzoz+OwZVdbVxK7X7MFR0qW6v3tWPlDpTXMq0h5YI
laRq+2bIWnGyVWy4YLaPL4ESa4nf499+P2lJ8fE/DEiixCUmRZnMRdfLmpu51LxcnCInyg8Dy+nb
dqxuurxuHnme5pXr7OoH/jHeYhUHK8wzMyzEaah49vhCFpHSo/mb2Lv4kWmlu1LblIds+cpTtqfa
CBQHSOXirp4atkvY1OLkqHmdb2t71OHdCbdaCQ2vnQUiBKkxjowP/z0/d+XYeV1IAQd/4a76lmmG
cteEuXhrJ+/vAJvvu1LCfQkg8NThvTsfaW4li6boxQkfwETfZQBDflRZtBoCXlsqqU8opfxw97po
e4dFkmBXI06JU4dvuaiCj8ncdHew+D4UVW2sBEVrwy0WagA2DEY1EafalYZ7fV54vig0RVD/18Ny
azvNf0g5YVqBaZC7n7VbhCbEzd7c6WZxqklLza2TOMbeDvK6+mjVerqmI3dtJ1KTQJUNarw0Wzlf
twgHsTSMBoEWveW8JkoXI5hXldbKE3clsSU0J7ikI8lNsszzhrFPg2ayilOH4n3w6OqR2h2y0q4O
JZnLU2thWrGpg0ioEI3KNc3ma6v45+iLN091GhmuuIRGs6G+hSINm32ea8LzU+QQ1K1XYrh0+wq7
Nq9yQiW6VTYHF1dYUdsIHCVacRq7PBkOuqIN1b7o1TWo4vVxyPzgBqKGumwEVm1OQZ9U4YT4rFL+
48XaUL56lH/+Uvrl/YBL5ReEjqXw6tLHNnHGScxxx0mo4lw5RHn9YI7IOGWF8xIJEaw5B15dM6mT
AaoGra/lhVKXc6CQBYqTOQZ95WdDILZTmM13ddV29iayvDVs2dU9CtoC4gIgRdp150ehqIy0rBpF
nBRlqB9cMTebAmDYvzNtwQOntXnDHSy7H3Vevtub5VrUaf0x8uLI120xGEOWlqe5SdydMg7TXaY0
uZ82RXSY8af86pWBsv0Pg4I5lTh7atvLewbRnjKMskac0FhD50ipA9cvBwjQCaHMVuUa7zbuYK49
SVc3rIOTOEYqQG2sRYJbpkNJpzzkwnHpnRyULnXcnQTZrTx9V+f0j3EWq+nNKhWJxCZoGaodzNn4
H9wCNalqRVN+FyNJ/pyGbft0e1KvPbiokPM+2YSfYAbP91CMGhqQQZk/zLkyHhK07NR9ZYyl8YQa
qzWtXKtXhzOQ4ZSVe1KWReBC1tB0Y+2lJzRWdOUnplVd+qx2Vmn3vuwWJ99uf961xUMxTKX/AgUE
XNb557XmyNsbtQUspZpCnaZlBIRV7dlrhrDXTj/9AUkBo+iKAuH5QLZWWQKz6uzkpCL+2Qo9nO8E
FMViX8LKgvZnGd3d7W+7OqTM/Cj20vU2F98265OhTl6bn3DgyqOjZwGm/7eHCNc8hC2+EZsMlbZ6
Jb5Y4s7er1W+ECwGJNxL01B66JWjxo6C/98cWj+aGZjwnmgq135rZi/mbW5mmX7oeuRUj9mQaQ5q
o3VrWGjsmUPU+Y6ALHaoqyaKnyaCvc+3Z+XaDiMvBe0t/Ycpgp8vRNPaYVchLnwyy3D+WMCZ7P0p
yab7MPe8j7fHunZk6QuBXWIVqJcsdjPZb1vEhpKdOrie9VaNonL4qLdmEvgqlfiNlybfXXfO7ZVx
r+1qwG8cIT7wEmCBZENLFMKh7esu875Akm6VeKOpY70GM7y2x2QIhFSxpLIuS1zFWLdKUk75qUFZ
K9jqcTD9i6+yimxwUHy3Gm063J7Sa58mNWWoaSDAdFHwdjIBXHmK2dRK3o5vUTvX2aEWbjFsbg90
bZ/Iw2PYEpF7gRnhBbPmtCArbdPMiPxeq+PuzlWnrtk30TS4Ky/m1YlElpKjCkoF0Ob5tszLHvt3
G0hd0Y7jIUYK7NGdcWHz4//H2XksSW4z7fqKGEFvtmSx2rC7x/e0tGHMpxnRe8+r/x/MWZwpFqMY
LYVCC0kxKIBAIpH5mj6xLC+N5zn8L0uJD7hovlPK2voMtRnAMlmVyjclxerMX6uQbogOxv3X7ZXc
nRrmXSKhY09ua2tZUaM93PP4NaU+of0zxJitJoivTp7az7F5SgHwHXnliQxj+yAViylE/AUNZXP0
ikyrsgW5trfZwi3EkNNycENz7U7Wai+ZN9L/ewJuF94XaVZ/pK5a/+/2rPfOPs8QirE8Vnmpbj4o
JkpEdzoGbzLm8Ykb9rJSQ/btI6hTNXAruTMbhDkTy3y9PfDecgNpZuIggAlzm9wrXfCGTnn8v9mV
JPsk6+hem2PvmCeawd23DgTbepAk7M6VhAtrSaG8s83Z5brWRquXire+tKb0nDnQYx8lqR7aH1K6
xkgqtj2GUi4SdtlRkrs/NpFAYNmICJt1bvLamAT49G3VqAhERlpYAQYkAp1j5+Vfsx13mjtqIOkO
umF7AYKmAj1/iObXJBXZXDpzkToq7imSlph+Z90c2CaB7zNEnTQ+KlHvAVhAdEHiAvjEsd2SuOoO
OWc7S6m7t5Pyaszxgz6pVN3lYY6eYqvN/m7TMX5MZat9VbMScxZDLb4ow2J8ur3Drpec+5PqGYtO
558L5jJWKclcWSugwTcp7JpzrklWYPdFGkNDQj/TrcGUQBFw5u7j7XGvdzbj/haN5rqBHrFJaEbQ
F8lo2fGbZo31nZrrYepzcI3ey5NhFZ+6zg7y0R1cqhgT0gyNQUFS2cQReZ0RskIokpd2n1nuaK35
vUpRdPrmSFrburSWTOtxTpwuPy9h9pNnQudErprO9RFN8Tqk8VN4AGDkTdPgioBpWZDrjcFK3tKG
l80KU+ZXPSVr8lg0YJX9cDbn/k7CnZ4XglTYntFnunV3+xPsbEJ+BNIK0EMo2V5LtlMaKI2Chr6V
ksEi0l31/5TaYLh11pm+lWBbgJkmoDU28fKWmBP/Mo+QMueV0h1qCF1nA0LXU6i8oIsJaFic0T86
bLW69giWzvHbOtsmAhh6rRRnannIGN6e9+5AAm9PY5+y+PbsVYsMbkmJ4rcmhteLkHGWTOfcytsj
XM3BQNtro1Vb02jShoE0p7lPKFKg04xwT33wIffOEqgdlPIEtp6AcrlydivLWWbPyVuXoSHnUumS
5Tsd7a/p3Jgw/VFBlJsjk1fxWLy8lNk1kFBh7EDqQ7nzctCGVq1URmryFqE3Egdwluf/OUoevcxV
Oed3oCri2dWmdbwrl8bMDr7h7t5lIiQEgkVpbkVu1cQYFK1pMHMch+rV0uLpaYz7yDjPEfUhN+9i
FLmjKjVXP6Vaq7vKPE5mCdXBVn6Vtdw3p9u76voKYT3IiDTReeRvEWj/2L69Lqdh6NTpWzoZ5Wsu
ry29FizofLPgHN0ea29jIfKOSipFJkLa5qjEXa10yppmbz0cpPkZ9RcVKfK2nZ2j4s/+SMIMQ5iR
XgMtEzQm+7hjVpFuLqca5Gz/L8YT9VFXZW/5yJWp3wEt4J+b2kSaq11jSRngHjV/kee4+ksa+3+W
dbGig62zNyUhi0wOy0GgEnL5ofIQobsCW+c3fsaU+6jADuiY0xfoDpBnezEeEUFMX7hwgIVsrpvC
BAdfovn+lsSxtXx2qilPfqBXlaQuHox18pLZ8RhCQpSb4W6U+uhDP5nhkWjP3gX/56/YXPCyNmL9
UDTpW9938v1o5wgQFiTOp35q9UcjN9QAZMUwHjy59oYVwUEYGoEr3AI2Upq4xlDH6ZsVT2V2iqJI
f0CfR/4KzgrzuXVAv+IJtux6JBu/t5GQbAdzJAR6rnoGyTBhCt+o6VsCPj4ATEn+oloYUwk9e/MI
Ur47GnX03yUI4LibjNWJF3jx05y+oUuW+80yO1+cpF4o4c3Jl9uHfm87Ed3BbAl8Pv2ly31bjWWj
G3WWQtSKEY7EiKDuXVinaepFXWSoXmdpgHDrLMsTN4L36slKrNufb/+KvQmjSiIeJDxJwO1f/opW
GYZ1hIH3ZoeoLnnynCj1p6pIJsvVxgqP29vD7V1tSELTu/7NXd/eMiqctH7KuUJrCj2/RkN+nQZc
FlJEGb+B6U4Phtuf3f8fTsSOP4J41OiLshYFbramlrU+XnWW86leV+AVPG6To1ts75D8LikJ1LjI
eS6HK7reVlulit5MzHPyp0KVww5pSXx0krs2daS/rbCZDD+WWrM+317Y3ZlSogDQwf1xVTrjGlxm
aFHA9Q1z+ozJknBsker8ZJdoSt4ea/cjQoOGcCjYCVeF2WUCe9syVtwok4eZmhE09SC7wPTjU2zN
1rsb2IJuIYPdhgyMnMomwkt6sqAmJ0Vvq66X8ykuzMg5SesQHQT4vTUkeaecTmGC+2QT4K2pB28v
Delb1zfJh7RtC1F0kbKi8XpVHdSDae0tI6UXkIUgcAFsbY6eU4xFODSk6zP9J0ygVt34IS2V5tv2
lL6us3Z4d+xO8Deg0eZKJjO/3J9aRjHUBCTyVhbReM7H2Kk9Kat65EdRAzrd3iW7g9FYFl01Lswt
kQ2bgqhC2DF+i1WtLXx0FavFVdE06RHGQ63q9mi7iwmECmM44Zu0RWuaHTb1bWLFbxMtimcsG+pn
BcTmCRROaniJnJArvn9Eyo8gm4TGPa/ey8VUYOcs6cD7BsnfEpGf/l+jDbNPZTNMvjKN8cFy7k3w
j+G2N1NrmtJQIR39VmGKdSrXmWccmhg+7+Pk35Vqwq//Mj3BhTOAaF81KIcZYj9GSHw+5Bp/AoR7
NhYTe71yMBc3rI3xP4Rq2oNUjUkWhdnl5XI2Zpg0Co2Ft9EslcWrpWb52mV96NyR6WsPtye399jh
CBiChY+SyLZyoCJFNU1ULN5ypZF9lZrffQ3MPjBj2ZFcW+sqhLtlx12xAPpxe+i970jxEyIxHHvy
1s22wfwul3EXy96WXvsrl2Y5dc2oywJdmfFMjeT8++3x9u4kap0sLBGGWutmvCwrOqOUZugZltn8
orTal6eiykp/NCvtnnTWuXfCVl3928PunX5KXvwlpHyvONOos8BsswaAlMOsPswThSivNSExlWkt
FQdnY3cwnhnCkhnS/VYvrreqpIvkOAelNnZvMKA5IYY1Dn5r6cN8/g8zA4vKSwDQDBDiy42ay0nZ
p0aOJU4EVQJh1eKTLeU0jDoj/i8JxW/8HZAZ0P1bhmMxR8U6olj2NktDs95buAT9MOu4/IiokeH2
Cy4JrjpG6hHjebNJBZSRE0hVjT3KU2cLfMpITZ1aiqkX9ascqJX9XdG7GOuK9Wkq6uwgE95s0f83
msUNLwTagEhvLsIslcCBGH3xbMoTLrMR+suqu+C3E/q1ErVeB3XqcW1MbTjYN9cDw3XjE1IqZeND
Krr8lE0c5kmmz8VzGsbLY5RW3waWuYPyEir3STaTBNT5/L7WL7OlTkhXGxAH2BbkmC4HLWCQhkYZ
lc+RbS9A/3LN6c55os9EdSPU8PqbuurgrtqbKHA5lKlQ2wCIu5no2EShmrJxn4m9ylnLO+de1jDZ
ijBa+9gtZu4hNX806OZU/p4oUjFwu3nikLxtBo3icYHEU5fPzaJ1/pisiu5H0bA+p6A/jljVOqv2
R/mKqivtDU2no8tBwdpgcyq7JgmBlhiOHyngW4RMegg5t5Dno/f39mgwkANumkI/lSEu182sGk0J
87HoHD8OEWwJF13/jPP46ApLrw+93VcH9+LueGRrQrbZ4JW4GW9KVUWaasvx06q2zl3Jzix5l/mA
eGYPQvfBcNuP9nt64tYXL30qRJvdqRDP7FhSHT+36+bvROobv+7N5I6y8RHnfueTgVZjXnifkLRt
y6lKZ0CObHXMEYrKOFWR2nul2r+TacLGoFFKk1EUFcEdbjucRjOloVbOjj9jV+5GemX6eoyBgqqU
xdmUEPOqYK3focGj+rcviuv5MbK4J5CO4O7dam7iTViooTk6/phqztlUpgHHvuiINXQ0ymbjq5ED
ZmLoHZ84pgT028xzbOIrcHsu17tQzEXsP158QArEtvnjIZ1NilaXWuv4CMEKa8VJp2IBud82+sFP
+s5xb4+3NyuBMaIqIdppW2UZGG5Nq2OQ53erlZ6TldcsxT31fHuUvVkJfK9B+wirge0ocijXbV9E
tt+utnmfQayL3VYtLfrt2kJmDRblvfPC8AdIPVg0RXjbbVEnsrWGw9wr2Xkd7eq5N5fmGQ50ero9
r6tDTKaA9QVqNIQqtvzma0WZYvZahvVVs6qNJ5vcoXNbpj74nyNdmiv/M+HvRbjlNkMvBGG0zf6T
zFqSOhUHoS5q0m85XdI7wxmk1SsU1fpbL4b+I/E/8bXOjmO0vo3wQ2925q+o6Aa8h1Be1Q/26vay
E78IdgRILtYYCffN7Os1x1wgnLKzE3fFQ6F15eNMznSi/YGCvLkqjwsS3weP+b0l/3NQsdX+PCBJ
VLU1+jBnxGzbc6+04SmUgPePKQ7d7/+6VO55USMhIsTLL4cyWlZXihlKj6sEDRpsTnHh7peSanBa
Hqn/7E3M4MITji80N7dSk0OYDZI25Bh9dAn0al4Ktkkl0u7MM6D55kgF8epI8vHEs0wI09MP2cqj
jxiMLH1RZmfIycmLjFAYTCE0WFLUF85Far0TSqSIzQKoh5mhusgVKwLRH98NTEI46iq3wKI3Kuqk
0+yjq1Gemois7PZ32zw6xVAQCSC2kIIJ8NLmpKixrkalM4a+XlqR/W2EO1vcG1lctQ96TlvXyzEa
UQes0Q1sfsZmwnns9i/Y+ZY8kARclP1DY3GTaMtKr0VWOki+Gk7Gz7A1U+U0F1r9MTSSqjoIQjtf
kkIa05QBpwJA2zzo5WiFHdTLZBJZNQNwKRMMdnpLoN/TYZoctMratT6AOF6vMQeDdyAJDEBjSGeX
n7PMMzSCbNHvnwrLU4u1P9WTOpxXqDEf2bPDqY/aGCmROjqY7nZkIZTy+5SIriGM+k2e1ocmvlDg
XIICK4f1TnhI/J04WvcCZwt2HS6XneOZatEGaRajmfi+Lyva34IeTVsP5iJYiMt5t6kVWSHGoIFc
2HbrYTnZ/IOHieaPtFUP4qv4s/5MtX+PBQgYT3aaF9iMXo6F4FpHUSEeg6gb1dhvR6RDUBJemodc
S9T+5DRZmn62zWh66NMysp5IGZzo7vaEt0GeHwGaCcwaAZCn6jZP1WIpzzInnQJYDtV96KjRJydd
7M9p3TmfAIb0Z6NQnc+3B91uaUaC9c77TWwuwZq5nHnPr1mtGihR3IDX/AVXm2LO2YHq1PtSqqz9
j5IwEr+v3E5F7HJU8av+CFF2FmsqQs1TMLXpmr0qq5Ubpwmwo/FdN+H2ejyrp6+3Z7qNFGJMICTo
FoguMQ/VyzFlqTJGtcuXoJS61fbRGhrHE05omeLaSTcd+SfsLCzQFbK937ZivPYvhxtraprl5CwB
jmvm3Wj00bdM594eFzWuvWFJk6MU6Xr/AIGmlYCKoEk2tg3GkiI7jR0na6CsRArXUHrQWk3XKw9y
JEvm/ch18NIjDXDQY9gCHcTXJCEDbcmjB5zUttePZUJrhMkyBX2kSN/sNhwGNykSSzm1a/lRtRsL
ehnAwI9hF5rpudVj5VsooeDyAHCwPzKgvI5aZG5EDgVldcqgWwqBM+p9VY7xHDTpEP0FOTh6zCr5
1zBV0hcOlfUB0eP0M9fVUYXpOoiIlFF0HNFxEYYwl198TYeia6RmCsK5nM9qokWnCBzzK4gx5amM
4/TTRG/7WQ/X7oOkmOh73d7guxMHXovUHaEMbYnL8cMR0LBh8Rmoa41fkJh3WpRzR7Qs0LcwVy+O
kvy10Zr8F1jC6vX24DubjzYdLQMydHDuW7mrGLXMIZyZfB6vko//TPbcOrMK53sZ+9Nk9B22f3J7
8LTfHZVHnBDrEYj3zR0xo1GE3IM1BXEVJ/6iW0tg4UdwUuWsbil69+UdMfPI8WuL0hMbHrluIW2t
iyvqqgCtyLHR45sILAHJ/kVQ4EBRJRVSnbHzsQjnxB+rOTobmfFBEpmfgvHc3X9YcLADXFm8Y3kY
XX5tWmFETaTvAykOxx8OCldxLMdU3mnxfQ7jpPncS7Fzvj2oSB0v70kmDqhavEOE8c5mUCRY+lXp
7ZkLvzXvJIQ4ahdxzPDn7WH2PitpJW1YZAhY3s1nhZcudKdzRLm7uSV6WQuCcLIk196sJlbkaV2m
fFhwFK4P8oCdO0KUE20RzxAM3h5hfcnnMEsKdrFV1+ew6MOPU9N+LbuiPNi5e4eVcUy0dCjXgiq8
/Hw8EeVB7cY5qDFQ+do1y/JNrTL7XopydTpb1jJ8iNTW4e0FZfggYO/Mkrseyhq6dITK7VcMVxwt
qdkugYoiu8sBmgJ1TKv2UVsV5chNfCcqUp0lIMBsoGZlba56Lc7tNUq6JVDaUeUNUmunWO/VB57Y
QIqS4qcq29q/5px+1bW0/ufdG+l3ERxdcWToUCC9XGWTR/w6KtYa6GO4hGdySvhkblI3YeTNy+DE
T+WYDPLJAth6pCey84VR1gUIQ6dKuGNtMqtBSyEjZjPXMSY1kotxXLw+6euSgF62qS20KTbTci/J
jZsmY3nEN71y7SVIERYhYvKqxtN0u/CDnoVT3kp8ZcceGal0DOkUaTCFn0s1WUtvkpa8ir0GoGDp
IXAWyQ/lqqT1iQKEqSI7m8aNrwvx+b/lMk+aIEvy6jSokyWPB1fXTlxBjBiYAk7dADa3GcQqtA8T
TZ0DuZ2WN1sPdc+Sm/Sd/W0Rt+nHwhvSOHfkgZvtMGLNZihxsQSUFlLLV1a58HUNjj9cjSIt72Zj
kA9ebzvbH0KIMIunmcfDXOySPzJdJIbrNFWXNXAoC2HD2I7jy5pa8kuJrPWHvleiEjMES2sestic
fiStjI3I7UOwc9zpWCIcAiiDCsS2j6DDuZd6I5X5CSNsIjkbkq8hFoANyn1jnr+zaiTWmMhJ3gsG
C2+8zRWRQgEE7VvIQW5Wy3OtDbhEL0KY8qGMiuIIfLVzU/BeEyolv0fbOofhyZDkIcJqga1F011q
6/PnBE3hV1kb5PvZnkd3cLLl4PWy900RBiTFBjVIa3YT0rgx50opYjlIsczwutbRH7t6iV2lVgsf
6BuCgQCPP0l2Un8ItSY6uIT35ozEjrC++l283gwfT1YMkFdRAoqQ1j/FsFpPdIbix7xWlMojw46r
k7kIq43b+0j8uZvLn+IrBR+sCwTDcHN6bEmNo6wdlcCstSlM0HFY8+Gl5aZGDSC0pV731NpKwn9v
D7sXR9G04vYgMHBTboadNblMVImDGUuZdkKDRvtiL3LrKRJcLuTFU7+d6S5q+ZwfUG728jxabxxa
GowU7LddXEOm25FO3RqMlK8SbxBHp6Mu0CrW19zJhtRNR6jhf/VoLMVP9M4BNGbw21EbDJV3+4+J
M0wjkJYPFlUoEG2qT3qpc4DGeg3issU9M8OEDOJR7C5yPZ2Wqe3dSR7bO/QpnYchRRYlrHTZ7bT4
CLez9+ADlidkDkU9GgDbZVBDej9KbYNfUkpj82MZzPrHnM2S13VRcp8ss3ayJLMCdTK0VNHXZKke
nZ4yijJFnMjb22PnNIDa46ENqADBxS3mNOYGTO1J5RuhDHZvUJnziTbrdEIBsn5RMxmOfFnGzcEh
3NmVQFCIcr8xfNcQ7disSrrrS7A4UidDKa6W0cuo7ER+ZdqlgaZ3h5+hHc71KdUVqoYH896J6tQg
6fHQjEbkZ/va1yQqdwOSiEG8yPq5DtfGbW34o3ZhKe/PVYVxCe1u5NHwg9ycQL2a25HWH3cYVr7B
0qUQzziRtTsR8J7VDidTt1vSrEDgQdOau9sfePcUgingGJLE0dbaXKFSWemdJCt8YWVMvFFfjBdF
ybLKtTGSf5ylqjlBRKg/GIXOE3umtu4aTQUz7Pbv2FtwYazKew9MFwiry02fy1WjGJ3Y9LqCyV65
JKeoXlTs6BPpYMo76RClHIopQgacrEi9HErDiGaAFSUHPLbUT42Zd76aKMqn2xPaucYuRtnEk6hp
gWX0jNKbufK9n/PwrbRU+6y0NtqMymB/scowfwBj1Z40PDm+3x5+e3BhAbNF+QN/izgRqC8nSSaY
GLO9LkHWhs6zbeXNW9bM6Xd5KZKUm0R1ShdVZf0gP9nOGn8r/H7ojPCswPxi2/wp6Pm0KuqbATDK
FVw6SB3H1ZJmucuKvh5Oi5nUFFrr5kvT22N7yjOqXwfkmO1WEr9BpJ8QLnhNX8UsR5k6Z8kUK1js
dITmQM9UPyltCsojzzrrnZArck+6mTaiQaAGqORv35q5g2A0HD4riMj4vxVF2nhFFxaBuTrTpwVj
V4h09pHY+zZb+D0oVV7Wms9sbuNyZA9prZelHWTgjzynthfQXX1vfan0rH1Bl9Pq/PduKKjPqP6C
qObzkuxfbqim7vh0cW0HSwjlWh764VM8y21gDFKXnFqpq76g5l+uBzfB9T5m2N9kTUpumINuhs0G
ozL0PLaDKFWNB0UbMNEmB3U+DfGgnopysbwltOajcLSNEayvAFuJtrBwJ9iCaCotN9GOd9hDtTkg
OmPFjnMqTB2vnNvLurNZGYj2ANB4XAK271i9HcI+Qu47KCwKMIinD+cmNNSHAtrxQUjYHQpwBEEB
s44r0aeuavTEmVI7MNYhfu5aQ4Wf1tTepEbVwWbZG4r7jIcx3UMbmuXlZukgeVnwHp2gHozmWZHz
6QwMyvg+jdaRw9vOSWAuov8r8BE0eC6H4lHoIHVfOMEgReOHdrU4fohwB1MYxR+7enYebn+wvZ2B
BgjIcarLAgVyOd6sVGi8Wa0SpEnWA/xfs39CNR4PFnBv2wOjpOlLAUrgYS9HgbcDzISsLrCtCkfx
peg6kCZWbzzUkHnDO80Iy7tRS+wjeIb4Mn8+Q8TGF1J8Am/yu0x3ObAVdqBDh0wLarVXVhf/xOVR
x+rsvjMkJfQAIKp3hSkvTwNO3ZIXGsUhhnWb/P3+CdgWwRtDyefqJVSV7B0nMtVgGhodpphuVac2
r/JzW8wjqk9mXpMlpEmOHXxOf+n2991beUtIH1IgBQS9JQdPhING1yMtsOIOm8C5bu/HkgOSSHH7
ZUkk2+0wAj54/O1tKhFZxaRh42/PC9gbiXJWrAQasvGnhLbd/5K+av66PbWrXI+VxfKL0rIhULMk
fZcfVy4rOwY2rwZl6aSPJU0a3+w7DNWkXvXpsVtA26T6pYkwYc/7Za1OXeIcCSnvLDBmiDpLzB5D
HUrEjj9qNqqBbNlaOEowG/qoRz722Z3uIWBSKF4xa3PW+yP9q0j1YLxxRrzbi7Czu3AIpy5M89sw
ryhXiTYOo9nJejBMUfScFLbyNap66xwjV9V7yzoXvzSrlE62PRxVpXdCFTUFUdwnKooPcTlz7pOq
W7JGD5IEwsA9cnWD4XVwbN60bjbq2G/6SVajg1CyE4uRg+Gbg41hWHuD/gmjxpEndIqCGZkuPzTW
7jM8BxsitGbe317bneDBO4a3jCB+iuL75QSRU4jqqa7VQNLSsjr3rTqZp7GNat0AYIs8pRfzoDA+
TLpUJl8ajKAfyql26vefJvRD+LgsNR96u84YSbRkR46KNbKTO26f6LlvW7W+Hmylne+JYAZfEtdT
hOa3x8leJtXu9EQL+sSJ/q0oSLXuajSdH3X25A7xeEQo3jk6AtxPyZN2HBPYbKDVRh+pUkstGCd5
/ZFPGW3Abv2UjLV9B7p4elpTpzgox+1NkvMic42Lgbd4J10dB0yBYy3IO/y07WnUwRuBiVWMQfd5
GB+BwHfHo8HLDuIBTv3jcg+hqkb2OiKVmqR6crJCfYaM1ZYeQpz5HQnM8HB7z+7EA4ob0IUZjkqy
I37PH+Eo4yZIh7U2gzwcVWRtqBk7819xvNiDj+m0Mkf3YefQ7EV8Ppbm84Ry5hHIcycwU/UHX+XA
qhVCZuLD//EjECOp6rjPzcBudLuuPaVQ4vrbVAwWKUabNPKTkabjqPq9k5bpV4AjKPl5nVotg5uH
c3aU/l4vCs8mLMB43FD5vZK3nB1cNpaqMYOSCnvuR1U3PGapMXqRpmefMlSYPtld5rzaWvkfrn/G
Bt5NQ4mKCID5y7WYhxWKEJsrmPJ1nD3uElQfo6HKLE+Sq3p8muw+GT3Kb0rkdmDdf93eENfxks2O
GA43E31vVLwux1/VvlISKdQDrM0r3V3LYrobi9VM3UbW8oNQdR0xxWBCaxIgLHgK8WP+/PCpyk2o
l0Zglcni22lcnrMmtu61qftCAhK+OrgrfSi1uLxbhzEtDyLY7vCsMeVOXZSgNmudDEltYK6kB4y3
PIFIo5NWGOHnKVbQeljC+iUegMOeJiuvZ1fveAEfpFu7q41IsVgFIvW2N+WgHGZZq8V1bBTF10XO
P3fqVD0k83x00PdGglxK5gN0hex9c9DbtUobM7b1QGrie5wcwn+iRJfP+jjH76zogQ8RiAkEKDEf
4ctuQhjXbVOiJ2QAVXG6+iOqSyhpnUENFPPHIh7wajxhT+y8geeUo2BFg/f1/VtYePRw+WHJeGUN
lmhZmhuNaQTZOmlBm3fzZzluBjdu8HW6PdR15ioafiC66ZkI2znx3//YwNmSaUM1OkYgRWigefC8
gW5HplZ+vz3O9bWA8CUVHeri3OpXd/qKUUWt140V8F6Oz4o9f0KTeYzdLJQ1twrXo0LW3m6hdobo
AOGPCs/mYEY1d2EzMF6oj8vsdp3Ga6ifyvLeHMv6YMOIY3b56GJykIJFEYBLaNs5lZraanjmWEFl
5+YrZPWpDRxcVYqfiz3r7Q91QrfcbcO+0g9uv71lJcAgwCga6ZT6Lz+f3Q+TIWehGbQyLXPXNiTb
qyvD8KQiTzNXqbL/vf87kioRX2mVckbEzfPHfmm1RrWryDYDhIrq/t7Otbx19T6PPoxt4Uw+dKmj
Wtne6gKsYfuQdgNn2nzKsRltbVwkk4y/bj42Yznex1ZjfjDqIb9fk0juvNxOyqO64N4dSjwjH9bI
Kq4MY4ibGVKI7CCr1WuvBxXJg7XN8qc0qdOTYvTL4k9o0XyZB/mdxg9c21REwEbi2kHqxmV6ucpq
hUNXEid2UIbS4MVrLvlJESfnqZHxz8Ob8GAb7ZwW6BM2qgRCFfcq8R9UueoUmfEo6hoPAPTsJ1SZ
ir8nzVYOqrs7O5bdIxQCxcpeVXetmUes3ixU5sxa8/GoQxYxhBKy5soIu8g6IhbtjkflkfQMrTFa
UpdLmY55aFohBciyHxt4yZLzsppF/b9VXrqXIhuPYOF7S0ktGWUyDUYOVLfL8RJrxJZbWkwAlmV5
6uae2zgF+Dlri3QE779qNZLeCblDkdtDp0Pz+nKwtCzqLnciJ0DE3Dj3RSJ9LewU89WyWc6p0bae
LmkZUdZaxpOC7mfkWqGhfKcoqx3Apq6PCz9FdPyEMhPtl01gMBNybPogDtcV8raQj+Lv5WIoo78m
ff5gKov2qutNVJ3RTCh/3A5KW51jkeZC6gKFj0EEGFNtc4uprR2p2M46Qb6qMhTbsuzcyXK6H52c
jLk768X4oDvF4EthJQ2uUVk4CRpOr+enRR/t7yVePx8syT46x4Spzf5DYY1kmKeJOFv0rLbvoaip
66xqJTQpFRWAUGVkmeZRHut7L86iQnPNIpTz07gs1qfW4KHv9u0y0z0csMVDVWpqy5MhOcM3jIUN
zR9icACeow28q7S8MtqTqSADFaLnYfgr0lSaN886hrzIUc0neCfL+ir6PPdKnUuSNxlhqi0eqqTq
3Htp6iBc4xW6miuDNyMiFQ3utBZKunpjNybhS7rKZfadblc7/ohktUnOpUmOcA9/JY07t05NI3yV
BrXtVTcsNGtGHiaXlggXHrttp19jJRb53lzGSTLRXS2m6auut1HyPOP+PJxj7J/lvygtVMuHOqnK
5EGrdcl5M6bYsu9DeaGJ6HZcAcroOs0YdncV3EDMp9Q1corHus1HRKrTyIweTLnW8Y8Z7VD5aNgN
iNesHsbai5NoNlfXgJdVoxgos0Jrlq2/hkRe8sFV9DWtH5ZWhbvlLHab3HXR1BRPi12P+oc4QtA/
wFNZT+5UvcttZKJV1LdcqM7FfVM7cv5QwjidvwHNmAuvVPI29FVnMXXE/Nolu09sSr2+hgHG4qL2
YBhnqe1C28daQSk82j9Rg0NLpHafpkFR158ICKnaszQZ2DdDA85x13KMpWhfpBlqnTva9CM/DqYZ
rz8Nqc2Ss41lSfzcD/gmnOdMkvtPVlTm611mos98gsov2FRKAYkgAN02RvMD8NfV8do8n+03HBmr
+Rdt7VlBcd3kZfiYmygA/4NBQlnVp6mflsTwJ/jWulc1mMN2rqKtTZ67dlxGceGCztIG1ZvpsQmF
5ArO1jd1QNYOh+ZQ6qtnJ1/q8IRvWJ/0bq5VkZSiVISy1dNqlrTXpGrup3sV0hD/25onVZ14dITM
OHkO195qnxMJChqGpuai5copaUplvZ/pZ2HB3IIHlV4iTTTcPa3PzCj26qkwm+9LNSv5Yzqbengu
tRzAn78OUhrdGzNiGI1PLt2ibkKZ1e4nV1maKZ7gCK8g605FyyEt3LILa/OxdCzIxCtNkuoBAfzO
+ajUiZaanjJgoPsyhlHU/YzCNUs8tD3STvFjsxi6zsMaG9CP7jRmhtpyKBGYnGliiT36EjGCy0oV
0687DcaqlL6RrvPqlxKIVHceJMf6IaFGJPCJSvXcjktauaGS9Y4r6EbFa9ZJ8+D3dY3ujcM7lwJ3
0dbZKzUZW0I+Pezr89rQ3FM9TY1N9cWixbmewrHT1afBMBvjYbEtnlKnvAJAcqcuYdH8HRY0CR7L
wrTXL1M+NnPsSUs3KG46rVn0s07aAViPrISJQz6bNvIqe6okm90d9PsS1JNkVbjXrOsqh8Qqe4jq
+1RurOEBaliaP89ypy4fO2Ppugm0axQ6wdxGxuoWVWrpP7NKxTrcldNpTN1EcyQBRx0tOfwZ6oW0
/NDqqm5fUf6c68cWWcPsc5RE6LlAxYnQ2qLqpFN3R/7LbZxVdz6GrTzIjzGMyjVIJbNT1Ye4Wqyw
druK5sFJjf6PozNrklpXgvAvcoT35dV2L7MPMzAMvDiAA95tyZZsyb/+fn1fiBMBHHralqoqMytT
4bBxHqMYvQTmxWP8swmkU/9p9bZEKISgLk+Nrzt96YVw5dnXm1/f83AX8UdgNbE8kbXrWDePw97l
LOCB1Oy/dT31x5nVsLQbck9H23atdwwpKDOp8v6A77t1nWP26No3p1r4Q0HaVv118S3+dj1oXf0i
Vqm3Z6+RznbninU0H7wgSVwEu5G6iJdwFZct9oy8Nv7mNlerxO11nxaz/bZzknTHw6JqqKd4G7zu
Tql5J8fWtmLjkhIOhJBfL633a0PAsN51qZz02Si3Mr8mQUEpUsRIeKvGc3qzwAzq5WZUvYt0XT+O
bA6x+a1kyOaGWzeh+5O1UBHdT421Vp0Hg9nUJx5Q2D/sKUXBO1N2Rn3JRJyJlbAtJJ2nhoULlRTi
6Lq56Kp9F1dqoJRfMcaY10+Ucq6dT7HG1finsbw+FAuzTglDDvol8eITZ2/v+hQJ2nMSN2CbrN9j
IQ7va6aswEo0nu9GV7fOHf92Er8fu93bb03Nqb5zmVDNVTh+i8Q8imbb5kOYtY+biivFZLqmw68o
duL9QcOD3AxzVW+jDxiAfvi0g9hjnzRZzsx1jJAqzBTNfvUuvYys3nMLph1fNJIf9QbGHM4lHfsM
NrmISMQiR6bGtJJJhIKvFlx7Ok1divAgH6NxTskdnVvCkgRd9JPsyAU/9VvqBCpHsVy35cjKtVNM
ThqvOleGNjTXGIvM18bqhWIhke8WPFsfC46xDeNrTZLIkd+SULKHbHLn5tTjOtb8iOI5s/dBbJZw
P5lgTPZ7hO9p9kOvm9O+1Vvma8xPV70E12VJqiw3q2KjKB9kLHxZupxTotvJifimXRTDj/oIK+ey
HVPbNicUw20i8ImM2+NXv+5i+Lcu0uUTziDd2SuxMPL4mLsm7LtCMDEfhQ1Hkt8KEyqeKRlmmXk5
VBbYMzkksEu/A+fYZFhQJ031XmFbcCYGRSrkZatpLhN7if5z3dpmfoA7Y8G1ZOejwqfHu30jAwrK
/7iVJnNS8ziU+BqwlGn9A9/o6TgG+dpJh0dld5ILC+Q1bpQ7Iov+DU3fvifL0mxUbuKQ7rXeVvqz
2uiH3tjqj2xXWHiH1Dx5sk3iiIIs4uhH1KVp+yzElPaXYU2X6aKnngbcxQODPWc8fM4sdhLrp0Xl
g4cSwJrxWbU3Pe9LFSX8a8idL3ZeKy8Xm9r+a1ONt3Oa1u3PJajqjyWwLrLGOtm8czvq4T0I6ip6
McOxdydEIBpXnV65c3Zh2SXsz9omUj+aflzqq+dolJuypYzej8O0v5sgqMyrlKmT/aim3mtzdobj
txAA2Xlz8JLc/8iRcAxv9ragoO2rXu0R8ThNsEXeg+uO+r+eBbi+GEIRvq9qDl4JQD7CPJv8TD7g
IdiX9rYIdOfOLs4cIjGqK0dPxXTCOGPS2hEQaQpbW2++cNvW0VX4qwkJhQ3WdwEL0FIU+Jr+LnMo
lyLxcJct07jSdTmHonmvNl7Iwkuc8b2dpfivT1NVXfxMz/bnMSbB8J89cPksbNLHvM2N8FxTYv9J
Yk+zw1z+pMHU2Renl/P+oXwc5lDu1ma8HtjmYJU5Ot34SJ8kQLLXnmZmoZhL+vVKJl8ob617v0NO
hmWW2lDn2Pmm7rnldT3GPKi75F+FdovhLGM8vNRoV8RFdnTLxW7nqkcTsIX61V+gEB+1J/b9M3Sg
rXIx6306ET9RZ9d+hjSgiTrq+tLpuA6iUo5+zOsTBSY5qbBJCM6yBPRkHtfg47Zpt714Ye3ELe1d
Fs+53iL3begH87dzp3ErIz7J1z5wMnWihIV+HqfbZl+OynoZU1RIm0Dq+mGztjwwNxBFNEjZl73d
8LeHXh6bspMeudNOWifiOrNfnv2gfI7RqaNKORfINHNU+eG6i1PuMwthcNXpOF36IF2r52bpg/p7
nyzJdNqFuwaXbg/dubBNFC1nXGva/Wm1i4ZREtM6/wI10cPJSXpKXB1wnf2Q3TH7dzcNYMuSwm6y
ax3swfw9CLf4QnrzgvRnDKwe87E3fXPK9rjdX5kskr2kZ0w7pJrSO+58weIo0yKWyX314M5pV3Os
gy655wZB6ppHS7rERddLfa6R8m9lvGej4Bv1Fdy3b8aqJE9nTwpW7Rp5OVjUUnmY1v34fV7cYDuP
biCOMtFG27JP54q0G2Jn3DtDclx88ocF/85O9KwjBn1U26/HviQuqXbDbItpxgnc5QjRYtVX5ipr
1NcDFBUhBQrtbEfau3pq1LnTxfXQPkSVSTz56mwBpXYvSEv0fID5GD5i2FL3PlGDF5aVlGtqGImb
OqGBZe38UR6bhx8XVxHuf6ERf1vVB5KFQd/ap3jEjv6Z2XkKfzc80bHUeP3zvm2eYoarQ/6pNZuQ
mXpGx++2Qn1adlozBBnstz5TRPKcvcUJPm0YtObOk9UAWeM3e3Dn1Vot98Injr5oUttPeeuu2TuO
h9E3Yr/tz4he1s2N3DCVnLQVKbspnh1OnOJgKfrY1ukvMuPcrnA0nAsbqcOBl7jog7vgGMIvI/MW
QMnqZfLOTg4RYdKbgjjHOMSmpVjmVeWtcbAbrdLMjKVjrEmLWczbi+49ZEJeY1A2DF3lq4d+Di33
AStieQc+2ZXWC5Ymn2/BvlfT9nVQNLMIP0E8svY8t6kKinoUkywk1jri1B0CDVeQNklIaG3fTPmU
jrElzm+kzB0je7LrOrlxHvoq/Zdta/1jarATz5Owif+5S1b/jo/kGIu9w4oqyBbh8VuVfYqcmzLB
HaItoefIOucksrAecl/U0ecOIfyvMdu4FQ0pHbaIs2382ZPizujUcg2UiMZnph/RTdXd0bma7NcZ
BbEfDG2E4hNEpVRhS7dPNnzo5QFeC78j4+wy7yGZTS5xuPgaLwwneeubuDuZfkgcFHLJ0Bc726Ps
3O66F6XjqNXhLk30l2kfl6yoQDEenQ3zu3wbtbeeZGhrnNFpMp08WO3N6Du0lS5mfxnbfDz05BUt
w0lT7POSJTn+is3LZFy75DFGhMdlYwZ5ifvmJjmvIrOdWa4ntpq+QD2SdsX2rQn18ckiMHPfXskD
dEAaDK5rbEK+ar+b52JPwv4P49nMlrCz2OVqbmfvcSNhwys82bbEoW0Zm8SZXb3XNDh67BHcbHt1
wrDXZWstAesTcqnHHTeaJ9YmBlFkXJCYFtar+OevXeyeKuKhBNZKznxRI3d0iVqqW4sE73+KpcFd
NR9qxuLcMRnM6ZFNeKqu8eL/c1pilgtvxUal4C0blmLD4/Ut5JN5J7RedXNSrjVH2bQWS70e0CLJ
+1aPX8Xkmz1PjaA6NCsNfVnHrfdnDFyzlXr2vK7sAB75LHUXU5oRUr3qwJCWNcVO82v21dSz1tu7
Ts5Ai9o90sNe0lGq+nwwnDwhtQIFxd42YqAzbDycMK+KN1xae1ZG0kTF3/eZIVultamZe2P1AU8+
RXkQHYHP7XwEBq88F33l3iENrMyKVVm2Kh5wt6Y0OOnRMBN4QacrvuNbB+eTINCUs4r/S5zbiuro
27bw+0SS0GE5N6730Tdreptso9+i7byfpk/3MlsstjpuNXXPegNs4Tap0q+ytkt7XoKYgtug+JG5
RHcDBjIfwSdmpd7AKkUkGMvBDq4csyngopTemK/7aoK8C2SYlJN/2Jr/9z6eMGcSbPkHONXlCJea
vfSOeh74digT+Wo8r2IPbgzZ6Z1sTA+akDhxE9THe17JfmMPtfY2mSei82sMBOdxLL0pdZ/jdlUu
xdnFHBLJdOYXddxl/4XB3LLLxsX32fpN1OZxleC5mCzb/IX+R2FXHZDumduYTOLcpxvYvyBerBAI
WD6W5ORKkJVgwEVUWYemRwi5F0k7mPAlrlD08o14/pntfhAub3Sjqozaqf1Nx+CzeSO1898+r310
MsMSv08U5bGYdSOYr920+ed2alYn4Cf7c/RnPZejZmrLVcNmWnGQfbK+I1yux5cmUWZ9nt1A3idb
3L633ZLqfG687klTpKfzkSLzvR+U5ENOOvFm2AVdiVM9jRUxm7vqis6IIaK5D2AeQ/r4aw+YmBQY
rrOHx0J4XOW8W8dcjAASzRk52zCfQ3AnewY/ZGiZCV7NyfE8qOvzVjVFiF20KuqIHd4TzcXSPQzg
zO3JhVHJvrrbUYFrxvvAoIgNs92dNj1J/C6Z+YUa+5Ov3e5L3Dqhe+dzYvaCxdhJ/xkcF2X0PCyh
fvQkEP9dpdlBuFbtQUhoRi8gSiJvl3cRHB2wCy5NiCwmX4IKMyWrQto1YUYXfvhkYdO93Ex4PKC1
jiP/UpuVLAi76YY/opKwvqMXMW6Rjs5hcjfAIaOAMIVr8ibCk67C4BBXpG3Eno5qQn530PsmSBva
7fjkOMekyi0MOcE+EVfu1e0QAbaLiPsLVuhdBw2C5qhg5dHNCibyrc0h2Jv1Mko9MX5lyx59JlGX
bOdkBQ8qBqW7MQcOVeqPaE0EoeAwexZdnSZjOaURHpr5kU5tygvgzt4NDv5/06SPrwczTf8lPfz9
A/laKwohYv6pSRGD8dR0oOuXqdbOuwLh9XO5jEsLA7XNyVxsh+OxjDVX8b/QFxS4CfeXMZdtxgg8
kXTNuUfa45x2piJTHP7q34lMSXmZkF181Ggux2KrWeeWfjQf5yrSy8fSZ73KLW9aVw7MeyPeIxA6
Jyo9kGEwr01yCpMxeRnJe+EAN7tyz308cNtx3YtTkrVOX0At2DdfOumnWztpd5/Wh/ZefSlH+huf
5u3EdvK65FQVGTzdUFtJAKA9jrsEQdZby87GWu5rg2S0HzmUZ+/YsBvnSOu9yBpm3zuWUKpX6apa
nrSIvDdqblaX1ehOn+uuI5kfN9uWh5YE0PA0hZLRJ9uD4G0ALW1zQULw7z4hMYP8Gi4BFqi1AI5o
a36zFo0fFDoO5R15i4cu6nDU/3j2zl+ts0nkPf3AP/wuGW6muTuG3F1CAxch6/bmGwWHcM66oe5O
qt+y+tRN+5wWQ7IOf+bgEOtJ4HhC/T3s9jyrKPgd3gaffD0YHy4MA2MNUTzM91PKrF3atPGrcheb
/tGOc/wrhg/8V3nt/KvOHBwBq8pZvNw9Qt+cKC50Vd06AoatI4Ysjz2JSyciAte57MED+JmZ6nIR
9fZl2NZlLFRnoy8828RymMPpI5TJ3ON40tycbZst+hgZdrwiFYcOaV/jRBd8tnE+1/20gRuuKeWr
wqRjyufwaMxJc0M/3U7lNwywqqVI2TYbTxVUxnGOAXrepUluLgnR/m0hRciUbT8e8mp9o9/RsUxN
GS7qeJUrFe6UTrM+HlpAYXtizOJxtRg4ZMW4OVBBPvl4NV/7FnZFjBPCUqhKBnshgEim00KWj8oz
jZIsj8zQMKphUMz33ExxWxwqPJ5HfZN7jfS+hofaZRKoYG2TMllkWnbDhulOjAHjGSzBr8+hu5o/
HjU9PtV2rO82bML6cjKQIxBzK544e9WAfnTh3Jx1OPENTvjWzvks2+ZdzzGYOu/u9Dl7xtAr7fHe
FyMmjyJXep5eD9lKWeLp3X2DanfbApb7+FttDEZlPQxLVIi+Td/NLGVykYesfmazM9zvzqL0Yx2H
zV0bNWtMe+/t37poV37RoawwUEtqsiV7RaRvq7bp7vpDJtk5rTBoLiKYI4fJTjX3YC27yiOo23sZ
ohHP/eVY9mJz1+YBFVK/FEPsV6LsKTT3TMMSx4FkCVQ5rmS+FItFcFLIRTQ31C2bXXYIwDWBULcZ
KrevbyEh8qi/rRg1yVME70Q/RifWlX3tqHf66XnLt4A8y3xvep+Fb1bO/wVVyopw78/HEz/40TxF
kdPs963dGPX9Map/pfgwOfmyAUIXt1jeJwKrO+5uIrN/CJuCoKetIfisk4P+PBbrVLkdU1kVGmzC
nmuW5z5cw46nCyv3o2pi51tYu9UvcgPWlL6nB6u2R8aiLvBrn7MhPLv3S1DPxFB6TfQQ0JNuRRDa
6dux1NU/ww1sc4bo/iVkjzTIwf1nnRuMVr2idj3nR2ccPM77jBGwQEZ9dCeHdDT4vWA2fj5WUzoU
o3ZuAr3eB37qRYbH0RbzIpb7xhbhKVRHS6tnRRTnsRa488xZnbQlK+R6LdMghUxkNOZ8mG7ZYUac
aBpzVp7kVu5LxCzgLo0N7iMtHa/Y9ApCJMJtek1I0WLj1iiyvbARG//rTDahSapG85lsYq/PNsqc
rQQv2qo7p14m/9lBPDqc6xiwl3LdJo8YY+8+EM7YfnoaD0MaX38eQQuYE8lXkHY7e+HgsdoVu1RK
sXmcjURaSd9pTfs9ELx+56RplMznY2r+pjI9MBP3VMv/tk6asHSgS/n7o7+n15aJJj3rqAFBM14b
XLKwGZqLM0AuXBYxie1ZsU2a5P60AwLCe2zMyQud7InNIZkWdLNdy/zGHX1G91Xt18pTWtKH+N7X
ziTNcQG7ppFdx2bvywTvGvPSshDMyRlGYNvbi/7GptOCc/2wLx5FgkTxgQNP7BtIYHbse17H8S4u
rVr909iEUp1noQkVtzoVfQ6CkLnXOByi79ypvJyERPS8fcNe2zyIdeRQ4GlKWEtf7IPoFwVCuTvK
5g6IVZsrWD5w+rozHS6CKs2K3Y1bWfhdQ/+YMSwPeTVlmO7NINPffU5rVZrFJ3liNpooL149fpW1
19+P3Zq9H7PDcUbyBvq4TcdtgSs03S8LhUNXMyFbODW19b1r5y32oKuLql/BmGFKG5hBH6WbOM19
gvvOd9U0qJi9dGFOQF2SDacu3pWgrUdygc7NxYC737bWKWAWog+Wc7utwL6gP0qt/fBzkrXB3EYG
6RMGjTTurrcvj/AXc32BNPTG+zSJqv7JGe1af2XLTDpXxCaUfO8IN4h/4dkfWaslnNiI5cJDJNtO
feeNWP18iRTGGR2dA9h85e8dSffxBuEXjEF3ahuRcN0n7Zae672C5HKi4C1bqsY/GTM5/Ok+bl2s
oeuZBt1lG/XpJrCzzzsAzPjBMWzGPq+y3bdPw+R14/tOzf+oan+079gH8pVjiZWOpwCvh9/hEqzj
mY9FRCcRBVXwsio2+n70xlPyqULWrS+736yndKO7v87TSEkUB1YpebiE8U8zBwob6ZFDd51xXA+u
7i4m9z1EvnCU1o7helrTeOFSxjfGcg2q44vbjqMlMHCDN8oPb2miywRw5eVygtB5tALkIQ9pWRXR
S4Zfe5Dvg6Ec26fozodRTz6HBEEKG0vZZl6FUTxQI1NfgZd20fzerY0zFscWyO6B6LMsOAsSF7LX
Y4s356zieRMnXBTH+aFJibLLAx8K9Rodk7tBNQetKuYp3OfHph3Yer19SfvDlB1R/HXHqt48e7xh
Nb0MZF70fkQr4RknpI+L7E5hy2BMM0nO0lNvhP0z2ZG6tVF2rkvqVx87uBOrR5uBC4N5T5Nc6mXZ
yqqvl996g/Y7wY31Pw8EQs2JPLUhK7fYTuwbq2Z43qLYjne1o3UBHLQV0m2+MFAv3Gn9C/Xmo4rT
qsjiZfk97Hq540aLPonuDZkoyeD8ebBz5zx7e8iwu7IBwIlJfxHVKj6SPfre49KB9dggvtVb2ua8
IjIPRs3FVYb9PF3apR4+PGXC+OyKQQEVNOZnEposo1YNlf5vCLz+OXZJSUe9Mcc6D6U8nHudtelc
oMsBC+2WBeMatUXZ30MrqAq2ydtrLaOMREMDcFVVdfJHBmEdnqn+Wfg2J1b454ZuzZRjV/dYL7p9
nEdbG/tXssGOC6R58ADeBa4XzuObjxT1DL6RTrnTNtuf0MfdfEUawX0Tduq0pKLbzvs0K3MO2sw/
XroR36AmwiLkBOM/ndyowZKN9bGoTJlKIHKSLvrVTQ0wQKpv10td2+o3NLb4lXb2BaF5NpV9QlBE
rpdsonj6rNflqzOhMHOkn5yWWgGOruSO6/LY1XYh3zhcili5oyIilhqVN2SmuiWvTjbn3K7LQCPJ
aKHMsbkc25BhgcAJ/WWr9vVubdnwZWjK+p80COMzSleXESxeouvCOxkwjekAbaao+/Q8DG3zD7eu
GKibae5HgJ+Sx3iW2j9zzbZCsVei/Zs0PJQoOhr1hX3TJEc+1zeQb3p67iKTDGeStJbgU9p0+rsL
0wM2uwpkOlGN/Y5zbs14cNwAoMhzncd+zJbs06IACp67YNo+m2PRE0jjaJxrNeihQ5izZDvXCuqV
/IicPSlH6XD6U+XDFy6oiS9BdSTVWbpJuzxJZ9hj6L4m+tuks/sfkth6zdnGd903S1fE+k7Q7t27
HVxWJ8d0S/8Sh8jJqUzXn6bJrM0l2hOY14Um7BFJVX+PxsrD76RGzRHyrBx4DLOeVNTP4o1XkAFQ
jKb3zq5y171o404up53mV5YsJc3qrxKN3tDi+BQbh/vfu3rsMQFpSkC2MoAt2R7tYqTHPycz5OMU
6PrSdilR7UwtqqFHn6L13HhRvRcIhKZsKgYkIH1ZJR6ZCkNmaOGXI+ZTxRXT35AgOzvrzIbM2swc
4rZUva7l0fTCKbzOE9/jARFNvrehxl9EHl2ab7quEDdkAehogNFFRnMTUgxSp0nWfEHrjxhsj/v2
vl68zORGiOivo7ZpfbbORnMXHrhEIkUhB6jHlvQP0WBqLtZwMYr0sRr5zJ4iWi3tpAYnr2wn9P1w
HNY/3yYDwC+XtyjeQdxzqm5YnZSleuWZSQieq8UhT9AOKD8y1WVIjkLd0jg6ACm3jCUULx3qIgZp
K6EyBAGoy308N0d8Tdj5U6WKltreDXUfNqeWHyY6byZMN0ifaGryeOqip8Z0wxfRmOU7A03FwO24
01tdedEdtUa5ZXZoySR6TDeoXg/O3TIe9ZizaT13p6pdpjcLjfu7MzZ7DkUgdvqYpf2naCkBnGFg
56LWEPoA3cfmXxMb0Hshb3vpXLv9dZ2233KDeC7IR5mND93cqTsJ0IgDC1zXrTP1CGkeB/8vQ/uI
8DDwx69zMvZduUgP6q1f68HLUXG5SeGlyvwYmtHcUe+PBwI+XbjNsKmHktvpS324/BfUyc5KteOl
5ZAOFhvmveGLTyoXOVvszXuUQ3/Y7KTScLn3u2H/CHGJj4q5qmZzanc73BuYufkex9EhxJHb0RFL
jbJ79eu93x424hL/tRMyypytfLxpfQiwgHBjb/mw/hyfV7Z8UBP4OGueJzrqm9FV2zGaOHJNgEz6
asjVkdGM+6YV36K0G/9yHyIA6euheXVTtzndSv1RpjpIq78pksBzmlYQrZ0XDahFZLV8VLhgQMbS
GKe47VfRUPbjxF1AJcek0G8QEHFohpCCZiw1woTLroltYDsWMUa9nzc0+4/ZYagvoNXDWuB2fLQn
JB7Qxs68qeGt77zpRziCUBR76I3BXe8OanhM5nqE1fK1ELZsG7+BRENfeYL7UcNl5edEcqqiaMxB
m6YJ/p7X+BQtTSvKIZYh/ELQMTSYAxfsi2SMmJ5Vpt39rgIsgiQlPFVK272t0OX9STV1N7wPVc8+
U8fHpXcY+REJJ4IAIYTUDa+qrVTPg8Dt8p4smlkV0dGH4IsOKoXHtWZUKql/tXc5sJ1j2o52B8nC
OPngfbEzuNce0T2zv8WxplA+djm56oZJl0Oi1H+m7+uKD50SCArMj1xXM/z8jpO58Uso4qgpssEJ
3GJwq+RXFBnMGAzEdWlqybL93GfNOSGI/HEI9+UP36rz1xVWiJNkCHWvwZQkUGdIKGGnqpomNOn8
RaMw7Ob1NxJrJnYE5P4Tue7H15XjNBdt5WwPll7cnLypc3/ja74/Wvy2msvuuOnbzrJJmPvDoJdr
rA+62WhUvV9wULqBpV3cCotg3DDGUqhIQbJkNdMozNg0MSBUyccRWWAb5W9Bdg1FJarXdQjr9s4i
6IiLJNz2EdeqJNDEB7aRf24d4VIANGmipTzw1YU1HzL3YuMYjm/xhvX5wC5IFr1XrTNvKOr8KK/c
ZIcuWLJsu4SVMdV19xcUT6ojgDoSKQ1J36VdcMcQxCqb5rRHBXfl7rDIDvx3PoYueMY3FIGI54vW
K931AFwFjNVJXkfGFfTik2m+N22bOj8PBqj6MgOKDQVv6Lx5RK+Jab+jQEZbiUYVPM8gPUpKQmdR
ZId4UyVnnYB5Fvsexft1x+9nLOLePyjZqORq3mlBOZnj0f2VIWr920XKH/gI1RpdPIaQ5PY3qc2d
5Ti+w6V2ulicKuVvypqbGqGN+9bW8Y5AmRWoLg8duBWTrONnV6Ete8I2t27OwT6Z732vlrbY2y4O
ziGzGTQNmcT6ovViuAKypPfuVod6felbHHcfybATzpn5KyFZFjorudBjgWJ2gHjulR0Wxynlvi0P
gdKEOkwV90Ca9ny9jiP/24Y41pe0VVVIB9L2BxeOEy6PseHhFaNsty9qRM0JLhQtQZ4tN5m9A607
naPq6OqXYwhUVsY6CPU5pkYk//xEJB+sxFbmbOAwk/suS9ffAeca/GP0QeRETDhW7gLY4pM31qhV
jmUaC5qn5ckTbvfQeWt47p1tf8pE42EuQEl4nkky+IZEkpj7Y2ClAVFgugZPCHyhyZwlCL6IJDzq
YpF4l94Twhp+jRaZvYyhtH0J1z+S2bhF0ztLgMH4UCP/2MCWGxd+LK2cq84ksEpsZt89JVCOzDRh
92F1rY5vYzfH/fXgJ35mJbTHyC1GEHNxel88sg+E1EVubEjcdCKdpGyzqUtRj+u4ROW513m4q5Be
94gYjJNgZd3cCbHmQJkYjjBJWaVA0bBCLTBFrf/hEJnZS8LOkS277Fj+oIpFC9yAbSuojfA47+xi
n7y2qe6xw1XitAWm/WbXmHftxma+WVszt0Oq3uTjdaPcQm1t+8M4wL55TB1G6Fr9HMY1eYSoNl+Q
otj/2IlK2DMA5gahQeSKe0nTj/Pj1oboXqZ9C0+6jboPLTxgmJ1KWLqIbm0uYHbe0MnoP2ZDOclg
0CWvQXwLyp4aLMpumL540LVJ79dmzr7OUMbPJMMMf9dMM02tTajuO9lHr62/bS/z4ulPVwQZTUe2
7S+SDwfQL6Lheydp6g8VaZMrsYR/x4OT+j+OzmS5cVyJol+ECM7DVrNkW57tsjcMV1UXZxAgwQH8
+nf01h3tsiUSyMx77k2wLbLe6jxs71q9OtRd2PB2QeosD7p1kBK5S9owZqtsv7bR+scdGbyr6Qbn
m7D9ZRK6H1s11DUNkpeXR85WJ8Gyvw2O9+UY6UO9SHVc3Vj+p5bGP5ssjM7D6Mj3wR3cuzwYBDJq
QEsUSlXs0g6pLxy8BwDKcU8fPT+Dnv4t5JTzefDLyIpkItG4VBYkM0GytNl6aor0B/8dER/VTX9S
+ujEyjzCwUXvtxf6WHtIemLh157XoDxJPzfHRCb3uWIA7gU22BDli8Ac6uYLkDe9ov0e0rR5lk3i
IW9y1267NDhUkx3ucrIepDN+Qyj8144zKIK0dx2I4ob/ytpRP1ruBzV0b1lPcOa2VJA483upBO0V
aZ/j1iRq6naQctF7ctuBtQ/jwd9Kes2HsIhiGHFl+r9RtHrRoXab+GEdGn2eh2jIGf32GhI+6YBH
yumKb52nm5kBtHcix+GwdlM37ouqtoTZKDfeRkkd/jLeKp5XDKAffYIppOjy/rETMv87w4tTWpHi
8BO1gfM50lB8i14Eb1K07iNqdvfkDE170bmYh51T1P4h5664d7up3acMou9Q9amSR+u1/zowS0Cb
bik2SaCi/Qg5hP7upVdrwhtpNJk9c9bm261hozZN6laXBr34mMBII5iRtv4RSZv8GG79i4dc+i9t
IY7iq4tOomH5R2bW1Dn6ACmxPJBaKd9z11DFJ1rfMSrDtt7mq3r1MuP8hDhP9pQBiLeTZl6Xrt6X
6ANQ0bX29uPQB+8J78qpnqcSOWNikFnWrzn39pMb+/wo0cfe7zK9mS6WMIf3C+2FM7dBPfTkAOqe
lu4BcS3+SPO1vadEZoUvZ1f85NZB88nlHCPdZd7FEYR+AkHYrGMnXekclzlp7hwJmQ04JCTyitsu
v/1AFM9LhC+nKStxjWW9vKxV7y0bf9DeYVJe+S2mzP8q514vGC56e6ZYExPWkSB7JTug/VqI8wEa
doPyv77IfH5+npWMRvTkfTMQMC8YkhS0io145pau4edUCORPEOAsEaDGztOz2waCWWSKgYljhNAa
m+TYBqaZ9y3v8Mco2Zb7udP+AzClujPgkXceAMfGxHJ9XMgNK7bgea7YhbMEhEwKjrqGPnLPqLB7
SlVtUfSZIL5n+VA+14jeoKWOWBg3513+PdpMjvitQIjMKrq/xTjkuwE0LtlEJkxpGsKSrRRuVVgN
MRiEDyll5FUJgy0pwv/1B10FAtEPkvW9kyme/hSHF8ax6ObEuuRCeL8pr1o2bEGLmvOqguwmrKxe
oU8UJW7w7Bun9C50Y0yK1lSI8b+u1bOzYcbmfPiFHiKwcRztX9kEDH+qdT63f6YxiMejwX9Yf9eN
bR0aviTr9/Qta7hNRlG/QUKGDXBKLd12D2fCEmY9NGqlmZKRSxLRqnpsOcsq67Djj5tr74Ldo7Zn
eg0DyHfbyonnh2EDCUoaW5bCacvS2OSl17Yx7yIq4O22KPjleihjncVPhv3n3kPeAkfvwzBPznhi
1r/EY5fttrDtWJwKeoHuSbYUDQe4oGVxDkXvtsl67USkY3UY6DOq/DjEzOrKTaInNWHGS5UtX7WG
y52498yafEmkh2gflmVn3ka/veEeja+sxbUQwi0PR7+H6ihx0a1sEu0s2sMeUDYBYzBrpnENC1AK
577poBjZPIckQ3fbOZU3KBhvxCW9XUDtlnznz1HhXiVKU3Ly2sFkfJ6IOfoPh5zHMHVetTuZs5ex
suOzHdZJHEHRSjNukgmW16eAz0bWZjnJkNiBVWT0zM4hTso5fxtFzMWcjMROXsFi+pGZxuA7NctB
sRC8R24zyvOE0y5GFKHuvgQgAykt7TLP2yD3MvLPG8DMfQn1V98XQWyyHX93OTioaF6y/OIbKcDw
o3n5GTHcOm+256T8HmKnXegP2J1N35MPeet8EZDtkTyzUrnWz9Fo3P6qUHS9M1bqzjuSoNFDygc9
4gxPQq0wRi1NW14jhaYHFDk4/j5AuomPTZdJ8y+KZD2g1EAgv+JqyORn548uOvTseUxI/EVTr06l
csvr0uKCZXDOjhlvW2JEyo7rEi2obDRpXB2+IwyFbwt9ussT4o7uHMiNbMXvkfjlQXh+6f8qTBmL
BxRPy9fbD2Kw1wyJK3nD2YLBwJFFR97t2qXVUwM6HMNBSj874aaMsw3p8nY9txaD3uOQlkOG2h/7
9Ber4B8tNnxaSX4SyWgXuy2ZlQXywDS3K59J6wmrR7Z5cCCviQNSISMVMgNig1nfP4piYhSyyYWu
83Rr0C3C8MgfmMYn14lrSGWcyWNzxso+oh7HPVL6Jpq7PCfYiQ46/OU0yej+BFWUYRKZDZ6VPc5i
lSF5Yoa6RQdlfToeu5wiaK/4DT1315ghMEffsmPTP3O2J1TZY9kzK5Ke8v1v5QgekXiohSfYCB3T
e28E3i09kZ2VUb/iswmX+2xicrvhpBPdLuPrjEfov9swZOsLqeAxGMln7kfldL5+CiGGqsfMTdDF
NUOK/h/MZ5tfgoQfg1upAN3e+MxQ8osy0TwdYRjn7IdE7rn/1+suHM7SY2C7h/ItMp7Z3OrjGI9z
e0/SgkiZtlepOhm9yOlOyCzLdm4MELpN58APvnGdBtWeGP15fqrgmcRhYCKIp1Viw97YOGFEhhsZ
BbuQNOVMA3O97kXuqYiH1CN1Z+fUxezt3Krh2T8kTLzzT2pGoyX6t1h85xKmuhznA9eLh4DQl3Ep
7lh0OyWcAqyCQNiuSVnn+ogkfDtFzzI39HZy7O+CYEoVoutgqmCn40BYw7TEWPdVLMgPqEw05a/R
ik8E+Nb1pwdRWxkfwwZN6H1eWja2YWzgv9/kYbiCpcf3dTeDCU03LNlWW5YEav2F27iaz3nn+iGn
HK7WjmS6sMLckCpT7S0fymhPWUiO7WunO+QFz++C6q7LlAMn7OcOCsA+YSqsH01cVdW3cqucV5Ve
31ubXRdjlc0OFECtZw5j5XZKnSU2o7Y/NnwkVn1Ehnn9l4N3xbMMaXntn7okHJro3ct8/M2bguUM
0c4tx6Sko8p1k1ykyuW/iZMk3YpmqtJDmJsJAzNsvrMes8Wv53siyrHCrnRU01OMlxRnK7k0z/E8
uTREft0u27kh1oc3Y/C94XdH8rqLWzFEZIgOZccOkccx7fq63TIRFdV9HNYi+IrXjl2gLDka5UGq
kIUOG8VRXDjY1bHgnXUUpNl9G0cuM4mGlXrBReC9bvY+5yUHLVxjemcRALoz6MKIgK092T1oT9X1
JeaeRcyZETu6DRjBnPIwrbN7iCST2VPjL2xaxB/j9/mnL+q8OzGjTIV3mlyrfPe9Z0O8/VPEfld8
ypokLx8eFQet2aA7rgM0E7ur5GYa6gg6qDIwQgsbGop9ODFf8Ggj58FcBj9lULWf2eak7qVxMdyQ
kVTHw3YgI7V8lglCtdw0ydIBHSMJNhsr+jL96QkNHHKG86IoC8IDycw+BH0VzN6ewP7Inx6TcJTr
GYe1kr/xRyB48Ff44lkppp73bgJMXeyUyOnX2nkZsxeM24aFAzNTi2yDVxjAufPYjX3H8+XXSEZr
HuaYRTOxHHsq2L/hGmlzCUxGGIWYohHFJNapel2dIu1/FQKsIOBcq1N1QRAygpEkAlnX4/4IMvqc
ms+p2BXJjNxJwaOj7ZIndX2kWVfYIJqwbf40BIkVTxGhF+0/qEld/PPn205PVssTTw7hDsxmqdNK
R2Pc0iEeTjyE/k54eRsyji2n/AOPQ1OdRzDV7jGCRyieGxff1WGtglieZ1sZCqGVBKjm7JddSMsc
4yrE4pmsoYOEDGr3M0nDnUTUnqHwmeZBtdOhUUZUeMdNaqdjETpu3u2qCa3ghI0TUT67bW27c8Y6
knvd9u5/VjZN/QymHw4TjCrv3qWF57pUHoNSSnXswL+6MU2yP1Dq4yw2zQhRvdNQYXGyizIVq9/O
UmerPdk8j8ePUJJnITeFR7DTJie1hIwXNB0G+cmU1yFRvmFCv7V4SxTvdJtP00EhveqvtmfYjjvS
cZdPkItJYrbg/nHffBAbbiYRlF2/kwH42VV5NkH1sq6THx3CwaBhAjULZklunR24/DlYJ4bnqFWJ
FkiMk0H9PDRedQPHkEh9BHVn8c6ut/TVMaNeGk9dTLlfUQFWtfhaGXVAtpalk34GY0eAw5bxZGaW
zRgHVfOXEj8H3CV+lq4lRI/N7q1vYk1KB8PWFySg0d9WsNsUXGio8ikHwLIfOQwYmRWC63rXJSIK
/nC/aOc44zEjajUrGWhPBYEA5cbXYaYPZVp6+ortUpT7xFgV/M1iJ56GbeC0wXyoSO+qKEnglxd+
wTzqfxhesTQ4IPmq2roiYCK0wXmHF9eGjQfnnZeCPIExQdEQzmQIlhvkpFhCnckhvNXMuXoX8bQA
3YdjWbUH05u4+GcyjjOI0Xxp5jfs14k9csaTa04DtOQEjlMfujcPGcZGYEH6Es9VvvxtV5nNzk41
E7XE2E+8IJGcbPxG7v1c3QPb4Oquphsf0Mdj2Z7KbnRgUNi1QVqDGWrfvgUmnYKbVBGpO2zFtFQi
rmy1UEPi4/omW6TvjzrEh3Yy6dJ0hidZieWViAkUvIOyA4MZG064jI6SqqfYsVXVc+1BzBDGxzrJ
aXj5qufw2IZjBE0JyOT5+MqGJQOQ72yO0W7OvCa853Nf7XVcCl8dAjNN6W88qZxYOycxht0oeenZ
N8X22y9osOBLBe7CLaaAi8r7agwZBu7BTElmCL3RLe5cTwoMYDznVQ8/YphB7Vhc1Kz3pui94ZPq
c9Cf3owdm53BXFXzfeMIDKAUYnG/syPm8ebM8y6HZGepqnDVTjEXqKCPmkzy5tR4LZKjFvWYQ49m
1cpiqkaSGZ6odBkOuh6sefX81swzcOlcyADxQUFvsrMH1mg4DbjEKkNs0Tp2j27Mmy0Z8w8rj7Dq
q2J5hcEXxdNK+2y/awgV8ROSNLf8rnMWNp47DtZyhTR13PSHj7WzR9tH8FCYJ5cq3zmtMgu4nU5o
qR0WIKx/yC/D6kSxNgUeb2qcwogjhhWl8DehMQwAeA71JPSGDIxApKiPUNrc3ly4kb5fiTAe+j3j
xriT8A3DFPm7gNyItjoFk6+qd3YrdJDl0A7h8jdd897+YSTgmD8Id5H3MuJgjf8VYz17/zmLHqZ6
gygaNN5DA0k9D/vMkZM8aqcceL+HOZ3ihEsqn024c5eORIltrHuFu6VxTNkcG+b9xDJ4eNpPqO1l
cFymXCbPXU4uyh0Rp9q81FIl4bXXIpMvPRJr9Ut3oF2HYl5TdXVQ46KNL4KKHTz09+VPyPA/O4fg
09wj3KLubmKJdrl1ioDVjC4SUPC+Mv+PXhxLzUr6iS9vPwGN+36ZbOL3N4TSsrCr5wpB8Oz8KWjv
stxZm88wbML0BU8b/n3a5NqTO1dxIp/SrIrck2bCFezjjhPozvBc6CPhTz6kj3IIEU4K9lPs7ILn
/GJL7cy3kIGVHiQklmHhULI68J/gctbgFLlEPpV8KP44mmOfpHAzyN7zipMntHF5mXjAomiHiSBu
z8hS2lvJoQ6Y7Iz5Wop9i3gTGu5caDK9Y3tHAf7VhYnof5MX0zbjdsY8STq/1WIJ7tTsykXsVnSs
/3dqC3ZkeN8KHyZu4DWs7AZa0xf/zT7liGK3ZJQtRzDKubyGGusNa65XvzjkzZCHJxMwuiqIoaC3
uAzLiskLn3o33vDUCCP2A9+aY2mK3VaBBMy59s44sWVwkKtoDcVHuxIC0OFgSx6owaT7NOGas/0e
Oz7hEh4n6/hgKh3JQ6GXMVSQJKkT/VCqF+SK4QKmJRvaSNJnwsigV0NdiS8aiHDhiQZeWrZBANo+
7EAvc9K7S4wcU3WfLkUp6c1lbfwvwawqeNY1B9a5WJA47iQsMCZB7qyJpJLadXeDjJKCWWKVy+oy
opRWZBatHGYEs2hm3MTF6OKw8j+mz1MR2f44EHk1vPUAJLfzrfPj6KO1dO//EZyQqPcxkg1mrsxb
Yux3Egn1A0ONQ5JJBEv7MXWp3x807XP3BTJgMzg80krKP7NyJvUM+Cgo5LAo8hpDX3jTs7AkGaOj
ucW6A7ds2uekHW8Ii6tdyv8+GXFMTlEzi3iTdjrT0X3RNcD1fQ7WcVhNNY1HS8xLuQ8IvQjJaOjh
L+7rPMYFnAbL0r52QaDSR1WvqI+zGflb54Tqzd2x1G2cf80FH6+i9gk5e49txZjp0jAbr/chn32a
buslT4NjHif913ALA8DjmVpQksl3559kNKQ5Xpj1ITjRy5HqQj3NEsH7WOEE/M6SoGQ2T4+nqPk9
dIfqYyWdYKZiA56tKewjiE64tQwjIayEEl8N2abmDWnKyHc0Y/TRTTcOxfwAiTCvt3+YEWo3pzhP
PGmYaJduKm3/6BZ9Xsd7m3YuQ+jM+KwKAWfF0zJJx8fTrj1jr9ybHaKUMPg7wC27epgKxPYioCeo
6nBo4Yd9MIKKuVZ5zdJAiy2GUNP/LHZY1Qluuyu3eRkRgJBQ7kAalflMICi7Z8YwTDYMBRqEFp0m
S/8QFH6Tvi+qS6F6A5U4wYbjq9D0Hx5ZPRtGY0uIFybR/MoJLtNdiQcueV8lTnuslmXGsbYv3YpN
Sn3YGezknY4FBrMwd+W665ysSYJr7npUHuc60OxujnTnWfUEgzMW4QuNlc/uarayxsFblTr+fF76
hgBqJrYMofPWpjFzpqr0D4TkOd5z08rSPIeWCfi7ITvB/eUkiKCHjKCS5g4vMXmukzN1SbaJijCL
iFaIVXKdR1O3l7ocOiyieRmw1eVY2GBmmWLvk7xfgejaAtK2u20sRRv3qpbWPpRNZb67dFR8GIXr
XuYkFeUjjjhFK9h3lDI7iSlEHsWkEIg3wImY/HaELgECoNwV5BS0UBgFJo+6j2lbsRVk/bpHAWaG
msDw04eJMgr6PZlOU/rIZLctT5w2KFLM+4SXfHWKqveX7bXH1JBPD+4fIyITMVzAbvA+Cku5vMHG
DtpFHCPDZSSh2OFXpvWqzhPm02BXcU/palvmknlmzBIm76XJIJXMNpZVvn4ZojAIhmNHVAevAPSd
8Wj5gRynfaphTAEDi8r19oQFQc21zpQMTyuqFPN/oJUUBE2M5F7GNgc2J5miKU9eaUxbPNxib/p9
068WkmmgDZOPNUMBpzyPt7qspJDAFCh342Q6GCXYzWhM8gtDKnq/q5pT7AoQ96EZ/9EJ45bcovrc
yCsZVc3y2s8ukWAHNrK78o6u3zr/rYNOtc8qv77wxMELlnpkYdDY8YmuKxrEDr9uZp8bVTjtCwEv
STSf49UPVHPBdWKqKwad6tDRfNf/MUVnwoRsBYRnsKESJuK545s7RyPtqzLznwWDGPdlvs4vzCWS
+Oh0Xfm3yOFRN+sSjn7M1NUZRLtZOb78gxjT9TPgpfibTUQ2sUGIeLENLaV/VwdLP/+jvHef8kCW
CJpjkbq7cMSuhAFKe4/LwIzq0IisqM8i8eShbWzh49RchufJvWEdgMtT/O0yUu1IGpmJlIEcAqyc
MSxXrz2Jg/JacAvXvyd8nY5LV54WE0Mnb/Dnd87ZOPE3TtRF9qOfLBXGhlbJbQ4do7kbluqN63VQ
+BNxLK79tHV7d6DxCaZbRxB0Idub8QNB0xYaeMlb8JjDXYPNHwaueKIx4nyIn7l4nN9NU0CAY/rx
L3MYF90R2pnGfCIazOMZ7ehot2Pt4YAv8IBlDHtKpHW/tau3Q7OT/02eJAM/BpN6A9zxAR2IQfV+
DW3Cmo2mgzs7haPS9aVKpO+Sfp623l4OQzXel5CM+jlkJZr/CYBrgs+8DUbvMUsYZtwJdpz2dyXQ
ASkxTdR6/ScjzCA8k4/VXNSgF8btkUxT2BtiXo9pVhCkyx8r6nPVZJkBSs27yP8NqSd7Z9tXBMOd
YXLi6lD4K96tyHVScR3KZmLY3Vo6ng2Sb7J+FHXYzg+ARIRCzP9Piydnu3gKQEVJnGhMul7SVkTm
S3BbJoZykaEmUxVZ8G+w/8YdQd7I25pAUJDqkBQmnfME8q481w6z1pXawZSlZAibtvGy54tb0haL
BNQE8l7XtGm9DYO1Bv8ijo0JKZhuJqdPn4FpAH2WML5360EEd5RRkXOXw+KNdwI7VAAnWnf1+BmE
oRYXJ4XSZ/weLh4UXDpM/cljhh/+iFQTB8cChXA+m7rGdarSrn4EOl0kFZcf13s37CkYqGtmTpVk
XiMyXgiRqWHeo5RzqnT5yXQ1AMpVuwRqnzRyiQ4NU+rg1SMEERNhhcFV7eBEzA9N8zLvErpwDKXV
bF8XUVVMUL3ZJ2wpB5W8enpeu5tJI3piFfk07Zs2z+f9gARZPc3ZnPo7hxu9uNrG3swIc/Vd4te5
5qCJOPJc8Od91IT2RVcw1ve+IJDrbuGIRNOqe+/S4GWiRKboYFS+xlimnhnS4eYkscnxj9rDOQ14
zsT8qffr7Nxw5GFNGqHkH7l7ymGTcJAlpxv+EmyIm1AuT0KCcSwYowiDU1zO5hF4tvb/zORL5DhH
A9b9CMhW22PqmvQAdExUWqEJKg4a4JJ+m9Jjh8zEFFUvC0qGqrfznu29LCjIHdp9TsY5IJR2W/WO
mUiyECKlvu7cf5ynDXCSxkTXykteArMGR4xkxbhzmYat+2GxecBY02t/J4v11LBdEt19kemJkbiM
xza57To0IuUhZYKBWwyjqwJsVMV0YQljw5eeeUSnHNdQxhFJ7l0hutO6OI19JsQDNxW99WDfbQFi
TDKNrAL72HW1/0/7fvcfnlAnPKZhkl/9jBJzX5UjVZUj6VFolWkJwcMHNizjCivNrxCMdTrkFFvn
OC9JkDaZaAigWEuf341UhdvMuo1MfchgWF7A4ivMW7iI74kQ7HCPw2y7B/4O/wWrl/xxXa8uTxVf
Tnto+j5kpkBCo93EFCniwg9fDpWI1/JVhcv/LV2UY5fMYSHsjsgDiCCaVl5c5koRYsVc/PGbaHqL
OeH+CC9I7H2pTdxfTefod/6iIfjK23oYf4cFIyCG2qaWJ7ec+u5cND3CqO5Unu0RkclHydMBX4Jr
McOjinT1XpE2AYJelO347IG025NgNE2UidvU+T2PlvzNOuQmOqx9mb2MjAL9nQqorvctYNTEU4D1
knFBWCQ74lBBq3M2jECz9IPjyB9bmzDf8nBTFZW0hnrvsY6h/l3LhlApBlvZ0GCQlqFXeTtHIBNu
khSuEseZbqboRDRxTgBHUlEW4iZQvEh2z6axTm1RYnS7WyZm5N+iDNRy9jSRIU+Ok2f2lhLFglVQ
btXEhDZolwJz1QCtm8oZUOA2Kb67aj/WpYBAIxYuvObOYP5jXifCvyPJpr/6wS2rV2RgSJAYtfmK
PkhwbLLO3hmtjFs+144VJ6acyV9GT80lFSR24coICrUP4jh+hhE31SEaZsJZ8H+6ZC8TD9wSIMAy
6W3TE2NHUAtmajha/BqPPi5XxoCZLgkfqFeBiy80yttOSP36He9of8wYeltKrJp4DUIKlXPNyM2p
zl0aAhhnfr6GF53y+iPDu8lj7kyy25oFfeXCxHBqqKgUMX1T54I5Ki6aHTZPowgjsPPVg86cth0R
YC7YVBK/zrRj6tDzwPwThKnekgg6S48Km+oc0jprs2MxJM65VY0O7hlZ4q8c6lvsC61V8VYz8iHz
j27B2xLCmhwtAiPj/bBxcYALVhg+aBnrR4cFyc2WdWDy78yDgyY7sUQ8YorH4gj0dcHSkhbhduOW
0o2YiACD7GoZ1+wxntIhPlEJIIxOc+2AnCEfsdtqXvsXTgNg3rUshmVHltEKa4nw7KdHa/R6lXGo
nkw2B80xugniEaJNfIwWNZDYmuINKO86VnYF/kHyRdUnZJCcJpley91rMYRxf0kUYxf3w1UiNHqP
ubAABcBp0n7PY+RW9/WAffdI1dYaFrBG2V+LwnaXjW6ijmauSLvzMR78KuDCEUrpmT8icj1o/Sif
2JERcU+I00KosPmZGqw0RyrNVe7yKuQoZCyPJTyvI49XjNo5uMvJMXT2K4Mu+0MUCpr+b6s7iZXa
ydqiIXBQZQ5rUbHlJjmMhE7uHP7PuH1DeVPcNLHmyIAP4QQvn93RtsiZblG6OSxRV2SLtXDMed5+
NEO6nrrBHfNfjbNmxCp6BCRNh7K3ssdpAam7G+eIQIrBc11/4/lTeiVhd0RN0lAiBzBcNCMhBLFC
icv7BoXds00Jx2mNWZrrawWvX8z4qyS+diElqFvqnU9gWLpH9ye1t5894nN4Qi4Odsz+NLG78prY
Ml52cWsnFsoU01i6L6wimeq/i9YaBSFLFCE+hM24/icQFSsQ9h6tUXf2+pioKSO79EujvKR7RnJM
wctGeeNJtQabeJLl4wUjWpj8SSyxD784421xT+hEv1tSuHHUlHE5l3yUDEbahLxo8Izyr1dHLJ7m
Fg0t+oOeH+nhF/nWkDn3bxjx/+FLVg3xA164ckwOcqjbnS5nmGIcQja/D0BBGedUM5EfXgukc/YI
lSf3pGxtc5zrdAkPtusb+1p6LAxFSE0TddHkmhZQQl6mj0nfhjhtFWPdTbWC1DILJv+1ZiSJonFS
c7HAYyWES+Sg9NUBXoduM56X5jlCEle70ni1OiyFNxKI0tTcnXmSzuPDoip1UTzreM3iVRxbdVum
N0rtPGe6Esm+8sPxftWrCwe+8mbfNZClOKY7PZ4rHyv+LvfGGgOALcFCs8xFAt2w+0sBGpp4uF8w
odNBraK/l7nGQycnCra3XnAzHr2JRmYT27AKv1uD42pTM/D/yxWbPyUDDvwj1rHqWcwiIAfhJhYx
d+6XHqIJDV5syPFAm5rdJfyOo5tjhWeFzh2XIWkrGqfpzrq6eOoJKOD/n6b8c2CZ3LzDV+E238zZ
R38DGLheSTUy+ZbpUQxvyuSOXK4mBCFPYy8A6jVYjA4uhmy1TewkvqNBmAW0wqWFGysi3bDdm9+L
nTBs3eIaAJIidrixQW66kmVPr+yyJfB96WJDCIjrg1qRYjx/R0xWy8emcvIRy7Ig3JAjs+3NU9f3
HqZ3fEfVsXAi6thRTNgRWOwl0RFWVo30y4CNYEkJksZu15bHvvPV+KCpdMeTruf891RxCDNZdZa3
3E6zvx/tSpxTiXqndwyEqGlI03b0tmEjzIng8IlpfVGNb2lehtGh9ed5PMzVrP8UKYX2rSk2L7IS
IQHVI3AeiTuRT7IOGO2Ml3gNPhsg/2Zf19avN0tR8RAHDRf/hk5+/pXmKpa7Rkq/2hH6MKF1KS85
yrUrMQSq8r7NbfNuiJwAkpSy/gY0zJs7RRbuh+uRo3NHfJH/jM7ffBCxs6LmeflwSZJpxGEOiAP8
ttoZM2W2rH5zBU9L/kNRzeNzQOzbfAGy6/Q1jUJ5HgcFU0pgRPqO8ZpQ9anBVg14VSl7Ddoci31Z
I8EV01T5e0SFcQ9XaPGH6bFhpMMSKHWL7cqAewkySv+Lpqm18yGgn58OlQpRHjKPPO6DYmFBtiWE
Ir3UGSDLDp9iPZ/qyY/OBCSaIxGGBvPBXKSQ2zPFyRVvZevsy84KXN2KXRaY4YDSPXDbY+kXbM4x
oHZ0fqutOXvq2IkOBJOt725WeeKh6BCrbhHoPZ5EkgJ4gTPismdTfqG/OjyyVk1pfG2iKhMvSFOo
R8kS9ubiRNofzovOm/5QAoKLTSXS9HvRGVEUDRUf4buLhx0rGpbcOeGOpPtNJYLIm66TENFdLHH4
C7N5lXB7DAATTk1q824YYzfrQMhtxYDItzG64RpL2e5URrI2oeO5Gb9cL6Xd2GRDYd4ndoIx+3VN
vxuNiMuX5gYLb4xMhX6se3ZIHU3DssIzllBhj6Zy4v9xdF7LriJZEP0iIqCgKHgV8kfH+34hjrt4
V5gCvn6W5m3ixnTfloSpnTtzJZiwqcO4s3YF82zfo11EKz47Bkf6rvRlnIK6/ukhHtybgan7EmuQ
sVhQ8ekjxHhgwjdDn/v1BYUfsBicu6nDNWHz8DcLCchts675Y+Gp8ifmMz73OcMOGX++SETLaXoB
DzpoBMdyZf+rFqD7MM9ZD7QSP7jb1gopPGmLepupNWiP/oJni8daETpnrUJ1nvvFfZNBVt1RXwxY
x8HS9pbaAiKXpwSkUkTM+Xnh+AT/hYB5f4tpkp15MmPgJJQ+Os3WSa1afa2Gtowz7YNBesh6ZnKm
TLThbQu/jhCxBRURLAqPm3wgmhEJD7brRoHDeWV3yw+cL3XMcyGd5mHP6bIMtoWcXMDGjZV/9NI3
r2DM0RBbkG9veCXi4kK1ndV/+omiLM+eUr1HsyjtOwDM8rZ2WTewqczyn8VO6kuqS53/9cK1NR0t
yNIc9ANop5Q8sLTiPAy8cpqWgQ2X8dbuwxCNI8pS8bsdse7nrwOlCcXrMKzdbcD2t/oKpCe7B/xQ
5t8AtS+PSmd1/uM01dZnGNW6wgthiu9WWsVD1dsFBj1fQJZbCjvEuO4Mi7kV0iZLxESDcjKEttaP
YSpZNip+7csy5dnP6Ma29W0TlSWwqPSi9lwWMbMM41e5dYQiF8SK0DvOPVLACdrN5D2yh1P2U7Vy
EuHhWzVyvintVASPity8u8XRPxdnp6mG38kJ7fYwmrBsbiiMLFnlZJL1ZG3wnW26oJsnxLult7dG
+KhLm0Faa/dctl4VPuC/FTN/ZW3/NUUWemchA2F/kGcdn5qhjM25z6pJEYlwnB7eK97cB2aTMn5p
ySfE0YRvfd5p8LBPM3bAhpXD2J/CHM39uQHQS9eGO8pDUffwwDnfQ1winpDjjPjEpubL2wDybraZ
AvyetIpRunAsQpyXJO/ysNj3doApLGQ9E3lwondAx6nkHDPPch+0oWXwEi9iwHrVFeMcsQVDVqxM
OD+mS0KpF0f3YYoWN5OfxaydJomaxKnMpmrjCn+2hHuHR6VLSfpwKACJqGP3z2uQDG5tnFfvEPdy
+xCzmFBQhMTwJA0vqa2fNmKlXKTNh18JHI1VX4gyA5uWL3tX8TtjrukzB2ll7Ru5zXLWzJe0Q9gT
shq9DzV0o/sdcPo89RQkIAPSUlP8uN7i9hEHnYaYAXcEdoh4CM9IDQ5j/Vq1l2ygcnJLLC6Gs9ow
VUWpzT5rAzVPf9aek7Kvb7SUJIlV9x0WNZAIvXo6YyM1YP4H57v+WrHLBAEW2vtdK9Iat4kZF5Zc
QRGzA2gYabp+FIxqjMLNhkYPjmuQeHENTLq0mFrrCTodGE7FtVR6ZX9P1wqCDYvbREWyMAsk056e
R435XENKKugZYcxqrtBBzFBH7BAxotiIY8LJ4O+xemr9PqK7tu5QcBzxyondh8Tv1pDFigIyi5vK
cSN4Lf1zFkzl0HF180NhQEJpBSMFj+IYnW5jT/HwQOpz5O3NCzIFHBmYF4PN5AfkO7SGMJvMwuhg
wwcj94zTWS5yPjocjucNOgxpzw5u02OPfRWvYAlDZdPhGHK3MCHHz7RYYYoWKFdUrXiVn99mqwKd
oUgqYOuVU/Ox9izcr/YiBVzKVE/luowHrhiAPDAPrMcOz0zMgS3vzm4Y2sQqpSWgBRej988NbWQN
y3XLfbYU1jf2elxeUof5/Ti3PORiUF4t6m+p33BaAIhVOV1kaKGij4r2qhk7hB2ucRH4odvQncVb
K1L7ua+mpt6xkMZ/XYyV4JeYpvkXoaR6lQQBJUguVjUbUbkjDTwoJ2QnIO9VYOB8SUy1Wj+boiu/
V1+k0ERZ0lCWV3mk2uJhiFHuCt9HQUdb3ThuUD2lRuFCKg2GWz7a5P8sMFWP/Gj+EqVQPDpycFlm
7e3Ub+kHX65m26pI24euakVCwDNDcMDqNqSRu4SAeGmMXcvIYTx7GWu/e+DVWQIolDzRyTPWFNv7
uK7fKtvgmZ/TZn0fKx8TIHdmlUZq8oP7zJk4KDBpjwQjhbWUm9ERmEQhbTbwdmJCdvuY5EsQ0elc
OUwIOQo43v/2berF+gVDIFcENnFPJywMgcvLKf13nY9B1q/2/KxUIcG5YbbiGMf3zZktQftcamo+
vGa0yLkt5JRtGjXuO6FmWLvweoPN1W55oHamDsnYasLtOWpIFuXczyf4dkF3XkrWwZsUrgV52TTA
32rIvXwaURhM8CBgH6dCsFcq6zj4KQnTwjDxCf7uVesHb85SIZyXnGGf0Dj5nzhZrwU2Wc+NaQ1j
q3Zro2B99FD31p0I4vIxS5z0qx2v5EESd9a+5rWTRrrtubqg4cR3vlORJ+b0wLKQL4K38RKHHKZV
Es5NNGfXUaSqa05JpfCbZNdMbo/ol2cdZgq6w15xl7JtJwhzjWIvoT5NDtaQ7YDR4M9areSPJiAt
2OQH4hT71fo+8Rwco7Av1cc8Wzpl6ZRlr4SDzUdZSREQA/PG+wBYkh01roG9N9m8tTYZo+xz2Dsx
Aq4/wg5ihc3Q7+ZY1hEisCGSqyrkOVd98x4uqFrnmC/vBxshHBFgcoz4a5Gqs8LGmu3LBjoCJoBh
3NVjrO59uVjjrpdVehHVzCPZneM8hdUh2/upr4OfJeN22RPICK0NHUqi2gGPZME4saZAh2b7Sx2B
zxy6tjNLp1HOxt1KqYGssoxyfp1UOTj6vFn2x2zs48eicsFiTBj80+0Mu7iJmmYwUKl0ZnvlxrhC
cLHYxjuTOLO+QuSnkDP4XNzxXbK37qmEPLH64hOQAkrGfU2bEzNWP7c3TY7evQ1Cd+FPkPqf3Zhl
WrdhxeNwZgTUT9idIDX5FASgyrm4qRUDUmhhbr3nuKPUPuiB9RMFQjPRD6XGGruhUYm7t147oBNs
mZPgJpFZ8G0LjenbbXT3z0w4D6gIacxA8ecA2PNndSCjeJvKaXVwd6UD4EbjsmowvSFRuzj5cXTU
4mBge48fJRkATRiZhoUZMhHOJfpl4uyIt7pFS8DEMA00wdocdT+UXNDo9wtTpDyCS2WlyUYN/jCb
bF45XRrMR/bNhK6aSS/HnGIEzoaqSCnvCslky9TtvjLt62AXpE4JZLnz0++WB9OXAiPM3n5owpQJ
O0W2m+uBxKpGn/wNw9Zf46hKOzU051W7bnBCCG7J24bYavn6tdSjd5l4EVV/1PMsTLVDL+prJZS+
jjJg3CpGijYcw/+Ug2FsiyibSEJmrGQOoq3Ti1thO46uhzmI/eVMHG0hBECis9R9Hq0ZmsNYpg6Z
fzc2X+ykPawHTlvPlwXAeQg6XtAtz5fbVAbbEMzWqXuSpCw6n2SPousj4+hOkDlBozmNq9avhZ3z
z1FHsbT32YwgslGlFXyFMVQrTmVkDDY1nuviwSRFTyNLERffCsk1PI5qCF4tHZgFv6FPnMatmvFf
t3hkxCrokfwwFmheWqKZ6ndw+gJ9CPuuecG2qOVm5NgLtqJWFV05iZ7V60DD4YuB3Y2ZwA375ejM
LlzrhFKd5RASrG53sqntajuowb1j5zMOPArQXYMNea2iuzGOzobvhDWr/WfhVxe8JfoS3g7B74Nx
Z/8hMSiu721mWDvnrt2aU1MEFYFw0GlNGSFmZeXXyL5z6Ld1St6YM8WSEMfdOKT+rAvDDTcXLmn1
O40DCEA+ilVesnp1Q8AsvWSdHOedvOkDLJiUKmVxvhk82VItBdWpF/dBfD0GthQArAA5Ux8nnFsU
ORYQY5aItVsKnAtrSDXvWruMNdRuUbjmnkdLWv1JFt366CHcUvwxoupvoAgl9TP59mZ5cnJ/eVqw
sCJVzVPADd740Au5VjMDFX7NxfOK+p7yGg+n9BW2czi/p30+NRfbGYS4TakC53GX5x4wBfIC8c2I
l496o4o43E75xJNIHxf/X0Dl+h4lIYd41OaF3rZUeXNUlWxYNmjtcX8fjHpZjl3Z6Bte77xqyNuZ
6RdJjHojif8I08ESYzAba6FfkyWv1a0pZCi39sh/8Xs55o33QarUUY8KtivfNpZkZFdIWZiHaMYa
73mINxytW9h0O3ZFsb0345gcOI1nKiqNYNHO5Tc2mwonb/+FJxwhFM4Rnsd4MYh3QHuASCblPHWv
pKUAYSSBjsc7VgKN3DUjGvvnuHKPlPxmcHz3eBrK7BHeGBsSzx/LN0yTnb8ZusXcp72BcFSv04pF
FJ6rOrqlbOcblrqdeGv6dp22ltTUQG7Ye5PpNrHt5P9YFszuSZO5GB56CvDat8b1uUzQUpA9JI5s
Lvpfw14XP5GqsGOsTq+giY547anJNNh1GEpq6hWA0XtEZ1gftTdMpIxdFU4f75F2Ch28usC6SL5i
xYg/A+Gn9hNswwn8F1PuGSiNVncjDpT+UrKuPaB91DUufMwLJ6IlQHxWB1XyGxinZJuD8VlYp2yy
/PyFAyNGecD8pbanqMoJsrwEStfeCyEwF5wgOhwRPoyQVtQDsCAwSCTZhnUOQ+AlwwvhHzju20es
EWXwwvKPTi4HX2W2bf1FPJgqS5ejBH5wMSZxXuKwIIBokRbYFWOdnWVto72xs0jAq2QVh6Vw4NKP
ZncqL3N3TZT4I7uzx8pil34eyN+Q6iUuQtZgWqDzYCscrNOKJzIlxWjDJrx3+4TmSHftzXLHGgmr
Jg3fmftf4bC1/eSeyuUOoyeWDyYVySt8LPFw/kdzPMZLhaRAl1up9FRRWr+gWHDIVaQiNsrj3XwW
iFzdbd2wvScZFg+3XWiFOAJtIHyKRFpIPFWzvieBAFY6DdkHD5ilbl037F4wOdVfzLAq/gr5mF+j
6lE0CyEKNinZWv8j56YD9LJSsEOa5zlNT3OTpI+4sNdkO4A/6KMRzCv0EtYHt6i9msUcv1JWRp3I
r48jSZor6qxKbGXuddVTvLS9s/fWijl1mPGugk8x60L/l63uZVDJYF+ENUKBDFI2EfU0g/OIqy7c
eiyVuOqyzDTbifex9SaRdP2PYbBeExI3hCka6+ApXhVezTe8oRhCBLc0vKwT0o3b8FrXBIwER9aw
tfK7xptXQsZDkbGe1B0btWBR82UQ1FRzTANlTglHWI3tSnwhaG6b0tavS6fbK85tdeyHHLXYutUg
0r0HyPmFdxi52/UhWLjj3hrB8WozOPDmgM6FU3HIBxl+pmmg/gIsxBwI1nD6LSq/ouyhH1uQBADd
n/XgV5Rv0r1TY8ep5zfmWjwdSzY5F6/GKkXDl0k5jHREtY4xCibJa+pK0pPTSuBCOCSIka4Z7QuH
jAjGl8K4sDxfGQfLfYjpFNRpx1J3Vy1ZkkU+zsL8UNpdRtVn1f2UYWk3zNlWi3HSCo17TDisNTuJ
yf/Shaz1tyjrtkFUbIUBsUraG59zUd5PSyfZIEFKsd8g4kClg1bNCDipSqyXec2B9Tpu2I7Hyu/b
br/YiO6YczpRRrS+OtaxILvNgO7mMLqEj8MzoprRRhFUpJy2MWuwR8k5EqIo7OO+x7w6ZlyHi1Uv
797/22bybs6I2gpq326x2M8nTkJeeitE034wmVb9QTi+BIrQjwDaE5H2W2JaLakcCGp716/N3lKU
hGzo0l3mfdWHOjtVGZ53SChOiOLJTYPK5xs1H2L2S9WdwwlhvZHSn+RuiJW49nxkU94chUy9h3ic
vPZTZtRIUx6y9OOBba56iykRg8ZWsu8klR0AZQMsT11BJqzBMC4JAeNAcaLy/M7nuB2mid8+eotT
njy/zCwwt26/7h3EsfbBn9b+L8T3ygpjWQKnuumbZNmO4srCRl1at5OFWH+DWst6w2oIODxM4Pkp
viFw8VCKoM32DgeOa5NJk3sfHaZ5wudzZn05rk2+jU2PV+1w441uFk3AJ8oj64f1aRVJF84HQRzJ
44BNRF/wcxiXzby7WtYNlib8IVUVc9RMfIs9LEw9Yp+6yPc8TqwHHIytEzUDUeuQdr/Cr3aB76kp
qlNWCrirtctkOtbjf0sfFDdyxqgVhWjv4cEfXb+DngTbx+coqTjhRkvla97gxAHUiWHamfH2+7wI
TA2umJXICnZgZZ/ppyHe19qfC+s9xYN4o8dSzZEPL2fZ0yRIEWpn4RvgRMlJGLDROryvhIKqPVY8
EMnDCKII/3DzyAPOfqYiJF4fdac44LHbbGrOSjOZs7K9MpilrCxACOXwQXEdpg4HHxGO2Dp+jXHC
/ccyUeT8hjMCBuYo4R6bKqjunc5rvpr6Sg9ZO5jJXRgu7iW3el7+wypmuEp5Y99UrbOM35Wdhe2j
TYBxz4G5ZaZfpF+/OG0lk7Ni0V2ebYSyg5e5GkvFXAv7sWV9iOfD8cWX51yvlCwQht6/RjZwUNyA
mOcC/NDsfKpJYk4mo4P47ThJu13bBMo3RZGUB7FDcNPnZZ5ib1thh1DbmV+h2F1Zqh6PeKo890xQ
S82bftD5k17syT54IwWcGzgYiCzs1QBpTMImqINmPlrxgWWyz+KwT2IlD/HUjtdlSO+uT16q51+a
Lvy/jiPRBSpkikFB0F596LWa1lfM5Jw2pDPHv3psk+FWO1b8wAMHQhbG5QGsmAu6deMOnPJP/+8I
+bDNwgsSD7yOxc+gErqf7Y5AyQ5SOU/Oqk1r68vqSfYKoYvgvkgz+UbYo7E/Wa7WwZOpeU5ipeRV
aFOkvLYycqS9Dp/uPNkWW6Or9WGbpl0Q4wYhurwxTAA45Ku01acMMK96waPjgcZiKWp99qvn3YC6
WjQAwdwhLhUWIxTyUbrw023+AJyqJKwDxao+G0clZutx5Llg9euTW36i8pNIZ0HpRt+qibqHpr8d
e5CeMG7baboZnJRSuU3qVgk3ND95/ZWgC/kfXtv3gsGhLqjoQnLFq85MxM8y8vtywgOp5fHsqejh
DqrBuhD+AxszEGT5D9ZBGPAMsOPppHUw18dS4dfde4oH7jnlhCePtivj25JJcn3w2hXTR6/WOaEw
JBXJiSkYN/bGZlEZn7trF/cDnoJ1PdiZbO370QVCXgFLwwrgVHCtdNmNnFJrPi35xyIU8rF2C32+
hmTXXXNdEADLcB98QFZ/YkFL2064pHAL0yu+JQHonIkF+yzhmiBJ+pdiMv30M1hVXw8Yv7Ranpog
La2dNvP1QhfCZ3TgJPWSiIJm6I3hQvpiI2eJz6vDwd1BQ4zdB8dkY3gKW4a126pS/nml2kJecFei
Cgbc4sM7IuZYHsLSteYo7cMBGsyi+y3olHLY9YgWvE2Daww2Kn3Pn7+WOO7hE3P5zsMahWo1rxYg
b/degvVi/Uy/NHL/tl0sQvDXme0WV7vu7tAS/X7fMFTgwkhLBncMjcX8NSz1iLCoW/OTmzZeHuQ0
d4S3hymkOIfnLdE2aeT0iJLiOPjvrv4qXjnpHQxMVaHAIaixzKdUKxJyMfUjhZ19eUgnFoqRoUPk
bFeDT9+FGXiKFlneNlvwfer+GsllXKKf0dv4s1NZDzWdZMtGuj1VK0MHf3FvG+LgEMAohN8aaSXP
dIAI54zDV/ExxmSq9hqMwMvcAdiPIKgr+lPmKWX9Nk8qUfsqc6wzTUp4VkQOlWfHKpTTVDsEThfl
VHuSwsmxNlHQkedOtUARTmy9XcHo+HsX1e3bDvMlZh0R9nfIQVdzJjTabUIae+XbmOH1EfzgBGLS
ETwYgkVV7xFgWLFDGb+SzwQ9kpEaYI27XTtrmmjc1mwRdZuHJCePHXVxz6SAw13Ti3BtCF4cgHNR
MFiTzVZvkD+qrcbmdSD5Le5Z+doi6vzEwfoJsPAW32Fxo6EtrtGaEyyjJa3KzZmivfzPAQ2U7BPQ
Zzeu0lkC98Dt5tc67yzszUNo3eS0KvmXzHbX8JxlsikBZnnzXyjaMXvnUTY9VmGmmjO7WrKyG8WC
7DEPnflKKrYNSmIw4SF1KbWkyHxuGS4MK1OEKIdjjjMOJGjpsR52cZM2H4QQ1/KeX7Ouz2ToKGpb
MnBoJ3aIhAq4zN3lN+fIwztj9PsqItcnaCoQSNhbXjTs5602NtR011QScaCOS0n7SIGvvSV/H2yc
kWxVADjXxmSbNecSmDQIH9Swo+qooIAliJi1HfFC0YDOwvRpxRmojmwJ/fm1HBQhlB5yw1F7ukgi
rOzXDkqKcJqnIcG/44emsp6DmWgljzeWfQ/IB96j1aALPCR8Q9SlpzESj0eA9aCsHJNqy8brq6mo
HN60Ro94C5Q3H6ylym7Z2wvvkPMEORt7NinWEGCcd6EnR5pTeADnLtlXGdT3BGftg0+rDcjKptb9
fkkx9D+zrkxeKFKt22NdBNbBVANtJHYX6HMRoDc+zqw78y9i8iOcu8Bfs1+dWxSiwgXlwmdB6nbv
E5aNs7I6m87MmdT61FlJdTErqdzNrAsXzrEiWB8FpJ7b8zJCx2YLFspyr0ZrhrSzUN/AnxjIOg6f
c2vR8YAqMbFNo1dFJvcTCLz5DMkHIHsK7fMf8MMRLxN7vSd+/5TPF6hM7QoXFAF+gqEc38sybshT
K3aGgo5iFEj2LfWO16H2DgNvHZI5FDs5G72UgEiJWoyXqmZX9WBrUlBoF+SHaUTNmp3pcriDLEBW
jr9gfGm1NH287mJjQOdKJBl18aCZPqQTHXZRm6bF+1AFubsPqJ3PaFdf5f1SO0O8I6fUSdKKVwj3
yirnERMNCw40XRc7RO6E/xFCAngDSGTo7hpEcbXBV9P+B5MuRXmKr6TDnKMci7GJBI3llzmFfTkj
3kYuYBIeQ2PjJRR23j42nMrsI4OCeJf96LAezgNzpH+0Xh9mG3cWHjS82KSpV/sG1xHFY7Nug/Ap
VVWgd6vINbLwIP6hiBrGO668X47U5oxRFAeyzbMYNMqk7X9X8zMNlNQquufOb8fHAJ6RjCzLYP/B
nUZudKH460rH7ugoGovy1+kzHOwRJ7tgD7LFi1/GoE/PDojL8o/8kgt/jvirwMmX9R1AQoMyT2G3
O9vTYYQ/Mb95DLP2b+y4XXYM8DshChJgBpnv1C9TLPHPrF6WkP9NOrpAt6zLpuEGIEYAWZ440W6F
xk9UofaW5x4QCCetMF3CT7oAFYQdARgQskmd3lGysHBLLy7mo9RSIgNbOWc0MWZ4SW/iIMv/9crH
Y+aDPxsQZYLcIaRw7dokvM6hSE06eZ71Ol3MwrI4aiiljSN7qBYqEwma3QveNf2LrIO42fTdUGeH
erI8kBDhnNyxUuODCz1Srlc7jbgJB5iAGx2vZAYMDlaeU5hdvjlhjwl/sYfuvtEjHYhHVUL7OI69
1R0aj5T+gZqC68nQYtF+6qquOM4ah3+0lGol1Jc4+gaw7PyNu6cqKZDgpHW3ZKMXb9O+CWAXj/jf
t8AQJXFUH9gBJnsqHI62DpaEOgIvppvPqYr4H3IRjwxYIWO4ZWK2vvBFMz2mjQ3KMfa8sXorlnhl
zSSJrj8z14NOtRQjY4RDAu+YyJU4UqE3Lnt/bfz2bMpUNheOejP/R2HJfzD2BohVvVCHOAwCCg79
Cv9tQpy+O9EnSGpugTUWI6Xzhb0FQ+a+gF0P2BD75Krg0iQC3kaOUXAlhaGPqBvt8JEErVL+jcsx
efms11lbp5kqztver4gioTR6bz4mFj/Keo+qLRgGKyUMxmp6LIB+2mIKpAsTEIAdav/A/ZN6BxMW
sPtyTDsvvaae7AgCPYVHp/NRXKsNPIiwdo+gx6KOoV1MBaOhE46FRdhhHq+xITvYebpb7kEJCQ93
bNhf5y7i1DuRu/G0h3FATwwOfLjczWQHekO5LExSXrjjhTrLK9AKdy6zyTJbQJrcfN2yRhj1NjSL
fp8MnU6cYTCk7VCwSB8ESoyvsHQHeicZAz5H3bBMbjET81iHtGZj5Ke2ahMzzoRULPfDE0gruimY
SS1ia7Zoz7o3vr7YDMNX2uKgzMGx6+6O2zRdb5Zi8v7LrYKpnZaOfr0U+WJ/9RQTtVG8tuq1N0XN
VE6Wn2ZSnqRpRH66WljwMw7sYDj6rwzHCT0KuWt1NIzY4d1c2ENw25eGFzTYDOc1NV14h1JdZLzz
0hKdvDbmUouGcii4KdNer6DRbguTZfezY4Ik6hpN156Vj3V65sVT3FeMrVRBOioMbmdkVqLa7uD+
y6FvHBy1FPj1YUjuUUEs/wwRc+ZhIeL0gZeZbTYssn1nZ9YMD2baAJsTOGG4nLrO+iDOL36CsqNe
k6Ryd6AOqPxrhdV81wPlaZiQYoR4Jtk8r6HOJs6DpL8SwpAnLKyY8PUYhsWCShH1zoAPPXZ61rqx
O9Dc2qDeXibK3ETETQ0FamhX7HwbxcW7bJN1kWPUelB7to6xin2DkOdGVZu53iNb9GLczVQ5XVfw
k4536wrqG7eqVbW3HBpo/dtMNBo+c8HUNB+iXjJFufHw5hcNRzE7p1aKyHeIa9SZuCl2dYApfQv9
gKR4T8r3zxNT8FpwrKWdeU7bb+iSuEXEbJbxtjWN6N5dNn47pctRIhlaLE5guA/vVHoAaPLxMt7b
bYprna5mHDugtd4ruqDCiOgF5IiMp71kUzUNZ1kFs70thMuCpKDH+WHxELuPfT7Mw8n0WfAE0gDd
wEO1CPlPH2kczvjO6VsCp7OhoIIpvw5jOhRJhKbBMeikwsojSF2eqArHjAyETFD1R4Xkm8sMYX3j
MY7hchmtb2dpkuTRnRSeanS7D4w+GH6kJFa5Q3lKWbInpVf377KJw/XEtDZO8EWbELR6EK/2UfNN
o3/TBmhfqUmyfKKJY7lfRsWYkhI4O5FxS6p9S2Nmc8eqK7iBxCu56HxCOyAXGrjTK7015U0Fms05
xPr/fPY5CMCTNsDwBzqyduEae/qQeWA9/sOlL+7NzKFw61CJMUZCQ+7i9LUA24gwgKSUlcymVaXe
tBAHigM5wYkgpLQcwcvLc0p6CNz1cRKuQv0tTP9YwW9DMR4kGa43adML8FWBqPBvQjizwMRClYxO
+xCkHp7qLX9bvVi8rgsH6QLN02UZygvRwEAKSqqPVzgDXNjZhLbvYK55Bqlgmr2ZTfDIwdJrdsM6
1zdtX9rTVjoe2fVm5UDywViUJge2BhNSeCH6c+hCzdty2HDDXTn4/Wu9jIwHbWobqENLJo+NQnPe
CS38X0LCIw/HkdfHpq1r8Z5PIrgBPZl/BA0lFxsqWkb68rTffTXaZqLuGuoWqMLFMbORLMiYcJxB
PmDmjGnLU00f7Abd1w2hx6Y4uZhsxuPSNLN3QJ6hOYgjJIvbucBpfaCxoflc6fC0Pmx7oWvdgopX
Ms/E05H20vkhJOSLwcLqiubLsrDpRiHYA86wfoOVkBI+C+kj1ZX7HyzbtTgNFArc9gBW5o2Il+Ef
VIvc366eS1x29Ul0H+mhMP4O9aypzpNZr9EFAEzYVmmBC1nvEWTH6yb7H+Uk8jttO6LegTWUK/E6
6p/TqSYrQUq1TE9p7ViPpNs1obQAy8WFfobYvuF8HmOFXkRn5KGhRCs5UdJbbqsxxq4RQT6Kq2MY
AiS5Me4ChgYeAUY2D0E7YqKp0hs2t8tjnHGRHolzLryb/ZTGTy15hWLpg6Oz52SPPW5VppPPxOKo
7aySMXV3xI+IEWBUNQY0hkcTE2Q1JpesRz+HiO6OabZTQ+nTngGnaJmvIwT5EjAlev0Ip9HIk2WX
ffZTFAURRavSgvIVcPx4+TacH1dO9vxzcPb2bFgL7WxzAh3ujpoo+vf8xmOgrRjnVkAQxANpjuJf
vCVYhWUfQMSw47Qf/o3YSAfsxx2LoMZjXNhIxn50HF0m74lbI2ne+6xh4mf64shZAmkMCW5yk2CE
uVnKvnX/OIWs+X7iBfXX0IXz2Q6UaJ/CoINmZVjQrBgbBFsTrsA6PBOv0GdaCZL43Ha98zyEfsVt
ybbC2ZfkqcyZ7oj5H63M9k+NClReb5gy2BG+8VmCDkG7brUNoRsvodXfgWsz1quYiELFS4bKgN5Y
uAzKSYZlC3WsGF8qADP2bZygZf+2BXUBhwVLIt8pGCvvgwuQ8EXUQ3qKjyk/vvjW/mA7pyXDzYe+
1c5WeVTKtQvCq8L7xxDdYeCf+YnO8ezTJLu1HG/AH+mhwv1aMucAHnDvUZYQ99o+QcAiUGxh5Y2P
zsJFeY5JuxLpEJhHeSIJaPSxtL1W0eSK3TryY6TccStmaLGgU+CcsIlzLclrbHR5Cdlxavm3LWBm
64Z3XrrukhD4+g7shu8/OU7H3pm4y5Tt7Yn/4jvc0ZizTC/1ybcs3z2tSpZocp5PVGuC1OUyy1iy
2yedKu+4TmMaziZUeqDHBQAaNVT+LoOO5fGVskyez3aKCQ+NWAbqtSLjACiu1MplQdyMH3bWiq8O
70z40pNOBIzPgvAcmn6kbdfP1RPPeYuGs8UgtcImqC9T61HE2a0VXn0INuGxZ0lFr70zuDcj2OD5
wBGTYbu1ggB1kVxLtZXB7Mk9FgNVvrs5q49TajiSv4QpCJPNOCSpf0vVBCZouNJ+hrsgr/z0GUlW
MrwXCAX+YeigeCPtVlcwRSjhs4JOV+xutmtiMbNuVEer6TMGK6+6W+FUZXuUtPi7boCUklnEjrav
Bjoyo8oxLKQYkejxm1U7f1j/4+jMliPFtSj6RUQIEAJecx49pF2eXgi7XM08IwR8/V153zq6u7rt
TJDOsPfayzh9JL5R1qHxGl9emanh5UNKmW86ICW/lW4kckaVufBce9u2ViXeboO2UDFoWtAq5Kt5
FHjmM60nsy0JvgnJtZJNdRgsciy3XheQ6SqAsFjHWo2dPnEz2eMhcOm+bjhpxru3sKTVHWKY7GnI
sn614DQglEwK4nYCEXlfFA+cKH1FJbZ3ZgYWqwhBA9LagjijfRlKYuYxeII6dQbPPKG9Doo/PmO7
e4Swds78ArPLyYhcZJNHIYRN14XRGxbNXHyGGNVnCANNOlo31VfIXFINZAWXL3qNN4C9CpQgzh0U
9wZ5gNp2OuvTc0SmMyJcSyb5eW6MrD4XRW7fNz9UF303ntP69nfVszs94EaPw13t9u7DENC/YPlO
Yms95kAtTtw3C/RJSkD+n7aqrFsGq4rxzNK0y/BialHnqL81xIGThk+mdtpjBHZiM6Hn78TJx487
yRTUjFlG5o5RJDZgGhLJyMYu4+SIi9q3IAA3PirQIR7F2eqECtYT6YPNRRUjyYohIzgGyKmMK0P4
GWcnGAvIc8nazrvg4b51QbWUpSVkSQ3Qa4Ww1z9nThSTIQ7RBtk76eH0xIihALzeu5d6XPxsPwVl
Jrek3/DyqB7IC+REHoQX5swBbKE55GwHX2KZ9RSjWUPrGkpusXqIo79YWMbwuem4eS/5tCg+H8Wf
DR8zpef+lSy8LntW6HPu6hxtR1QN5OTgXmaZeazgXoHig8yHtz6bUwXRClPyzp9Ch3YBcn2DrC+N
on2tEmD9K3vic8JCkUJRXTbl5HYOAeG+rN5pdKdnodzKBkSb4kNgQKZOgkWSRRNvSYTxfu68kL69
kNVlCsAdW6yLZbBxOFZx1KRNvdeqbf0/MkzpKllGLjts2LgcWpg/A7JvNjVsnwxb/NR3/D8cr6jB
cQ4r3qfO18QhQtr66kff+U3AyaEr4qiEQxoyLkJmIcR7wuCVSEoUg0STi8b7mtKc1GpKEZLh6TIJ
mowagnhgm3BdPqECIsnLtSv3sZ2VR6IatHHqxbr3OcdWbQTBB9t5B+/BycNUbGdkTffQE+WJ/QKg
9ZVFM3uUCk11vleMNJCBxf+PRAbahytEd444yckJM+jzihCBrqSSYUE4kFA6dJP8QoUCrYSNGR7D
OWAuD2m19YpzWHbezmVIQaxLW6hpQ+nocLKSRYeyXGUTSzetEXpx/jRw2XFHMHzmeo7WUDXif+kg
WgIX6xG0dLi4vzolhS8uovSHHgisBRrEX+ixZDvYeMSPbsmobEUAeWb9cA4j5Y96HsItRSLRn4Vl
+0jKCuiDl7qW8Oikq9vqkE6oYhHBASp/SGi3v0pmVdnG7/zsVTTycdJTWDx22eRcfF/n03ruPJeM
mNkH4xjOlnAPrZokqA/WgczEwT6kHBFoNV/o0we1Y7e6kGawaMqcopgzKtGyp76C8reYCvtlSf8I
pQgBIAT7Kn/2G2dMr9pZ8r/2Ukt7W5ZYGzS/mUXbs6Z/X37yGQ3hvlzcZlqjTiV6O9b0hCeb0V+/
rnw7a1ZWrmokD1Up3rsxN++t3frtrgyMHW67zLbccx2H0QfPxNju4Zh68ftYAORe+1bPgNz3Z3Ut
Z3qKTYDej5joqYmJeWojZ+aGjZzXMDCE0zXhsIxvXWtAcJrQE5eahJNyA6iEZFAGX+60qW2ZvFWz
wHnl5mAysBqxXww3U4jebi2mvi+veEtqKtqqQrUz27M4i9kjrLrBeQocI4i1QO2WldR+rwLnn7iN
WLDSMwFpTfXF2HyAC90lWKVmnsQpKm50vvEH+D2Ga1ixmGlpP4rl2ouFhRcxLlH7lpuemAFEdrWC
I7fuktoaLkvl62Y90/ekL6PXdhxik++FmxCJGUbCkTEfWDM8KRMy466NCsmhrgXeuN7S/Ix3jQmm
FAasoKB4wEe7j/dV3eN+bYqyCWGmw2ZqWGO0ccbsLGvw77SNYThZpUoj9DVWYCMPx4ZHU1H0rl2L
fUKgiVmuuI4TFrKthd2+e3KatLV3dF5N/TZXYiG5y3WbIdzladTjI1cJHuVe4XG+lY3UfLCQ5YBO
IDLWuC1ZZofzqVuQMe4m4nLKaxtUSl2ydOB8PNuxrElWQakdjODsOOck3IPG03vW8lr/sIeavI+I
DWn21iUlWmYiUGAlrO2eUNtN1jVLdREM61GTlUxwwYQF0QAuqvVxx4+M0Iu9XfHHX5ICvxOINVYV
CHUb7VmnTDOn3i+iTNKntkCruaLhb/mXSmMSIHYxeQFo3sfuMthTMX1mce0QwGbNkpgGUVTrsJH9
mSwaubwIOHPuqRkL4FCWPY/+UdMIT6uUEpT4UPIomDFUaqbclS0Ypr1hffCX/sfgDch9G5EZRSRK
Ki7pCgpQDDaITgp66KljparXkXadhf4YpPbGhvAJCUEJU22GGg3xJnQsXdxERuZft2oV4bnXbubi
Qu41AGy6sn5Q+pY5bl9dKaTm/s0zdL/MNvM43njWhGvQRYgLu0TVw9/Bc5fkAde8c6ls3b0i8xbl
wW0d6GAKM4hgYFATZzO7VIJF5TALqu1KsAlK2+GSTRoOcmGiCa1JO96JYDWgqM8qQx2LDSgPfnLe
L7MFLKoKIlkoOVdDAkgMKaoIIaDzxUh/77Yhqu4UFK86zOHSs24jMbNYo9giDBVUM26kkDKQAFkf
aB+rdmOa61Q7tOlVC0yaqN0J7WBO6Ep4zAepgw+bse17jfIXzQsinGtSZOnyYI2jKL9AjHTpE4kH
nARs+M2CHLwrQv9F06e1G1gL5rvuLUr22qMyOaCHjz7QBjdHaGWo7tHFCV562qnLWLaoGId7oUas
IxOnVxYOrX8GqIuvQCC+tNemnezpoNEVONu2tAf1lPDwYggrIHw8WJpMh83EtfcTdMjp947ydIID
kuHiqrMDlW3sqinCE0806RQQ/u75DKb5ZDNSdBtP0QtAEunn08T3LdbGY7B8adEVoNqAPTucu6aJ
F33w9GKXv4sXzNaJ/4NfvqR2Oz2R/DqJi+UI753KUJYF6c1TBm4TOgPaknWT9YH9PpVymvM930Ue
s4jGPugxWSTi9KtJXB3tCtfP3lJWqcSs5bx82PbuAPUXFpZhwvo7rIY/URbHHRZ7p8NECQqvsHce
FVpxZf0cRV+8vIsLDJeFPtqFNonFhg7z7tsfSkNcMv6mzi/BADhZ9j3kADvvZyUdUOY5zp11knu+
s3GCgsGeLqIeDaVOU9m+GP6yOOYepzBnKJNn+Vovw3RKwgwEQ8vdQrpNVmNRbhTMeCDB3v1RyzP1
TRsm+/cSY+mJJ8ygoh8DnFlOo2gESVSXUH5jIMQ/+LA8efCDjIz6BLJ9816wOWlInOJbx8w/2wjN
WhCDOweV+LtHXPwDUgaiAmFd9WZH0pgzILKImolRiF8OjKgC+QYiUhHZVoyW+weNvqz3BuGRfczv
BCDKKTKMbsrDz6PNMBaHAvh5ss08u8H3iTjubJImDolSwmWxdW2cf5QuVnQUzYTHqF+y/IeXvPsy
2NyhySrhfrA/IpduhooY7hPlENrMFq35qPzIJsJ27OO3pS31E5gpJtc1bgfkbQRL4/Co5Vj9UJWF
5l9uudwvjUcs5ibWXTqdMJeUtyrUwX8J+BFDJrtjAsSwAWSsLBmqfI00fFre/Ek6x558NHdtuWwt
1wMT2YYVDlfRnoVqhBS40lBS0sqTL3XQzTluK4hUnV3cK6bGLl0WF/dIdTTn2cS4kJjRYzCMyGrK
ZizLXTpMqtsYKjOiICGykyiM0Ji836lhbZyEcY1EpkuZXYKnRMxIbWZ3JJRoZ6eJKbe2ued5Vye3
NJqPxc0euV7YxI+h48CS73yPxX09qdZfpxan044UlSnYR5N/Z4MD186G9yi/04aKLog7dDsCI2Yf
m/47t1OwawEAIQy/pCGM+A965qaOW75WCHN4zynk5MpgVIEaiz3a6W9Gh8gBVmjtF+c6YiX+b0lB
ha87I618Xc7MciAikIVTQnWLX2zHxVnFMz+/sdmjgoYBSDfOHKKHT5raNRJe31j/+qxNz7Ksw/xU
L3GTHCwVV9cqJzgb0187js5qSheX7G7JVGczYij7nHDIxadUQeR7o3LIzlp0VXa30Ib11ZAcIf7O
nkPyFD7dCOSO5XQfPDZwuWNMCu2a+bEH3khl8ZtrY67Zt6WD0vII2LucPke8AchXJy8s9prJ2Q1C
YPA7IuNDhz+Wtvw00aCnKzE/RHmijwXYDIu/JgRswIS/ChKnYdNoV39xWQRXonIRMLi4PF5845A/
jGZCisfAYujVHu1FLOw3AbDoh8r2BnJjRFfaT94ype7e4zYKkYJbMu+anR7zwrSI0ElN0MDDEBBS
wVdeIOZzSOXngySzfTmuIELnFs0KK3zWha0IfnFFBZIfgvznA3qc0SfuGGnuqkx7xg/4GQ04HNHP
2KVTuwdkX80KipSkW8JxV+J2ofKcLmFDMvdOGhGcIEtEP6MPUnOjC9ttPqgjx4xMe86KbwdIxhsY
E00sSFz987vR7Cs5uW9YMvx/CTcyURc2HQEecZK5CDp/CNEWmI3TwsLDmDLV/9Ffj/NhEhm4voYA
kDc02Rz6GOq4jdtIsAnxW4cpTWKUF53BBC9fqFKWb2yZ7hdYY34ZJ2CtwwQPS93OR0J0j9LBdJcS
5rIcFk3JsMZPgnUppBT8ICLaXvjkw3A6kMSh705BmvNH5saZekI9VQlkLlRc7dVLHbVcoBVa8wa3
oI+fnAgV2H/2nbvVVXRJvNs+YMAOXVX50zbK9McGQBNsA9/NinMEz8oCyEwsys0T/KlsFaHKZBiM
1p7jE2SEfQXgmmMrHDv/tjQDKRvI9FMSrDW+Nt4GEpFTrtA/biOsX4zwtnvw4ZOJ5ykZIm5v1ASE
puBLqzedW5bZw13d/oe3hDyZPivmNRiczGEVO+cHx25zkNV5RDzXX7wsiD+HyJEHTSwKC9JMThcV
Zr08ZoRywmSj5odmj+WIdJU0ZG1fv1lFVtKIpXTNZNliiN+6Y0nYjtSjM8BdS0zzNXVO52/c1h6W
PYvbfD4FzLXYvUNcrn7REYd8EBnvd/1ZKkCCe3wFrtndw4HmNy+3xmGd5Xf2J3AL0kRYa7VReHMz
3nMqV6nwjGHvB7JEjNq6yxvSalcZWpWVqC2yc+OYcuqkwrJvAfGiOY929+scGExBkpYjh7u61bWd
14p1WcIWdO6rtUvQurNeCOgcXwoq+WQHR0vc6hj05krcv2UGm+WQ7rH35CEjjpoTtYgHg5LIlOIi
RFAeiJ0kq4IWaWkPgHsQCmSU9p/Z7GNmCDlpDyMqV35f5GdPAGlU9AN7LMU7E6uWkifqyANkvTRf
2V+QXBElngX7cvQgdQUcuX+MMyO609JmXzopt4PUOFjzVjhu6z4l87hw2+DkRwyEfvp1SJwZJ+KS
ttdRcD2HTmPCXSJtJlMsZKsFpW8hybtF89Hd6Cc6TLz4iP4FZeu2ZzIGDFkFU6ovvPeljy5XNK8I
Mwj+Rs9B/9JZuYkAEs462era8x4z9oQL/EwMo2nXLj8173tMd6XhGjOW92xcmyz6AKHAtI2gJuB8
JarAP+C5YQcOSAbmXkv7h+TKDZ1s73LqVMeeLmzcdpCWK71jeZI6W75XG7N7YgJ2S4V2l23LfCfs
N13NpkXtUXUMnI8iBUlp35w8o8trO8+y9kPtzt3ec3o+BSdll8CjGKMPyaxZ/NHSMwXNloUSoRHM
nDYiTSP/3wTfJSIFitQOhGYt4LwKDjYaKzP1vGJMVosbwsV5fsga7FU8y2Bsaz02XKYkJVxZhmoG
oprTbQ8gwftmyeEghKWvHvZtBXL+iGQShVWaQ1RYezg1Xu9GsIT72WqxSVRjf80sClyyHWd2O9bk
DMyG44GqcSgcxH6EHMQ4hdAzDCdjcWFsMMFwdJK3VsUnRf4tsPo+iB+ZqsMAMvh0zNYP5DL9GbOB
zBTKhgQ8XUwq5UeQi+IaxnAMSGTGOYNhGyn44Mo1w1KO88hqgx+JoAQiXouGd9MzL2fEUCX6eYl7
Ek6YPAQnkjdIX2zyKD7buRWEb63Q+lCQAZKvVDAijSAJbEZNxlj+rg0w3SJFtYfZ6ZgL29fEvwE/
guDLlD54KG1BUFWNN+3fQsrlsEFAaeRa3G0KB1UmE0wjL6QLt5CuGnRVrjw0yQzFVXukDVAAVUGw
o37R5rEhFWlb0KD72xgQh3vpg7Brtx1BJnI1anAEuzxzqLhG8tSy4wQW7V8bTyjssCMC2iQX8L9u
IT/ukCgfrDfEFhJVDiyf0uXYjgYgYZpRsPMmS4LVwWR18X5gc8NK12+5oh8a9CS+y7fRN+Mhz/v+
q8+mwUPRRN7zPeUbnAP3dqf7tLngnW2D8aBI4+tPuXAKGx0P1+mH3Ta4D0oDcwhJVlvy1RhnYrPZ
4llcI3QH4NjRxny3fpOPKA7mdh4RZoJ3+YxEUe/BiZXiTSIGz2/wO6LuYQKEtXDuU1uYCeaiugel
phE2O4fVM7PFBdICejU8w6uWQVv2okof9YFPrnbA4j6hIs6o3fEp5XGvHvBMkAPEBuDOaFkIF5rX
tdOzZcjzsb/7VsqcTLs0Z6Boh556nlNyBw5+EnBmrVTB7Jwku4GoG1S6HP9sxouZ1Wy0lUVQ0Ubx
VMoo2zkJIZfwWTS44VteCju8A1isfrqFSPSRWbReUw6rnAjLOd7RYBSy3SxzHX55VpEnm9a2lv5P
Q3JbvilQJD9gOZteUivKzAq/K4OeiS4+WPeQi68VA8lb2VEos5vszckNXFSaHsb9W2zFKd2MIaR9
R2hmdvQRTc/7BlKt/LTo1jMyWlD/ZOvRymLwfktawKXsx375XKRBiLvm5S4A6QrHNKhn4ZD9DKku
7/lXoVHtg8t4i/uQASga9sDLi4h1KZLSeViVUYOeRfgpPDaZMCJ+0D7yknMARY6NYBmhj9xw13ly
R0a3FZBmQTx5/cABGElEnbHH/hEjPWCtdcexJMkX92PIMoCpoIFu6N9q7awcFo6Q29GxpcXfwEWF
xmnJuYwOn6wtAGo50Y1IEqkDEutitZMzX3UVe80vw8CJ6U1kC4V5vXZSe1+BP0KlV2BoxyAP+XkJ
hi3y+zz+ru0gdLZySqb47IBa0SRb2lMSLR8T19VvghpuoozqRfFMuAt+hE2DQmSi2O0L+yFLw7t3
iub3rSvx6d3YO7ryo3EHC4iHI0c7vdRi6bztNIFz2SIXzvU/SQ8hI5aqCWyMbuTy9R7Y23olWsY6
gmNLpeMmjwHx6DaKpjTrMNsV89g94OYc8y3nYFE9AoiSaAlB3MWX1EO68dTZNNg/0dTDfdravZwi
lsfIOhO88ixp1F+PcsK5S3+j4sPlZsPjoZlinUIBc/ljxpqHBL7sG5Gyd6vZFRnDaq/ZOJi2wy1F
Puwb/ovghr/DSS8qfpXYG1gqsmJJ/X3Nann86WVgdzhzk8bambpT9j5oB2rmBSxgAonIJ2Nj06MI
Cwm/CiIjME2XlFhrxyJDhT134tcXVOBhTLhaukgWLqhaxvjY250n4Ha1ysw/NbHB/n6UihUpRF6c
yZ95Rt2M8NJJ4s0o62ZGXGnC8jLlrVOTm57QQY8RDJAf23hwbAyjqAHhA5dA9Ajzg9sBz57NKitM
BNTdqhmxn/YpKEt/bIC6AGYOGme/ZEs3PcCg9SUTNwg5CH7EFP6ZGHkU274MZ3+v8dj0uwZtdjat
S28oSbyHdCNeyA4iWZPhlNMdhdv05AqnMi8487D0uABM6mhk8Axq0vJJDp/ozTBTLE4KSBAxEJr8
kPoGGi48hh1UwbbKDyWQB1ljwOAwJD1t9G3eWqKDMrGa2Y03n/kwDOpVtQhlyVvqFLFExif1cl1n
JnF7rOR0tOyPmYSFzcbPsJbwN9lW/FR6zqs1brverKY4EvIzD5IuS868N76LLTpHl1/jJQCZvyIu
hFOakbAgwy8WXQS1TIGIWwVZq6BgdpK8BtZhE4AneEV4C+iYG36Zjov7Y2L24V7YV+Tin6pQ1iPF
nSzwxYilZUCYRM40FGoxaeZKIJsH2+jLg9vE2kViOLNSOJWKSevByCC9ux2Fy6lOVAiZV5hn0OAN
zPzXHlKOr4I6bvxF38DYjwgjJ9CkobRQUiSElp4rzxjrNhCCQVclDQ+9tFulFP5v9upXH/S4fApc
CDoapi5AJ5ygdaJvmvKrDU9Ms3tAcWtcnyn4nQq7b5E++BCDTPYAnLA2wa4Gsta2W3y/TglisRK+
CNZg8/FJz2QfGNTrQbaMu7zK/OIzog4YzwFP3rA3VUc2RRmHqWGNXvXhYZzswewbYZPAZ/USXBFj
C4yuxp5n0pXulNEj4/5hRAacoOPs+tIBD2aCgET1GNrXttRqOhb0VqhB+ZDKTYlejUUyagUGZlmR
3lDKtsz5vTEn2ailbVjP+CCaTVVR828sEw6URswv6NaSinQ6lNPOqnfnITkwsPHmg8/mT2xYaYlX
hwcoPAhClX845RkylpmSl9odCLF1uuW9LYSjt6LMK4MtvMe9JTGLMFPyIlQEuA2YizZTMh6JiIr+
9bVLnHLjRUH/D3mI533T2tgNXwkKuLVCxuIdCFduzTPqOWJv9ORCV6izvvR3zPVgIOdtb61rotVY
97mjNbLM40TqNw2ePoPRZAnkTx6Y+ow2JAOoly90UTZVOwVR4U2YPGIHM1sAkhTDeJun577v6vAM
dGGscTMX6NhiQuydLaspSjU/joks8bOUB8u36gz1Zj15C4ci5EakvEHyYQ11uhxKkI09z7ZdRWdO
AWRSwxgMfxO2jq+iEBMrXxxnKOXtmnq4ksg/mE1RJzAUp2FbBXlQe6sJuxxQiVnxDlggT4lXClX4
ZQMJ8J5ml0JkS3WjEKDQoCQn0mX88RGpeJYe+9AbxNmfitnbkgyR/OlHGQSof+kBr/DL27csQFz5
raqYqVzlgdPaRB57gV2T29ZXHHjFvwFHecW3Yfd/tLXMWKrI/CvXBqXXD7AYLP7k8LJCaKJ7/uao
RHvDklw6x4Xktr9FrJoalBOEcfR8zZKSGBgbhzVfZs499M1/w4gGDBppGC7P5GYljzXEp3kflaXX
rtnw3sNrauHXW580Z0JmOr86oDJO5MZu6rBlBorI8Xlw2DXtho5YqsdlYLL/wraKFA4+n6TmuCUe
acXCwNvTIkHLS/r8DYSC+59Xp9kBSTWYe4xb6atsddyeMuWCviBnBy66CizxMMcjzl+iRcvbKORY
70o12wEJS6EkSg/UbbuSKu1f2mrKGU5zGO0yxM3VPkjr+DGQrLYPo8u0i9idIsSWOhIVubX6VgGP
kkkkVq7PAPoxqUqjQI1ribmhHwIGMnFmrZWdYkEgA0D6R2Ys09G3bJze2viSNqGKMfeQAd0+wOUl
bsdSPo5TG/EQIbVYY4ihCJW1r7qIVIwcpUDO9Fl2RPV0KXtogkWtpzqYgBLCtcncFaK0GFUmTqf7
aY2pbdcqXuPvKMbItvEjy7uhOwJarysTP7elyH6llYlLxZicQdz/IV1W6CHbz5flfiDivUeUWM4D
DPYhY5QGjre6eGAq0IcNvbjrpKcoJAMJnFl+hxYOZ1gDPnKzfuG2UXlp/to2NbBPkgGUDb9OjyNR
BPc5E+4/pICjJJvLWsphI1TTzme07XFzQZyGJWLKkk+qvlkR4tXErxqvh3cyXkLiFc6G/L2yhuYn
Izz+N4OyaZ/uSc6vVofkcs2WsTq1/ErpJsFKzrjGJm/jtbb78C3mHL15U94U6L84fAUa/E68liB1
myNpPOOOvR+fchD5BBG6jWfWPuLznuIGcOwE/Dn6YWzlIueAUlbshZe5zkG0Qfp3EWL5DVgukbio
l2wfQrDFlWcVIjhQ6s2sKUN+exKqRYxVlVcnpMkVxt+UiD+I9oq9/jIAEpRsx3lSmJvUHuROmTMz
I4FpORk9+vC3ENpfkVoN8ZFv0AXabKN93lTCy1l0NCEd3WTlEZDuoejt84CHMV1pd8JXxc1bPcxd
akbsCcaGSuTY1cZdoOtclqVr33SQ6w98juB0QivI860fU0eu9WDfO8Q0br5ahkEwT1KGbJ+VNfa/
3SIw3oeDIQwJsUimgnPhVGr8wXnHeBb4sPqJzcxLqR3ZTiuWe+IfsafzPzatlb60S4Qcc6WqKP5r
I+HJ4dQtvXsIUpK+VzXAHU5T1PDODhl5UF11G3jVrqetc9eu33rdiywjFuHE2oU75IGajA+iXO8v
bTe8mhgKy5Y16h0liIiCgCTqdhLU4L/Q7WZV4uI4Qui2NoPEMBEnifOpWAd7l540sOm1wj0N1MZN
SmJ7ES1hdrZGsD5uZNnHQIcFcS55R1mshsirzsjKyAgFOFH/zayFaXRKYf8S1DL/wEkW/0Rw8My2
mrm7UXOEdKbD6ONsT2X3GDVUies4GaGm10MXf4LWxn4EtkmxmqujlmFQzBIP0aMH2Addo954vksW
FkFVRbnOJS5/Au79eyihtOQN8Q8LR5USxDwRzx08lbZyfwEGjIDOZed+Fwl6kgN2Czpit0bsQ9jX
7G8VcUbVo4ttJOf+TkX+YAuMeg8m7bw7BRX+ASaqAHf5pvCC5Qh1fQJRWE4gE0UZNu4mnWz8Lo3J
e0k132rQmOgLh0M71hNgM2ga9t4OUQjyU5WEFw2gSDYJtmKxwt0R6GfT0fKsgg6r6qnuvexQabqE
89wmLYDwjgnAaqEB8raJpTN/x9k9H2kpJGJgolyV9WAkNgz/ICKani0GU3d8ZyyaiMeyYY/wH7Ya
fNpb7TfARncjYuo0vrL8I0R6z6LB7Ydt5uMppf9wRi/jc87jF2sSXgqMKYx0d6m05/7hEPf9rZck
Wb+e/SL+7HFM9L/LjL9abpnlDvZaGbzbBHZLt/xuk0Kd9YB9AHsJUoKSECg0xpt8lrq9IsSb+502
c42gEEmMNW08KrGIp92xcEG2EaO7GzteHBEerNx2lc+FE8Jo8J3uXcF5rfe4cJv6YcYZamGbjOA9
r0FwVckTyV+pw+R7YWiD6mZGPMziFKoD/nIScaCOqWKdW3IxZ8PBmB4WDmh0XsQGxniQERkd0Y8M
NJPSH+9BAyrk0MDyVqwXT0x/kiXsJG7fvux2yIrscmujSLx5MSazjV+SH8Q4xSr+ZCQEONeoURSv
DCSQmzLZ7+QfpnL6X8gLTK0ceCORgJPiWsb7owTbQIJr1zw19+Pfr9tyrxpv9A+NzWiZrRYImwPL
HSf+Jd4LMSS4Qql2dZMg9PYx+CYHEnRml8W57ER19hI96F8ueCe9AoXg88ow7N0hOrV8ce71+g0l
RBy9QJm6bxTnRQInKGYe693dMZ7szALqizsuDpyD9GJEl1Sx+t2fkzndxzGm/1XbT5jK6MiRrNPL
CwYriU3zoigZIdOoIijXWUDNu65QKNk3j6ae3UJJlHr2mAQYVLkBQEjlC2RniiKoj8AbgsALABM1
8xNVj0MuQAAV6grc0fvXA+iYL4wxgv51tAWhb8zEWwREvuUfyxxI0rNJKX0/GhwT6uDGDIeQUFUG
63myjKs59iz9niReUJ9qg6B2zWS1EcRbtV346NZTL7YMKgV3A/GU9X+OzUpwh3zNg3GaVAkjUBeO
5wv69rE4jolhZMY8JkT6FCPtlM8uAtRPjR/MvXakFg87O6LAgKHgYPeZc76u3Uhy+50W0U2mXWPu
S0jQ7jpEJ3+ZkOD7JiVAXhADTjaweKIMkKVaUZO8NmUwf1NXzONzGxLgTESRsb09CjgHy5DVyKBc
oTWvmmscV312Jq3Bzx6amuXPJgRgyMoar0fFcAdot4thExsgAH7Hha7KADyAw4Qeq2lDogJwq/WX
GuXL0D1PpRdlrzofU/T9fC0cWnPGMp5rJoysp1TZfte90mkYokdjOy7ZQFnLQBBFK6NBvTcYVCYg
FhrPOv8kcMP3IQjn/jcLaaMPGKG0dxgDz07fufJs64mJuYluMs7a/kAZQ7KgmXwXz7hrc6WUXi+r
pwltdrK973zsg/DwvG1VinKLnpp1NrsmQQZJJLGbR6VHcUqZ0xMzC+nC6hAdyR2zaUOF7RBmFJya
GMPNVnlpX/4FSADXYkr89KOVJj5OEhsLAyWHXCxEI+MfRzHpQDTXmulojxmeMBkb9Tcib71fdwym
SR/KLS5RPxydB0bhRJHkGc/q5n6DqfvUVb2HDmghBt5wolgA1mBpkAkB36x6uzsso9B3WlWLoUqE
yD1Z2cx5A1QgAEXaVcFyinysTMy8JpiR7RiIFkCgIY+nZy4Ur/MBgUpXBNOXVaXF85yESYJxKvFQ
bCLFhtwME+99argfsUR28R+RwHxhOm+sq4XJAadSzwu1RpBHNY9oTY73CN70Db318F9qGtRIFhJ8
NspN6vFHIGQwULdSkOUUgL8Yr7Ege6iJI3bIeP02XqSxQiL/RppcmSV4z1We1ZsWuf0Hun6We6ma
DDmz+Aw/0dQ4BAaRpXJUHvF125HB+Nuw3Hc8vVPODx0P6RWmIYPNIq8D/Q5WtPheFqe/I9VMZK0T
X7vPoILMzTjR8ElmZfWf08v8JyJv9uQ4RgNxbBDmryYuc2xuSIu+GY6ivOrmtmu2HRwGaxuWRfYR
6goEno3++TPFp/ZioY1PkDcjP9kYLIsPZUJg1irsavRXQNy6v31OtcKe3cmfsdK6b6Fwnf/yNP1/
WpPW/noJyg51tlatgHxp50QDoj5mexdX9kbZDufihPQ037BFLs8Bysz/kXYeS5LrWJp+lbJaN20I
kiDBselZuAydITLDPXNDi1TUWvPp5+OdbpsIvzR3uzm1qEVFWcIJgsDBf36B8xExx+UKBiOeyj12
pRmbXol+cbRK0ouQR9LIiDz2NVJRaBylykYkZFgR++0UjcgoygDy2krVOjcCbntagqLPyn9XVlHb
a9I0q1/UWXm4NfrMCSlgMlw7o8xwbhtIhzpKKotOuMoLnrUk3CbkWuG4yY1tJg3CIvarlrAoiKtK
h6MCXzHyuj2bQfqr70rru9az386G4Kl20xZ2+cOhxefC4Uszkl9dAPmtr+F8tW0nq3xoTKFeOHN8
+4okPuIbRnizmGFkzNOqZV/l9qaFTnVdAYFi79f5yUtV1oRSGpzXJPrmNG23gpbLb6tutc89jOCr
qSyMT3gqz+462DLV9MziAMIJR/u6dyMj3YeejwhtDBJ1WyWT+yXDBaNdt/g4wG7Mc2QjoUGRAgsE
ea9LR/BRgzRTXvepMp67rgmeSk9wFvoWAVqYDvjDg6i7DGMOqOTmKsCc7BZR3/Rd76jO14FJ1vXK
HriF02EVKGqtbhhee33EJ5PLKH1PetYV7GwzAxMO3PRaQnbq1m0lmyfaauXnyB/z+ygjHmsFZwbg
TNZO/ZTg+ghM4zvDbxFHcEfohNl7M26SfNfo5JPvNI0E+jW8cwIsVTlM35BPlS+q6nxIJPqsDW46
kaU76iYSzfnu826ta5RT20yGU7/uQ4W9FWQ6fQXGFz9GsR58R/bkgBH1uQw3aBijZ5eLrUPV6KVv
rak5P9yo6aINK4GMrIIr2bOL2w8/Q6Dj2dJEKG/dWaawnvxUA2mbivhL5Y7wVFKtl3d+ITJj51I5
lSunjthA/Qogidgg9tWViznZsRoGB/GxzfunavBYGhxoEITYG/Bmb4tQPJKFyD6FIZd48+kTsajy
1trXY5McZWskR4xbsq9NY0KsFPpo3dFwiD57mY0XdJMB1193aZTukwG3v81AX/srNBxuSJ5TQuXv
J0hQ1A4RZa9j5DhvGrDNgytcHmiO18hbu2sr4/qsPAjf2DuN9LkqPkbsmYqCcoBgG0hWwtFxM+bu
SJ5kPDk/yHKvemzMZHVMuW2+mLZG6DICEIUcqDSfRtRCw1ZDifUtCYLuU68Q6VFeG5KirUutaSZi
gYJhKZd80XSYXiukozqcSN93+w1oTx1tdUhAEDlrcOBV3bqz/TrdFtCc3BGviu+XhrqdxViP91x2
V37lt80acKgr6IvDBNhCnMDvmVzj+CAJ/tJXU9wTax5XtcJWrgtIhihrjyuYj22YtUvZKh+UM/m3
EGOKYYP/feR/jerA/B1CdbJXcLhq4PWkQYSRBvlbiFXDrR72s/l/L3An5tbhK4JVxuyA768YPwHW
Vrh/wNi6D4bBSK9FNOBkgmlHilWRUeLsGXFxya+yKpqJl3hQ4PtUVrq/1bBe7m6xqqSZaFUwPAEr
hHzoylT71ULG3sv5p+PX6vdI50g0/WGPqYD93s4EdrOTM+U1rvAkdKOifImH1PnuVnXPKcoeiE4V
L5DtqBsWrkpAoXdWa2GzyQUNqx6FaVqyJ/UQ3zjOybJfVYaRDkQfYCAHPRQZIT46ZbInsThHIVT6
XnAlixynEdVTvW8D/Mckm7rsf5skGPlbwVWooYtda7MooaivkXKKoywbIGOt48hba7i70O2wsQBC
BpONFiSniHw5I8YpdKW7NfojjHOLLw2ughiO0Tm/oydMG0vXO+52uuizQ0I4boS7fu69QtRH1un5
vbkvGhqXvBz05IJcwjkzc1Czvjrj7mYU6dcqSbPglgLC+sT7L2GFF1HwHQly/iVVKfBz4Vl+euPj
sAEwr+kgBCGtpHpXdSp/8UjIoXyOfXlvoXLCfmew+6++33BK0+Owqk0gDN/ZdjY59ivdSAt4PSDW
m55Ol1p1EQpJiPp19cnk4os2X2rld7508jBs28t/D6h+yJOFYgFR1WqjN+WioDZbbpK7TA/wgUKZ
1zy5xA0BNUZ5dg2BvejAnxxix+aiE7DDGYxDgsk8/RB6xbOWmRga7CpVdp34wQz/1zF8wRaRMHkF
9F85jcoAtq1pDqxSAmayhwHD7R8+PkWE3UxlWK6DJvZfa+ikAx9u1jyoPB00mhh8rCsjblGvJGbV
kHDger9Y4MA5OA1ngOuR/sLOmL74U1ZlG9nU4zeB9OKJhkMj18DrJVbf+GE9eFMzrxgy6w6OM/bX
JNVa+nqqXX32o/IwzxB+F/sYkwzTUUB1vkcNiLBCbzHSYPp0YDdHdgU8fcKme1xFAzwemQxu++Mg
8O7SaaxStMSazDeJq5n3gtVIVkuYqlvSv5Eq8TqNfGNWJq3DcTApxhoCJvW11lcGPWyqE6RAYnL7
bRVrdrWFpM3ssw05r4kVgtkGkHvAPcrCvGL982hFKsqDbSiub+nQgWM0EJ6fxnSWSlHcqk2GvX40
Az3IYktKWnRDicW1rEU0cFWhuiGwJey6L4QaZi9cvLvvQxDFyIpqYnI0oIZinYFZpquASHF97U+p
2BsNYYfUq7N4tzKz+BXKevVa47wXcTjOSoZQG+lYu5h548cQEehldqHzm01FORu0J5Ha9knTvwW4
Yh2mgv7ryjZBcbfExYX2VakQlu19atZPtWq5esEOj+B+9Un4alqoF7DiJJj+Jqi17BleYQBXB4E8
Oi0vG74GBbXWOshAKjd4NYprdi4u9DUklGSjQRfor5AS+A+IuehqmSAfuDKGHDskk6UyWqM1tF00
+KHPGUCrG5N0P++/pwkdnx3KqHoriA6gS1hCtgHurCptQxe/C57Bl33KrSLXNgNKSP2hGSIxbNws
gWc2Ktq01w0Jo5/R89ZXGAbqtAcn6I60a2mx0sI2onYbtZOH9QJLwtzgxGN+bbUG38iKBMrmOlCI
2XfzcpFML1/Rlm42nhtcQHGrhDdYkcmlOXa505A9c4EiDnzES5DU8SEvKa8SZeENoSzCDSApkftK
Z7XWsUB0836vRF+2a4pPjg5kyuWzQ1aZvyuFPXyrw2F2fKkMBMO0XC0YDNA9iO1q2vwNrNXCtsBA
hrLSoBt/iTC0wSVGkKG3KjPIlxsrjvHi0fUQckiFozY2dWEu3poCk+k1W7jxacJvCJqM7MmO6uBs
EcTaWGzeyp1tZesg7qdrMURhvctSOzmocQzkqsBlCwIG9UJy1dSFS4o0Sj5vT1YX1xDQQ6xKK642
v6M2QgNpNLC5rlPNqXErpJQBe7R6y7vygUqQtg/kX+M3lNxPY2dpHC9+l322HeJPNsgmPPchYn/+
1gZ9QK8oL5XYlJnXc30lz/c7wABeI+1QF4BK9PLMJ7xhimqD3jJ6DOPK7KE18McNguWJ7wIpCZnb
iiJnY0otOE5WCuvbD03/Mekys9mS7mTtO0cnU2mQcXtPvTeEe4MrZbiyOIh0vv4WN51ai8UPDJ6i
N9Hi9bKuCi2rPuPTrp5SvaWz2E9Gpe9lCzMU3nLF5Y4eQoh/Nw5UYDxGGb0hO81+IS4X+TrRPTQb
RE+KaatZdqCh6ELdwbYeamAq3FNw2qO4C0i97DYcmBWVDM5exy5WGPVVbWO/WfakKrQxpoCI6Qdz
OrXddldeKy2IkETYZTtFxfvLBID0NxE8cgpMZC2PyIU4cGVO2w4RVvNLAdFUQBKGg5kSqjhv3+mo
7rGlkOkrjCFad0XdWFsAFRghIHpc5BKcFj6DtxV3JaAcGqukyvrPKYaGzgpCDt0WuDmkKkNjNoAl
Iyea7fqJHvVTGV7VukwdVnE6YnoP3Nr+nGBWRdu6gmKxEfA1jjG7+8+M7ehlxII2XGfSnraKKyf+
+LkvX802ym71miSTjZWbdNFNmX9LHRMaDR5SxSPGZsGnyVQWQoM2GX+D0g6/dOQsXyknixsF3hpt
Ciz+cK2ymnSb4Db6GvCCn2lSwRSKW6D9MMgxri/dzIJTns5Im1u09UATJyV2CjFP/MAXhqcRtW7X
F1i+E+3c/qT4AkPloyyi5AnSTGDDUVV5ZwBFsD1vRDC2bCK6ITv3xUWLlu2aoLOdlSHGPkZuU+mO
161SRR+6XU9iGJu7MDZy+ssQrepv5AAwTU5MjxmAuw5189rHp7+ldZOPJcwjYGX67NlkgHithZbS
AQ5Zn3OMRmOG+4a4wIFe96jzpZTCd2OLUw8u7PVs02GS+l5iH9LErjk8GtBm0FJIdrDy0TMcg+YN
3gI2+WuRnbT+q2ELPVXrlneOArSMJMb/eGRhY/kSEQqNSX5fOO0t0XWutbPaMZJ7m0DD7AeaVsPB
L8Io6h4PxiK3txg7YJJ4Y7o4s1L/+6LFdD5IhI2KF9BzaO4D1Tp1dqVcMpfsW/T6NCC2YaBCJmQw
Cxx3tnWMOsLaYkU4YKMSkFu30sH39fn2wA0fTd9AqeZq02OCT3+6h/JN6w4LTzbJ1Go48Dmhaucm
Ij9QWw8iy0mdgOxE4CpCq9kLrMeoPSJ9fMIwh2TgdRAgWcdywWD7Qf0THCIXh7FVVMFLpbIIM4GG
1pYm93NqvY1FZOmDhFpP3n0FVSSp2Z9W6K+1bxWA22/bsqpXsNyqXkdYDVBQpQS1rJvQkwea2iT4
tLkh4OBJQs83YY6AZqP7KjHXXWdXv2fKMBkAvRXNtieVRIcPlZ2s89jEchQDcovr2DD+VjZCa4Kw
04GOELR+Kh8kDfEWHZZ+BaXQkEAQRXVftJocV7h9u9+dpB93OL2DzhOp0cA8ahtQNMcyYcX1bRN+
HaDof/MJygu3Q2Zm4E5c1kgcoy8mr/gd9N6VZunTFYIpqnwMginKiqHEwt2fZGvx35q6t9IC42/u
dQ4koKlBcTjYVKtrHEC9aovjEQHxuSRVJOwy9wiyDn0FKWxq39i08KFU1jEESLdJtWfdtsBnpBmV
vwNA2HGdTlK2tyqqjBdqPphbvkthvJp0kkO3vQXnZSUlxkqWrpvRNdkn6EmKjIbKGvEj7KPQUGS4
m5bmlDfNvEQ2EbIZba/3wxTiICUg73pe5PhrAswiLD/EpL7Y3GhppsKjMMjO6wyEYHA/yRIpY9LU
+xF+2EAbixrOAPQpCgTgbA/kn3EJhuCNG0FGcEgbVMq+qqusuYm82rc3YWf03VpJDzAC+xX+3/jq
yFWU5d53mET1wYUVSpGKyOKXFKX5E4OwjmVij6zswmgwix/wrV2FDealG6Rt1sHVQX93GSj1E4Qx
8CWeLb5q4dg/YbE0fJeZWdwbNoG2u5AejrclqsZytzUhbJyY5mxtZFb0rTeWgfB4LUteMPkMdpWs
SdUAVcPL1dVXOG3hWaA6b6RZGkU/syQjmzWrM+0BU6cE7zdHr26yOMNf2bFVuU9DAhyvXST3t3pT
xUcnYEMmIxQjwQ1+B3AQYTfDXxKNbTkrbwrTAxwPgc4PM67vQRiPP3ocjLlfwzapV3L0w3AFMMzd
h+swprNMByd/DSb6xQ6M/qsxNfmjJ3lR4IsZQESm4VtPhJiJXe7Y629RKjPa9G34HIsZYQ1Tc+ww
WVesN4vMOeR3A6gNtz1EBBSvCAIcv4/e9BzTVhGHHZoFDSMHdE9TeHBH4dibAC6huytoUBcrCgI6
BZgqS0R6gsMag/M+wCiCgC2Uv8jnSG5z+h9c/kZiksuhueU9ciuPhBfOty7QuFXLVsSdvTCkmj0V
nK/StWZZ8pTiRsPdK4MORx7FJ65YQ75BTyDbK5DJqly3tpCP2PgMb+gXq7eIG8sPerl+y4VvGo4J
2uJn+p/NEdvu6mXAoxyXoUBgryNMmyfGBJKJ+A+Ub7AvqfS3Jf6kxVWpOwHGGpXbkcHVFjSCbkJ4
/cRT2egIjO2///U//vf/+jH8T/9X/pgnI232f2Vt+piHWVP/57+tf/+LrsL8v17//M9/O6bUdUta
LqxKB8ATDip///H2HGY+/2fxH4EeBnVV02guzLS577DCL7ygezw/iP1xEMkFQXctVwnDkq5p287H
QcAMHfqkTnwkMrX6auVKPTicF/spNHv8ZgXxVhcea/4X3z3W30ZUH0ecVCgV9hTxsc718ZH9j4xQ
rfSfKk9Za3OcUAzgRBPszz/n/K/+bVTbJCvGpOklzJNRAQs61WKUenQdp3lKZGS/mGamaVvSyEI0
ZCM0QZXY+p5qFe32+cEXJ9kx8YI2HNaBdfImobEAecBfPUZ1Nd7Nijb1RCHn3eEV62XXRVX1iKfO
j7k4zcrgAoW3vWM68296t3pESrKw3ejJkdQuxNkTiONPmrjh125CCjcGot9lvSBw5/ywC/MsdIYk
61p3XQLhPw7bQW0rZBnGR7scnlMPKLtTMbwgakw4AwO34EMsZuITBN7EXZ8f/OSLmZcWgyvaqApp
oDDFx8FHY6SxmdXxMTFKSt8cTc0NpO+kvTo/zsLcCt2yUaM4Bg9qux/HsSsuuAzDQ2qk6mhawEnC
EQiU03fNa4+n5D4j5OHr+VEl/+rJEhaQTCkPbcey0H58HFXR3x68zImOLPLZ6BQZ6EhYQRFBdMyb
Irg/P9ziZPK5sGQt1CDO/HPeLSBkFUQCaQU7Q+XTbxWRPARmgNvW+WEWvg2hu7oNt12x/cjTBSOm
esBDIzl6+YDClASfigh3unUOBxyMrTIwvN35IZden9BZnugD4PjK+e/vnkyb+bwVvKdj2FtG+Nyr
mPpRY6Rx6/eFlX9Tpa93eIZyHb85P/TSpJLrxAfCpu7A1fg4tF/jfY8VN09bjHQGIox+S8x1/e4P
Vuj7cU5WqOriSYlQokmB4oekvPRfINmVWxLXEDcEIY6+uR9+/4OHA14zbEydDc6sjw8nCjWBT5vJ
0XHzpvsUx6XRPdmQpzZ/Mo7p2nBkFfN4Molo/px0QGp8HLjwYTVe65P/nFcwLi8slMW3ZQv6KcrE
mu30gWADQGNqs/QI5VnuY+JU/C0WqgQ+nn+gxQXpGjqtV104yjh5W0kiPQC+IDva6La+ULIEYmvq
povzX1Q73CmlWQt4exH18fmRl74+5Dv/PbKpf3xl7GEoQGDhHbEr1z8JJ8HNka1HIHPBivh73YCs
nR9x6VkN3cAuCL68wWfwcUQstCJSK+vsGLXQiD2KnPumGtInHStlrCJz2qeAVPGFUZf2ToMlCd3A
ttEfn4waltZU9HWWHQlxceH461PxHdfD4uiQFPHj/BMuzen7sU6WJ83kfEBWx9sMzebV1ZrZxqsk
C3lAsvzUoXB//v8b8GT5uJD3dbOLsmOqkoqH0+ww26JmKl5EbVhfywwN7R+sG3YvbI+BSLjKnsxn
QGqlURCud8z7xNrTrJPNvYqI0ltPiZL4tTmRXd6ef8ylr9FQwuLYNYS0Tr8SyOgIbqs2OdJ+rst1
5RFnux1ol1+YzsUV+v/GOf0mZBaVIlJJghNq8Ebvd0RYEZhPoYql+kzobB9eExrsXCrYFpfou2FP
ds8Gd5Ggc+rk2OGOJcBrUg8mVEmbcR94gxVe2NuWhuP4U8p1hMGrPFk0QYOJxxSGKXRB3dvFKLOu
qQx9LK3T8PP5F7c0oabga5e2snUiRz5+8hyHhY+wlvLXsIYfs9rhJjMhO6wS5e+5H19xs28vvMSl
j5DtReqS/xiwMT6Oaae0DGTAAdjTf3LW2C0V1+iqnFvSwXwgy6ys7s4/pZj3ytP6zDRRR8KaMVxD
GR+HHDFIbGzN4lhSTfDmwHSouu5a63JoIHC3ZkAKqSwI1ECfUlNFs5P9HOV5/mcsvlcbmhguna6j
5Pz3d8XN5DaVTE0VHTUfI44Vhh3tLX4+iL+5cYDynh9t8dUqimEpaCLybj+OJiONCMQxiI4eZOhr
ZMgFdH5kzc92CuZYJKU6DK5uXdhhl3YCEw/TuX6zTCTdH0e1MGmb8d+5Eg505AtjV29qsMthc/7p
luaSQoYKWKHBkuJk4SboymG2dPHRIn7oth28ot0N8VQKuBCld2F7Wx5M8jUqw5jL4Y8P1eU9ARvu
GB3xT7XeMJ7WbvTctzGH1dvt+eda+jgs09ZBFug5uNbJUI05wurSTN6a0BWp9bSa1kNQjo8kjEDg
R5JYXnhjS+sEAM2S+Coo3dRPPscyzfXUQRB8bJsKe+ggH/rvY20D7LQm8mUiA6uh2oMA4QJ9/lmX
ppXPAS2/xdVb108qHFV7JQeioNinR0CyaFiI7ZRJs98o/CUuDCYWR5MGqAix0qzQk+fkRPSyEa7Z
EUJttS6A5T8bwsFVxCnNvYZ8a8Mm0KIxt8f+xcK2Gd/JwFaPNbLEWzqVEo8lQt1opoEuv8ZaaV+f
nw4x/4LTXYo6c4Z9gJQooT8uM7Je84SI1eSIYh9qOH4RV6lWTb9iJPEw5kQMTViaT51LQiZ+o6Ih
FIV7n7ELyN84/1uWPmOuz67Dx2WDyJ28mqbvdYFnenRMcoIjsTDUsULJe70O/uCsez/Q6VuJjKGO
i5yrbKrX36YCX5iN0QkhrtscrvuFr2vefU5n2GHpOtAkDImQ/+MM67WEFapKUAg6Ufkaaq4G26my
HRpNOMwBBxIkCi08fMD6qF6fn9OlwTEsmo+8+XprzB/iu+3fNkFISLZSBwe3KrjaEYr4R/IkLO0F
M98x2pf0WKN7XF7j5nPgQKPbn/8BC18A5T3rH+wJPY44efq26IOq5ncdpIEnFj63SWtfWY3MXiFt
BeY/f1y2f+gEnHTAIqf36aTDUQIIzUX901Yv2Gxi9iZKPE12Eo1BuHGyGk+dzO+rO62CH/gH55/h
UGNQaNATBpL/ON3GgGQxLi33IOD1qxkjZ2ulZVC6T6MgJcez4E0/S3IFswtn09JWg/+NYdkOvCHa
aicf8sxHKyN6LQe7s+nsda0h2GL8yX0sUmjNO1BqP3tGrwTLUbm9dqB6RqShE9W31TwXm3Cz6frh
zscjiGyTYmzN+3FAPXE8vyCWf6iad1++c3a7kyVp0pxE1Wp4BxePp3wPQkcati678REHER1DlZE2
nOgUPTvVDFN77ekz2SQIw4FefdFJb++XHFfEZruxs2c1qL1I9OhC/ba0cEGDXE5fg69XnsxnhRSy
9wpdHXoNnaiFCuwuJPTiB5Yt7fTPyyaDUpg38tcefIqtxXhw+jrZ3Qezw3SZxttEl7Ioe3GrdZlf
4mVa94G1Llrhhp/Ov475MU52p/nrlHyZpsVF+OQxiYcYDCoQ9wCDHh+HtiHhok8EN34rg3Xzqa5k
/ht/geRbXYjkecDpPLo6/xMWigHAIclcI+fBQuFkO05ofyJJ99wDfDq6wrjUoGYucutL600IcYwu
Ut9wCo/l9flxF8oeqmJMtKRp8tGcFqtkdbeICoV3QI3Tw27hzM1m0zrctv0pDvfYE4fZhWedt7vT
6cbbWAiOAkXn4aTUmqwYf5nC8w4xRs7hTdHR1Yvi3HDJGESAi46yrehoodrG8y3ovp5/4qU1TYAf
TQAXlFrIk9FxY8sEqjTtEKWaMW7Q9CVQeA1VmtFVZzXVeOHoE/M/ePK4GAcxy7ZpsyGqk2+971g9
xLt7QMW1qOEuKOd68uJcvPrRoD93ZT6+RM04BwSEJTy+wYiulJZhuJgSX8zUZLm+1ZSnXwCzl8oe
Kh4gZl2Y5t8PZbJRiLkqTO0gcfl49aupu4+ZG5q5GEZGm67uUkwBGxsLxCxB1kqj3X1MAhyjMFOa
p+v8i1lYihzEujNfXgTozMm54TnAVGRfaofEo2XApVBG1q8pCWHngUpVGwr3wbiw/BeWIrdwYeJq
QwsKQerHsyp1bJ3MR989tKVj3uQE1ROmS6y22rh2GUOMI1yr3gN++B5U0zDxXs8/80K5x+OCo4J8
68Ky5sX6rjQRCVl5UECcg9bHKfmnboHKeexgaJ0fZ2lu6VpIzLHoxJvGyfYi4AqWiDHcQxKmMLWy
Ueh3TtCRBFJjxkrYQN51T+eHXNjRTPYU0BvGBfs+ebRBdG4ekKFwgL1V30a92Qf7JjRiCHhEHK6h
a9HUzv2eXef8wIvP+lfvBC8Bdpf5nb+bU9lCmnH73j3U2FrfpIVXQsQy8Eh2dMf50gkfs4M/GBHo
ne3MFMJWJ6uoo2E+4qLhHXBbdm80Qhi/ItxFswNoi/sxMatid37EhU2Mk4or+Nz34tA4eZ9Vm0MT
9hr3ELOZ7nxsrm9jI/wcV0P75fxISyuUSpKdi0/SkH9VMu9mE0ZA2VDBqcNYWfh1VQ1G2D5OV9Yf
vDWEsbCKdTqVf9slMQ4FZ081dbDKutlbsMuxe27t6NnUcIbdZbkmvp1/sqU55IOAhvFXU/b0yLUH
0YboFVgnsxcf8iJ6iGuiRvE6KTsirC5gGUvLUgqXaQRfnJGoj8tyCIIwIs4b8AcaHfTNfEIHTADc
KkJpscHO2ncuLMulV8exbkMDodSkqvg4YoRLNPbboXtQrMitpFMzc57wwPyDV/d+HOPjOGZXDmbS
Te4BE6n+OXFJ2tvlJroXnIFm2wZlNOnPf/zu5paLciWTKSjcPg4pRtWRdmKqg2YYb5YXu4fJnA5V
XNpP5wdaQjAZSTlcRTm+Meb/OFKaDbiH4A5+cBUJlmlT6feETvGupFZlezxZSJmVLvreXAvVQfbQ
+Y26SH6d/xkLi8cCEqBkkVSizili03CfI2JqYPE0uOCbkS2+9IRIrhkvfRDErl547IVvg5syaClw
jY6I8GRHywMskFrP1Q4Y+VOFT8p/ir1A4KJjIAo6/2wLy3QuPqXkFk4coH4ylhuXXpoZlnfQpgwD
d1LHRoJ6wxk2PT/QwiRKUvAEaBtVJ2DEx1eJdyCZZ5HQDpaqIf1iZA+VtEqlVl+R5pfVX0QE6/vC
3WKhwmDfmL95E8oA/b2Pg6Ix8vyqmXy6QuRivQSZr7bCGIhIkT1G+RvSUozgvgj8kFjsoby0cJaK
PMZ3oH7QGYaBfLJ+Cfq0q3Lw/CM6G9HtDBaSiyShmxMQoBg+Cekb12ATIRTQjAyieEiyr2ivcbNG
jU6yxD9/B/wUuscu1aJunXy4NhQRI3M0/4jaBaGiwLaWzmqG6UUMZT+Sk/h8fkBj6a1zNFM9ggGh
npj//u4Ag3VXYGLl8AKUhgEx4Ig8ptyEyquxF4GD1yFJlv4jzFGTCPOiiKxjl3TdRFobwU47HcvP
6MonwgUjBDWJ8AFjVbxve1pi1c61LTyjRGr5BApMlAD9YeAYvY9UrYlPqp5VXhwvegxjNOlhw3qF
5WwLeB3+HT5kTfX9/NMubVc2NbS0KbmgdNkne/Go5ZjUtpF/7CuK5YBMw2fbt61oaxEZZW3tGJ8s
VALecTTVzg9gMe5kDlXmn9fV0GRMHRgDow/Kho+T7uP+VfdWqx1IZfecGEJq6Q6fUjFmn4cuc55S
4aTXQ2I7dx05Udvzk7C0eXHXwuYRW0MW/smSL2vI9qHLHOCCX796Id5FJNpl9SoGcr0w1vxvnVzu
oFU51JkOcBs3qY8PigcGJgZy9A54aHBfxWjCq3DiwLgJ/+n+nrBGVP4SdXSNN3qv9yvc8K3owke1
UGrTbmb3ZBc16A2cgMamUbfV2Mw3TDzaCLAl6ct/8bJAf+ZASfpNiyb/fmzkkP7+5zNNbTF3g5gA
sM2PT+87KeIkp/EOHiZ3W7tGP0yqLVI8PZDT/vxYf3E7/zbVLsQougjQrk9RmrKUsKsRDR0SPTzC
Pw4/edjOXIdF6t3pGhxSfIei4VGLrNzfEeBhoKSUKMPIaoS+jVi0GooL+NjS3V4qYBv6YHSM/8bU
ysiLFQSWASbYKrxrSal7NArX3qtRENDoadmLQ04FySI2BjepNF/thGTWutImtgIsxlbh4OfuhXNu
aTnwUmygDJquVLcf30rrgmK0nfIOhZHiE27D+9avctLr9RXpEoVY6dhBYi3ETnD+FS0P7Eq6BBTW
1imjxHfcUhTkTh/CRKFidOqh/aQHc1SdT09hPWlQwLYEcJNmfX7gpT1eQcuTBOtKCC3zD3u/xwe9
9LFJdA9mjMGlwp1ppbcskCwS17jM9xde++JwGK9SF84uRqd3In3KEXs3AcverdIv9gAquyoizVgP
DkYuN5zEYfdw/gmX9hk2Uip5OsuwyU4+ccwm+sKNWt5pR4L1KvRswmIxyIgfCvqDCAtLK0UTF7fJ
l8qqs50VNOrl/E9Y2lZ5WuyDqZ0wMJ/ruHeTnKNLq6vBdg8hyRdXHUVbg6Or87ONgi7fnB9rqWqa
jw0KFkALeYoFhTHwvj3wuBJ7mCvUjMiTOJSHn6kOt0YQ/6092VODNbcqoJ5e2GoWnhR0EgIIEKXN
IXLyAdUCtkKFKfqhmZVpg1E45V72zVunlWV44UkXxwJ5cGEIAojqJ7OaxhPOXKQWHKe0Cq9jrHgw
vCTpcyel1ZcXdoaFhTu3HKhAaMEBvc5/f/cK204fSNUJw2NXquhp5qOtRi9N7juEeeSK5Zea6gur
9q+uKtQLxD1/o38gx4uQg5bhsTVjE511FA4YYldNldzZ/viXmd9of9fTybpBhBAEt4Pekqd7fi0t
zfCMzMwABhb1f6NGElseEwECiUCb++ww4fLPPezPo1Xr5oWd4a/m1skhZb8f7GTpNB3KpHYwwiOm
fu6PEIKyvk8j0e6rEdd+Sm7MJ1Yc5fiXSO7iL03eYVy/GtCWIfRAFgQUbUr7TWn5ZKxRCI/VhTWw
OB28DI4HGByubX5cA2ZswfEP+IWjbg24PFWBsvap2WBbDiKOidP52V9cchDfdXYuepLmyXDE80lY
dy7DVSizd4lB+tVuwBEb00pYP8GdZbffzw+5/BJcG29wh24Kpf/HR/SCwPehpPjHzHChWa0Qq9nP
ZPKM2Brgjp1fdTouQtcNLkd3WeraJPO4TuwEqxbv2GudmmFakw8JM4nYrOKnaq1eXCA9L70FMJn5
wALBAzX8+BMznp/kV4jrAb4PEY5gFmEShB5caRXeQBfeweJgczMYmudMSzqZDxynnbS2tfAoiAf1
P9WT1jS7ibTVZj/hKPf7/PTPO9bpJzB3E8y5EoVvdnIYl50cHXIOomNaZkGykTXkxWfM6qZL2/RS
RUhXkjqfu6SARHMyEhR1iatLitFoqWEBGoN7v+EZgXzNIHe5XEN/wnTCgEEL8hwN154ZFVvIrTl5
kLK8ws++251/9qXVLmFgc2KBGnHt/vhak6ZoA7PXo6P6FoVVdyMzrXwQXhB65FNY9aX9fPG6B1gq
/2s8eYJ111btm9hkhEfLikR3TdxXm+5ac0B0rtvBbQna4j0Sr+GvbbshnogbCEL4NCjz4A92WRsi
Kpg/tDfe/8cnn88SKhf80YwsLccVKbrRZso686ekm7r+57MMbmvZ4Kg6NdjJep6a3p3QqUboeCTp
A/XgpMRUtnD8VnpXkpdASaRfqAkWKhKAVE4RE/Bo3lo+Pt9ABpgh8jQ8ptwts3vXG+JmL3BcvMem
1Y93Ydn7474t8NwkrWXIsL7/g4e24WxBFqVzecoMQi/SGmPMpjbZUCcIi9GQp+oBv3Ubdv4c90ov
xrsw6NLOAUFVKABQ0E9z/vu7gkHT7NbT+ZyPZq51r30xEgqduBxMaZcezz/f0lBgLxR2kppPnHai
K8poeIR1cAzwH4tubGz/tmRWmLs0y1v96vxgS7AY1BguDOjPuL7/9WG9e7B+KFrEV2CBqQH6AYKT
czhkpj7dBE2CfQP9CBp/+BBp+p7OGaEPiH8LaIES2XJU8xQXKoelnYMVbaJChpJHeMnHmQ7NNnNy
b/TxF9ScG3+iLmpLywm3xYjbyIY2TPp4fg7mFXu6TwOQ8P1Q6zL0yZWiaCp81KvKP6ZGXEmsnnts
0Uec9fK7QpP+utRUl2wwf+jLC3vF8sj0Bv/vyH9Bdu8mX/dinWRSxVJW/4ez89qRG8m26BcRoDev
6cuoVJlVklJ6IWTpyaALmq+fRV3gQslMFFE9g54ButGKJBnmxDn7rO22xpbCriVPdE57KNh7xfmQ
eRk6LY8QKN/+h2d2HYtAG4kUwpbLt2xiM6NwnATngT6mI4JD/96twX1+l/yjlUT24947o1r+fv+w
fyWeU0iiO87s42oIF0lBNiHiXK3ZSfBjq4iN+xCC3fgsRdc3kBziZPwPT+tSIWRB0ZSnz29RwHWt
tg9IthZYDbz4WOa81Fj63ZcqILZdkmG4tApSBYO+tx/3VlqE3YJzfdqkUTlNa/2fDww+yeK8jZQv
rap1w4ML6fwOqgQsnUBtJntIuu9TN6qcBxS2eCY7zkYpmQxrrWpHiASq0D81KKuD/xB1UcOhEs68
18mQXv4uA2zSJA8Lzk0f0kjHwUqjeB748VlW+CIsbJ63ljQpOcNBzjPtM7PRbKgxzGMzOAcpfLp1
IZ1ebsqK9iFHau0mhfH0Xz64yczmhk7ftz2FZv+8dxJMNC6paXSebHdO/YjjrRuJ/o+eJRJuMDf4
japA3Hv7c998TpMsKOrKaQefzW5QDhGY7DA8x2M0nqnltOpz55XGePLRNVUbE4rtUsl9mkHzzYuI
ltwLSQKOw9m7hXEEs9iS0RmqSf21iusJcDm6Yu0YmdsufMjZYFPXOVlOJo5F6YIM6yzekLoDCiKz
rS15H8CX2tCOr1gGNVg8eFAO3z8aognC2ammOqlDLj8ibADcZ9nDtqUKYGiLCacKcYe6270Bf/bP
299umhH/vEcejVSdQUnR9kgroZ28HCwZbAlXfTS3uJFUGFeOoQO0QjHed7gzDLcOdoRJ/koOa74U
BDYbjk9gs40yMlkfpFbb4ZcOezb7MJiu77+8/VTa9I7+eSwCJNLxXEFoieKqi8bp8rEG8JKtT0P7
MUd/jxFdMXo1bJ+ghQi56q267PawunH7yjQpy2oNTRcuk9f66Q+FzIm+dVCxwv2AhSElTN6xHktQ
y8GI3YopIHXYcVwSc7lQmnVtv/DrpwVz+etd05vU38iF0c7MFbSDpJDumKN9rD07e0aY78XbAbVr
xiUi/ED2MfumtNzURz+GHwLMJD1lQnRnYerxUnfu9ZtkqsFCoKtEnS5bs7nfDjCWIMSGpzxwag2U
bWBD8Om1b10VOi9gNSngwf19n1iC70dl3+Q/rDiaOeYdO3mMMq3t0CS5Xe7/8uEfvsLWgJQ7mYdD
CpRmNywEYPOQ8P/GROmKApSFQEr/cs7kGVaTZquqx4Fv491h/TTkD7Q+54DUcz/V3W6LX5O9h9SS
Ae/0ejsVXxUdxNpm8LqgolOzUeVSBD5LoU2/iq79SaEyVbSuwn4x4kPVy7o/YhW8bZx0sNdMjrtO
j01rDbM7v6cRjp3Ij8LcOIQDZJaF7f3qNKdBZOrAQRw7XT04PS9fTOI0UYN5hHbM0cHBPhMysvcA
00blbHS++jw2hI7gXmUlQc4NdfiJAK/L7gFee2pyb4RoHVeQveiBDCimqEvSob/N6f+sF7ZnNgqu
shShaODgh17+wKqoqDGqjX0MulKb7g6t7dVUospQ4JRFl53yaFaD7O/G0KWleKVhoaWt48r27KPq
dp7cVZWVgI7N+wx4NnFwmr8AFwrqB4zE87uJf9j9qQxjNKNVqQB4R6TXZfUui4POh97Wxhp2Bbmv
+z05u6p5yXqEs+UOOSN4sFQQdDYbPVC0g5YNVrfrNTg1H30P+9gddDMIQ61w5XB0y8ruxEppwmZb
yS7stjEte8p94Ueg+fHY6V4t2UTGNoU+0+rrEOBa89Sy85pHkfxlfqdK3NnPed0P1iYHHjau7ZAe
rYPeRzi/j4mqnPhV6Zn6Gs32HR8UqE/aRZLcQDJk923ZP42KbmbPmJ5g6rxwuM1X2fStyBKgcZ66
gWhCmoWGQinUXDMb7diVnXzMPR+wbTjA1Od6pUFXMuNU3+BUiO0cDDx/o/cd6QTcGndWpHrD69tb
7TQzLmeOzqzhtKUzhJvyvKbRFJ0ZtMi/Ts3of+zqPjx4GJCvO+SuPYs++eOauX/QpF8s7DY3B6YL
k9Z2ljj7yeWUVTpT6LgHV6feM8ODGsfZir4MBKfU7J5jd1DOkAP5mxWmUoe3n/kqaaRSVXF55En9
jKrJmS0XHEKYC/0QngS+Ht4GRFLsrXqBmSvNBhD+8fVJjddIapDpVQEMghj3S+rBvnr7h1y/A1ql
+TF0LpMH9dwprvwnWlV0kGhxoWBo6DDTTV/TV1qaDY+ZxNdaNcvoe0wSa53SQfr57ZFnhxqTkGsJ
gI1pc/Ug0s12NPzqxyrD+/JIxqSPd6klw+ERtlpsbkwTUbhmN1JbFRi3LW6mf5/qcsrxrLgRcDua
5M7zi74apX2NDVJ6Ik/plPR6GFhV7nrkbFq6nTRCSMnclLMeLyWVdjPPzMeXvrcmTfyAwWS4wSUn
pk1Nkbp9GCur8486213/p6ebZ4h/D5nqdR8G6Zf6vouzSXYb6B6QbK/z00cSHyGhcogn88oWfR+u
wrHS9GOFC8gDKO8i26Q1q3DbyEj9kLk0SK2p8gMW1qh75hBI8Y3ZAPaU1Qd/DPGIxNewkDsvqBRK
GHQWtvUrgVnxbAMu+uazA/pHBPClve97DXqnxJ7P25WmGtf7GithKOeNDbAttFvV+Tligkxb8Ijl
4j0il5TNAdY5/64RxvYzfOzsMY+7VtkPmWdh96LjNsGr4oU191WD9GMjdJxJNo6kfLvOat2GdWim
TvkSKsBDn3PfbbIHfIdjAwGY5ibBqrCkr+XAb7Moeqz7rE92TtW7J5XYpsACxa/ox4j7eKvV8dh/
tezM+mYWEVb24Inr5xSnP3vfRnDgESBUYbYOO9lVu0ZXu4Ob4WbxuTOH6oBjVIy5kA1NDcNbQryV
K7oh3NqxluBo3GGMXulrFCtm/KuC9KuBk6UnIt8HQ2mW39wucOznSscW8tmJURfB2Q4tquqD52B5
TkRkrInijJEWgi5XPwBqduJyN3YjHkVV1nK84RvJku4LYTRfK1vrikdu7+mDVviJ/bsbMvc577Lu
s14MPTB0CxbfJsgL4W1gZiPpwP0Wjwg8TQ8JdW7DWGN8FdZrkM6DslZTMich7toDlVK3+FaAO4HI
jpfoF1u1UuS1iu1jWQbnqVzrY6BXw96G0RCfCwMbs70YhRjoeyrxrqoKt/YwCrJCf10NXQfgFxMj
L70bjD5V74Cgyh9lmtFJxz24wIDXFNL9VHf2aDy2uL47O1gMSknzZCOd7FCmsR4DHzTlA6ojx3xp
Bo06oDoY+BVuTOo/w0cmQpp9r/G39p/8Xi+6OwX/HguRpxKLvQNOGMtfDY3+Q55EjfVqmUEgH8dS
teqV7EP95zgOCYurg4X30CG7sJJ1Te0Lt9sQ2/ltX5hinzmdqb2S6KDKtrMhmd3hqASVfzcFNURU
maN+6hXhhhtsE9GIrWrfKnZIyfQ+e8qKrBMKxltDZeAflNRHzIfj9Fkf28FatUmm+AvKxetNEowF
BTuCcMqE5Esut+ceK4G8tqOGW3ygb+q2cLcx2YXHQS3CT7itJ/cQQM33HsgsOkJdirVYetAuOjub
EmdIO0uo/ilJ7XaXZWn06sZu8dNz6owdmfWsPeDjh5Ny40EKfPtYuD6QyCa4dCx6iA4oG84yopmr
1jQcGdaRyTxqwMXdvsXYiE5pY+patE2oE0MmnwyI1hRQalzgwsPbP+HG4WyBJ0M7Q1FwYnbNXoBd
Z2M8KUpOACIJjfCHTz7W5NnuTNrrXwypmgfLGKIDHfHOERhVvVWwTVu4gc4zOqrKooSvZyAj5Gz2
ZkEa1eg+9ah2ACrMNIpHSRMNYClGo3fBQXFJugNgaC/Jh26NapNCoqsBucBVm2yaqfhQp6M4oX8O
jwVI+t+Nj9QErV/6EctFzXh/MIq8g3zvpODicjtPkEpBl1lp5MWpdgJMBRVsUftt6xQmepqicDZa
GwL/G8ruM86z8V5i1oQpMNEcbl6huZCPv559yISpsmgmk4+kzLQe/wmH6CgfPaFp4tRVBZ2GjSgf
KRFb6y4exQOA/RGL74BdoYOks7Dqbix1YhLK0aQVkH1dxUMOp3QKo+dktHX8JFsIUn1ntd97NI+T
+TB3W+xCT29P9evPTaqQ9BMaG6b6VXsCZmakIgcRn2RbBs8iijkFQcvQ+NpHYtdyj1rigPx9jlns
BfIAWBzwKhb6fIF3dkW0gB73mETAiCGAFgbZDNsFhh9wsmr7erBwhzFEZ+ya0kQnAfo19Jov7AaK
eBQu6Oh90ARFeQ9E3IifyFFwKPu+Pr7wy/VoxeaSjeFKKVCj/RqcrEXQkQw9Pe+aT2kQ6nxUEcu9
d+PSJ0k1HEUSbGhA5wkjpbYLBIgyfsHiLR03uHWUB0g91l4TUj04XlTUK4cUkbpRUR4shPGzDAWT
dcrpsWsRUTjTteJy3sKZ7mAOi/TFtMJuVysqU4ZI6VHt03KdVzLB4SQxPhpGYdIbFWsvb0+jKxUA
40+pMv6X/vpJ93g5PtBQTS2ZLCdWS2eslTjFp7BwpfW792R0JG9lwvRXnamPz85fIQnRUEtTpPNp
8PNs1aiZ9fntn3S1nNi7HM4+shGIoK9ksdgtOaWSQnyJkyg9GZmjHFTXGP2tXprWIU6k/yjHSixM
gqv1NFEteQ1gdugyIv95+R5GzygxrTbNU+krvvswYOT86EMZ2epF6SWHrlLan28/5ywvzpenY3t6
vSDEQKbMdZAYkeK2hqH1Cd+S7LUuleLkYGG1D7FnXphk168UXQEqB/T7HMyUbi4fLsAkReKhHLxg
cFl9KTr9axe59kPO9R6bQ79NtrYiltrfr3ZkoliTw1hXLTZmEheXg1adBju5wT45qo3ggTubu1a1
siDM860nu3SchxKySbpiZcuFBOj1q50wYsAfp/y8yey+HHrU+6JP0jZ8KcjNHKgLpxE8gCr46FfL
xRQkDPxxFxsjsnGm61+dHs1O89dbMJm5Q0XOifCjrI6ILtEeFvWIo/XW0zOz/o1LlC9fAfCr+FwE
WkbakRAclnnR9lJdTYdsuKqbRst3ti6UX26JQ/2uhqb13Lk0weyMdtDxnlMwDSABV/bhfekmtQHP
T3UaTIHahkZUcl4+2gaHys5kYpdVd12nFe0z0bjW/oS176VPIMdKlVtWYmr9RwpPLubciiHMA/7m
ObRqbtWfRRZln8o4DVMKYBFCrhFv5nEbtGr5U2NDSDaFHVcBRga1IVc2u/RTXbWuvyGwVuO1FubV
b7c2B0zv21o0H/DIUb7GlinbJy3p689hVShnN2/rn+moYbcc9PX4bFuZb64DidfNo2q01snss/Fn
RxbuJcyqHKMDOeAC3vQ93PaIltR2Bfo4/NAZOvqgTk2H+L7J4uLU+lrb3NGxMFo0Bg7QZrwocu/x
dpP5CkI7GCnwxV22Ve1+DA7wmLHDcXEk/gztA8eONqjFH/BWNNPjuVjV+9RVu/Al5+au/K50Os6f
hzaJAZg6Rb+zvLhQH3zSLI9BPPlFk9ht/vCXqR8JMrufni07Y2s28PvwK1HlJ6XDePZLUYn8voLF
aN77VmO426jz23gDRrf9anCmF9u4Gum6IIFXY8hDStZAJT1EBM78fXujY1vXxmDsi8J+GtIA0rWq
Uud6drkt9TtXLYbq0SR3EX2y6jgrNz63vX5da4GRHno0NuQMwlwCMjMBCVZFnkGIs9WiWLX4Dpp7
i1bn9kM5kDtZoxXW5GfHKhMK/iildOzAdT8C8sF9yxPfMl3H+snCcPFz6wx+skG22u7l4IbGC9TX
2lwZOk5au5hQNES/yeVxFeoeF1RF98ceaH/hnknee/ZPfHKAwjdd3nwqA0g+60bHLeMBxUte4Pyi
4SFHhTIr7vLQj763gaFg2xtECld5aeAqtUEPEP8MOKa+BEZbfsvSPAPFqop813mhZz3FUeDChxyd
fFv6ne+cSX8XYkPqbnBWoy78fOMw/0O8PL0h+iKB2/xi82/qY2t1+MspSYRTRphRNGjZ3Fp6rxqq
YhEC73Maw0d+ThqckJGpRrZ9cn2S/o9pk5FxqqSnHrgMovYlJ5BgfLOi7lsOWDREZfSRkmzf77zJ
+eRTIXsTd1Z0J2G34qcOKjZHGSUk3BKV3Nj1ssNqx69tHE5gFyqY98kEgx3HqflFdTQa1oc4rJoz
NiTtz9EotV+pxuRed3za/rGWXv0N7+I+esx9zA7u+iHH7BDVjL0ykR7Q51VnmPOpva9ArS3y6Gy1
eZ398iu3MUkJtLq91ttY/1maTe8fEtFCpkkzIu8NKicnwtODuuBdj7unRXKjy8xj6JXCRmRYdc1P
nyb95F6iIh5f4tbCdRY77obsoWUryb5McGBZ6Y1APM58tNbC5bQ4JIPSU14sqskjIJTJLhZRJNaq
CNAFoKQwevYGnF82Ks0b5h1GuHFw7zj40/IGdfow3TjTfTJ4Kazaxq/MJ2fsHUyjYhwWox3hqk2i
0EzFGWxrRKuR5XcFZhkOpfivI3/+sFUwHt7lU3Pep8bw2/aD9EmnrTPNzat9n9nQ8cxAtz9jHost
pm9W1YeWt9pam3Jo++TBAMM47nRJkmJlQkHJdr1liW1c65QREjPHY8ytuMCePLst2Zi9GIHausf6
SmxwdVTqVV4MyDOl0Ms9bMDidzJE3W8M0/JPiGTr9iA9PhCeAYPTH4JSHQFm4IhBMt6x6u9CIul6
Uo3IkcRSgEvoYhFGeD80Km6zpArTHq+sHqrSXtGGyD2Goq/+FLh5KojqC+W3UpmBfGhbzyq3pYFt
7kKY8re37PIgReGD9oUAkNo9t9nLc9sRohGxLcsXN8BF5K7ucvcuLDUuVMlIIS1dWaK2/wQJDBuS
XYpyHxisRi1XK8pPGHPQRZXEibVOI2bS1qKr47fmVBN2DBBPs7a8plb3SEu7R2eIsiVY+HWUhSRr
Ch8JdpA6eLMESGA7tC5rYfWSabYhOK9ab9unmrtSbBTTW4yN5Ibei2oJeH19hSBgRSlMUp4i41VR
yKtUhRfXiBcDczOOdsxzs33Tumm5GtGIs+M2TafjDjJ05y5py25y1gz6hXTAdQA9ESqtKYgmpkWL
d/ntShKxaVdoxctYa9qPknEjOG9YNrZhoaz1flTv3o6fr1/3xByZSmIUeLnxz+JL0+hM3uZgnFAD
BI91aMVigzQQO2trqE/SVxIcfou2e/dzTh17JHdItTk0Mc0uTGOFNVSNM+Opo8MXW54Q1zBc1p+S
dMyebLt4ef9TcheayN4WTdfzSzeG7gNo09o4Ka5df8Ps3FqpMbYTvZuR8m2tvD6UpZq+N5tCDd+2
qO7QlsjnnPdEFkKmWizD9MVquY5gClOaO6PI5Mc6cnFjVgb4Og3VtZXlgf9b2Aau5/OkbKT9FVNr
ltNcfhJlak7mTLqnthNQrGyTqkpPVxiWH1aIqWdi4pk1klxcC42Gxg5796Xc1o2fAPmBdkkuhSjS
58pdJANVLzEjfWn6RFlhQzWQOdJyA7c0KDOUyMd8Faidc8bY2sPjLrGWWtaulxNbIWU98DYo0sz5
7YlMriqT0qlfuOYYe4qKXbOya828x8o9P9V6lX96e6JdDehB76QJE5UCBxh76mz9qjV2db2vv2iY
qX4oO3XYdJFp3VPZKe+N2JULF+7rXC2JQ/QQFkkdFjEq6csBncLGvzWx/BeryHFYCcEXcFB5CEdW
LTSzYtdhU/2pG13n1bRbNaS1pys+0rVnWgvXxeskyPRTeG42EdY17cizn2KJxihj6b+YedvtjMzM
n3BdF+uImVhTVs2jna6B2uwC1f+a6kjyI60yvmFcpp1g1OtLPag3fhDWE5wlHIaTlMeZXdgHgzKQ
y/72qlWB9ahSCvnaonY115E15OE6DlCdliiZSI/p43Af0OEXbxKP1WDpQv3RSJHu354eVyvCm3Tl
kxx2+lZUYC9fEbADr6y0MKUCo1b9Ckt79ztWVN03MxytRzaL82DVxgGxuXqXRIUl3rnt0iD8l37p
TsNjLDP7RN6g+1ba4sOklJEI7xM/qtJnR+Qu+AlPH8kdCiu0F/pG50cMg7IqaFE36Mf3DH32GfIg
j7I4dd3nBPblr6bh1ryv+bv6Xlc5A7Z2n1XtzuiyslrY9ufJkwluTWII+R3sQFK8U8rhn3Q2nkNI
1vCgPiJj8X74TWZ/EMWoYTtIg7i3tcZY+QpqUzHXtY3h0d3bH/tKZzIJNdE2AF6bmlEQd1wOj2Kv
qhTLCo5FXvbfe12xt0M+ZmJtYHr4NQ2cZu+ZdJF6hRrj65u0n+gIGFcuAfhS7upqn+C3kFynqgFc
FnWZOduYlNKn1ZDq/FHLouHeFdqAuzmUN7+sxgcDIJW9aj0v8NcDR/Ped8fks6xG3zgsvJNpnH+D
04lti/Zmak+aiBju7JNgcWe0Hcni4yDV/K4ahuzJrHqHeyASpZ9V4mrfHbOvX/DiUX6ToAy2WJYv
bNLX08Imr4UclD2T5Ny8jcVL3CiIU2kdWxCAtOznWCZvuCWonyq1MYdNaLaT8b0T5fYKKX275CB1
vSA4DMHQurR/kO+aE8nbdGzivlT7Y2MY2THR+mw3Oq23BoxS7FOjU+54RUtx9fRiL188CkpwHFP3
tEVKb7YKfcUypMiC9lg3I/gV2889sepSS7kjsxMv7HPzY3AahndL8IPAhSUw2+ciVANVmWna0VXx
c1zR3kOuIqv9P9FEtQ/A1Lwz2vk7IJIOFGMG5Yd561ed9TU+pEi6zHH0Dr0c8w92iFXaE7ILCerQ
SD5Tyba25HAdVtiYhu/t/59+Abs6gQ4dhzTDzRaYWQxaUamlesR2NPB35Lzk8BS0gbbz8wikcUoJ
L10oj19N5GnMidI8Ue50rnyXG0yEviSrk0E9WkELyc7Ccu9AagWQtepKx3gki4TPe+b72dos/PDX
22t5fpjxxOyvKH9JE5sE1rMntuHchibMkSNnGnzf0girL6BlVFwL2qw5cHrF+zwkS9WHmbP2e18u
bLBXU3r6ARTuwG+xiq86aSg2CHWAvnUcqf80GzMSinmHraayqjwfZvXbj/v3KnSxgshZayobl85j
U5iePW8d5jo5JM875rGHQKssJf6xm6Ywu0ekCE2xb+sEw+3MDxtj00c2sszCSnrlB2ISwyBjLaVx
ACbfbYPIi5Jdi2MxHoDSDBEvrUtT1NlDUw+qcLZWYYU7amXYbRaxxS1JOK2LnWAdbocMv8B6Ndoo
WvE/jDLUuHhRkxKPhJD2uu5xctv01hT0N2A4Pkayj5dAcld6XL491TYujX8b5bjeXM68WkZNQTXJ
PtJATcpJFsfYMHtz1fiZuSnAdsl1GKXOQxsBZan7ptubws6/t244nCEpyD3aUXUpAL06Wwyimr8R
Bi2KtBrN7rKhqUsrNJLxqOUku/cYg1beY6voWYtdpJsre164IMsotdLbikbPlH3ALhadwNTlysJ0
udrk+TEgKtADT20+kBUu3xDat7Aa+2I86vrUguwUob+Jhn6Qa0cT1hYbqA7irG9s3p6lt4b1pq4y
Qg52hHnMkYrAaU290I5OEanWHW70Nlr1ArL/uiyFVB5rZFG7umyaBTXpjcXIecYuMJ1o3Dinf/5P
rNVXlh6i61OPiNGSP3bljpuwUnSJeMhTl7r3/jZrzNYi6kUG5H5LZD8/zcgb5d44SvXo0zPyNUAj
1K5b7mU5ib403KAUGOMH5PvdJmyFo2/LoKNgoeVxRRNYMjzixz7I50iq9lliYovbuTJiltwHlbqp
7CYetp2gGvHSItAO101YRc6mcJ3yEI1WL1dFInJvA3crpXmkkpP2XRuaCP8+w8NC9H2flK45wiX6
9HF1JFiY9xkVepZHFfMF+7ywxklYOOMRSIAerIveqNJd6pDXw72z0NWFyTQ/xqeRJxsAQgau8Vft
CAb7KnwGWm9DzMW/yyR0H90ukcYOXty3coAdtrBo5pPo74BEylOMChJ33qToK1wLi9gIzwWJFZ2A
yK3V+6TmZrnFpDqOFvDD8/OT4aiTWA4hA31OYHsu52zpGmKyA4eUAZWjfqy5Gos1OpzBXWfZWA9P
KMz0+uCkk7N6pCSD2L39aW88r4N2YDIX+1sxn22jxjiOxehXwElCTUc2KkAFNJb7a4Bw/vL2UDe+
JYEJU4iLH/ycOYJEGwYuHWYWn3sz7/vNOJqauFdAv5D3d3vQ751HlXBhAs13o78vGLXLVLmeZM6z
HZkEfAn+zaTyUUpt43kVWm8/0Jw/XhZbD1WQpntfG0nBvf2sJt/t393h77BTpxBoThR8cyMaB5Nv
qViAXIHqk+/GCqCSxybFRmWhmfPm89H5xxMiDMAk7nICDbav20HV43NgWr6+TlPE7JRnXMffuJNQ
61ij7qnXYDpx9nj7GW99T9YlUikLwojmTu/gn/3WDPUyU4fU++IGqGhtYZo7GYvmAeMvSn+aMizs
QrfeKehYdiBAvMyg2aOSPEfEOjbwRZEqd3ealQDId0TaLZ3itwaaZM/8iaAGCC8vH8wym1zx0tb9
Aou8u0OcH65xxenuBgeNL3bfyaueYb6+D6piW6Wd8ov7C9bWgd3Y9YFbcPVajA6NL0VryIV5dWu/
oFNg6lWku/6K8VVmY9v2be1+gRTsqfdlasbBQXearn1FUWMrnCJme4KfapR7UyuiYCHgvfXN0Z2Q
RyHw4v9n39yR0oqcEVK+U2YusXU90PYl/N3Q29a6HP3/YApIrpztHyIAebS5l0WVaaGR1YxXk/f7
oQoDXfaqs7ukI9gclWhF1TbrHvqR1NHx7el9axaAKqWjdzp5rlI3/oBtkaplyhffMct6bShlSxNk
49Q//8M4nHGYVk0Fl3mxzDecInMoo38xxqinBls56XrSYy+BX2/t9GAVMWwFS+Nocx5QQc0Sf11Q
5A1ajnWGUuCBALLeYQYWfXr7kW4PhQ6OHkL6heeSKAqgCjkThjKUJDnITP2R+FX3SdScpf9hJORQ
k/SNq9h8e0fIaMc6gvsvlPqbTZIXclWh9ntkDvsLR/Wth6KEQl59+lRXJqYltYExs1l6WmSPqyGr
s2GDo3mOFa3wuoWz8ta2ThQCqZ4SCimM6cf8s7fmtMcYLb1yX+wwENEmUru/qVGyChSY0+IOWT6U
Ds8Yi4VPN+1t84OLFDHtWMhwTTL6lwMbKfglCzOAM1yC6jvrQ7ykjvpDtLpHdjj090D3QrqHI4S5
TdJUC+HIjecmM4yKER4Uzz5P2yh+MIiGlmQMmbz8RSGrMqwH6YkH3ZLpN7v0opfKSxptYVu9sa1N
fdmADJlFHKWzp05QtA6Bm4Tn1HHzr1k7NYF1teWvEDKYJ6KGeGFzuTkgU3bawicN7iwsaXySQsKK
iWuDsfhcjqH/3NfBi0aLCu3FdhosPOD1ZmaR6uO1cmFmxHkDc5lablVIFYA9BJeTj6zYXRGEGd/f
Xo5Xn49EG18OHR2i/SnhPps9sUqrjxWKcw2a9MXLNbdZyd4R1K4Ho3lQC8ONVmhS3u2TOxt3Fhrg
0Bv3WqAX56lRNFqhkaJnuiv2GTyXbexEarvqBv+9Z+E0KCVOjUwM3fXzalPKTZpSjiHOkq+5gfpg
bpJKEMbaoX7yRFu8d69jPMgS3DXxypv28MuXq3U0ZrgG1rQ2/pUSjxRhqKumsYXyMYLvm753KU7D
TdJLuDguJ+8UivyzBSUR1zmnS8qzBUVsk4RdsSmMIT+Ayan2hUDRgrbJWVgX1xOI5U8Kk/2Zahlg
3stBB/qyMtPqi/PETrmjWvxAhagOV3ZHY1lWomCJw65aSGJe7ezoNUlKc6Sic51SxpeDdn5Bw5ru
FGfN61RnE4KnOSFDpHJaNou3oJuD0fLKp8TlBfHB5WAJWTGcfpEnlcQ7n9uiEEdHAKEdG0Vd0nJc
rfrpwf4ZaxatycitOh1N2JmGeavfNklgpisY48kSW+9qO5sGmmjbBGoTa2J2i9RHEUOh68QZ6Y97
RJyS7yLyg2vfCfT7uHfbhRD91jQhEepOKWeX8Gx2PPacBhWk8vzcUHu/a5gcdwbyum4lUm51TlEr
xzJqtm9vblexNw/576CzaaJZUQ7PJS7OCOTGR2aG0q6dqJfJ1h0qJJNlGvwIPWQWMrP8hY311qyZ
WsZNTkX+68xesJHn1OQ6xm4NBLHwiqjj91Jx7A0ky/7L2w96a9pohNuTKmdqSp49qO+mVI3ipjhb
oF6P5I8H9GRFngebt8e5+UJpRUHrhBAHwdXlUtAVw1HGus3P4wCN0MuQSgbe+LtS/R994ajIYkhC
Q9ETebqwdU9/8kWUM33K/x8ZfN7lyOUoqZC0VX6umK+fJ2Hiyh7h3OttIA5pKz003qIXq9zNU58W
2VZ5ffvRby0YzeEFA2anDD6ns5tt5wkRGcUZBuqDrgvzSa/cequn9PHKXs+/vT3cjfUCzwMADXsq
vMB5mkl4bNqsfVzOC7NZCRVJ9qp14RGxeSSvDrq7xy72nd3bo954SDy1uAEwNqngedowwck491o3
P+PS4TxEauHvMdaaWB2VHuKxYI9LXTg3Zi6fFdTX5KEzNZ/MvqvoqnqKHM+5aJJtH1Z6eaiQNzTv
Pordi3Fm+0+BP3OfaxirD23lyzU692ovWxBJqwTB+MIyuTFZuWzz3fgYDvfuWazYZhEBQVRk59oQ
pbZGjtjeaW1V/5wMFM5lEmNLuEJSZOirKqlq9xQrvert/8O3BJRA6MH+jrDo8s1WbalFJH/5lrk/
kFpKRlrAfPdAQDLuxwa7jLfHu7HhUVKjXox/JkytebDTagpOh9LIzxA9Sro72eVWNdDFA9XVPF+I
jm9O1AluBXiQnrh5JKdbZeNbflCwEZHFH8JiPIHQVO+qOtSeElT5C8vx5sNxw5rw06yQedVUc4Ie
YA4PVySyeuxbE0mwaLsw3yhR7xkLy/DW4jeRv1DTZilyu7n8dLbQnSqto+LM6uhXQDZcGkEc9ai5
bfvMoT5ufaN2/rz/+5m0z05Qb/bXufgvsNU8sWEHnQdTcz/Q0qmuDOrj33InW3ILvvX1kDIgZgAv
RzfW7Pm0wohLGALZuWnivH/MjDgCFtO32vCBGLn3v6mtAlhwYc7cfKt/S2smyUj+unyrVlGRrsa0
5xwLVX0FHO0a+0btkx9aqbuvpZ98KNTQWarp3TgykTXQY0gSgtzKPN3rNCaEdKPOzqpfR5+8eChX
TasLd+N2EcVYP7c8WBaDqxeHUMmSdxeCoMGDap4oSJOp+9xYhVpP4WuKmp3TlO4dn7bQlfRKH2l0
U2nbNhy1GEK9IRZSL7e+sEV/pQuDC77evNaGaWkTCtpcphmcATB2xzVnpDjEJdawAdqvhUzzrW87
+ZhQFGe74x57+W0xsjLyUAT/4+y8duNG2jB9RQSYwyk7qdWybGtkW9IJIck2UzEX49XvQy+w62Y3
RPgHxpgDw6iuYoUvvCF/Ah4unpVUQ/YMb8Ivkyq7oyU7ddigM1SuoNSufVv28Oz8Sp+Crsz5qK6i
BgbC9OJpgJSzCUaAioRB4Q9NbZBGQe5j1xqmfE+Br/338WG9Ol9gMuwo0LIYQ52PnE81DKnGFE9V
J51PTa5BREmsKvNL9Ci2ep2VW88q65V+7ZV3jdsFSPQ8KnqNyyelUxGBiEPmS7AHn9/uH/owDBFs
wkhtGzel3ftp3vKsRV5gPUR157x9PO8r4QJ7mICBYhc8hWW7fko7TQ0qfkGuT25yi3pJ9Jn+iTvs
Px7nyn3POHOeQtcCMPIi3NRBqdSVg814FTouElZibNtjPdVpgWBYkac3/8NwBhgglE6wNl3qb1OD
0SnH28kTlrfspALbJv3ODswAtHNWCEgDK3fhlZ3Lvv3/A85//1epAHkVm3zZTp9abtpt4zlQVVrF
a36UYMs3ddcUN/kQ529p1U9fPp7rlauBof8g+MkiYF6fD+3UBZR1B091I5SuCYmxddN9Punt9wqA
5c80yayVTXPlsDAi9AioGrQyl1dw79qDNBszfaqrOvqsGpGDoCNkxteYysTvXOk8XxR2t0aquXZa
/h52scZtV+WKZiop4JX6FVEm55SbMk2hnnbVaxnUJ1SEP8PQbG9zuELV7n9Y5j/ah0ShJoHS+TI3
ObhdHVmsp6krwyekxk9VFo6vUjXHgymd/t/ja9IFQMokh/y33ME6SH0U3FLxZLfyrUEggRAl1J6U
TrPWWDdX9+4MqUJqElTVMknR2jbIPTUST55Qb4OqzG6NOhhg3ylhe4gR/SugqQXubRn+u/0BrsN0
Mv/f0ItP6kH9jfumQoauTnCvcSrP2XmKaf2QhIErK3pt1/JOYgQBjIMbb5EZYT+BC2ZqojSUtV2z
SSZddrd6JbpmXyuOt00VvQr8rtKs6ebjrXPt8qPQRRsPPRNk4xdbJ29DTwoFkwfE7MfTYOH65OID
8m62TbsSJ1wdihiQKIW9A6rifJcGEWxiLVKSJxwH6qNbTc2xKzBaE83QPfwPs6KNypRAD/GCnQ+F
tIWVjkmUPsV2lhzcqYr9IW3N+9jhIfkfhgKpj2MjlR/KP+dDORMbFyASF85Uwc/t0tHc2yCEu30k
oC5vPh7t2nlw/hptsVHkmA4q5OD0CTAVFM22RDTmkxb0cBZE6vmVM2SBrzW6cyitJl8JgS5A4vTb
Oe2UnqCUoNdoL5Z18gJFDTtGz1oCQnTHECHcNrqOHiRQN8vBUmHQ7yjDWf9lcYML7wT+9Fakiliz
bLm2l2AwUtVEFGdW1Dxfdb1qRy2pkuwp65t+30Wpc6IxX+9sK1VS/+M1vzoWVkbkaFCELsya7VSW
TqUpgicFMYE4Q0lzUyK3AJRM0nr+eLBrawwOBwj83MCfGxjnMxNWUypjXiRP9E3liN6/lva7UZ3a
XSfq1jxArWnR9tQme7zVpFbce3aklFtQX9XXj3/KlUuJ/JALENGWmXC4eLxDiLFDI5rkKS6Ec5fH
veFtHKX3reA9gFnNN8/0tf19JWCg+T3r+Lq8Y9SPz2dPJ8yeRuiyTxWC829Wo9Xa3qmz2Hnuk7rC
DzR283T38TyvjknSRJbKQeUVPx9T6gWcrWmIn9w2T26hyheA+71+QNRJV+/DTlXylR11bURyYeBH
PGvMdHFn4OSqRoONpLsyKo6PN597bNCE+YJDnLuxEWxdG/BKKE06yoecFaS0i3qN0ctCdToGTLTE
3rQS6Y5dqvWaurKU17YM6GcSYJJuHrTF5kX3wB5CzWUpOyX9itJzWR0zANDhqafFGR6q0qW2GAyd
M/zryJwYWlMzfo0yEaiG848Yx6AldA1Hn7z3SKw76uYR1u1GKYD2piE2xPooasjJufPz4+1zMed5
3/Cs0emAzwmj7HzksB9VRZde+xRqtMdB7yZY9tqKHeGcGNuDsdHySe7HTlu7Ki7uJQaeq0aAUnhM
qa6cD5zkrhsXQ9Y/OYWsPxVFdxu2cjL9ERm+fy2JzUEl6BQmCnEDDsX5UBAl6qDxIucpNZvxR9aa
w0McBtHG69Bz+Hg5L2fFULSEuXEAOHBKzoeq6h4ArZY4Ty2tz35XKOABdkZkDacsRxPl48EuDuI8
LapgRM3gbsBNnQ9WJgj6TIkpnl3MIHdhE06/zd4ef0SNWnyb99laPHu5WZgc8t1QUahK4Tt7PuBU
GqKpZZo/95GV7cy6qSN/wkvkJLxyeumNfjjmSer9D9MkjweWhsI9auWLzxcE0s4Hr86eK6+2t3mu
KqqPgpHwS8Tbb8omQcnz3xcWODWEar4Ssu+LnLrkJCY0w8VzVk69P2Dp9ylz2vAT4q/5vizcfmW8
i7iID0nc7M4Gt4Syy9gSncyyV2BrPw+4Ae3GNlZ2UrWGb3Rb2n0dhejJZumQkDh4wRpzyuSb/dWu
4sEgi0euGDwyyM2LlDPLk0iHt5D8V2qIB+XTRrYrQfqSKUiIM1MEgaPMTFUinvnQ/JXCV9aotHZj
aK/aUI17VG3kM6W+F32cVPwIjei5HBpln7qp/EbdoblL2uYrcCj5+PFX/eME/vdUuWcQMJubKzPA
kfv2/HfkhQQpok7Vi6ULxKxwYUD4/RQa+EPOihX4y/sFdiLxDstZFZOUNAkNZN2CJuk/T8KczJuw
dYv2XUqpT9tMeu53PBfqNycF2IW5zeAM3VGJC4AMYFu97h5d3eYXWF3rB/qmKixhc9a2LO02fl+Z
2nyvnE8NvivIGIgr81W3vHfQ9+2RAdbil6EH7nwP0kG+oARkDYgcB2DrR0cNd6lE8vUmNirT2FX2
oApjl8e5mE6wcjTtixMrkUCswOmj7Zgn4YixWzyVB2Us0uBeA1JdHJOQosfRGLDWPpaZnmlf05S/
dOzOsFaQE4vbjbd+lm0AjotUqUbetbxsAPQFjlONr0CNiwe99eLW97QUc23dQ90171ZKhoQ/y0Wc
SfTkW5R8OITqEmFUxn2uCHy4XiwRl9ZBaUYSMR9gfGXfakqvm3cOgBjtEzpWzdbD1HzcWUGh5f5c
p8n2dRK6L2oUKdo28MYs8QF+de6miu0y2idKVOcP8NnU1O+LKfxstRi+3FmuRDBASq/PD5FbafmP
xgyC8GSaoVFUn6sCxpT8JLMxO5gG3ZWHKfGwV0yLFv0bFUvcEgVzKKbdgT5MfasmedYgaTpo8ZdJ
C/tPOYKMru8obfJmN1GMBaJZT49mjq7AtlE6TqNwRLVPxnHobmSmpMGhSDq92QwiLO4KIaok2bel
N7S3gzvV1N56AweE+wLN3feUgljnO3pQVzvHUPL4dTTRhPGbVDjJRmSpFfqDJhQz2duiD+L/YICI
Z29kyU45LXJnU1kYrnwqK/RkWsoEJk15X1qVpZyQ2nNeHAKjaGdUnvgMkbeVeKkGiX2wkEVDkdkb
hXmED6aVW6mDmNxNXd2XO5ctLX2EarwHmPl66au91XgHMHpp4I8WEt+bIWyMepuWxij3GPm08bFW
qNBgYTopDw3PWHBTYDGK7HU8DdGjV/Wlu8s1O3K3TQuu9S5X1VIg32NnXreDWK/GG1C4g3NCMhgF
6FBvghxGUpAgLITW83eDAql9ctDeqh7Jm8z2Hg5cbtL9n9JbvcUwFNk9TutdndfDvWrVLcplVhR7
WCxMdXisOn3wePrqytqZRqFlB6X1nOSTmuqpfV/G0gbXq9TTdIP4Blrz0o3Ar2dTjhOnOSinuKUV
t+nUpM9fwjKatUF44N+QC3HGTWUX5RcuznnVEjPE1LvQo/FkYCIr7p2in36Gk4zaYyALp0z9BBkr
1J2FiieE7mNV0bsbXit7PIRRgI7y1KuKJnwj5Vott0qGV+gnSIBq8KglrtYeqyr0tE+mWiv5MciK
eig2qHDl2WOYZUqIbhXKda9aZ1f550Z1hCy2jRSBvkPCo2xLVDZjNfkeoN0UIX+tNU6hb7I+zqz/
VECH9ikrAFcdnaoIC9pF5A0bjl4rH1VX0fNwr0+GUYabPlaczu8z2wxu+94eSk5NHKYI1tmdcBPp
i8qNvR91oKfRVrfHgJp6U9HmHKNQ/RZBpHqYaAuGft2BDzzGXMraXmaq/itwvfpkaliCbrGFHJFR
6mrVeJwiZexfNcSUAKJ0apt868vOujcVI6rurJZXyedugnjpuqFa36I75g2b0NJlve08G1hOrxeZ
+pBUWfKrBeSKSJNKRjRS07P9ASODCS5lYh0mzY00X60d+82ecuNHhea+xvaOtHprjxOUy6A0enSj
FKdp/AIb8XCjI7KVUH1pEDHl3+Mha2blANRoijV8OKb23dWiMds0qZJ9aYAsukj0Fu5wk9NmGf2u
CYPBt5y8yG4R5qqavRrJ6DgZwtC2tZSj4nujHGXlU3ht1R3hFGotYd+7KDRNyIg3pp1rWxMt7uhg
mIluprvIEqi21RjFpccOzhL6do0QnvWMqm/2HnQm5xqphyba2rXXmZ8x4ZLtraj1wLwrGzvpsn2i
TqZ9G9dB9MMSydhsBZJn0d6qdTPfOFVoPeI3mfRbZRqdzvWt3uqK0K9cMuiNnqTF59BMA/kkPDBL
GxpEOho3lTrPDukbBXkw8Mt73n992pUtV9TXotO7G7XPddK1GhbJJoMaPJ2aXgTtZ3wXcUYV+LY8
1bSNfvOwmeG3MB9HvEqwj3+Xjh3qG6uZAHlZUSiag1VO+RfVSz1osnadWDtjMNtyP9Js6jalXSHh
p9DWRNYize3SH1MwjzeC/ki0zQPT+ZGD7hhPvZxNBl1hme2xld74BQhCjFLNJGV+V6egvXalHQ/2
Mdd69jM+jbrt00Es6gczzuPyAIqps3eBmoNGb0pH0e66DvUDbdvgCa+9jRk+8PcqoutO7lsD5iJ3
eNDANpwAPYS+x5vRbgLymPJHm/RlER/wpzQVZyvKaFozvFg0Mmj5wf0CWYoeBG84Qr3nER5t86D1
xnR6TUKr6W6KUIrHCnm99nNgBJxx7F8mzee1sYd9IaVR+lneumtiwYskcP4V1PaIWMAQ4sm85PkZ
WFvYamRrr4EhYux8vOpJk16aQy4Rvz4O/C6CJIYia6f2jaQYufQc3f8VWkNbSKJQlvort2L+1Iwy
PDlRXL/Ichq7Q6k5abT/eMRFrsLkbKqjgIEh/5LBLwsGaRJ1KSFt9OYJM7J8xSn7e63LtDupuJzq
skp8pygNXn6plZuPx75cWAQIwCjPCYULemeRl+VWT08IF4w3Kcuh2qSjHT9nFKO29iDEWrawTIyo
EbOmc1sMiBDmBYtiXlOHrkVnKnkNI6k8JLCh5CfejqLYajAZ3K0VUsI95FZneZ+R0Z/Qu1Nl1e3q
cCIoS40ETgFssuoYAMd/NMEBdxR4pdf9DvrILfCM0EQbf++VSFX3MEwy9Rh7dfOzym1bcG+6WXGa
gDd2N8R6ubGCcr3YOKwfXsIkZRxG0txFxalLBrtBK9R6nQydxI/XXAu/pHpUn7A9qdm0VVvUu3/8
fIyJjMPsDUPVAoTt+Wat29wddUq9r/Or1fowI/r4tlUomviFF7bt2m5ZJkUsDkWRueIP/9VDmuh8
vLCfcqTCY/V1SLxx2JellrdfBqXpp5NFCtPvrFqb4PPw9bBy0oX7Ai6j0ze0ZeBJjYqIB+EncDnF
f1FlkKUf4JBO9b1e5q12g7Ks7T1M1SDL2E8UIr7cLw0jKn/FY4kah6928BIGH70ANf5W8pKFuyCd
muzec0WWbXRAi+lOb3XtWY2sXvNts6pATZb0z0hvSozmiiyaokezLq36C4pCRZtjMTm0xRZ8txpu
oL8rirup8QhLjghSYTZaxIHeEuUGurJz9NRKuo208Rna63Top2QzmI3TVP4f0apkl3VWNxTbtpA5
7bMgKbvmwZx4wn6gMJHlb05UW80/Vq24q2aKIImdCiGGqtXiyorbMon7uh+f6RSEu3jKFSw8Yhep
TeOt6IWy0uFaPgmzVhepMSwuSqiIdy+OsayjQesjqT4rBbnC3h7TcD8qqf5FFZYID6o7dVvdRWre
TyOjCn2U3lNzZeMvDxu/wcJjDwnCOavlZTrfiEiCKaHwcv05tNE+cpANfsz7ArWyQjUJOSCxrZQh
L0ouf0bkYIObANRETeB8xLTUWqtKGv3ZQW10E0uXfAKaP3ppQYAHgD0dMOXVNnksvyvYYJ0QdAs3
biW0ldfiysxZeQ496qqUmP6k3H+9T5kVZRxwYTwHMo6PKpyrndnVI7KhkXpqZduv1Zouzjwoeqo7
PFBolYDVXeyuenTa3upt83lMvOYneqD2PRKMiX2CSOOoftwi2LCVMp3EoSBRIcWtlXrXopc6bRG3
1909KIt/NHqhTcKPQp4KBgOV2gsZ9xCpuhaSm/kMACja6Jiq79yialGG7PL+JStQIdhPtRGoPz6+
cJftuD8D07ucBZEAmwFbPt8GqOeAbONmfI4iN/gOuqTOtrXZlDcVKi7eLiqicdqmQRI9p6jm/qBv
muyg3KraP7428wJA+eMWBmIMhWN+2P/aBib+CAnSyNZz23Tul6TWUczxIlsSBFYOQadbpO3h47nP
U/u7IsaQeOBR86eWM5NpF5c/fUhVmQbVfkYC+HfSm8VJNQvkqDMIV1sKdfK7oPj75eNBr2x3JALh
EqMZQw62fHE6jZKEmrX2czf06o2pRjrVnmkaHihtmz6eRauSqleuNywj50VF5gFAy2JlPWJs0ZW5
9ZzXzVTv8hHBM9vukYFKHS24B5kl042RWF2/gQlUbNTaGFca68uIcF5ppkrpmpYA8raL2601KqmK
hkmr6AAcJLCPW2J07NBIsrYqph9+Fhv5dhysfOW06/NHXH5kEKNgs0Cuehct/dagwJYGofscD0Ha
f0pydsRDJEwLHEhq6e1uFjGv7yF5Y7xut66x68jg+03Sa9F9YQ16dMySXrnpsM6afte8sW3s43OJ
mGPTONrwPpi9REI9l5H2MEGscDclNK47SEFYCf7r3qH2SJPKnEMk7GkWDxUqU63iFIJlLHnCE6uV
iR8hNg1OwkvTew0s0UqAdLl3GBFYGx0kVGbcP/Xyv06lHeIIKKlOP3c9dKPJVOTToMhxL6Msu/WE
rt00hjoeSp62g+AhXbkU5q15/vHYOFyM+IfABiZIO78U1ALkPbmx/ezhJXzQ3UJuw8gbcKUcppVn
6Mp7yOXLkcR0BIgkrY7zsaLSnMZgKO1nu68xemitdjhKT2sjv6hsU247txVUsVrtk4NjmHcjOW47
nY4WgDtEnsJ/vpz4OTxTgNeR3KKPfv5zUhmYnRg1+7ka9e5rZAfVLipHsXeiUkOKHCNRR5j1SlBw
Zb3/LDj0JMdBNXQx6OAinkaZxH4mRHTQBlf7t8RxgIM0MHf+reXKw8MEwd9CK9EtbsPFZqZEbDR1
ktrPWqEn3/sRbXUcoJNjUxT5yre9vH7msZDUmF98kOOLi77yAGQpfHm0Ljvpo98EJiHU682YFsfY
ChW8Dttsr1thvLJ/rw+MXQqQeRhtyzlGBjUhE5W0Z6VvPCTRuvzG8TLHzxGohXJR7Lq+fg0sLVu5
b/9A0s8PDnI6DEoCTkyJjdn57rG6NrbMqBIv5oBGySPIYk/zDTfUaPq2qkCXjT7PfsxQv95XmVlh
2TiKVNsmtBmzkxlpkg3fl1SRmw5rDUOR3aoi5+XNTDeRCH9Gz0JlXvb8YpTn0yIbEMAt5UsQiHRv
dUm0McRsPhui3gYK09yYzVT6VTgg9TaE3iGhdLf9+Fa93PQYJoG/tOGOzqSCxeMkY7Vpo6hzn7FT
iIAcdcOXpuqU17G3lLXq02XIAfYRnQgya/TE0Vc4/y5Ay8vMJgN7TulAnALNqI8BkuPA7VXl+6Rh
wdkM9dqpnk/t+WagT8RJo/ZDV54g4HzQZAodMdld/FLrBs0L2u/PLWbNDUmV2W7Luh1+fryi1wbE
twTpN3qoVIMWu4+yRB+FmIu+dI01/gC6i1N3rWN9nGrjUyvVt4+H+8O3XU6Q+AJSCrHz3Kw+nyCs
W6dsHSd8qWK3tP/DvkwvN9TTGvUkIjX2cSWydkhr/cRcODjVBr7Q/uhI7VAS8+46u0nBUPZxK/ZW
L9EgLiG5rizJlQ+PhJnHPU4MAu1ysclGbxiNOGjcZywjym1hEXglgxRUw9L+3cwQN6yjhAfm45W5
srVdl3iBQgp/LojRSiOqyRhtRkXdBaBSqt/haGs9qUrSJCtvx+Vdx94itoM+YoI6WLI4FGFh9YNi
2ovqxMlm9qM9ZDVWfTnh+8mO1PZh1NpyE6bQSf51lowGhQKhQQNtlCVcu5RR0PQozL8gJuYYPvik
fIMNUaT6aWZGK7fFlc3GaLPy3pw80gJbfEklT5x27Jv0BWNYVd/kEq+LDR7wWfVFSZxc7kxZWOM2
FOh87UTau84rJO3hc0kPNvAtPVB/q23tOqex7LBtiYTnJo+pbNin/7gs5FKgqh207yk0X9TvYswH
HBnI6C0eeXQ2RVujwmhqY7BzA7mGnLj4+nOk4qqkNXMGC4zj/AhiUlVbfeJFb7ijpHednYqDm2V0
yFkevysU41ttx3dG09UrT+zFXTOXiSggEJ8iTAUX43zgKMcCK6Ow95rwPrxSoptOXVcOX0uB5DSk
kH80yKTaO48HfIs4nOrURbEod/DQG1L9NWiy/EYXnvKjG3Kxy5HKwylCU8VKderaBD0+oo3KLP9f
xqVOgPlYHAzmKxAM93XqBpzlBd0xtYnzrdGZ+doG11mxs9uU68mG6AZbc87aLjzsNDWqW0tX3t2s
bu1t0VcIO6p6RAs88OL8ZNSR6N6ENjpoJ0dQnQu82Wwp/8uNsQr3Ha6dXK15qifBl493NPH48rfN
7F9YEjyiDm53y7imUcOklkPWvYMKiBT8q7wmIpICxRs7m37IXSu4c6ndHELFFdNnHIstlbZgQ3Kn
JFbk3Zehnm2Rn8md7aBZWX8vyxZRmNwx1eamzp0+x28oRGJIQLFGehE4lHUzNTFmEfWoqd2+V7tM
eUK9FeAjhUpD7Fxc094NYgXcnkpJdN53Wpxjnps1QDThfuZjsrNLo64qP6dz/I3+rTI+eZF0ng2L
xPiTZsbmM/FyIt4nswvbXeLlItoAWBBvkZRO7Je54/5QSryeD15YhZQMOszjv1R6TalClgb/dGOp
JCPo7tEF7Y9FaFvxg5Mk7QMqlcGAr2qQ/QdkBEUDlD7NeDsmDm1AJR3K06hL/XHyGqm9jNnk1ch7
plnyuaMFcLJRg4yxtLJNgS1Ob2ffGnNAnd8dGlBu/oSEf79tbCO58yC7uhhLuEbrO6FSy10mapz5
9Lj05JFOSVT9ajIqR5um0mo6MpNe4M7Yg+jstRjnZndEPYjP5wXfLKdt8n2jFaPtW3ZqIhzURwoW
X5ACDjjxKXdBlg3eJu6don60qzFS+11rVmWa7+zAcpzopgAU6+4HwOxPGN6p5nsadUm/jzOqvHuv
UozfZhxMBdbChetRMLd7wFD9ygN8cS3O5awZ6k18C2N1qRSieaEaZ4g0v3NFSDwZ+3YfY6e2n7Nq
v6aztMWIoNqqcZ+upAAXIzvQw4DP0kel5MIzcH4vFjaiAFgimj/tXs1qpCVgFG3Bzmlf6S8V32rQ
OVOIp48ovANuYWimrDw/F6UDAg/kWNCYAjE4U+TOf8CYDbGVZXn4W6LOF341XOk+Kb02EYhl9WfY
5klymqqg3iVRm33jdRpXLrKLkAuELbUDWpFkXnSb5+Dor9oF7TasVhSZvhHea4fYzcxwW+b44Pgo
l9wr+VS6NNO9cg0uubywqSZSySTgJuSeg+5F9CvcSg5lrdpvowJAoZrG6ljqbnkQ6I6ijVjZa5GX
ubgUaWOjN4FAA51XkLfq4glsse1zA2fw3tBqcyYwRJ3wlfmNXoG/LaPJGe9OV5VXCCUPnsDFOKqi
lBOvrPdGpSj2MSnoHq0izH4BurH+URIN4afZPIZ4kugF688lwUkfzWCM9T54w7ttukmaSd42caWi
iIswS9XVa25BF3XwPwMCS4L2x2EhjFnsFjcWIvYKj6a1FX11Oq/7HLjQjzu1l8dRjalBByU1g6wu
zaNRla9Yyyk3K+/bMiX+8yNgcxFHsXPBBpz/iLpDGdshpnjLqlavt4E9uZhUOu63SHbjbT+65i6y
k/S9H8Lglx5N/Wdh5WrmW5nqrgTVy/vj//6UP2421N4A/57/FJG36jDJznsrPbe1j17X5bXftZML
YKNHv2ZraNVE+7FIvmrtGH79eCUutzSfHwUVNvOf0RcLgQSXabUIfb5VfR5v7cYdw40RISK3cj9f
nlXGcQmrIJ9Tg1jSrEZDH3rs3Fhwoaf/mR5sHHuS1oGnsT/ZsTf9I2J1XlWwKzCf8WMBjLu4k4rO
tUfPG903rL0NdFwHd+uNY7/pFM98kVW9ptl/7chC2yAy5tACjJ/X+a87sJsxvEMWem8Yxllf9KEO
n/PIHY6TmYg1Gtm1taSTTqlhphkRPZ6PldZEhLUeM1YE/eVQtLY4FUbsTr4iFDy7seMyvv3zNgEr
gOQ9MgkwFJfLiZ557ypJEbwpuLWGm4buVbhXU57ylcfsymlgoPmj0amkUbtI+sqMQoZZTsFbo5bF
psgDD1REqeyQXQ9u9HoUm6oI6sckwej14yle+YJzljH7W9Gionpzvqq6RHrTrGrvTTP6yDtM6pSk
PoyEaacOwO9Wooblm8n+RIiSBB75RLS+lnx2O9alIrRQeROmYmIUqY+j8Bvdjt6DUhFEETLzQ8ML
nj6e5JWtwyWP9AOVMXbpRd05Mm0qzBbLG9QhEhNFd0OqOByVAZ6Dhdngyue8Nh4sFSgxpHCMOccu
fx0LmoG10LDOeJvxEbcKfJxth8mv2OHgm9yZrMJau/3aZ5wVsIiDZnLM0gOKtlPiBYiXvIWobYZb
+LSzba2d5Js8SoKV6V25PRmLTImjP7feFrGfsPqoKaMueMvNEvMekETAyzS8E1duz2u7hbiDfJ/u
PdtlceK9rq5wm3CCNwdfneOk9+MuFWl8S986uHOqSeBvNAUrj+S1QZE1n5M/GHhgNs6/3VAEhZc2
bfiukClsTFH3OxHk9k0UadVNW7bmp1Jf9fO5HBSlNIqZ+AHwSHCbng+K7bYaB6odvrdxBDE2Q86d
DhF0tL07hNVdrteYCcH/NrcfH4zLL8m4cwREXQsC0NJEg4p1PYSRw5lIpVH7FR+CkISS0e+Px7nc
nlygPE0sJ3gb+rTn87PbxM6aoo3eh97x7gw8Vvykd+wHU1e83b8PNfMnwHuQG/CDz4fKwjhN1DaK
GarP7rCvSR6jrAPbjIjFP18r4HlmGSjccQhhloFxWDVRA6GDWXlG/ilTGgWPYo2j0EV3LqYz+49n
dmWToMrB48AdOsvYLDaJGZRO1sYwdxq1sbaxM8gnTzHEMfOSGMycoaM9i9HNx4Mu06zZXY1aCG1L
GhhcXIsvB76lzs28iN9Vte8PBkWXrWFmBsbTqXFPhVnCMBz074A8hp2XqvbKVXNt4xBazKWwmbe1
VOEP4mp0KkOJ36nOdUeeyWRjOrl4cKYuPn4808tLm6yASjai6JwFduv5xrEKt7Mmu8rem0EY1U7N
4iL94iKWr3+jQiW/hiV06zXJqWuDUgvjoJFMEtosvmlWpikQ9qJ413rovWpYeF+pC+EsNeTRDfIa
w8rtdmU86gQkzjjnkcotA43cs6ca+FPxbtSO5QNlxiWn7Bu57cfe/J1QJl558S8/4PwK0pCi0EdR
c1nPBBiU5GE7iHds36e9W4TOty42LAj43aT/82aBXodYMd0IULpUi8+/IGFEEfV9mb4rAZ2CxzGt
Sf8DL8iUYwFd4PHj/XIxszmP02bs6lz8vlhK9CXDsjdi+T4LPL1IVI98jQCVx1cxuv9hLDIzEBJz
qYNi2PnMQI+VtjrF7buhYjUuVQStdryJEDwaJV5rQVzcMyTh1Gbn3IiZkSeeD9aZsJWrQB/evaFp
7owgtjdV2Vufhy45dl6yi/U8XTl7F+/QbByM/ivdHY6Bt0RkFqUb5CLEql1NVcIX6eSVutOpFa7k
fZffjPI6TSQua+Q0IH2fT81Lu6YjT9PfJT0KeLW4i9xGGKfJjVC9tShwXqe/C93z95qxdjBPUV6m
B3w+mNZYcF5aT/wUVmsAfsytbzBCk800CAcAaJxvILJ5uzDV858fb82LagMCoYgrzPrWKM+qFxGa
MdhG1tZd/ZuSqf0aI3F2IrMaH6oEtpGow/5niWzgY2Jqw61pJu53PRv7lbVeepjNeGfHQKWUQjpx
DX/O5x/nyhAUkyV/GQbY7t1kJ0HtW3EbVtTFxhZhk1hF9QiZf/ObYmYRoLjR0G6y3qpTasaZ/ipT
0O9HoWqFul9ZoeWOmykaPGdI1JIlI12x+HFGjHSIFJb+C5ki46EzA+NVAWn1RMW7zjZCg842UD3a
VWSipyrJO2fjWYo2cxqLOZgwu+/1lA4/YGG0a1oMS2NdVg61IJ5dMP/sVODD5yun1a6QnTbpv9Ra
ep9iOk9PmqXglK43rvG5hyPY+55EUMnvKddnPt2JKNp2ddnfSDOCPBuZVWStfM/l0zH/KBJhIgGy
mpmnff6jnI44sUtt7dc0iuGXVWnFb0tQVTX5ag/IlNm7lU80f4K/zw/1TcJhKDS03sm+l5aqA8Si
LNIG51eC8SM+FH0u0UN0MqwQoyb8XDRlrt450aj6pkhad1vwVD8EuYl9mKFlP/ESNLx9pMss2X78
yy5XgtLvnKyTAIHpXuYlrihQlGi14GfaWq9Kage0+/OuvwscVBuzpP4/pJ3XctxYmudfpaPu0QNv
Nqb7AkBmMpOekkiqbhASRR14759t7+bF5gdW764SqWAup6OiK7pCIg9wcMxn/ub1/eHW5zGVXnrr
sPJZaiQk61pl4HQNVAhVvAouAXeWcYdppEq6rMum3Q9a3h/0wQ7PzP768HobFNcuKvzgdqn8Hn9t
6HIhHDMGLWYgq60W6jtaXg6EwEK561A83Y2oy+wbAaP3/df9zexyRlPXptC9gJVXCdgwh5VhdJJ4
RaFo+Fq2duGHcaRd6t2Y+KMdXrw/3MnswiBCbZRTmtsO9ZHVixIpyVEUx/ErG6fJXA1JrZdR66YG
cY5scKlroc1r6P25PHN9FSECwqwuBRFABacFYQW/mg6/iOS1Ttk6UG4KXzh1YHiyyb330RXLYLQ2
4ZQTii2q1cdfs6wttbfzLnkFWhFNbgWnVdqkGtUP8PfSBsmO+pwV9m/eb+FHLbBiY6mzrs4wSJIx
jfI+ezWEyC/qwLYvYQMH+zkCwvr+J/z9UABwuWiQr1lz7mZI3WUil9lrmKrRJnMUaTuG2EJCS6RA
cCbIPFmeAEEMvEaWDBNbjLUCCVXIWJEwHHsFvRh6UTLiOUozajdNvXSX4Tb3PxkPiRqQL9RA7LVX
jtyCaoqVqHiNYkOgBVEWVbuX1dG4FHVeSG5Z6toZ6OTJ3l9ekd2wHDfgQ9efLgnpyUuJlb2acTze
B3FVbuoiNt26SwDcyI3aXlW6kWwjwsJzQdNvviXXCwpIrJ0l8Vv+/JfS2YS1ciyger6G3VhAZ6Ld
f9FUQxzR6c7MMw3/33xLBiMt4Rwnll9TNfJci7JUa4rXOU+0TaGb3QZI4bjr0WP0Bqh3Z86a347H
zUnrdMGSrSc2U9UuLLOxeO3q2LygIJHgE1hnd1xc+UXDNX+mHXA6megqKdR1wUcvtkOryazGzBJD
piSvszXID5XoKp8C83RHIf8cdvw05CSIgttE4vymeCavzlGlBN9JsJS+Crsqsd+Z1RTNBdt8cho1
vrenGc5YLFcgp3rt1oRzuG36uTrTQjydYB6CBgG3BwokVLaOVw9VyUmOp4LNac3xzkiKGLmJXPth
jWVy0TjFR9E6jIQ7F1hjigaUmtb1bBSN+7KV5vy1mfRvTVe1F0Lj4ipny49IlbYfPeeAhtGJpSyJ
C6+8FqyCItQlWiB1r1qiBzeRPCNZEzvRXtf614+PBJKQsIPmPu3tVawXORhktlLdvwaDWl7NqhNu
hl5E2yys6t37Q63uX2BdiFmCjgXCoCAAtjbimeYGqQ4pU3+KvNDhCzfqhqqaeCwxnd1ntiH8IJSb
c94xvx11gZRxzmkE2MtC+uWYGQBqDm3YKj8hPOj6prUr9bHV224HQkd70Uo1feoQWVE+dpgvL0sx
hBYPyTzX/zr/pDMLIlpp1Z+TOin4b+WB9iBQ475fzNsVN07q/szNv1yzvwTRf42ICRet5+UMWJdD
zRHnGFXk2s9wpIskumJ+VGNLOlPlWe27v0ZZ3ooYA0rvGp6XtRQm81zRfrbgePYIrgCTHCSon0WS
4y85qTiGfgy3xpBv1XmuKFJM4u3V2WaP3ehIma79rIpyGDfLv7NdNUVQOKIOkNRMwPH+Sl2dpn+N
yOkNd4EqIbnt8Zopqxx9QDXVfwJBjDaNE5v7KESnVOp1afP+UKfzSbJFH4A2Gf/QljseqhucaPHk
CoUri6meQIjNkW80RYB8uJxBndC67x8eEU01EmJNB7rB/45HVIRdDAbIGeHqceMcOtu5j8l6HT+u
dYi+DdZtZ1bm6RZEbIx55JrnwofDcDziFGA9muhId7idgqLadQcRBSEQafrZpKO9welMfNNAw+Xf
3n/T5SI63hGMt+gNksNCzV4DiZ3ECE0nrZFUBfUpX4uxC/fog9muVpXiSWSJcofWDV4nVqNfmpNs
dWcOgdN1hGIlXCduSoQmmILjF29VpzdbuYiFmxg64BPMHG+ZZSjcenGOIXKy/RcFVGAuy1iUvbTV
WGVeDJLUWL2g34J+CohtVHz6MhPlR78mA0GyYf1Ao2I/Ll/7lwPVGqoRo255ZMUG2ZxsHBT3VT9t
ke+6zzkSTRdEXSsOnYoCx5nT5w2Ee/RJGZw4bqkc0qfgnDsePKjMcChnjaUUQF+atjNVRPUyxKz9
Lso0JMhS22plsOGADf1JqmTnoASIksFCmguvioWZu1VeTK2rJkNGFjgqxCqxizBCpN8VGYpqHlIL
re6ClDWxxUXlI/pmxF0h3Zt1GeYHI5Z6GaI9NnmuZsoTcbEyIpZUugHc0Gj0dE3Y31Eqyp/DLESH
0ZytWus2wVzbWuFTBJrhC9WodTy/v9pPdhmXzeKKRDRN2RiB5eOpoaJcaemoKcI1nazZ502QXWt6
lXlhWOZ/kgiOz41t1+eYAasUgq4RKhmcYexw0mvSiONhewOhGb3JVOGGUIia/VAVU+0NPRp8l2nZ
W+kBrtRwiZZbmW0qmiDn8oiTExQKzKI1vHTm4KaukTcmNC/oPYMWokSlOpML8LWljg2WX/YKJ+++
m7owzpzaJy/NmIhaotlB5LSUfY9fGqQ4Qjo9ekqubhQ/CkzcbnOUyWncDs5BHUd9Z4Du35rjbJ7Z
Ab95W6JubKq5ehc6xuosJT1KDCdBRdGd6ujCakWVXAhVncVDG2mNflUQBWdnYu2TlUWPnGLUIv0J
0QrSyfHbKkLv4o5CYQwCV9fdFg3C1lNqQ8ncbBClJ5WSc10DYAnOHDVv9bWj7U5GAwZyYfaBJIHy
ezwyYkmFk2kaFJNW7tv8MJJONrVXdpqSPrVw/UEY653SXth4AUatZ9nAd65GM8q7aysfuMK3ZNRo
XNQoPt523SyFrlKrwNAzKetK33ZafRcSrMLjKxuUowmyEXxzofIK60eYpGbn64TH8t7SSFYRW6Jn
F1w6LbtZdaXcUiKcsqRm3uhZJkc3ZkKRxUeZui79FJDjB8W8ie448/B/J+tB4ZJC/vF8JMTPMnmP
+jQ4nW+oX5w0dLPp08cOkvUgq0lPuqHVZiVUn7RPyGVI7ji50a1zZk2t1/F6kFUS2Yb4fhuSUJ9I
3VxN8YR0qKO9fU75d710V8Noq9PJtKBkl9Lbu4gL60H+NO3Pvck6ylgPscqgCmEYJBF8E4QGwiul
daXJN1/E5/aL+vD+h1mfOuuRVqdOBYXckmtGUm6TAypcxsa4Dg8Ysbw/zLk5W10kKlj/At6d+hRc
537sy5/wqL/794ZYnWLRoLeBFETqEwe1p/uBG26k7ftDvPmX/Hp2rGdrFRBFmA9pZcVrVN+qm2q3
jWAduN2XHpz+j0hyo2dnL3xpj1Scca4iutYKWO/TdfaXRVKVtAPvF4tdrV80gTdld3LTurVkHBTV
RQ/mxrA3QtsrmuRKRgUgZy/Jl3Oz5Zn9Ac0O8zPibA0E4/enZXnr92ZldYLIgPfjdGQNhdb3bLhv
8q9dfeb8+O2G4LpY6s/0TtakTTUk8kODg/WTuJ+zg/Kn86fwxba4eP9NfrtMfxlmtRuKKY6cMGGY
4mdyUbxMz9J+2v17Q6x2gmSWrZbRrnzqNmKzLNPJ/Wg0/bZKf3mL1U5oNejkc7oMcSivxEHdV/vk
3E5YTqCTb/7LGKudUId6adU6Yyi3ueP2V2Cy8Furv5e122le8kP+/u9N2ypeaIQjS23G6i9+zpfS
o3bId+c+/pqX/tcO++WdVuvYSpSwlJCTfgr+LK/UXfGneTdwbx/6ets+hl/02W2fwzO2LOdW3Opi
bJNirMOIMafJk57MypdKz/lsfvn3Zm91M+alSFF4ZPaGzXjx16LT9u8P8dvLl6Ip8TLiXWzT4zAC
b50ZkF6iPln1oZA+2fonY5hdbfj67w2zWttyIYI0nhmmDDeOsYuTQ1l6kX5mk761o39d3qT40I1I
fUxcBcACrS7g1oJ3Xqfy/NVp7DB3lWjs7gPgjT00cYjp2yIvUCZECSu6kLDpyP0ErcafUVLrhB2Y
IJypOqwnF0AGuKsFxArUhdbx6lyahrHW4jZQvtpJivGbPOa3NREy4VqluaSh45lIapnF49dfxHDo
cCMGRFF1zU5CaY3HSZzwT2Fkju4GcZTi5xxY58LC9c1B9E/SQx4AbhXgzFqovhsDBLl1NfjaN6pd
hR5Yt04+kBjPtuLRrGo+6NUFoAaYHDEuSPmF6/52yf5SaEiBq0aiTss/tSozPPZdLnu2hI+VZcyY
/8ZteU40cL3ByZu5spY6MaIXGr4yx/uipU4F9kqLvjWqFF3OYRLdmrgZXiNobN/OxVxcpQD2zxQb
T77f4gym2EwqwjS0VlabMdNSeZQQXkbBUwWFQtVhhyWA6r2/F0++Hnr4S6cdIDc1ONBex68mlTZS
65mSf6ulyik9JLiLT85iprwDYpKduXFOXwkmzOKuCf6QNHUtSmqX1AOxvMm+lWbeXdUYNt7nlXFu
4tbhMJNFiXZpRSGFQTq0mjg5mMHE0XH4Qocd6VjJNK57K1IurGkR2YnMCQSpgMGfUnr4/P5srntg
gEJoItrkpItyJ2pzq5ViyGlSSaGwv1QhVwI019Guv1mjDGg8L8IOVVu7jiJw1jMM3s+oUeaq45pC
JNJrkvLXzkz4G7jy6BCgEYaQE/VOeizgR1bPw1UYIMqui8dWQvcYGZCksfKd0bW9uM+Q7bAu6zbX
FZ/uc914AhFkx5V1Vt6nGqWF8hXn3m4KvAblvKR1TcjYZuU6aWM2h0xtjNIn1W37zJsEha2LSW9i
/Zyh0cnmI7dFcmFBQ7F2mNPjFVqlDmYGQ6J/mXpTugEhjKBwT2f2SR8DZdxSs1Z+yIMkVx90GuFb
0tWjNsUepEsE8ul44JoVHNpmZn8pFWaOqmfgooVhHRCZ1/YBQOFrvbCq/fsraPkgxx+MTQ+uiFcm
lQeQfzxooA59OpdN8CVsQjpfdaw3KSaajQZJvGtta5cOmjLto6yXc6gBah746gCJ+cyxcLqH6MdB
7gUNwpYEKHn8GP2Sh+lwrL+Ys2jmGyRVRO1jPm5q+xDYWeXPNQW9zTAYpbURsl5K9+/Pw8m5tMiK
LC0WymmwMNa1JTkudSOS1eJxTqZooCsQj+PWqIIpdPPOFOdOppPhmGsAd6wwIEAgXlf7xBa1hdGG
lTymc5pS9GlyKPBSDK/cTZj3M8fEyewujBauTDSbuJzBhx7P7pDAIjPCTvqC09R0n3Za55Wplu/K
RAyuPVNcmtJ49KnY2e7703p6QL1VCLHNWf4By7da1JSpDARi0vpRC2vpps4c50rvY+emmDrD46X1
Sy3J1Hsl0MMbXQl/qkqbnQnMTjY0V9pCGFwYg/yfNWXQMbJEl0RFOM5tQ4m9TPtN0C3qpyyn/KBX
4muEctnm/Tdfzznq3jTqQUERCcHYWKN2DH1YYorOeKzLIr9r6IPeD9mg9/eIh88/B9VqTT8z5iq+
CcI5ONfxORkdYBn4q2V85p0q/PEXRxu9Snp7GB/NwrKvgpRC5PemVJ3Ui7S4pm8AnifbcUENu2LC
Me6jn/2tAM6FSBuAf5/gXIJeUPw0o+lxID1SvDBW7UOe2F1y0HoMaNwC9PpN3qjlp7hqzEPeT9F3
rQhG48zxtg6Cl+cAnA+9YsEyUqw+ngfJUAZn6ir5sWraYHIJE8p6N6htWiOFJwTYoi4rz2BgTscE
eoxQAMP+1XI7HrMbM3weEOt/dDBH8Vu9d27nykF8JJF8cD7nJJ/XyxtkGG5DkOJIO2Rk51ZHSWK0
s9o0Zf0Yz0iGhH07XCPvMW8lxxGqW5UqwT/N/h/vL+91aKXBQ+CKQmCV1cWNv9rXIjG0Esy88ah1
WEovQpfxk6FPWnZmJf1uHDYPuoEMRkdptZCzbrCjGuUfDspeig5zIKWWl6l1rZ8ZaH0i80JgMjmM
idQWYszy579E+U07OQi1dcqjSMbGTZSA2wbpbjeUg3P2haebk6GI66EEAHYFcHo8lNNBnsRgSXlE
4ry40ubauuwGPaA5yxKFjxD7bVjM39MekaP3v9rp0oRzt3jQAYHhm61xxErjWKiWqvIjxmnWNk9r
Sz5UhBy2WyWm+VnrsFD68IiQ/2kGs0QJC9egiSHJ5aTpZfFohUmzDUyr3TpK7mxsBE5cC0rlGZDG
yW4Acgp3CxVGcC9YfK3mVuT076e8mx/jQk139URhKQfg68nskb3IZHNTFt3z++94skZBDS8IBn25
zxe1zePvqfQJFPQ6nx+TwpFuk1TTt1ozFWculN+OYoPHgooORW5NKQ4EvgYddoGPjjK2/lSlOqZD
4XjmwOTRedpfI0IkpxZUHU68+CPCW1mlM0afzx1iGdGXQKolJP3qCbNSE2em5PtoVlEju2ECP8Jw
gaJVTuxqcRTmz3PdG9miCQ+G+gdIi2a6MIfUxmilTUMcbuMcvxkvBXblfKcZYk2J6yDHEDxrThz0
lSeF5lA7LpDrTordbDTN2dPmIchuG63oIBTnY9OaO1rfHaWuGA6K4g1THRqJH2DqOo1I71pldinK
AOcAl948td9d07BIQi9uZ82k3m5jGrTH2wU0vws7O7WBf9RZT0deS/WyNy46DICx6ZgKtVJMNwQj
nVjUJtGedPsBmsaVE+NRcwOLQ6sHH0mhsUo2RtXYySXKZGHxHMVqUXxCIS6M4j3mbjp86MGUA3yV
pnycROiWioqRjxsiZlNJrqqWKfY0ilb0ZDtSa9IRHIyq2lPbUOKnOVbxs3fDAM0K1Z2HMjQ78iUq
FheZbEzzbdsghrQjt7OTnyC9HOwndIHW421gTB2FT+wK422NNVb0AqsqzzcRfjEKCBAAg/wmYOf9
YeAGCbak32b8sxjbRN5W6PoMnlHNvfmoIZ9UuZqRqNl2jIpZvrOFHrZXqkiNCB8brewS4aZauAjF
xS1Woq6lJ1160ypBCuRl7PB1voBEbUkXQmht/6CDhMlQL+a83zijkxp3SY1Ly1dZptQyekqcIcTh
wVvStZpFkhdir6hS8Ypudrlo16pjtAlSbTC2hsDjZec4uST7k9qMzadykJp8NxHrhruSyvy0D03i
Pb8ctSD2+zwUjW/ZktC9IRjS4bITWq3vMGpxBq+uNIyX9KAv6wM2k6b9KbGlzn6egsmpZy/uAbxs
RikthBfVXWjskG/JQvgJpt1vicdgLRh2g8FuOtt170787sjvFRAqiedEeJYgMQPQ2Zpc1RzspGax
Y6K1QdKiwpgPl8N2upNCSZoP9KREezv0nRp97dVGN3ZDAJ7ky9ynGk7xIh0HN0OJb/4mYvz1Nrih
dFlOUNcs5m2U3xr5M4QcANSWqYWmvdGtEiVO9El1bWua2M1fA7XUF2qr2SPd4orGaOQcVssEYdy1
O4SkXC0Nmvozj2AP+5G0Nb2Iq96RN52ujdlDAQi1fK1I9hMsdhA3uZtspTJkL0IXCzCcOiDypbL8
sN2pZn0qvDKxjCn35FSpG5TqiYozn0+nRXjBzdin3JR6aOGfnEZBH/xZ8UhY80iYqwWGnzY6MhxD
lQfjN70fxwByjiaQbc5yDoLrOAkysYfgGdmmV5Rt3C4+UnKufLazEKVMHcwAYVCUi3g2XHioHTer
kgtJueh7QO0/cuATUXuBwhvz4asVKdEP2BJ2tMnhIDnf378vTm5hRDf+MvckHaNeuoppeJkYk7dU
+qykTQ4KTAZU6KV1PV6bacSBI+dldOZaXEc3kJUB1nJskwRCIF0XNcD5ABCqpexr7ChV5BUUcJNt
J0Xa+IKgimH9fP8N1xGOvsSFgLIIukFqACc8vhHzGGsEp07qr3E4OI7XBWUdvkJcyO3LpO45c9Qk
tvqcDz+3zS5UjVH5+v4TnLwwmKfF+NwBagt3fY1PAdRflhw86VOJcduTE2rhj1G2m3tVrzD0+/BY
b9o+i2IjAN/1zaw1WBlOrRU/dei2XhSlMao+lem2d8OssqszMdzJ3OLrQTJN4VtHHQvhquO5VfVJ
wrutS56UocAvDdib84A3bXs3RFm2w5JQ/UqYm6h+aaXF0/tvetLjAAtOJQH1BsD9aAKs86lINySM
k7P2CUX54HNpxtQvto0YyxLvZCnXu00qsLX38M9UX4p6EiMEJxgIneWpsz4q970VSOOZyvVba+HX
kAXtRFIDpgOKDMttPSVNFsGRFLX8iOpcr0W7EA0plONzm8jkjjNrHNNtC/xZp6ITzxYVxTis7WeR
WxlgvKZPmwJBcBnvG8+pcltcUBbMTeFjwsYZo5XDWQ3Mk+VJTkxdH3GuRd8VuNrxR3SkYhJakKvP
I5KA5i6zqkS9GEqHSIgIKTyXcZyUYRateSJHomLA/AvL5Xi8qGIlRpMhP2fxrGs3FODV0Q9srSm3
0VhlIKgGwfGwU1WpjRXX4ggSd6I0Bm1bGxb+k++vo5M1DOiXYBn4JNLRyyMdP85YyapodSt6bprA
2ihpMgKaQ1/XiJXGV+ew3wazUXmjlORnulTrsxdJ5Tc7Xvg3hL5M/vHIfHwpKrkVnknLiDfbGH2b
3VIbC/D+k7SvPTTu7IMFAcYkll5oFOZCM1pn6Fk7NHNG/PtszVayh5Me7c3GkR6isI33ZqemH0S1
MB76Xwpn/psBydpzKpeUug3SsXlW2iLA8cjss8c2yoLab6tCrd1mNiDfaVmgnwEFnq5q8qBFBn/Z
hGDkV6WIgW7uct6Pz0aE/8yhih0pvw6jfI59K0e1+8y8/mZVL/caOviQ3REfX2tZ5PTJsqEf6uch
jqPsC9p9AxavlZ1jfDIJPT5QJkBdr8CFI/MBA7ejHyIWGXl2ESXnKhWnK4vDeKkhUIWhlrzmkWVJ
ZodJP4TPC0rVnwwz2DfaTW1pnqCwdfH+BjqdaVIM2IDUjwleGPF4GY+BitB3MznPNsoJX2AiKHdx
aSK3LSOC+fD+WCcIJr4k2kS4ilFJWzQ4l4f5pTQSmHnrmF0tPWdtLkiukMm1mshDhdahIVqUaTbd
FwT42RXKVrKECSwaBI9lRVfvqtQkIVr6QIvXBU1htIaVbUkuIl8lUxmmhwzUGhrq+IMZX8LRHj69
//AnEwXan0iAMiiqIIvU8fGztwIzWSuXlSf6OFZ4YD1UX22ywRB5gsSU/I+OhooFkqOoVL91MVYz
pWW1jERuZj7pUmI84WULosyUjE1VlvaZxb/spaM7bxHMQNIMgs0ilrlug0/It+FGaxoL/FRZ0jDh
R9XcXGQopPs0UXQ35lPuuW/jjZj14qMB5aKlvGiwYwMBBHjd9OwMAENJVNlPAYlIRK/IyZNtKrBR
uRRCdqQzQc/J5oJZtygkQ2Baxl2zCjpkT6n1yEg4G13r6f2seXEnxIEpaEBz5/EZiM16PFYN2Gba
1PTfqeKusWNJhJu1M8jq914172y7F4c6MbvPQ5E9kQqds+E+GY2mxFKqhyaNSg4w4+NFWjZDm9BM
GF/gDNB2n2sZC1yrcKKdapVRuZkQJj5XClyXeUCqmEt4vnBhOEXX1L60b+uhS2b5xXGC/A6GRX7Z
xVZ1ZkP85s0oSy/KJ8tVT65z/GY4rUa5bhfyi9QF/aPRG+MGF4PULyb0Gl1Vql4/tgGxZJLBaFN5
p9gPcmM1XodVOLFokLzgXy67lROmm76fMrePq/mDkQRD4b8Cp265fghi1nsdBrpD+tu+5KNZ7+Ry
HnZkI9clkeM1Ykr9B5OMN+A7UJ6F4rAQ3lbDEb3G1WTOE0Kbw2KqYbdboYvUMwvznMXU8qt+PVoM
onsK08se4OhESfT4o41xoidM7vjSWF2BRXs27yOEGa5CHJIf3/9eJ+uDD4XzAKpmXJykiqu4FAFa
c9Jmo3uZWid9tpFosYUVlVg+tuFFLcwzV9kSVx6/2bK9KGtSiObyXC96Q56BJ0COeRFWaT0bsWxQ
PBvlAU/rzhrzDRIboF0X1JH44HlJ+xFFAvphbLnFOmcV8OtDKU+znWcvTsEt5xK5Be5M+uuNPYbQ
Z9bK6axyntDFpsfM6cXiPP6AtVn1eMYaE+eJ6VyIIul/WpAOnuw0ML50ojh3fp3gjGG+0GFdhCUA
pABbWr0dta0whd8kfUfbxh6/m6Db5r1kxVGgeHZaB3njWfOUlOpmxkFj2JdjhMdEXkVFuJ8CAzFC
t49YjG7Z2W3mt30U5y1+YEMet5eE6IrqKnIkSx1GQ1qQKW6HhpAFogaFYwnT0bqjc4ICTXlOBms9
kwsUBFkjbgCa15DoVumC3ChZNplofk+BMj0UlC4vUmeqNug4JV8NZRrOfLn11oM8RK3izbSHc4yE
7fjLyV0pBWpVa3+iYxR7IEJGF4v7ZJfQ9jqXNa9vgEWriat7gZhxosBjOx6riNgDOjnwd1Qee/O1
lJ0YRTExiU5K/Q6LnWIr5or6sRob3IZeH4F/HN2oWniintMuLhEeTLVYi/0GOJeOFYtedy7HL1YF
ZybmpPJgolgCKIYMf+HhgrQ6flpuzrBPgzJ96XSnHV7VCo9ZuKl9MmDRTRFX2mhhIyevvZC0FiNm
ROnvBebEVBwTwlaxy7nus3NxyepAoQqzCPNAR2Jz4w60jhOMQJeCoFTah0KSRl/Vemc7pW26R0mi
8xJUkihuhecEJ9d5z9uo8FcdC2IwdnLr6kEm6jgwU6N9yOMQm4R8rAAEOtWhUKl61MbQXxJA9Nsq
xxiLKp1xwAH1HCZ9tTOWZwCmROAJapAdstb16+y5LgLdqR7KISljD3kzxfaybrJ3Vt3YN62IeLT3
L4vfTDblvEUAAVQWmdZqwQLhHcqxUKqHpJu0u3wYy52EEc1zKJzWt22OnDnQ1d3/YFAAkbTcQDKc
CIlKEdCgNhvqhwwXnn1Ik2InU0K9Rk0t8OAx9q5UxMPm/UFXx8Db5KIWZrCoKG0Bijpe7JVhl5Rd
2uYBNnvtGbS+PTx7Zx8a5TmJ9t99R6IJbBjBL3MNL4/yS3KXxlJNd0OtH8JCMvM9JLaCwKmMeukB
43rD2im4ZFcfuw3R7OB047pfsIKAn9awxRkS20i/o3gYuliD02anF60j0yYJxuTMolmdcn8Ntdz2
jEjlay3QgWROqw5yjqVLGolryVH6TVeE56LpVTb2NgrUbk5TLnhu+NU90SoRp0tV5g9jMYXXXdG8
zJk0fgLGFiKyZNQbDakO3Lni6gKI5J8fWy3LbFIR1heJB8ina5hrLAkr7oUePUizE99zDUueU8z9
AeW74sxu+M1sLkDB5aYnNQLfc7xaaC2NqWRkxYPUozAomrG9Rd0/+fb+C/1mNhe8BwUHEK24oK2i
wjRLAsyApPIhUWDi4XhWe3EQmL7mhNamxxXlop90GtDV4lmOufo5Ibj1nliUTmCWc+OA6l3yluO3
TKtk0KxuaB+guYW3clDSf5a1SE599PXLP3NDBOcu42VH/xKZsoAW5CdJNRJvi2rWcvb9sg3Ba5RJ
WKndA76k0mU4iFFshllqfgDoyYUPdli5yYO2e0E0b9jjQiK9dE6YvSho9X1PeY1/mW39x8v4v5BQ
u/tr7Oaf/8l/vxQlJF0Rtqv//Odt+Zp/auvX1/b6W/mfy4/+3796/IP/vI5e6qIpfrbrv3X0Q/z+
f43vf2u/Hf3HJkfRdrrvXuvp4bXp0vZtAJ50+Zv/v3/4t9e33/J5Kl//8ccL1vDt8ttEVOR//OuP
9j/+8cfbGfcfv/7+f/3hzbeMn/v8X/+7TqLp9eRHXr817T/+0PW/29QFUG+ifE2Avfg6D6/Ln6jG
32G7cyGDm8CiDmmOP/6WF3Ub8kPq3+lDsTWBmCLgTKnyj7+hPr38kWbw+wyEK/F1WS42Utb/82hH
H+n/fbS/5V12V0R52/zjj9XKXVxTuI6X0RebGlpfx8vIQrnPLCm+e9zJX7twuEJa+zJDFCAbhzOb
FDXm4zX7NhgRwFuuwUSsWdFJ16gtELDeQ9stmz9lcamUhyZXotClJVzlrlqOqnIdGk78s57r3N5l
oTb0G6Xp7At80aWMBhkRsWtj9FveS3bVGftEiLi5U7kC84scS81wa8xIuuyrJjPHS7UK2urCtAbr
WovSqrhNON6vjCZqxQ2689HkD049VpehMYlqO+tqikplZiPCoLaz0WwVCe8gDPXqeZNU6pz7MHaW
HzIAFbh6YGjJru3a9g6giKVsey3JtUNXZlXipXmVZRc6OK3UK9X+ljCZ39SS6BOnl1n51UlssOpF
MmtUQBur0t26h6Xlxl2j3cWFsGNa4IMRumY9o61e8Qs8mOG92HJYy+j1y7Hc0waRQ+l6GEd5TzJZ
dH7dDjT2vFnWk2qHZp+SXfVlZOS6n3Yk7248owa5V508DrwMUK3jDmXUJZ7dKE69C2f62osyjjx6
jeAjAoGMUfE00Jt/HKZuzvdz0etPsRTrLk5dyPnH2UZRpHvgMKZPU7lEWEsavVDtUe0jn0MRdK5c
3BQaiFrLb0qC3C8lRuxBi0dDt8EfTEHPFInnLkSdw2yNG6e0HoQZlr4StI9IiCfuhPI0oG5YyqH6
HHbWZ2gSD1LeJptaUm+XkPMavKrtpnN+31mYsAW67GVyg0C+Je+ryTb2FJ8DNxKZQUPDEV7CM7hx
VB0iszs4GNx4/ahuidwTV9HaXZEhQSEZkYcW0S1W5XT+58GHAXxBE772k2S4V7XwMsIWDvVHaWu3
6YB6Qzb4oM1sv+JjZ1HwAxEnV68X+IBSHbBOm9wxoOg6Z+q1OhoPeo77OeJD38JGPUyWoByUln7S
mL1fzUG2U/Jmq1fGnd2nfjzC/Efa76ZXui2QkYdJETfJXEsXyGweeiV2A7tD3cRqOjeJ62spGPxR
Na4baShQBphQjkKnZ8pvlaXsWxbmVWH2d4YavlKf9rB8qyF89J+0Tt4Y+XSDVSsk/S74AgYHX/jg
QtLjedORTDF/wX405wClkvbZTpE+Va3In1VAWrI5L88GZAAesaeCzzDFmO+FRREjb5EQUWzJdPUk
I/Fgn/hpHj7ptYBM7HS3vQ3uw0K3wCWJ8Z0QLL3k/FAkp3AFMCorqmJ6tc1rM6opiWfX+zbVapgP
fp3OtAAVnPCS5hrX3s9mUoSuUTmXgzpf5XN0hzzpBGHf8vpZvhmDXCBAYCBSKyc6qBBgV0GJLVqg
4YeG18OjWjqpH9nt6Dpzs7PTDhe29pkHvVJtXsVpKYRKyaaSw+JujsKfddo8BBlWL4rT7+rKvMzT
7tnUxotWA/WkozHlRkbzPaydHniD1m3BzOj/Tdh5LEmOK9v2i2hGLaYUITNE6sya0LIUFUgC1OTX
35X3TZ7VNTtn1l0tIgIEAfftW0Rrm2oxZAvqTJPYKn60KeogTFX/09I8GtV0O5Z20T8MEpR+dcu7
JfEgC6S8B3U6XLsSgvqktsOotRBDcu+PYbm7uvXb81plTzSavImLOyd4i24AHi3K2a7zyW/ZHojC
I8zJbOHNWdVfQgmGsJ+Cbz1DNBhbc/ZG+ZkGU5qkjRMhZ/vTFkQoZ6bmhYEGl4rZvbOUGmPQYgk7
P4hFgaKo98wbaDt/MhTnPtflviADzKoLPLY83D/EGNzs3jjlq3XM0uqslxCRqmBI9Cl97KvRDjdU
c+yn+rFMyy7sCiLpJkcMUWU5b5lvkP2C0W8kKSjDlrHWzlPuD8OZzqZT+ffUM71kkI2ZlK33sijX
O5ZqPiinOuLRuET4jhyY5Sf+rL6JfVjhdO4amZhwwCg0tqeKaxprjvqyNCrdV+hqurbyDsbC4LX2
fs9d3sbNvO41Svpw8rIq8XIoo1ZKNh+Hxa9NGESswb2zwZWjphqHJFPmDhb28qD3yols1AzHZtJO
i7/yTamxkDWpSn+D9JgfRm/cpZlMbIt5mV2mj8LLrm7d/VIO+7sl1qwtcicJfJWQNABzzscsRl+L
l1oPYrOfvdDFNI6Wvus5d7Mrs81kXTsvcet8Sbgkmit7vU0Mfe6MyyK2IDIQo910q+7jYMTNyxIl
7D0J1XCaGNCgo/ICbUm6NHXCMpjOrRInJa0+6gLvrzXjFhAamOPES2aiA8Kx2o83XR39RmOc2+hn
x0f4WNhpdRjbJT+YTfGYie4TOeGlrY0XdOpmWLfevrN0d462zXsHmLD+9GWtXRuKbUiM4gK0dGny
UWKbvDmRcNad36ufgcxf0BbZf9Za6LHjqpvnjutjpVaxX6xix+X3E6LY54AhaRjUaj2Wmn5ITbHE
TioP+diY0Eyln3Rze2wQTIYpSS7rkh1m5fyd2tyKzEn6h9LO5X2qy/lsEGKZ0GMAGBlN/ZKl3Jgj
XUE0CmGxUDykRl9eGwLjw3FCPNzPODu58sl0Viu2C+OyteJv3WCXEIxS4lBiXYuKF6q2+zFyigZe
64Z7dNE4XLPdeBuDHk4+BmtNnNXNOzINO5ISuITceOqFYHwjPKCJYJ0SM5w7WtjU6XryOglRMeiO
OoVrFNTFuWRvhE2mw8X1ys9maMaj1B2GwTJI9Hb7kcn6UeN4StGZhjMN/sWsHTO2isp+0Em4icxl
LMIJLlRc2+UBhemJkfij03YX32uemZVaibFm7vfdNydObtpPW7DCCax1LP02XTz77vbpLKMZksi4
T1tR8yx1hM2ZpmJjqsdH1cvyTNrKRfYyIB5I/8x4I0KUNuODC9LIae56STDX2u/ZAtVblvZqLMWT
U8BUTD1KnsDXjDfgg10zO8Xelq0WtZv7uTW13MGN8nZDbrahUfPY8XCzblY37PttGShYqjmZ9PRI
xEwC1+Nom+MNPs7XbC8Xdrj9ACNiit1U7IgarPG9CK5jjRWBtfptVA1cDniyUTJ7UBMrPCPs7WxU
AQTLZvrd6iIBAT+LwulCi9bXrazb1gW3cihe5GTHBOZeuhwvrwywsgpUCJmT26119bjY9MNWOHdm
BI/Dhv7GtD+WTfBzqS4o5HJgNOWHi9C/Br9ocfdy3vi1beir5ec0m6+6N3Rh4c3nujNeAjZiberd
yR7dCZh91uKxy4pbXddsxaDDC7FXn7KE7zZuqXlt+TLLsexoLUNbrmLc+90i88fCL2uuFV/zlmhy
5+ZPMZvwVPJcTWZUraJ+ynSzWi6QsmcD/2GnzuNuc5yzLODT7zUjbbSwBaX3DgiR9OarArF+n/Eq
m1S4oj2c4CQH1qUfbZ2SEKAmKrue/4ntNU1/0zsrDf4LWvwPUvg9D8eNlaYZhhG0x3+d/rLGZPnA
DaK2/p4dlJPZxi2b7qGZ8jSL1mJdgBSctP8vQ/nv5u//b+P5YOTmUDIQEX7nnfyLHMhumEbICGNk
G60GAVZquOzN5aBkJHx8/0NUzwQylCumShERRTx3wm5MnXUO+pjJUfUMKIhjAJ5SH9X3dYh7Z4NS
Aie7eKsGX8T+qoHQVTBZz5jFLWFtYceE2U9j4efSOfrL2LWYYWXatNz/Myzzf1eVzhY/AeQc8A3+
z5gaN8rcE5M3RkPdibfegeQx6eIAp59bWFs178NVla8n//lT/0X+vx8moAhTO+y3IN79K1GttG2w
Mn3WI7ecRIFKUVqvljLsHmL7grSgM6e1DFun4E2q64UuY1l9jawZF3SIPc+E6D9/o38fMmJr8EQT
I344fLAR/sFqZlIHPS8lfHUU26n2Dk06gil+/JcP+Xe1gZq/Rws+DoNQPPx/mWpQ77a+9sjFNp6D
nYi34612430f/vwxnZpd+2GHxiOnqEHYrhlF/oFTcPefvwKf9m+Lj4rwWzmPhpAZLcy5f5CwqqTn
8eAvRUOuzkHVvuTkr9PHUqpbXps+kyrZ4TDmnJa8usnaOcqBs6j2i/6wCjih1D3fFxV2GGrgvYd3
3J8WL//rauMxzUZRRTVsbU46q3o0uy2PjZ4BLIHc74P0Ks49W+5tl5j3II+23t31dNHO2j63wjl5
hXuX5Ry7Rhe7WnsdOvMwCNmHrtYdW2W1394MUdpgMzNMPheYZSFQoWZ6IKyOSaS25CGSzPtopR+d
nmINUj+Dcf3a4Nj7k58jA0mvwp3fO2c5OYJVdtbpPR3nT6QGn/ok33FKQCnQnDWOm7gcysST9FhY
OR7hEqpw0YKXbDbjOuMZpfquKtw9UetH5ge3YLK9Mz6Iv0pT220DdohzBkyzoXwPJ1E+G3kNId7d
IUbe955/qi0/dhea0UD/MafqOR9IWVHpw1xlh3W2nooWmvWE0t9x+8/aoFqyundW5aWdxjGEFL7D
sXBfrsWp1pwPShbayOya17hTmvzLWoYnlBzfJ4/qvTRgZksFv0CDGqn9qrhwABhrbo3pT2u3Lxxc
AX5z234u5lOKFXjELCPW2vQV8iz6ATkkW95HUMKecsv8cKo8msf6bQva01jbInQRuYVy6Xce7Ohc
umGZVse2M/EJDT4bRKDZZp3rUl3NtXyfs+K7WDzArdshDfiq54CoOqt9sor5WYDMqtpKGNT+0Fzv
4PcBBR0PFlX7re/FS54Zp9pWgplyH2HJiHDC8tvvyWZDcV82n24BupGVtOIudUvk6fkzFdbrPPRY
l/MUyelhFzFAMR5HjRZ7Hm6D1bxk4zrvlEIqWKSd+NW0lrfrdOMBj9n9ZjZntx4T/PobPk6v41Qr
HuzNOy3BNmFLyjNGG7gl33ytLff3Wre2YVMxIBDbw+oUVjRa/aM2WsO1QXBCo11eLb8/0xneNNWz
5dfa32m5fSKm6Uyvdgo23rNx9cqdDNoyJOrK24+dsBKs7YpDXlfrrWrlw1RW+zQdNzr2chpCfUaZ
M9FyjTiQata2Hu1Oe7WBi462GrVH0Iq/pZi2aBq0d5LXfrT24EWbtiLPgU55HHnbkqItPodgeHHr
tI6W1V3inrXQvW3PeTBE64pULOfQaOr2QWvcaEirG+saN23bw44zgsjdUASbKxIo1S4u4hoKId0k
ZUWtXWKL4uL16UG0m/m2LkzF13V8CRD38I9TJNRT++5LbgcF7vTQ4ZMatdRNoSMHgRvs7GMMPYzn
flF/U9M5NYQBgUK0eaKMrQrxo7oEOQT6fnzX+hkifRdlfb5hXGOVkYfjC2AfXuCMOj/sTlcnTeUH
eBwzzbkTmXVwkeWawGx5gYyRCMih8LY2LUr59u7k3HR3ujpL9tlXZjgaat+Zy8Gonb1MKS17DN9S
wLetXa/FaNzSwNlh+PLQtcUXKhZik7TE1EZkS06kqWUnMbhpVvwj1+Jn3RhJ3uqHQtj3xdWjzt/O
/Zo5oSHETg/avfKNz3H7MnLjfdxkeQowk+32di20/L3v9Gk/zB7hDhb18ty1cd+MWtLOHc5I0sz4
coVKRi/YG7X7x9XmQNABS30njNULi7LYjini1T5xISx84fcNVkXGU+R2ZfMsvMJ5GueyAyNl0QPO
xswkDkqbmkdy7eRV1wrSKwL0Uqqv3myaJTb/Wr0FXk42XL8sUWOa5YsRVOoOqvp70IwjI1AEsgHO
IbP2VxtdB3BsWhyEicUwH7cqTZO5G+74//iRsVj632UDNTjlwwjilwoAqcXXL21F6YxJEW23k4VO
NsHEybftIgv91TEn40nXyz4F6PNex0LDhrO3mT+J2bwjaSGLxuRHngltpr6zvOEn9gXqVJZyBZvT
0TuJjBDUxlvNOPPRb62i2SvRH92gOJO5Z0faQHBP68P62VLajXV2L8U0qWQW2oM/+/dhNu3oW/wV
wyTvo/zbfSIby1OTGXZILWAAB1Dr5VX3NvTWh0LXEA5dheTL680I2o92snx17Zf5cZ2GB3ttYMx4
3tD+MtfhtwURfW+krhFNSgMVrVUK3GMU6fAZ6FOLgLIR5OTmto9YcQAEnCAohWurPvVZyhMEnc0I
c59+9ak2toLevxbFDfDG/mMAw+96o1d5UirbmMLebRwgNkZa2xmXgdKK+20dsR32LfFmFumto4rW
jhyt+QQ8ERh13AvfEeGExKuIstRefhS5/WvMdKc+BN5sXIegHnek8TSxp9XpLtPo4ONyIhFzV+jk
xoVVJfMLgIKLGhGZFwZKj6ucux3kBxqRbsYaKuFdLpIWxSfIlW+2N8IAxo9MCXWtRyNLY+VrfYxZ
gQ543Po/+7H2kmoS8mmRdXrMyNJ1UooZS1+ufj4V2nFyLDQbFKLB00R98TJoWXfqTLGNMGSK+hGq
Ahu5NOIFICf24cY8sBmxjeqWnd3n93VavL2vtW8TCO/i48LobyYeK3pTJOWyOtG0yr2fa1XUFtr8
njvdkxGMbZTPHIDFNLuPStUi6gmZ+9CG3ALxKVL7b4O+92WrO3tN4NdF9lLeajONgtJLbEnSHWkg
/B+V/4aLvRFqbMfI6xoZqW4pD4HZeBqAXyueKUVEiErbP+YY3zwFdZO/6uu4ri9Ba2dTCDP2iNZq
ucyFst+bMVcRnVm6M2s7SwKgn31TBhV2P90c+Wa63EtjdvbVFswHOxir4eDgGbAPnEmhRSwnDnTD
LorQ4n0+TIFUSToAGi7Z9ND4y/zBoMiNl218Zri2YSWkfYseU/wd0yrwXzj3bx2+4CdU1N9KUQq8
qKvUjOzH9cu93wKAWfq5cuQXS/O55MEVP+Edw6Bjh3NTuS17I+u9WHlzuVPIWnUA5s47YD/g/5mc
vHlIs21XkrkFzOzoy7Ebu3SfsS+/b89pQ/ZtTuK8mByijYYqdmNEdGZoosK8T3lc5YS+dJ62IyTF
x7Rye1ZeYD3qOfLeeuveT4v+sYEtgJIC/6gpSNpCyCMzAj2cbdFiE7BdeEPWKDDGLtEUw4i+q764
/evDqM/Jmit/R4ro15DxcKBUOrEy53tfyzj3ceSuOb2zefyTuc6Ta2o9rUt3MpvyYTa/Bb/2eK/8
4Be6jS3GvilcASviyRnwjd863HczlMOqjDsLLFRDXRdq2XzRm07g9R6cSk0i2MyHi/L9e1ZpUbH1
1QH7C4Q807Jf7GJKlowZF+A+t2HRHbIGqqc2bturb6SvduaaEXOsMeya+YUIZJVYTsu924jGAIen
hsBoxA97HAx+zBRhVfhdUVqk0x1aphL6sSyMOZHK3ljrwCnuI4pRhhuWoBqYBf4K/r0TqXXxRo1w
sQk5FPjdcEp7EeF944XfBinJoKhfQwZ29JRKNCPo+KKgL0LIObIKTRjYao36xjvMi79FYoRD3XV5
juM9w5TfRdmLvUb/fhsa61EIe7lWjW8967NWhWrx77IX9c6p7eaHO/eXaamRCgf5fra07VE1VKqZ
U70irH8bHIKznLQcARHtm5fCgmgMhZuHtZ6yDkA0m7sfvjv0Sa0PQcEF5/W3dlynv02lZMzJ8lmW
k3cqfcjIvT59NFVKs7BVxQNJnm6c6mo9ODTIO9WtMkpJXEhm2LdxT9w0OujW39XWuIX1lN2Jjdww
vfOurd6K3z2RQo+mWXmx4cnE+t/2O22PSLb2FWceVTZz2XrYNaX2tjXeI8bkLLfcZcEYuRny4KLp
/aicDflU9FvUDCLp9YUk9jTNh/2C6PrnwFAfWC8NqOa+i5JsdY+5mEpCKbj1ikjgpv5sYSbzDBNk
fnNhSch9BjA93icXJ/ZQkqMbExecJltDOT+ugGeuzWWuxxz0DA65LM05vRpzmYxTsKe+lofNKh6Z
54V529/cTd2WrkwqeCijzfAWnGOvt4x6Oo8ZQ9cHf3HzlmM4NMO7PWtTNC8esRW5fu6WVNutRiGj
spVaNK4ZIskSvpjZStT8m5lIUpL22aAVB7fcIo6Wr8nAhafSzUtr2mdjbE9ALb/A9u2EAzEpMs/G
i5f7egatC2GLwDtDWB3mS3dHwHAee3ZAO5XPosFShNFf7ZtbGLRwxTuniUzJYMnLuqsazO6+2MEZ
7nr1ZAvitcyG2iH1xHFS8124WR9+t14KbF6FY7WMMGz092IdOCUxCl4m3czDtDHizjS/lDBfHS11
nhhFU1DhJ/TpGbimeEWHpK+pMp5yjUbEdEIksp+tlvvkEwj7WBTbi7YG7WOQYQSicPBJZsdvw2Ft
0h2vz9EhPCkqSLzdWSWQgJvmimHkoscAb8YVm4YlKvP8Q28pF4OpYXbilOR8p3UyOtTY83jh4sMz
wVFM3JvUPZvuZO1MhsMhUSePGarZVGPZlfe3Mw34yWXw6C1ulhTKoRZqxyyyNVp0p7kGzWruhc9s
WuhztDbDPd+Cs+O29bGgtgnzgIaotLLtJGSxJnCxSrhXnBQuYZp/yLy7Y/n0NaK6ixycD63ePStC
G+9VCzYweW8DVzAthXXsGMseRW+djIZ5i0GAAy9v96ZWU4YDw4wn2y/vFYOXy5TVPqjqjHPFPD5M
2ujss6rrwhlc0YzGYPPOau4AgHN5Wl0uSJuIKG5lQgb7rhGHbDTXAy5Nz8D9WmgPANMUIbtUukO2
00vtseic46hN9QdM+gz5BDHfq2bxezGA63JGe3IuQszwnwfVQTbI+qsQvf8yOeSmmdWWxRAVikSS
pMrdsLU84f5t6cflMPqjewowLgnbfiWmD01IlDfpwWyLn/bWLL/b2cYzoHGC01JtP/UO5ygc+WCB
lZ9K2cBAnvysre6+6bJJhszVjl49iwQecB/XlXyBhvInLao83Dhjk6a2vpwC90XpD0a0MCtGougl
frkw4+pVtCG1z3tlhuaS3bHJKiOcGSJn0LQdfplXD8uw6Bt5MO3pmQSgGyuEqYNbH5ZpPPQjA5Dc
cc+Wma+Rk6pqrziOQWJv5ZS2VNgyuIFc/oD73xEI4b+uo/GXAdwIabQ96qZ9z43JPqCk+sCG3t3T
/2pJMXaK8ZDbRAuikP08i/ualYwh8JU4BHXOPVUwGbR09VP2wMjDUGm4i2jX3rbvQLcqamR165Ws
yXdh/R3N+YmGl4/w7Py44bAXoUd7QintR3BoRGyM+rmpp30l8jHMqQBP+Ww0v4VozD3prsfJLT9G
9HuUDt4DFhL+RcjlucoBnxWq3XDs5dXEIiIatgKFpSlfldJf18C7Z/USYhpi8UW+9caO1kUIg18M
p7iNkhda08Ujc+AfzkAtFDjlWVrLGs2WWhFkFGeMbhYrdCvR8cLg44JNwM2R1e/M5s0pHC3OK0uy
eygRa6XDximsKdKmYCGU4rvN8R0tWufJpj5PE/LgGv4cqrDNn4UiXR/6Vb7mSjxvHnwBVWovSMHf
Wzs/sIpOqDv8xSrui2w+KH6PgaLDpfcATuwIBl3hNbBHgiVW+CZFwGiA/kRbOko+T3P3KlZgHq1X
jxjhUqbK7lyq7GLp82Esp+6A0KTFXGq8p6lxxhXx4gc9fG4hw6533uy+HqJOg6da6vU7JnogreJW
bvmrZzPPgZ67s9v1uKTiy/aX17LU924AS6mw6g+3E+UbAWRuOE/6LmdhHoDPeyC9ug1dbu0wG8qH
ZWzW0ABm5Inb5ZEYuF9qgciNJnlnDc29GD0+d/pwKFD7sqLFqEs9zKoWb0S3jTTTBkMDUVowVA6m
m5tBCBh7+CQZbjD28kXk+2HVJioPrD52swgm/hZwtpX68yTzN5VvhA1z19mtwJklT0WSpSqpiJwC
IfMfKzE9e+zcgCzKcPaMaedPwwFnzJu7UFFqTpeGzqLRB+IXRP3FgJvGfpd3xZ3GEHXqt0bQ1/z7
atcKiAk1AyPEpB7c6iP4dgMhpaYlhL452CszNzGUbmK5tUoIZmI7NeWXyPoH2GzTnjZ3J009j+uG
pONmme7KVXUoeszzs+lp9p0PFUBuE3YV8nbFQxPEm1vvxAK+1xb8h2UARIcvF6UzghxSGCke7a77
4SzdL5HjSU2HtXEqLlpkbxmQjLDM1IwJ8B5OM0cxyoIF0Ven331a79BKHZq2NL2tjnhYdZzUreqS
KeApqxtxTdEX/wmzldd5mWEei/GzrvSKwZG11930BMmtDHUsTsLWoKBPRxxH0C5f820KYKu5X/5o
IJru+dg6lWnij/Pjt/gnHDzoSI5Q5JuI9lQF8xvW2i9tT9MaqPoBLU0RF3r1Yq/kS7lksIra7WLM
m5yIcSSw6HzJdHWVs3+VqXXWW82Kc1EIWGrTrwGPV1yRxHPe6HthMxjbJp+CSU3H2d5OquqpoXKG
ohM5T6Fo+ybeWv1tsLnVc9+kYjcJXplXBVRuiniaCy/UfCz3MklHAe/OogvGjgiERg/6w6JBvoAW
8Whu7UIwrRwuutU8r2rGQcfO/ENm0BBYaNdZKtNJUn/hnRIREukveO3Dh64Azuy25kCz7lmQ2+Ha
N/pTb3PThZVZaKd1SX9PHWwA/GTqn0ttaBdvkCIa9SAx5vT8LSoBAG3WJyMlxFUF47ntAhf+Tyuj
pdeDc94Ka99I7N3nrrj1pQ48ljrgjgXnzOqNL30KlIBrnQaxTho7DLsiBp7ylrJbQ7tw3XgliouS
04fi1ueafIM62r+4advfV6Gn91kz2kR2zbg8pC6cAsOoRos6aySqnnyd/JxhjOlzcu4HAFH68mlX
BAVnD2Vcq3467mhH5P35D1YeBLuuteyQGeRWx97UdQ/4cz0Vi75Fqra/ROmvh2nz0wMlH22+/tEs
6a9ea92jcpzXTcHAhJ5EjJUvfld1VkR5B+BUufPnVkGF2HL3Xi36Ghvm+Mac/70I3CksKSDC//fK
SFkkjMx+EzVmJMaobtiTFJFul+aBCXW2N7TFi4d++U6SMX+IzNB4W/n57jAc5nx56rDDOeLfYCau
Zf4JCMGNJtOgw87FWZs2zm8fHhLGmWBqhnpXeUXR57WJnvlneOHbSWrZq00Pv4ODhyh5axImhdAF
cbQKR3Mp9+p/OR/gYn0KIzfFGqDrtUuziXm3uRNN6ARZRATGsc55UpXH4Yi7WjKC6EBbo57r8NqL
R92GSOc5P8c8vdr2jB1VWXgxJCIH061BXnQnmFmYFacHJ2fNjJPEjuaqAYPFVtaBcFvopsK1aioz
8pyOuwF2WtQ0WQ99QaqbmptXt3VmDl4htDLmu4lq122qB2/NVBu5bsF8xxgMs947U1E3SddD3CXT
6HuQ5NKW15Q7jnvqUStEmaGgQX0j2LnR07FW8qBMeW22uqS/Jd0MlRlsNsHcY3Ctu5JMrDhwjlPj
7SReLldrSrdd0PiK1IjCqXFkoQZCEBtOBq2tR0MYj9qamPV8Yvz4Pmnuz1qObFevVZFsg1dT9Wyr
4FkDPRfZK/jDDRcbcV1hncbjGihk8wUGvIF9WBqDyPNZo4zNbSwLsPXKu9DcKANLIwV80kxIqQr7
UAmaUX86aUDIFglc+MldGsf2MLDynNDThmO9QdtC0gIDet53bfDSWfQp1WZ+avP0FszNZXJpKlza
JACLdSSdhfUa4Adl72k+fUzzRhsH9L7Uvr4ztuDVs/rnmX3ryXGNgd5Bb4NkaXg7c8rJrP9R55PO
mKuxk3T2GsxHabNtf41U2r7B3kiGqTmuZXoZJ/3XYplP3WJg0ZCaQAx9GpPBnkXCmq4NhJvA2+LZ
tpJR4uHltNWTqPsuqQbohnzjv7BHr3qZ93uRTo/VPJsRZnl6vNWL4CNFgkrwkG0+/oGwtVDaduCz
05dFIneYT0ZsQSJNlcXAbQF4ktPdyn/U1red/6jheI1BJCJEvtk78+aXtP8zrzS89Ey5Vkd29ysr
B26twCQAo8gPrWd/zG3+hD02Q7fMirmezxngaW/2JxrKA8EMP4xtS1oSsuQ2AiENDF39p1GVeegN
w6VCe9p7+W0BGWDXHGlZ9o4sfnhbL5Gpr81RLN5hcAxoi8sxN+xj7eX5Hj3K87ZABOrN9ozBbLNT
8JHoHgnPtIvyj0izv9Kp/2pqu6eOfaMef68KcTZk9g1jW2+ZLiBaetgRY4ZO1b5psDi8ypgfMPOC
zepQ7Nnm/FpisUH9RVxgbuxoNs5BLVCDgXLqXtu6u3J2fRYG1Deq9O1m2sV4MYYVeK2epk+FWvVG
s6KeHPwRnzmjmE5Xc1FFq22cKtkxmR/gGxeWrGO71ID5F7+LG80bRSK0wSUg08xeg6zLdtWmAOjM
YYiaUa/nI8nZ0ea0VmKuzatZbBsEUgPeGOPeboQXMeuejC2i2eMGsU9sVnmzn1ypx9/de+HnaZSm
3q80m9Vz2wCQhmPupvgxOjOAk+GNybQ5CUR6fm4prcjNt+PQTTCgcRwtmgi6yBJ5GYCMmOW0t2z9
B0ApcWwU7z53623zLI4IqRt7arpfRP8GN9+SH5vNNAdfxuuQ9w3pYkMPV8svd/pAxk5u609FZjqx
tboPGzQDWBCYMEB8sXHvs2QnnwvllnCsa948e8a0FT6wJbXfpiz8uHFhagc9vK3FIXqSgEiXUiTY
wxXe68s2JR4WR3BMnV8dzdIV6daLl+aPqUcR122/ADGdxGiVlmw44vGLM4C/7/bH8rLfI7zumHzN
7Ljm8OTL7I2YgaMI5HMvndMsUZ067fcxqddfDe6EW9WfzQXRouB8CiGXF6G0uy0ORPCL2gRFRF8A
Fun+70xo6c8SoyJwe1PtpLJ8AEvskuCWuXUfrlYD1oeFGi6BfIVsaM5zlR+ErmHBueYPqAFUmEEQ
Rg+pmOi71SEfkFy0NIP/w925LLeNZWv6VTg750Q0XLgDnFSEedPdliVZ6cwJA5JoAAQIkLgRQEdH
9KQfosc9qkHPetizfJN+kv5ACi6CUkqyuSPTp1wVGWlbubGxsffa6/L//xrmc/uLJEmfa3P5Ua6s
9bBEJzFa5CXFR9MYGnGpsFjW2KopwOrzfjqAVpqMDHpBF3X/E17CiMpKPvA97XoRItZYlMXIlaJf
3Ci9XwUL3LWY0qB1vqhpPeKibKjA1gz17DKPc3VshZY0SUPUyWpudRLv8JznZjKg2TNmJJbO5kto
D5pbIVNmL7jS9eQUQcyxV0cTJZsiWqFS8l3W/XqSrvKTytYWY7776bxCqjOJSZDPp6ibF/NTSdd+
gZ1ljlKpL0/81L2stby4kKr5r4mffW7kH0+y1J6Sj5i7Qy83aOUEkdcKoglN9OJhmCKBmUcBJ0XW
JwmiiWP6LKIXGuhcqVPwBnmxOpOV/Es9r9lqDBMPprzeyFZC+l3qi3oQTefW2TyTJss8ogNE5U6v
FRu5T4gnXwDT5EN87st5qEzWgUkTwUAvH+Rc+qVKc2acG2AqKbMMqqlmERv63hGrkczpRTD/Uury
zEu07FovIpD9UYpRDtSaknwjcFri20esr4wOK0pefeCiUn9YBfWl77nalQooHnn71OC2oXw9TACx
D0vEnQeZu7wFin1u1I0XkuJ3x/Ztumi45AnhatAPqKKvuBlXZDCoOVX5iHTnSRh7KkSI1akp1ei6
+ngqeR7cWGv1U7AwFyO/H6pHtBIAzbIOSJSALWoA4HkUEtyn3jQh8buUwZVJdPU5Ap6ootjHO7ln
fPu6P/GXtPG4sJUktT5qkPMCcpiuO0XQUqnoCUG/ArKrKOkaZ6HXZLvkPMhHGhDwahgEi0SFGikb
wUVlxjwqqktoJCiPFsPlKpf9m1IlQTkuA+gYp1T7++igGVE2RDmrr3FoNGrkAfwgb4Q7VDmWaqEo
nMXK0hwrJlHTGJr3nN1Qmfm4ttF4+FgE0mJW5Pg20mqJ+V5lDHruG1aVji0D5w7mScCBTPu4GYRR
8/nM9Mt5dAt/HLOwwIOXRzBZ83y2CBvhTii8xnGl6HXyS0K6NaQgeEtylNV386z5p9twhSOtCiry
z3AbB9FKkbTjcoG+HR0G5Ac911SqOHM88zil/Dst4sXivPTsIjmlMMSHUdyq/ysSnMyrNIuaQQF/
362UbF7dr9WisO9LwCe3qA0ilapzEpgW+gnHtYuTelWslVgfqfUiuNCUwqoQjw3joxLuQXUhI0Kl
j2zc9ejIXLvaagxEVgOQ466AbNjES8FQQb5UvjaUIjtSp1aeTIrcs+fH3J4l617L6+kkSMzKumx6
sPTPkMux81/x+ujOmwJ4jIfTENM5WPfttfRlnvpLeQCPhtjVCzJTJtngkYSjLWeMjF5NTXjkAzkf
6+DGAhAbyyneGX1PjtwqBOM+TdfKjW5N+/4YxoNSHxVhJNEWsEhz/2JpWpJ30s/XKdgheHGLB3Iy
XnnkkZsBZTQ3c1xcb50vNbKxQVRMTymtB/NhGaL7+dGASLS4TiXTxLmiXlx+ihdUpk9THRj6KFxB
hz11dRohXqwtiGPkRih4QHslMRIkmiSj5yiXxrhU1sU9WaxojctlL+ULr7Dw6mU5mJO3lgNVvlLM
yviSucm6GmurHMQCTVP7DbZPCiPAdPP1xHbNhIKolyrAKVaKOsoLSU1O5Tz1EvAwIXK7ZCRR6R7Y
eqFaEB+INdSPChDv4soMa5M+hnR/mU4oF4P+zJd2bJ1bhHMnNfDUZMhSqoT+5bIqRhIIOJsaFyz3
j36E734eqJbJWIlVncVyVKsnhkSLhA+1GXKJYNZBC/eVuFgfB3UKilYuUpKrkgcaYODHU8wHMELv
Wg9q0jByYC4/R4nrGZTMwjq+WMlL+2wOvudBqpY596bhxscUFtbnQNgv5ioFyAG3IKiTQiqyT3Qi
Tj3U6aIl9USjQt9XinXchQBAG6k+CYS7m9ZwE8hdnxbLRQFTbOrOJ4s0CimDNmVLu/S5FEMyz4OS
RinzEfiICIfIcOd+wV5UFncgRpQ7f87FMtCKDRwT30oa6Vpm6LdLo5CTCZFaf3mBJisCmHJVhAnY
dVbncoEpa9KQy69alNbRUeQDfB6u5RKo2tyaFhqNUk31F8kA2j/wawvSg7cuAeq4qZ3PT0CVEsDP
1UUIsm+eoa+9tH2g/rkplVeG6d0Efmnao1JdS9V6oE7X6vI0Mhfrry7PDT5EpE1It6FFrYwTPS6m
hMWUq6Ar6jcp+Y4VSK3AyMbqspJq2AJ+QubC0L17q1zZ5iCiL+MgjxTbWQTh8rIs+umloUtkdTx1
TlWOHBY5ptKtPlvzkqPcT4NM/VjOmc6QQld4YszXtjmaz/XsPlZp+jVIyjxULwqgfsd6uIC5Ups0
diUqWGSnuA0BFZlUxng2is+nuZcEa1w2DQAXzrOUDgGOU3/VfZX1BUCC6VTAVQH838DAaZZxHlUL
BZxCGk2pfSQNyrualjRnWa1XHyD7YiIprXzOshQaiKam5jhFlX117FfI0g77iOqAtbUz6caAReOO
5pqmHU+1hXeekfS9jGU4QYi+L6yhAghhNcmshXKjVv28YLKyD29DCk/S6bq6zr1YuSSlQcJ8uSJb
OUxkBBTt0F+6JzFa5TnwyhW9yYsVabYjM0cxHoKkW3wEmBV/AWyLCSGzlKLxXusowWty7WWjmh7N
8oA4arocoqqjzaBjaN5ISyDOZX6gFKP5tJL6pCiW2RDJ9fk5eZ8omSzRRDtP/NrOBv1+FZ8sFLP4
YtLmmvDXULiHkpLkchzHXLixzXcqY3P9W2LG88XQ1Bd2TDRiGOsBNLX0wqtM+Q6cE97/UorJYeie
+xF8Df+ZjpWA/lHKMWBM/GNvsEKY6OsC3DH63XCth9M1YsIDe+7bSGbX5DTHmJcymfgRfKpBBc9w
3hDiCpoMRHgjp7K9kICQcBpowZFKTljPi1/TeQmU116Xl3B/bXuEpx/eUjIMq/FaSUF7yhJwUeq8
rv4hyE1sOBLi+nS0TGP7q5wusw9FHw4VDvASTBTC3RMaNGURLIOF/WsRl8sbIFD5hU83pbtkxUYY
AtlnLy3UEPam76bmdRqZAD4BAMJr0yvbmda+/gWEHT8bqXgQlzbxljeSMexUXpCrv+rTxQYwQmqF
N1MvPdezMM3GxOJ462lW3kRZ5X3ppyuyXbK10EGaBF4YOamsRp9KSZbvDEQCz8MiX9z5prIibWfA
Y5YChXAqq5dkf8J8cUX1BLSdLC21EcgmOR4ES704SfPE/Oqj5nxRVTJeCZRcdUIWLrwFmoqMY2B4
Ll+mBpqzkAtZG62V0rjOw1UqHdMwvPhAFqYYq2t68I5kzVtfEe/eZEj4Y6z0NUDmzKjmNxUiVbO8
CJ2cxhljk0xcPa6LK9x+91LlNvpkUzcMzuZWAji89Pvwmr0+zNTETIYrKqMgTBrqqrXyLldenJ9r
cdwfBaE1twBSSdmHmm6IwM09xbv33f4U3Iiexp/RJCHArMH2DCn1BTBiCyinslInn4BJ2A+8tvtJ
16YAjDI3ls6NZSp/RqrMv49BnEjwzBDOnBSUhSnzkZWmTSen88S3SZvjDUj+xHPJ7QInlNnacxqz
LYcqfXboDZ5U5gIUS518mBNWJOMaHHR5FJLe4EBZNXa5tvMiP9K0irYMykK5VM2afYm3x75Xyioy
AYguaFRmh5QcqpRuM6dSFhlfKdBLHxU3nJPUlwvS35v/rvD7FG+h6K9GoCnqM9Bd/d9yP1Pu5RqO
1oj03PLK8/J+AmNcS0iigDk6CSQZm+GXCyxMSLcUOH2gRI+0qQbcJrUA9KfzFZdPzA0N5sjgx+Tm
PIVuFIPHVCvjRJWp7q/TguQheEdwV0haDdxpicPt0ZaJ0ckVgHqPFQMoynwe3CWAakaGMjfO5JWJ
1S10NL8GHomx02gl2XitILbuy6rQ0kmWG2E0XMAZmBFeTC9iqLgjyy+riUzDjtEcTYMhbgOlQKsm
5TgoZcSx6PpeNoE4PvOKPGk0P1r01SId0GbZjMYQFcO7dUT0jnSMB9GmmqbWRIkhZ4/7JL2/AlRW
zYHmKubtmoOMKVPC1RqBK0tfDgkUvPI6RdOMEp6GehC5HjgiiFkW6kO2Wawsqz0apCyBYnKADcCI
hCLuwAqzkuTrFJZShPg9dyf+s5nYEay9kBXJFJJb/Ks9vQArLo1kWvMMI+R+LxPZr+bzAbhoWAjM
Dd59sIghWi3mbtT/bNrIb0G71q/VmMJpmZfGrWei3tI0MVjIgzkR3RddKSOYfroNcsnMvE9eWtYf
QFipn9a1STM4OYsaxDp0Sv+TCU52OkCOd6WP+5KLi5RUnvfJyvuKdqpli3qSr5Lll5Ca0a3Xt6AV
+MnnJAalnNir4EGpVy63MShqMrzmBTUAPHZfBrMKjSpR+a9NuKsrCObhJEJkgFyZXLBdoirk/NRT
YrtBHFMRHNCKM79SFlVyukx0/wNVznsFKYx8KLu0bRy7BTIUt7EaVOYY0gYfFGkb7pEgyVT9WO57
UjLe3v5rPwdrDUeRo+UDcB8t9aq8rHPPWw7tacIOL8izFGe6yy6lKQZN1cbWhgjWb66aiyiVUm2y
YKckAyj4pJk3A5AJ50TE0FWBHMzjtLw0Vy5HW0N7CYB6bnBJrdWYP9HLkoMfBH32JUxyRR7SANST
siG4LPkuaPYKKHs4f4YsV5PMpDPJhYk4cXCRVXZJ+xBFN86MHKFgqDIFCxRMVwwCD5ILap1VZXCs
JeGqP0ZSwwCWUedExmq2LoLjpVfy81srQFFmap7aUOtdAqRgVQ7BsAYQIDcGDJqBVRlkomj0MJxm
axBzuaejIG7Qp5iHAZEFEBPHPJL2lEG95tBRwsmHdpTHunwMhhM8PXgFCTV4sDIeflptBMQSyOTi
QoUkuip9CB2W7P7Q3jiEKcZH/rzI6mB5RopAW1yCT+sjeJaDSBxCGFWDiWtYev+475lNLxazwUOu
OahH9TTCeFU15wKkcxjcSgt/lQ7J/dIBPgXdw64GpznrJ9yngxIsB5IZRWZawzzDkaI59rSWh5FH
XDWkmRpfspKXYXS+rEplfpyHPHuQIJHujSQpTn5hD5kkNlG7dsdlWOZkpqYJKBSU5MCeq3rfvc5S
JIMBJmfu6dKnreRAMVMZ4jFq2NnJSlWrkJIRuOhBXUeGdOQpPuTsAcBANftsEIHYY9wiWHX5ygQp
ZUmN+z63ivB2+w0TEvHpJEzdID8uokA2Bit+Oh4Sr/bvqVIW2hGZIGrCspai8eIbYY5VsTN7KHuy
DIglLyEGhd7UsCdz+uKO1jKE7k/EC1PryCx9GXLCerG410ySnNj8qlrQVqAi5WqsM/nGjRJ9dV2C
zpmeEtmz/fSkpA4DKCq4TbU+W94n8xKNFlYwBTU0X6sfwVlMQ+JED6UKkothSoUwgNjez8uof5yW
ivYbXr79JVhNx3NbAkPlQ69p0LzoWl9JdKM01m506/pqyRUSfijWOkQPjbCHVMSgXy3cK5eeQCuY
ZhlopeyrmvR/hT6IRTQMLutJJpe/vEzba9SxdqSkNuRX1UBPCIk+HTX2RiNoR0qqQG+siahJukK2
PVtQnT0rA+qMcy7fS2m5lC5WMcHbUFqDnHj50U/kh6xGE0lHqFGDI4msUffRiifZeZ9a+jC01u4d
7u0SNjM+hku4Msd2bh2LzTMfhaIu3yRUdRMv+P++9lRHr+oPFao6P3U0ixsVqHR/qGY29zsyWY+z
a8SpXpOx2vnR8b7I1VZw61HlaqPpdBP/2A+1mlHNjJ4O9DZhrEY/v6OLtRloo8n10gChg3RX/oB0
lmK8g6VLC2QT3bgwjtzHPyfV/U6DBoA2FldY84s9y5N2lubpnJ/KgP3Yz7w09dnmgzSiYE1P1IPe
XUL+y4IYAkH58R1ZzZ01UDT9Hd2hFYsaHIGT3Ih2/lxLoB36+U31nWHR1tCE/LD5xZrurIDUN9+B
T1Aa5vi3v/+5loAkyoHbQFXf6aqi2CqtPja/+Mw7a6Ao+jsFTjXEcVjlP9fL69sZYel2DdJ3HH/N
fGdAjLdgYWxP+d4JkLV3FjrYCET/bK+uatxUBx3/RmJi9zs3Etk/1+dV1ENNHN8XNT6QN7TS2P7q
vrNmvUMmgPapP93WRpzwwO+rvEPmsG/aWtemafY7WqMgT6EjNNL82u6jn+hiU/VDTZrWf2fIXN9Q
WrcmjeO7s9XpI/xORiMJIZfHY7994JvW4A0/9M1HGpJ0fNh4R/4s3VEKffUHWt/o6QCPvsGjKqit
fJPe3PzoDTqi28G3fkLz+7/f78qKbjyYnb9s1FR3ftv52a1PufO3rfuz+6zH9Xg602ffof3DY3+W
OMm9V403/szjW23lTIdO5Dwg7bl9cPOmzT3/z2k8EUr9ZgZfGvUIUdgodKKHdqhm4MauHzrwxawk
edmOs/HMGh3VQ4e9dvwo612yTsmsx7R7F/4qn7GL26E3W0AW8KTPkZ/NHnrXmZPN0s7ozUE89D2G
DJA4Ye/9Ypb4953PqlqyjXH6wycwmTd92qGT+Hd3M6ezNBSQcOxs5GFeGf+5DfzN0X+6rbtO/vf/
/eN0Nl9v8/7tkdg9VC8cyicHeHf+j+d/94/GzQFrzU/nWe3ftH/40ukZzEK/nrVruZm8iL0Rp5nT
u9rbFoaAkcdh79oJC+chTnYn3TQu/8Pt8MbddpRzThZO2NnKTSB66MDHcfSQJ07nCCoiDvgHFjhx
3LwzYxz+w6d8ialedIdtlP9fXonnduefc+DoGPAveF++D11Ma+crCDhB7yM33tvjr33YbRz2ohmJ
s3TNnmlH2tyWAo7OYBb5Heuvkq55eRe+YbI5wLoHvx2omasmYNih5zzsjqkr7e8a6/1jzs3VbJnf
hf59L/7ay7xZD/lct+OS6AIcndFsEd8npM7ue68/T8AOHJLWTKg+tsvTfICmE+mh3xUJxTiJO2bW
eMlNeOO98M3R+dr4OdG3NWon3Ey/SaEcPH1nOevdzpKHznXcJK4PHXk09++Q+O/sePNVc/76QRq7
1TJrp9csQ9M999DJjlfcwzF2L+wd5X4069gUU8A2GYNuTrrDWgKOKorKfrzsmmtLwOm84dgfOaBR
OgthC4gPjpy77iG0BXy+I2/vGrAFfLKnG4Eo4PCtNvz9/2Sz3sO/nRSxn3ROHfXtw4c/m0VV56Nt
cj+Hno9z/27fKwATfvhsz2cpLSw6lwtdQASM69/trULTROfQVbggk+A6Kf5vO1ZjfxQR18iFU8VZ
1t0Ojdro4VMOnXXHBtPIWMiwe4MKOMUXXKT3e8mPpof24WuQY339vHNJK007FzEjO1HXTCoirrmL
uG7sL1madpqbvWYK2MYffFz8zqgirozNqHsLYRntY37cG92aYWngp6mTt8Nt1qIvYCNf/f6PHPhF
xy0EmtQ+58enfUVk0s07gjI5fNjrWXXvzcJwL7cmC5jxddOQqfd+43C2E23WWW26NR16Uq5n0cx1
wnagzbhNX8eDx21Smk7vfBZHnYOiKgKM53VMZqa7pdUGTnLwpPOHbnpRFXHz38TdKI2WwgKm+vv/
intgS37/xyZtfJn8/r+je3/ZXetG5v3QNbnhGKZ7a60JODA3TlTvG2hVRAngs/vkgOsCNjQNawI/
cnoTJ+24RWpTnj50kSmJ+Hs+vSokQUoeJgMw185wc7xFXLC/PYlBABa0T/lx4/ybv7hz7tbdXdyA
dg5d4K0NvX5yvi0BVmPgJ70bnLmOETU0ASO/v6tmnW9nqU3zhqaRg9VHMQ3IyqtXwF+XhwUUTs+E
tu7wcxc+HC+hEtfus40XI8BxHlbLpOvdinCbj5zaoY6X+MvOfGUBt8pJ0r3/NiDNQ8/eSZo4s87h
oOdsO/UftxXMddWOsvlgDbTl0LmexsmeC6CoAg4yAriO30mO0R/t8Nmez+6caM9HFnGFfkSDoZ3d
ZmlFmOBPIEC70U0DSjn0g107+YPfe584+9enLOBavqb9bCdnozZYpUOn/FiJb+bcGy98cu17QUOD
2Tr0Ib/Q+rU3cKKgHWpz9YvITP86W8w6u0NtussfOt8PcY9N929pbx+8QSvuw0c/osgV9a7zuwc/
xXDed46iriI8dfgzcJTveidpM/+0HW1zeGSuQbpGt3/24xbv/V3eu8jTzo6kdNyMLmCN/uvV+Hp8
dTse/bdes3lmCQu2v//hGMo6ro2iAiRFW4B+gq+91l/nfzBZow8rxDBBN1saWup/tjfy3LvvAMQ6
rtF4F8HxGvzk8bhtznSTR+6M1Gyw//TwsPdfXWoHnNbuTSQgxnhfz5I7x593BxZwW7xPMIzd+0LA
BYcNd0PnYZZ67UnbfHUBC3FRobTUvZJVERP28v2PJuA+Q1eXBn+7S9BAow+9dSg+38UP3W8mIllw
nfi9cy7fjqkWUZchiuriKkRkH4Akub2z5h/X76/aRd1eXQK+3En0QA5wL4WkEBke/PUYufvpFBHJ
xVNn2TUNG4D6oTvtrEpcmrbsnQxi+cOX4UOckB9Gg7VbxobMd/jY27zJM2ML2BhnxLHISzxZEgHn
+tzpIj9odHX4Wlw490785IgYAlb5ogHy7CW0FRH5vwsnfPCLbnihmALuOgZ2qv0zLQLw8WG27FYj
FEvAp7t0Eud+Fj7rnttCxg+euCpKX8DZvoRbgJgGyJdOTIE2xOH7+dqPXGeJ2WiH2rqTAnbHjef4
+3GcKsK3uHHm/tOVJinavsKPB1c3jk9lsB1n62MJsER0tQ0at3DfzNE5tX3Wj8/5c303e2Y5dAHz
vvVnGajfdo6b9RBh6j4Sf8dF7yQDdrns/a2HNCA6lPnjydx9nAIbU8CLPD7wLEfWxyNT/7de+6/+
cw+1dBF1jOslWZ2wes7eaEqTFT/Y97nwHx7CWW/spN1cxibn/sejY0XeRLZ4XLVrzw9iLmhW7du/
blMc7Rs0G4N2w8TXr2YCXocQbm4Vhw+U+OH/++//Mw2cyukdJRXwHmZwDEJt4bRfrWMPoViYmgh8
0o0PalQC/dSF/DTEQk0WEHNRbg+coN3u6d9GdMysiJf83idQyE6nsti3IDRaAh46ioOHmAW8cQLC
SL8L5YcZqZMnab/njxujM4fWaH4n36jIpKcQWzl88EtHCn3p3vMdiTZq7XjN5nt8hoBs+jWR9jMj
C7BB584y8/bcmu3SvHoJPJdC+nNoFLRSp+32WzJLZK4i4qMnnCUO/D/Dpr/H93C3XvmZn4GY+BRo
0xBK9kzq4yu/0Zq+jyh93AOpd9pxNjsXu9n+vj123znungeuPoMp/b4Rx3kSd0EkCtKUT+6r7xt0
G6A+Rw1EjeXAsd/nOBRPwEDcBwcu7SPo6imdccOqPuyzfWxOQjdzYWq2rduqrRuwmW0y7E9rY9+3
5pdU29x4/ymNqddRR9ZV07YUS36RT/BWX4E94+xtRPjotq7afVUHpKBwN79YjXvrgwZO2NBSrp9Q
WNH2UShHoKLG+yEYtRGx+Kfp2WPbvPVxF2Cgl3g/i+6neq6ssGcdcsiw1dXMBb/45oc5COTP7tqN
1dgHFFms5n90VOhbfUt5Oeh764O+0Wh7H2aQiJIn9Spbh1GrsYoaXcFlEHAvwp23j/3rbqmteXrL
LbXzUf4z3EIhpf3uxhPg4rwnFwssc3eXveqBvO62b2xwd66KAJ8PNrLr590Q9MltsfNV33gZ07+R
hd2gJo9nST1z42Ivp97ohPyh9XjrU2ahs4f9abQ+Dh42D1148J0vqAmY7mjWlII6zruIqv5JwjJ0
xRhEAOXHabZ/teGqHry4w3rWRBjtQBsbLGBtkVneXwRLQFAxcZJ49lyG4alL9f2HZJI40f1sdyVs
ASf6yL/DV9uDAYlIkx7lwBXSWbU7YRGYiKNZAiqlO6yIdUClpLu6IpgNwyQG7NvZvgBE2yVpI4zv
3wvHOXnipLMIigjqwQkZ+T3joIigHpxkTtidrSJgFU5nyd4Go83I4Yt7SnINjlkXUaWIuIHOnazY
2w0iStvnfubl+66J8jRE/P59dh3GhRPsT1nAGp/72PVsFpHU28P4iqien+flDBRBnnSTRyKS8Bf0
rGdN2l22SRoYT3IR37/S1BudfT6fgCNC+jbrTlZELv0PwhRFBHSfzMTa6doKEVcz4rD7hk0E/u+S
Qn++R9ZSRIhbXZFX3ws2UMJst92P3xzNid6HRJGjEjDwxmomftRJmKsioo7r5R4RgChYwIQLh4Au
eWhHao6yqopY4vXsoXt5qCJw8NdrPwMnt7+NVRFX3ueg4Vp0nEvyRO3K/Phue8RVn1HWfoi7YePT
BO73G83bRhOFfTf0s47FUF/Mj7wxXMQic0HN3KS7oUVENdfAHbuXqipC4YIy4KwRornoFs3pbCOC
MLFNGYO4mQEe684etUsR/txZnMZFZ7X7fSQOnuaNv3+n/P4/mnPzXGiGViWKlMhMA0gC2K7prz/u
L0ytNfWJf8HM2rPFGON1Cba/7ktsaw7/gp8icWdNWaPrNAq4Cgag6faCHxFWaZA49ENqb6rmDhdB
5R6C8erchiKADMM4jPdlgkTgd8b3+b7coggd1Ekyi+69RuNpTzBIhJc/ccLgDy1yv/2cP+54HNHn
dG8PC8HnAYMBgtXZGoqI5F6DhkQnsuPFKLZx+EJczpK8HWUTrIrQkPqc5PuTVUWckFv8rRqt3Y7x
oezVvsAf7Ye/7hr4JnZ76E2w+wrNa8IW2v2jMTb5cDHZ90l+11lbAXYdIIXPZtgUbwZOcgefv/1c
m4iq/c0ffbs31LIiN/fD7qZQBByNZrYYTsqlzY2XVdvj0f7ux+fbCMINHA991s7QIniqQ6ciLfCc
GysitzXc2x0i1K9G8QKxiy7KRkQKqh33eblHEXh6dMv35dBFZIyOuKxRE8+7kB4R+kzH8Nn9dvtu
NrMIeOQp+3jv+yki2NAXTtLIoOyLdokQBG0i97TROso6qyGCaX1JVSuLG+XsTpyqimBEb4Xnz3ya
8m6s6YdZ4XctiAjw9fYp5/l9N4RXRQTwN3hH/oPzsJn+TXwH3Gn3C6giaigNen+7PkP2ZZw+ZwxV
EXX97ULd+hRd6QfQZA8agd+tVXhC/hAhmUjvvMxPvd6tn7j+s0Yeqne7nj9+PX2+fvEJAlLBA2oZ
e3qd9BA9fOZDUG3wvdqBNu6FCDD2tdP1ilRLQEEZKk/WGwOFJEeZd4+xCKm/7e7Ehcm83/8Rzhad
yMEQUbPdvMCFwxO6yWy0jkSwyrYvsL0Fev++BTf8x+6n1YC6vYqves5HfsFzfo3E/9rf73iKTQ+N
f8lc3HPoXREFIvLHX2kA/2ivd7+0SYKajiF90yTda9sgkF8t7/x13/05WPChwV8Xlf9TIO63KGv0
RpxF3AnoRJiWARie/ThRwM123STY4mdvThGk7mHcuBv/fjajJUvk/sdzjocIN2BTZ2mkXrCNTert
ueeIQBwM47g9jJ3ryRAAO5j4804kIoIwPKGq2ggztQ2TNpUu/z55qmTwYu+hN1b/HrOfTU/ZJ0oJ
Ihq4PI6/4TQ0H7vxL79xUhqhiq5ikYhUIJFnpwT7lM+Q/xMk/8ZlOp5RQX/coZt3uLgf4f2F7Z91
dhbA8Nbs/7j7egaj7Q6fqh1pE+iKUFUdegmUYJI2z9xQ9Chun/fjM/8wW/eGTvhM+VRETfmDvyd/
LaKifOtENHvoJpBFOMcfHLjG7Ypu824C7H+zwL/NkEHowpsp77aP+vGPd+ln9wQ1z14usGkEPMBZ
kkVtXuGZZgpi+Jrhvii4gE3NJZXCo3xex+Epme77Lcw2TjiehWTj/kvvfUo0nkLi2aYYmhNLPhQu
8jCPvI6fAsnp8I9yEwdUIzo7VRXhStygLtKdrQhlmJscSNPeZAXszF/4vP425TLJM0j77bpuAnAR
SeInTqYqgv08bGQ6mnRde2h3520QXVoWrCoDjIkMCU8EyPAR7rRlw9E3MoqT3scc1QH8xWfdOKth
esvo99mEP/AMX2+f8xcGPs8wFQ8NfHbfprHNL1e9dn96vFsQey1sf+3vd8L652iSf+5bbgtiDQLh
WwfbdgIvdXg7msWkDTtnU4SMzlWe7hFJVRFVhZvf/y/a7dVs90hCgm1/+0f39HM74M9J9zzHZ20/
y+ZbPW7fF0L5JxTH3bf5OXb/c/zWf723fI5O+5O95e7WeMbUPdrJ+5Dw6+//HwAA//8=</cx:binary>
              </cx:geoCache>
            </cx:geography>
          </cx:layoutPr>
        </cx:series>
      </cx:plotAreaRegion>
    </cx:plotArea>
    <cx:legend pos="t" align="ctr" overlay="0">
      <cx:spPr>
        <a:ln>
          <a:noFill/>
        </a:ln>
      </cx:spPr>
    </cx:legend>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_xlchart.v1.8</cx:f>
      </cx:strDim>
      <cx:numDim type="val">
        <cx:f>_xlchart.v1.9</cx:f>
      </cx:numDim>
    </cx:data>
    <cx:data id="1">
      <cx:strDim type="cat">
        <cx:f>_xlchart.v1.8</cx:f>
      </cx:strDim>
      <cx:numDim type="val">
        <cx:f>_xlchart.v1.11</cx:f>
      </cx:numDim>
    </cx:data>
    <cx:data id="2">
      <cx:strDim type="cat">
        <cx:f>_xlchart.v1.8</cx:f>
      </cx:strDim>
      <cx:numDim type="val">
        <cx:f>_xlchart.v1.13</cx:f>
      </cx:numDim>
    </cx:data>
    <cx:data id="3">
      <cx:strDim type="cat">
        <cx:f>_xlchart.v1.8</cx:f>
      </cx:strDim>
      <cx:numDim type="val">
        <cx:f>_xlchart.v1.15</cx:f>
      </cx:numDim>
    </cx:data>
    <cx:data id="4">
      <cx:strDim type="cat">
        <cx:f>_xlchart.v1.8</cx:f>
      </cx:strDim>
      <cx:numDim type="val">
        <cx:f>_xlchart.v1.17</cx:f>
      </cx:numDim>
    </cx:data>
    <cx:data id="5">
      <cx:strDim type="cat">
        <cx:f>_xlchart.v1.8</cx:f>
      </cx:strDim>
      <cx:numDim type="val">
        <cx:f>_xlchart.v1.19</cx:f>
      </cx:numDim>
    </cx:data>
    <cx:data id="6">
      <cx:strDim type="cat">
        <cx:f>_xlchart.v1.8</cx:f>
      </cx:strDim>
      <cx:numDim type="val">
        <cx:f>_xlchart.v1.21</cx:f>
      </cx:numDim>
    </cx:data>
  </cx:chartData>
  <cx:chart>
    <cx:title pos="t" align="ctr" overlay="0">
      <cx:tx>
        <cx:txData>
          <cx:v>Coffee Type Popularity as per the  Location</cx:v>
        </cx:txData>
      </cx:tx>
      <cx:txPr>
        <a:bodyPr spcFirstLastPara="1" vertOverflow="ellipsis" horzOverflow="overflow" wrap="square" lIns="0" tIns="0" rIns="0" bIns="0" anchor="ctr" anchorCtr="1"/>
        <a:lstStyle/>
        <a:p>
          <a:pPr algn="ctr" rtl="0">
            <a:defRPr sz="1200" b="1">
              <a:solidFill>
                <a:schemeClr val="accent2">
                  <a:lumMod val="75000"/>
                </a:schemeClr>
              </a:solidFill>
              <a:latin typeface="Arial" panose="020B0604020202020204" pitchFamily="34" charset="0"/>
              <a:ea typeface="Arial" panose="020B0604020202020204" pitchFamily="34" charset="0"/>
              <a:cs typeface="Arial" panose="020B0604020202020204" pitchFamily="34" charset="0"/>
            </a:defRPr>
          </a:pPr>
          <a:r>
            <a:rPr lang="en-US" sz="1200" b="1" i="0" u="none" strike="noStrike" baseline="0">
              <a:solidFill>
                <a:schemeClr val="accent2">
                  <a:lumMod val="75000"/>
                </a:schemeClr>
              </a:solidFill>
              <a:latin typeface="Arial" panose="020B0604020202020204" pitchFamily="34" charset="0"/>
              <a:cs typeface="Arial" panose="020B0604020202020204" pitchFamily="34" charset="0"/>
            </a:rPr>
            <a:t>Coffee Type Popularity as per the  Location</a:t>
          </a:r>
        </a:p>
      </cx:txPr>
    </cx:title>
    <cx:plotArea>
      <cx:plotAreaRegion>
        <cx:series layoutId="waterfall" uniqueId="{CB958A23-77E0-4EC0-ADCB-10DF8C9CC029}" formatIdx="0">
          <cx:tx>
            <cx:txData>
              <cx:f>_xlchart.v1.10</cx:f>
              <cx:v>Column Labels Dark</cx:v>
            </cx:txData>
          </cx:tx>
          <cx:dataLabels pos="outEnd">
            <cx:visibility seriesName="0" categoryName="0" value="1"/>
          </cx:dataLabels>
          <cx:dataId val="0"/>
          <cx:layoutPr>
            <cx:subtotals/>
          </cx:layoutPr>
        </cx:series>
        <cx:series layoutId="waterfall" hidden="1" uniqueId="{7F40993D-C539-4BF2-8483-6312BC93D30A}" formatIdx="1">
          <cx:tx>
            <cx:txData>
              <cx:f>_xlchart.v1.12</cx:f>
              <cx:v>Light</cx:v>
            </cx:txData>
          </cx:tx>
          <cx:dataLabels pos="outEnd">
            <cx:visibility seriesName="0" categoryName="0" value="1"/>
          </cx:dataLabels>
          <cx:dataId val="1"/>
          <cx:layoutPr>
            <cx:subtotals/>
          </cx:layoutPr>
        </cx:series>
        <cx:series layoutId="waterfall" hidden="1" uniqueId="{9CA99467-E43E-4513-9C7D-FD58DA7AE3AB}" formatIdx="2">
          <cx:tx>
            <cx:txData>
              <cx:f>_xlchart.v1.14</cx:f>
              <cx:v>Medium</cx:v>
            </cx:txData>
          </cx:tx>
          <cx:dataLabels pos="outEnd">
            <cx:visibility seriesName="0" categoryName="0" value="1"/>
          </cx:dataLabels>
          <cx:dataId val="2"/>
          <cx:layoutPr>
            <cx:subtotals/>
          </cx:layoutPr>
        </cx:series>
        <cx:series layoutId="waterfall" hidden="1" uniqueId="{3EFB7F47-AA88-4209-AD6F-843029C1AC3D}" formatIdx="3">
          <cx:tx>
            <cx:txData>
              <cx:f>_xlchart.v1.16</cx:f>
              <cx:v>Medium-Dark</cx:v>
            </cx:txData>
          </cx:tx>
          <cx:dataLabels pos="outEnd">
            <cx:visibility seriesName="0" categoryName="0" value="1"/>
          </cx:dataLabels>
          <cx:dataId val="3"/>
          <cx:layoutPr>
            <cx:subtotals/>
          </cx:layoutPr>
        </cx:series>
        <cx:series layoutId="waterfall" hidden="1" uniqueId="{617C4C9B-ADBC-4B05-BECA-240B3A1DEC78}" formatIdx="4">
          <cx:tx>
            <cx:txData>
              <cx:f>_xlchart.v1.18</cx:f>
              <cx:v>Medium-Light</cx:v>
            </cx:txData>
          </cx:tx>
          <cx:dataLabels pos="outEnd">
            <cx:visibility seriesName="0" categoryName="0" value="1"/>
          </cx:dataLabels>
          <cx:dataId val="4"/>
          <cx:layoutPr>
            <cx:subtotals/>
          </cx:layoutPr>
        </cx:series>
        <cx:series layoutId="waterfall" hidden="1" uniqueId="{0474BA76-C8AE-4D4E-B14C-D04947D27CCA}" formatIdx="5">
          <cx:tx>
            <cx:txData>
              <cx:f>_xlchart.v1.20</cx:f>
              <cx:v>(blank)</cx:v>
            </cx:txData>
          </cx:tx>
          <cx:dataLabels pos="outEnd">
            <cx:visibility seriesName="0" categoryName="0" value="1"/>
          </cx:dataLabels>
          <cx:dataId val="5"/>
          <cx:layoutPr>
            <cx:subtotals/>
          </cx:layoutPr>
        </cx:series>
        <cx:series layoutId="waterfall" hidden="1" uniqueId="{9DE44216-221E-4A0F-9F59-726CB7942A5D}" formatIdx="6">
          <cx:tx>
            <cx:txData>
              <cx:f>_xlchart.v1.22</cx:f>
              <cx:v>Grand Total</cx:v>
            </cx:txData>
          </cx:tx>
          <cx:dataLabels pos="outEnd">
            <cx:visibility seriesName="0" categoryName="0" value="1"/>
          </cx:dataLabels>
          <cx:dataId val="6"/>
          <cx:layoutPr>
            <cx:subtotals/>
          </cx:layoutPr>
        </cx:series>
      </cx:plotAreaRegion>
      <cx:axis id="0">
        <cx:catScaling gapWidth="0.5"/>
        <cx:title/>
        <cx:tickLabels/>
      </cx:axis>
      <cx:axis id="1">
        <cx:valScaling/>
        <cx:majorGridlines/>
        <cx:tickLabels/>
      </cx:axis>
    </cx:plotArea>
    <cx:legend pos="t" align="ctr" overlay="0"/>
  </cx:chart>
  <cx:spPr>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val">
        <cx:f>_xlchart.v1.4</cx:f>
      </cx:numDim>
    </cx:data>
    <cx:data id="1">
      <cx:strDim type="cat">
        <cx:f>_xlchart.v1.3</cx:f>
      </cx:strDim>
      <cx:numDim type="val">
        <cx:f>_xlchart.v1.6</cx:f>
      </cx:numDim>
    </cx:data>
  </cx:chartData>
  <cx:chart>
    <cx:title pos="t" align="ctr" overlay="0">
      <cx:tx>
        <cx:txData>
          <cx:v>Price vs. Rating Trend Over Time</cx:v>
        </cx:txData>
      </cx:tx>
      <cx:txPr>
        <a:bodyPr spcFirstLastPara="1" vertOverflow="ellipsis" horzOverflow="overflow" wrap="square" lIns="0" tIns="0" rIns="0" bIns="0" anchor="ctr" anchorCtr="1"/>
        <a:lstStyle/>
        <a:p>
          <a:pPr algn="ctr" rtl="0">
            <a:defRPr sz="1200" b="1">
              <a:solidFill>
                <a:schemeClr val="accent2">
                  <a:lumMod val="75000"/>
                </a:schemeClr>
              </a:solidFill>
              <a:latin typeface="Arial" panose="020B0604020202020204" pitchFamily="34" charset="0"/>
              <a:ea typeface="Arial" panose="020B0604020202020204" pitchFamily="34" charset="0"/>
              <a:cs typeface="Arial" panose="020B0604020202020204" pitchFamily="34" charset="0"/>
            </a:defRPr>
          </a:pPr>
          <a:r>
            <a:rPr lang="en-US" sz="1200" b="1" i="0" u="none" strike="noStrike" baseline="0">
              <a:solidFill>
                <a:schemeClr val="accent2">
                  <a:lumMod val="75000"/>
                </a:schemeClr>
              </a:solidFill>
              <a:latin typeface="Arial" panose="020B0604020202020204" pitchFamily="34" charset="0"/>
              <a:cs typeface="Arial" panose="020B0604020202020204" pitchFamily="34" charset="0"/>
            </a:rPr>
            <a:t>Price vs. Rating Trend Over Time</a:t>
          </a:r>
        </a:p>
      </cx:txPr>
    </cx:title>
    <cx:plotArea>
      <cx:plotAreaRegion>
        <cx:series layoutId="clusteredColumn" uniqueId="{503D6482-E3A8-47D4-9C81-0203589015B9}" formatIdx="0">
          <cx:tx>
            <cx:txData>
              <cx:f>_xlchart.v1.5</cx:f>
              <cx:v>Average of Price per 100g (USD)</cx:v>
            </cx:txData>
          </cx:tx>
          <cx:dataId val="0"/>
          <cx:layoutPr>
            <cx:aggregation/>
          </cx:layoutPr>
          <cx:axisId val="1"/>
        </cx:series>
        <cx:series layoutId="paretoLine" ownerIdx="0" uniqueId="{3BF497F5-FA38-4606-A965-C58795F1407E}" formatIdx="1">
          <cx:axisId val="2"/>
        </cx:series>
        <cx:series layoutId="clusteredColumn" hidden="1" uniqueId="{0F444EA2-B449-49F6-8BEB-B49B8A485866}" formatIdx="2">
          <cx:tx>
            <cx:txData>
              <cx:f>_xlchart.v1.7</cx:f>
              <cx:v>Average of Rating</cx:v>
            </cx:txData>
          </cx:tx>
          <cx:dataId val="1"/>
          <cx:layoutPr>
            <cx:aggregation/>
          </cx:layoutPr>
          <cx:axisId val="1"/>
        </cx:series>
        <cx:series layoutId="paretoLine" ownerIdx="2" uniqueId="{AF07BD28-1D30-4406-B656-66232879CBE9}" formatIdx="3">
          <cx:axisId val="2"/>
        </cx:series>
      </cx:plotAreaRegion>
      <cx:axis id="0">
        <cx:catScaling gapWidth="0"/>
        <cx:tickLabels/>
        <cx:txPr>
          <a:bodyPr spcFirstLastPara="1" vertOverflow="ellipsis" horzOverflow="overflow" wrap="square" lIns="0" tIns="0" rIns="0" bIns="0" anchor="ctr" anchorCtr="1"/>
          <a:lstStyle/>
          <a:p>
            <a:pPr algn="ctr" rtl="0">
              <a:defRPr b="1">
                <a:solidFill>
                  <a:sysClr val="windowText" lastClr="000000"/>
                </a:solidFill>
              </a:defRPr>
            </a:pPr>
            <a:endParaRPr lang="en-US" sz="900" b="1" i="0" u="none" strike="noStrike" baseline="0">
              <a:solidFill>
                <a:sysClr val="windowText" lastClr="000000"/>
              </a:solidFill>
              <a:latin typeface="Aptos Narrow" panose="02110004020202020204"/>
            </a:endParaRPr>
          </a:p>
        </cx:txPr>
      </cx:axis>
      <cx:axis id="1">
        <cx:valScaling/>
        <cx:majorGridlines/>
        <cx:tickLabels/>
      </cx:axis>
      <cx:axis id="2">
        <cx:valScaling max="1" min="0"/>
        <cx:units unit="percentage"/>
        <cx:tickLabels/>
        <cx:txPr>
          <a:bodyPr spcFirstLastPara="1" vertOverflow="ellipsis" horzOverflow="overflow" wrap="square" lIns="0" tIns="0" rIns="0" bIns="0" anchor="ctr" anchorCtr="1"/>
          <a:lstStyle/>
          <a:p>
            <a:pPr algn="ctr" rtl="0">
              <a:defRPr b="1">
                <a:solidFill>
                  <a:sysClr val="windowText" lastClr="000000"/>
                </a:solidFill>
              </a:defRPr>
            </a:pPr>
            <a:endParaRPr lang="en-US" sz="900" b="1" i="0" u="none" strike="noStrike" baseline="0">
              <a:solidFill>
                <a:sysClr val="windowText" lastClr="000000"/>
              </a:solidFill>
              <a:latin typeface="Aptos Narrow" panose="02110004020202020204"/>
            </a:endParaRPr>
          </a:p>
        </cx:txPr>
      </cx:axis>
    </cx:plotArea>
  </cx:chart>
  <cx:spPr>
    <a:ln>
      <a:noFill/>
    </a:ln>
  </cx:spPr>
</cx: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withinLinear" id="15">
  <a:schemeClr val="accent2"/>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5">
  <a:schemeClr val="accent2"/>
</cs:colorStyle>
</file>

<file path=xl/charts/colors6.xml><?xml version="1.0" encoding="utf-8"?>
<cs:colorStyle xmlns:cs="http://schemas.microsoft.com/office/drawing/2012/chartStyle" xmlns:a="http://schemas.openxmlformats.org/drawingml/2006/main" meth="withinLinear" id="15">
  <a:schemeClr val="accent2"/>
</cs:colorStyle>
</file>

<file path=xl/charts/colors7.xml><?xml version="1.0" encoding="utf-8"?>
<cs:colorStyle xmlns:cs="http://schemas.microsoft.com/office/drawing/2012/chartStyle" xmlns:a="http://schemas.openxmlformats.org/drawingml/2006/main" meth="withinLinear" id="15">
  <a:schemeClr val="accent2"/>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81">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96">
  <cs:axisTitle>
    <cs:lnRef idx="0"/>
    <cs:fillRef idx="0"/>
    <cs:effectRef idx="0"/>
    <cs:fontRef idx="minor">
      <a:schemeClr val="tx1">
        <a:lumMod val="65000"/>
        <a:lumOff val="35000"/>
      </a:schemeClr>
    </cs:fontRef>
    <cs:defRPr sz="900" b="1"/>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solidFill>
        <a:schemeClr val="phClr"/>
      </a:solid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25000"/>
            <a:lumOff val="75000"/>
          </a:schemeClr>
        </a:solidFill>
      </a:ln>
    </cs:spPr>
    <cs:defRPr sz="9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25000"/>
            <a:lumOff val="75000"/>
          </a:schemeClr>
        </a:solidFill>
      </a:ln>
    </cs:spPr>
  </cs:gridlineMajor>
  <cs:gridlineMinor>
    <cs:lnRef idx="0"/>
    <cs:fillRef idx="0"/>
    <cs:effectRef idx="0"/>
    <cs:fontRef idx="minor">
      <a:schemeClr val="dk1"/>
    </cs:fontRef>
    <cs:spPr>
      <a:ln>
        <a:solidFill>
          <a:schemeClr val="tx1">
            <a:lumMod val="25000"/>
            <a:lumOff val="75000"/>
            <a:lumOff val="10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inor">
      <a:schemeClr val="tx1">
        <a:lumMod val="50000"/>
        <a:lumOff val="50000"/>
      </a:schemeClr>
    </cs:fontRef>
    <cs:defRPr sz="1800" b="1" cap="all" spc="15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microsoft.com/office/2014/relationships/chartEx" Target="../charts/chartEx3.xml"/><Relationship Id="rId13" Type="http://schemas.microsoft.com/office/2017/06/relationships/model3d" Target="../media/model3d1.glb"/><Relationship Id="rId3" Type="http://schemas.openxmlformats.org/officeDocument/2006/relationships/image" Target="../media/image3.svg"/><Relationship Id="rId7" Type="http://schemas.microsoft.com/office/2014/relationships/chartEx" Target="../charts/chartEx2.xml"/><Relationship Id="rId12" Type="http://schemas.openxmlformats.org/officeDocument/2006/relationships/chart" Target="../charts/chart5.xml"/><Relationship Id="rId2" Type="http://schemas.openxmlformats.org/officeDocument/2006/relationships/image" Target="../media/image2.png"/><Relationship Id="rId1" Type="http://schemas.openxmlformats.org/officeDocument/2006/relationships/image" Target="../media/image1.png"/><Relationship Id="rId6" Type="http://schemas.microsoft.com/office/2014/relationships/chartEx" Target="../charts/chartEx1.xml"/><Relationship Id="rId11" Type="http://schemas.openxmlformats.org/officeDocument/2006/relationships/chart" Target="../charts/chart4.xml"/><Relationship Id="rId5" Type="http://schemas.openxmlformats.org/officeDocument/2006/relationships/chart" Target="../charts/chart2.xml"/><Relationship Id="rId10" Type="http://schemas.microsoft.com/office/2014/relationships/chartEx" Target="../charts/chartEx4.xml"/><Relationship Id="rId4" Type="http://schemas.openxmlformats.org/officeDocument/2006/relationships/chart" Target="../charts/chart1.xml"/><Relationship Id="rId9" Type="http://schemas.openxmlformats.org/officeDocument/2006/relationships/chart" Target="../charts/chart3.xml"/><Relationship Id="rId1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31</xdr:col>
      <xdr:colOff>402167</xdr:colOff>
      <xdr:row>43</xdr:row>
      <xdr:rowOff>158750</xdr:rowOff>
    </xdr:to>
    <xdr:pic>
      <xdr:nvPicPr>
        <xdr:cNvPr id="6" name="Picture 5">
          <a:extLst>
            <a:ext uri="{FF2B5EF4-FFF2-40B4-BE49-F238E27FC236}">
              <a16:creationId xmlns:a16="http://schemas.microsoft.com/office/drawing/2014/main" id="{BE0C41AD-A703-446A-A8A2-AF794ED86FFF}"/>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915" t="1275" r="2037" b="6909"/>
        <a:stretch/>
      </xdr:blipFill>
      <xdr:spPr>
        <a:xfrm>
          <a:off x="0" y="0"/>
          <a:ext cx="19431000" cy="7895167"/>
        </a:xfrm>
        <a:prstGeom prst="rect">
          <a:avLst/>
        </a:prstGeom>
        <a:ln>
          <a:noFill/>
        </a:ln>
        <a:effectLst>
          <a:softEdge rad="112500"/>
        </a:effectLst>
      </xdr:spPr>
    </xdr:pic>
    <xdr:clientData/>
  </xdr:twoCellAnchor>
  <xdr:twoCellAnchor>
    <xdr:from>
      <xdr:col>10</xdr:col>
      <xdr:colOff>275166</xdr:colOff>
      <xdr:row>0</xdr:row>
      <xdr:rowOff>104321</xdr:rowOff>
    </xdr:from>
    <xdr:to>
      <xdr:col>20</xdr:col>
      <xdr:colOff>391583</xdr:colOff>
      <xdr:row>7</xdr:row>
      <xdr:rowOff>116416</xdr:rowOff>
    </xdr:to>
    <xdr:sp macro="" textlink="">
      <xdr:nvSpPr>
        <xdr:cNvPr id="7" name="Rectangle: Rounded Corners 6">
          <a:extLst>
            <a:ext uri="{FF2B5EF4-FFF2-40B4-BE49-F238E27FC236}">
              <a16:creationId xmlns:a16="http://schemas.microsoft.com/office/drawing/2014/main" id="{4B9AE835-6D8A-4CB2-B294-E50467206B84}"/>
            </a:ext>
          </a:extLst>
        </xdr:cNvPr>
        <xdr:cNvSpPr/>
      </xdr:nvSpPr>
      <xdr:spPr>
        <a:xfrm>
          <a:off x="6413499" y="104321"/>
          <a:ext cx="6254751" cy="1271512"/>
        </a:xfrm>
        <a:prstGeom prst="roundRect">
          <a:avLst/>
        </a:prstGeom>
        <a:ln/>
      </xdr:spPr>
      <xdr:style>
        <a:lnRef idx="3">
          <a:schemeClr val="lt1"/>
        </a:lnRef>
        <a:fillRef idx="1">
          <a:schemeClr val="accent2"/>
        </a:fillRef>
        <a:effectRef idx="1">
          <a:schemeClr val="accent2"/>
        </a:effectRef>
        <a:fontRef idx="minor">
          <a:schemeClr val="lt1"/>
        </a:fontRef>
      </xdr:style>
      <xdr:txBody>
        <a:bodyPr vertOverflow="clip" horzOverflow="clip" rtlCol="0" anchor="ctr"/>
        <a:lstStyle/>
        <a:p>
          <a:pPr algn="ctr"/>
          <a:r>
            <a:rPr lang="en-GB" sz="3200">
              <a:latin typeface="Algerian" panose="04020705040A02060702" pitchFamily="82" charset="0"/>
            </a:rPr>
            <a:t> </a:t>
          </a:r>
          <a:r>
            <a:rPr lang="en-GB" sz="3400" b="0" cap="none" spc="0">
              <a:ln w="0">
                <a:solidFill>
                  <a:schemeClr val="accent2">
                    <a:lumMod val="50000"/>
                  </a:schemeClr>
                </a:solidFill>
              </a:ln>
              <a:solidFill>
                <a:sysClr val="windowText" lastClr="000000"/>
              </a:solidFill>
              <a:effectLst>
                <a:outerShdw blurRad="38100" dist="19050" dir="2700000" algn="tl" rotWithShape="0">
                  <a:schemeClr val="dk1">
                    <a:alpha val="40000"/>
                  </a:schemeClr>
                </a:outerShdw>
              </a:effectLst>
              <a:latin typeface="Algerian" panose="04020705040A02060702" pitchFamily="82" charset="0"/>
            </a:rPr>
            <a:t>COFFEE</a:t>
          </a:r>
          <a:r>
            <a:rPr lang="en-GB" sz="3400" b="0" cap="none" spc="0" baseline="0">
              <a:ln w="0">
                <a:solidFill>
                  <a:schemeClr val="accent2">
                    <a:lumMod val="50000"/>
                  </a:schemeClr>
                </a:solidFill>
              </a:ln>
              <a:solidFill>
                <a:sysClr val="windowText" lastClr="000000"/>
              </a:solidFill>
              <a:effectLst>
                <a:outerShdw blurRad="38100" dist="19050" dir="2700000" algn="tl" rotWithShape="0">
                  <a:schemeClr val="dk1">
                    <a:alpha val="40000"/>
                  </a:schemeClr>
                </a:outerShdw>
              </a:effectLst>
              <a:latin typeface="Algerian" panose="04020705040A02060702" pitchFamily="82" charset="0"/>
            </a:rPr>
            <a:t> Brand REview</a:t>
          </a:r>
          <a:r>
            <a:rPr lang="en-GB" sz="3200" b="0" cap="none" spc="0">
              <a:ln w="0">
                <a:solidFill>
                  <a:schemeClr val="accent2">
                    <a:lumMod val="50000"/>
                  </a:schemeClr>
                </a:solidFill>
              </a:ln>
              <a:solidFill>
                <a:schemeClr val="tx1"/>
              </a:solidFill>
              <a:effectLst>
                <a:glow rad="101600">
                  <a:schemeClr val="accent2">
                    <a:satMod val="175000"/>
                    <a:alpha val="40000"/>
                  </a:schemeClr>
                </a:glow>
                <a:outerShdw blurRad="38100" dist="19050" dir="2700000" algn="tl" rotWithShape="0">
                  <a:schemeClr val="dk1">
                    <a:alpha val="40000"/>
                  </a:schemeClr>
                </a:outerShdw>
              </a:effectLst>
              <a:latin typeface="Algerian" panose="04020705040A02060702" pitchFamily="82" charset="0"/>
            </a:rPr>
            <a:t> </a:t>
          </a:r>
          <a:endParaRPr lang="en-GB" sz="3200">
            <a:ln w="0">
              <a:solidFill>
                <a:schemeClr val="accent2">
                  <a:lumMod val="50000"/>
                </a:schemeClr>
              </a:solidFill>
            </a:ln>
            <a:effectLst>
              <a:glow rad="101600">
                <a:schemeClr val="accent2">
                  <a:satMod val="175000"/>
                  <a:alpha val="40000"/>
                </a:schemeClr>
              </a:glow>
              <a:outerShdw blurRad="38100" dist="19050" dir="2700000" algn="tl" rotWithShape="0">
                <a:schemeClr val="dk1">
                  <a:alpha val="40000"/>
                </a:schemeClr>
              </a:outerShdw>
            </a:effectLst>
            <a:latin typeface="Algerian" panose="04020705040A02060702" pitchFamily="82" charset="0"/>
          </a:endParaRPr>
        </a:p>
      </xdr:txBody>
    </xdr:sp>
    <xdr:clientData/>
  </xdr:twoCellAnchor>
  <xdr:twoCellAnchor>
    <xdr:from>
      <xdr:col>19</xdr:col>
      <xdr:colOff>254000</xdr:colOff>
      <xdr:row>8</xdr:row>
      <xdr:rowOff>137582</xdr:rowOff>
    </xdr:from>
    <xdr:to>
      <xdr:col>25</xdr:col>
      <xdr:colOff>190499</xdr:colOff>
      <xdr:row>24</xdr:row>
      <xdr:rowOff>169333</xdr:rowOff>
    </xdr:to>
    <xdr:sp macro="" textlink="">
      <xdr:nvSpPr>
        <xdr:cNvPr id="8" name="Rectangle: Rounded Corners 7">
          <a:extLst>
            <a:ext uri="{FF2B5EF4-FFF2-40B4-BE49-F238E27FC236}">
              <a16:creationId xmlns:a16="http://schemas.microsoft.com/office/drawing/2014/main" id="{9F2E3FE8-A1DA-49AA-BBEE-4CEEBE116EC4}"/>
            </a:ext>
          </a:extLst>
        </xdr:cNvPr>
        <xdr:cNvSpPr/>
      </xdr:nvSpPr>
      <xdr:spPr>
        <a:xfrm>
          <a:off x="11916833" y="1576915"/>
          <a:ext cx="3619499" cy="2910418"/>
        </a:xfrm>
        <a:prstGeom prst="roundRect">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ctr"/>
          <a:endParaRPr lang="en-GB" sz="2000">
            <a:solidFill>
              <a:sysClr val="windowText" lastClr="000000"/>
            </a:solidFill>
            <a:latin typeface="Algerian" panose="04020705040A02060702" pitchFamily="82" charset="0"/>
            <a:ea typeface="+mn-ea"/>
            <a:cs typeface="+mn-cs"/>
          </a:endParaRPr>
        </a:p>
      </xdr:txBody>
    </xdr:sp>
    <xdr:clientData/>
  </xdr:twoCellAnchor>
  <xdr:twoCellAnchor editAs="oneCell">
    <xdr:from>
      <xdr:col>10</xdr:col>
      <xdr:colOff>257024</xdr:colOff>
      <xdr:row>1</xdr:row>
      <xdr:rowOff>30238</xdr:rowOff>
    </xdr:from>
    <xdr:to>
      <xdr:col>11</xdr:col>
      <xdr:colOff>563637</xdr:colOff>
      <xdr:row>6</xdr:row>
      <xdr:rowOff>37495</xdr:rowOff>
    </xdr:to>
    <xdr:pic>
      <xdr:nvPicPr>
        <xdr:cNvPr id="13" name="Graphic 12" descr="Coffee with solid fill">
          <a:extLst>
            <a:ext uri="{FF2B5EF4-FFF2-40B4-BE49-F238E27FC236}">
              <a16:creationId xmlns:a16="http://schemas.microsoft.com/office/drawing/2014/main" id="{9F24AF96-D7EE-4B59-AFBE-99EB29C7E31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flipH="1">
          <a:off x="6395357" y="210155"/>
          <a:ext cx="920447" cy="906840"/>
        </a:xfrm>
        <a:prstGeom prst="rect">
          <a:avLst/>
        </a:prstGeom>
      </xdr:spPr>
    </xdr:pic>
    <xdr:clientData/>
  </xdr:twoCellAnchor>
  <xdr:twoCellAnchor>
    <xdr:from>
      <xdr:col>3</xdr:col>
      <xdr:colOff>560915</xdr:colOff>
      <xdr:row>26</xdr:row>
      <xdr:rowOff>105833</xdr:rowOff>
    </xdr:from>
    <xdr:to>
      <xdr:col>11</xdr:col>
      <xdr:colOff>296333</xdr:colOff>
      <xdr:row>42</xdr:row>
      <xdr:rowOff>158749</xdr:rowOff>
    </xdr:to>
    <xdr:sp macro="" textlink="">
      <xdr:nvSpPr>
        <xdr:cNvPr id="17" name="Rectangle: Rounded Corners 16">
          <a:extLst>
            <a:ext uri="{FF2B5EF4-FFF2-40B4-BE49-F238E27FC236}">
              <a16:creationId xmlns:a16="http://schemas.microsoft.com/office/drawing/2014/main" id="{9A2E0859-AE90-49F5-9400-9A56262A28B3}"/>
            </a:ext>
          </a:extLst>
        </xdr:cNvPr>
        <xdr:cNvSpPr/>
      </xdr:nvSpPr>
      <xdr:spPr>
        <a:xfrm>
          <a:off x="2402415" y="4783666"/>
          <a:ext cx="4646085" cy="2931583"/>
        </a:xfrm>
        <a:prstGeom prst="round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GB" sz="1100"/>
        </a:p>
      </xdr:txBody>
    </xdr:sp>
    <xdr:clientData/>
  </xdr:twoCellAnchor>
  <xdr:twoCellAnchor>
    <xdr:from>
      <xdr:col>11</xdr:col>
      <xdr:colOff>103415</xdr:colOff>
      <xdr:row>8</xdr:row>
      <xdr:rowOff>137584</xdr:rowOff>
    </xdr:from>
    <xdr:to>
      <xdr:col>15</xdr:col>
      <xdr:colOff>417286</xdr:colOff>
      <xdr:row>25</xdr:row>
      <xdr:rowOff>74083</xdr:rowOff>
    </xdr:to>
    <xdr:sp macro="" textlink="">
      <xdr:nvSpPr>
        <xdr:cNvPr id="19" name="Rectangle: Rounded Corners 18">
          <a:extLst>
            <a:ext uri="{FF2B5EF4-FFF2-40B4-BE49-F238E27FC236}">
              <a16:creationId xmlns:a16="http://schemas.microsoft.com/office/drawing/2014/main" id="{A061D21F-D1DD-459B-8AD6-412C2AA82F13}"/>
            </a:ext>
          </a:extLst>
        </xdr:cNvPr>
        <xdr:cNvSpPr/>
      </xdr:nvSpPr>
      <xdr:spPr>
        <a:xfrm>
          <a:off x="6855582" y="1576917"/>
          <a:ext cx="2769204" cy="2995083"/>
        </a:xfrm>
        <a:prstGeom prst="round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GB" sz="1100"/>
        </a:p>
      </xdr:txBody>
    </xdr:sp>
    <xdr:clientData/>
  </xdr:twoCellAnchor>
  <xdr:twoCellAnchor>
    <xdr:from>
      <xdr:col>11</xdr:col>
      <xdr:colOff>571501</xdr:colOff>
      <xdr:row>26</xdr:row>
      <xdr:rowOff>63500</xdr:rowOff>
    </xdr:from>
    <xdr:to>
      <xdr:col>18</xdr:col>
      <xdr:colOff>116418</xdr:colOff>
      <xdr:row>42</xdr:row>
      <xdr:rowOff>137583</xdr:rowOff>
    </xdr:to>
    <xdr:sp macro="" textlink="">
      <xdr:nvSpPr>
        <xdr:cNvPr id="21" name="Rectangle: Rounded Corners 20">
          <a:extLst>
            <a:ext uri="{FF2B5EF4-FFF2-40B4-BE49-F238E27FC236}">
              <a16:creationId xmlns:a16="http://schemas.microsoft.com/office/drawing/2014/main" id="{BC04EDAE-2AD6-4D02-9579-29F2D7EEAAF9}"/>
            </a:ext>
          </a:extLst>
        </xdr:cNvPr>
        <xdr:cNvSpPr/>
      </xdr:nvSpPr>
      <xdr:spPr>
        <a:xfrm>
          <a:off x="7323668" y="4741333"/>
          <a:ext cx="3841750" cy="2952750"/>
        </a:xfrm>
        <a:prstGeom prst="roundRect">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GB" sz="1100"/>
        </a:p>
      </xdr:txBody>
    </xdr:sp>
    <xdr:clientData/>
  </xdr:twoCellAnchor>
  <xdr:twoCellAnchor>
    <xdr:from>
      <xdr:col>15</xdr:col>
      <xdr:colOff>503768</xdr:colOff>
      <xdr:row>8</xdr:row>
      <xdr:rowOff>116417</xdr:rowOff>
    </xdr:from>
    <xdr:to>
      <xdr:col>19</xdr:col>
      <xdr:colOff>211667</xdr:colOff>
      <xdr:row>25</xdr:row>
      <xdr:rowOff>52916</xdr:rowOff>
    </xdr:to>
    <xdr:sp macro="" textlink="">
      <xdr:nvSpPr>
        <xdr:cNvPr id="22" name="Rectangle: Rounded Corners 21">
          <a:extLst>
            <a:ext uri="{FF2B5EF4-FFF2-40B4-BE49-F238E27FC236}">
              <a16:creationId xmlns:a16="http://schemas.microsoft.com/office/drawing/2014/main" id="{1B229D24-C0E1-49CE-9D67-7DDCFEFDD563}"/>
            </a:ext>
          </a:extLst>
        </xdr:cNvPr>
        <xdr:cNvSpPr/>
      </xdr:nvSpPr>
      <xdr:spPr>
        <a:xfrm>
          <a:off x="9711268" y="1555750"/>
          <a:ext cx="2163232" cy="2995083"/>
        </a:xfrm>
        <a:prstGeom prst="round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GB" sz="1100"/>
        </a:p>
      </xdr:txBody>
    </xdr:sp>
    <xdr:clientData/>
  </xdr:twoCellAnchor>
  <xdr:twoCellAnchor>
    <xdr:from>
      <xdr:col>18</xdr:col>
      <xdr:colOff>222252</xdr:colOff>
      <xdr:row>26</xdr:row>
      <xdr:rowOff>127000</xdr:rowOff>
    </xdr:from>
    <xdr:to>
      <xdr:col>23</xdr:col>
      <xdr:colOff>169333</xdr:colOff>
      <xdr:row>42</xdr:row>
      <xdr:rowOff>21168</xdr:rowOff>
    </xdr:to>
    <xdr:sp macro="" textlink="">
      <xdr:nvSpPr>
        <xdr:cNvPr id="23" name="Rectangle: Rounded Corners 22">
          <a:extLst>
            <a:ext uri="{FF2B5EF4-FFF2-40B4-BE49-F238E27FC236}">
              <a16:creationId xmlns:a16="http://schemas.microsoft.com/office/drawing/2014/main" id="{215D7E87-F4D7-4CA5-B6B5-B25588E47201}"/>
            </a:ext>
          </a:extLst>
        </xdr:cNvPr>
        <xdr:cNvSpPr/>
      </xdr:nvSpPr>
      <xdr:spPr>
        <a:xfrm>
          <a:off x="11271252" y="4804833"/>
          <a:ext cx="3016248" cy="2772835"/>
        </a:xfrm>
        <a:prstGeom prst="round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GB" sz="1100"/>
        </a:p>
      </xdr:txBody>
    </xdr:sp>
    <xdr:clientData/>
  </xdr:twoCellAnchor>
  <xdr:twoCellAnchor>
    <xdr:from>
      <xdr:col>25</xdr:col>
      <xdr:colOff>328084</xdr:colOff>
      <xdr:row>9</xdr:row>
      <xdr:rowOff>0</xdr:rowOff>
    </xdr:from>
    <xdr:to>
      <xdr:col>31</xdr:col>
      <xdr:colOff>116417</xdr:colOff>
      <xdr:row>24</xdr:row>
      <xdr:rowOff>158750</xdr:rowOff>
    </xdr:to>
    <xdr:sp macro="" textlink="">
      <xdr:nvSpPr>
        <xdr:cNvPr id="24" name="Rectangle: Rounded Corners 23">
          <a:extLst>
            <a:ext uri="{FF2B5EF4-FFF2-40B4-BE49-F238E27FC236}">
              <a16:creationId xmlns:a16="http://schemas.microsoft.com/office/drawing/2014/main" id="{EB33C25A-6DC7-447D-A1AD-86E244CF7CE6}"/>
            </a:ext>
          </a:extLst>
        </xdr:cNvPr>
        <xdr:cNvSpPr/>
      </xdr:nvSpPr>
      <xdr:spPr>
        <a:xfrm>
          <a:off x="15673917" y="1619250"/>
          <a:ext cx="3471333" cy="2857500"/>
        </a:xfrm>
        <a:prstGeom prst="round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GB" sz="1100"/>
        </a:p>
      </xdr:txBody>
    </xdr:sp>
    <xdr:clientData/>
  </xdr:twoCellAnchor>
  <xdr:twoCellAnchor>
    <xdr:from>
      <xdr:col>23</xdr:col>
      <xdr:colOff>389771</xdr:colOff>
      <xdr:row>26</xdr:row>
      <xdr:rowOff>70756</xdr:rowOff>
    </xdr:from>
    <xdr:to>
      <xdr:col>31</xdr:col>
      <xdr:colOff>222250</xdr:colOff>
      <xdr:row>42</xdr:row>
      <xdr:rowOff>21167</xdr:rowOff>
    </xdr:to>
    <xdr:sp macro="" textlink="">
      <xdr:nvSpPr>
        <xdr:cNvPr id="25" name="Rectangle: Rounded Corners 24">
          <a:extLst>
            <a:ext uri="{FF2B5EF4-FFF2-40B4-BE49-F238E27FC236}">
              <a16:creationId xmlns:a16="http://schemas.microsoft.com/office/drawing/2014/main" id="{E081D4ED-0BCD-41E2-86EB-ACA952BA0A6F}"/>
            </a:ext>
          </a:extLst>
        </xdr:cNvPr>
        <xdr:cNvSpPr/>
      </xdr:nvSpPr>
      <xdr:spPr>
        <a:xfrm>
          <a:off x="14507938" y="4748589"/>
          <a:ext cx="4743145" cy="2829078"/>
        </a:xfrm>
        <a:prstGeom prst="roundRect">
          <a:avLst/>
        </a:prstGeom>
        <a:noFill/>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GB" sz="1100"/>
        </a:p>
      </xdr:txBody>
    </xdr:sp>
    <xdr:clientData/>
  </xdr:twoCellAnchor>
  <xdr:twoCellAnchor>
    <xdr:from>
      <xdr:col>11</xdr:col>
      <xdr:colOff>137584</xdr:colOff>
      <xdr:row>9</xdr:row>
      <xdr:rowOff>89203</xdr:rowOff>
    </xdr:from>
    <xdr:to>
      <xdr:col>15</xdr:col>
      <xdr:colOff>370417</xdr:colOff>
      <xdr:row>24</xdr:row>
      <xdr:rowOff>148167</xdr:rowOff>
    </xdr:to>
    <xdr:graphicFrame macro="">
      <xdr:nvGraphicFramePr>
        <xdr:cNvPr id="29" name="Chart 28">
          <a:extLst>
            <a:ext uri="{FF2B5EF4-FFF2-40B4-BE49-F238E27FC236}">
              <a16:creationId xmlns:a16="http://schemas.microsoft.com/office/drawing/2014/main" id="{19B0D0B2-72CB-4AA1-9543-4FED127B14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234345</xdr:colOff>
      <xdr:row>10</xdr:row>
      <xdr:rowOff>31752</xdr:rowOff>
    </xdr:from>
    <xdr:to>
      <xdr:col>3</xdr:col>
      <xdr:colOff>465667</xdr:colOff>
      <xdr:row>18</xdr:row>
      <xdr:rowOff>42333</xdr:rowOff>
    </xdr:to>
    <mc:AlternateContent xmlns:mc="http://schemas.openxmlformats.org/markup-compatibility/2006" xmlns:a14="http://schemas.microsoft.com/office/drawing/2010/main">
      <mc:Choice Requires="a14">
        <xdr:graphicFrame macro="">
          <xdr:nvGraphicFramePr>
            <xdr:cNvPr id="30" name="Year">
              <a:extLst>
                <a:ext uri="{FF2B5EF4-FFF2-40B4-BE49-F238E27FC236}">
                  <a16:creationId xmlns:a16="http://schemas.microsoft.com/office/drawing/2014/main" id="{8FD08147-BA7A-44E5-819B-B9BF66B73F72}"/>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34345" y="1830919"/>
              <a:ext cx="2072822" cy="144991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238882</xdr:colOff>
      <xdr:row>18</xdr:row>
      <xdr:rowOff>148167</xdr:rowOff>
    </xdr:from>
    <xdr:to>
      <xdr:col>3</xdr:col>
      <xdr:colOff>455083</xdr:colOff>
      <xdr:row>29</xdr:row>
      <xdr:rowOff>63500</xdr:rowOff>
    </xdr:to>
    <mc:AlternateContent xmlns:mc="http://schemas.openxmlformats.org/markup-compatibility/2006" xmlns:a14="http://schemas.microsoft.com/office/drawing/2010/main">
      <mc:Choice Requires="a14">
        <xdr:graphicFrame macro="">
          <xdr:nvGraphicFramePr>
            <xdr:cNvPr id="31" name="Type of Coffee">
              <a:extLst>
                <a:ext uri="{FF2B5EF4-FFF2-40B4-BE49-F238E27FC236}">
                  <a16:creationId xmlns:a16="http://schemas.microsoft.com/office/drawing/2014/main" id="{3FB8A584-B363-4BB7-BEDE-7372D9378971}"/>
                </a:ext>
              </a:extLst>
            </xdr:cNvPr>
            <xdr:cNvGraphicFramePr/>
          </xdr:nvGraphicFramePr>
          <xdr:xfrm>
            <a:off x="0" y="0"/>
            <a:ext cx="0" cy="0"/>
          </xdr:xfrm>
          <a:graphic>
            <a:graphicData uri="http://schemas.microsoft.com/office/drawing/2010/slicer">
              <sle:slicer xmlns:sle="http://schemas.microsoft.com/office/drawing/2010/slicer" name="Type of Coffee"/>
            </a:graphicData>
          </a:graphic>
        </xdr:graphicFrame>
      </mc:Choice>
      <mc:Fallback xmlns="">
        <xdr:sp macro="" textlink="">
          <xdr:nvSpPr>
            <xdr:cNvPr id="0" name=""/>
            <xdr:cNvSpPr>
              <a:spLocks noTextEdit="1"/>
            </xdr:cNvSpPr>
          </xdr:nvSpPr>
          <xdr:spPr>
            <a:xfrm>
              <a:off x="238882" y="3386667"/>
              <a:ext cx="2057701" cy="189441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260047</xdr:colOff>
      <xdr:row>29</xdr:row>
      <xdr:rowOff>158750</xdr:rowOff>
    </xdr:from>
    <xdr:to>
      <xdr:col>3</xdr:col>
      <xdr:colOff>455082</xdr:colOff>
      <xdr:row>42</xdr:row>
      <xdr:rowOff>148167</xdr:rowOff>
    </xdr:to>
    <mc:AlternateContent xmlns:mc="http://schemas.openxmlformats.org/markup-compatibility/2006" xmlns:a14="http://schemas.microsoft.com/office/drawing/2010/main">
      <mc:Choice Requires="a14">
        <xdr:graphicFrame macro="">
          <xdr:nvGraphicFramePr>
            <xdr:cNvPr id="32" name="Shop Name">
              <a:extLst>
                <a:ext uri="{FF2B5EF4-FFF2-40B4-BE49-F238E27FC236}">
                  <a16:creationId xmlns:a16="http://schemas.microsoft.com/office/drawing/2014/main" id="{ECC645A5-A9F6-417A-82EC-FB9935346D7E}"/>
                </a:ext>
              </a:extLst>
            </xdr:cNvPr>
            <xdr:cNvGraphicFramePr/>
          </xdr:nvGraphicFramePr>
          <xdr:xfrm>
            <a:off x="0" y="0"/>
            <a:ext cx="0" cy="0"/>
          </xdr:xfrm>
          <a:graphic>
            <a:graphicData uri="http://schemas.microsoft.com/office/drawing/2010/slicer">
              <sle:slicer xmlns:sle="http://schemas.microsoft.com/office/drawing/2010/slicer" name="Shop Name"/>
            </a:graphicData>
          </a:graphic>
        </xdr:graphicFrame>
      </mc:Choice>
      <mc:Fallback xmlns="">
        <xdr:sp macro="" textlink="">
          <xdr:nvSpPr>
            <xdr:cNvPr id="0" name=""/>
            <xdr:cNvSpPr>
              <a:spLocks noTextEdit="1"/>
            </xdr:cNvSpPr>
          </xdr:nvSpPr>
          <xdr:spPr>
            <a:xfrm>
              <a:off x="260047" y="5376333"/>
              <a:ext cx="2036535" cy="232833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592666</xdr:colOff>
      <xdr:row>10</xdr:row>
      <xdr:rowOff>84665</xdr:rowOff>
    </xdr:from>
    <xdr:to>
      <xdr:col>10</xdr:col>
      <xdr:colOff>592667</xdr:colOff>
      <xdr:row>25</xdr:row>
      <xdr:rowOff>116416</xdr:rowOff>
    </xdr:to>
    <xdr:graphicFrame macro="">
      <xdr:nvGraphicFramePr>
        <xdr:cNvPr id="33" name="Chart 32">
          <a:extLst>
            <a:ext uri="{FF2B5EF4-FFF2-40B4-BE49-F238E27FC236}">
              <a16:creationId xmlns:a16="http://schemas.microsoft.com/office/drawing/2014/main" id="{456535D7-9F8B-4599-8042-0E29E9B5E2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53523</xdr:colOff>
      <xdr:row>9</xdr:row>
      <xdr:rowOff>95251</xdr:rowOff>
    </xdr:from>
    <xdr:to>
      <xdr:col>19</xdr:col>
      <xdr:colOff>116417</xdr:colOff>
      <xdr:row>24</xdr:row>
      <xdr:rowOff>42332</xdr:rowOff>
    </xdr:to>
    <mc:AlternateContent xmlns:mc="http://schemas.openxmlformats.org/markup-compatibility/2006">
      <mc:Choice xmlns:cx1="http://schemas.microsoft.com/office/drawing/2015/9/8/chartex" Requires="cx1">
        <xdr:graphicFrame macro="">
          <xdr:nvGraphicFramePr>
            <xdr:cNvPr id="34" name="Chart 33">
              <a:extLst>
                <a:ext uri="{FF2B5EF4-FFF2-40B4-BE49-F238E27FC236}">
                  <a16:creationId xmlns:a16="http://schemas.microsoft.com/office/drawing/2014/main" id="{ADFD8B0E-2515-4A7E-8C7F-53338DFC661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9807123" y="1752601"/>
              <a:ext cx="1891694" cy="2709331"/>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185962</xdr:colOff>
      <xdr:row>28</xdr:row>
      <xdr:rowOff>158749</xdr:rowOff>
    </xdr:from>
    <xdr:to>
      <xdr:col>17</xdr:col>
      <xdr:colOff>560916</xdr:colOff>
      <xdr:row>40</xdr:row>
      <xdr:rowOff>95249</xdr:rowOff>
    </xdr:to>
    <mc:AlternateContent xmlns:mc="http://schemas.openxmlformats.org/markup-compatibility/2006">
      <mc:Choice xmlns:cx4="http://schemas.microsoft.com/office/drawing/2016/5/10/chartex" Requires="cx4">
        <xdr:graphicFrame macro="">
          <xdr:nvGraphicFramePr>
            <xdr:cNvPr id="35" name="Chart 34">
              <a:extLst>
                <a:ext uri="{FF2B5EF4-FFF2-40B4-BE49-F238E27FC236}">
                  <a16:creationId xmlns:a16="http://schemas.microsoft.com/office/drawing/2014/main" id="{D7E490EF-82CD-4BEE-B316-F5FE01F5FA2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7501162" y="5314949"/>
              <a:ext cx="3422954" cy="21463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25</xdr:col>
      <xdr:colOff>518583</xdr:colOff>
      <xdr:row>9</xdr:row>
      <xdr:rowOff>89203</xdr:rowOff>
    </xdr:from>
    <xdr:to>
      <xdr:col>30</xdr:col>
      <xdr:colOff>571499</xdr:colOff>
      <xdr:row>24</xdr:row>
      <xdr:rowOff>0</xdr:rowOff>
    </xdr:to>
    <mc:AlternateContent xmlns:mc="http://schemas.openxmlformats.org/markup-compatibility/2006">
      <mc:Choice xmlns:cx1="http://schemas.microsoft.com/office/drawing/2015/9/8/chartex" Requires="cx1">
        <xdr:graphicFrame macro="">
          <xdr:nvGraphicFramePr>
            <xdr:cNvPr id="37" name="Chart 36">
              <a:extLst>
                <a:ext uri="{FF2B5EF4-FFF2-40B4-BE49-F238E27FC236}">
                  <a16:creationId xmlns:a16="http://schemas.microsoft.com/office/drawing/2014/main" id="{CF7DB63C-6931-4126-89ED-AB065B9DABF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15758583" y="1746553"/>
              <a:ext cx="3100916" cy="2673047"/>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23</xdr:col>
      <xdr:colOff>508000</xdr:colOff>
      <xdr:row>27</xdr:row>
      <xdr:rowOff>21167</xdr:rowOff>
    </xdr:from>
    <xdr:to>
      <xdr:col>31</xdr:col>
      <xdr:colOff>31751</xdr:colOff>
      <xdr:row>41</xdr:row>
      <xdr:rowOff>31750</xdr:rowOff>
    </xdr:to>
    <xdr:graphicFrame macro="">
      <xdr:nvGraphicFramePr>
        <xdr:cNvPr id="38" name="Chart 37">
          <a:extLst>
            <a:ext uri="{FF2B5EF4-FFF2-40B4-BE49-F238E27FC236}">
              <a16:creationId xmlns:a16="http://schemas.microsoft.com/office/drawing/2014/main" id="{51D34BD4-F0B6-43E1-80E0-A6CD8D3DAB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xdr:col>
      <xdr:colOff>592667</xdr:colOff>
      <xdr:row>27</xdr:row>
      <xdr:rowOff>137584</xdr:rowOff>
    </xdr:from>
    <xdr:to>
      <xdr:col>11</xdr:col>
      <xdr:colOff>93738</xdr:colOff>
      <xdr:row>41</xdr:row>
      <xdr:rowOff>137585</xdr:rowOff>
    </xdr:to>
    <mc:AlternateContent xmlns:mc="http://schemas.openxmlformats.org/markup-compatibility/2006">
      <mc:Choice xmlns:cx1="http://schemas.microsoft.com/office/drawing/2015/9/8/chartex" Requires="cx1">
        <xdr:graphicFrame macro="">
          <xdr:nvGraphicFramePr>
            <xdr:cNvPr id="39" name="Chart 38">
              <a:extLst>
                <a:ext uri="{FF2B5EF4-FFF2-40B4-BE49-F238E27FC236}">
                  <a16:creationId xmlns:a16="http://schemas.microsoft.com/office/drawing/2014/main" id="{6B3A8BDB-ED62-45BF-8427-C6FFD0CCF3C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2421467" y="5109634"/>
              <a:ext cx="4377871" cy="2578101"/>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415774</xdr:colOff>
      <xdr:row>27</xdr:row>
      <xdr:rowOff>116417</xdr:rowOff>
    </xdr:from>
    <xdr:to>
      <xdr:col>23</xdr:col>
      <xdr:colOff>10583</xdr:colOff>
      <xdr:row>41</xdr:row>
      <xdr:rowOff>96764</xdr:rowOff>
    </xdr:to>
    <xdr:graphicFrame macro="">
      <xdr:nvGraphicFramePr>
        <xdr:cNvPr id="40" name="Chart 39">
          <a:extLst>
            <a:ext uri="{FF2B5EF4-FFF2-40B4-BE49-F238E27FC236}">
              <a16:creationId xmlns:a16="http://schemas.microsoft.com/office/drawing/2014/main" id="{B7C30B24-3E15-4860-98CA-5BE4C21874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19</xdr:col>
      <xdr:colOff>381002</xdr:colOff>
      <xdr:row>9</xdr:row>
      <xdr:rowOff>148167</xdr:rowOff>
    </xdr:from>
    <xdr:to>
      <xdr:col>25</xdr:col>
      <xdr:colOff>74083</xdr:colOff>
      <xdr:row>24</xdr:row>
      <xdr:rowOff>42333</xdr:rowOff>
    </xdr:to>
    <xdr:graphicFrame macro="">
      <xdr:nvGraphicFramePr>
        <xdr:cNvPr id="42" name="Chart 41">
          <a:extLst>
            <a:ext uri="{FF2B5EF4-FFF2-40B4-BE49-F238E27FC236}">
              <a16:creationId xmlns:a16="http://schemas.microsoft.com/office/drawing/2014/main" id="{8FEC65E4-D107-4282-889B-2A879037DC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0</xdr:col>
      <xdr:colOff>201087</xdr:colOff>
      <xdr:row>1</xdr:row>
      <xdr:rowOff>116417</xdr:rowOff>
    </xdr:from>
    <xdr:to>
      <xdr:col>6</xdr:col>
      <xdr:colOff>275167</xdr:colOff>
      <xdr:row>9</xdr:row>
      <xdr:rowOff>84666</xdr:rowOff>
    </xdr:to>
    <mc:AlternateContent xmlns:mc="http://schemas.openxmlformats.org/markup-compatibility/2006" xmlns:tsle="http://schemas.microsoft.com/office/drawing/2012/timeslicer">
      <mc:Choice Requires="tsle">
        <xdr:graphicFrame macro="">
          <xdr:nvGraphicFramePr>
            <xdr:cNvPr id="27" name="Date">
              <a:extLst>
                <a:ext uri="{FF2B5EF4-FFF2-40B4-BE49-F238E27FC236}">
                  <a16:creationId xmlns:a16="http://schemas.microsoft.com/office/drawing/2014/main" id="{B07F98E4-9F8A-4753-9A3F-53237A7FFD71}"/>
                </a:ext>
              </a:extLst>
            </xdr:cNvPr>
            <xdr:cNvGraphicFramePr/>
          </xdr:nvGraphicFramePr>
          <xdr:xfrm>
            <a:off x="0" y="0"/>
            <a:ext cx="0" cy="0"/>
          </xdr:xfrm>
          <a:graphic>
            <a:graphicData uri="http://schemas.microsoft.com/office/drawing/2012/timeslicer">
              <tsle:timeslicer name="Date"/>
            </a:graphicData>
          </a:graphic>
        </xdr:graphicFrame>
      </mc:Choice>
      <mc:Fallback xmlns="">
        <xdr:sp macro="" textlink="">
          <xdr:nvSpPr>
            <xdr:cNvPr id="0" name=""/>
            <xdr:cNvSpPr>
              <a:spLocks noTextEdit="1"/>
            </xdr:cNvSpPr>
          </xdr:nvSpPr>
          <xdr:spPr>
            <a:xfrm>
              <a:off x="201087" y="296334"/>
              <a:ext cx="3757080" cy="1407582"/>
            </a:xfrm>
            <a:prstGeom prst="rect">
              <a:avLst/>
            </a:prstGeom>
            <a:solidFill>
              <a:prstClr val="white"/>
            </a:solidFill>
            <a:ln w="1">
              <a:solidFill>
                <a:prstClr val="green"/>
              </a:solidFill>
            </a:ln>
          </xdr:spPr>
          <xdr:txBody>
            <a:bodyPr vertOverflow="clip" horzOverflow="clip"/>
            <a:lstStyle/>
            <a:p>
              <a:r>
                <a:rPr lang="en-GB" sz="1100"/>
                <a:t>Timeline: Works in Excel 2013 or higher. Do not move or resize.</a:t>
              </a:r>
            </a:p>
          </xdr:txBody>
        </xdr:sp>
      </mc:Fallback>
    </mc:AlternateContent>
    <xdr:clientData/>
  </xdr:twoCellAnchor>
  <xdr:twoCellAnchor>
    <xdr:from>
      <xdr:col>19</xdr:col>
      <xdr:colOff>491397</xdr:colOff>
      <xdr:row>2</xdr:row>
      <xdr:rowOff>142126</xdr:rowOff>
    </xdr:from>
    <xdr:to>
      <xdr:col>21</xdr:col>
      <xdr:colOff>267643</xdr:colOff>
      <xdr:row>8</xdr:row>
      <xdr:rowOff>9713</xdr:rowOff>
    </xdr:to>
    <mc:AlternateContent xmlns:mc="http://schemas.openxmlformats.org/markup-compatibility/2006">
      <mc:Choice xmlns:am3d="http://schemas.microsoft.com/office/drawing/2017/model3d" Requires="am3d">
        <xdr:graphicFrame macro="">
          <xdr:nvGraphicFramePr>
            <xdr:cNvPr id="4" name="3D Model 3" descr="Cup of Coffee">
              <a:extLst>
                <a:ext uri="{FF2B5EF4-FFF2-40B4-BE49-F238E27FC236}">
                  <a16:creationId xmlns:a16="http://schemas.microsoft.com/office/drawing/2014/main" id="{0B62FC5F-2BEE-45F8-BA90-EA7CD5F85AD0}"/>
                </a:ext>
              </a:extLst>
            </xdr:cNvPr>
            <xdr:cNvGraphicFramePr>
              <a:graphicFrameLocks noChangeAspect="1"/>
            </xdr:cNvGraphicFramePr>
          </xdr:nvGraphicFramePr>
          <xdr:xfrm>
            <a:off x="0" y="0"/>
            <a:ext cx="0" cy="0"/>
          </xdr:xfrm>
          <a:graphic>
            <a:graphicData uri="http://schemas.microsoft.com/office/drawing/2017/model3d">
              <am3d:model3d xmlns:r="http://schemas.openxmlformats.org/officeDocument/2006/relationships" r:embed="rId13">
                <am3d:spPr>
                  <a:xfrm>
                    <a:off x="0" y="0"/>
                    <a:ext cx="1003195" cy="965384"/>
                  </a:xfrm>
                  <a:prstGeom prst="rect">
                    <a:avLst/>
                  </a:prstGeom>
                </am3d:spPr>
                <am3d:camera>
                  <am3d:pos x="0" y="0" z="69761059"/>
                  <am3d:up dx="0" dy="36000000" dz="0"/>
                  <am3d:lookAt x="0" y="0" z="0"/>
                  <am3d:perspective fov="2700000"/>
                </am3d:camera>
                <am3d:trans>
                  <am3d:meterPerModelUnit n="3075295" d="1000000"/>
                  <am3d:preTrans dx="-4026" dy="-8052338" dz="-1387"/>
                  <am3d:scale>
                    <am3d:sx n="1000000" d="1000000"/>
                    <am3d:sy n="1000000" d="1000000"/>
                    <am3d:sz n="1000000" d="1000000"/>
                  </am3d:scale>
                  <am3d:rot ax="1970643" ay="790610" az="502280"/>
                  <am3d:postTrans dx="0" dy="0" dz="0"/>
                </am3d:trans>
                <am3d:raster rName="Office3DRenderer" rVer="16.0.8326">
                  <am3d:blip r:embed="rId14"/>
                </am3d:raster>
                <am3d:objViewport viewportSz="1389039"/>
                <am3d:ambientLight>
                  <am3d:clr>
                    <a:scrgbClr r="50000" g="50000" b="50000"/>
                  </am3d:clr>
                  <am3d:illuminance n="500000" d="1000000"/>
                </am3d:ambientLight>
                <am3d:ptLight rad="0">
                  <am3d:clr>
                    <a:scrgbClr r="100000" g="75000" b="50000"/>
                  </am3d:clr>
                  <am3d:intensity n="9765625" d="1000000"/>
                  <am3d:pos x="21959998" y="70920001" z="16344003"/>
                </am3d:ptLight>
                <am3d:ptLight rad="0">
                  <am3d:clr>
                    <a:scrgbClr r="40000" g="60000" b="95000"/>
                  </am3d:clr>
                  <am3d:intensity n="12250000" d="1000000"/>
                  <am3d:pos x="-37964106" y="51130435" z="57631972"/>
                </am3d:ptLight>
                <am3d:ptLight rad="0">
                  <am3d:clr>
                    <a:scrgbClr r="86837" g="72700" b="100000"/>
                  </am3d:clr>
                  <am3d:intensity n="3125000" d="1000000"/>
                  <am3d:pos x="-37739122" y="58056624" z="-34769649"/>
                </am3d:ptLight>
              </am3d:model3d>
            </a:graphicData>
          </a:graphic>
        </xdr:graphicFrame>
      </mc:Choice>
      <mc:Fallback>
        <xdr:pic>
          <xdr:nvPicPr>
            <xdr:cNvPr id="4" name="3D Model 3" descr="Cup of Coffee">
              <a:extLst>
                <a:ext uri="{FF2B5EF4-FFF2-40B4-BE49-F238E27FC236}">
                  <a16:creationId xmlns:a16="http://schemas.microsoft.com/office/drawing/2014/main" id="{0B62FC5F-2BEE-45F8-BA90-EA7CD5F85AD0}"/>
                </a:ext>
              </a:extLst>
            </xdr:cNvPr>
            <xdr:cNvPicPr>
              <a:picLocks noGrp="1" noRot="1" noChangeAspect="1" noMove="1" noResize="1" noEditPoints="1" noAdjustHandles="1" noChangeArrowheads="1" noChangeShapeType="1" noCrop="1"/>
            </xdr:cNvPicPr>
          </xdr:nvPicPr>
          <xdr:blipFill>
            <a:blip xmlns:r="http://schemas.openxmlformats.org/officeDocument/2006/relationships" r:embed="rId14"/>
            <a:stretch>
              <a:fillRect/>
            </a:stretch>
          </xdr:blipFill>
          <xdr:spPr>
            <a:xfrm>
              <a:off x="12147414" y="508058"/>
              <a:ext cx="1003195" cy="965384"/>
            </a:xfrm>
            <a:prstGeom prst="rect">
              <a:avLst/>
            </a:prstGeom>
          </xdr:spPr>
        </xdr:pic>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11.899314351853" createdVersion="7" refreshedVersion="7" minRefreshableVersion="3" recordCount="1245" xr:uid="{1F6BC2F3-1256-4AF8-8A8C-972CAC17FAD1}">
  <cacheSource type="worksheet">
    <worksheetSource name="Table1"/>
  </cacheSource>
  <cacheFields count="15">
    <cacheField name="Transaction ID" numFmtId="0">
      <sharedItems/>
    </cacheField>
    <cacheField name="Shop Name" numFmtId="0">
      <sharedItems count="294">
        <s v="Revel Coffee"/>
        <s v="Roast House"/>
        <s v="Willoughby's Coffee &amp; Tea"/>
        <s v="Black Oak Coffee Roasters"/>
        <s v="Wonderstate Coffee"/>
        <s v="Paradise Roasters"/>
        <s v="Big Creek Coffee Roasters"/>
        <s v="Ben's Beans"/>
        <s v="JBC Coffee Roasters"/>
        <s v="Temple Coffee and Tea"/>
        <s v="Caffeic"/>
        <s v="Red Rooster Coffee Roaster"/>
        <s v="Peri Coffee"/>
        <s v="Argyle Coffee Roasters"/>
        <s v="Bluebeard Coffee Roasters"/>
        <s v="States Coffee &amp; Mercantile"/>
        <s v="Lexington Coffee Roasters"/>
        <s v="Dragonfly Coffee Roasters"/>
        <s v="Big Shoulders Coffee"/>
        <s v="Greater Goods Coffee Roasters"/>
        <s v="Desert Sun Coffee Roasters"/>
        <s v="North Coast Coffee Roasting"/>
        <s v="Bird Rock Coffee Roasters"/>
        <s v="Topeca Coffee Roasters"/>
        <s v="Olympia Coffee Roasting"/>
        <s v="Steadfast Coffee"/>
        <s v="Broadsheet Coffee"/>
        <s v="Turnstile Coffee Roasters"/>
        <s v="Flight Coffee Co."/>
        <s v="Temple Coffee Roasters"/>
        <s v="Speedwell Coffee"/>
        <s v="Barrington Coffee Roasting"/>
        <s v="Gracenote Coffee Roasters"/>
        <s v="Tandem Coffee"/>
        <s v="Cafe Virtuoso"/>
        <s v="SkyTop Coffee"/>
        <s v="Mudhouse Coffee Roasters"/>
        <s v="Coffeebar"/>
        <s v="Pedestrian Coffee"/>
        <s v="Branch Street Coffee Roasters"/>
        <s v="Souvenir Coffee"/>
        <s v="Klatch Coffee"/>
        <s v="Amavida Coffee Roasters"/>
        <s v="Battlecreek Coffee Roasters"/>
        <s v="Joe Van Gogh"/>
        <s v="Cloud City Coffee"/>
        <s v="Counter Culture Coffee"/>
        <s v="Equator Coffees"/>
        <s v="Indaba Coffee Roasters"/>
        <s v="Dapper &amp; Wise"/>
        <s v="modcup coffee"/>
        <s v="Jackrabbit Java"/>
        <s v="Brain Helmet"/>
        <s v="Atomic Coffee Roasters"/>
        <s v="Equiano Coffee"/>
        <s v="PT's Coffee Roasting Co."/>
        <s v="RamsHead Coffee Roasters"/>
        <s v="Three Keys Coffee"/>
        <s v="Drink Coffee Do Stuff"/>
        <s v="Oceana Coffee"/>
        <s v="Old World Coffee Lab"/>
        <s v="1951 Coffee Company"/>
        <s v="San Francisco Bay Coffee"/>
        <s v="Coffee By Design"/>
        <s v="Roadmap CoffeeWorks"/>
        <s v="Mystic Monk Coffee"/>
        <s v="Nostalgia Coffee Roasters"/>
        <s v="Cafe Kreyol"/>
        <s v="Jaunt Coffee Roasters"/>
        <s v="Mr. Espresso"/>
        <s v="Old Soul Co."/>
        <s v="Collage Coffee"/>
        <s v="States Coffee"/>
        <s v="Conscious Cup Coffee Roasters"/>
        <s v="Corvus Coffee Roasters"/>
        <s v="Tipico Coffee"/>
        <s v="Magnolia Coffee"/>
        <s v="Merge Coffee Company"/>
        <s v="Rusty Dog Coffee"/>
        <s v="Modern Times Coffee"/>
        <s v="Espresso Republic"/>
        <s v="Cup to Cup Coffee Roasters"/>
        <s v="Yellow Brick Coffee"/>
        <s v="Swelter Coffee"/>
        <s v="Good Folks Coffee"/>
        <s v="Equator Coffees &amp; Teas"/>
        <s v="PT's Coffee Roasting"/>
        <s v="The WestBean Coffee Roasters"/>
        <s v="Durango Coffee Company"/>
        <s v="Caffe Luxxe"/>
        <s v="Soul Work Coffee"/>
        <s v="Nook Bakery &amp; Coffee Bar"/>
        <s v="Novel Coffee Roasters"/>
        <s v="Sweet Bloom Coffee Roasters"/>
        <s v="Augie's Coffee Roasters"/>
        <s v="Joe Van Gogh Coffee"/>
        <s v="Speckled Ax"/>
        <s v="Three Chairs Specialty Turkish Coffee"/>
        <s v="Beanfruit Coffee Co."/>
        <s v="Steady State Roasting Company"/>
        <s v="South Slope Coffee Roasters"/>
        <s v="Black &amp; White Coffee Roasters"/>
        <s v="Press House Coffee"/>
        <s v="Cafe Grumpy"/>
        <s v="Oak &amp; Bond Coffee Company"/>
        <s v="Southeastern Roastery"/>
        <s v="Emiliani Coffee"/>
        <s v="Peach Coffee Roasters"/>
        <s v="Kaldi's Coffee"/>
        <s v="Highwire Coffee Roasters"/>
        <s v="Steady State Roasting"/>
        <s v="Brioso Coffee"/>
        <s v="Badbeardâ€™s Microroastery"/>
        <s v="True Coffee Roasters"/>
        <s v="Islamorada Coffee Roasters"/>
        <s v="Thanksgiving Coffee Company"/>
        <s v="Geisha Coffee Roaster"/>
        <s v="Lina Premium Coffee"/>
        <s v="Baba Java Coffee"/>
        <s v="Novo Coffee Roasters"/>
        <s v="Fresh Roasted Coffee"/>
        <s v="Metropolis Coffee"/>
        <s v="Cafe Unido"/>
        <s v="Chromatic Coffee"/>
        <s v="Folklore Coffee"/>
        <s v="Hub Coffee Roasters"/>
        <s v="Mostra Coffee"/>
        <s v="Regent Coffee"/>
        <s v="Trident Coffee"/>
        <s v="Moore Coffee"/>
        <s v="Water Street Coffee"/>
        <s v="Temple Coffee"/>
        <s v="Press Coffee"/>
        <s v="Blanchard's Coffee"/>
        <s v="ILSE Coffee Roasters"/>
        <s v="San Francisco Bay Coffee Company"/>
        <s v="Durango Coffee Companuy"/>
        <s v="Tico Coffee Roasters"/>
        <s v="Chocolate Fish Coffee Roasters"/>
        <s v="Noble Coffee Roasting"/>
        <s v="Manzanita Roasting Company"/>
        <s v="BLK &amp; Bold"/>
        <s v="Portrait Coffee"/>
        <s v="Dr. Bean's Coffee Roasters"/>
        <s v="Wildgoose Coffee Roasters"/>
        <s v="Olympia Coffee"/>
        <s v="Genesis Coffee Lab"/>
        <s v="Battlecreek Coffee"/>
        <s v="The Reverse Orangutan"/>
        <s v="Perâ€™la Specialty Roasters"/>
        <s v="Bassline Coffee"/>
        <s v="Grounds for Change"/>
        <s v="Jampot Poorock Abbey"/>
        <s v="Deeper Roots Coffee"/>
        <s v="Duluth Coffee"/>
        <s v="Larry's Coffee"/>
        <s v="Signature Reserve"/>
        <s v="Eight O'Clock Coffee"/>
        <s v="Starbucks Coffee"/>
        <s v="Jampot Poorrock Abbey"/>
        <s v="Fire Ridge Coffee"/>
        <s v="Bonfire Coffee Company"/>
        <s v="Valverde Coffee Roasters"/>
        <s v="Port of Mokha"/>
        <s v="Red Rock Roasters"/>
        <s v="Chaos Coffee Company"/>
        <s v="Peet's Coffee"/>
        <s v="Sightseer Coffee"/>
        <s v="Kakalove Cafe"/>
        <s v="Green Stone Coffee"/>
        <s v="Direct Coffee"/>
        <s v="Coffee Please"/>
        <s v="Back Home Coffee"/>
        <s v="Auto Coffee"/>
        <s v="Mustard Seed Cafe"/>
        <s v="Evie's Cafe"/>
        <s v="Crown &amp; Fancy"/>
        <s v="Simon Hsieh's Aroma Roast Coffees"/>
        <s v="GK Coffee"/>
        <s v="Fumi Coffee"/>
        <s v="Small Eyes Cafe"/>
        <s v="Kaffetre"/>
        <s v="Nine Point Coffee"/>
        <s v="Dou Zhai Coffee &amp; Roast"/>
        <s v="Dinwei Cafe"/>
        <s v="Kakalove CafÃ©"/>
        <s v="Lucky Cafe"/>
        <s v="Quartet Kaffe"/>
        <s v="Guorizi Zhai Coffee"/>
        <s v="Black Coffee In Black Jar"/>
        <s v="Rotate Fun Club"/>
        <s v="Euphora Coffee"/>
        <s v="94 Fresh Coffee"/>
        <s v="Atom Coffee Roasters"/>
        <s v="CofFeeling"/>
        <s v="David's Nose"/>
        <s v="Bona Kafo Roastery"/>
        <s v="DoDo Kaffa"/>
        <s v="Simon Hsiehâ€™s Aroma Roast Coffees"/>
        <s v="Peacock Coffee Roaster"/>
        <s v="Good Chance Biotechnology, Ltd."/>
        <s v="Simon Hsieh Aroma Roast Coffees"/>
        <s v="Blues Brew Coffee"/>
        <s v="Dory Coffee Roasters"/>
        <s v="Ming's Coffee Playroom"/>
        <s v="Le Brewlife"/>
        <s v="LECO Coffee"/>
        <s v="EK Roast Studio"/>
        <s v="Qin Mi Coffee"/>
        <s v="Mr. Chao Coffee"/>
        <s v="Omine Coffee"/>
        <s v="Luv Moshi"/>
        <s v="Home in Harmony"/>
        <s v="Satur Specialty Coffee"/>
        <s v="Min Enjoy Cafe"/>
        <s v="Vennel Coffee"/>
        <s v="Cozy House Coffee"/>
        <s v="Spix's Cafe"/>
        <s v="Cafe Red Bean Shop"/>
        <s v="Buon Caffe"/>
        <s v="Cafe Fugu Roasters"/>
        <s v="CafeTaster"/>
        <s v="Chousin Coffee Collection"/>
        <s v="AKA Coffee Roasters"/>
        <s v="Rest Coffee Roasters"/>
        <s v="Rubasse Coffee Roaster"/>
        <s v="Chiming Coffee"/>
        <s v="JYL Cafe"/>
        <s v="Balmy Day Coffee Office"/>
        <s v="Dr. Young Cafe"/>
        <s v="VERYTIME"/>
        <s v="Roasters Note"/>
        <s v="The Curve Coffee Roasting Co."/>
        <s v="Taokas Coffee"/>
        <s v="Ho Soo Tsai"/>
        <s v="De Clieu Coffee"/>
        <s v="Small Eyes CafÃ©"/>
        <s v="Pro Aroma Enterprise Coffee"/>
        <s v="Good Chance Biotechnology"/>
        <s v="MJ Bear Coffee"/>
        <s v="MK Coffee Roasters"/>
        <s v="Chez Cafe"/>
        <s v="Singsun Coffee"/>
        <s v="Normandy Coffee Thai Cuisine"/>
        <s v="One Fresh Cup"/>
        <s v="RD Cafe"/>
        <s v="RanGuo Coffee"/>
        <s v="Cheer Beans"/>
        <s v="Jade Cafe"/>
        <s v="Tasterâ€™s Coffee"/>
        <s v="Taster's Coffee"/>
        <s v="Samlin Coffee"/>
        <s v="Ba Yang Coffee"/>
        <s v="1980 CAFE"/>
        <s v="Felala Coffee Lab"/>
        <s v="St1 Cafe/Work Room"/>
        <s v="Desolate CafÃ©"/>
        <s v="Muka Coffee"/>
        <s v="Golin Coffee Roasters"/>
        <s v="Fumi Coffee Company"/>
        <s v="Bargain Cafe"/>
        <s v="Hula Daddy Kona Coffee"/>
        <s v="Ka'u Specialty Coffee"/>
        <s v="Hala Tree Kona Coffee"/>
        <s v="Rusty's Hawaiian Coffee"/>
        <s v="Big Island Coffee Roasters"/>
        <s v="Rusty's Hawaiian"/>
        <s v="Kauai Coffee Company"/>
        <s v="Kona Farm Direct"/>
        <s v="Rooster Roastery"/>
        <s v="Miranda Farms"/>
        <s v="Origin Coffee Roasters"/>
        <s v="Rustyâ€™s Hawaiian"/>
        <s v="Kona Love Coffee Co."/>
        <s v="Monarch Coffee"/>
        <s v="Kona View Coffee"/>
        <s v="Reunion Island Coffee"/>
        <s v="A.R.C."/>
        <s v="Propeller Coffee"/>
        <s v="Java Blend Coffee Roasters"/>
        <s v="Difference Coffee"/>
        <s v="Santos Coffee"/>
        <s v="Plat Coffee Roastery"/>
        <s v="Campos Coffee"/>
        <s v="Pop Coffee Works"/>
        <s v="El Gran CafÃ©"/>
        <s v="Stereo Coffee Roasters"/>
        <s v="Sunny's Coffee"/>
        <s v="SOT Coffee Roaster"/>
        <s v="Mamechamame Coffee"/>
        <s v="Hidden Coffee HK"/>
        <s v="Qima Coffee"/>
        <s v="Mute Roaster"/>
        <s v="El Gran Cafe"/>
      </sharedItems>
    </cacheField>
    <cacheField name="Type of Coffee" numFmtId="0">
      <sharedItems containsBlank="1" count="6">
        <s v="Medium-Light"/>
        <s v="Light"/>
        <s v="Medium"/>
        <s v="Medium-Dark"/>
        <s v="Dark"/>
        <m/>
      </sharedItems>
    </cacheField>
    <cacheField name="Location" numFmtId="0">
      <sharedItems count="11">
        <s v="United States"/>
        <s v="Taiwan"/>
        <s v="Hawai'i"/>
        <s v="Canada"/>
        <s v="Hong Kong"/>
        <s v="England"/>
        <s v="Australia"/>
        <s v="Guatemala"/>
        <s v="Japan"/>
        <s v="China"/>
        <s v="Kenya"/>
      </sharedItems>
    </cacheField>
    <cacheField name="Branch" numFmtId="0">
      <sharedItems count="27">
        <s v="Ethiopia"/>
        <s v="Kenya"/>
        <s v="Panama"/>
        <s v="Colombia"/>
        <s v="Guatemala"/>
        <s v="Costa Rica"/>
        <s v="Ecuador"/>
        <s v="Indonesia"/>
        <s v="Brazil"/>
        <s v="Democratic Republic Of The Congo"/>
        <s v="Rwanda"/>
        <s v="Burundi"/>
        <s v="Peru"/>
        <s v="El Salvador"/>
        <s v="Hawai'I"/>
        <s v="Nicaragua"/>
        <s v="Nepal"/>
        <s v="Bolivia"/>
        <s v="Mexico"/>
        <s v="Honduras"/>
        <s v="Thailand"/>
        <s v="Yemen"/>
        <s v="Uganda"/>
        <s v="Dominican Republic"/>
        <s v="Tanzania"/>
        <s v="Philippines"/>
        <s v="Taiwan"/>
      </sharedItems>
    </cacheField>
    <cacheField name="Price per 100g (USD)" numFmtId="0">
      <sharedItems containsSemiMixedTypes="0" containsString="0" containsNumber="1" minValue="0.17" maxValue="132.28"/>
    </cacheField>
    <cacheField name="Rating" numFmtId="0">
      <sharedItems containsSemiMixedTypes="0" containsString="0" containsNumber="1" containsInteger="1" minValue="84" maxValue="97" count="13">
        <n v="92"/>
        <n v="93"/>
        <n v="95"/>
        <n v="94"/>
        <n v="90"/>
        <n v="91"/>
        <n v="96"/>
        <n v="97"/>
        <n v="89"/>
        <n v="88"/>
        <n v="87"/>
        <n v="84"/>
        <n v="86"/>
      </sharedItems>
    </cacheField>
    <cacheField name="Date" numFmtId="14">
      <sharedItems containsSemiMixedTypes="0" containsNonDate="0" containsDate="1" containsString="0" minDate="2017-11-01T00:00:00" maxDate="2022-11-02T00:00:00" count="61">
        <d v="2017-11-01T00:00:00"/>
        <d v="2017-12-01T00:00:00"/>
        <d v="2018-01-01T00:00:00"/>
        <d v="2018-03-01T00:00:00"/>
        <d v="2018-02-01T00:00:00"/>
        <d v="2018-04-01T00:00:00"/>
        <d v="2018-08-01T00:00:00"/>
        <d v="2018-09-01T00:00:00"/>
        <d v="2018-10-01T00:00:00"/>
        <d v="2018-11-01T00:00:00"/>
        <d v="2018-12-01T00:00:00"/>
        <d v="2019-02-01T00:00:00"/>
        <d v="2019-01-01T00:00:00"/>
        <d v="2019-03-01T00:00:00"/>
        <d v="2019-04-01T00:00:00"/>
        <d v="2019-06-01T00:00:00"/>
        <d v="2019-08-01T00:00:00"/>
        <d v="2019-07-01T00:00:00"/>
        <d v="2019-09-01T00:00:00"/>
        <d v="2019-10-01T00:00:00"/>
        <d v="2019-11-01T00:00:00"/>
        <d v="2019-12-01T00:00:00"/>
        <d v="2020-01-01T00:00:00"/>
        <d v="2020-02-01T00:00:00"/>
        <d v="2020-04-01T00:00:00"/>
        <d v="2020-05-01T00:00:00"/>
        <d v="2020-06-01T00:00:00"/>
        <d v="2020-07-01T00:00:00"/>
        <d v="2020-08-01T00:00:00"/>
        <d v="2020-09-01T00:00:00"/>
        <d v="2020-10-01T00:00:00"/>
        <d v="2020-11-01T00:00:00"/>
        <d v="2020-12-01T00:00:00"/>
        <d v="2021-01-01T00:00:00"/>
        <d v="2021-02-01T00:00:00"/>
        <d v="2021-03-01T00:00:00"/>
        <d v="2021-04-01T00:00:00"/>
        <d v="2021-05-01T00:00:00"/>
        <d v="2021-07-01T00:00:00"/>
        <d v="2021-08-01T00:00:00"/>
        <d v="2021-09-01T00:00:00"/>
        <d v="2021-10-01T00:00:00"/>
        <d v="2021-11-01T00:00:00"/>
        <d v="2021-12-01T00:00:00"/>
        <d v="2022-01-01T00:00:00"/>
        <d v="2022-02-01T00:00:00"/>
        <d v="2022-03-01T00:00:00"/>
        <d v="2022-04-01T00:00:00"/>
        <d v="2022-05-01T00:00:00"/>
        <d v="2022-06-01T00:00:00"/>
        <d v="2022-07-01T00:00:00"/>
        <d v="2022-08-01T00:00:00"/>
        <d v="2022-09-01T00:00:00"/>
        <d v="2022-10-01T00:00:00"/>
        <d v="2018-05-01T00:00:00"/>
        <d v="2018-06-01T00:00:00"/>
        <d v="2019-05-01T00:00:00"/>
        <d v="2020-03-01T00:00:00"/>
        <d v="2021-06-01T00:00:00"/>
        <d v="2022-11-01T00:00:00"/>
        <d v="2018-07-01T00:00:00"/>
      </sharedItems>
      <fieldGroup par="14" base="7">
        <rangePr groupBy="months" startDate="2017-11-01T00:00:00" endDate="2022-11-02T00:00:00"/>
        <groupItems count="14">
          <s v="&lt;01/11/2017"/>
          <s v="Jan"/>
          <s v="Feb"/>
          <s v="Mar"/>
          <s v="Apr"/>
          <s v="May"/>
          <s v="Jun"/>
          <s v="Jul"/>
          <s v="Aug"/>
          <s v="Sep"/>
          <s v="Oct"/>
          <s v="Nov"/>
          <s v="Dec"/>
          <s v="&gt;02/11/2022"/>
        </groupItems>
      </fieldGroup>
    </cacheField>
    <cacheField name="Short Product Description" numFmtId="0">
      <sharedItems count="999">
        <s v="Crisply sweet, cocoa-toned"/>
        <s v="Delicate, sweetly spice-toned"/>
        <s v="High-toned, floral"/>
        <s v="Very delicate, sweetly savory"/>
        <s v="High-toned, crisply sweet"/>
        <s v="Crisply sweet, multi-faceted"/>
        <s v="Sweet, spice-toned, pungent"/>
        <s v="Deeply sweet, fruit- and cocoa-toned"/>
        <s v="Richly sweet, fruit-toned"/>
        <s v="Deeply sweet, intensely pungent"/>
        <s v="Deep, intense, sweetly perfumy, savory-edged"/>
        <s v="Richly sweet, spice-toned"/>
        <s v="Bright, richly sweet"/>
        <s v="Evaluated as espresso"/>
        <s v="Crisply sweet, fruit-toned"/>
        <s v="Multi-layered, intricate"/>
        <s v="Crisp, balanced, richly sweet"/>
        <s v="Sweetly and gently tart"/>
        <s v="Richly sweet, floral-toned"/>
        <s v="Sweet, deeply and complexly fruit-toned"/>
        <s v="Bright, rich-toned, deeply sweet"/>
        <s v="Fruit-forward, richly sweet"/>
        <s v="Richly fruit-toned, deeply sweet"/>
        <s v="Intricate, richly sweet"/>
        <s v="Crisply sweet-savory"/>
        <s v="Delicately sweet-savory"/>
        <s v="Delicate, intricate, richly sweet"/>
        <s v="Deeply rich, crisply sweet-tart"/>
        <s v="Richly chocolaty and fruit-toned"/>
        <s v="Crisply sweet, balanced"/>
        <s v="Delicately sweet-tart, cocoa-toned"/>
        <s v="Crisply sweet-tart"/>
        <s v="Delicate, sweetly tart"/>
        <s v="Fruit-toned, richly chocolaty"/>
        <s v="Delicately floral and fruit-toned"/>
        <s v="Delicate, sweetly savory"/>
        <s v="Rich-toned, crisply sweet"/>
        <s v="Fruit-forward, sweetly herbaceous"/>
        <s v="Deftly roast-touched, richly chocolaty"/>
        <s v="Delicate, richly floral, sweetly spice-toned"/>
        <s v="Bright, crisp, sweetly tart"/>
        <s v="Fruit-forward, richly chocolaty"/>
        <s v="Bright, crisply sweet, chocolaty"/>
        <s v="Richly bittersweet, complexly fruit-toned"/>
        <s v="Fruit-centered, crisply sweet"/>
        <s v="High-toned, deeply sweet"/>
        <s v="Balanced, fruit-toned, deeply sweet"/>
        <s v="High-toned, crisply sweet-tart"/>
        <s v="Richly fruit-toned, musky sweet"/>
        <s v="Richly sweet, cocoa-toned"/>
        <s v="Deeply sweet, fruit-toned, with a hint of sweet ferment"/>
        <s v="Deeply sweet, elegantly rich"/>
        <s v="Sweetly floral and richly resinous"/>
        <s v="Subtly and sweetly intense: flowers and cocoa"/>
        <s v="Richly sweet-savory, deeply floral-toned"/>
        <s v="Subtly and sweetly rich, deeply savory"/>
        <s v="Richly sweet-tart, high-toned"/>
        <s v="Sweetly fruit-toned, accessibly fermenty"/>
        <s v="Crisp, delicate, richly sweet"/>
        <s v="High-toned, multi-layered, intriguingly complex"/>
        <s v="Vibrant, floral, richly sweet"/>
        <s v="Richly sweet-savory, spice- and floral-toned"/>
        <s v="Crisply sweet, cleanly fruit-toned"/>
        <s v="Deeply sweet, crisply herb-toned"/>
        <s v="High-toned, sweetly tart"/>
        <s v="Delicate, floral-toned"/>
        <s v="Rich-toned, fruit-forward, deeply sweet"/>
        <s v="Delicate, complex, multi-layered"/>
        <s v="Cleanly fruit-toned, aromatic wood-framed"/>
        <s v="Bright, vibrant, sweetly tart"/>
        <s v="Richly fruit-centered, deeply sweet"/>
        <s v="Sweet, quietly intense, floral-toned"/>
        <s v="Sweet, soft, gently tart-pungent"/>
        <s v="Crisp, delicately sweet-toned"/>
        <s v="Bright, balanced, aromatically nuanced"/>
        <s v="Delicate, sweetly tart, intricately balanced"/>
        <s v="Deep-toned, richly dry and pungent"/>
        <s v="Rich, deeply sweet-toned"/>
        <s v="Richly sweet-tart, high-toned, perfumy"/>
        <s v="Very sweet, high-toned, richly floral"/>
        <s v="Overarchingly sweet, richly savory"/>
        <s v="Delicately sweet, high-toned, citrusy"/>
        <s v="Fruit-toned, sweetly tart"/>
        <s v="Delicate, deep, vibrantly sweet-tart"/>
        <s v="High-toned, richly floral"/>
        <s v="Bright, juicy, floral-toned"/>
        <s v="Sweetly nut- and cocoa-toned"/>
        <s v="Richly sweet-tart, fruit-centered"/>
        <s v="Delicate, sweetly herbaceous, caramel-toned"/>
        <s v="Deeply aromatic, richly sweet-tart"/>
        <s v="Crisply sweet, floral-toned"/>
        <s v="Profoundly sweet, fruit-forward, candy-like"/>
        <s v="Fruit-toned, tropical"/>
        <s v="Energetic, floral, multi-layered, intriguing"/>
        <s v="Brightly fruit-toned, deeply sweet-tart"/>
        <s v="Crisply sweet, delicately fruit-toned"/>
        <s v="Delicately and richly fruit-toned"/>
        <s v="Richly chocolaty, deeply fruit-toned"/>
        <s v="Delicately intricate, deeply sweet"/>
        <s v="Complex, intricate, deeply sweet"/>
        <s v="Crisp, delicate, richly high-toned"/>
        <s v="Delicate, spice-toned, richly aromatic"/>
        <s v="Richly sweet, deeply aromatic, floral-toned"/>
        <s v="Floral, bright, citrusy, balanced"/>
        <s v="Complexly fruit-toned, chocolaty"/>
        <s v="Delicately sweet, berry-toned"/>
        <s v="Gently fruit-toned, crisply sweet"/>
        <s v="Richly fruit-forward, chocolate-toned"/>
        <s v="Delicately sweet-tart, richly and intricately aromatic, deep-toned"/>
        <s v="Sweetly tart, fruit- and floral-toned"/>
        <s v="Crisply sweet, citrusy"/>
        <s v="Delicate, high-toned, elegantly fruit-driven"/>
        <s v="Fruit-forward, deep-toned"/>
        <s v="Sweetly fruit-toned, crisply tart"/>
        <s v="Delicately sweet, subtly tart, elegant"/>
        <s v="Delicately vibrant, crisply sweet-tart"/>
        <s v="Delicate, spice-toned"/>
        <s v="Richly sweet-tart, fruit-forward"/>
        <s v="Gently fruit-toned"/>
        <s v="Richly sweet, deeply berry-toned"/>
        <s v="Juicy, bright, confidently fruit- and floral-toned"/>
        <s v="Juicy, bright, intricately balanced"/>
        <s v="Deep-toned, chocolaty"/>
        <s v="Tropical fruit-driven, resonantly aromatic"/>
        <s v="Richly berry-toned, sweetly herbaceous"/>
        <s v="Bright, richly chocolaty"/>
        <s v="Very fruit-centric, spicily floral"/>
        <s v="Floral-toned, deeply sweet"/>
        <s v="Bright, richly floral-toned"/>
        <s v="Balanced, richly fruit-forward"/>
        <s v="High-toned, elegant, balanced"/>
        <s v="Chocolaty, cleanly fruit-forward"/>
        <s v="Deeply and richly sweet, chocolate- and berry-toned"/>
        <s v="Intensely fruit-driven, richly sweet-tart"/>
        <s v="Deep-toned, sweet, chocolaty"/>
        <s v="Cleanly fruit-toned, juicy, deep"/>
        <s v="Juicy, fruit-toned, bright and lively"/>
        <s v="Brightly sweet-tart"/>
        <s v="Delicately sweet-tart"/>
        <s v="Crisp, lively, citrus-toned"/>
        <s v="Aromatic, wood-framed, berry-toned"/>
        <s v="Flavor-saturated, sweetly tart"/>
        <s v="Richly floral-toned, deeply sweet"/>
        <s v="Bright with spice-toned florals"/>
        <s v="Gently sweet-tart, cocoa-toned"/>
        <s v="Sweetly herbaceous, citrus-toned"/>
        <s v="Balanced"/>
        <s v="Bright, juicy, citrusy"/>
        <s v="Deeply sweet, slightly fermenty"/>
        <s v="Deep-toned, sweetly savory"/>
        <s v="Floral-toned, gently spicy"/>
        <s v="Richly fruit-toned, balanced"/>
        <s v="Bright, citrusy"/>
        <s v="Gently sweet-tart, citrus-toned"/>
        <s v="Vibrantly sweet, gently fermenty"/>
        <s v="Richly fruit-forward, deeply chocolaty"/>
        <s v="Complex, richly sweet-tart"/>
        <s v="Gently sweet-tart, complexly layered"/>
        <s v="Complex, multi-layered, deeply sweet"/>
        <s v="Elegantly fruit-toned, juicy and bright"/>
        <s v="Richly aromatic, deeply fruit-toned"/>
        <s v="Delicate, richly aromatic, floral-toned"/>
        <s v="Crisply sweet, fruit-forward"/>
        <s v="Fruit-centered, sweetly herbaceous"/>
        <s v="Elegant, delicately aromatic, floral"/>
        <s v="Citrusy-sweet, richly cocoa-toned"/>
        <s v="Richly sweet, floral- and fruit-toned"/>
        <s v="Sweetly tart, fruit-driven, chocolaty"/>
        <s v="Delicately aromatic, richly sweet"/>
        <s v="Crisp, spicy, orange-toned"/>
        <s v="Cocoa-toned, juicy and vibrant"/>
        <s v="Tropically fruity, richly chocolaty"/>
        <s v="Deeply and pungently sweet-tart"/>
        <s v="Intensely sweet, intricately rich"/>
        <s v="Crisp, sweet-savory"/>
        <s v="Complex, uniquely sweet, tropical"/>
        <s v="Spice-toned, richly sweet"/>
        <s v="Crisply and sweetly tart, delicate yet confident"/>
        <s v="Spice-toned, chocolaty"/>
        <s v="Richly sweet, crisply complex, spice-toned"/>
        <s v="Sweetly savory, layered"/>
        <s v="Resonantly bright, floral-toned"/>
        <s v="Delicate but deeply and quietly intense"/>
        <s v="Big, round, deeply resonant, layered"/>
        <s v="Deeply sweet, richly wood-framed"/>
        <s v="Delicate, intricately sweet"/>
        <s v="Lush, high-toned, richly sweet"/>
        <s v="Crisp, sweetly savory"/>
        <s v="Crisp, delicately sweet"/>
        <s v="Sweetly spice-toned, deeply rich"/>
        <s v="Wildly, disconcertingly original"/>
        <s v="Richly savory, deeply sweet"/>
        <s v="Nuanced, multi-layered, richly sweet"/>
        <s v="Briskly sweet-tart, fruit-forward"/>
        <s v="Delicate, chocolate-toned"/>
        <s v="Deeply and sweetly pungent, juicy"/>
        <s v="Delicate, sweetly bright and gently lemony"/>
        <s v="Brightly sweet with a savory depth"/>
        <s v="Richly sweet, crisply tart"/>
        <s v="Sweet yet zesty, vivacious"/>
        <s v="Deeply pungent and richly sweet"/>
        <s v="Richly low-toned, gently zesty"/>
        <s v="Spice-toned, richly sweet, deeply savory"/>
        <s v="Balanced, richly sweet-savory"/>
        <s v="Crisp, delicate, sweetly herbaceous"/>
        <s v="Balanced, richly sweet"/>
        <s v="Sweet-toned, richly savory"/>
        <s v="Crisp, sweetly nut-toned"/>
        <s v="Cocoa-toned, deeply sweet-savory"/>
        <s v="Boldy sweet-tart, savory-edged"/>
        <s v="Spiced toned, richly sweet"/>
        <s v="Delicate, richly sweet-savory"/>
        <s v="Rich-toned, cleanly fruit-forward, intricately balanced"/>
        <s v="Deeply sweet, richly savory"/>
        <s v="Vibrant, high-toned, deeply sweet"/>
        <s v="Balanced, rich-toned, crisply sweet"/>
        <s v="Vibrant, rich-toned, sweetly-tart"/>
        <s v="Rich, resonant, high-toned"/>
        <s v="Crisp, elegantly sweet, rich-toned"/>
        <s v="Crisply sweet, chocolaty"/>
        <s v="Rich, sweet, floral-toned"/>
        <s v="Delicate, vibrant, richly tart"/>
        <s v="Rich, high-toned, sweetly herbaceous"/>
        <s v="Complexly layered with sweet-savory depth"/>
        <s v="Balanced, deeply rich and sweet"/>
        <s v="Complex, multi-faceted, spice-toned"/>
        <s v="Crisply floral and sweetly herb-toned"/>
        <s v="Crisp yet very sweet, delicately intricate"/>
        <s v="Big, round, deeply and pungently layered"/>
        <s v="Crisp, delicately but intricately floral- and spice-toned"/>
        <s v="Deeply sweet, rich-toned"/>
        <s v="Richly sweet, spicy, tobacco-toned"/>
        <s v="Cleanly fruit-toned, delicately rich"/>
        <s v="Fruit-forward, crisply sweet"/>
        <s v="High-toned, balanced, crisply sweet"/>
        <s v="Wild, unruly, utterly brilliant and original"/>
        <s v="Deep, richly sweet-savory"/>
        <s v="Spiced-toned, richly floral"/>
        <s v="Richly sweet-savory, spice-toned"/>
        <s v="Rich-toned, deeply sweet and complexly engaging"/>
        <s v="Richly sweet with savory undertones"/>
        <s v="Nuanced, multi-layered, richly sweet-savory"/>
        <s v="Lush, deeply floral, resonantly tropical"/>
        <s v="Crisply sweet-savory, spice-toned"/>
        <s v="Deeply sweet, richly drying, complexly sweet-savory"/>
        <s v="Delicate, sweetly pungent"/>
        <s v="Richly and vivaciously sweet-savory"/>
        <s v="Soft, balanced: cocoa and nuts"/>
        <s v="Floral and sweetly herbaceous with richly framed depth"/>
        <s v="Crisply sweet-tart, balanced"/>
        <s v="High-toned sweetness, crisply tart, pleasantly salty-edged"/>
        <s v="Elegant, tropical, rich-toned"/>
        <s v="Juicy, bright, deeply and richly sweet"/>
        <s v="A complex and overwhelming aromatic immersion"/>
        <s v="Elaborate, vibrant, exhilarating"/>
        <s v="Richly bittersweet with pleasing savory undertones"/>
        <s v="Rich-toned, deeply floral"/>
        <s v="Floral-toned, richly sweet"/>
        <s v="Deeply rich, equally sweet and savory"/>
        <s v="Crisply sweet, richly savory, vibrant"/>
        <s v="Richly sweet, deeply savory, elegantly balanced"/>
        <s v="Lavish, captivatingly complex, deeply savory-sweet"/>
        <s v="Bittersweet, rich-toned"/>
        <s v="Impeccably floral and cocoa-toned with a savory throughline"/>
        <s v="Rich-toned, chocolaty, exquisitely balanced"/>
        <s v="Richly and pungently zesty"/>
        <s v="Briskly and richly pungent"/>
        <s v="Richly spicy, musky, chocolaty"/>
        <s v="Bright, richly sweet-savory"/>
        <s v="Richly sweet, vibrantly bright"/>
        <s v="Richly and cleanly fruit-toned, chocolaty"/>
        <s v="Richly sweet-savory, vibrant"/>
        <s v="Crisply sweet, richly tart-savory"/>
        <s v="Rich-toned, sweetly savory, vibrant"/>
        <s v="Deeply sweet, richly nut-toned"/>
        <s v="Delicate, sweet-toned"/>
        <s v="Floral-toned, bright, citrusy"/>
        <s v="High-toned, richly fruit-forward, balanced"/>
        <s v="Vibrantly sweet, resonantly floral, cocoa-toned"/>
        <s v="Richly sweet-tart, floral-toned"/>
        <s v="Delicate, crisply sweet-tart"/>
        <s v="Rich, roundly bittersweet"/>
        <s v="Rich-toned, sweetly savory"/>
        <s v="Rich-toned, fruit-forward, sweetly fermenty"/>
        <s v="Crisply sweet, deep-toned"/>
        <s v="Rich, complex, multi-layered"/>
        <s v="Deeply fruity, sweetly fermenty, headily floral"/>
        <s v="High-toned, elegant, fruit-centered"/>
        <s v="Rich-toned, fruit-forward, sweetly tart"/>
        <s v="Intensely aromatic, sweet-savory"/>
        <s v="Sweetly-spiced toned, deeply rich"/>
        <s v="Rich-toned, exceptionally sweet"/>
        <s v="Rich-toned, sweet-savory"/>
        <s v="Delicate, balanced, sweet-toned"/>
        <s v="Deeply fruit-toned, richly chocolaty"/>
        <s v="Sweetly fermenty, wine-toned"/>
        <s v="Richly sweet-tart, earth-toned"/>
        <s v="Bold, rich, confident"/>
        <s v="Cocoa-toned, crisply sweet"/>
        <s v="Deeply sweet, floral-toned"/>
        <s v="Richly sweet-savory, deeply aromatic"/>
        <s v="Deeply and richly sweet, quite chocolaty"/>
        <s v="Delicate, sweet, citrus-toned"/>
        <s v="Richly sweet, deeply chocolaty"/>
        <s v="Deeply sweet, richly sweet-savory, intricately balanced"/>
        <s v="Delicate, confident, complex, lyrical"/>
        <s v="Sweet-toned, fruit-forward, delicately floral"/>
        <s v="Floral and sweetly spice-toned"/>
        <s v="Deeply chocolaty, vibrantly high-toned"/>
        <s v="Deep-toned, sweetly herbaceous and earthy"/>
        <s v="Bright, sweetly savory, deep-toned"/>
        <s v="Chocolaty and stone fruit-driven"/>
        <s v="Crisply sweet, lightly floral-toned"/>
        <s v="Complex, richly sweet, fruit-toned"/>
        <s v="Vibrantly floral-toned, sweetly pungent"/>
        <s v="Rich-toned, elegantly sweet"/>
        <s v="Complex, fruit-toned and chocolaty"/>
        <s v="Bright, sweetly spice-toned"/>
        <s v="Aromatically tropical, deeply floral, mysteriously complex"/>
        <s v="Richly and elegantly fruit-toned"/>
        <s v="Deep-toned, richly sweet"/>
        <s v="Richly sweet-savory, chocolate-toned"/>
        <s v="Sweetly savory, vibrant, deep"/>
        <s v="Sweetly spice-toned"/>
        <s v="Delicate, citrusy and nut-toned"/>
        <s v="Cleanly fruit-forward, high-toned"/>
        <s v="Big, bright, juicy, balanced"/>
        <s v="Crisply sweet, nut-toned"/>
        <s v="Rich-toned, bittersweet"/>
        <s v="Sweetly tart, delicately fermenty"/>
        <s v="Crisply sweet, richly savory, floral-toned"/>
        <s v="Balanced, richly sweet-savory, deeply pungent"/>
        <s v="Deep, compelling, satisfying"/>
        <s v="Deep-toned, richly aromatic, complex"/>
        <s v="Deeply rich, sweetly spice-toned"/>
        <s v="Chocolaty, richly sweet"/>
        <s v="Crisply fruit-toned, richly sweet-savory"/>
        <s v="Fruit- and honey-toned, richly sweet-tart"/>
        <s v="Balanced, cocoa-toned"/>
        <s v="Sweetly tart, deeply aromatic"/>
        <s v="Fruit- and herb-toned"/>
        <s v="Delicately fruit-forward, multi-layered, complex"/>
        <s v="Richly sweet-tart, chocolaty"/>
        <s v="Sweetly fruit- and nut-toned"/>
        <s v="Crisp, tangy, richly sweet-tart-savory"/>
        <s v="Complexly fruit-driven with subtle savory underpinnings"/>
        <s v="Sweetly tart, deeply savory"/>
        <s v="Delicately fruit-forward, richly sweet"/>
        <s v="Chocolaty, floral-toned"/>
        <s v="Cocoa-toned, gently tart"/>
        <s v="Citrusy, spice-toned"/>
        <s v="Chocolaty and sweetly nut-toned"/>
        <s v="Cocoa-and spice-toned"/>
        <s v="Complex, floral- and citrus-toned"/>
        <s v="Richly aromatic, chocolaty"/>
        <s v="Deeply sweet, tropical"/>
        <s v="Sweetly nut-toned"/>
        <s v="Explosively floral, tropical"/>
        <s v="Vibrantly sweet-tart, balanced"/>
        <s v="Crisp, balanced, richly nut-toned"/>
        <s v="Balanced, sweet-toned, floral"/>
        <s v="Sweetly tart, floral-driven"/>
        <s v="Deep, sweetly earth-toned"/>
        <s v="Delicately fruit-toned"/>
        <s v="Rich-toned, deeply aromatic"/>
        <s v="Bright and tropical"/>
        <s v="Concentrated, rich-toned, deep"/>
        <s v="Balanced, bright"/>
        <s v="Sweet-savory, deeply aromatic"/>
        <s v="Deeply rich and sweet"/>
        <s v="Bright, juicy, high-toned"/>
        <s v="Richly aromatic, deeply complex"/>
        <s v="Deeply spice-toned, singular and complex"/>
        <s v="Chocolaty, sweetly nut-toned"/>
        <s v="Cocoa-toned, balanced"/>
        <s v="Richly fruit- and floral-toned"/>
        <s v="Vibrant, sweet-savory, floral-toned"/>
        <s v="Deeply and richly sweet, resonantly aromatic"/>
        <s v="Chocolaty and deep-toned"/>
        <s v="Bright, juicy, fruit-toned"/>
        <s v="Pungently sweet-savory, deep, expressive"/>
        <s v="Lactic, chocolaty, sweetly tart"/>
        <s v="Rich, deep, resoundingly lactic and pungent"/>
        <s v="Intensely fruit-forward, high-toned"/>
        <s v="Deep-toned, floral and chocolaty"/>
        <s v="High-toned, juicy-bright"/>
        <s v="Crisply sweet, cocoa toned"/>
        <s v="Crisply sweet, complex, cocoa- and floral-toned"/>
        <s v="High-toned, resinously nutty, intensely sweet"/>
        <s v="Juicy-sweet, fruit-driven"/>
        <s v="Fruit-forward, high-toned"/>
        <s v="Richly sweet-tart, deeply nuanced"/>
        <s v="Subtly complex, fruit-toned"/>
        <s v="Crisply spice-toned"/>
        <s v="Delicate, sweet, quietly nuanced"/>
        <s v="Fruit-forward, deeply sweet"/>
        <s v="Complex, sweetly and intricately herbaceous, citrusy"/>
        <s v="Gently fruit-toned, richly bittersweet"/>
        <s v="Citrusy, floral-toned"/>
        <s v="Deeply sweet-savory, chocolate-toned"/>
        <s v="Rich-toned, enigmatic, complex"/>
        <s v="Richly sweet, deeply savory"/>
        <s v="Sweetly tart, richly savory"/>
        <s v="Chocolaty, sweetly savory"/>
        <s v="Richly cocoa-toned"/>
        <s v="Rich-toned, deeply sweet"/>
        <s v="Crisply cocoa-toned"/>
        <s v="Sweetly fermenty, deeply rich"/>
        <s v="Sweet-savory, multi-layered, deep-toned"/>
        <s v="Richly sweet, deeply nut-toned"/>
        <s v="Deeply sweet, citrus-toned"/>
        <s v="Rich, resonant, lyrically juicy"/>
        <s v="Deeply sweet-savory, intricate, inviting"/>
        <s v="Quietly complex, gently bright"/>
        <s v="Deeply pungent, richly sweet-savory"/>
        <s v="Crisply sweet, richly resonant"/>
        <s v="Elegantly bright, richly juicy, elaborately complete"/>
        <s v="Deeply rich, sweetly savory"/>
        <s v="Crisply sweet-tart, richly wood-framed"/>
        <s v="Intensely aromatic, richly fruit-driven"/>
        <s v="Deeply sweet-savory, complex, layered"/>
        <s v="Delicate, complex, rich-toned"/>
        <s v="Subtly complex, rich-toned"/>
        <s v="Bright, citrusy, floral-toned"/>
        <s v="Deep-toned, richly sweet-savory"/>
        <s v="Dried mulberry, lemon verbena, apple blossom, cocoa nib, wild honey in aroma and cup"/>
        <s v="Delicately sweet, deeply savory"/>
        <s v="Quietly nuanced, nut-forward"/>
        <s v="Delicately and confidently sweet"/>
        <s v="Aromatically other-worldly, resoundingly juicy"/>
        <s v="Delicately tropical"/>
        <s v="Richly fruit-toned, complex"/>
        <s v="Tropical, floral, and fruit-toned"/>
        <s v="Crisply fruit-forward, sweetly tart"/>
        <s v="Richly fruit-forward, deeply sweet-savory"/>
        <s v="Deeply sweet-savory, yet bright and juicy"/>
        <s v="Richly spice-toned, fruit-driven"/>
        <s v="Richly fruity, balanced, complex"/>
        <s v="Deeply sweet-savory"/>
        <s v="Cleanly fruit-forward"/>
        <s v="Cocoa-toned, gently bright"/>
        <s v="Multi-layered, wide-ranging"/>
        <s v="Fruit-forward, deeply chocolaty"/>
        <s v="Resonantly sweet-tart, high-toned"/>
        <s v="Vibrant, deep, complex"/>
        <s v="Richly spice-toned, fruit-forward"/>
        <s v="Richly sweet, deeply layered"/>
        <s v="Complex, high-toned, resiny"/>
        <s v="Balanced, delicately fruit-toned"/>
        <s v="Fresh, integrated, deep-toned"/>
        <s v="Deeply sweet-savory, spice-toned"/>
        <s v="Sweet-savory, richly aromatic"/>
        <s v="Richly floral-toned, elegant, complex"/>
        <s v="Sweetly herbaceous, deeply aromatic, rich-toned"/>
        <s v="Crisp, balanced, very sweet"/>
        <s v="Richly sweet-savory, subtly complex"/>
        <s v="Tropical fruit-toned, juicy and bright"/>
        <s v="Crisply chocolaty, nut-toned"/>
        <s v="Bright, richly sweet-tart, fruit-toned"/>
        <s v="A balanced honey-processed cup that leads with stone fruit and vanilla-like floral notes â€” sweet, tart, and especially aromatic"/>
        <s v="Delicately fruit-forward, crisply chocolaty"/>
        <s v="Caramel apple, chrysanthemum, lemon verbena, cedar, almond butter in aroma and cup"/>
        <s v="Richly fruit and spice-toned"/>
        <s v="Complex, nuanced, high-toned"/>
        <s v="Crisply chocolaty, richly nut-toned"/>
        <s v="Gently sweet-tart, fruit-toned"/>
        <s v="Crisply chocolaty, deeply sweet"/>
        <s v="Deeply fruity, richly chocolaty"/>
        <s v="Spice-toned, balanced, crisply sweet"/>
        <s v="Berry-driven, complexly sweet-savory"/>
        <s v="Richly sweet-savory, fruit-forward, juicy"/>
        <s v="Juicy, balanced, bright"/>
        <s v="Fruit-forward, elegantly bright"/>
        <s v="Crisply sweet, deeply spice-toned"/>
        <s v="Sweetly tart, juicy and vibrant"/>
        <s v="High-toned, delicate, confident"/>
        <s v="Sweetly pungent with savory undertones"/>
        <s v="Crisply chocolaty, deep-toned"/>
        <s v="Balanced, sweetly savory"/>
        <s v="Deeply and richly sweet, chocolaty"/>
        <s v="Fruity, spice-toned, sweetly fermenty"/>
        <s v="High-toned, richly sweet and deep"/>
        <s v="Sweetly savory, fruit-driven"/>
        <s v="Crisply tart, sweetly herbaceous"/>
        <s v="Richly floral, fruit-toned, balanced"/>
        <s v="Richly spice- and fruit-toned"/>
        <s v="Chocolaty, deep-toned"/>
        <s v="Delicately bright, resonantly floral"/>
        <s v="High-toned, balanced, deeply sweet"/>
        <s v="Deeply lactic-sweet, rich-toned"/>
        <s v="Elegantly fruit-toned, very juicy"/>
        <s v="Deeply sweet, crisply chocolaty"/>
        <s v="Crisply sweet-tart, nut-toned"/>
        <s v="Delicately fruit- and floral-toned"/>
        <s v="Crisply sweet-tart, richly nut-toned"/>
        <s v="Richly chocolaty, deep-toned"/>
        <s v="Gently fruit-toned, integrated and balanced"/>
        <s v="Savory-sweet, richly aromatic"/>
        <s v="Balanced, richly sweet, spice-toned"/>
        <s v="Bright, richly sweet, complex"/>
        <s v="Crisply cocoa- and berry-toned"/>
        <s v="Complex, richly bittersweet"/>
        <s v="Balanced, vibrant, juicy"/>
        <s v="Richly chocolaty, balanced, deep-toned"/>
        <s v="Delicately fruit-toned, richly tart"/>
        <s v="Deeply rich, sweet-toned"/>
        <s v="Deeply chocolaty, richly sweet"/>
        <s v="Crisp, nutty, sweetly herb-toned"/>
        <s v="Delicate, richly and sweetly tart"/>
        <s v="Delicately sweet and balanced with a subtle hint of fermented fruit"/>
        <s v="Delicate, crisply sweet"/>
        <s v="Richly sweet, high-toned"/>
        <s v="Vibrant, richly sweet, clear-toned"/>
        <s v="Resonantly fruit-forward, elegant, complex"/>
        <s v="Crisply sweet, spice-toned"/>
        <s v="Delicate, deeply sweet, complexly layered"/>
        <s v="Lush, vibrant"/>
        <s v="Intricately layered, deeply and sweetly pungent"/>
        <s v="High-toned, richly sweet-savory"/>
        <s v="Elegant, intricately rich"/>
        <s v="Bright, crisply sweet-savory"/>
        <s v="Crisply sweet-tart, engagingly bright"/>
        <s v="Sweetly herbaceous, richly cocoa-toned"/>
        <s v="Delicately opulent"/>
        <s v="Sweetly pungent, earthy"/>
        <s v="Vibrant, juicy, brightly fruit-toned and spicily floral"/>
        <s v="Intense, spicy-sweet, chocolaty"/>
        <s v="Crisp, bright, savory-sweet"/>
        <s v="Richly aromatic, levitatingly high-toned"/>
        <s v="Richly sweet-tart, fruit-toned"/>
        <s v="Floral, citrusy, delicate yet deeply sweet"/>
        <s v="Spice-toned, delicate and deep"/>
        <s v="Deep, chocolaty, fruit-forward"/>
        <s v="Delicate, fruit- and floral-toned"/>
        <s v="Cleanly fruit-toned, tropical"/>
        <s v="Berry-driven, delicately sweet, caramel-toned"/>
        <s v="Deeply sweet, rich-toned, bright and lively"/>
        <s v="Fruit-toned, richly floral"/>
        <s v="Elegant, high-toned, complex"/>
        <s v="Deep-toned, sweet-savory"/>
        <s v="Deeply aromatic, tropical fruit-toned"/>
        <s v="Delicately fruit-toned, floral"/>
        <s v="Sweetly herbaceous, citrusy"/>
        <s v="Delicate, tropical, fruity and floral"/>
        <s v="Delicate, honey- and cocoa-toned"/>
        <s v="Cleanly fruit-toned, bright and lively"/>
        <s v="Balanced, deeply sweet with savory undertones"/>
        <s v="Delicately and richly aromatic"/>
        <s v="Delicately and sweetly herbaceous"/>
        <s v="Balanced, richly sweet-tart"/>
        <s v="Richly sweet-tart, brightly fruit-forward"/>
        <s v="Caramel- and floral-toned"/>
        <s v="Subtly complex, nuanced, high-toned"/>
        <s v="Tropically sweet, floral-driven"/>
        <s v="Delicate, lyrically sweet, gently tart"/>
        <s v="Delicately sweet, floral-toned"/>
        <s v="Delicate, richly aromatic, distinctively high-toned"/>
        <s v="Very sweet, floral-toned"/>
        <s v="High-toned, richly sweet"/>
        <s v="Vibrant, sweetly savory, floral-toned"/>
        <s v="Crisply sweet, deeply rich"/>
        <s v="Elegantly floral, delicately fruit-toned"/>
        <s v="Subtly complex, deeply sweet"/>
        <s v="Delicate, high-toned, complex"/>
        <s v="Gently crisp, sweet-toned"/>
        <s v="Richly aromatic, tropical"/>
        <s v="Richly sweet-tart, cleanly fruit-toned"/>
        <s v="Richly sweet-tart, fruit-driven"/>
        <s v="Deeply sweet, round, balanced"/>
        <s v="Delicately sweet, richly perfumy"/>
        <s v="Delicately perfumed, sweetly fermenty"/>
        <s v="Lyrically balanced, richly spice-toned"/>
        <s v="High-toned, floral-driven, lyrically sweet"/>
        <s v="Delicate, richly aromatic, complex"/>
        <s v="Crisp, balanced, bright"/>
        <s v="Richly sweet-savory, citrus-toned"/>
        <s v="Delicately sweet-savory, elegantly herb-toned"/>
        <s v="Delicately sweet-tart, richly aromatic"/>
        <s v="Richly aromatic, deeply and sweetly herb-toned"/>
        <s v="Crisply sweet-tart, cocoa-toned"/>
        <s v="Crisply sweet, gently tart"/>
        <s v="Crisply sweet-savory, deep-toned"/>
        <s v="Richly fruit-forward, chocolaty"/>
        <s v="Richly sweet, deeply aromatic"/>
        <s v="Quietly bittersweet, cocoa-toned"/>
        <s v="Richly sweet-tart, delicately balanced"/>
        <s v="High-toned, balanced, richly sweet-tart"/>
        <s v="Lively, balanced, elegantly sweet-tart"/>
        <s v="Floral-toned, delicately complex"/>
        <s v="Bright, balanced, floral-driven"/>
        <s v="Brightly sweet, deeply pungent"/>
        <s v="Richly fruit-saturated, balanced, juicy"/>
        <s v="Ultra-high-toned, fruit-driven, richly floral"/>
        <s v="Delicately aromatic, complex, citrusy"/>
        <s v="Juicy, bright, delicate, balanced"/>
        <s v="Delicate, vibrantly floral, citrusy"/>
        <s v="Delicately fruity, sweetly herbaceous"/>
        <s v="Richly floral, resonantly fruit-toned"/>
        <s v="Vibrantly fruit-toned, intensely sweet-tart"/>
        <s v="Richly chocolaty, sweetly tart"/>
        <s v="Gently fruit-toned, complex, multi-layered"/>
        <s v="Massively floral, juicy, cocoa-toned"/>
        <s v="Multi-faceted, enticingly sweet-savory"/>
        <s v="Intricate, vibrantly floral, citrusy"/>
        <s v="Elegantly bright, delicately juicy, richly aromatic"/>
        <s v="Sweetly tart, floral-toned"/>
        <s v="Berry-driven, invitingly sweet-tart"/>
        <s v="Richly chocolaty, sweetly fermenty"/>
        <s v="Deeply sweet, subtly pungent"/>
        <s v="Surprising and melodic, delicate yet vivid"/>
        <s v="Sweetly pungent, gently roasty"/>
        <s v="Deeply sweet, chocolate-toned"/>
        <s v="Richly sweet, chocolate-toned"/>
        <s v="Fruit-forward, delicate yet intense"/>
        <s v="Roundly and sweetly citrusy"/>
        <s v="Delicate, crisply sweet-savory, roast-rounded"/>
        <s v="Balanced and bright with a savory, root-vegetable depth"/>
        <s v="Intensely pungent, richly vibrant, deeply sweet, startlingly original"/>
        <s v="Richly sweet-savory, roast-cradled"/>
        <s v="Sweetly roast-rounded, richly savory"/>
        <s v="Sweetly roast-toned, richly chocolaty"/>
        <s v="Crisp, sweetly pungent"/>
        <s v="Roasty-sweet, richly chocolaty"/>
        <s v="Richly spice-toned, chocolaty"/>
        <s v="Deep, sweet, gently roasty"/>
        <s v="Shifting, original, startling in its giddy intricacy"/>
        <s v="Very sweet, richly perfumed, wood-framed"/>
        <s v="Cleanly fruit-toned, richly sweet-tart"/>
        <s v="Very sweet, tart, musky and rich"/>
        <s v="Deeply sweet, pungent, with a very slight roasty edge"/>
        <s v="A deep sweetness and considerable complexity resonate impressively inside a bitter-savory structure"/>
        <s v="Complex, chocolaty, richly sweet"/>
        <s v="Roast-rounded, savory-sweet"/>
        <s v="Delicate, richly sweet, fruit-centered"/>
        <s v="Rich-toned, deeply chocolaty and fruity with savory undertones"/>
        <s v="Deeply sweet, subtly tart, nuanced"/>
        <s v="Cocoa- and fruit-driven"/>
        <s v="Richly sweet, roast-rounded"/>
        <s v="Cocoa- and citrus-toned"/>
        <s v="Roast-dominant, smoky-sweet"/>
        <s v="Rich-toned, chocolaty"/>
        <s v="Richly sweet, floral- and nut-toned"/>
        <s v="Crisply sweet, floral- and fruit-toned"/>
        <s v="Deep-toned, fruit-centered, richly aromatic"/>
        <s v="Deep-toned, chocolaty and rich"/>
        <s v="A ready-to-drink black coffee, tested cold"/>
        <s v="Richly sweet-savory, cocoa-toned"/>
        <s v="Richly and sweetly earth-toned"/>
        <s v="Sweet, crisp, fruit-toned"/>
        <s v="Sweetly spice-toned, chocolaty"/>
        <s v="Deeply and roundly roast-toned"/>
        <s v="Crisp, gently fruit-toned"/>
        <s v="Delicate, sweetly nut-toned"/>
        <s v="Deeply sweet, chocolaty"/>
        <s v="Sweetly roast-toned, chocolaty"/>
        <s v="Richly chocolaty, floral-toned"/>
        <s v="Deep yet soaring, vertically complex"/>
        <s v="Richly bittersweet, citrus-toned"/>
        <s v="Roast-rounded, chocolaty, fruit-forward"/>
        <s v="Â Rich-toned, deeply sweet"/>
        <s v="Earthy, bittersweet"/>
        <s v="Deep, rich, chocolaty"/>
        <s v="Crisply chocolaty, floral-toned"/>
        <s v="Crisp, sweetly tart"/>
        <s v="Sweetly roast-rounded, cocoa-toned"/>
        <s v="Delicate, quietly sweet-toned"/>
        <s v="Delicate, sweet-toned, softly bright and balanced"/>
        <s v="Round, balanced, with a quiet but deeply layered complexity"/>
        <s v="Deeply rich, sweet-savory"/>
        <s v="Rich-toned, balanced, deeply sweet"/>
        <s v="Sweetly savory, chocolate-toned"/>
        <s v="Crisp, sweetly pungent, deep"/>
        <s v="Deeply sweet-savory, energetic"/>
        <s v="Crisply sweet, impressively balanced"/>
        <s v="Complex, sweetly tart, spice-toned"/>
        <s v="Crisp, richly sweet-toned"/>
        <s v="Aromatically subtle, sweetly tart"/>
        <s v="Richly spiced-toned, deeply sweet"/>
        <s v="Deep, rich, pungent"/>
        <s v="Richly sweet-savory"/>
        <s v="Richly sweet, subtly earth-toned, lightly roasty"/>
        <s v="Richly fruit-toned, complexly layered"/>
        <s v="Unorthodox but coherent and compelling"/>
        <s v="Richly savory-sweet, balanced, layered and lively"/>
        <s v="Richly fruit-toned, chocolaty"/>
        <s v="High-toned, richly savory-sweet"/>
        <s v="Mild though intricately deep"/>
        <s v="Exceptionally high-toned, delicately fruit-centered, intricately balanced"/>
        <s v="Sweet-toned, richly nutty"/>
        <s v="Bright, intensely pungent, oddly engaging"/>
        <s v="Deeply and richly sweet, resonantly juicy"/>
        <s v="Cocoa-toned, deeply and richly sweet"/>
        <s v="Crisply sweet, delicately tart"/>
        <s v="Delicately sweet, floral toned"/>
        <s v="Sweetly wood-framed, spice-toned"/>
        <s v="Crisply sweet, fruit- and floral toned"/>
        <s v="Richly sweet-savory, deep-toned"/>
        <s v="Sweetly and roundly bright, high-toned, floral"/>
        <s v="Richly floral-toned"/>
        <s v="Sweetly earth-toned, deeply floral"/>
        <s v="Delicate, fruit-forward"/>
        <s v="Bright yet deep-toned, sweet-tart-savory, intensely floral"/>
        <s v="Deep-toned, cleanly fruit-centered"/>
        <s v="Cocoa- and floral-driven"/>
        <s v="Sweetly floral and spice-toned, delicate"/>
        <s v="Berry-driven, sweetly herb-toned"/>
        <s v="Complex, nuanced, multi-layered"/>
        <s v="Sweetly floral and delicately cocoa-toned"/>
        <s v="Sweetly herb-suffused, fruit-driven, hints of fresh earth"/>
        <s v="Uniquely sweet-tart, lactic-leaning"/>
        <s v="High-toned, richly sweet-tart"/>
        <s v="Provocative in structure, richly sweet-savory, tangy"/>
        <s v="Sweetly savory, rich and deep"/>
        <s v="Sweet-toned, delicately floral"/>
        <s v="Crisply deep-toned"/>
        <s v="Deeply pungent, sweetly savory"/>
        <s v="Opulent, richly sweet-tart-savory"/>
        <s v="Gently bright, richly floral"/>
        <s v="Chocolaty, deeply sweet-savory"/>
        <s v="Richly fruit-toned, juicy and deep"/>
        <s v="Sweetly spice-toned, floral"/>
        <s v="Vibrant, gently fruit-toned"/>
        <s v="Richly berry and citrus-toned"/>
        <s v="Deeply sweet, fruit-toned"/>
        <s v="Complex, richly sweet-savory, deeply floral"/>
        <s v="Very sweet, richly savory"/>
        <s v="Cleanly fruit-forward, chocolaty"/>
        <s v="Richly sweet-tart"/>
        <s v="Chocolaty and richly wood-framed"/>
        <s v="Gently fruit-toned, sweetly herbaceous"/>
        <s v="Crisply high-toned, richly sweet-savory"/>
        <s v="Elegantly fruit-toned, complex, deeply layered"/>
        <s v="Juicy, fruit-driven, balanced"/>
        <s v="Richly sweet, delicately fermenty"/>
        <s v="Rich, deep, sweetly earth-toned"/>
        <s v="Balanced, chocolaty, nut-toned"/>
        <s v="Nuanced, multi-layered, complex"/>
        <s v="Pungent, sweetly tart, fruity"/>
        <s v="Savory-sweet, deep-toned, juicy"/>
        <s v="Decadently rich, resonantly chocolaty, floral-toned"/>
        <s v="Balanced, deep, chocolaty"/>
        <s v="Richly sweet-tart, delicately fruit-toned"/>
        <s v="Juicy sweet, gently fermenty"/>
        <s v="Floral-driven, crisply cocoa-toned"/>
        <s v="Sweetly and deeply bright"/>
        <s v="Richly fruit-toned"/>
        <s v="Sweet-toned, richly aromatic"/>
        <s v="Elegantly bright, richly sweet"/>
        <s v="Deeply sweet-savory, unusual"/>
        <s v="Gently fruit-forward"/>
        <s v="Deep-toned, intricately balanced"/>
        <s v="Richly aromatic, complex"/>
        <s v="Nuanced, multi-layered"/>
        <s v="Complex, multi-layered"/>
        <s v="Delicately rich, vibrantly sweet-savory"/>
        <s v="Rich-toned, expressively layered, deeply sweet-savory"/>
        <s v="Juicy, bright, classic"/>
        <s v="Sweetly sweet-savory"/>
        <s v="Sweetly tart, crisply herbaceous"/>
        <s v="Rich-toned, deeply sweet-savory"/>
        <s v="Richly aromatic, gently tart"/>
        <s v="Gently sweet, crisply fruity"/>
        <s v="Sweet-tart, gently herbaceous"/>
        <s v="Resonantly floral, fruit-driven"/>
        <s v="Floral-toned, richly sweet-savory"/>
        <s v="Richly fruit-toned, deeply chocolaty"/>
        <s v="Sweetly savory, deep-toned"/>
        <s v="Delicate, elegant, sweetly bright"/>
        <s v="Crisply chocolaty, sweetly herb-toned"/>
        <s v="Crisply sweet, deeply nut-toned"/>
        <s v="Elegant, deep, sweetly savory"/>
        <s v="Richly savory, sweetly herb-toned"/>
        <s v="Delicately sweet-tart, fruit-toned"/>
        <s v="Delicate but richly intricate"/>
        <s v="Deeply and richly sweet"/>
        <s v="Sweetly pungent, high-toned"/>
        <s v="Fruit-forward, spice-toned"/>
        <s v="Rich-toned, fruit-forward"/>
        <s v="Fruit-toned, engagingly complex"/>
        <s v="Delicately rich, crisply sweet"/>
        <s v="Richly floral- and berry-toned, impeccably balanced"/>
        <s v="Rich-toned, resonantly floral"/>
        <s v="Elegantly fruit-toned, chocolaty"/>
        <s v="Citrusy and spice-toned"/>
        <s v="Delicate, sweetly herbaceous"/>
        <s v="Richly sweet, cocoa- and fruit-toned"/>
        <s v="Very sweet, floral, deeply rich"/>
        <s v="Deeply rich, sweet, complex"/>
        <s v="Richly sweet, fruit-forward"/>
        <s v="Richly sweet, fruit- and floral-toned"/>
        <s v="Cleanly fruit-toned, deeply rich"/>
        <s v="Crisp, citrusy, deeply sweet"/>
        <s v="Fruit-driven, sweetly savory"/>
        <s v="Rich, complex, very deeply sweet"/>
        <s v="High-toned, sweetly tart, deeply savory"/>
        <s v="Richly sweet, cleanly fruit-driven, floral-toned"/>
        <s v="Sweet, heavy, musky and perfumy"/>
        <s v="Richly sweet berry-toned"/>
        <s v="Delicate, berry-toned, richly sweet"/>
        <s v="Delicately sweet, bright-toned"/>
        <s v="Crisply sweet, citrus- and cocoa-toned"/>
        <s v="Delicate, berry-toned, deeply sweet"/>
        <s v="Musk-toned, fruit-forward"/>
        <s v="Balanced, rich-toned"/>
        <s v="Richly, sweetly tart, deeply chocolaty"/>
        <s v="Richly sweet-tart, complex, fruit-toned"/>
        <s v="Deeply sweet, fruit-forward"/>
        <s v="Delicate, high-toned, richly floral"/>
        <s v="Fruit-forward, sweetly nut-toned"/>
        <s v="Richly aromatic, sweetly tart"/>
        <s v="Delicately sweet, spicy"/>
        <s v="Delicately sweet-tart, floral-toned"/>
        <s v="Deeply sweet, cocoa-toned"/>
        <s v="Delicate, sweetly fruit-toned, complex"/>
        <s v="Luminous, clear, confident, lively"/>
        <s v="Sweetly pungent, complex"/>
        <s v="Chocolaty and fruit-centered"/>
        <s v="Delicate, rich, multi-layered"/>
        <s v="Berry-driven, chocolaty"/>
        <s v="Richly aromatic, delicately fruit-forward"/>
        <s v="Crisp, delicately sweet-tart, intricately floral"/>
        <s v="Richly sweet, chocolaty and fruit-toned"/>
        <s v="Sweetly tart, vibrant"/>
        <s v="Winy and fruit-toned"/>
        <s v="Richly aromatic, sweetly tart, deeply savory"/>
        <s v="Bright, richly floral"/>
        <s v="Very sweet, fruit-toned"/>
        <s v="Sweetly floral and berry-driven, balanced"/>
        <s v="Confidently sweet-tart, decidedly floral"/>
        <s v="High-toned, delicate, richly sweet"/>
        <s v="Balanced, sweet-toned"/>
        <s v="Deeply sweet, rich-toned, juicy"/>
        <s v="Delicately fruit-toned, sweetly herbaceous"/>
        <s v="Deeply aromatic, sweet-savory"/>
        <s v="Delicately sweet-tart, rich-toned"/>
        <s v="Blind assessment: Delicately floral-toned"/>
        <s v="Brightly sweet, richly tart"/>
        <s v="Bittersweet, cleanly fruit-toned"/>
        <s v="Delicately bright, balanced, crisply sweet"/>
        <s v="Earth-toned, richly sweet-savory"/>
        <s v="Roasty-sweet, floral-toned"/>
        <s v="Lyrically sweet, gently herb-toned, very complex"/>
        <s v="Delicately berry-toned with savory impulses"/>
        <s v="Brightly sweet-tart, fruit-toned"/>
        <s v="Lyrically sweet, intriguing tart, complexly savory"/>
        <s v="Deep, rich, berry-driven"/>
        <s v="Floral and richly fruit-forward"/>
        <s v="Complex, bright, cleanly fruit-forward"/>
        <s v="Crisply sweet-tart, bright and juicy"/>
        <s v="Sweetly tart, gently fruit-toned"/>
        <s v="Cleanly fruit-toned, delicately sweet-tart"/>
        <s v="Delicate, richly sweet, floral-toned"/>
        <s v="Richly sweet, deep-toned, bright and juicy"/>
        <s v="Evaluated as espresso produced as a â€œristrettoâ€ 25ml ("/>
        <s v="Berry-toned, invitingly nuanced"/>
        <s v="Intricately layered, deeply sweet"/>
        <s v="Richly sweet-tart, deeply berry-toned"/>
        <s v="Sweetly herbaceous, cocoa-driven"/>
        <s v="Complex, richly sweet"/>
        <s v="Sweetly fruit-driven, richly aromatic"/>
        <s v="Deeply sweet, fruit-toned, vibrant"/>
        <s v="Passion fruit, dark chocolate, frankincense, wisteria, sandalwood in aroma and cup"/>
        <s v="Rich, intensely sweet, floral-toned"/>
        <s v="Fruit-forward, richly sweet-tart"/>
        <s v="Provocatively sweet, richly floral, musky"/>
        <s v="Gently fruit-toned, lyrically sweet"/>
        <s v="High-toned, floral-driven"/>
        <s v="Sweetly fruit-forward, deeply aromatic"/>
        <s v="Deeply sweet, intense, perfumy"/>
        <s v="A friendly, accessible natural-processed Ethiopia cup: crisply sweet, deeply chocolaty, with hints of spicy florals throughout"/>
        <s v="Spice-toned, floral"/>
        <s v="Deeply aromatic, richly nuanced"/>
        <s v="Deeply sweet, fruit-toned, lively"/>
        <s v="Complex, multi-layered, deeply sweet-tart"/>
        <s v="Fruit-toned, deeply floral"/>
        <s v="Fruit-toned, delicately floral"/>
        <s v="Gently sweet-tart"/>
        <s v="Gently fruit-forward, sweetly savory"/>
        <s v="Delicate, richly floral-toned"/>
        <s v="Crisply sweet and inviting"/>
        <s v="Juicy, bright, fruit- and floral-toned, savory-edged"/>
        <s v="Juicy, richly floral-toned"/>
        <s v="Suavely bright, quietly lively, balanced"/>
        <s v="Delicately fruit-toned, gently tart"/>
        <s v="Round, deep, yet delicately lively, sweetly nut-toned"/>
        <s v="Sweetly floral, richly aromatic"/>
        <s v="Fruit-centered, richly chocolaty"/>
        <s v="Enticingly sweet, deeply floral-toned"/>
        <s v="Gently sweet-tart, floral-toned"/>
        <s v="Resonantly juicy, richly sweet-tart"/>
        <s v="Richly bittersweet, complex, fruit-driven"/>
        <s v="Richly sweet-tart, fruity and juicy"/>
        <s v="Delicately floral-toned"/>
        <s v="Richly fruit-driven, invitingly aromatic"/>
        <s v="Elegant, delicate, sweetly tart"/>
        <s v="Crisp, cocoa-toned, gently floral"/>
        <s v="Floral-toned, richly fruity"/>
        <s v="Spectacularly sweet and hugely aromatic"/>
        <s v="Sweet, deep, intense but balanced"/>
        <s v="Deeply sweet, delicately zesty, complexly fruit- and floral-toned"/>
        <s v="Sweet-toned, fruit-forward"/>
        <s v="Gently bittersweet, deeply floral-toned"/>
        <s v="Crisp, delicate, yet intense and original"/>
        <s v="Rich-toned, subtly complex"/>
        <s v="Enchantingly rich, intensely floral, unique"/>
        <s v="Delicately fruit-toned, richly cocoa-driven"/>
        <s v="Fruit-toned, richly sweet"/>
        <s v="Sweetly spice-toned, richly chocolaty"/>
        <s v="Classic, balanced, rich-toned"/>
        <s v="Crisply sweet, fruit- and spice-toned"/>
        <s v="Balanced, crisply sweet"/>
        <s v="Deeply and sweetly pungent"/>
        <s v="Intricate, pungent, deeply floral"/>
        <s v="Balanced, agreeably round and sweet-toned"/>
        <s v="Crisply sweet, meadowy"/>
        <s v="Crisply fruit-centered, floral-toned"/>
        <s v="Richly floral- and nut-toned"/>
        <s v="Rich-toned, chocolaty and floral"/>
        <s v="Sweet, balanced, floral-toned"/>
        <s v="Deeply sweet, pleasantly herb-toned"/>
        <s v="Sweetly pungent, juicy"/>
        <s v="Balanced, complex, rich-toned"/>
        <s v="Chocolaty, smoke-toned, sweetly savory"/>
        <s v="Balanced, rich-toned, deeply sweet"/>
        <s v="Delicately sweet-savory, floral-toned"/>
        <s v="Complex, sweetly pungent"/>
        <s v="Chocolaty, richly sweet-tart, deep-toned"/>
        <s v="Sweet-toned with a distinct lactic tang"/>
        <s v="Complex, richly tart, with compelling savory undertones"/>
        <s v="Delicately rich, floral- and cocoa-toned"/>
        <s v="Richly sweet, chocolaty, spice-toned"/>
        <s v="Spice-toned, fruit-driven"/>
        <s v="Deep-toned, sweetly fermenty"/>
        <s v="Sweetly savory, complex"/>
        <s v="Juicy-sweet, high-toned, multi-layered"/>
        <s v="Lyrically sweet, luxuriously chocolaty"/>
        <s v="Balanced, deep-toned, floral"/>
        <s v="Crisply sweet-tart, balanced, bright"/>
        <s v="Delicately sweet, deeply fruit-toned"/>
        <s v="Deeply sweet-savory, berry-toned"/>
        <s v="Juicy, bright, tropical"/>
        <s v="Richly aromatic, complex, multi-layered"/>
        <s v="Richly sweet, deep-toned"/>
        <s v="Sweetly roast-toned, floral"/>
        <s v="Harmoniously balanced, deep-toned, bright"/>
        <s v="Richly aromatic, deeply sweet"/>
        <s v="Exuberantly sweet-toned, richly floral"/>
        <s v="Floral-toned, delicately chocolaty"/>
        <s v="Bold, chocolaty, rich-toned"/>
        <s v="Crisply sweet-toned"/>
        <s v="Richly sweet-savory, complex, layered"/>
        <s v="Chocolaty, crisply sweet"/>
        <s v="Deeply fruit-toned, balanced and deep"/>
        <s v="Deep-toned, complexly layered, vibrantly aromatic"/>
        <s v="Elegantly fruit-toned, gently spice-driven"/>
        <s v="Richly sweet-tart, deeply chocolaty"/>
        <s v="Richly chocolaty, harmoniously juicy and bright"/>
        <s v="Balanced, sweet-savory"/>
        <s v="Delicate, gently tart, spice-toned"/>
        <s v="Rich, sweet-toned, balanced"/>
        <s v="Deeply rich, spicy sweet"/>
        <s v="Evaluated as espresso produced as a ristretto 25ml ("/>
        <s v="Crisp, high-toned, richly sweet"/>
        <s v="Multi-layered and expressive"/>
        <s v="Rich, crisp and spicy"/>
        <s v="Brightly fruit-toned, tropical, and aromatically vibrant"/>
        <s v="Deeply rich, balanced, fruit- and floral-toned"/>
        <s v="Attractively tart, bright, complexly layered"/>
        <s v="Richly sweet, nuanced, multi-layered"/>
        <s v="Crisply sweet, quietly resonant"/>
        <s v="Crisply sweet, high-toned, straightforward"/>
        <s v="Chocolaty, sweetly smoky"/>
        <s v="Crisply sweet, gently resonant"/>
        <s v="Crisply sweet-tart, fruit-toned"/>
        <s v="Lyrically sweet, juicy, elegantly bright"/>
        <s v="Citrusy and sweetly herbaceous, cocoa-toned"/>
        <s v="Gently fruit-toned, sweetly tart"/>
        <s v="Balanced, delicate, floral-toned"/>
        <s v="Balanced, elegant, gently stated"/>
        <s v="Citrusy-bright, juicy-sweet, spice-toned"/>
        <s v="Multi-layered, rich, intricately sweet"/>
        <s v="Richly sweet, elegantly tart"/>
        <s v="Crisply sweet, delicately aromatic"/>
        <s v="Fruit-forward, multi-layered"/>
        <s v="Sweetly bright, intense, perfumy"/>
        <s v="Crisply, quietly sweet-savory"/>
        <s v="Richly bittersweet, complex"/>
        <s v="Richly floral, deep-toned"/>
        <s v="Gently fruit-toned, wood-framed"/>
        <s v="Richly bittersweet"/>
        <s v="Balanced, richly bittersweet"/>
        <s v="Bright, deeply chocolaty"/>
        <s v="Complex, uniquely composed, tropical"/>
        <s v="Richly aromatic, deep-toned, vibrant"/>
        <s v="Chocolate-toned, richly sweet-savory"/>
        <s v="Sweetly herb- and spice-toned"/>
        <s v="Chocolaty, floral-framed"/>
        <s v="High-toned, enticingly sweet"/>
        <s v="Vibrantly sweet, subtly nuanced"/>
      </sharedItems>
    </cacheField>
    <cacheField name="Mouthfeel" numFmtId="0">
      <sharedItems containsBlank="1" count="895">
        <s v="Savory-tart structure"/>
        <s v="Crisp, spice-toned structure with citrus-like acidity"/>
        <s v="Crisp, sweetly-tart in structure"/>
        <s v="Balanced, sweet-savory structure"/>
        <s v="Balanced, complete sweet-savory structure"/>
        <s v="Sweetly tart structure with juicy acidity"/>
        <s v="Complexly structured: very sweet, gently tart, slightly bitterish"/>
        <s v="Fruit-toned structure with round, gentle acidity"/>
        <s v="Sweetly round in structure"/>
        <s v="Deeply sweet-toned in structure with lively, bright acidity"/>
        <s v="Very sweet though also rather drying and tannic in structure"/>
        <s v="Delicate, sweetly tart structure with bright acidity"/>
        <s v="Sweetly tart in structure with juicy acidity"/>
        <s v="Sweet-tart structure with fruit-forward acidity"/>
        <s v="Dark chocolate, mango, grapefruit zest, cedar, lily-like flowers in aroma and small cup"/>
        <s v="Sweet-tart structure with bright acidity"/>
        <s v="Sweetly tart in structure with fruit-toned acidity"/>
        <s v="Sweet-savory structure with lively acidity"/>
        <s v="Delicately sweet-tart and juicy in structure"/>
        <s v="Sweetly tart in structure, with bright, juicy acidity"/>
        <s v="Dried apricot, lychee, sandalwood, cashew butter, honeysuckle in aroma and small cup"/>
        <s v="Roundly sweet in structure, with a gentle and pleasing bitter edge"/>
        <s v="Sweetly herbaceous in structure with juicy, bright acidity"/>
        <s v="Sweet-toned in structure with round, gentle acidity"/>
        <s v="Sweet-tart in structure, with lively acidity"/>
        <s v="Sweetly tart structure with crisp acidity"/>
        <s v="Sweetly tart in structure with bright acidity"/>
        <s v="The structure nicely balances sweet and savory"/>
        <s v="Sweetly tart structure with lively acidity"/>
        <s v="Dried jasmine, Concord grape, fine musk, mango, tangerine zest in aroma and small cup"/>
        <s v="Sweet-savory in structure with juicy acidity"/>
        <s v="Richly sweet-tart in structure with vibrant acidity"/>
        <s v="Deeply sweet structure with balanced acidity"/>
        <s v="Sweet-tart in structure with brisk acidity"/>
        <s v="Intricately sweet, high-toned, with bright, juicy acidity"/>
        <s v="Sweet-tart structure with brisk acidity"/>
        <s v="Sweet-tart structure with bright, juicy acidity"/>
        <s v="Sweet-tart structure with round, gentle acidity"/>
        <s v="Sweet-tart structure with playful, bright acidity"/>
        <s v="Lively acidity lifts the sweet-savory structure"/>
        <s v="Sweet-tart structure with soft acidity"/>
        <s v="Crisply sweet-tart structure with brisk acidity"/>
        <s v="Sweet-tart in structure with rich, vibrant acidity"/>
        <s v="Richly bittersweet structure with vibrant, juicy acidity"/>
        <s v="Sweet-tart structure with lively acidity"/>
        <s v="Sweet-tart structure with gentle, rounded acidity"/>
        <s v="Balanced, sweetly tart structure with juicy, bright acidity"/>
        <s v="Deeply sweet structure with high-toned, lively acidity"/>
        <s v="Sweet-toned structure with crisp, citrusy acidity"/>
        <s v="Sweet-tart structure with juicy acidity"/>
        <s v="Sweet-toned structure with gentle acidity"/>
        <s v="Sweet-tart structure with pert, lively acidity"/>
        <s v="Sweet-tart structure with wine-like acidity"/>
        <s v="Sweetly tart structure with bright, juicy acidity"/>
        <s v="Sweet-savory structure with crisp acidity"/>
        <s v="Balanced, sweet-tart-savory in structure with vibrant, juicy acidity"/>
        <s v="Balanced, bittersweet structure with rounded acidity"/>
        <s v="Sweet-toned structure with brisk acidity"/>
        <s v="Sweetly tart in structure with high-toned, juicy acidity"/>
        <s v="Delicate, sweetly brisk in structure"/>
        <s v="Richly and sweetly pungent in structure"/>
        <s v="Balanced, structure (sweet-savory) with citrusy acidity"/>
        <s v="Sweet-savory structure with juicy acidity"/>
        <s v="Nougat, cherry, wisteria, almond wood, sweet lime in aroma and small cup"/>
        <s v="Sweet-tart structure with juicy, vibrant acidity"/>
        <s v="Richly bittersweet in structure with a tangy acidity"/>
        <s v="Sweet-toned structure with vivacious acidity"/>
        <s v="Richly sweet-tart structure with vibrant, juicy acidity"/>
        <s v="Sweetly tart structure with juicy, bright acidity"/>
        <s v="In structure, sweet-tart and juicy with a savory depth"/>
        <s v="Sweetly tart structure with crisp, apple-like acidity"/>
        <s v="Sweetly tart structure with brisk acidity"/>
        <s v="Sweet-tart structure with pert acidity"/>
        <s v="Sweet in structure with brisk acidity"/>
        <s v="Richly sweet-savory structure with citrusy acidity"/>
        <s v="Sweet-tart structure with crisp, fruity acidity"/>
        <s v="Jasmine, dark chocolate, cannabis flower, almond paste, tamarind in aroma and small cup"/>
        <s v="High-toned, sweet-tart in structure with juicy acidity"/>
        <s v="Sweet in structure with gentle, round acidity"/>
        <s v="Crisp and balanced in structure"/>
        <s v="Balanced and roundly complete in taste structure"/>
        <s v="Molasses, plumeria, fir, date, orange zest in aroma and small cup"/>
        <s v="Tart-leaning structure with juicy, vibrant acidity"/>
        <s v="Sweet structure with gentle, round acidity"/>
        <s v="Balanced, sweet-tart structure with high-toned acidity"/>
        <s v="Compelling bittersweet structure with crisp, citrusy acidity"/>
        <s v="Sweet-tart structure with gentle, citrusy acidity"/>
        <s v="Sweetly tart structure with pert acidity"/>
        <s v="Sweet-tart-savory structure with fruit-toned acidity"/>
        <s v="Sweetly tart structure with juicy, levitating acidity"/>
        <s v="Deeply sweet structure with a tart, vibrant acidity"/>
        <s v="Sweetly tart structure with juicy, vibrant acidity"/>
        <s v="Sweet-toned structure with gentle, round acidity"/>
        <s v="Tart-leaning structure with juicy acidity"/>
        <s v="Lychee, dark chocolate, star jasmine, sandalwood, Meyer lemon in aroma and small cup"/>
        <s v="Sweet-tart structure with lively, bright acidity"/>
        <s v="Gently tart structure with deep, juicy acidity"/>
        <s v="Sweet structure with gentle acidity"/>
        <s v="Tart-leaning structure with vibrant, juicy acidity"/>
        <s v="Sweetly tart structure with fruit-toned, winy acidity"/>
        <s v="Sweet structure with round, gentle acidity"/>
        <s v="Sweet-toned structure with juicy, vibrant acidity"/>
        <s v="Sweet-tart structure with crisp, high-toned acidity"/>
        <s v="Sweet-toned structure with juicy-bright acidity"/>
        <s v="Sweet structure with winy acidity"/>
        <s v="Juicy, effervescent acidity"/>
        <s v="Bright, juicy acidity"/>
        <s v="Sweet-toned structure with lively acidity"/>
        <s v="High-toned, vibrant acidity"/>
        <s v="Balanced, sweetly tart structure"/>
        <s v="Balanced, sweetly tart structure with lively acidity"/>
        <s v="Sweet-tart structure with winy acidity"/>
        <s v="Sweet structure with brisk acidity"/>
        <s v="Sweet-toned structure with juicy acidity"/>
        <s v="Sweet in structure with high-toned, citrusy acidity"/>
        <s v="Sweetly tart with pert acidity"/>
        <s v="Deeply sweet with fruity acidity"/>
        <s v="Confidently sweet-tart structure with sparkling acidity"/>
        <s v="Sweet-tart structure with juicy, balanced acidity"/>
        <s v="Bright, sweetly tart structure with juicy acidity"/>
        <s v="Sweet structure with pert acidity"/>
        <s v="Raspberry, dark chocolate, sandalwood, narcissus, lemon verbena in aroma and small cup"/>
        <s v="Balanced, sweetly tart in structure"/>
        <s v="Sweet-savory in structure with brisk acidity"/>
        <s v="Brightly sweet with juicy acidity"/>
        <s v="Sweet-toned with brisk acidity"/>
        <s v="Dark chocolate, pomegranate, tangerine zest, brown sugar, oak in aroma and small cup"/>
        <s v="Tangy-sweet structure with lactic-toned acidity"/>
        <s v="Crisply sweet-tart with bright, citrusy acidity"/>
        <s v="Sweet-tart structure with high-toned acidity"/>
        <s v="Sweet structure with vibrant acidity"/>
        <s v="Brightly sweet-tart with energetic acidity"/>
        <s v="Sweetly tart in structure with juicy, vibrant acidity and lightly satiny mouthfeel"/>
        <s v="Brightly sweet with delicately juicy acidity"/>
        <s v="Delicately sweet structure with juicy-bright acidity"/>
        <s v="Sweet-toned structure with gently tart acidity"/>
        <s v="High-toned, sweetly tart structure with juicy-vibrant acidity"/>
        <s v="Richly bittersweet in structure, balanced with juicy acidity"/>
        <s v="Sweetly tart structure, with bright, juicy acidity"/>
        <s v="Crisply sweet structure with bright, citrusy acidity"/>
        <s v="Gently tart structure with crisp acidity"/>
        <s v="Sweet-toned structure with juicy, bright acidity"/>
        <s v="Intricately sweet, bright, with brisk acidity"/>
        <s v="Sweet-tart structure with balanced acidity"/>
        <m/>
        <s v="Sweet-tart structure with nimble acidity"/>
        <s v="Bittersweet structure with round acidity"/>
        <s v="Crisply sweet finish with brisk acidity"/>
        <s v="Sweetly tart structure with vibrant acidity"/>
        <s v="Lively structure with crisp acidity"/>
        <s v="Richly sweet structure with brisk acidity"/>
        <s v="Brightly sweet with high-toned acidity"/>
        <s v="Sweetly tart structure with winy acidity"/>
        <s v="Sweetly tart structure with winey acidity"/>
        <s v="Sweetly tart structure with high-toned acidity"/>
        <s v="Gently tart structure with sweet, high-toned acidity"/>
        <s v="Gently tart structure with pert acidity"/>
        <s v="Blackberry coulis, cocoa nib, agave syrup, fresh-cut cedar, macadamia nut in aroma and small cup"/>
        <s v="Concord grape, lychee, dark chocolate, aloewood, oregano in aroma and cup"/>
        <s v="Watermelon candy, sassafras, star jasmine, dark chocolate, hint of eucalyptus in aroma and small cup"/>
        <s v="Sweetly tart structure with juicy-bright acidity"/>
        <s v="Sweet-toned with gentle acidity"/>
        <s v="Sweetly tart with brisk acidity"/>
        <s v="Sweetly tart with juicy, balanced acidity"/>
        <s v="Sweetly tart structure with bright, balanced acidity"/>
        <s v="Sweetly tart structure with delicately bright acidity"/>
        <s v="Brightly sweet with vibrant, high-toned acidity"/>
        <s v="Sweetly tart structure with gently bright, floral acidity"/>
        <s v="Sweet-tart structure with a briskly savory edge"/>
        <s v="Richly sweet-tart structure with juicy-bright acidity"/>
        <s v="Balanced, sweet-toned structure with malic, apple-like acidity"/>
        <s v="Brightly sweet-tart structure with winy acidity"/>
        <s v="Simultaneously brightly tart and deeply savory in structure"/>
        <s v="Crisply sweet-savory in structure"/>
        <s v="Sweet, fruit-forward structure"/>
        <s v="Poised in structure: sweet, tart, savory"/>
        <s v="Richly bittersweet in structure"/>
        <s v="Delicate, sweetly tart, juicy in structure"/>
        <s v="Crisply sweet-savory structure"/>
        <s v="Round, savory-leaning structure"/>
        <s v="Balanced, sweetly tart structure with juicy acidity"/>
        <s v="Balanced structure with brisk acidity"/>
        <s v="Balanced, crisply sweet in structure"/>
        <s v="Sweet-savory, low-toned in structure"/>
        <s v="Bittersweet structure"/>
        <s v="Deeply rich, balanced  structure"/>
        <s v="Deeply sweet structure"/>
        <s v="Deeply sweet in structure, with juicy, bright acidity"/>
        <s v="Bakerâ€™s chocolate, almond, cedar, tangerine zest, wisteria-like flowers in aroma and small cup"/>
        <s v="Balanced, bittersweet structure"/>
        <s v="Crisply sweet, softly tart in structure"/>
        <s v="Fresh clover, earth, fresh-pressed red grape juice, dark chocolate, white peppercorn in aroma and cup"/>
        <s v="Structured balance among sweet, tart and savory tastes"/>
        <s v="Deeply sweet-savory in structure with bright, juicy acidity"/>
        <s v="Sweetly and roundly tart structure"/>
        <s v="Bittersweet instructure with gentle, rounded acidity"/>
        <s v="Roundly sweet-tart structure"/>
        <s v="Balanced, sweet-toned structure"/>
        <s v="Sweetly and gently tart in structure, gently savory-edged"/>
        <s v="Roundly and lightly sweet-tart in structure"/>
        <s v="Quietly sweet-tart structure"/>
        <s v="Balanced, delicately sweet-tart structure with vibrant acidity"/>
        <s v="Pomegranate, dark chocolate, narcissus, hazelnut, vanilla in aroma and small cup"/>
        <s v="Sweetly brisk, lively in structure"/>
        <s v="Roundly sweet-tart and juicy in structure"/>
        <s v="Sweetly and quietly tart in structure, with a brisk edge"/>
        <s v="Delicate, sweet-savory structure, with bright, juicy acidity"/>
        <s v="Crisply sweet in structure, with brisk acidity"/>
        <s v="Sweet-savory in structure with balanced, lively acidity"/>
        <s v="Lavender, dark chocolate, red currant, almond butter, pink grapefruit zest in aroma and small cup"/>
        <s v="Sweetly tart structure with bright, citrusy acidity"/>
        <s v="Black cherry, brandy, dark chocolate, sandalwood, lavender in aroma and small cup"/>
        <s v="Ripe strawberry, dark chocolate, pink grapefruit zest, salted caramel, a hint of grapey spirits (think grappa barrel) in aroma and small cup"/>
        <s v="Sweet-savory structure with rounded, gentle acidity"/>
        <s v="Deeply sweet in structure with brisk acidity"/>
        <s v="Sweet-tart in structure with juicy, bright acidity"/>
        <s v="Sweetly savory structure with round, gentle acidity"/>
        <s v="In structure, sweet, tart and savory in balance, with juicy acidity"/>
        <s v="Savory-sweet in structure with balanced, round acidity"/>
        <s v="Deeply sweet-tart structure with bright, juicy acidity"/>
        <s v="Bittersweet structure with crisp, lively acidity"/>
        <s v="Richly sweet structure with bright, citrusy acidity"/>
        <s v="Deeply sweet structure with lively acidity"/>
        <s v="Sweetly tart structure with engaging, juicy acidity"/>
        <s v="Sweet-tart structure with juicy, bright acidity"/>
        <s v="Deeply sweet-tart structure with vibrant acidity"/>
        <s v="Sweetly tart in structure with brisk acidity"/>
        <s v="Sweet-toned in structure with brisk acidity"/>
        <s v="Savory-sweet structure with high-toned, lively acidity"/>
        <s v="Sweetly savory structure with gentle, rounded acidity"/>
        <s v="Sweet-savory structure"/>
        <s v="Appealing bittersweet structure with brisk acidity"/>
        <s v="Sweetly tart structure with balanced, bright acidity"/>
        <s v="Sweet-tart in structure with lively, expansive acidity"/>
        <s v="In structure massively sweet, gently tart"/>
        <s v="Bittersweet and rich in structure"/>
        <s v="Brisk and vivacious in structure"/>
        <s v="Sweet-savory structure with gentle, rounded acidity"/>
        <s v="Savory-sweet structure with round, gentle acidity"/>
        <s v="At the heart of aroma and flavor is a cidery, brandyish compote of fruit--apple, passion fruit, lychee--rounded by a fine, cocoa-toned chocolate"/>
        <s v="Sweet-savory in structure with bright, juicy acidity"/>
        <s v="Sweet-tart structure with punchy acidity"/>
        <s v="Balanced, bittersweet structure with vibrant, juicy acidity"/>
        <s v="Sweet-toned structure with round, gentle acidity"/>
        <s v="Sweet-toned structure with savory underpinnings"/>
        <s v="The structure is superbly balanced among sweet, savory and tart, with juicy-bright acidity"/>
        <s v="Sweetly savory structure with gentle acidity"/>
        <s v="Rounded and rich though drying in structure"/>
        <s v="Tamarind, dark chocolate, sunchoke, wisteria, almond butter in aroma and small cup"/>
        <s v="Savory-sweet structure with gentle, round acidity"/>
        <s v="Low-toned, savory-edged structure with gently tart acidity"/>
        <s v="Sweetly tart and deeply savory, almost meaty in structure"/>
        <s v="Delicately brisk in structure"/>
        <s v="Deeply sweet structure with vibrant, juicy acidity"/>
        <s v="Gently low-toned with balanced tart and salty/savory structure"/>
        <s v="Richly sweet structure with bright, vibrant acidity"/>
        <s v="Sweet-tart structure with vivacious acidity"/>
        <s v="The structure is dramatic: basic tastes are all disconcertingly intense, including sweet, salt and savory, yet they all somehow layer and satisfy"/>
        <s v="Crisply sweet-tart structure with bright, succulent acidity"/>
        <s v="Savory-sweet structure with brisk acidity"/>
        <s v="Toffee, dried black currant, myrrh, lavender, fine musk in aroma and small cup"/>
        <s v="Vibrantly sweet-tart structure with juicy acidity"/>
        <s v="Bittersweet structure with confident, citrusy acidity"/>
        <s v="Sweet-tart-savory structure with vibrant, juicy acidity"/>
        <s v="The structure is harmoniously sweet-tart-savory with juicy, lively acidity"/>
        <s v="Sweet-tart-savory in structure with vibrant, juicy acidity"/>
        <s v="Structurally, the savory component, which is typically an undertone, occupies the top of the aromatic and flavor range, with deep sweetness (fruit, florals) underneath"/>
        <s v="Richly sweet-savory structure with floral acidity"/>
        <s v="Brisk and deeply rich-toned structure with a lemon and floral inflection"/>
        <s v="Light and silky, though gently drying mouthfeel"/>
        <s v="Crisp and piquant in structure"/>
        <s v="Sweetly savory structure with lively, juicy acidity"/>
        <s v="Deeply sweet-tart in structure with high-toned, crisp acidity"/>
        <s v="Sweet, savory-edged structure with bright acidity"/>
        <s v="Balanced sweet-tart structure with vibrant, juicy acidity"/>
        <s v="Sweet, savory-edged structure with brisk acidity"/>
        <s v="Sweet in structure with lively acidity"/>
        <s v="Sweet-tart structure with crisp, juicy acidity"/>
        <s v="Sweet-tart structure with crisp, bright acidity"/>
        <s v="Tart-leaning structure with juicy, buoyant acidity"/>
        <s v="Sweet in structure with crisp, citrusy acidity"/>
        <s v="Balanced and crisp in structure"/>
        <s v="Sweet-savory structure with bright, balanced acidity"/>
        <s v="Tea rose, almond, dark chocolate, date, cedar in aroma and small cup"/>
        <s v="Sweet in structure with winy acidity"/>
        <s v="Sweet structure with crisp, citrusy acidity"/>
        <s v="Deeply sweet structure with apple-like malic acidity"/>
        <s v="Richly sweet-tart structure with juicy, bright acidity"/>
        <s v="Deeply sweet structure with citrusy acidity"/>
        <s v="Sweetly tart structure with vivid acidity"/>
        <s v="High-toned, sweet-savory structure with vibrant, juicy acidity"/>
        <s v="Richly bittersweet structure with vibrant acidity"/>
        <s v="High-toned, bittersweet structure with juicy, balanced acidity"/>
        <s v="Sweet-savory structure with crisp, juicy acidity"/>
        <s v="Crisply sweet structure with brisk acidity"/>
        <s v="Tart-leaning structure with high-toned, fruity acidity"/>
        <s v="Sweetly tart structure with crisp, citrusy acidity"/>
        <s v="Tart-leaning structure with crisp, green-apple-like (malic) acidity"/>
        <s v="Deeply sweet structure with brisk acidity"/>
        <s v="Roundly sweet structure with gently tart, delicate acidity"/>
        <s v="Sweet-savory structure with high-toned acidity"/>
        <s v="Sweet-toned structure with bright, lively acidity"/>
        <s v="Sweet in structure with pert acidity"/>
        <s v="Ripe raspberry, wisteria, toffee, sandalwood, dark chocolate in aroma and small cup"/>
        <s v="Sweetly savory structure with complex, bright acidity"/>
        <s v="Brightly sweet-tart structure with lively, juicy acidity"/>
        <s v="Deeply sweet structure with rich, vibrant acidity"/>
        <s v="Sweet-savory structure with balanced, bright acidity"/>
        <s v="Sweetly savory structure with wine-toned acidity"/>
        <s v="Richly bittersweet structure with floral-toned acidity"/>
        <s v="Sweet structure with mild acidity"/>
        <s v="Sweet-toned structure with vibrant, juicy acidity"/>
        <s v="Sweet-tart structure with lively, high-toned acidity"/>
        <s v="Deep-toned, sweetly savory structure with winy acidity"/>
        <s v="Vivaciously sweet-tart structure with juicy, balanced acidity"/>
        <s v="Sweet-savory structure with gentle, round acidity"/>
        <s v="Richly sweet structure with round acidity"/>
        <s v="Richly sweet structure with vibrant, tangy acidity"/>
        <s v="Sweet-umami structure with jazzy acidity"/>
        <s v="Sweet-savory structure with vibrant, juicy acidity"/>
        <s v="Sweet in structure with richly rounded acidity"/>
        <s v="Sweet-tart structure with juicy, sparkling acidity"/>
        <s v="Sweet-tart structure with lively, juicy acidity"/>
        <s v="Sweet-toned structure with vibrant acidity"/>
        <s v="Bittersweet structure with gentle, round acidity"/>
        <s v="Sweet-tart structure with gentle, round acidity"/>
        <s v="Sweet-tart structure with fruit-driven acidity"/>
        <s v="Sweet-savory structure with winy acidity"/>
        <s v="Sweet-tart structure with tart-leaning, lively acidity"/>
        <s v="Sweetly tart with savory undertones and tangy acidity"/>
        <s v="Richly aromatic, deeply sweet with bright, juicy acidity"/>
        <s v="Sweet-savory structure with pert acidity"/>
        <s v="Sweet-tart structure with bright, lively acidity"/>
        <s v="Sweet structure with bright acidity"/>
        <s v="Fruit-forward structure with gentle acidity"/>
        <s v="Delicately sweet-tart with juicy acidity"/>
        <s v="Crisply sweet with brisk acidity"/>
        <s v="Sweetly tart with very lively, phosphoric acidity"/>
        <s v="Deeply sweet structure with lactic undertones and ripe, floral acidity"/>
        <s v="Sweetly tart structure with bright, vibrant acidity"/>
        <s v="Very sweet in structure with brisk acidity"/>
        <s v="Sweet structure with balanced, poised acidity"/>
        <s v="Crisply sweet structure with gently bright, ripe acidity"/>
        <s v="Sweet-savory structure with bright, juicy acidity"/>
        <s v="Sweet structure with gentle, lively acidity"/>
        <s v="Deeply sweet structure with bright acidity"/>
        <s v="Sweet-toned with juicy, high-toned acidity"/>
        <s v="Savory-leaning structure with sweet-tart lactic acidity"/>
        <s v="Richly sweet, elegantly tart structure with high-toned, vibrant acidity"/>
        <s v="Sweet-savory structure with juicy-tart acidity"/>
        <s v="Richly sweet with wine-toned acidity"/>
        <s v="Sweet-tart structure with crisp, citrusy acidity"/>
        <s v="Sweetly savory structure with juicy acidity"/>
        <s v="Juicy-sweet structure with refined acidity"/>
        <s v="Vibrantly sweet, resonant acidity"/>
        <s v="Richly sweet-savory structure with roundly tart acidity"/>
        <s v="Tart-sweet structure with deeply tangy, lactic acidity"/>
        <s v="Savory sweet structure"/>
        <s v="Crisply tart-leaning structure with citrusy acidity"/>
        <s v="Sweet-savory structure with gentle, rounded but vibrant acidity"/>
        <s v="Sweet-tart structure with bold, balanced acidity"/>
        <s v="Sweet-toned structure with pert acidity"/>
        <s v="Vibrantly sweet structure with juicy-bright acidity"/>
        <s v="Sweet-tart structure with savory-leaning acidity"/>
        <s v="Richly bittersweet structure with juicy, bright acidity"/>
        <s v="Sweetly savory with vibrant, citrusy acidity"/>
        <s v="Deep-toned, balanced structure with lush, juicy acidity"/>
        <s v="Red plum, dark chocolate, cashew butter, cocoa nib, a hint of rosemary in aroma and small cup"/>
        <s v="Baking spices, mulberry, dark caramel, marjoram, narcissus in aroma and small cup"/>
        <s v="Sweet-tart structure with vibrant acidity"/>
        <s v="Sweet-toned with a quietly present, backgrounded acidity"/>
        <s v="Sweetly savory with delicately juicy acidity"/>
        <s v="Pomegranate, dark chocolate, molasses, sandalwood, lilac in aroma and small cup"/>
        <s v="Dark chocolate, raspberry, molasses, hazelnut, fresh-cut oak in aroma and small cup"/>
        <s v="Sweet-savory structure with balanced acidity"/>
        <s v="Sweet-tart structure with juicy, high-toned acidity"/>
        <s v="Brightly tart-savory, complex structure with juicy acidity"/>
        <s v="Sweet-toned structure with round acidity"/>
        <s v="Sweet-toned with mild acidity"/>
        <s v="Sweet structure with gently brisk acidity"/>
        <s v="Sweet-toned structure with mild acidity"/>
        <s v="Very sweet, high-toned structure with winy acidity"/>
        <s v="Savory-leaning structure with citrusy acidity"/>
        <s v="Richly bittersweet structure with velvety-smooth mouthfeel"/>
        <s v="Balanced, high-toned structure with juicy-bright acidity"/>
        <s v="Balanced, sweetly tart structure with juicy-bright acidity"/>
        <s v="Brightly sweet-savory with winy acidity"/>
        <s v="Sweetly tart structure with lyrically balanced acidity"/>
        <s v="Juicy-sweet structure with tart, zesty acidity"/>
        <s v="Brightly sweet structure with winy acidity"/>
        <s v="Sweet-savory structure with richly bittersweet, juicy acidity"/>
        <s v="Richly bittersweet structure with gently bright acidity"/>
        <s v="Bright, bittersweet structure with brisk acidity"/>
        <s v="Crisply sweet structure with balanced acidity"/>
        <s v="Vibrantly sweet-savory structure with lilting acidity"/>
        <s v="Crisply sweet-tart structure with balanced acidity"/>
        <s v="Sweetly brisk structure"/>
        <s v="Sweet-savory-tart structure with gently bright acidity"/>
        <s v="Sweet, lively structure with juicy acidity"/>
        <s v="Balanced structure with lively acidity"/>
        <s v="Bittersweet structure with winy acidity"/>
        <s v="High-toned structure with vibrant acidity"/>
        <s v="Deeply sweet structure with crisp acidity"/>
        <s v="Bittersweet structure with brisk acidity"/>
        <s v="Sweetly savory structure with vibrant acidity"/>
        <s v="Sweetly savory structure with brisk acidity"/>
        <s v="Sweet, low-toned structure with round acidity"/>
        <s v="Sweetly tart with vibrant, high-toned acidity"/>
        <s v="Savory-leaning structure with brisk acidity"/>
        <s v="Sweet structure with crisp acidity"/>
        <s v="Balanced structure with gentle acidity"/>
        <s v="Sweet structure with delicately bright acidity"/>
        <s v="Sweet structure with high-toned acidity"/>
        <s v="Sweet-tart structure with juicy-bright acidity"/>
        <s v="Sweet in structure with high-toned acidity"/>
        <s v="Sweet-tart structure with vibrantly bright acidity"/>
        <s v="Brightly bittersweet structure with juicy acidity"/>
        <s v="Sweet-toned structure with gently brisk acidity"/>
        <s v="Sweet structure with gently bright acidity"/>
        <s v="Savory-leaning structure with sweet-tart acidity"/>
        <s v="Very bright, juicy, delicately sweet-tart structure with high-toned acidity"/>
        <s v="Sweet-savory structure with balanced, gently vibrant acidity"/>
        <s v="Balanced, sweetly savory structure with juicy-bright acidity"/>
        <s v="Sweet in structure with winey acidity"/>
        <s v="Bright structure with juicy, vibrant acidity"/>
        <s v="Richly bittersweet structure with lively acidity"/>
        <s v="Sweet-toned structure with gentle, round acidity, plush, syrupy-smooth mouthfeel"/>
        <s v="Sweet-savory structure with vibrant acidity"/>
        <s v="Sweetly tart with juicy-bright acidity"/>
        <s v="Sweet structure with juicy acidity"/>
        <s v="Delicately tart structure with brisk acidity"/>
        <s v="Crisply sweet-taert structure with brisk acidity"/>
        <s v="Crisp, sweet structure with bright acidity"/>
        <s v="Brightly sweet-savory structure with juicy, vibrant acidity"/>
        <s v="Rambutan, sandalwood, kumquat, dark chocolate, freesia in aroma and small cup"/>
        <s v="Dark chocolate, red wine barrel, musk, black sage, toasted walnut in aroma and small cup"/>
        <s v="Richly sweet-savory structure with high-toned acidity"/>
        <s v="Sweetly tart with citrusy acidity"/>
        <s v="Sweetly tart with vibrant acidity"/>
        <s v="High-toned structure with sweet, lively acidity"/>
        <s v="Sweet-toned structure with poised and elegantly bright acidity"/>
        <s v="Crisply sweet structure with juicy acidity"/>
        <s v="Sweet structure with gently round acidity"/>
        <s v="Sweet-savory structure with bight, juicy acidity"/>
        <s v="Sweet-toned structure with round, fruity acidity"/>
        <s v="Richly sweet structure with winey acidity"/>
        <s v="Sweet structure with bright, juicy acidity"/>
        <s v="Brisk acidity"/>
        <s v="Brightly sweet structure with vibrant, juicy acidity"/>
        <s v="Balanced, sweetly tart structure with vibrant acidity"/>
        <s v="Brightly sweet structure with juicy acidity"/>
        <s v="Crisp, satiny mouthfeel"/>
        <s v="Richly bittersweet structure with tangy, lactic acidity"/>
        <s v="Sweetly tart structure with bright, malic acidity"/>
        <s v="Sweetly tart with gently bright acidity"/>
        <s v="Sweet-tart structure with gently bright, balanced acidity"/>
        <s v="Sweetly tart with juicy, high-toned acidity"/>
        <s v="Savory-sweet structure with high-toned, juicy acidity"/>
        <s v="Deep, sweet-savory structure with bright acidity"/>
        <s v="Sweetly savory structure, with juicy-bright acidity"/>
        <s v="Sweet-toned structure with vivacious, sparkling acidity"/>
        <s v="Sweet in structure with vibrant, apple-like malic acidity"/>
        <s v="Richly sweet structure with balanced, high-toned acidity"/>
        <s v="Fruit-toned, deeply sweet structure with gently-expressed acidity"/>
        <s v="Gently and sweetly bright in structure"/>
        <s v="Quietly tart-leaning structure with sweet undertones"/>
        <s v="Balanced, sweet-tart structure"/>
        <s v="Sweet-tart structure"/>
        <s v="Lushly sweet-tart in structure with juicy acidity"/>
        <s v="Juicy, rich structure with bright, vibrant acidity"/>
        <s v="High-toned, sweetly tart in structure with juicy, bright acidity"/>
        <s v="Balanced, sweet-tart structure with juicy acidity"/>
        <s v="Balanced, sweetly savory structure with lively acidity"/>
        <s v="Vibrantly sweet-tart in structure with juicy acidity"/>
        <s v="Equal parts sweet, savory and tart in structure with lively acidity"/>
        <s v="Very sweet, gently crisp in structure"/>
        <s v="Richly tart in structure, with a savory edge"/>
        <s v="Sweet-tart structure with crisp, fresh acidity"/>
        <s v="Sweet but crisp and balanced in structure, with a savory bottom"/>
        <s v="Tart-savory structure with brisk acidity"/>
        <s v="Layered sweet-tart-savory structure with juicy, vibrant acidity"/>
        <s v="Deeply sweet structure with winy acidity"/>
        <s v="Sweetly tart structure with high-toned, juicy acidity"/>
        <s v="Sweet-tart structure with bright, winy acidity"/>
        <s v="Deeply sweet structure with gently bright acidity"/>
        <s v="Tart-leaning structure with bright acidity"/>
        <s v="Crisp, high-toned structure with juicy acidity"/>
        <s v="Sweet in structure with bright, balanced acidity"/>
        <s v="Sweet structure with round, lively acidity"/>
        <s v="Sweetly tart structure with citrusy acidity"/>
        <s v="Sweet-savory structure with juicy, bright acidity"/>
        <s v="Sweet-savory structure with citrusy acidity"/>
        <s v="Brightly sweet structure with tart, juicy acidity"/>
        <s v="Sweet-savory structure with crisp, winey acidity"/>
        <s v="Sweet-toned structure with balanced, lively acidity"/>
        <s v="Sweetly savory structure with crisp, lively acidity"/>
        <s v="Crisply sweet with gently savory undertones"/>
        <s v="Sweet-toned structure with poised acidity"/>
        <s v="Sweet-savory in structure with citrusy acidity"/>
        <s v="Sweet-tart structure with gently bright acidity"/>
        <s v="Sweet structure with vibrant, balanced acidity"/>
        <s v="Sweetly tart, floral structure with juicy, balanced acidity"/>
        <s v="Balanced, richly sweet structure with high-toned acidity"/>
        <s v="Richly sweet structure with bright, balanced acidity"/>
        <s v="Sweetly tart with bright, juicy acidity"/>
        <s v="Brightly sweet with citrusy acidity"/>
        <s v="Sweet-toned structure with complex tart and savory undertones and juicy, bright acidity"/>
        <s v="Crisply sweet structure with quietly lively acidity"/>
        <s v="Sweetly tart in structure with very lively, juicy acidity"/>
        <s v="Intoxicatingly sweet structure with delicately bright acidity"/>
        <s v="Impeccably crystalline, balanced structure with buoyant acidity"/>
        <s v="Sweet-tart structure with zesty-bright acidity"/>
        <s v="Sweetly tart with crisp, lively acidity"/>
        <s v="Balanced structure with gentle, round acidity"/>
        <s v="Brightly sweet with juicy, vibrant acidity"/>
        <s v="Sweetly tart structure with bright, graceful acidity"/>
        <s v="Deeply sweet-toned in structure with vibrant, juicy acidity"/>
        <s v="Brightly sweet structure with crisp, lively acidity"/>
        <s v="Sweet-tart structure with richly tart acidity"/>
        <s v="High-toned structure with juicy-bright acidity"/>
        <s v="Sweetly tart structure with juicy, engaging"/>
        <s v="Gently bright structure with vibrant acidity"/>
        <s v="Sweetly tart structure with bright acidity"/>
        <s v="Juicy-sweet structure with lively acidity"/>
        <s v="Sweetly savory structure with balanced, bright acidity"/>
        <s v="Deep, sweet-savory structure with high-toned, malic acidity"/>
        <s v="Deeply sweet structure with resoundingly bright, lively acidity"/>
        <s v="Richly bittersweet structure with bright acidity"/>
        <s v="Crisply sweet-tart with crisp, citrusy acidity"/>
        <s v="Bright, balanced structure with elegantly juicy acidity"/>
        <s v="Gently tart with wine-toned acidity"/>
        <s v="Sweetly tart structure with gently bright, floral-driven acidity"/>
        <s v="Sweet-tart structure with perky acidity"/>
        <s v="Sweetly tart structure with balanced, juicy acidity"/>
        <s v="Deeply sweet, savory-edged in structure, with deep, vibrant acidity"/>
        <s v="Savory-sweet structure with vibrantly juicy acidity"/>
        <s v="High-toned, harmonious structure with elegantly juicy acidity"/>
        <s v="High-toned structure with winey acidity"/>
        <s v="Brightly sweet structure with juicy, winey acidity"/>
        <s v="Sweet and juicy yet crisp in structure (think ripe pear)"/>
        <s v="In structure subtly and sweetly tart"/>
        <s v="Complex in structure: sweetly tart with a roasty, savory depth"/>
        <s v="Roundly sweet in structure"/>
        <s v="Bittersweet structure with round, gentle acidity"/>
        <s v="Roundly and deeply crisp in structure"/>
        <s v="Sweetly and gently tart, pure and juicy in structure"/>
        <s v="Savory sweet in structure  with gentle acidity"/>
        <s v="Structure is quietly sweet/tart with a savory edge"/>
        <s v="Deeply sweet and roundly tart in structure"/>
        <s v="Sweetly savory in structure with balanced, juicy acidity"/>
        <s v="Sweet-savory in structure with rounded acidity"/>
        <s v="Dried mango, chocolate fudge, narcissus-like flowers, roasted almond, fresh-cut cedar in aroma and small cup"/>
        <s v="Briskly bittersweet in structure"/>
        <s v="Cocoa powder, date, magnolia, molasses, oak in aroma and small cup"/>
        <s v="Balanced, sweetly savory structure with elegant, lilting acidity"/>
        <s v="Frangipane, chocolate fudge, black currant, jasmine, gently scorched cedar in aroma and small cup"/>
        <s v="Roasty pungent but sweet in structure"/>
        <s v="Sweetly and delicately pungent in structure"/>
        <s v="Richly, densely composed structure, crisply tart acidity"/>
        <s v="Sweetly tart structure with gentle, rounded acidity"/>
        <s v="Structure is deeply sweet-savory, with juicy acidity"/>
        <s v="Sweetly and roundly brisk in structure"/>
        <s v="Fully, syrupy mouthfeel"/>
        <s v="Wisteria, chocolate fudge, almond brittle, cedar, black cherry in aroma and small cup"/>
        <s v="Balanced, sweet-savory structure with gentle acidity"/>
        <s v="Sweet-savory in structure enlivened by bright, juicy acidity"/>
        <s v="Sweetly fruit-toned structure with round acidity"/>
        <s v="Black cherry, chocolate fudge, almond butter, freesia-like flowers, sandalwood in aroma and small cup"/>
        <s v="Sweet structure with little discernible acidity"/>
        <s v="Bittersweet structure with pert acidity"/>
        <s v="Bittersweet structure with barely perceptible acidity"/>
        <s v="Sweetly tart structure with pert, lively acidity"/>
        <s v="Sweet-savory structure with fruity acidity"/>
        <s v="In structure sweetly and gently tart, with a balanced and roundly bright acidity"/>
        <s v="Sweet-tart structure with crisp, lively acidity"/>
        <s v="Sweet-toned structure with round, engaging acidity"/>
        <s v="Sweet-tart-savory structure with big, juicy acidity"/>
        <s v="Notes of wisteria, Keemun black tea, cocoa nib, Meyer lemon, frankincense"/>
        <s v="Balanced, bittersweet structure with brisk acidity"/>
        <s v="Sweetly rich tart structure with juicy acidity"/>
        <s v="Sweetly savory with gentle, round acidity"/>
        <s v="Sweet structure with round acidity"/>
        <s v="Almond butter, carob, lemon zest, date, magnolia in aroma and small cup"/>
        <s v="Richly sweet structure with gentle, round acidity"/>
        <s v="Dark chocolate, hazelnut, gently scorched cedar, raisin, gardenia-like flowers in aroma and small cup"/>
        <s v="Bittersweet-savory structure"/>
        <s v="Richly sweet-savory with deep, vibrant acidity"/>
        <s v="Bittersweet structure with vibrant acidity"/>
        <s v="Sweet structure with very gentle acidity"/>
        <s v="Balanced, bittersweet structure with soft acidity"/>
        <s v="Deepy sweet structure with gentle acidity"/>
        <s v="Sweet-toned with gentle, round acidity"/>
        <s v="Cocoa powder, date, salted caramel, gardenia, fresh-cut fir in aroma and small cup"/>
        <s v="Sweetly floral structure with savory undertones"/>
        <s v="Balanced, sweet-tart in structure with juicy acidity"/>
        <s v="Sweet-tart in structure with lively, balanced acidity"/>
        <s v="Crisply sweet-tart structure"/>
        <s v="Gentle, rounded structure"/>
        <s v="Sweet-savory in structure with crisply bright acidity"/>
        <s v="Gently brisk in structure, light in mouthfeel"/>
        <s v="Sweetly and roundly bright in structure"/>
        <s v="Sweet-toned, savory structure"/>
        <s v="Bittersweet in structure, with juicy acidity"/>
        <s v="Crisply sweet in structure with lively acidity"/>
        <s v="Brisk but sweet in structure"/>
        <s v="Plumeria, bakerâ€™s chocolate, tangerine zest, fresh-cut cedar, tamarind in aroma and small cup"/>
        <s v="Blackberry, roasted cacao nib, tamarind, sandalwood, pistachio in aroma and small cup"/>
        <s v="Richly sweet in structure with savory undertones and bright, lyrical acidity"/>
        <s v="Sweet-tart in structure with juicy, vibrant acidity"/>
        <s v="Sweet-tart structure with vibrant, juicy acidity"/>
        <s v="Sweetly tart structure with gentle acidity"/>
        <s v="Sweet-savory structure with engaging, bright acidity"/>
        <s v="Richly bittersweet structure with resonant, high-toned acidity"/>
        <s v="Deeply sweet-tart structure with juicy, bright acidity"/>
        <s v="Roundly and sweetly brisk in structure"/>
        <s v="Deep sweet-savory structure with wine-like acidity"/>
        <s v="Sweet-tart in structure, with a savory bottom"/>
        <s v="Roundly sweet-savory in structure, with an impressively smooth, plush mouthfeel"/>
        <s v="Deeply sweet-savory structure with juicy, confident acidity"/>
        <s v="Dried apricot, dark chocolate, hazelnut, molasses, cedar in aroma and small cup"/>
        <s v="Sweetly tart in structure with round, gentle acidity"/>
        <s v="Cocoa powder, date, cedar, apricot, blood orange zest in aroma and small cup"/>
        <s v="Rich, savory-sweet structure with vibrant, juicy acidity"/>
        <s v="Richly sweet in structure with balanced, juicy acidity"/>
        <s v="Honeysuckle, cashew, oak, fig newton, pink peppercorn, dark chocolate in aroma and small cup"/>
        <s v="Black cherry, fir, hazelnut, bakerâ€™s chocolate, gardenia in aroma and small cup"/>
        <s v="Dark chocolate, dried cherry, singed cedar, lilac, candy cap mushroom with layered complexity in aroma and small cup"/>
        <s v="Tart and bittersweet in structure"/>
        <s v="Sweet-savory structure with vibrant, lively acidity"/>
        <s v="Sweet-toned structure with balanced acidity"/>
        <s v="Persimmon, dark chocolate, almond butter, gardenia, gently scorched oak in aroma and small cup"/>
        <s v="Crisp, sweetly tart structure with vibrant, juicy acidity"/>
        <s v="Deeply sweet in structure with gentle, rounded acidity"/>
        <s v="Sweet in structure with round, gentle acidity"/>
        <s v="Sweet structure with low-toned acidity"/>
        <s v="Sweetly tart structure with juicy, lively acidity"/>
        <s v="Black currant, dark chocolate, cedar, tamarind, freesia in aroma and small cup"/>
        <s v="Sweetly tart structure with vibrant, juicy acidity"/>
        <s v="Sweet structure with tart-leaning, gentle acidity"/>
        <s v="Richly bittersweet, balanced structure with juicy, bright acidity"/>
        <s v="Richly bittersweet structure with juicy-bright acidity"/>
        <s v="Black cherry, almond, cedar, bakerâ€™s chocolate, magnolia in aroma and small cup"/>
        <s v="Sweet-savory structure with juicy, high-toned acidity"/>
        <s v="Balanced, sweetly tart structure with delicately vibrant acidity"/>
        <s v="Sweet-toned structure with bright acidity"/>
        <s v="Sweetly tart structure with juicy, high-toned acidity"/>
        <s v="High-toned structure with juicy, confident acidity"/>
        <s v="Sweet-savory structure with bright acidity"/>
        <s v="Chocolate fudge, narcissus, molasses, sandalwood, dried red currant in aroma and small cup"/>
        <s v="Balanced, intricately layered structure with complex, richly tart acidity"/>
        <s v="Richly sweet-tart structure with resonant, lively acidity"/>
        <s v="Crisply bright with juicy acidity"/>
        <s v="Tamarind, plum, dark chocolate, cedar, molasses in aroma and small cup"/>
        <s v="Sweet in structure with bright acidity"/>
        <s v="Sweet-savory structure with roundly tart acidity"/>
        <s v="Sweet-toned with tart-savory underpinnings"/>
        <s v="Sweet-tart-savory structure with straightforward acidity"/>
        <s v="Savory-leaning structure with sweet undertones and crisp, citrusy acidity"/>
        <s v="Honeysuckle, dark chocolate, dried apricot, perique fermented pipe tobacco, pistachio in aroma and small cup"/>
        <s v="Lilac, dark chocolate, black cherry, myrrh, lemon-thyme in aroma and small cup"/>
        <s v="Hop flowers, lilac, butterscotch, almond brittle, date in aroma and small cup"/>
        <s v="Dark chocolate, date, magnolia, oak, a hint of marjoram in aroma and small cup"/>
        <s v="Sweetly rich, tart structure with vibrant acidity"/>
        <s v="Balanced, bittersweet structure with bright, lively acidity"/>
        <s v="Sweet-tart structure with gentle acidity"/>
        <s v="Sweet-tart-savory structure with high-toned acidity"/>
        <s v="Richly sweet structure with juicy-tart acidity"/>
        <s v="Gently bittersweet structure with brisk acidity"/>
        <s v="Sweetly tart with vibrant, inviting acidity"/>
        <s v="Sweet-savory structure with lively, balanced acidity"/>
        <s v="Chocolate fudge, dried passionfruit, almond nougat, cedar, graphite in aroma and small cup"/>
        <s v="Toffee, pomegranate, dark chocolate, star jasmine, marjoram in aroma and small cup"/>
        <s v="Pomegranate syrup, almond butter, cedar, dark chocolate, plumeria in aroma and small cup"/>
        <s v="Richly sweet-tart structure with bright, juicy acidity"/>
        <s v="Tart-leaning structure with winy acidity"/>
        <s v="Balanced, sweet structure with bright acidity"/>
        <s v="Sweet-tart structure with bright, vibrant acidity"/>
        <s v="Tart-leaning structure with gentle acidity"/>
        <s v="Savory-leaning structure with cola-like, phosphoric acidity"/>
        <s v="Deeply sweet structure with gentle but harmonious acidity"/>
        <s v="Vibrantly bittersweet structure with round acidity"/>
        <s v="Roundly sweet-tart structure with bright, balanced acidity"/>
        <s v="Sweetly tart structure with juicy, gently bright acidity"/>
        <s v="Chocolate fudge, black cherry, gardenia, hop flowers, gently scorched cedar in aroma and small cup"/>
        <s v="Rich, sweet structure with buoyant acidity"/>
        <s v="Sweetly savory structure with delicate, deep-toned acidity"/>
        <s v="Dried pomegranate, honeysuckle, dark chocolate, amber, pink grapefruit zest in aroma and small cup"/>
        <s v="Red wine, salted caramel, gardenia, pomelo, hazelnut brittle in aroma and small cup"/>
        <s v="Balanced structure with high-toned acidity"/>
        <s v="Richly bittersweet in structure with bright acidity"/>
        <s v="Baking spices, pineapple, dark chocolate, cedar, apple cider in aroma and small cup"/>
        <s v="Juicy-sweet structure with high-toned acidity"/>
        <s v="Delicately bright structure with vibrantly juicy acidity"/>
        <s v="Sweetly savory with juicy acidity"/>
        <s v="Sweetly tart structure with full, syrupy mouthfeel"/>
        <s v="Savory-sweet structure with high-toned, vibrant acidity"/>
        <s v="Black cherry, almond butter, dark chocolate, cedar, tangerine zest in aroma and small cup"/>
        <s v="Dried fig, hop flowers, lemon verbena, dark chocolate, clove in aroma and small cup"/>
        <s v="Black currant, amber, brown sugar, magnolia, cedar in aroma and cup"/>
        <s v="Juicy, sweet-tart structure"/>
        <s v="Balanced, richly sweet-savory structure with juicy, bright acidity"/>
        <s v="Sweetly tarty structure with gently brisk acidity"/>
        <s v="Crisply sweet structure with even-keeled acidity"/>
        <s v="Sweetly tart structure with gently bright, fruity acidity"/>
        <s v="Crisply sweet structure with savory undertones and gentle acidity"/>
        <s v="Sweet-toned structure with sparkling acidity"/>
        <s v="Sweet-savory structure with brisk acidity"/>
        <s v="High-toned, balanced structure with citrusy acidity"/>
        <s v="Bittersweet in structure with crisp, citrus-like acidity"/>
        <s v="Frangipane, dark chocolate, cedar, tamarind, jasmine in aroma and small cup"/>
        <s v="Round, deeply sweet in structure"/>
        <s v="Sweetly fermenty in structure"/>
        <s v="Dark chocolate, narcissus, pie cherry, molasses, sandalwood in aroma and small cup"/>
        <s v="Savory-sweet and brisk, though juicy in structure"/>
        <s v="Sweetly tart structure, with juicy acidity"/>
        <s v="Balanced in structure (sweet, tart, savory)"/>
        <s v="Lavender, bakerâ€™s chocolate, dried strawberry, sandalwood, lemon zest in aroma and small cup"/>
        <s v="Syrupy, vibrant mouthfeel"/>
        <s v="Peach, fine musk, cocoa powder, freesia-like flowers, pungent frankincense in aroma and small cup"/>
        <s v="Roundly and sweetly tart in structure"/>
        <s v="Sweet-tart structure with rounded, lively acidity"/>
        <s v="Jasmine, vanilla, pink grapefruit zest, cedar, dark chocolate in aroma and small cup"/>
        <s v="Sweet-toned in structure with rounded acidity"/>
        <s v="Sweetly tart structure with zesty, bright acidity"/>
        <s v="Crisply sweet structure with balanced, vibrant acidity"/>
        <s v="Sweet-savory structure with rich, citrusy acidity"/>
        <s v="Sweet-toned structure with bright, juicy acidity"/>
        <s v="Complex and deeply rich structure"/>
        <s v="Deeply sweet-toned in structure with lively, juicy acidity"/>
        <s v="Rich, lightly velvety mouthfeel"/>
        <s v="Sweet-tart structure with high-toned, lively acidity"/>
        <s v="Bittersweet structure with round, accessible acidity"/>
        <s v="Balanced, sweet-savory structure with fruit-driven acidity"/>
        <s v="Richly sweet-tart structure with high-toned, juicy acidity"/>
        <s v="Balanced sweet-tart-savory structure"/>
        <s v="Intensely sweet in structure but balanced by a distinctly crisp, bitter edge"/>
        <s v="Raspberry, chocolate fudge, sandalwood, narcissus, almond butter in aroma and small cup"/>
        <s v="Crisp, lightly velvety mouthfeel"/>
        <s v="Gentle, lively acidity"/>
        <s v="High-toned, sweetly tart structure with juicy, vibrant acidity"/>
        <s v="Sweetly tart in structure with balanced, juicy acidity"/>
        <s v="Deeply sweet structure with vibrant acidity"/>
        <s v="Tartly sweet structure with vibrant, juicy acidity"/>
        <s v="Sweet-toned structure with lively, citrusy acidity"/>
        <s v="Sweet-tart structure with delicately juicy acidity"/>
        <s v="Balanced, brisk but sweet structure with rounded acidity"/>
        <s v="Pomegranate, hazelnut, cedar, freesia-like flowers, molasses in aroma and small cup"/>
        <s v="Sweetly tart structure with wine-like acidity"/>
        <s v="Sweet-tart structure with elegantly balanced, intense acidity"/>
        <s v="Gently bright, crisp acidity"/>
        <s v="Sweet-savory structure with quietly resonant acidity"/>
        <s v="Savory-sweet with deep, fruit-toned acidity"/>
        <s v="Sweet-toned with lyrical, juicy acidity"/>
        <s v="Sweet-savory with gently fruity acidity"/>
        <s v="Chocolate fudge, black cherry, lemon verbena, brown sugar, sandalwood in aroma and cup"/>
        <s v="Crisply sweet with vibrant, delicate acidity"/>
        <s v="Harmonious sweet-tart-savory structure"/>
        <s v="In structure, sweetly tart and juicy with a savory depth"/>
        <s v="Bing cherry, dark chocolate, fresh-cut cedar, narcissus-like flowers, marjoram in aroma and small cup"/>
        <s v="Sweet-toned with bright, juicy acidity"/>
        <s v="Sweetly savory structure with gentle, round acidity"/>
        <s v="Pomegranate, narcissus, lemon-thyme, chocolate fudge, sandalwood in aroma and small cup"/>
        <s v="Sweet structure with tart, juicy acidity"/>
        <s v="Tart-leaning structure with pert acidity"/>
        <s v="Sweetly tart structure with vibrant, citrusy acidity"/>
        <s v="Sweetly tangy with gently lactic, savory-edged acidity"/>
        <s v="Savory-leaning with sweetly brisk acidity"/>
        <s v="Sweet-tart structure with high-toned, juicy acidity"/>
        <s v="Tart-leaning structure with crisp, high-toned acidity"/>
        <s v="High-toned structure with delicately bright, multi-layered acidity"/>
        <s v="Sweetly tart structure with bright, crisp acidity"/>
        <s v="Roundly sweet-savory structure with winy, bright acidity"/>
        <s v="Sweetly tart with crisp, juicy acidity"/>
        <s v="Bright, juicy, electric acidity"/>
        <s v="Sweetly tart structure with bright, lively acidity"/>
        <s v="Sweetly tart structure with delicate, buoyant mouthfeel"/>
        <s v="Bright, sweet-tart structure with juicy acidity"/>
        <s v="Sweet structure with high-toned, balanced acidity"/>
        <s v="Crisply chocolaty, sweet-toned"/>
        <s v="Delicately sweet, citrus-toned"/>
        <s v="Sweetly savory with brisk acidity"/>
        <s v="Sweet-savory structure with bittersweet acidity"/>
        <s v="Sweet structure with tart, juicy"/>
        <s v="Lively, sweet-tart structure with bright acidity"/>
        <s v="Creamy-smooth mouthfeel"/>
        <s v="Elegantly tart in structure with bright, juicy acidity"/>
        <s v="Candycap mushroom, mulberry, sandalwood, almond nougat, ginger blossom in aroma and small cup"/>
        <s v="Richly sweet with high-toned acidity"/>
        <s v="Sweetly tart with vibrant, juicy acidity"/>
        <s v="Juicy-sweet and lactic (yogurty) in structure with pleasingly tart acidity"/>
        <s v="Sweetly tart structure with crisp, juicy acidity"/>
        <s v="Tart structure with brisk acidity"/>
        <s v="Green apple, sandalwood, dark chocolate, almond brittle, pink grapefruit zest in aroma and small cup"/>
        <s v="Sweet-savory structure with fruity-bright acidity"/>
        <s v="Balanced structure with fine, floral-toned acidity"/>
        <s v="Dark chocolate, pomegranate, sandalwood, lilac, blood orange zest in aroma and small cup"/>
        <s v="Sweet-savory structure with gentle acidity"/>
        <s v="Sweet-tart structure with cola-like acidity"/>
        <s v="Sweetly tart in structure"/>
        <s v="Deeply sweet structure with juicy, bright acidity"/>
        <s v="Complexly layered structure with light-footed, engaging acidity"/>
        <s v="Sweetly tart with bright, balanced acidity"/>
        <s v="Gently tart in structure with juicy, vibrant acidity"/>
        <s v="Crisply sweet-tart structure with delicately bright acidity"/>
        <s v="Sweet-tart structure with vibrant, lively acidity"/>
        <s v="Invitingly bittersweet structure with high-toned, lively acidity"/>
        <s v="Crisply sweet with vibrant acidity"/>
        <s v="Delicately sweet, balanced structure with high-toned acidity"/>
        <s v="Sweet-savory structure with winey acidity"/>
        <s v="Crisply sweet/tart and massively juicy in structure"/>
        <s v="Round, resonantly and sweetly bright in structure"/>
        <s v="Sweetly tart in structure, with a deepening savory-bitter edge"/>
        <s v="Low-toned, crisply bittersweet in structure"/>
        <s v="Balanced and complete in structure, poised at a round, satisfying intersection of sweet, tart and bitter"/>
        <s v="Deeply sweet in structure with juicy acidity"/>
        <s v="Sweet-savory structure, with round acidity"/>
        <s v="Deeply sweet-savory in structure with crisp, apple-toned acidity"/>
        <s v="Sweetly savory in structure with pert acidity"/>
        <s v="Sweet-toned structure with winy acidity"/>
        <s v="Sweet-savory structure with fruit-forward, wine-toned acidity"/>
        <s v="Deeply sweet structure with a tart lift and lively acidity"/>
        <s v="Sweet-toned, brisk structure with a savory edge"/>
        <s v="Brisk but very sweet in structure with a savory edge"/>
        <s v="Very sweet, gently citrusy structure"/>
        <s v="Delicately sweet-savory in structure"/>
        <s v="Sweet-toned structure with lush, elegant acidity"/>
        <s v="Richly sweet structure with gentle, round but engaging acidity"/>
        <s v="Deeply sweet structure with tart, lively acidity"/>
        <s v="Sweet-savory structure with round, gentle acidity"/>
        <s v="Deeply sweet structure with savory undertones"/>
        <s v="Richly bittersweet structure with brisk acidity"/>
        <s v="Sweetly tart structure with bold, lactic acidity"/>
        <s v="Deeply sweet, high-toned structure with juicy, vibrant acidity"/>
        <s v="Sweet-savory structure with very little acidity"/>
        <s v="Sweet in structure with appealing savory undertones and juicy acidity"/>
        <s v="RIchly bittersweet structure with gentle acidity"/>
        <s v="Briskly sweet structure with savory undertones"/>
        <s v="Sweetly and opulently tart with generous, bright acidity"/>
        <s v="Savory-sweet structure with lactic-leaning acidity"/>
        <s v="Balanced structure with juicy, citrusy acidity"/>
        <s v="Deeply sweet with vibrant, round acidity"/>
        <s v="Sweet-toned with lively acidity"/>
        <s v="Brightly sweet-tart structure with vibrant acidity"/>
        <s v="Sweet structure with comfortable, straightforward acidity"/>
        <s v="Sweetly tart structure with lively, almost effervescent acidity"/>
        <s v="Sweet-tart structure with juicy, lively acidity"/>
        <s v="Sweet-savory with lively, juicy acidity"/>
        <s v="Richly sweet-savory structure with malic, apple-toned acidity"/>
        <s v="Sweet-toned structure with bright, fruity acidity"/>
        <s v="Richly sweet structure"/>
        <s v="Sweetly savory structure with juicy, resonant acidity"/>
        <s v="Balanced, bittersweet structure with sweetly brisk acidity"/>
        <s v="Dark chocolate, tamarind, wild honey, marjoram, honeysuckle in aroma and small cup"/>
        <s v="Balanced, sweet structure with juicy but elegant acidity"/>
        <s v="Richly sweet structure with gentle, balanced acidity"/>
        <s v="Complex, bittersweet structure with quiet acidity"/>
        <s v="Nutella, dried red currant, magnolia, pink grapefruit zest, rosewood in aroma and small cup"/>
        <s v="Richly bittersweet structure with tart, juicy acidity"/>
        <s v="Dark chocolate, hazelnut, candy apple, orange zest, fresh-cut cedar in aroma and cup"/>
        <s v="Complex bittersweet structure with winey acidity"/>
        <s v="Sweetly tart structure with apple-like malic acidity"/>
        <s v="Sweet-savory structure with complex, bittersweet acidity"/>
        <s v="Savory-sweet structure with lively acidity"/>
        <s v="Lively, quietly complex structure"/>
        <s v="Floral-toned, bittersweet structure"/>
        <s v="Sweetly savory in structure, with juicy acidity"/>
        <s v="Tartly bittersweet in structure"/>
        <s v="Sweetly tart structure"/>
        <s v="Sweetly bright, intricate, original"/>
        <s v="Deeply pungent in structure"/>
        <s v="Deeply sweet-tart structure with high-toned, juicy acidity"/>
        <s v="Sweet-tart structure with round, fruit-toned acidity"/>
        <s v="Delicate, floral-toned"/>
        <s v="Sweet-savory structure with delicate acidity"/>
        <s v="Sweetly tart, savory-edged structure with round acidity"/>
        <s v="Quietly tart structure with round, gently brisk acidity"/>
        <s v="Bittersweet structure with gentle acidity"/>
        <s v="Richly aromatic, floral and balanced"/>
        <s v="Sweetly savory structure with round acidity"/>
        <s v="Rich, sweetly tart structure with bright, tangy acidity"/>
        <s v="Sweetly tart with juicy, tantalizing acidity"/>
        <s v="Crisp, high-toned with juicy acidity"/>
        <s v="Sweet-toned with balanced acidity"/>
        <s v="Savory-leaning structure with tart underpinnings and brisk acidity"/>
        <s v="Delicately sweet-tart structure with high-toned, vibrant acidity"/>
        <s v="Rich-toned, floral- and fruit-driven"/>
        <s v="Sweet structure with balanced acidity"/>
        <s v="Juicy and lactic tangy-sweet in structure"/>
        <s v="Sweet-savory structure with gently bittersweet acidity"/>
        <s v="Savory-sweet structure with bittersweet acidity"/>
        <s v="Juicy-sweet structure with bright acidity"/>
        <s v="Crisply sweet, floral-toned"/>
        <s v="Bittersweet structure with gentle, rounded acidity"/>
        <s v="Sweetly tart structure with delicate acidity"/>
        <s v="Dark chocolate, dried apricot, star jasmine, cedar, hazelnut butter in aroma and small cup"/>
      </sharedItems>
    </cacheField>
    <cacheField name="Year" numFmtId="0">
      <sharedItems containsSemiMixedTypes="0" containsString="0" containsNumber="1" containsInteger="1" minValue="2017" maxValue="2022" count="6">
        <n v="2017"/>
        <n v="2018"/>
        <n v="2019"/>
        <n v="2020"/>
        <n v="2021"/>
        <n v="2022"/>
      </sharedItems>
    </cacheField>
    <cacheField name="Month" numFmtId="0">
      <sharedItems count="12">
        <s v="Nov"/>
        <s v="Dec"/>
        <s v="Jan"/>
        <s v="Mar"/>
        <s v="Feb"/>
        <s v="Apr"/>
        <s v="Aug"/>
        <s v="Sep"/>
        <s v="Oct"/>
        <s v="Jun"/>
        <s v="Jul"/>
        <s v="May"/>
      </sharedItems>
    </cacheField>
    <cacheField name="Day" numFmtId="0">
      <sharedItems count="7">
        <s v="Wed"/>
        <s v="Fri"/>
        <s v="Mon"/>
        <s v="Thu"/>
        <s v="Sun"/>
        <s v="Sat"/>
        <s v="Tue"/>
      </sharedItems>
    </cacheField>
    <cacheField name="Quarters" numFmtId="0" databaseField="0">
      <fieldGroup base="7">
        <rangePr groupBy="quarters" startDate="2017-11-01T00:00:00" endDate="2022-11-02T00:00:00"/>
        <groupItems count="6">
          <s v="&lt;01/11/2017"/>
          <s v="Qtr1"/>
          <s v="Qtr2"/>
          <s v="Qtr3"/>
          <s v="Qtr4"/>
          <s v="&gt;02/11/2022"/>
        </groupItems>
      </fieldGroup>
    </cacheField>
    <cacheField name="Years" numFmtId="0" databaseField="0">
      <fieldGroup base="7">
        <rangePr groupBy="years" startDate="2017-11-01T00:00:00" endDate="2022-11-02T00:00:00"/>
        <groupItems count="8">
          <s v="&lt;01/11/2017"/>
          <s v="2017"/>
          <s v="2018"/>
          <s v="2019"/>
          <s v="2020"/>
          <s v="2021"/>
          <s v="2022"/>
          <s v="&gt;02/11/2022"/>
        </groupItems>
      </fieldGroup>
    </cacheField>
  </cacheFields>
  <extLst>
    <ext xmlns:x14="http://schemas.microsoft.com/office/spreadsheetml/2009/9/main" uri="{725AE2AE-9491-48be-B2B4-4EB974FC3084}">
      <x14:pivotCacheDefinition pivotCacheId="130998211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45">
  <r>
    <s v="CUS101"/>
    <x v="0"/>
    <x v="0"/>
    <x v="0"/>
    <x v="0"/>
    <n v="4.7"/>
    <x v="0"/>
    <x v="0"/>
    <x v="0"/>
    <x v="0"/>
    <x v="0"/>
    <x v="0"/>
    <x v="0"/>
  </r>
  <r>
    <s v="CUS102"/>
    <x v="1"/>
    <x v="0"/>
    <x v="0"/>
    <x v="0"/>
    <n v="4.1900000000000004"/>
    <x v="0"/>
    <x v="0"/>
    <x v="1"/>
    <x v="1"/>
    <x v="0"/>
    <x v="0"/>
    <x v="0"/>
  </r>
  <r>
    <s v="CUS103"/>
    <x v="2"/>
    <x v="0"/>
    <x v="0"/>
    <x v="0"/>
    <n v="3.97"/>
    <x v="1"/>
    <x v="0"/>
    <x v="2"/>
    <x v="2"/>
    <x v="0"/>
    <x v="0"/>
    <x v="0"/>
  </r>
  <r>
    <s v="CUS104"/>
    <x v="3"/>
    <x v="0"/>
    <x v="0"/>
    <x v="0"/>
    <n v="5.14"/>
    <x v="1"/>
    <x v="0"/>
    <x v="3"/>
    <x v="3"/>
    <x v="0"/>
    <x v="0"/>
    <x v="0"/>
  </r>
  <r>
    <s v="CUS105"/>
    <x v="4"/>
    <x v="0"/>
    <x v="0"/>
    <x v="0"/>
    <n v="5.29"/>
    <x v="1"/>
    <x v="0"/>
    <x v="4"/>
    <x v="4"/>
    <x v="0"/>
    <x v="0"/>
    <x v="0"/>
  </r>
  <r>
    <s v="CUS106"/>
    <x v="5"/>
    <x v="0"/>
    <x v="0"/>
    <x v="0"/>
    <n v="5.28"/>
    <x v="1"/>
    <x v="0"/>
    <x v="5"/>
    <x v="5"/>
    <x v="0"/>
    <x v="0"/>
    <x v="0"/>
  </r>
  <r>
    <s v="CUS107"/>
    <x v="6"/>
    <x v="0"/>
    <x v="0"/>
    <x v="0"/>
    <n v="4.41"/>
    <x v="0"/>
    <x v="0"/>
    <x v="6"/>
    <x v="6"/>
    <x v="0"/>
    <x v="0"/>
    <x v="0"/>
  </r>
  <r>
    <s v="CUS108"/>
    <x v="7"/>
    <x v="0"/>
    <x v="0"/>
    <x v="0"/>
    <n v="4.9800000000000004"/>
    <x v="0"/>
    <x v="0"/>
    <x v="7"/>
    <x v="7"/>
    <x v="0"/>
    <x v="0"/>
    <x v="0"/>
  </r>
  <r>
    <s v="CUS109"/>
    <x v="1"/>
    <x v="0"/>
    <x v="0"/>
    <x v="0"/>
    <n v="7.35"/>
    <x v="1"/>
    <x v="1"/>
    <x v="8"/>
    <x v="8"/>
    <x v="0"/>
    <x v="1"/>
    <x v="1"/>
  </r>
  <r>
    <s v="CUS110"/>
    <x v="8"/>
    <x v="0"/>
    <x v="0"/>
    <x v="0"/>
    <n v="5.51"/>
    <x v="2"/>
    <x v="2"/>
    <x v="9"/>
    <x v="9"/>
    <x v="1"/>
    <x v="2"/>
    <x v="2"/>
  </r>
  <r>
    <s v="CUS111"/>
    <x v="9"/>
    <x v="0"/>
    <x v="0"/>
    <x v="0"/>
    <n v="5.58"/>
    <x v="0"/>
    <x v="2"/>
    <x v="10"/>
    <x v="10"/>
    <x v="1"/>
    <x v="2"/>
    <x v="2"/>
  </r>
  <r>
    <s v="CUS112"/>
    <x v="10"/>
    <x v="0"/>
    <x v="0"/>
    <x v="0"/>
    <n v="4.12"/>
    <x v="1"/>
    <x v="3"/>
    <x v="11"/>
    <x v="11"/>
    <x v="1"/>
    <x v="3"/>
    <x v="3"/>
  </r>
  <r>
    <s v="CUS113"/>
    <x v="5"/>
    <x v="0"/>
    <x v="0"/>
    <x v="0"/>
    <n v="5.28"/>
    <x v="3"/>
    <x v="4"/>
    <x v="12"/>
    <x v="12"/>
    <x v="1"/>
    <x v="4"/>
    <x v="3"/>
  </r>
  <r>
    <s v="CUS114"/>
    <x v="11"/>
    <x v="0"/>
    <x v="0"/>
    <x v="0"/>
    <n v="4.8499999999999996"/>
    <x v="1"/>
    <x v="5"/>
    <x v="8"/>
    <x v="13"/>
    <x v="1"/>
    <x v="5"/>
    <x v="4"/>
  </r>
  <r>
    <s v="CUS115"/>
    <x v="8"/>
    <x v="0"/>
    <x v="0"/>
    <x v="0"/>
    <n v="5.51"/>
    <x v="3"/>
    <x v="5"/>
    <x v="13"/>
    <x v="14"/>
    <x v="1"/>
    <x v="5"/>
    <x v="4"/>
  </r>
  <r>
    <s v="CUS116"/>
    <x v="12"/>
    <x v="0"/>
    <x v="0"/>
    <x v="0"/>
    <n v="5.73"/>
    <x v="1"/>
    <x v="5"/>
    <x v="14"/>
    <x v="15"/>
    <x v="1"/>
    <x v="5"/>
    <x v="4"/>
  </r>
  <r>
    <s v="CUS117"/>
    <x v="13"/>
    <x v="0"/>
    <x v="0"/>
    <x v="0"/>
    <n v="5.29"/>
    <x v="1"/>
    <x v="5"/>
    <x v="15"/>
    <x v="16"/>
    <x v="1"/>
    <x v="5"/>
    <x v="4"/>
  </r>
  <r>
    <s v="CUS118"/>
    <x v="14"/>
    <x v="0"/>
    <x v="0"/>
    <x v="0"/>
    <n v="5"/>
    <x v="1"/>
    <x v="5"/>
    <x v="16"/>
    <x v="17"/>
    <x v="1"/>
    <x v="5"/>
    <x v="4"/>
  </r>
  <r>
    <s v="CUS119"/>
    <x v="15"/>
    <x v="0"/>
    <x v="0"/>
    <x v="0"/>
    <n v="5.29"/>
    <x v="1"/>
    <x v="6"/>
    <x v="17"/>
    <x v="18"/>
    <x v="1"/>
    <x v="6"/>
    <x v="0"/>
  </r>
  <r>
    <s v="CUS120"/>
    <x v="16"/>
    <x v="0"/>
    <x v="0"/>
    <x v="0"/>
    <n v="5.57"/>
    <x v="1"/>
    <x v="6"/>
    <x v="18"/>
    <x v="19"/>
    <x v="1"/>
    <x v="6"/>
    <x v="0"/>
  </r>
  <r>
    <s v="CUS121"/>
    <x v="17"/>
    <x v="0"/>
    <x v="0"/>
    <x v="0"/>
    <n v="5.29"/>
    <x v="3"/>
    <x v="7"/>
    <x v="13"/>
    <x v="20"/>
    <x v="1"/>
    <x v="7"/>
    <x v="5"/>
  </r>
  <r>
    <s v="CUS122"/>
    <x v="17"/>
    <x v="0"/>
    <x v="0"/>
    <x v="0"/>
    <n v="5.29"/>
    <x v="3"/>
    <x v="7"/>
    <x v="19"/>
    <x v="21"/>
    <x v="1"/>
    <x v="7"/>
    <x v="5"/>
  </r>
  <r>
    <s v="CUS123"/>
    <x v="18"/>
    <x v="0"/>
    <x v="0"/>
    <x v="0"/>
    <n v="5.29"/>
    <x v="1"/>
    <x v="8"/>
    <x v="20"/>
    <x v="22"/>
    <x v="1"/>
    <x v="8"/>
    <x v="2"/>
  </r>
  <r>
    <s v="CUS124"/>
    <x v="6"/>
    <x v="0"/>
    <x v="0"/>
    <x v="0"/>
    <n v="4.7"/>
    <x v="1"/>
    <x v="8"/>
    <x v="21"/>
    <x v="23"/>
    <x v="1"/>
    <x v="8"/>
    <x v="2"/>
  </r>
  <r>
    <s v="CUS125"/>
    <x v="18"/>
    <x v="0"/>
    <x v="0"/>
    <x v="0"/>
    <n v="5.29"/>
    <x v="3"/>
    <x v="8"/>
    <x v="22"/>
    <x v="24"/>
    <x v="1"/>
    <x v="8"/>
    <x v="2"/>
  </r>
  <r>
    <s v="CUS126"/>
    <x v="6"/>
    <x v="0"/>
    <x v="0"/>
    <x v="0"/>
    <n v="4.7"/>
    <x v="1"/>
    <x v="8"/>
    <x v="23"/>
    <x v="25"/>
    <x v="1"/>
    <x v="8"/>
    <x v="2"/>
  </r>
  <r>
    <s v="CUS127"/>
    <x v="19"/>
    <x v="0"/>
    <x v="0"/>
    <x v="0"/>
    <n v="5.29"/>
    <x v="1"/>
    <x v="8"/>
    <x v="24"/>
    <x v="26"/>
    <x v="1"/>
    <x v="8"/>
    <x v="2"/>
  </r>
  <r>
    <s v="CUS128"/>
    <x v="0"/>
    <x v="0"/>
    <x v="0"/>
    <x v="0"/>
    <n v="5"/>
    <x v="1"/>
    <x v="8"/>
    <x v="25"/>
    <x v="27"/>
    <x v="1"/>
    <x v="8"/>
    <x v="2"/>
  </r>
  <r>
    <s v="CUS129"/>
    <x v="9"/>
    <x v="0"/>
    <x v="0"/>
    <x v="0"/>
    <n v="5.14"/>
    <x v="3"/>
    <x v="7"/>
    <x v="26"/>
    <x v="28"/>
    <x v="1"/>
    <x v="7"/>
    <x v="5"/>
  </r>
  <r>
    <s v="CUS130"/>
    <x v="8"/>
    <x v="0"/>
    <x v="0"/>
    <x v="0"/>
    <n v="5.51"/>
    <x v="2"/>
    <x v="7"/>
    <x v="13"/>
    <x v="29"/>
    <x v="1"/>
    <x v="7"/>
    <x v="5"/>
  </r>
  <r>
    <s v="CUS131"/>
    <x v="8"/>
    <x v="0"/>
    <x v="0"/>
    <x v="0"/>
    <n v="5.51"/>
    <x v="1"/>
    <x v="7"/>
    <x v="27"/>
    <x v="30"/>
    <x v="1"/>
    <x v="7"/>
    <x v="5"/>
  </r>
  <r>
    <s v="CUS132"/>
    <x v="10"/>
    <x v="0"/>
    <x v="0"/>
    <x v="0"/>
    <n v="3.97"/>
    <x v="1"/>
    <x v="8"/>
    <x v="14"/>
    <x v="31"/>
    <x v="1"/>
    <x v="8"/>
    <x v="2"/>
  </r>
  <r>
    <s v="CUS133"/>
    <x v="20"/>
    <x v="0"/>
    <x v="0"/>
    <x v="0"/>
    <n v="4.7"/>
    <x v="0"/>
    <x v="8"/>
    <x v="28"/>
    <x v="32"/>
    <x v="1"/>
    <x v="8"/>
    <x v="2"/>
  </r>
  <r>
    <s v="CUS134"/>
    <x v="21"/>
    <x v="0"/>
    <x v="0"/>
    <x v="0"/>
    <n v="4.76"/>
    <x v="4"/>
    <x v="9"/>
    <x v="29"/>
    <x v="33"/>
    <x v="1"/>
    <x v="0"/>
    <x v="3"/>
  </r>
  <r>
    <s v="CUS135"/>
    <x v="7"/>
    <x v="0"/>
    <x v="0"/>
    <x v="0"/>
    <n v="4.9800000000000004"/>
    <x v="1"/>
    <x v="9"/>
    <x v="30"/>
    <x v="34"/>
    <x v="1"/>
    <x v="0"/>
    <x v="3"/>
  </r>
  <r>
    <s v="CUS136"/>
    <x v="9"/>
    <x v="0"/>
    <x v="0"/>
    <x v="0"/>
    <n v="5.58"/>
    <x v="5"/>
    <x v="9"/>
    <x v="31"/>
    <x v="35"/>
    <x v="1"/>
    <x v="0"/>
    <x v="3"/>
  </r>
  <r>
    <s v="CUS137"/>
    <x v="22"/>
    <x v="0"/>
    <x v="0"/>
    <x v="0"/>
    <n v="6.76"/>
    <x v="1"/>
    <x v="9"/>
    <x v="32"/>
    <x v="36"/>
    <x v="1"/>
    <x v="0"/>
    <x v="3"/>
  </r>
  <r>
    <s v="CUS138"/>
    <x v="23"/>
    <x v="0"/>
    <x v="0"/>
    <x v="0"/>
    <n v="4.7"/>
    <x v="1"/>
    <x v="10"/>
    <x v="33"/>
    <x v="37"/>
    <x v="1"/>
    <x v="1"/>
    <x v="5"/>
  </r>
  <r>
    <s v="CUS139"/>
    <x v="11"/>
    <x v="0"/>
    <x v="0"/>
    <x v="0"/>
    <n v="5.29"/>
    <x v="3"/>
    <x v="10"/>
    <x v="34"/>
    <x v="38"/>
    <x v="1"/>
    <x v="1"/>
    <x v="5"/>
  </r>
  <r>
    <s v="CUS140"/>
    <x v="24"/>
    <x v="0"/>
    <x v="0"/>
    <x v="0"/>
    <n v="5.73"/>
    <x v="1"/>
    <x v="10"/>
    <x v="35"/>
    <x v="39"/>
    <x v="1"/>
    <x v="1"/>
    <x v="5"/>
  </r>
  <r>
    <s v="CUS141"/>
    <x v="25"/>
    <x v="0"/>
    <x v="0"/>
    <x v="0"/>
    <n v="6.76"/>
    <x v="0"/>
    <x v="10"/>
    <x v="36"/>
    <x v="40"/>
    <x v="1"/>
    <x v="1"/>
    <x v="5"/>
  </r>
  <r>
    <s v="CUS142"/>
    <x v="26"/>
    <x v="0"/>
    <x v="0"/>
    <x v="0"/>
    <n v="6.17"/>
    <x v="0"/>
    <x v="11"/>
    <x v="37"/>
    <x v="41"/>
    <x v="2"/>
    <x v="4"/>
    <x v="1"/>
  </r>
  <r>
    <s v="CUS143"/>
    <x v="27"/>
    <x v="0"/>
    <x v="0"/>
    <x v="0"/>
    <n v="6.61"/>
    <x v="3"/>
    <x v="11"/>
    <x v="38"/>
    <x v="42"/>
    <x v="2"/>
    <x v="4"/>
    <x v="1"/>
  </r>
  <r>
    <s v="CUS144"/>
    <x v="8"/>
    <x v="0"/>
    <x v="0"/>
    <x v="0"/>
    <n v="5.44"/>
    <x v="3"/>
    <x v="11"/>
    <x v="39"/>
    <x v="43"/>
    <x v="2"/>
    <x v="4"/>
    <x v="1"/>
  </r>
  <r>
    <s v="CUS145"/>
    <x v="28"/>
    <x v="0"/>
    <x v="0"/>
    <x v="0"/>
    <n v="5"/>
    <x v="1"/>
    <x v="12"/>
    <x v="40"/>
    <x v="44"/>
    <x v="2"/>
    <x v="2"/>
    <x v="6"/>
  </r>
  <r>
    <s v="CUS146"/>
    <x v="29"/>
    <x v="0"/>
    <x v="0"/>
    <x v="0"/>
    <n v="5.88"/>
    <x v="1"/>
    <x v="12"/>
    <x v="41"/>
    <x v="45"/>
    <x v="2"/>
    <x v="2"/>
    <x v="6"/>
  </r>
  <r>
    <s v="CUS147"/>
    <x v="5"/>
    <x v="0"/>
    <x v="0"/>
    <x v="0"/>
    <n v="5.28"/>
    <x v="1"/>
    <x v="12"/>
    <x v="42"/>
    <x v="46"/>
    <x v="2"/>
    <x v="2"/>
    <x v="6"/>
  </r>
  <r>
    <s v="CUS148"/>
    <x v="17"/>
    <x v="0"/>
    <x v="0"/>
    <x v="0"/>
    <n v="5.29"/>
    <x v="3"/>
    <x v="11"/>
    <x v="43"/>
    <x v="47"/>
    <x v="2"/>
    <x v="4"/>
    <x v="1"/>
  </r>
  <r>
    <s v="CUS149"/>
    <x v="30"/>
    <x v="0"/>
    <x v="0"/>
    <x v="0"/>
    <n v="5.29"/>
    <x v="0"/>
    <x v="11"/>
    <x v="12"/>
    <x v="48"/>
    <x v="2"/>
    <x v="4"/>
    <x v="1"/>
  </r>
  <r>
    <s v="CUS150"/>
    <x v="31"/>
    <x v="0"/>
    <x v="0"/>
    <x v="0"/>
    <n v="11.76"/>
    <x v="1"/>
    <x v="11"/>
    <x v="40"/>
    <x v="49"/>
    <x v="2"/>
    <x v="4"/>
    <x v="1"/>
  </r>
  <r>
    <s v="CUS151"/>
    <x v="32"/>
    <x v="0"/>
    <x v="0"/>
    <x v="0"/>
    <n v="5.58"/>
    <x v="1"/>
    <x v="11"/>
    <x v="44"/>
    <x v="50"/>
    <x v="2"/>
    <x v="4"/>
    <x v="1"/>
  </r>
  <r>
    <s v="CUS152"/>
    <x v="33"/>
    <x v="0"/>
    <x v="0"/>
    <x v="0"/>
    <n v="5.29"/>
    <x v="1"/>
    <x v="11"/>
    <x v="45"/>
    <x v="51"/>
    <x v="2"/>
    <x v="4"/>
    <x v="1"/>
  </r>
  <r>
    <s v="CUS153"/>
    <x v="2"/>
    <x v="0"/>
    <x v="0"/>
    <x v="0"/>
    <n v="4.41"/>
    <x v="3"/>
    <x v="11"/>
    <x v="46"/>
    <x v="52"/>
    <x v="2"/>
    <x v="4"/>
    <x v="1"/>
  </r>
  <r>
    <s v="CUS154"/>
    <x v="6"/>
    <x v="0"/>
    <x v="0"/>
    <x v="0"/>
    <n v="4.7"/>
    <x v="1"/>
    <x v="13"/>
    <x v="47"/>
    <x v="53"/>
    <x v="2"/>
    <x v="3"/>
    <x v="1"/>
  </r>
  <r>
    <s v="CUS155"/>
    <x v="15"/>
    <x v="0"/>
    <x v="0"/>
    <x v="0"/>
    <n v="5.29"/>
    <x v="3"/>
    <x v="13"/>
    <x v="11"/>
    <x v="54"/>
    <x v="2"/>
    <x v="3"/>
    <x v="1"/>
  </r>
  <r>
    <s v="CUS156"/>
    <x v="34"/>
    <x v="0"/>
    <x v="0"/>
    <x v="0"/>
    <n v="5.58"/>
    <x v="2"/>
    <x v="14"/>
    <x v="48"/>
    <x v="55"/>
    <x v="2"/>
    <x v="5"/>
    <x v="2"/>
  </r>
  <r>
    <s v="CUS157"/>
    <x v="29"/>
    <x v="0"/>
    <x v="0"/>
    <x v="0"/>
    <n v="5.29"/>
    <x v="0"/>
    <x v="15"/>
    <x v="49"/>
    <x v="56"/>
    <x v="2"/>
    <x v="9"/>
    <x v="5"/>
  </r>
  <r>
    <s v="CUS158"/>
    <x v="35"/>
    <x v="0"/>
    <x v="0"/>
    <x v="0"/>
    <n v="4.41"/>
    <x v="0"/>
    <x v="15"/>
    <x v="50"/>
    <x v="57"/>
    <x v="2"/>
    <x v="9"/>
    <x v="5"/>
  </r>
  <r>
    <s v="CUS159"/>
    <x v="17"/>
    <x v="0"/>
    <x v="0"/>
    <x v="0"/>
    <n v="5.29"/>
    <x v="6"/>
    <x v="16"/>
    <x v="51"/>
    <x v="58"/>
    <x v="2"/>
    <x v="6"/>
    <x v="3"/>
  </r>
  <r>
    <s v="CUS160"/>
    <x v="8"/>
    <x v="0"/>
    <x v="0"/>
    <x v="0"/>
    <n v="4.82"/>
    <x v="1"/>
    <x v="17"/>
    <x v="52"/>
    <x v="59"/>
    <x v="2"/>
    <x v="10"/>
    <x v="2"/>
  </r>
  <r>
    <s v="CUS161"/>
    <x v="8"/>
    <x v="0"/>
    <x v="0"/>
    <x v="0"/>
    <n v="22.71"/>
    <x v="3"/>
    <x v="16"/>
    <x v="53"/>
    <x v="60"/>
    <x v="2"/>
    <x v="6"/>
    <x v="3"/>
  </r>
  <r>
    <s v="CUS162"/>
    <x v="36"/>
    <x v="0"/>
    <x v="0"/>
    <x v="0"/>
    <n v="22.05"/>
    <x v="3"/>
    <x v="18"/>
    <x v="54"/>
    <x v="61"/>
    <x v="2"/>
    <x v="7"/>
    <x v="4"/>
  </r>
  <r>
    <s v="CUS163"/>
    <x v="29"/>
    <x v="0"/>
    <x v="0"/>
    <x v="0"/>
    <n v="5.58"/>
    <x v="3"/>
    <x v="18"/>
    <x v="55"/>
    <x v="62"/>
    <x v="2"/>
    <x v="7"/>
    <x v="4"/>
  </r>
  <r>
    <s v="CUS164"/>
    <x v="8"/>
    <x v="0"/>
    <x v="0"/>
    <x v="0"/>
    <n v="5.03"/>
    <x v="3"/>
    <x v="18"/>
    <x v="13"/>
    <x v="63"/>
    <x v="2"/>
    <x v="7"/>
    <x v="4"/>
  </r>
  <r>
    <s v="CUS165"/>
    <x v="8"/>
    <x v="0"/>
    <x v="0"/>
    <x v="0"/>
    <n v="5.03"/>
    <x v="1"/>
    <x v="18"/>
    <x v="56"/>
    <x v="64"/>
    <x v="2"/>
    <x v="7"/>
    <x v="4"/>
  </r>
  <r>
    <s v="CUS166"/>
    <x v="37"/>
    <x v="0"/>
    <x v="0"/>
    <x v="0"/>
    <n v="5.88"/>
    <x v="1"/>
    <x v="19"/>
    <x v="57"/>
    <x v="65"/>
    <x v="2"/>
    <x v="8"/>
    <x v="6"/>
  </r>
  <r>
    <s v="CUS167"/>
    <x v="38"/>
    <x v="0"/>
    <x v="0"/>
    <x v="0"/>
    <n v="5.29"/>
    <x v="1"/>
    <x v="19"/>
    <x v="58"/>
    <x v="66"/>
    <x v="2"/>
    <x v="8"/>
    <x v="6"/>
  </r>
  <r>
    <s v="CUS168"/>
    <x v="8"/>
    <x v="0"/>
    <x v="0"/>
    <x v="0"/>
    <n v="17.61"/>
    <x v="2"/>
    <x v="19"/>
    <x v="59"/>
    <x v="67"/>
    <x v="2"/>
    <x v="8"/>
    <x v="6"/>
  </r>
  <r>
    <s v="CUS169"/>
    <x v="39"/>
    <x v="0"/>
    <x v="0"/>
    <x v="0"/>
    <n v="5.73"/>
    <x v="3"/>
    <x v="18"/>
    <x v="60"/>
    <x v="68"/>
    <x v="2"/>
    <x v="7"/>
    <x v="4"/>
  </r>
  <r>
    <s v="CUS170"/>
    <x v="37"/>
    <x v="0"/>
    <x v="0"/>
    <x v="0"/>
    <n v="5.88"/>
    <x v="1"/>
    <x v="20"/>
    <x v="61"/>
    <x v="69"/>
    <x v="2"/>
    <x v="0"/>
    <x v="1"/>
  </r>
  <r>
    <s v="CUS171"/>
    <x v="40"/>
    <x v="0"/>
    <x v="0"/>
    <x v="0"/>
    <n v="4.7"/>
    <x v="0"/>
    <x v="19"/>
    <x v="62"/>
    <x v="70"/>
    <x v="2"/>
    <x v="8"/>
    <x v="6"/>
  </r>
  <r>
    <s v="CUS172"/>
    <x v="41"/>
    <x v="0"/>
    <x v="0"/>
    <x v="0"/>
    <n v="5.28"/>
    <x v="1"/>
    <x v="20"/>
    <x v="63"/>
    <x v="71"/>
    <x v="2"/>
    <x v="0"/>
    <x v="1"/>
  </r>
  <r>
    <s v="CUS173"/>
    <x v="42"/>
    <x v="0"/>
    <x v="0"/>
    <x v="0"/>
    <n v="5.86"/>
    <x v="1"/>
    <x v="21"/>
    <x v="64"/>
    <x v="72"/>
    <x v="2"/>
    <x v="1"/>
    <x v="4"/>
  </r>
  <r>
    <s v="CUS174"/>
    <x v="11"/>
    <x v="0"/>
    <x v="0"/>
    <x v="0"/>
    <n v="6.17"/>
    <x v="2"/>
    <x v="20"/>
    <x v="65"/>
    <x v="64"/>
    <x v="2"/>
    <x v="0"/>
    <x v="1"/>
  </r>
  <r>
    <s v="CUS175"/>
    <x v="43"/>
    <x v="0"/>
    <x v="0"/>
    <x v="0"/>
    <n v="5.29"/>
    <x v="1"/>
    <x v="22"/>
    <x v="66"/>
    <x v="73"/>
    <x v="3"/>
    <x v="2"/>
    <x v="0"/>
  </r>
  <r>
    <s v="CUS176"/>
    <x v="5"/>
    <x v="0"/>
    <x v="0"/>
    <x v="0"/>
    <n v="5.81"/>
    <x v="2"/>
    <x v="21"/>
    <x v="67"/>
    <x v="74"/>
    <x v="2"/>
    <x v="1"/>
    <x v="4"/>
  </r>
  <r>
    <s v="CUS177"/>
    <x v="44"/>
    <x v="0"/>
    <x v="0"/>
    <x v="0"/>
    <n v="4.1100000000000003"/>
    <x v="4"/>
    <x v="23"/>
    <x v="68"/>
    <x v="75"/>
    <x v="3"/>
    <x v="4"/>
    <x v="5"/>
  </r>
  <r>
    <s v="CUS178"/>
    <x v="8"/>
    <x v="0"/>
    <x v="0"/>
    <x v="0"/>
    <n v="5.26"/>
    <x v="3"/>
    <x v="22"/>
    <x v="13"/>
    <x v="76"/>
    <x v="3"/>
    <x v="2"/>
    <x v="0"/>
  </r>
  <r>
    <s v="CUS179"/>
    <x v="0"/>
    <x v="0"/>
    <x v="0"/>
    <x v="0"/>
    <n v="5.14"/>
    <x v="1"/>
    <x v="23"/>
    <x v="69"/>
    <x v="77"/>
    <x v="3"/>
    <x v="4"/>
    <x v="5"/>
  </r>
  <r>
    <s v="CUS180"/>
    <x v="45"/>
    <x v="0"/>
    <x v="0"/>
    <x v="0"/>
    <n v="5.29"/>
    <x v="0"/>
    <x v="23"/>
    <x v="70"/>
    <x v="78"/>
    <x v="3"/>
    <x v="4"/>
    <x v="5"/>
  </r>
  <r>
    <s v="CUS181"/>
    <x v="29"/>
    <x v="0"/>
    <x v="0"/>
    <x v="0"/>
    <n v="5.73"/>
    <x v="0"/>
    <x v="23"/>
    <x v="71"/>
    <x v="79"/>
    <x v="3"/>
    <x v="4"/>
    <x v="5"/>
  </r>
  <r>
    <s v="CUS182"/>
    <x v="5"/>
    <x v="0"/>
    <x v="0"/>
    <x v="0"/>
    <n v="5.81"/>
    <x v="3"/>
    <x v="23"/>
    <x v="72"/>
    <x v="80"/>
    <x v="3"/>
    <x v="4"/>
    <x v="5"/>
  </r>
  <r>
    <s v="CUS183"/>
    <x v="8"/>
    <x v="0"/>
    <x v="0"/>
    <x v="0"/>
    <n v="5.41"/>
    <x v="0"/>
    <x v="23"/>
    <x v="13"/>
    <x v="81"/>
    <x v="3"/>
    <x v="4"/>
    <x v="5"/>
  </r>
  <r>
    <s v="CUS184"/>
    <x v="46"/>
    <x v="0"/>
    <x v="0"/>
    <x v="0"/>
    <n v="4.41"/>
    <x v="1"/>
    <x v="23"/>
    <x v="47"/>
    <x v="82"/>
    <x v="3"/>
    <x v="4"/>
    <x v="5"/>
  </r>
  <r>
    <s v="CUS185"/>
    <x v="47"/>
    <x v="0"/>
    <x v="0"/>
    <x v="0"/>
    <n v="5.29"/>
    <x v="0"/>
    <x v="23"/>
    <x v="73"/>
    <x v="83"/>
    <x v="3"/>
    <x v="4"/>
    <x v="5"/>
  </r>
  <r>
    <s v="CUS186"/>
    <x v="11"/>
    <x v="0"/>
    <x v="0"/>
    <x v="0"/>
    <n v="6.17"/>
    <x v="2"/>
    <x v="23"/>
    <x v="74"/>
    <x v="5"/>
    <x v="3"/>
    <x v="4"/>
    <x v="5"/>
  </r>
  <r>
    <s v="CUS187"/>
    <x v="48"/>
    <x v="0"/>
    <x v="0"/>
    <x v="0"/>
    <n v="6.61"/>
    <x v="3"/>
    <x v="24"/>
    <x v="75"/>
    <x v="84"/>
    <x v="3"/>
    <x v="5"/>
    <x v="0"/>
  </r>
  <r>
    <s v="CUS188"/>
    <x v="24"/>
    <x v="0"/>
    <x v="0"/>
    <x v="0"/>
    <n v="5"/>
    <x v="1"/>
    <x v="24"/>
    <x v="76"/>
    <x v="85"/>
    <x v="3"/>
    <x v="5"/>
    <x v="0"/>
  </r>
  <r>
    <s v="CUS189"/>
    <x v="14"/>
    <x v="0"/>
    <x v="0"/>
    <x v="0"/>
    <n v="5.29"/>
    <x v="0"/>
    <x v="24"/>
    <x v="77"/>
    <x v="86"/>
    <x v="3"/>
    <x v="5"/>
    <x v="0"/>
  </r>
  <r>
    <s v="CUS190"/>
    <x v="49"/>
    <x v="0"/>
    <x v="0"/>
    <x v="0"/>
    <n v="5.88"/>
    <x v="0"/>
    <x v="24"/>
    <x v="31"/>
    <x v="87"/>
    <x v="3"/>
    <x v="5"/>
    <x v="0"/>
  </r>
  <r>
    <s v="CUS191"/>
    <x v="48"/>
    <x v="0"/>
    <x v="0"/>
    <x v="0"/>
    <n v="5"/>
    <x v="1"/>
    <x v="24"/>
    <x v="78"/>
    <x v="88"/>
    <x v="3"/>
    <x v="5"/>
    <x v="0"/>
  </r>
  <r>
    <s v="CUS192"/>
    <x v="11"/>
    <x v="0"/>
    <x v="0"/>
    <x v="0"/>
    <n v="6.17"/>
    <x v="6"/>
    <x v="25"/>
    <x v="79"/>
    <x v="89"/>
    <x v="3"/>
    <x v="11"/>
    <x v="1"/>
  </r>
  <r>
    <s v="CUS193"/>
    <x v="19"/>
    <x v="0"/>
    <x v="0"/>
    <x v="0"/>
    <n v="5.58"/>
    <x v="2"/>
    <x v="25"/>
    <x v="80"/>
    <x v="90"/>
    <x v="3"/>
    <x v="11"/>
    <x v="1"/>
  </r>
  <r>
    <s v="CUS194"/>
    <x v="5"/>
    <x v="0"/>
    <x v="0"/>
    <x v="0"/>
    <n v="6.75"/>
    <x v="3"/>
    <x v="26"/>
    <x v="81"/>
    <x v="91"/>
    <x v="3"/>
    <x v="9"/>
    <x v="2"/>
  </r>
  <r>
    <s v="CUS195"/>
    <x v="8"/>
    <x v="0"/>
    <x v="0"/>
    <x v="0"/>
    <n v="5.51"/>
    <x v="1"/>
    <x v="26"/>
    <x v="18"/>
    <x v="92"/>
    <x v="3"/>
    <x v="9"/>
    <x v="2"/>
  </r>
  <r>
    <s v="CUS196"/>
    <x v="17"/>
    <x v="0"/>
    <x v="0"/>
    <x v="0"/>
    <n v="5.88"/>
    <x v="3"/>
    <x v="26"/>
    <x v="82"/>
    <x v="93"/>
    <x v="3"/>
    <x v="9"/>
    <x v="2"/>
  </r>
  <r>
    <s v="CUS197"/>
    <x v="8"/>
    <x v="0"/>
    <x v="0"/>
    <x v="0"/>
    <n v="5.51"/>
    <x v="6"/>
    <x v="26"/>
    <x v="13"/>
    <x v="94"/>
    <x v="3"/>
    <x v="9"/>
    <x v="2"/>
  </r>
  <r>
    <s v="CUS198"/>
    <x v="50"/>
    <x v="0"/>
    <x v="0"/>
    <x v="0"/>
    <n v="7.35"/>
    <x v="3"/>
    <x v="26"/>
    <x v="83"/>
    <x v="95"/>
    <x v="3"/>
    <x v="9"/>
    <x v="2"/>
  </r>
  <r>
    <s v="CUS199"/>
    <x v="8"/>
    <x v="0"/>
    <x v="0"/>
    <x v="0"/>
    <n v="5.36"/>
    <x v="1"/>
    <x v="27"/>
    <x v="84"/>
    <x v="36"/>
    <x v="3"/>
    <x v="10"/>
    <x v="0"/>
  </r>
  <r>
    <s v="CUS200"/>
    <x v="51"/>
    <x v="0"/>
    <x v="0"/>
    <x v="0"/>
    <n v="4.12"/>
    <x v="3"/>
    <x v="28"/>
    <x v="85"/>
    <x v="96"/>
    <x v="3"/>
    <x v="6"/>
    <x v="5"/>
  </r>
  <r>
    <s v="CUS201"/>
    <x v="51"/>
    <x v="0"/>
    <x v="0"/>
    <x v="0"/>
    <n v="4.12"/>
    <x v="4"/>
    <x v="28"/>
    <x v="86"/>
    <x v="97"/>
    <x v="3"/>
    <x v="6"/>
    <x v="5"/>
  </r>
  <r>
    <s v="CUS202"/>
    <x v="52"/>
    <x v="0"/>
    <x v="0"/>
    <x v="0"/>
    <n v="5.29"/>
    <x v="1"/>
    <x v="28"/>
    <x v="87"/>
    <x v="98"/>
    <x v="3"/>
    <x v="6"/>
    <x v="5"/>
  </r>
  <r>
    <s v="CUS203"/>
    <x v="52"/>
    <x v="0"/>
    <x v="0"/>
    <x v="0"/>
    <n v="5.88"/>
    <x v="4"/>
    <x v="28"/>
    <x v="88"/>
    <x v="92"/>
    <x v="3"/>
    <x v="6"/>
    <x v="5"/>
  </r>
  <r>
    <s v="CUS204"/>
    <x v="53"/>
    <x v="0"/>
    <x v="0"/>
    <x v="0"/>
    <n v="5.29"/>
    <x v="1"/>
    <x v="27"/>
    <x v="89"/>
    <x v="99"/>
    <x v="3"/>
    <x v="10"/>
    <x v="0"/>
  </r>
  <r>
    <s v="CUS205"/>
    <x v="4"/>
    <x v="0"/>
    <x v="0"/>
    <x v="0"/>
    <n v="5.29"/>
    <x v="1"/>
    <x v="28"/>
    <x v="90"/>
    <x v="100"/>
    <x v="3"/>
    <x v="6"/>
    <x v="5"/>
  </r>
  <r>
    <s v="CUS206"/>
    <x v="54"/>
    <x v="0"/>
    <x v="0"/>
    <x v="0"/>
    <n v="5.29"/>
    <x v="2"/>
    <x v="28"/>
    <x v="91"/>
    <x v="101"/>
    <x v="3"/>
    <x v="6"/>
    <x v="5"/>
  </r>
  <r>
    <s v="CUS207"/>
    <x v="35"/>
    <x v="0"/>
    <x v="0"/>
    <x v="0"/>
    <n v="4.41"/>
    <x v="1"/>
    <x v="28"/>
    <x v="92"/>
    <x v="102"/>
    <x v="3"/>
    <x v="6"/>
    <x v="5"/>
  </r>
  <r>
    <s v="CUS208"/>
    <x v="48"/>
    <x v="0"/>
    <x v="0"/>
    <x v="0"/>
    <n v="4.7"/>
    <x v="2"/>
    <x v="28"/>
    <x v="93"/>
    <x v="103"/>
    <x v="3"/>
    <x v="6"/>
    <x v="5"/>
  </r>
  <r>
    <s v="CUS209"/>
    <x v="48"/>
    <x v="0"/>
    <x v="0"/>
    <x v="0"/>
    <n v="4.7"/>
    <x v="1"/>
    <x v="28"/>
    <x v="94"/>
    <x v="71"/>
    <x v="3"/>
    <x v="6"/>
    <x v="5"/>
  </r>
  <r>
    <s v="CUS210"/>
    <x v="48"/>
    <x v="0"/>
    <x v="0"/>
    <x v="0"/>
    <n v="4.7"/>
    <x v="5"/>
    <x v="28"/>
    <x v="95"/>
    <x v="83"/>
    <x v="3"/>
    <x v="6"/>
    <x v="5"/>
  </r>
  <r>
    <s v="CUS211"/>
    <x v="17"/>
    <x v="0"/>
    <x v="0"/>
    <x v="0"/>
    <n v="6.47"/>
    <x v="3"/>
    <x v="29"/>
    <x v="96"/>
    <x v="104"/>
    <x v="3"/>
    <x v="7"/>
    <x v="6"/>
  </r>
  <r>
    <s v="CUS212"/>
    <x v="16"/>
    <x v="0"/>
    <x v="0"/>
    <x v="0"/>
    <n v="5.86"/>
    <x v="3"/>
    <x v="29"/>
    <x v="97"/>
    <x v="5"/>
    <x v="3"/>
    <x v="7"/>
    <x v="6"/>
  </r>
  <r>
    <s v="CUS213"/>
    <x v="8"/>
    <x v="0"/>
    <x v="0"/>
    <x v="0"/>
    <n v="5.51"/>
    <x v="3"/>
    <x v="29"/>
    <x v="98"/>
    <x v="105"/>
    <x v="3"/>
    <x v="7"/>
    <x v="6"/>
  </r>
  <r>
    <s v="CUS214"/>
    <x v="22"/>
    <x v="0"/>
    <x v="0"/>
    <x v="0"/>
    <n v="5.88"/>
    <x v="3"/>
    <x v="30"/>
    <x v="99"/>
    <x v="106"/>
    <x v="3"/>
    <x v="8"/>
    <x v="3"/>
  </r>
  <r>
    <s v="CUS215"/>
    <x v="42"/>
    <x v="0"/>
    <x v="0"/>
    <x v="0"/>
    <n v="5.88"/>
    <x v="3"/>
    <x v="30"/>
    <x v="100"/>
    <x v="107"/>
    <x v="3"/>
    <x v="8"/>
    <x v="3"/>
  </r>
  <r>
    <s v="CUS216"/>
    <x v="55"/>
    <x v="0"/>
    <x v="0"/>
    <x v="0"/>
    <n v="5.73"/>
    <x v="3"/>
    <x v="30"/>
    <x v="101"/>
    <x v="108"/>
    <x v="3"/>
    <x v="8"/>
    <x v="3"/>
  </r>
  <r>
    <s v="CUS217"/>
    <x v="29"/>
    <x v="0"/>
    <x v="0"/>
    <x v="0"/>
    <n v="6.03"/>
    <x v="3"/>
    <x v="29"/>
    <x v="102"/>
    <x v="109"/>
    <x v="3"/>
    <x v="7"/>
    <x v="6"/>
  </r>
  <r>
    <s v="CUS218"/>
    <x v="8"/>
    <x v="0"/>
    <x v="0"/>
    <x v="0"/>
    <n v="5.51"/>
    <x v="3"/>
    <x v="30"/>
    <x v="103"/>
    <x v="110"/>
    <x v="3"/>
    <x v="8"/>
    <x v="3"/>
  </r>
  <r>
    <s v="CUS219"/>
    <x v="50"/>
    <x v="0"/>
    <x v="0"/>
    <x v="0"/>
    <n v="7.35"/>
    <x v="3"/>
    <x v="30"/>
    <x v="104"/>
    <x v="111"/>
    <x v="3"/>
    <x v="8"/>
    <x v="3"/>
  </r>
  <r>
    <s v="CUS220"/>
    <x v="35"/>
    <x v="0"/>
    <x v="0"/>
    <x v="0"/>
    <n v="5.29"/>
    <x v="1"/>
    <x v="30"/>
    <x v="105"/>
    <x v="112"/>
    <x v="3"/>
    <x v="8"/>
    <x v="3"/>
  </r>
  <r>
    <s v="CUS221"/>
    <x v="56"/>
    <x v="0"/>
    <x v="0"/>
    <x v="0"/>
    <n v="4.9800000000000004"/>
    <x v="3"/>
    <x v="30"/>
    <x v="21"/>
    <x v="113"/>
    <x v="3"/>
    <x v="8"/>
    <x v="3"/>
  </r>
  <r>
    <s v="CUS222"/>
    <x v="8"/>
    <x v="0"/>
    <x v="0"/>
    <x v="0"/>
    <n v="5.29"/>
    <x v="1"/>
    <x v="31"/>
    <x v="18"/>
    <x v="114"/>
    <x v="3"/>
    <x v="0"/>
    <x v="4"/>
  </r>
  <r>
    <s v="CUS223"/>
    <x v="11"/>
    <x v="0"/>
    <x v="0"/>
    <x v="0"/>
    <n v="5.58"/>
    <x v="3"/>
    <x v="31"/>
    <x v="106"/>
    <x v="113"/>
    <x v="3"/>
    <x v="0"/>
    <x v="4"/>
  </r>
  <r>
    <s v="CUS224"/>
    <x v="57"/>
    <x v="0"/>
    <x v="0"/>
    <x v="0"/>
    <n v="5.88"/>
    <x v="0"/>
    <x v="31"/>
    <x v="47"/>
    <x v="115"/>
    <x v="3"/>
    <x v="0"/>
    <x v="4"/>
  </r>
  <r>
    <s v="CUS225"/>
    <x v="22"/>
    <x v="0"/>
    <x v="0"/>
    <x v="0"/>
    <n v="5.88"/>
    <x v="1"/>
    <x v="31"/>
    <x v="107"/>
    <x v="116"/>
    <x v="3"/>
    <x v="0"/>
    <x v="4"/>
  </r>
  <r>
    <s v="CUS226"/>
    <x v="8"/>
    <x v="0"/>
    <x v="0"/>
    <x v="0"/>
    <n v="15.43"/>
    <x v="7"/>
    <x v="31"/>
    <x v="108"/>
    <x v="117"/>
    <x v="3"/>
    <x v="0"/>
    <x v="4"/>
  </r>
  <r>
    <s v="CUS227"/>
    <x v="16"/>
    <x v="0"/>
    <x v="0"/>
    <x v="0"/>
    <n v="5.86"/>
    <x v="2"/>
    <x v="31"/>
    <x v="109"/>
    <x v="118"/>
    <x v="3"/>
    <x v="0"/>
    <x v="4"/>
  </r>
  <r>
    <s v="CUS228"/>
    <x v="58"/>
    <x v="0"/>
    <x v="0"/>
    <x v="0"/>
    <n v="6.17"/>
    <x v="5"/>
    <x v="32"/>
    <x v="110"/>
    <x v="57"/>
    <x v="3"/>
    <x v="1"/>
    <x v="6"/>
  </r>
  <r>
    <s v="CUS229"/>
    <x v="40"/>
    <x v="0"/>
    <x v="0"/>
    <x v="0"/>
    <n v="6.76"/>
    <x v="2"/>
    <x v="32"/>
    <x v="111"/>
    <x v="119"/>
    <x v="3"/>
    <x v="1"/>
    <x v="6"/>
  </r>
  <r>
    <s v="CUS230"/>
    <x v="59"/>
    <x v="0"/>
    <x v="0"/>
    <x v="0"/>
    <n v="6.47"/>
    <x v="1"/>
    <x v="33"/>
    <x v="112"/>
    <x v="120"/>
    <x v="4"/>
    <x v="2"/>
    <x v="1"/>
  </r>
  <r>
    <s v="CUS231"/>
    <x v="56"/>
    <x v="0"/>
    <x v="0"/>
    <x v="0"/>
    <n v="5.57"/>
    <x v="3"/>
    <x v="33"/>
    <x v="113"/>
    <x v="49"/>
    <x v="4"/>
    <x v="2"/>
    <x v="1"/>
  </r>
  <r>
    <s v="CUS232"/>
    <x v="29"/>
    <x v="0"/>
    <x v="0"/>
    <x v="0"/>
    <n v="5.58"/>
    <x v="3"/>
    <x v="34"/>
    <x v="13"/>
    <x v="121"/>
    <x v="4"/>
    <x v="4"/>
    <x v="2"/>
  </r>
  <r>
    <s v="CUS233"/>
    <x v="29"/>
    <x v="0"/>
    <x v="0"/>
    <x v="0"/>
    <n v="5.58"/>
    <x v="3"/>
    <x v="34"/>
    <x v="114"/>
    <x v="36"/>
    <x v="4"/>
    <x v="4"/>
    <x v="2"/>
  </r>
  <r>
    <s v="CUS234"/>
    <x v="60"/>
    <x v="0"/>
    <x v="0"/>
    <x v="0"/>
    <n v="5.58"/>
    <x v="3"/>
    <x v="35"/>
    <x v="115"/>
    <x v="122"/>
    <x v="4"/>
    <x v="3"/>
    <x v="2"/>
  </r>
  <r>
    <s v="CUS235"/>
    <x v="61"/>
    <x v="0"/>
    <x v="0"/>
    <x v="0"/>
    <n v="6.03"/>
    <x v="0"/>
    <x v="35"/>
    <x v="116"/>
    <x v="123"/>
    <x v="4"/>
    <x v="3"/>
    <x v="2"/>
  </r>
  <r>
    <s v="CUS236"/>
    <x v="22"/>
    <x v="0"/>
    <x v="0"/>
    <x v="0"/>
    <n v="5.88"/>
    <x v="3"/>
    <x v="35"/>
    <x v="117"/>
    <x v="124"/>
    <x v="4"/>
    <x v="3"/>
    <x v="2"/>
  </r>
  <r>
    <s v="CUS237"/>
    <x v="62"/>
    <x v="0"/>
    <x v="0"/>
    <x v="0"/>
    <n v="4.58"/>
    <x v="0"/>
    <x v="35"/>
    <x v="118"/>
    <x v="125"/>
    <x v="4"/>
    <x v="3"/>
    <x v="2"/>
  </r>
  <r>
    <s v="CUS238"/>
    <x v="29"/>
    <x v="0"/>
    <x v="0"/>
    <x v="0"/>
    <n v="6.76"/>
    <x v="1"/>
    <x v="36"/>
    <x v="13"/>
    <x v="126"/>
    <x v="4"/>
    <x v="5"/>
    <x v="3"/>
  </r>
  <r>
    <s v="CUS239"/>
    <x v="63"/>
    <x v="0"/>
    <x v="0"/>
    <x v="0"/>
    <n v="4.08"/>
    <x v="1"/>
    <x v="36"/>
    <x v="119"/>
    <x v="92"/>
    <x v="4"/>
    <x v="5"/>
    <x v="3"/>
  </r>
  <r>
    <s v="CUS240"/>
    <x v="5"/>
    <x v="0"/>
    <x v="0"/>
    <x v="0"/>
    <n v="7.33"/>
    <x v="2"/>
    <x v="37"/>
    <x v="120"/>
    <x v="127"/>
    <x v="4"/>
    <x v="11"/>
    <x v="5"/>
  </r>
  <r>
    <s v="CUS241"/>
    <x v="56"/>
    <x v="0"/>
    <x v="0"/>
    <x v="0"/>
    <n v="5.28"/>
    <x v="3"/>
    <x v="37"/>
    <x v="121"/>
    <x v="128"/>
    <x v="4"/>
    <x v="11"/>
    <x v="5"/>
  </r>
  <r>
    <s v="CUS242"/>
    <x v="51"/>
    <x v="0"/>
    <x v="0"/>
    <x v="0"/>
    <n v="4.12"/>
    <x v="5"/>
    <x v="37"/>
    <x v="122"/>
    <x v="92"/>
    <x v="4"/>
    <x v="11"/>
    <x v="5"/>
  </r>
  <r>
    <s v="CUS243"/>
    <x v="18"/>
    <x v="0"/>
    <x v="0"/>
    <x v="0"/>
    <n v="7.35"/>
    <x v="3"/>
    <x v="37"/>
    <x v="123"/>
    <x v="129"/>
    <x v="4"/>
    <x v="11"/>
    <x v="5"/>
  </r>
  <r>
    <s v="CUS244"/>
    <x v="8"/>
    <x v="0"/>
    <x v="0"/>
    <x v="0"/>
    <n v="5.29"/>
    <x v="2"/>
    <x v="38"/>
    <x v="124"/>
    <x v="130"/>
    <x v="4"/>
    <x v="10"/>
    <x v="3"/>
  </r>
  <r>
    <s v="CUS245"/>
    <x v="29"/>
    <x v="0"/>
    <x v="0"/>
    <x v="0"/>
    <n v="6.32"/>
    <x v="0"/>
    <x v="39"/>
    <x v="125"/>
    <x v="35"/>
    <x v="4"/>
    <x v="6"/>
    <x v="4"/>
  </r>
  <r>
    <s v="CUS246"/>
    <x v="58"/>
    <x v="0"/>
    <x v="0"/>
    <x v="0"/>
    <n v="6.47"/>
    <x v="1"/>
    <x v="39"/>
    <x v="126"/>
    <x v="131"/>
    <x v="4"/>
    <x v="6"/>
    <x v="4"/>
  </r>
  <r>
    <s v="CUS247"/>
    <x v="29"/>
    <x v="0"/>
    <x v="0"/>
    <x v="0"/>
    <n v="6.03"/>
    <x v="1"/>
    <x v="39"/>
    <x v="127"/>
    <x v="132"/>
    <x v="4"/>
    <x v="6"/>
    <x v="4"/>
  </r>
  <r>
    <s v="CUS248"/>
    <x v="51"/>
    <x v="0"/>
    <x v="0"/>
    <x v="0"/>
    <n v="4.7"/>
    <x v="1"/>
    <x v="40"/>
    <x v="128"/>
    <x v="36"/>
    <x v="4"/>
    <x v="7"/>
    <x v="0"/>
  </r>
  <r>
    <s v="CUS249"/>
    <x v="5"/>
    <x v="0"/>
    <x v="0"/>
    <x v="0"/>
    <n v="7.33"/>
    <x v="3"/>
    <x v="41"/>
    <x v="129"/>
    <x v="133"/>
    <x v="4"/>
    <x v="8"/>
    <x v="1"/>
  </r>
  <r>
    <s v="CUS250"/>
    <x v="64"/>
    <x v="0"/>
    <x v="0"/>
    <x v="0"/>
    <n v="5.86"/>
    <x v="3"/>
    <x v="40"/>
    <x v="130"/>
    <x v="134"/>
    <x v="4"/>
    <x v="7"/>
    <x v="0"/>
  </r>
  <r>
    <s v="CUS251"/>
    <x v="64"/>
    <x v="0"/>
    <x v="0"/>
    <x v="0"/>
    <n v="5.86"/>
    <x v="1"/>
    <x v="40"/>
    <x v="131"/>
    <x v="35"/>
    <x v="4"/>
    <x v="7"/>
    <x v="0"/>
  </r>
  <r>
    <s v="CUS252"/>
    <x v="11"/>
    <x v="0"/>
    <x v="0"/>
    <x v="0"/>
    <n v="5.73"/>
    <x v="3"/>
    <x v="41"/>
    <x v="132"/>
    <x v="103"/>
    <x v="4"/>
    <x v="8"/>
    <x v="1"/>
  </r>
  <r>
    <s v="CUS253"/>
    <x v="8"/>
    <x v="0"/>
    <x v="0"/>
    <x v="0"/>
    <n v="5.88"/>
    <x v="1"/>
    <x v="41"/>
    <x v="133"/>
    <x v="135"/>
    <x v="4"/>
    <x v="8"/>
    <x v="1"/>
  </r>
  <r>
    <s v="CUS254"/>
    <x v="65"/>
    <x v="0"/>
    <x v="0"/>
    <x v="0"/>
    <n v="4.0999999999999996"/>
    <x v="0"/>
    <x v="41"/>
    <x v="134"/>
    <x v="83"/>
    <x v="4"/>
    <x v="8"/>
    <x v="1"/>
  </r>
  <r>
    <s v="CUS255"/>
    <x v="8"/>
    <x v="0"/>
    <x v="0"/>
    <x v="0"/>
    <n v="5.58"/>
    <x v="2"/>
    <x v="42"/>
    <x v="135"/>
    <x v="136"/>
    <x v="4"/>
    <x v="0"/>
    <x v="2"/>
  </r>
  <r>
    <s v="CUS256"/>
    <x v="66"/>
    <x v="0"/>
    <x v="0"/>
    <x v="0"/>
    <n v="6.47"/>
    <x v="2"/>
    <x v="42"/>
    <x v="136"/>
    <x v="137"/>
    <x v="4"/>
    <x v="0"/>
    <x v="2"/>
  </r>
  <r>
    <s v="CUS257"/>
    <x v="67"/>
    <x v="0"/>
    <x v="0"/>
    <x v="0"/>
    <n v="4.7"/>
    <x v="1"/>
    <x v="42"/>
    <x v="18"/>
    <x v="138"/>
    <x v="4"/>
    <x v="0"/>
    <x v="2"/>
  </r>
  <r>
    <s v="CUS258"/>
    <x v="29"/>
    <x v="0"/>
    <x v="0"/>
    <x v="0"/>
    <n v="5.88"/>
    <x v="0"/>
    <x v="42"/>
    <x v="137"/>
    <x v="72"/>
    <x v="4"/>
    <x v="0"/>
    <x v="2"/>
  </r>
  <r>
    <s v="CUS259"/>
    <x v="68"/>
    <x v="0"/>
    <x v="0"/>
    <x v="0"/>
    <n v="7.35"/>
    <x v="0"/>
    <x v="42"/>
    <x v="138"/>
    <x v="139"/>
    <x v="4"/>
    <x v="0"/>
    <x v="2"/>
  </r>
  <r>
    <s v="CUS260"/>
    <x v="69"/>
    <x v="0"/>
    <x v="0"/>
    <x v="0"/>
    <n v="5"/>
    <x v="0"/>
    <x v="42"/>
    <x v="139"/>
    <x v="35"/>
    <x v="4"/>
    <x v="0"/>
    <x v="2"/>
  </r>
  <r>
    <s v="CUS261"/>
    <x v="63"/>
    <x v="0"/>
    <x v="0"/>
    <x v="0"/>
    <n v="4.08"/>
    <x v="5"/>
    <x v="42"/>
    <x v="140"/>
    <x v="83"/>
    <x v="4"/>
    <x v="0"/>
    <x v="2"/>
  </r>
  <r>
    <s v="CUS262"/>
    <x v="70"/>
    <x v="0"/>
    <x v="0"/>
    <x v="0"/>
    <n v="5.88"/>
    <x v="0"/>
    <x v="42"/>
    <x v="141"/>
    <x v="140"/>
    <x v="4"/>
    <x v="0"/>
    <x v="2"/>
  </r>
  <r>
    <s v="CUS263"/>
    <x v="71"/>
    <x v="0"/>
    <x v="0"/>
    <x v="0"/>
    <n v="5.64"/>
    <x v="1"/>
    <x v="43"/>
    <x v="142"/>
    <x v="141"/>
    <x v="4"/>
    <x v="1"/>
    <x v="0"/>
  </r>
  <r>
    <s v="CUS264"/>
    <x v="72"/>
    <x v="0"/>
    <x v="0"/>
    <x v="0"/>
    <n v="5.29"/>
    <x v="1"/>
    <x v="43"/>
    <x v="143"/>
    <x v="36"/>
    <x v="4"/>
    <x v="1"/>
    <x v="0"/>
  </r>
  <r>
    <s v="CUS265"/>
    <x v="72"/>
    <x v="0"/>
    <x v="0"/>
    <x v="0"/>
    <n v="5.29"/>
    <x v="1"/>
    <x v="43"/>
    <x v="144"/>
    <x v="142"/>
    <x v="4"/>
    <x v="1"/>
    <x v="0"/>
  </r>
  <r>
    <s v="CUS266"/>
    <x v="60"/>
    <x v="0"/>
    <x v="0"/>
    <x v="0"/>
    <n v="5.58"/>
    <x v="0"/>
    <x v="44"/>
    <x v="145"/>
    <x v="143"/>
    <x v="5"/>
    <x v="2"/>
    <x v="5"/>
  </r>
  <r>
    <s v="CUS267"/>
    <x v="60"/>
    <x v="0"/>
    <x v="0"/>
    <x v="0"/>
    <n v="6.03"/>
    <x v="1"/>
    <x v="44"/>
    <x v="138"/>
    <x v="25"/>
    <x v="5"/>
    <x v="2"/>
    <x v="5"/>
  </r>
  <r>
    <s v="CUS268"/>
    <x v="60"/>
    <x v="0"/>
    <x v="0"/>
    <x v="0"/>
    <n v="5.88"/>
    <x v="0"/>
    <x v="44"/>
    <x v="146"/>
    <x v="144"/>
    <x v="5"/>
    <x v="2"/>
    <x v="5"/>
  </r>
  <r>
    <s v="CUS269"/>
    <x v="5"/>
    <x v="0"/>
    <x v="0"/>
    <x v="0"/>
    <n v="7.35"/>
    <x v="2"/>
    <x v="43"/>
    <x v="147"/>
    <x v="145"/>
    <x v="4"/>
    <x v="1"/>
    <x v="0"/>
  </r>
  <r>
    <s v="CUS270"/>
    <x v="73"/>
    <x v="0"/>
    <x v="0"/>
    <x v="0"/>
    <n v="7.05"/>
    <x v="1"/>
    <x v="44"/>
    <x v="36"/>
    <x v="36"/>
    <x v="5"/>
    <x v="2"/>
    <x v="5"/>
  </r>
  <r>
    <s v="CUS271"/>
    <x v="74"/>
    <x v="0"/>
    <x v="0"/>
    <x v="0"/>
    <n v="5.58"/>
    <x v="3"/>
    <x v="44"/>
    <x v="148"/>
    <x v="146"/>
    <x v="5"/>
    <x v="2"/>
    <x v="5"/>
  </r>
  <r>
    <s v="CUS272"/>
    <x v="50"/>
    <x v="0"/>
    <x v="0"/>
    <x v="0"/>
    <n v="11.02"/>
    <x v="3"/>
    <x v="44"/>
    <x v="149"/>
    <x v="144"/>
    <x v="5"/>
    <x v="2"/>
    <x v="5"/>
  </r>
  <r>
    <s v="CUS273"/>
    <x v="74"/>
    <x v="0"/>
    <x v="0"/>
    <x v="0"/>
    <n v="5.58"/>
    <x v="0"/>
    <x v="44"/>
    <x v="150"/>
    <x v="147"/>
    <x v="5"/>
    <x v="2"/>
    <x v="5"/>
  </r>
  <r>
    <s v="CUS274"/>
    <x v="8"/>
    <x v="0"/>
    <x v="0"/>
    <x v="0"/>
    <n v="5.88"/>
    <x v="2"/>
    <x v="44"/>
    <x v="151"/>
    <x v="148"/>
    <x v="5"/>
    <x v="2"/>
    <x v="5"/>
  </r>
  <r>
    <s v="CUS275"/>
    <x v="8"/>
    <x v="0"/>
    <x v="0"/>
    <x v="0"/>
    <n v="5.58"/>
    <x v="1"/>
    <x v="44"/>
    <x v="152"/>
    <x v="149"/>
    <x v="5"/>
    <x v="2"/>
    <x v="5"/>
  </r>
  <r>
    <s v="CUS276"/>
    <x v="8"/>
    <x v="0"/>
    <x v="0"/>
    <x v="0"/>
    <n v="5.58"/>
    <x v="3"/>
    <x v="45"/>
    <x v="89"/>
    <x v="99"/>
    <x v="5"/>
    <x v="4"/>
    <x v="6"/>
  </r>
  <r>
    <s v="CUS277"/>
    <x v="75"/>
    <x v="0"/>
    <x v="0"/>
    <x v="0"/>
    <n v="5.22"/>
    <x v="1"/>
    <x v="46"/>
    <x v="153"/>
    <x v="150"/>
    <x v="5"/>
    <x v="3"/>
    <x v="6"/>
  </r>
  <r>
    <s v="CUS278"/>
    <x v="35"/>
    <x v="0"/>
    <x v="0"/>
    <x v="0"/>
    <n v="5.88"/>
    <x v="3"/>
    <x v="46"/>
    <x v="154"/>
    <x v="151"/>
    <x v="5"/>
    <x v="3"/>
    <x v="6"/>
  </r>
  <r>
    <s v="CUS279"/>
    <x v="76"/>
    <x v="0"/>
    <x v="0"/>
    <x v="0"/>
    <n v="5.58"/>
    <x v="3"/>
    <x v="46"/>
    <x v="155"/>
    <x v="152"/>
    <x v="5"/>
    <x v="3"/>
    <x v="6"/>
  </r>
  <r>
    <s v="CUS280"/>
    <x v="35"/>
    <x v="0"/>
    <x v="0"/>
    <x v="0"/>
    <n v="5.88"/>
    <x v="3"/>
    <x v="46"/>
    <x v="156"/>
    <x v="118"/>
    <x v="5"/>
    <x v="3"/>
    <x v="6"/>
  </r>
  <r>
    <s v="CUS281"/>
    <x v="77"/>
    <x v="0"/>
    <x v="0"/>
    <x v="0"/>
    <n v="5.29"/>
    <x v="3"/>
    <x v="47"/>
    <x v="157"/>
    <x v="153"/>
    <x v="5"/>
    <x v="5"/>
    <x v="1"/>
  </r>
  <r>
    <s v="CUS282"/>
    <x v="8"/>
    <x v="0"/>
    <x v="0"/>
    <x v="0"/>
    <n v="5.58"/>
    <x v="3"/>
    <x v="47"/>
    <x v="158"/>
    <x v="154"/>
    <x v="5"/>
    <x v="5"/>
    <x v="1"/>
  </r>
  <r>
    <s v="CUS283"/>
    <x v="56"/>
    <x v="0"/>
    <x v="0"/>
    <x v="0"/>
    <n v="5.73"/>
    <x v="2"/>
    <x v="48"/>
    <x v="159"/>
    <x v="154"/>
    <x v="5"/>
    <x v="11"/>
    <x v="4"/>
  </r>
  <r>
    <s v="CUS284"/>
    <x v="8"/>
    <x v="0"/>
    <x v="0"/>
    <x v="0"/>
    <n v="5.58"/>
    <x v="3"/>
    <x v="49"/>
    <x v="31"/>
    <x v="155"/>
    <x v="5"/>
    <x v="9"/>
    <x v="0"/>
  </r>
  <r>
    <s v="CUS285"/>
    <x v="78"/>
    <x v="0"/>
    <x v="0"/>
    <x v="0"/>
    <n v="5.22"/>
    <x v="1"/>
    <x v="49"/>
    <x v="160"/>
    <x v="156"/>
    <x v="5"/>
    <x v="9"/>
    <x v="0"/>
  </r>
  <r>
    <s v="CUS286"/>
    <x v="79"/>
    <x v="0"/>
    <x v="0"/>
    <x v="0"/>
    <n v="5.29"/>
    <x v="1"/>
    <x v="49"/>
    <x v="13"/>
    <x v="157"/>
    <x v="5"/>
    <x v="9"/>
    <x v="0"/>
  </r>
  <r>
    <s v="CUS287"/>
    <x v="50"/>
    <x v="0"/>
    <x v="0"/>
    <x v="0"/>
    <n v="11.02"/>
    <x v="1"/>
    <x v="49"/>
    <x v="13"/>
    <x v="158"/>
    <x v="5"/>
    <x v="9"/>
    <x v="0"/>
  </r>
  <r>
    <s v="CUS288"/>
    <x v="31"/>
    <x v="0"/>
    <x v="0"/>
    <x v="0"/>
    <n v="5.42"/>
    <x v="2"/>
    <x v="49"/>
    <x v="13"/>
    <x v="159"/>
    <x v="5"/>
    <x v="9"/>
    <x v="0"/>
  </r>
  <r>
    <s v="CUS289"/>
    <x v="77"/>
    <x v="0"/>
    <x v="0"/>
    <x v="0"/>
    <n v="5.58"/>
    <x v="3"/>
    <x v="49"/>
    <x v="161"/>
    <x v="160"/>
    <x v="5"/>
    <x v="9"/>
    <x v="0"/>
  </r>
  <r>
    <s v="CUS290"/>
    <x v="64"/>
    <x v="0"/>
    <x v="0"/>
    <x v="0"/>
    <n v="5.73"/>
    <x v="0"/>
    <x v="49"/>
    <x v="162"/>
    <x v="161"/>
    <x v="5"/>
    <x v="9"/>
    <x v="0"/>
  </r>
  <r>
    <s v="CUS291"/>
    <x v="80"/>
    <x v="0"/>
    <x v="0"/>
    <x v="0"/>
    <n v="4.6900000000000004"/>
    <x v="1"/>
    <x v="50"/>
    <x v="163"/>
    <x v="162"/>
    <x v="5"/>
    <x v="10"/>
    <x v="1"/>
  </r>
  <r>
    <s v="CUS292"/>
    <x v="8"/>
    <x v="0"/>
    <x v="0"/>
    <x v="0"/>
    <n v="5.58"/>
    <x v="3"/>
    <x v="50"/>
    <x v="164"/>
    <x v="163"/>
    <x v="5"/>
    <x v="10"/>
    <x v="1"/>
  </r>
  <r>
    <s v="CUS293"/>
    <x v="22"/>
    <x v="0"/>
    <x v="0"/>
    <x v="0"/>
    <n v="6.47"/>
    <x v="3"/>
    <x v="50"/>
    <x v="165"/>
    <x v="164"/>
    <x v="5"/>
    <x v="10"/>
    <x v="1"/>
  </r>
  <r>
    <s v="CUS294"/>
    <x v="8"/>
    <x v="0"/>
    <x v="0"/>
    <x v="0"/>
    <n v="5.58"/>
    <x v="2"/>
    <x v="50"/>
    <x v="166"/>
    <x v="165"/>
    <x v="5"/>
    <x v="10"/>
    <x v="1"/>
  </r>
  <r>
    <s v="CUS295"/>
    <x v="11"/>
    <x v="0"/>
    <x v="0"/>
    <x v="0"/>
    <n v="6.47"/>
    <x v="2"/>
    <x v="51"/>
    <x v="167"/>
    <x v="166"/>
    <x v="5"/>
    <x v="6"/>
    <x v="2"/>
  </r>
  <r>
    <s v="CUS296"/>
    <x v="68"/>
    <x v="0"/>
    <x v="0"/>
    <x v="0"/>
    <n v="6.47"/>
    <x v="1"/>
    <x v="51"/>
    <x v="168"/>
    <x v="167"/>
    <x v="5"/>
    <x v="6"/>
    <x v="2"/>
  </r>
  <r>
    <s v="CUS297"/>
    <x v="81"/>
    <x v="0"/>
    <x v="0"/>
    <x v="0"/>
    <n v="3.53"/>
    <x v="1"/>
    <x v="51"/>
    <x v="169"/>
    <x v="168"/>
    <x v="5"/>
    <x v="6"/>
    <x v="2"/>
  </r>
  <r>
    <s v="CUS298"/>
    <x v="82"/>
    <x v="0"/>
    <x v="0"/>
    <x v="0"/>
    <n v="5.88"/>
    <x v="3"/>
    <x v="52"/>
    <x v="56"/>
    <x v="169"/>
    <x v="5"/>
    <x v="7"/>
    <x v="3"/>
  </r>
  <r>
    <s v="CUS299"/>
    <x v="83"/>
    <x v="0"/>
    <x v="0"/>
    <x v="0"/>
    <n v="5.29"/>
    <x v="1"/>
    <x v="53"/>
    <x v="170"/>
    <x v="170"/>
    <x v="5"/>
    <x v="8"/>
    <x v="5"/>
  </r>
  <r>
    <s v="CUS300"/>
    <x v="76"/>
    <x v="0"/>
    <x v="0"/>
    <x v="0"/>
    <n v="6.47"/>
    <x v="2"/>
    <x v="53"/>
    <x v="171"/>
    <x v="171"/>
    <x v="5"/>
    <x v="8"/>
    <x v="5"/>
  </r>
  <r>
    <s v="CUS301"/>
    <x v="16"/>
    <x v="0"/>
    <x v="0"/>
    <x v="1"/>
    <n v="5.86"/>
    <x v="1"/>
    <x v="0"/>
    <x v="172"/>
    <x v="172"/>
    <x v="0"/>
    <x v="0"/>
    <x v="0"/>
  </r>
  <r>
    <s v="CUS302"/>
    <x v="84"/>
    <x v="0"/>
    <x v="0"/>
    <x v="1"/>
    <n v="6.47"/>
    <x v="2"/>
    <x v="1"/>
    <x v="173"/>
    <x v="3"/>
    <x v="0"/>
    <x v="1"/>
    <x v="1"/>
  </r>
  <r>
    <s v="CUS303"/>
    <x v="28"/>
    <x v="0"/>
    <x v="0"/>
    <x v="1"/>
    <n v="4.41"/>
    <x v="3"/>
    <x v="1"/>
    <x v="174"/>
    <x v="173"/>
    <x v="0"/>
    <x v="1"/>
    <x v="1"/>
  </r>
  <r>
    <s v="CUS304"/>
    <x v="2"/>
    <x v="0"/>
    <x v="0"/>
    <x v="2"/>
    <n v="16.170000000000002"/>
    <x v="6"/>
    <x v="1"/>
    <x v="175"/>
    <x v="53"/>
    <x v="0"/>
    <x v="1"/>
    <x v="1"/>
  </r>
  <r>
    <s v="CUS305"/>
    <x v="85"/>
    <x v="0"/>
    <x v="0"/>
    <x v="2"/>
    <n v="32.630000000000003"/>
    <x v="3"/>
    <x v="1"/>
    <x v="176"/>
    <x v="174"/>
    <x v="0"/>
    <x v="1"/>
    <x v="1"/>
  </r>
  <r>
    <s v="CUS306"/>
    <x v="41"/>
    <x v="0"/>
    <x v="0"/>
    <x v="1"/>
    <n v="5.86"/>
    <x v="2"/>
    <x v="0"/>
    <x v="177"/>
    <x v="175"/>
    <x v="0"/>
    <x v="0"/>
    <x v="0"/>
  </r>
  <r>
    <s v="CUS307"/>
    <x v="5"/>
    <x v="0"/>
    <x v="0"/>
    <x v="3"/>
    <n v="4.9800000000000004"/>
    <x v="1"/>
    <x v="0"/>
    <x v="178"/>
    <x v="176"/>
    <x v="0"/>
    <x v="0"/>
    <x v="0"/>
  </r>
  <r>
    <s v="CUS308"/>
    <x v="86"/>
    <x v="0"/>
    <x v="0"/>
    <x v="2"/>
    <n v="26.46"/>
    <x v="2"/>
    <x v="1"/>
    <x v="179"/>
    <x v="177"/>
    <x v="0"/>
    <x v="1"/>
    <x v="1"/>
  </r>
  <r>
    <s v="CUS309"/>
    <x v="80"/>
    <x v="0"/>
    <x v="0"/>
    <x v="1"/>
    <n v="7.35"/>
    <x v="0"/>
    <x v="1"/>
    <x v="1"/>
    <x v="178"/>
    <x v="0"/>
    <x v="1"/>
    <x v="1"/>
  </r>
  <r>
    <s v="CUS310"/>
    <x v="87"/>
    <x v="0"/>
    <x v="0"/>
    <x v="1"/>
    <n v="7.05"/>
    <x v="5"/>
    <x v="1"/>
    <x v="180"/>
    <x v="179"/>
    <x v="0"/>
    <x v="1"/>
    <x v="1"/>
  </r>
  <r>
    <s v="CUS311"/>
    <x v="22"/>
    <x v="0"/>
    <x v="0"/>
    <x v="2"/>
    <n v="22.49"/>
    <x v="2"/>
    <x v="2"/>
    <x v="181"/>
    <x v="180"/>
    <x v="1"/>
    <x v="2"/>
    <x v="2"/>
  </r>
  <r>
    <s v="CUS312"/>
    <x v="0"/>
    <x v="0"/>
    <x v="0"/>
    <x v="1"/>
    <n v="4.5599999999999996"/>
    <x v="0"/>
    <x v="4"/>
    <x v="32"/>
    <x v="181"/>
    <x v="1"/>
    <x v="4"/>
    <x v="3"/>
  </r>
  <r>
    <s v="CUS313"/>
    <x v="88"/>
    <x v="0"/>
    <x v="0"/>
    <x v="4"/>
    <n v="4.63"/>
    <x v="3"/>
    <x v="4"/>
    <x v="182"/>
    <x v="182"/>
    <x v="1"/>
    <x v="4"/>
    <x v="3"/>
  </r>
  <r>
    <s v="CUS314"/>
    <x v="8"/>
    <x v="0"/>
    <x v="0"/>
    <x v="3"/>
    <n v="4.63"/>
    <x v="1"/>
    <x v="4"/>
    <x v="183"/>
    <x v="183"/>
    <x v="1"/>
    <x v="4"/>
    <x v="3"/>
  </r>
  <r>
    <s v="CUS315"/>
    <x v="89"/>
    <x v="0"/>
    <x v="0"/>
    <x v="5"/>
    <n v="7.35"/>
    <x v="5"/>
    <x v="3"/>
    <x v="184"/>
    <x v="184"/>
    <x v="1"/>
    <x v="3"/>
    <x v="3"/>
  </r>
  <r>
    <s v="CUS316"/>
    <x v="5"/>
    <x v="0"/>
    <x v="0"/>
    <x v="6"/>
    <n v="6.15"/>
    <x v="1"/>
    <x v="5"/>
    <x v="185"/>
    <x v="185"/>
    <x v="1"/>
    <x v="5"/>
    <x v="4"/>
  </r>
  <r>
    <s v="CUS317"/>
    <x v="19"/>
    <x v="0"/>
    <x v="0"/>
    <x v="1"/>
    <n v="5"/>
    <x v="1"/>
    <x v="5"/>
    <x v="11"/>
    <x v="186"/>
    <x v="1"/>
    <x v="5"/>
    <x v="4"/>
  </r>
  <r>
    <s v="CUS318"/>
    <x v="22"/>
    <x v="0"/>
    <x v="0"/>
    <x v="3"/>
    <n v="22.49"/>
    <x v="2"/>
    <x v="5"/>
    <x v="186"/>
    <x v="187"/>
    <x v="1"/>
    <x v="5"/>
    <x v="4"/>
  </r>
  <r>
    <s v="CUS319"/>
    <x v="8"/>
    <x v="0"/>
    <x v="0"/>
    <x v="3"/>
    <n v="4.63"/>
    <x v="1"/>
    <x v="5"/>
    <x v="13"/>
    <x v="188"/>
    <x v="1"/>
    <x v="5"/>
    <x v="4"/>
  </r>
  <r>
    <s v="CUS320"/>
    <x v="80"/>
    <x v="0"/>
    <x v="0"/>
    <x v="7"/>
    <n v="5.88"/>
    <x v="5"/>
    <x v="3"/>
    <x v="187"/>
    <x v="123"/>
    <x v="1"/>
    <x v="3"/>
    <x v="3"/>
  </r>
  <r>
    <s v="CUS321"/>
    <x v="90"/>
    <x v="0"/>
    <x v="0"/>
    <x v="8"/>
    <n v="6.61"/>
    <x v="0"/>
    <x v="54"/>
    <x v="188"/>
    <x v="189"/>
    <x v="1"/>
    <x v="11"/>
    <x v="6"/>
  </r>
  <r>
    <s v="CUS322"/>
    <x v="17"/>
    <x v="0"/>
    <x v="0"/>
    <x v="2"/>
    <n v="33.07"/>
    <x v="2"/>
    <x v="5"/>
    <x v="189"/>
    <x v="190"/>
    <x v="1"/>
    <x v="5"/>
    <x v="4"/>
  </r>
  <r>
    <s v="CUS323"/>
    <x v="17"/>
    <x v="0"/>
    <x v="0"/>
    <x v="2"/>
    <n v="63.93"/>
    <x v="2"/>
    <x v="5"/>
    <x v="190"/>
    <x v="191"/>
    <x v="1"/>
    <x v="5"/>
    <x v="4"/>
  </r>
  <r>
    <s v="CUS324"/>
    <x v="17"/>
    <x v="0"/>
    <x v="0"/>
    <x v="9"/>
    <n v="5.29"/>
    <x v="3"/>
    <x v="55"/>
    <x v="191"/>
    <x v="192"/>
    <x v="1"/>
    <x v="9"/>
    <x v="1"/>
  </r>
  <r>
    <s v="CUS325"/>
    <x v="17"/>
    <x v="0"/>
    <x v="0"/>
    <x v="3"/>
    <n v="15.43"/>
    <x v="2"/>
    <x v="54"/>
    <x v="192"/>
    <x v="193"/>
    <x v="1"/>
    <x v="11"/>
    <x v="6"/>
  </r>
  <r>
    <s v="CUS326"/>
    <x v="16"/>
    <x v="0"/>
    <x v="0"/>
    <x v="3"/>
    <n v="4.8499999999999996"/>
    <x v="0"/>
    <x v="54"/>
    <x v="4"/>
    <x v="194"/>
    <x v="1"/>
    <x v="11"/>
    <x v="6"/>
  </r>
  <r>
    <s v="CUS327"/>
    <x v="6"/>
    <x v="0"/>
    <x v="0"/>
    <x v="8"/>
    <n v="4.5599999999999996"/>
    <x v="5"/>
    <x v="54"/>
    <x v="193"/>
    <x v="195"/>
    <x v="1"/>
    <x v="11"/>
    <x v="6"/>
  </r>
  <r>
    <s v="CUS328"/>
    <x v="91"/>
    <x v="0"/>
    <x v="0"/>
    <x v="8"/>
    <n v="5.64"/>
    <x v="5"/>
    <x v="54"/>
    <x v="11"/>
    <x v="196"/>
    <x v="1"/>
    <x v="11"/>
    <x v="6"/>
  </r>
  <r>
    <s v="CUS329"/>
    <x v="92"/>
    <x v="0"/>
    <x v="0"/>
    <x v="8"/>
    <n v="5.29"/>
    <x v="5"/>
    <x v="54"/>
    <x v="194"/>
    <x v="197"/>
    <x v="1"/>
    <x v="11"/>
    <x v="6"/>
  </r>
  <r>
    <s v="CUS330"/>
    <x v="70"/>
    <x v="0"/>
    <x v="0"/>
    <x v="8"/>
    <n v="5.29"/>
    <x v="1"/>
    <x v="54"/>
    <x v="195"/>
    <x v="198"/>
    <x v="1"/>
    <x v="11"/>
    <x v="6"/>
  </r>
  <r>
    <s v="CUS331"/>
    <x v="74"/>
    <x v="0"/>
    <x v="0"/>
    <x v="8"/>
    <n v="4.5599999999999996"/>
    <x v="0"/>
    <x v="54"/>
    <x v="196"/>
    <x v="199"/>
    <x v="1"/>
    <x v="11"/>
    <x v="6"/>
  </r>
  <r>
    <s v="CUS332"/>
    <x v="6"/>
    <x v="0"/>
    <x v="0"/>
    <x v="10"/>
    <n v="4.5599999999999996"/>
    <x v="4"/>
    <x v="55"/>
    <x v="197"/>
    <x v="200"/>
    <x v="1"/>
    <x v="9"/>
    <x v="1"/>
  </r>
  <r>
    <s v="CUS333"/>
    <x v="24"/>
    <x v="0"/>
    <x v="0"/>
    <x v="11"/>
    <n v="4.5199999999999996"/>
    <x v="1"/>
    <x v="55"/>
    <x v="198"/>
    <x v="201"/>
    <x v="1"/>
    <x v="9"/>
    <x v="1"/>
  </r>
  <r>
    <s v="CUS334"/>
    <x v="76"/>
    <x v="0"/>
    <x v="0"/>
    <x v="5"/>
    <n v="5.29"/>
    <x v="3"/>
    <x v="6"/>
    <x v="13"/>
    <x v="202"/>
    <x v="1"/>
    <x v="6"/>
    <x v="0"/>
  </r>
  <r>
    <s v="CUS335"/>
    <x v="15"/>
    <x v="0"/>
    <x v="0"/>
    <x v="4"/>
    <n v="5.29"/>
    <x v="1"/>
    <x v="6"/>
    <x v="199"/>
    <x v="203"/>
    <x v="1"/>
    <x v="6"/>
    <x v="0"/>
  </r>
  <r>
    <s v="CUS336"/>
    <x v="80"/>
    <x v="0"/>
    <x v="0"/>
    <x v="12"/>
    <n v="4.0999999999999996"/>
    <x v="0"/>
    <x v="6"/>
    <x v="200"/>
    <x v="204"/>
    <x v="1"/>
    <x v="6"/>
    <x v="0"/>
  </r>
  <r>
    <s v="CUS337"/>
    <x v="80"/>
    <x v="0"/>
    <x v="0"/>
    <x v="12"/>
    <n v="4.0999999999999996"/>
    <x v="4"/>
    <x v="6"/>
    <x v="201"/>
    <x v="205"/>
    <x v="1"/>
    <x v="6"/>
    <x v="0"/>
  </r>
  <r>
    <s v="CUS338"/>
    <x v="9"/>
    <x v="0"/>
    <x v="0"/>
    <x v="1"/>
    <n v="6.17"/>
    <x v="1"/>
    <x v="6"/>
    <x v="202"/>
    <x v="206"/>
    <x v="1"/>
    <x v="6"/>
    <x v="0"/>
  </r>
  <r>
    <s v="CUS339"/>
    <x v="9"/>
    <x v="0"/>
    <x v="0"/>
    <x v="5"/>
    <n v="6.03"/>
    <x v="5"/>
    <x v="6"/>
    <x v="203"/>
    <x v="207"/>
    <x v="1"/>
    <x v="6"/>
    <x v="0"/>
  </r>
  <r>
    <s v="CUS340"/>
    <x v="5"/>
    <x v="0"/>
    <x v="0"/>
    <x v="4"/>
    <n v="3.51"/>
    <x v="1"/>
    <x v="6"/>
    <x v="176"/>
    <x v="208"/>
    <x v="1"/>
    <x v="6"/>
    <x v="0"/>
  </r>
  <r>
    <s v="CUS341"/>
    <x v="8"/>
    <x v="0"/>
    <x v="0"/>
    <x v="1"/>
    <n v="5.73"/>
    <x v="3"/>
    <x v="6"/>
    <x v="13"/>
    <x v="209"/>
    <x v="1"/>
    <x v="6"/>
    <x v="0"/>
  </r>
  <r>
    <s v="CUS342"/>
    <x v="90"/>
    <x v="0"/>
    <x v="0"/>
    <x v="4"/>
    <n v="5.88"/>
    <x v="0"/>
    <x v="6"/>
    <x v="204"/>
    <x v="210"/>
    <x v="1"/>
    <x v="6"/>
    <x v="0"/>
  </r>
  <r>
    <s v="CUS343"/>
    <x v="90"/>
    <x v="0"/>
    <x v="0"/>
    <x v="3"/>
    <n v="5.88"/>
    <x v="5"/>
    <x v="6"/>
    <x v="205"/>
    <x v="71"/>
    <x v="1"/>
    <x v="6"/>
    <x v="0"/>
  </r>
  <r>
    <s v="CUS344"/>
    <x v="86"/>
    <x v="0"/>
    <x v="0"/>
    <x v="3"/>
    <n v="6.91"/>
    <x v="1"/>
    <x v="6"/>
    <x v="13"/>
    <x v="211"/>
    <x v="1"/>
    <x v="6"/>
    <x v="0"/>
  </r>
  <r>
    <s v="CUS345"/>
    <x v="13"/>
    <x v="0"/>
    <x v="0"/>
    <x v="5"/>
    <n v="5.29"/>
    <x v="0"/>
    <x v="6"/>
    <x v="13"/>
    <x v="212"/>
    <x v="1"/>
    <x v="6"/>
    <x v="0"/>
  </r>
  <r>
    <s v="CUS346"/>
    <x v="31"/>
    <x v="0"/>
    <x v="0"/>
    <x v="7"/>
    <n v="11.76"/>
    <x v="0"/>
    <x v="7"/>
    <x v="206"/>
    <x v="213"/>
    <x v="1"/>
    <x v="7"/>
    <x v="5"/>
  </r>
  <r>
    <s v="CUS347"/>
    <x v="6"/>
    <x v="0"/>
    <x v="0"/>
    <x v="4"/>
    <n v="4.41"/>
    <x v="0"/>
    <x v="8"/>
    <x v="207"/>
    <x v="214"/>
    <x v="1"/>
    <x v="8"/>
    <x v="2"/>
  </r>
  <r>
    <s v="CUS348"/>
    <x v="9"/>
    <x v="0"/>
    <x v="0"/>
    <x v="1"/>
    <n v="6.03"/>
    <x v="3"/>
    <x v="7"/>
    <x v="11"/>
    <x v="215"/>
    <x v="1"/>
    <x v="7"/>
    <x v="5"/>
  </r>
  <r>
    <s v="CUS349"/>
    <x v="8"/>
    <x v="0"/>
    <x v="0"/>
    <x v="3"/>
    <n v="4.63"/>
    <x v="5"/>
    <x v="7"/>
    <x v="208"/>
    <x v="216"/>
    <x v="1"/>
    <x v="7"/>
    <x v="5"/>
  </r>
  <r>
    <s v="CUS350"/>
    <x v="8"/>
    <x v="0"/>
    <x v="0"/>
    <x v="1"/>
    <n v="5.73"/>
    <x v="3"/>
    <x v="8"/>
    <x v="209"/>
    <x v="53"/>
    <x v="1"/>
    <x v="8"/>
    <x v="2"/>
  </r>
  <r>
    <s v="CUS351"/>
    <x v="9"/>
    <x v="0"/>
    <x v="0"/>
    <x v="1"/>
    <n v="5.73"/>
    <x v="3"/>
    <x v="8"/>
    <x v="210"/>
    <x v="217"/>
    <x v="1"/>
    <x v="8"/>
    <x v="2"/>
  </r>
  <r>
    <s v="CUS352"/>
    <x v="8"/>
    <x v="0"/>
    <x v="0"/>
    <x v="1"/>
    <n v="5.73"/>
    <x v="3"/>
    <x v="8"/>
    <x v="211"/>
    <x v="218"/>
    <x v="1"/>
    <x v="8"/>
    <x v="2"/>
  </r>
  <r>
    <s v="CUS353"/>
    <x v="17"/>
    <x v="0"/>
    <x v="0"/>
    <x v="2"/>
    <n v="33.07"/>
    <x v="6"/>
    <x v="8"/>
    <x v="212"/>
    <x v="219"/>
    <x v="1"/>
    <x v="8"/>
    <x v="2"/>
  </r>
  <r>
    <s v="CUS354"/>
    <x v="0"/>
    <x v="0"/>
    <x v="0"/>
    <x v="1"/>
    <n v="4.92"/>
    <x v="3"/>
    <x v="8"/>
    <x v="213"/>
    <x v="220"/>
    <x v="1"/>
    <x v="8"/>
    <x v="2"/>
  </r>
  <r>
    <s v="CUS355"/>
    <x v="93"/>
    <x v="0"/>
    <x v="0"/>
    <x v="1"/>
    <n v="5.88"/>
    <x v="1"/>
    <x v="8"/>
    <x v="214"/>
    <x v="221"/>
    <x v="1"/>
    <x v="8"/>
    <x v="2"/>
  </r>
  <r>
    <s v="CUS356"/>
    <x v="51"/>
    <x v="0"/>
    <x v="0"/>
    <x v="3"/>
    <n v="3.53"/>
    <x v="0"/>
    <x v="8"/>
    <x v="215"/>
    <x v="222"/>
    <x v="1"/>
    <x v="8"/>
    <x v="2"/>
  </r>
  <r>
    <s v="CUS357"/>
    <x v="41"/>
    <x v="0"/>
    <x v="0"/>
    <x v="1"/>
    <n v="5.86"/>
    <x v="3"/>
    <x v="9"/>
    <x v="4"/>
    <x v="53"/>
    <x v="1"/>
    <x v="0"/>
    <x v="3"/>
  </r>
  <r>
    <s v="CUS358"/>
    <x v="39"/>
    <x v="0"/>
    <x v="0"/>
    <x v="1"/>
    <n v="5.73"/>
    <x v="2"/>
    <x v="8"/>
    <x v="216"/>
    <x v="223"/>
    <x v="1"/>
    <x v="8"/>
    <x v="2"/>
  </r>
  <r>
    <s v="CUS359"/>
    <x v="17"/>
    <x v="0"/>
    <x v="0"/>
    <x v="2"/>
    <n v="33.07"/>
    <x v="2"/>
    <x v="8"/>
    <x v="217"/>
    <x v="224"/>
    <x v="1"/>
    <x v="8"/>
    <x v="2"/>
  </r>
  <r>
    <s v="CUS360"/>
    <x v="17"/>
    <x v="0"/>
    <x v="0"/>
    <x v="2"/>
    <n v="19.84"/>
    <x v="6"/>
    <x v="8"/>
    <x v="218"/>
    <x v="225"/>
    <x v="1"/>
    <x v="8"/>
    <x v="2"/>
  </r>
  <r>
    <s v="CUS361"/>
    <x v="31"/>
    <x v="0"/>
    <x v="0"/>
    <x v="3"/>
    <n v="4.54"/>
    <x v="5"/>
    <x v="8"/>
    <x v="219"/>
    <x v="92"/>
    <x v="1"/>
    <x v="8"/>
    <x v="2"/>
  </r>
  <r>
    <s v="CUS362"/>
    <x v="9"/>
    <x v="0"/>
    <x v="0"/>
    <x v="3"/>
    <n v="5.44"/>
    <x v="0"/>
    <x v="8"/>
    <x v="4"/>
    <x v="226"/>
    <x v="1"/>
    <x v="8"/>
    <x v="2"/>
  </r>
  <r>
    <s v="CUS363"/>
    <x v="9"/>
    <x v="0"/>
    <x v="0"/>
    <x v="4"/>
    <n v="5.14"/>
    <x v="0"/>
    <x v="8"/>
    <x v="220"/>
    <x v="37"/>
    <x v="1"/>
    <x v="8"/>
    <x v="2"/>
  </r>
  <r>
    <s v="CUS364"/>
    <x v="16"/>
    <x v="0"/>
    <x v="0"/>
    <x v="4"/>
    <n v="5"/>
    <x v="4"/>
    <x v="9"/>
    <x v="207"/>
    <x v="227"/>
    <x v="1"/>
    <x v="0"/>
    <x v="3"/>
  </r>
  <r>
    <s v="CUS365"/>
    <x v="17"/>
    <x v="0"/>
    <x v="0"/>
    <x v="2"/>
    <n v="30.86"/>
    <x v="2"/>
    <x v="9"/>
    <x v="221"/>
    <x v="215"/>
    <x v="1"/>
    <x v="0"/>
    <x v="3"/>
  </r>
  <r>
    <s v="CUS366"/>
    <x v="17"/>
    <x v="0"/>
    <x v="0"/>
    <x v="5"/>
    <n v="19.84"/>
    <x v="3"/>
    <x v="9"/>
    <x v="222"/>
    <x v="228"/>
    <x v="1"/>
    <x v="0"/>
    <x v="3"/>
  </r>
  <r>
    <s v="CUS367"/>
    <x v="22"/>
    <x v="0"/>
    <x v="0"/>
    <x v="4"/>
    <n v="6.17"/>
    <x v="3"/>
    <x v="9"/>
    <x v="223"/>
    <x v="229"/>
    <x v="1"/>
    <x v="0"/>
    <x v="3"/>
  </r>
  <r>
    <s v="CUS368"/>
    <x v="94"/>
    <x v="0"/>
    <x v="0"/>
    <x v="4"/>
    <n v="5.29"/>
    <x v="1"/>
    <x v="9"/>
    <x v="1"/>
    <x v="230"/>
    <x v="1"/>
    <x v="0"/>
    <x v="3"/>
  </r>
  <r>
    <s v="CUS369"/>
    <x v="31"/>
    <x v="0"/>
    <x v="0"/>
    <x v="4"/>
    <n v="5.57"/>
    <x v="1"/>
    <x v="9"/>
    <x v="224"/>
    <x v="231"/>
    <x v="1"/>
    <x v="0"/>
    <x v="3"/>
  </r>
  <r>
    <s v="CUS370"/>
    <x v="95"/>
    <x v="0"/>
    <x v="0"/>
    <x v="3"/>
    <n v="14.11"/>
    <x v="3"/>
    <x v="10"/>
    <x v="225"/>
    <x v="232"/>
    <x v="1"/>
    <x v="1"/>
    <x v="5"/>
  </r>
  <r>
    <s v="CUS371"/>
    <x v="22"/>
    <x v="0"/>
    <x v="0"/>
    <x v="2"/>
    <n v="19.84"/>
    <x v="3"/>
    <x v="10"/>
    <x v="226"/>
    <x v="233"/>
    <x v="1"/>
    <x v="1"/>
    <x v="5"/>
  </r>
  <r>
    <s v="CUS372"/>
    <x v="2"/>
    <x v="0"/>
    <x v="0"/>
    <x v="2"/>
    <n v="15.87"/>
    <x v="3"/>
    <x v="10"/>
    <x v="227"/>
    <x v="234"/>
    <x v="1"/>
    <x v="1"/>
    <x v="5"/>
  </r>
  <r>
    <s v="CUS373"/>
    <x v="2"/>
    <x v="0"/>
    <x v="0"/>
    <x v="2"/>
    <n v="11.75"/>
    <x v="1"/>
    <x v="10"/>
    <x v="228"/>
    <x v="235"/>
    <x v="1"/>
    <x v="1"/>
    <x v="5"/>
  </r>
  <r>
    <s v="CUS374"/>
    <x v="2"/>
    <x v="0"/>
    <x v="0"/>
    <x v="2"/>
    <n v="11.75"/>
    <x v="1"/>
    <x v="10"/>
    <x v="229"/>
    <x v="236"/>
    <x v="1"/>
    <x v="1"/>
    <x v="5"/>
  </r>
  <r>
    <s v="CUS375"/>
    <x v="80"/>
    <x v="0"/>
    <x v="0"/>
    <x v="3"/>
    <n v="4.41"/>
    <x v="5"/>
    <x v="9"/>
    <x v="29"/>
    <x v="33"/>
    <x v="1"/>
    <x v="0"/>
    <x v="3"/>
  </r>
  <r>
    <s v="CUS376"/>
    <x v="9"/>
    <x v="0"/>
    <x v="0"/>
    <x v="4"/>
    <n v="5.14"/>
    <x v="1"/>
    <x v="10"/>
    <x v="230"/>
    <x v="73"/>
    <x v="1"/>
    <x v="1"/>
    <x v="5"/>
  </r>
  <r>
    <s v="CUS377"/>
    <x v="8"/>
    <x v="0"/>
    <x v="0"/>
    <x v="7"/>
    <n v="4.7"/>
    <x v="0"/>
    <x v="10"/>
    <x v="231"/>
    <x v="237"/>
    <x v="1"/>
    <x v="1"/>
    <x v="5"/>
  </r>
  <r>
    <s v="CUS378"/>
    <x v="2"/>
    <x v="0"/>
    <x v="0"/>
    <x v="2"/>
    <n v="16.170000000000002"/>
    <x v="1"/>
    <x v="10"/>
    <x v="232"/>
    <x v="92"/>
    <x v="1"/>
    <x v="1"/>
    <x v="5"/>
  </r>
  <r>
    <s v="CUS379"/>
    <x v="96"/>
    <x v="0"/>
    <x v="0"/>
    <x v="13"/>
    <n v="7.35"/>
    <x v="0"/>
    <x v="10"/>
    <x v="233"/>
    <x v="238"/>
    <x v="1"/>
    <x v="1"/>
    <x v="5"/>
  </r>
  <r>
    <s v="CUS380"/>
    <x v="8"/>
    <x v="0"/>
    <x v="0"/>
    <x v="9"/>
    <n v="4.97"/>
    <x v="3"/>
    <x v="12"/>
    <x v="234"/>
    <x v="224"/>
    <x v="2"/>
    <x v="2"/>
    <x v="6"/>
  </r>
  <r>
    <s v="CUS381"/>
    <x v="22"/>
    <x v="0"/>
    <x v="0"/>
    <x v="2"/>
    <n v="26.46"/>
    <x v="7"/>
    <x v="12"/>
    <x v="235"/>
    <x v="239"/>
    <x v="2"/>
    <x v="2"/>
    <x v="6"/>
  </r>
  <r>
    <s v="CUS382"/>
    <x v="5"/>
    <x v="0"/>
    <x v="0"/>
    <x v="3"/>
    <n v="7.61"/>
    <x v="3"/>
    <x v="10"/>
    <x v="236"/>
    <x v="240"/>
    <x v="1"/>
    <x v="1"/>
    <x v="5"/>
  </r>
  <r>
    <s v="CUS383"/>
    <x v="17"/>
    <x v="0"/>
    <x v="0"/>
    <x v="10"/>
    <n v="7.05"/>
    <x v="3"/>
    <x v="11"/>
    <x v="237"/>
    <x v="241"/>
    <x v="2"/>
    <x v="4"/>
    <x v="1"/>
  </r>
  <r>
    <s v="CUS384"/>
    <x v="5"/>
    <x v="0"/>
    <x v="0"/>
    <x v="6"/>
    <n v="7.61"/>
    <x v="1"/>
    <x v="13"/>
    <x v="238"/>
    <x v="242"/>
    <x v="2"/>
    <x v="3"/>
    <x v="1"/>
  </r>
  <r>
    <s v="CUS385"/>
    <x v="55"/>
    <x v="0"/>
    <x v="0"/>
    <x v="6"/>
    <n v="6.91"/>
    <x v="1"/>
    <x v="13"/>
    <x v="239"/>
    <x v="243"/>
    <x v="2"/>
    <x v="3"/>
    <x v="1"/>
  </r>
  <r>
    <s v="CUS386"/>
    <x v="6"/>
    <x v="0"/>
    <x v="0"/>
    <x v="10"/>
    <n v="4.41"/>
    <x v="5"/>
    <x v="13"/>
    <x v="240"/>
    <x v="243"/>
    <x v="2"/>
    <x v="3"/>
    <x v="1"/>
  </r>
  <r>
    <s v="CUS387"/>
    <x v="19"/>
    <x v="0"/>
    <x v="0"/>
    <x v="1"/>
    <n v="5.58"/>
    <x v="3"/>
    <x v="13"/>
    <x v="241"/>
    <x v="244"/>
    <x v="2"/>
    <x v="3"/>
    <x v="1"/>
  </r>
  <r>
    <s v="CUS388"/>
    <x v="17"/>
    <x v="0"/>
    <x v="0"/>
    <x v="1"/>
    <n v="5.29"/>
    <x v="7"/>
    <x v="11"/>
    <x v="242"/>
    <x v="245"/>
    <x v="2"/>
    <x v="4"/>
    <x v="1"/>
  </r>
  <r>
    <s v="CUS389"/>
    <x v="74"/>
    <x v="0"/>
    <x v="0"/>
    <x v="10"/>
    <n v="5"/>
    <x v="0"/>
    <x v="13"/>
    <x v="243"/>
    <x v="246"/>
    <x v="2"/>
    <x v="3"/>
    <x v="1"/>
  </r>
  <r>
    <s v="CUS390"/>
    <x v="29"/>
    <x v="0"/>
    <x v="0"/>
    <x v="9"/>
    <n v="5.44"/>
    <x v="0"/>
    <x v="56"/>
    <x v="244"/>
    <x v="247"/>
    <x v="2"/>
    <x v="11"/>
    <x v="0"/>
  </r>
  <r>
    <s v="CUS391"/>
    <x v="8"/>
    <x v="0"/>
    <x v="0"/>
    <x v="10"/>
    <n v="4.76"/>
    <x v="1"/>
    <x v="14"/>
    <x v="13"/>
    <x v="248"/>
    <x v="2"/>
    <x v="5"/>
    <x v="2"/>
  </r>
  <r>
    <s v="CUS392"/>
    <x v="8"/>
    <x v="0"/>
    <x v="0"/>
    <x v="10"/>
    <n v="4.76"/>
    <x v="0"/>
    <x v="14"/>
    <x v="238"/>
    <x v="249"/>
    <x v="2"/>
    <x v="5"/>
    <x v="2"/>
  </r>
  <r>
    <s v="CUS393"/>
    <x v="16"/>
    <x v="0"/>
    <x v="0"/>
    <x v="3"/>
    <n v="4.6900000000000004"/>
    <x v="4"/>
    <x v="14"/>
    <x v="245"/>
    <x v="250"/>
    <x v="2"/>
    <x v="5"/>
    <x v="2"/>
  </r>
  <r>
    <s v="CUS394"/>
    <x v="5"/>
    <x v="0"/>
    <x v="0"/>
    <x v="7"/>
    <n v="5.86"/>
    <x v="1"/>
    <x v="14"/>
    <x v="246"/>
    <x v="251"/>
    <x v="2"/>
    <x v="5"/>
    <x v="2"/>
  </r>
  <r>
    <s v="CUS395"/>
    <x v="8"/>
    <x v="0"/>
    <x v="0"/>
    <x v="3"/>
    <n v="4.67"/>
    <x v="5"/>
    <x v="56"/>
    <x v="247"/>
    <x v="252"/>
    <x v="2"/>
    <x v="11"/>
    <x v="0"/>
  </r>
  <r>
    <s v="CUS396"/>
    <x v="47"/>
    <x v="0"/>
    <x v="0"/>
    <x v="14"/>
    <n v="37.04"/>
    <x v="3"/>
    <x v="56"/>
    <x v="248"/>
    <x v="253"/>
    <x v="2"/>
    <x v="11"/>
    <x v="0"/>
  </r>
  <r>
    <s v="CUS397"/>
    <x v="97"/>
    <x v="0"/>
    <x v="0"/>
    <x v="14"/>
    <n v="14.11"/>
    <x v="0"/>
    <x v="56"/>
    <x v="249"/>
    <x v="92"/>
    <x v="2"/>
    <x v="11"/>
    <x v="0"/>
  </r>
  <r>
    <s v="CUS398"/>
    <x v="98"/>
    <x v="0"/>
    <x v="0"/>
    <x v="3"/>
    <n v="4.7"/>
    <x v="5"/>
    <x v="56"/>
    <x v="250"/>
    <x v="254"/>
    <x v="2"/>
    <x v="11"/>
    <x v="0"/>
  </r>
  <r>
    <s v="CUS399"/>
    <x v="5"/>
    <x v="0"/>
    <x v="0"/>
    <x v="3"/>
    <n v="7.33"/>
    <x v="3"/>
    <x v="15"/>
    <x v="251"/>
    <x v="255"/>
    <x v="2"/>
    <x v="9"/>
    <x v="5"/>
  </r>
  <r>
    <s v="CUS400"/>
    <x v="99"/>
    <x v="0"/>
    <x v="0"/>
    <x v="3"/>
    <n v="5.88"/>
    <x v="3"/>
    <x v="15"/>
    <x v="252"/>
    <x v="256"/>
    <x v="2"/>
    <x v="9"/>
    <x v="5"/>
  </r>
  <r>
    <s v="CUS401"/>
    <x v="8"/>
    <x v="0"/>
    <x v="0"/>
    <x v="2"/>
    <n v="43.65"/>
    <x v="3"/>
    <x v="56"/>
    <x v="253"/>
    <x v="257"/>
    <x v="2"/>
    <x v="11"/>
    <x v="0"/>
  </r>
  <r>
    <s v="CUS402"/>
    <x v="22"/>
    <x v="0"/>
    <x v="0"/>
    <x v="3"/>
    <n v="26.46"/>
    <x v="6"/>
    <x v="56"/>
    <x v="254"/>
    <x v="258"/>
    <x v="2"/>
    <x v="11"/>
    <x v="0"/>
  </r>
  <r>
    <s v="CUS403"/>
    <x v="22"/>
    <x v="0"/>
    <x v="0"/>
    <x v="3"/>
    <n v="5.58"/>
    <x v="0"/>
    <x v="56"/>
    <x v="255"/>
    <x v="259"/>
    <x v="2"/>
    <x v="11"/>
    <x v="0"/>
  </r>
  <r>
    <s v="CUS404"/>
    <x v="8"/>
    <x v="0"/>
    <x v="0"/>
    <x v="3"/>
    <n v="4.67"/>
    <x v="5"/>
    <x v="56"/>
    <x v="13"/>
    <x v="144"/>
    <x v="2"/>
    <x v="11"/>
    <x v="0"/>
  </r>
  <r>
    <s v="CUS405"/>
    <x v="8"/>
    <x v="0"/>
    <x v="0"/>
    <x v="1"/>
    <n v="6.23"/>
    <x v="7"/>
    <x v="17"/>
    <x v="13"/>
    <x v="260"/>
    <x v="2"/>
    <x v="10"/>
    <x v="2"/>
  </r>
  <r>
    <s v="CUS406"/>
    <x v="22"/>
    <x v="0"/>
    <x v="0"/>
    <x v="3"/>
    <n v="8.82"/>
    <x v="1"/>
    <x v="17"/>
    <x v="256"/>
    <x v="261"/>
    <x v="2"/>
    <x v="10"/>
    <x v="2"/>
  </r>
  <r>
    <s v="CUS407"/>
    <x v="18"/>
    <x v="0"/>
    <x v="0"/>
    <x v="12"/>
    <n v="6.17"/>
    <x v="1"/>
    <x v="15"/>
    <x v="257"/>
    <x v="262"/>
    <x v="2"/>
    <x v="9"/>
    <x v="5"/>
  </r>
  <r>
    <s v="CUS408"/>
    <x v="8"/>
    <x v="0"/>
    <x v="0"/>
    <x v="4"/>
    <n v="4.67"/>
    <x v="1"/>
    <x v="15"/>
    <x v="258"/>
    <x v="263"/>
    <x v="2"/>
    <x v="9"/>
    <x v="5"/>
  </r>
  <r>
    <s v="CUS409"/>
    <x v="89"/>
    <x v="0"/>
    <x v="0"/>
    <x v="1"/>
    <n v="6.76"/>
    <x v="3"/>
    <x v="16"/>
    <x v="259"/>
    <x v="264"/>
    <x v="2"/>
    <x v="6"/>
    <x v="3"/>
  </r>
  <r>
    <s v="CUS410"/>
    <x v="31"/>
    <x v="0"/>
    <x v="0"/>
    <x v="1"/>
    <n v="11.76"/>
    <x v="3"/>
    <x v="17"/>
    <x v="260"/>
    <x v="265"/>
    <x v="2"/>
    <x v="10"/>
    <x v="2"/>
  </r>
  <r>
    <s v="CUS411"/>
    <x v="8"/>
    <x v="0"/>
    <x v="0"/>
    <x v="1"/>
    <n v="6.23"/>
    <x v="7"/>
    <x v="17"/>
    <x v="261"/>
    <x v="266"/>
    <x v="2"/>
    <x v="10"/>
    <x v="2"/>
  </r>
  <r>
    <s v="CUS412"/>
    <x v="29"/>
    <x v="0"/>
    <x v="0"/>
    <x v="4"/>
    <n v="5.58"/>
    <x v="0"/>
    <x v="16"/>
    <x v="262"/>
    <x v="57"/>
    <x v="2"/>
    <x v="6"/>
    <x v="3"/>
  </r>
  <r>
    <s v="CUS413"/>
    <x v="17"/>
    <x v="0"/>
    <x v="0"/>
    <x v="2"/>
    <n v="26.46"/>
    <x v="2"/>
    <x v="18"/>
    <x v="263"/>
    <x v="267"/>
    <x v="2"/>
    <x v="7"/>
    <x v="4"/>
  </r>
  <r>
    <s v="CUS414"/>
    <x v="51"/>
    <x v="0"/>
    <x v="0"/>
    <x v="2"/>
    <n v="3.53"/>
    <x v="3"/>
    <x v="16"/>
    <x v="264"/>
    <x v="53"/>
    <x v="2"/>
    <x v="6"/>
    <x v="3"/>
  </r>
  <r>
    <s v="CUS415"/>
    <x v="8"/>
    <x v="0"/>
    <x v="0"/>
    <x v="1"/>
    <n v="5.5"/>
    <x v="1"/>
    <x v="16"/>
    <x v="265"/>
    <x v="268"/>
    <x v="2"/>
    <x v="6"/>
    <x v="3"/>
  </r>
  <r>
    <s v="CUS416"/>
    <x v="8"/>
    <x v="0"/>
    <x v="0"/>
    <x v="1"/>
    <n v="5.5"/>
    <x v="1"/>
    <x v="16"/>
    <x v="266"/>
    <x v="269"/>
    <x v="2"/>
    <x v="6"/>
    <x v="3"/>
  </r>
  <r>
    <s v="CUS417"/>
    <x v="71"/>
    <x v="0"/>
    <x v="0"/>
    <x v="5"/>
    <n v="5.29"/>
    <x v="1"/>
    <x v="20"/>
    <x v="267"/>
    <x v="270"/>
    <x v="2"/>
    <x v="0"/>
    <x v="1"/>
  </r>
  <r>
    <s v="CUS418"/>
    <x v="29"/>
    <x v="0"/>
    <x v="0"/>
    <x v="1"/>
    <n v="6.47"/>
    <x v="1"/>
    <x v="19"/>
    <x v="268"/>
    <x v="271"/>
    <x v="2"/>
    <x v="8"/>
    <x v="6"/>
  </r>
  <r>
    <s v="CUS419"/>
    <x v="100"/>
    <x v="0"/>
    <x v="0"/>
    <x v="15"/>
    <n v="5.29"/>
    <x v="0"/>
    <x v="19"/>
    <x v="269"/>
    <x v="72"/>
    <x v="2"/>
    <x v="8"/>
    <x v="6"/>
  </r>
  <r>
    <s v="CUS420"/>
    <x v="41"/>
    <x v="0"/>
    <x v="0"/>
    <x v="2"/>
    <n v="6.45"/>
    <x v="2"/>
    <x v="20"/>
    <x v="270"/>
    <x v="272"/>
    <x v="2"/>
    <x v="0"/>
    <x v="1"/>
  </r>
  <r>
    <s v="CUS421"/>
    <x v="41"/>
    <x v="0"/>
    <x v="0"/>
    <x v="1"/>
    <n v="6.16"/>
    <x v="1"/>
    <x v="20"/>
    <x v="271"/>
    <x v="273"/>
    <x v="2"/>
    <x v="0"/>
    <x v="1"/>
  </r>
  <r>
    <s v="CUS422"/>
    <x v="8"/>
    <x v="0"/>
    <x v="0"/>
    <x v="1"/>
    <n v="5.64"/>
    <x v="3"/>
    <x v="20"/>
    <x v="36"/>
    <x v="53"/>
    <x v="2"/>
    <x v="0"/>
    <x v="1"/>
  </r>
  <r>
    <s v="CUS423"/>
    <x v="101"/>
    <x v="0"/>
    <x v="0"/>
    <x v="5"/>
    <n v="5.88"/>
    <x v="1"/>
    <x v="20"/>
    <x v="272"/>
    <x v="274"/>
    <x v="2"/>
    <x v="0"/>
    <x v="1"/>
  </r>
  <r>
    <s v="CUS424"/>
    <x v="18"/>
    <x v="0"/>
    <x v="0"/>
    <x v="1"/>
    <n v="6.17"/>
    <x v="1"/>
    <x v="21"/>
    <x v="273"/>
    <x v="275"/>
    <x v="2"/>
    <x v="1"/>
    <x v="4"/>
  </r>
  <r>
    <s v="CUS425"/>
    <x v="18"/>
    <x v="0"/>
    <x v="0"/>
    <x v="4"/>
    <n v="6.17"/>
    <x v="0"/>
    <x v="21"/>
    <x v="274"/>
    <x v="78"/>
    <x v="2"/>
    <x v="1"/>
    <x v="4"/>
  </r>
  <r>
    <s v="CUS426"/>
    <x v="41"/>
    <x v="0"/>
    <x v="0"/>
    <x v="4"/>
    <n v="4.9800000000000004"/>
    <x v="4"/>
    <x v="21"/>
    <x v="275"/>
    <x v="276"/>
    <x v="2"/>
    <x v="1"/>
    <x v="4"/>
  </r>
  <r>
    <s v="CUS427"/>
    <x v="41"/>
    <x v="0"/>
    <x v="0"/>
    <x v="2"/>
    <n v="41.12"/>
    <x v="3"/>
    <x v="20"/>
    <x v="276"/>
    <x v="277"/>
    <x v="2"/>
    <x v="0"/>
    <x v="1"/>
  </r>
  <r>
    <s v="CUS428"/>
    <x v="5"/>
    <x v="0"/>
    <x v="0"/>
    <x v="14"/>
    <n v="17.59"/>
    <x v="1"/>
    <x v="21"/>
    <x v="277"/>
    <x v="278"/>
    <x v="2"/>
    <x v="1"/>
    <x v="4"/>
  </r>
  <r>
    <s v="CUS429"/>
    <x v="5"/>
    <x v="0"/>
    <x v="0"/>
    <x v="2"/>
    <n v="17.59"/>
    <x v="6"/>
    <x v="21"/>
    <x v="278"/>
    <x v="53"/>
    <x v="2"/>
    <x v="1"/>
    <x v="4"/>
  </r>
  <r>
    <s v="CUS430"/>
    <x v="22"/>
    <x v="0"/>
    <x v="0"/>
    <x v="4"/>
    <n v="5.58"/>
    <x v="1"/>
    <x v="23"/>
    <x v="279"/>
    <x v="279"/>
    <x v="3"/>
    <x v="4"/>
    <x v="5"/>
  </r>
  <r>
    <s v="CUS431"/>
    <x v="51"/>
    <x v="0"/>
    <x v="0"/>
    <x v="2"/>
    <n v="13.23"/>
    <x v="5"/>
    <x v="23"/>
    <x v="280"/>
    <x v="280"/>
    <x v="3"/>
    <x v="4"/>
    <x v="5"/>
  </r>
  <r>
    <s v="CUS432"/>
    <x v="8"/>
    <x v="0"/>
    <x v="0"/>
    <x v="12"/>
    <n v="4.76"/>
    <x v="4"/>
    <x v="23"/>
    <x v="281"/>
    <x v="281"/>
    <x v="3"/>
    <x v="4"/>
    <x v="5"/>
  </r>
  <r>
    <s v="CUS433"/>
    <x v="8"/>
    <x v="0"/>
    <x v="0"/>
    <x v="9"/>
    <n v="5.26"/>
    <x v="5"/>
    <x v="57"/>
    <x v="282"/>
    <x v="282"/>
    <x v="3"/>
    <x v="3"/>
    <x v="4"/>
  </r>
  <r>
    <s v="CUS434"/>
    <x v="8"/>
    <x v="0"/>
    <x v="0"/>
    <x v="9"/>
    <n v="5.26"/>
    <x v="4"/>
    <x v="57"/>
    <x v="13"/>
    <x v="283"/>
    <x v="3"/>
    <x v="3"/>
    <x v="4"/>
  </r>
  <r>
    <s v="CUS435"/>
    <x v="17"/>
    <x v="0"/>
    <x v="0"/>
    <x v="2"/>
    <n v="5.88"/>
    <x v="2"/>
    <x v="57"/>
    <x v="283"/>
    <x v="284"/>
    <x v="3"/>
    <x v="3"/>
    <x v="4"/>
  </r>
  <r>
    <s v="CUS436"/>
    <x v="5"/>
    <x v="0"/>
    <x v="0"/>
    <x v="14"/>
    <n v="5.86"/>
    <x v="0"/>
    <x v="23"/>
    <x v="284"/>
    <x v="285"/>
    <x v="3"/>
    <x v="4"/>
    <x v="5"/>
  </r>
  <r>
    <s v="CUS437"/>
    <x v="0"/>
    <x v="0"/>
    <x v="0"/>
    <x v="5"/>
    <n v="6.76"/>
    <x v="3"/>
    <x v="24"/>
    <x v="285"/>
    <x v="286"/>
    <x v="3"/>
    <x v="5"/>
    <x v="0"/>
  </r>
  <r>
    <s v="CUS438"/>
    <x v="55"/>
    <x v="0"/>
    <x v="0"/>
    <x v="3"/>
    <n v="6.91"/>
    <x v="3"/>
    <x v="24"/>
    <x v="286"/>
    <x v="287"/>
    <x v="3"/>
    <x v="5"/>
    <x v="0"/>
  </r>
  <r>
    <s v="CUS439"/>
    <x v="98"/>
    <x v="0"/>
    <x v="0"/>
    <x v="3"/>
    <n v="4.8499999999999996"/>
    <x v="3"/>
    <x v="57"/>
    <x v="64"/>
    <x v="36"/>
    <x v="3"/>
    <x v="3"/>
    <x v="4"/>
  </r>
  <r>
    <s v="CUS440"/>
    <x v="5"/>
    <x v="0"/>
    <x v="0"/>
    <x v="14"/>
    <n v="22"/>
    <x v="1"/>
    <x v="57"/>
    <x v="287"/>
    <x v="288"/>
    <x v="3"/>
    <x v="3"/>
    <x v="4"/>
  </r>
  <r>
    <s v="CUS441"/>
    <x v="99"/>
    <x v="0"/>
    <x v="0"/>
    <x v="3"/>
    <n v="8.52"/>
    <x v="3"/>
    <x v="25"/>
    <x v="288"/>
    <x v="289"/>
    <x v="3"/>
    <x v="11"/>
    <x v="1"/>
  </r>
  <r>
    <s v="CUS442"/>
    <x v="99"/>
    <x v="0"/>
    <x v="0"/>
    <x v="3"/>
    <n v="8.52"/>
    <x v="3"/>
    <x v="25"/>
    <x v="289"/>
    <x v="290"/>
    <x v="3"/>
    <x v="11"/>
    <x v="1"/>
  </r>
  <r>
    <s v="CUS443"/>
    <x v="29"/>
    <x v="0"/>
    <x v="0"/>
    <x v="9"/>
    <n v="5.88"/>
    <x v="1"/>
    <x v="24"/>
    <x v="290"/>
    <x v="291"/>
    <x v="3"/>
    <x v="5"/>
    <x v="0"/>
  </r>
  <r>
    <s v="CUS444"/>
    <x v="5"/>
    <x v="0"/>
    <x v="0"/>
    <x v="3"/>
    <n v="11.73"/>
    <x v="1"/>
    <x v="24"/>
    <x v="291"/>
    <x v="292"/>
    <x v="3"/>
    <x v="5"/>
    <x v="0"/>
  </r>
  <r>
    <s v="CUS445"/>
    <x v="5"/>
    <x v="0"/>
    <x v="0"/>
    <x v="14"/>
    <n v="17.59"/>
    <x v="1"/>
    <x v="25"/>
    <x v="292"/>
    <x v="293"/>
    <x v="3"/>
    <x v="11"/>
    <x v="1"/>
  </r>
  <r>
    <s v="CUS446"/>
    <x v="102"/>
    <x v="0"/>
    <x v="0"/>
    <x v="16"/>
    <n v="7.05"/>
    <x v="0"/>
    <x v="25"/>
    <x v="293"/>
    <x v="294"/>
    <x v="3"/>
    <x v="11"/>
    <x v="1"/>
  </r>
  <r>
    <s v="CUS447"/>
    <x v="41"/>
    <x v="0"/>
    <x v="0"/>
    <x v="2"/>
    <n v="20.55"/>
    <x v="3"/>
    <x v="25"/>
    <x v="294"/>
    <x v="295"/>
    <x v="3"/>
    <x v="11"/>
    <x v="1"/>
  </r>
  <r>
    <s v="CUS448"/>
    <x v="50"/>
    <x v="0"/>
    <x v="0"/>
    <x v="3"/>
    <n v="17.64"/>
    <x v="3"/>
    <x v="25"/>
    <x v="295"/>
    <x v="296"/>
    <x v="3"/>
    <x v="11"/>
    <x v="1"/>
  </r>
  <r>
    <s v="CUS449"/>
    <x v="103"/>
    <x v="0"/>
    <x v="0"/>
    <x v="9"/>
    <n v="5.88"/>
    <x v="1"/>
    <x v="25"/>
    <x v="296"/>
    <x v="297"/>
    <x v="3"/>
    <x v="11"/>
    <x v="1"/>
  </r>
  <r>
    <s v="CUS450"/>
    <x v="88"/>
    <x v="0"/>
    <x v="0"/>
    <x v="3"/>
    <n v="5.86"/>
    <x v="1"/>
    <x v="25"/>
    <x v="297"/>
    <x v="298"/>
    <x v="3"/>
    <x v="11"/>
    <x v="1"/>
  </r>
  <r>
    <s v="CUS451"/>
    <x v="22"/>
    <x v="0"/>
    <x v="0"/>
    <x v="3"/>
    <n v="5.58"/>
    <x v="1"/>
    <x v="26"/>
    <x v="298"/>
    <x v="73"/>
    <x v="3"/>
    <x v="9"/>
    <x v="2"/>
  </r>
  <r>
    <s v="CUS452"/>
    <x v="74"/>
    <x v="0"/>
    <x v="0"/>
    <x v="17"/>
    <n v="5.88"/>
    <x v="1"/>
    <x v="25"/>
    <x v="299"/>
    <x v="299"/>
    <x v="3"/>
    <x v="11"/>
    <x v="1"/>
  </r>
  <r>
    <s v="CUS453"/>
    <x v="0"/>
    <x v="0"/>
    <x v="0"/>
    <x v="7"/>
    <n v="6.17"/>
    <x v="3"/>
    <x v="26"/>
    <x v="300"/>
    <x v="300"/>
    <x v="3"/>
    <x v="9"/>
    <x v="2"/>
  </r>
  <r>
    <s v="CUS454"/>
    <x v="0"/>
    <x v="0"/>
    <x v="0"/>
    <x v="3"/>
    <n v="5"/>
    <x v="1"/>
    <x v="26"/>
    <x v="301"/>
    <x v="301"/>
    <x v="3"/>
    <x v="9"/>
    <x v="2"/>
  </r>
  <r>
    <s v="CUS455"/>
    <x v="15"/>
    <x v="0"/>
    <x v="0"/>
    <x v="4"/>
    <n v="5.29"/>
    <x v="0"/>
    <x v="26"/>
    <x v="302"/>
    <x v="302"/>
    <x v="3"/>
    <x v="9"/>
    <x v="2"/>
  </r>
  <r>
    <s v="CUS456"/>
    <x v="8"/>
    <x v="0"/>
    <x v="0"/>
    <x v="4"/>
    <n v="5"/>
    <x v="1"/>
    <x v="26"/>
    <x v="303"/>
    <x v="120"/>
    <x v="3"/>
    <x v="9"/>
    <x v="2"/>
  </r>
  <r>
    <s v="CUS457"/>
    <x v="8"/>
    <x v="0"/>
    <x v="0"/>
    <x v="1"/>
    <n v="6.17"/>
    <x v="6"/>
    <x v="27"/>
    <x v="13"/>
    <x v="303"/>
    <x v="3"/>
    <x v="10"/>
    <x v="0"/>
  </r>
  <r>
    <s v="CUS458"/>
    <x v="8"/>
    <x v="0"/>
    <x v="0"/>
    <x v="1"/>
    <n v="6.17"/>
    <x v="2"/>
    <x v="27"/>
    <x v="304"/>
    <x v="304"/>
    <x v="3"/>
    <x v="10"/>
    <x v="0"/>
  </r>
  <r>
    <s v="CUS459"/>
    <x v="104"/>
    <x v="0"/>
    <x v="0"/>
    <x v="3"/>
    <n v="5.29"/>
    <x v="1"/>
    <x v="27"/>
    <x v="47"/>
    <x v="305"/>
    <x v="3"/>
    <x v="10"/>
    <x v="0"/>
  </r>
  <r>
    <s v="CUS460"/>
    <x v="8"/>
    <x v="0"/>
    <x v="0"/>
    <x v="3"/>
    <n v="6.17"/>
    <x v="2"/>
    <x v="27"/>
    <x v="305"/>
    <x v="224"/>
    <x v="3"/>
    <x v="10"/>
    <x v="0"/>
  </r>
  <r>
    <s v="CUS461"/>
    <x v="5"/>
    <x v="0"/>
    <x v="0"/>
    <x v="13"/>
    <n v="9.9600000000000009"/>
    <x v="3"/>
    <x v="27"/>
    <x v="306"/>
    <x v="306"/>
    <x v="3"/>
    <x v="10"/>
    <x v="0"/>
  </r>
  <r>
    <s v="CUS462"/>
    <x v="22"/>
    <x v="0"/>
    <x v="0"/>
    <x v="3"/>
    <n v="8.23"/>
    <x v="1"/>
    <x v="27"/>
    <x v="307"/>
    <x v="307"/>
    <x v="3"/>
    <x v="10"/>
    <x v="0"/>
  </r>
  <r>
    <s v="CUS463"/>
    <x v="73"/>
    <x v="0"/>
    <x v="0"/>
    <x v="4"/>
    <n v="5.58"/>
    <x v="3"/>
    <x v="28"/>
    <x v="308"/>
    <x v="36"/>
    <x v="3"/>
    <x v="6"/>
    <x v="5"/>
  </r>
  <r>
    <s v="CUS464"/>
    <x v="105"/>
    <x v="0"/>
    <x v="0"/>
    <x v="7"/>
    <n v="5.29"/>
    <x v="1"/>
    <x v="28"/>
    <x v="309"/>
    <x v="308"/>
    <x v="3"/>
    <x v="6"/>
    <x v="5"/>
  </r>
  <r>
    <s v="CUS465"/>
    <x v="58"/>
    <x v="0"/>
    <x v="0"/>
    <x v="1"/>
    <n v="6.17"/>
    <x v="3"/>
    <x v="28"/>
    <x v="310"/>
    <x v="309"/>
    <x v="3"/>
    <x v="6"/>
    <x v="5"/>
  </r>
  <r>
    <s v="CUS466"/>
    <x v="35"/>
    <x v="0"/>
    <x v="0"/>
    <x v="12"/>
    <n v="4.41"/>
    <x v="1"/>
    <x v="28"/>
    <x v="311"/>
    <x v="310"/>
    <x v="3"/>
    <x v="6"/>
    <x v="5"/>
  </r>
  <r>
    <s v="CUS467"/>
    <x v="106"/>
    <x v="0"/>
    <x v="0"/>
    <x v="18"/>
    <n v="4.28"/>
    <x v="4"/>
    <x v="28"/>
    <x v="312"/>
    <x v="83"/>
    <x v="3"/>
    <x v="6"/>
    <x v="5"/>
  </r>
  <r>
    <s v="CUS468"/>
    <x v="53"/>
    <x v="0"/>
    <x v="0"/>
    <x v="5"/>
    <n v="5.29"/>
    <x v="1"/>
    <x v="29"/>
    <x v="313"/>
    <x v="72"/>
    <x v="3"/>
    <x v="7"/>
    <x v="6"/>
  </r>
  <r>
    <s v="CUS469"/>
    <x v="17"/>
    <x v="0"/>
    <x v="0"/>
    <x v="1"/>
    <n v="7.05"/>
    <x v="3"/>
    <x v="29"/>
    <x v="314"/>
    <x v="36"/>
    <x v="3"/>
    <x v="7"/>
    <x v="6"/>
  </r>
  <r>
    <s v="CUS470"/>
    <x v="107"/>
    <x v="0"/>
    <x v="0"/>
    <x v="3"/>
    <n v="8.81"/>
    <x v="3"/>
    <x v="28"/>
    <x v="315"/>
    <x v="68"/>
    <x v="3"/>
    <x v="6"/>
    <x v="5"/>
  </r>
  <r>
    <s v="CUS471"/>
    <x v="8"/>
    <x v="0"/>
    <x v="0"/>
    <x v="1"/>
    <n v="6.17"/>
    <x v="2"/>
    <x v="28"/>
    <x v="316"/>
    <x v="311"/>
    <x v="3"/>
    <x v="6"/>
    <x v="5"/>
  </r>
  <r>
    <s v="CUS472"/>
    <x v="71"/>
    <x v="0"/>
    <x v="0"/>
    <x v="5"/>
    <n v="5.64"/>
    <x v="1"/>
    <x v="29"/>
    <x v="317"/>
    <x v="312"/>
    <x v="3"/>
    <x v="7"/>
    <x v="6"/>
  </r>
  <r>
    <s v="CUS473"/>
    <x v="5"/>
    <x v="0"/>
    <x v="0"/>
    <x v="14"/>
    <n v="26.41"/>
    <x v="6"/>
    <x v="29"/>
    <x v="318"/>
    <x v="313"/>
    <x v="3"/>
    <x v="7"/>
    <x v="6"/>
  </r>
  <r>
    <s v="CUS474"/>
    <x v="5"/>
    <x v="0"/>
    <x v="0"/>
    <x v="14"/>
    <n v="22"/>
    <x v="3"/>
    <x v="29"/>
    <x v="319"/>
    <x v="314"/>
    <x v="3"/>
    <x v="7"/>
    <x v="6"/>
  </r>
  <r>
    <s v="CUS475"/>
    <x v="8"/>
    <x v="0"/>
    <x v="0"/>
    <x v="7"/>
    <n v="5.73"/>
    <x v="0"/>
    <x v="29"/>
    <x v="320"/>
    <x v="100"/>
    <x v="3"/>
    <x v="7"/>
    <x v="6"/>
  </r>
  <r>
    <s v="CUS476"/>
    <x v="108"/>
    <x v="0"/>
    <x v="0"/>
    <x v="4"/>
    <n v="5.29"/>
    <x v="1"/>
    <x v="29"/>
    <x v="321"/>
    <x v="315"/>
    <x v="3"/>
    <x v="7"/>
    <x v="6"/>
  </r>
  <r>
    <s v="CUS477"/>
    <x v="109"/>
    <x v="0"/>
    <x v="0"/>
    <x v="4"/>
    <n v="5.36"/>
    <x v="0"/>
    <x v="29"/>
    <x v="122"/>
    <x v="87"/>
    <x v="3"/>
    <x v="7"/>
    <x v="6"/>
  </r>
  <r>
    <s v="CUS478"/>
    <x v="74"/>
    <x v="0"/>
    <x v="0"/>
    <x v="4"/>
    <n v="6.17"/>
    <x v="1"/>
    <x v="29"/>
    <x v="322"/>
    <x v="36"/>
    <x v="3"/>
    <x v="7"/>
    <x v="6"/>
  </r>
  <r>
    <s v="CUS479"/>
    <x v="5"/>
    <x v="0"/>
    <x v="0"/>
    <x v="14"/>
    <n v="22"/>
    <x v="1"/>
    <x v="29"/>
    <x v="323"/>
    <x v="316"/>
    <x v="3"/>
    <x v="7"/>
    <x v="6"/>
  </r>
  <r>
    <s v="CUS480"/>
    <x v="5"/>
    <x v="0"/>
    <x v="0"/>
    <x v="15"/>
    <n v="7.61"/>
    <x v="0"/>
    <x v="29"/>
    <x v="324"/>
    <x v="112"/>
    <x v="3"/>
    <x v="7"/>
    <x v="6"/>
  </r>
  <r>
    <s v="CUS481"/>
    <x v="8"/>
    <x v="0"/>
    <x v="0"/>
    <x v="5"/>
    <n v="5.26"/>
    <x v="2"/>
    <x v="30"/>
    <x v="325"/>
    <x v="36"/>
    <x v="3"/>
    <x v="8"/>
    <x v="3"/>
  </r>
  <r>
    <s v="CUS482"/>
    <x v="8"/>
    <x v="0"/>
    <x v="0"/>
    <x v="3"/>
    <n v="12.35"/>
    <x v="3"/>
    <x v="30"/>
    <x v="326"/>
    <x v="317"/>
    <x v="3"/>
    <x v="8"/>
    <x v="3"/>
  </r>
  <r>
    <s v="CUS483"/>
    <x v="8"/>
    <x v="0"/>
    <x v="0"/>
    <x v="18"/>
    <n v="5.88"/>
    <x v="0"/>
    <x v="30"/>
    <x v="327"/>
    <x v="120"/>
    <x v="3"/>
    <x v="8"/>
    <x v="3"/>
  </r>
  <r>
    <s v="CUS484"/>
    <x v="68"/>
    <x v="0"/>
    <x v="0"/>
    <x v="3"/>
    <n v="6.76"/>
    <x v="5"/>
    <x v="30"/>
    <x v="328"/>
    <x v="259"/>
    <x v="3"/>
    <x v="8"/>
    <x v="3"/>
  </r>
  <r>
    <s v="CUS485"/>
    <x v="68"/>
    <x v="0"/>
    <x v="0"/>
    <x v="3"/>
    <n v="14.11"/>
    <x v="4"/>
    <x v="30"/>
    <x v="329"/>
    <x v="83"/>
    <x v="3"/>
    <x v="8"/>
    <x v="3"/>
  </r>
  <r>
    <s v="CUS486"/>
    <x v="28"/>
    <x v="0"/>
    <x v="0"/>
    <x v="1"/>
    <n v="5"/>
    <x v="2"/>
    <x v="30"/>
    <x v="330"/>
    <x v="318"/>
    <x v="3"/>
    <x v="8"/>
    <x v="3"/>
  </r>
  <r>
    <s v="CUS487"/>
    <x v="41"/>
    <x v="0"/>
    <x v="0"/>
    <x v="1"/>
    <n v="6.45"/>
    <x v="3"/>
    <x v="30"/>
    <x v="331"/>
    <x v="319"/>
    <x v="3"/>
    <x v="8"/>
    <x v="3"/>
  </r>
  <r>
    <s v="CUS488"/>
    <x v="110"/>
    <x v="0"/>
    <x v="0"/>
    <x v="1"/>
    <n v="6.76"/>
    <x v="3"/>
    <x v="30"/>
    <x v="332"/>
    <x v="320"/>
    <x v="3"/>
    <x v="8"/>
    <x v="3"/>
  </r>
  <r>
    <s v="CUS489"/>
    <x v="72"/>
    <x v="0"/>
    <x v="0"/>
    <x v="1"/>
    <n v="5.29"/>
    <x v="3"/>
    <x v="30"/>
    <x v="333"/>
    <x v="321"/>
    <x v="3"/>
    <x v="8"/>
    <x v="3"/>
  </r>
  <r>
    <s v="CUS490"/>
    <x v="107"/>
    <x v="0"/>
    <x v="0"/>
    <x v="5"/>
    <n v="10.58"/>
    <x v="3"/>
    <x v="30"/>
    <x v="334"/>
    <x v="322"/>
    <x v="3"/>
    <x v="8"/>
    <x v="3"/>
  </r>
  <r>
    <s v="CUS491"/>
    <x v="29"/>
    <x v="0"/>
    <x v="0"/>
    <x v="1"/>
    <n v="6.91"/>
    <x v="0"/>
    <x v="30"/>
    <x v="335"/>
    <x v="323"/>
    <x v="3"/>
    <x v="8"/>
    <x v="3"/>
  </r>
  <r>
    <s v="CUS492"/>
    <x v="56"/>
    <x v="0"/>
    <x v="0"/>
    <x v="5"/>
    <n v="6.75"/>
    <x v="0"/>
    <x v="30"/>
    <x v="336"/>
    <x v="324"/>
    <x v="3"/>
    <x v="8"/>
    <x v="3"/>
  </r>
  <r>
    <s v="CUS493"/>
    <x v="5"/>
    <x v="0"/>
    <x v="0"/>
    <x v="14"/>
    <n v="17.59"/>
    <x v="3"/>
    <x v="30"/>
    <x v="337"/>
    <x v="53"/>
    <x v="3"/>
    <x v="8"/>
    <x v="3"/>
  </r>
  <r>
    <s v="CUS494"/>
    <x v="8"/>
    <x v="0"/>
    <x v="0"/>
    <x v="3"/>
    <n v="4.6399999999999997"/>
    <x v="1"/>
    <x v="31"/>
    <x v="338"/>
    <x v="57"/>
    <x v="3"/>
    <x v="0"/>
    <x v="4"/>
  </r>
  <r>
    <s v="CUS495"/>
    <x v="8"/>
    <x v="0"/>
    <x v="0"/>
    <x v="1"/>
    <n v="6.47"/>
    <x v="1"/>
    <x v="31"/>
    <x v="339"/>
    <x v="325"/>
    <x v="3"/>
    <x v="0"/>
    <x v="4"/>
  </r>
  <r>
    <s v="CUS496"/>
    <x v="88"/>
    <x v="0"/>
    <x v="0"/>
    <x v="3"/>
    <n v="4.9800000000000004"/>
    <x v="3"/>
    <x v="30"/>
    <x v="340"/>
    <x v="326"/>
    <x v="3"/>
    <x v="8"/>
    <x v="3"/>
  </r>
  <r>
    <s v="CUS497"/>
    <x v="22"/>
    <x v="0"/>
    <x v="0"/>
    <x v="2"/>
    <n v="49.97"/>
    <x v="2"/>
    <x v="30"/>
    <x v="341"/>
    <x v="327"/>
    <x v="3"/>
    <x v="8"/>
    <x v="3"/>
  </r>
  <r>
    <s v="CUS498"/>
    <x v="55"/>
    <x v="0"/>
    <x v="0"/>
    <x v="2"/>
    <n v="28.66"/>
    <x v="2"/>
    <x v="30"/>
    <x v="47"/>
    <x v="328"/>
    <x v="3"/>
    <x v="8"/>
    <x v="3"/>
  </r>
  <r>
    <s v="CUS499"/>
    <x v="18"/>
    <x v="0"/>
    <x v="0"/>
    <x v="1"/>
    <n v="6.47"/>
    <x v="1"/>
    <x v="30"/>
    <x v="342"/>
    <x v="36"/>
    <x v="3"/>
    <x v="8"/>
    <x v="3"/>
  </r>
  <r>
    <s v="CUS500"/>
    <x v="16"/>
    <x v="0"/>
    <x v="0"/>
    <x v="3"/>
    <n v="5.57"/>
    <x v="0"/>
    <x v="31"/>
    <x v="343"/>
    <x v="294"/>
    <x v="3"/>
    <x v="0"/>
    <x v="4"/>
  </r>
  <r>
    <s v="CUS501"/>
    <x v="22"/>
    <x v="0"/>
    <x v="0"/>
    <x v="3"/>
    <n v="49.97"/>
    <x v="2"/>
    <x v="31"/>
    <x v="344"/>
    <x v="329"/>
    <x v="3"/>
    <x v="0"/>
    <x v="4"/>
  </r>
  <r>
    <s v="CUS502"/>
    <x v="5"/>
    <x v="0"/>
    <x v="0"/>
    <x v="14"/>
    <n v="26.41"/>
    <x v="2"/>
    <x v="31"/>
    <x v="345"/>
    <x v="330"/>
    <x v="3"/>
    <x v="0"/>
    <x v="4"/>
  </r>
  <r>
    <s v="CUS503"/>
    <x v="5"/>
    <x v="0"/>
    <x v="0"/>
    <x v="14"/>
    <n v="22"/>
    <x v="1"/>
    <x v="31"/>
    <x v="346"/>
    <x v="331"/>
    <x v="3"/>
    <x v="0"/>
    <x v="4"/>
  </r>
  <r>
    <s v="CUS504"/>
    <x v="5"/>
    <x v="0"/>
    <x v="0"/>
    <x v="14"/>
    <n v="7.33"/>
    <x v="1"/>
    <x v="31"/>
    <x v="347"/>
    <x v="332"/>
    <x v="3"/>
    <x v="0"/>
    <x v="4"/>
  </r>
  <r>
    <s v="CUS505"/>
    <x v="18"/>
    <x v="0"/>
    <x v="0"/>
    <x v="4"/>
    <n v="5.29"/>
    <x v="1"/>
    <x v="32"/>
    <x v="348"/>
    <x v="333"/>
    <x v="3"/>
    <x v="1"/>
    <x v="6"/>
  </r>
  <r>
    <s v="CUS506"/>
    <x v="8"/>
    <x v="0"/>
    <x v="0"/>
    <x v="18"/>
    <n v="4.7"/>
    <x v="0"/>
    <x v="32"/>
    <x v="349"/>
    <x v="35"/>
    <x v="3"/>
    <x v="1"/>
    <x v="6"/>
  </r>
  <r>
    <s v="CUS507"/>
    <x v="77"/>
    <x v="0"/>
    <x v="0"/>
    <x v="19"/>
    <n v="5.29"/>
    <x v="1"/>
    <x v="32"/>
    <x v="350"/>
    <x v="57"/>
    <x v="3"/>
    <x v="1"/>
    <x v="6"/>
  </r>
  <r>
    <s v="CUS508"/>
    <x v="35"/>
    <x v="0"/>
    <x v="0"/>
    <x v="3"/>
    <n v="4.41"/>
    <x v="0"/>
    <x v="32"/>
    <x v="351"/>
    <x v="83"/>
    <x v="3"/>
    <x v="1"/>
    <x v="6"/>
  </r>
  <r>
    <s v="CUS509"/>
    <x v="56"/>
    <x v="0"/>
    <x v="0"/>
    <x v="4"/>
    <n v="8.8000000000000007"/>
    <x v="1"/>
    <x v="33"/>
    <x v="352"/>
    <x v="333"/>
    <x v="4"/>
    <x v="2"/>
    <x v="1"/>
  </r>
  <r>
    <s v="CUS510"/>
    <x v="88"/>
    <x v="0"/>
    <x v="0"/>
    <x v="5"/>
    <n v="4.6900000000000004"/>
    <x v="1"/>
    <x v="33"/>
    <x v="157"/>
    <x v="334"/>
    <x v="4"/>
    <x v="2"/>
    <x v="1"/>
  </r>
  <r>
    <s v="CUS511"/>
    <x v="18"/>
    <x v="0"/>
    <x v="0"/>
    <x v="2"/>
    <n v="24.69"/>
    <x v="6"/>
    <x v="32"/>
    <x v="353"/>
    <x v="335"/>
    <x v="3"/>
    <x v="1"/>
    <x v="6"/>
  </r>
  <r>
    <s v="CUS512"/>
    <x v="18"/>
    <x v="0"/>
    <x v="0"/>
    <x v="12"/>
    <n v="6.47"/>
    <x v="1"/>
    <x v="32"/>
    <x v="354"/>
    <x v="336"/>
    <x v="3"/>
    <x v="1"/>
    <x v="6"/>
  </r>
  <r>
    <s v="CUS513"/>
    <x v="5"/>
    <x v="0"/>
    <x v="0"/>
    <x v="14"/>
    <n v="17.59"/>
    <x v="1"/>
    <x v="32"/>
    <x v="355"/>
    <x v="337"/>
    <x v="3"/>
    <x v="1"/>
    <x v="6"/>
  </r>
  <r>
    <s v="CUS514"/>
    <x v="5"/>
    <x v="0"/>
    <x v="0"/>
    <x v="20"/>
    <n v="4.9800000000000004"/>
    <x v="4"/>
    <x v="33"/>
    <x v="356"/>
    <x v="112"/>
    <x v="4"/>
    <x v="2"/>
    <x v="1"/>
  </r>
  <r>
    <s v="CUS515"/>
    <x v="111"/>
    <x v="0"/>
    <x v="0"/>
    <x v="3"/>
    <n v="8.82"/>
    <x v="3"/>
    <x v="34"/>
    <x v="357"/>
    <x v="338"/>
    <x v="4"/>
    <x v="4"/>
    <x v="2"/>
  </r>
  <r>
    <s v="CUS516"/>
    <x v="66"/>
    <x v="0"/>
    <x v="0"/>
    <x v="1"/>
    <n v="8.23"/>
    <x v="1"/>
    <x v="33"/>
    <x v="358"/>
    <x v="339"/>
    <x v="4"/>
    <x v="2"/>
    <x v="1"/>
  </r>
  <r>
    <s v="CUS517"/>
    <x v="40"/>
    <x v="0"/>
    <x v="0"/>
    <x v="5"/>
    <n v="5.58"/>
    <x v="1"/>
    <x v="34"/>
    <x v="359"/>
    <x v="340"/>
    <x v="4"/>
    <x v="4"/>
    <x v="2"/>
  </r>
  <r>
    <s v="CUS518"/>
    <x v="51"/>
    <x v="0"/>
    <x v="0"/>
    <x v="10"/>
    <n v="5.88"/>
    <x v="0"/>
    <x v="34"/>
    <x v="360"/>
    <x v="341"/>
    <x v="4"/>
    <x v="4"/>
    <x v="2"/>
  </r>
  <r>
    <s v="CUS519"/>
    <x v="112"/>
    <x v="0"/>
    <x v="0"/>
    <x v="3"/>
    <n v="4.18"/>
    <x v="1"/>
    <x v="34"/>
    <x v="361"/>
    <x v="342"/>
    <x v="4"/>
    <x v="4"/>
    <x v="2"/>
  </r>
  <r>
    <s v="CUS520"/>
    <x v="8"/>
    <x v="0"/>
    <x v="0"/>
    <x v="7"/>
    <n v="5"/>
    <x v="3"/>
    <x v="35"/>
    <x v="362"/>
    <x v="343"/>
    <x v="4"/>
    <x v="3"/>
    <x v="2"/>
  </r>
  <r>
    <s v="CUS521"/>
    <x v="88"/>
    <x v="0"/>
    <x v="0"/>
    <x v="3"/>
    <n v="5.57"/>
    <x v="1"/>
    <x v="35"/>
    <x v="363"/>
    <x v="344"/>
    <x v="4"/>
    <x v="3"/>
    <x v="2"/>
  </r>
  <r>
    <s v="CUS522"/>
    <x v="56"/>
    <x v="0"/>
    <x v="0"/>
    <x v="5"/>
    <n v="4.9800000000000004"/>
    <x v="0"/>
    <x v="35"/>
    <x v="31"/>
    <x v="35"/>
    <x v="4"/>
    <x v="3"/>
    <x v="2"/>
  </r>
  <r>
    <s v="CUS523"/>
    <x v="29"/>
    <x v="0"/>
    <x v="0"/>
    <x v="12"/>
    <n v="5.58"/>
    <x v="0"/>
    <x v="35"/>
    <x v="284"/>
    <x v="112"/>
    <x v="4"/>
    <x v="3"/>
    <x v="2"/>
  </r>
  <r>
    <s v="CUS524"/>
    <x v="29"/>
    <x v="0"/>
    <x v="0"/>
    <x v="3"/>
    <n v="5.58"/>
    <x v="0"/>
    <x v="35"/>
    <x v="364"/>
    <x v="324"/>
    <x v="4"/>
    <x v="3"/>
    <x v="2"/>
  </r>
  <r>
    <s v="CUS525"/>
    <x v="5"/>
    <x v="0"/>
    <x v="0"/>
    <x v="14"/>
    <n v="26.41"/>
    <x v="3"/>
    <x v="35"/>
    <x v="365"/>
    <x v="144"/>
    <x v="4"/>
    <x v="3"/>
    <x v="2"/>
  </r>
  <r>
    <s v="CUS526"/>
    <x v="17"/>
    <x v="0"/>
    <x v="0"/>
    <x v="3"/>
    <n v="3.67"/>
    <x v="5"/>
    <x v="36"/>
    <x v="219"/>
    <x v="57"/>
    <x v="4"/>
    <x v="5"/>
    <x v="3"/>
  </r>
  <r>
    <s v="CUS527"/>
    <x v="5"/>
    <x v="0"/>
    <x v="0"/>
    <x v="21"/>
    <n v="22"/>
    <x v="3"/>
    <x v="36"/>
    <x v="366"/>
    <x v="345"/>
    <x v="4"/>
    <x v="5"/>
    <x v="3"/>
  </r>
  <r>
    <s v="CUS528"/>
    <x v="64"/>
    <x v="0"/>
    <x v="0"/>
    <x v="9"/>
    <n v="5.57"/>
    <x v="1"/>
    <x v="36"/>
    <x v="205"/>
    <x v="120"/>
    <x v="4"/>
    <x v="5"/>
    <x v="3"/>
  </r>
  <r>
    <s v="CUS529"/>
    <x v="113"/>
    <x v="0"/>
    <x v="0"/>
    <x v="3"/>
    <n v="3.96"/>
    <x v="0"/>
    <x v="35"/>
    <x v="367"/>
    <x v="346"/>
    <x v="4"/>
    <x v="3"/>
    <x v="2"/>
  </r>
  <r>
    <s v="CUS530"/>
    <x v="113"/>
    <x v="0"/>
    <x v="0"/>
    <x v="3"/>
    <n v="3.96"/>
    <x v="0"/>
    <x v="35"/>
    <x v="219"/>
    <x v="73"/>
    <x v="4"/>
    <x v="3"/>
    <x v="2"/>
  </r>
  <r>
    <s v="CUS531"/>
    <x v="48"/>
    <x v="0"/>
    <x v="0"/>
    <x v="4"/>
    <n v="8.82"/>
    <x v="0"/>
    <x v="36"/>
    <x v="368"/>
    <x v="347"/>
    <x v="4"/>
    <x v="5"/>
    <x v="3"/>
  </r>
  <r>
    <s v="CUS532"/>
    <x v="114"/>
    <x v="0"/>
    <x v="0"/>
    <x v="22"/>
    <n v="5.88"/>
    <x v="5"/>
    <x v="36"/>
    <x v="369"/>
    <x v="92"/>
    <x v="4"/>
    <x v="5"/>
    <x v="3"/>
  </r>
  <r>
    <s v="CUS533"/>
    <x v="22"/>
    <x v="0"/>
    <x v="0"/>
    <x v="3"/>
    <n v="8.52"/>
    <x v="2"/>
    <x v="36"/>
    <x v="370"/>
    <x v="348"/>
    <x v="4"/>
    <x v="5"/>
    <x v="3"/>
  </r>
  <r>
    <s v="CUS534"/>
    <x v="8"/>
    <x v="0"/>
    <x v="0"/>
    <x v="1"/>
    <n v="6.47"/>
    <x v="2"/>
    <x v="36"/>
    <x v="371"/>
    <x v="349"/>
    <x v="4"/>
    <x v="5"/>
    <x v="3"/>
  </r>
  <r>
    <s v="CUS535"/>
    <x v="8"/>
    <x v="0"/>
    <x v="0"/>
    <x v="21"/>
    <n v="7.72"/>
    <x v="2"/>
    <x v="36"/>
    <x v="372"/>
    <x v="350"/>
    <x v="4"/>
    <x v="5"/>
    <x v="3"/>
  </r>
  <r>
    <s v="CUS536"/>
    <x v="22"/>
    <x v="0"/>
    <x v="0"/>
    <x v="3"/>
    <n v="5.58"/>
    <x v="1"/>
    <x v="36"/>
    <x v="373"/>
    <x v="73"/>
    <x v="4"/>
    <x v="5"/>
    <x v="3"/>
  </r>
  <r>
    <s v="CUS537"/>
    <x v="62"/>
    <x v="0"/>
    <x v="0"/>
    <x v="3"/>
    <n v="4.17"/>
    <x v="5"/>
    <x v="36"/>
    <x v="374"/>
    <x v="78"/>
    <x v="4"/>
    <x v="5"/>
    <x v="3"/>
  </r>
  <r>
    <s v="CUS538"/>
    <x v="56"/>
    <x v="0"/>
    <x v="0"/>
    <x v="5"/>
    <n v="8.8000000000000007"/>
    <x v="1"/>
    <x v="36"/>
    <x v="375"/>
    <x v="351"/>
    <x v="4"/>
    <x v="5"/>
    <x v="3"/>
  </r>
  <r>
    <s v="CUS539"/>
    <x v="63"/>
    <x v="0"/>
    <x v="0"/>
    <x v="1"/>
    <n v="4.08"/>
    <x v="1"/>
    <x v="36"/>
    <x v="376"/>
    <x v="352"/>
    <x v="4"/>
    <x v="5"/>
    <x v="3"/>
  </r>
  <r>
    <s v="CUS540"/>
    <x v="115"/>
    <x v="0"/>
    <x v="0"/>
    <x v="2"/>
    <n v="13.23"/>
    <x v="0"/>
    <x v="37"/>
    <x v="18"/>
    <x v="83"/>
    <x v="4"/>
    <x v="11"/>
    <x v="5"/>
  </r>
  <r>
    <s v="CUS541"/>
    <x v="5"/>
    <x v="0"/>
    <x v="0"/>
    <x v="14"/>
    <n v="26.41"/>
    <x v="3"/>
    <x v="36"/>
    <x v="377"/>
    <x v="353"/>
    <x v="4"/>
    <x v="5"/>
    <x v="3"/>
  </r>
  <r>
    <s v="CUS542"/>
    <x v="42"/>
    <x v="0"/>
    <x v="0"/>
    <x v="3"/>
    <n v="5.88"/>
    <x v="1"/>
    <x v="36"/>
    <x v="378"/>
    <x v="354"/>
    <x v="4"/>
    <x v="5"/>
    <x v="3"/>
  </r>
  <r>
    <s v="CUS543"/>
    <x v="18"/>
    <x v="0"/>
    <x v="0"/>
    <x v="3"/>
    <n v="7.35"/>
    <x v="3"/>
    <x v="37"/>
    <x v="379"/>
    <x v="148"/>
    <x v="4"/>
    <x v="11"/>
    <x v="5"/>
  </r>
  <r>
    <s v="CUS544"/>
    <x v="22"/>
    <x v="0"/>
    <x v="0"/>
    <x v="3"/>
    <n v="7.35"/>
    <x v="3"/>
    <x v="37"/>
    <x v="380"/>
    <x v="355"/>
    <x v="4"/>
    <x v="11"/>
    <x v="5"/>
  </r>
  <r>
    <s v="CUS545"/>
    <x v="2"/>
    <x v="0"/>
    <x v="0"/>
    <x v="2"/>
    <n v="7.27"/>
    <x v="3"/>
    <x v="37"/>
    <x v="381"/>
    <x v="356"/>
    <x v="4"/>
    <x v="11"/>
    <x v="5"/>
  </r>
  <r>
    <s v="CUS546"/>
    <x v="116"/>
    <x v="0"/>
    <x v="0"/>
    <x v="2"/>
    <n v="3.25"/>
    <x v="1"/>
    <x v="37"/>
    <x v="382"/>
    <x v="357"/>
    <x v="4"/>
    <x v="11"/>
    <x v="5"/>
  </r>
  <r>
    <s v="CUS547"/>
    <x v="110"/>
    <x v="0"/>
    <x v="0"/>
    <x v="3"/>
    <n v="8.82"/>
    <x v="1"/>
    <x v="37"/>
    <x v="383"/>
    <x v="358"/>
    <x v="4"/>
    <x v="11"/>
    <x v="5"/>
  </r>
  <r>
    <s v="CUS548"/>
    <x v="18"/>
    <x v="0"/>
    <x v="0"/>
    <x v="1"/>
    <n v="6.47"/>
    <x v="2"/>
    <x v="37"/>
    <x v="384"/>
    <x v="359"/>
    <x v="4"/>
    <x v="11"/>
    <x v="5"/>
  </r>
  <r>
    <s v="CUS549"/>
    <x v="117"/>
    <x v="0"/>
    <x v="0"/>
    <x v="3"/>
    <n v="7.35"/>
    <x v="3"/>
    <x v="37"/>
    <x v="385"/>
    <x v="360"/>
    <x v="4"/>
    <x v="11"/>
    <x v="5"/>
  </r>
  <r>
    <s v="CUS550"/>
    <x v="117"/>
    <x v="0"/>
    <x v="0"/>
    <x v="3"/>
    <n v="7.28"/>
    <x v="4"/>
    <x v="37"/>
    <x v="386"/>
    <x v="361"/>
    <x v="4"/>
    <x v="11"/>
    <x v="5"/>
  </r>
  <r>
    <s v="CUS551"/>
    <x v="8"/>
    <x v="0"/>
    <x v="0"/>
    <x v="3"/>
    <n v="7.94"/>
    <x v="3"/>
    <x v="37"/>
    <x v="387"/>
    <x v="362"/>
    <x v="4"/>
    <x v="11"/>
    <x v="5"/>
  </r>
  <r>
    <s v="CUS552"/>
    <x v="57"/>
    <x v="0"/>
    <x v="0"/>
    <x v="9"/>
    <n v="5.88"/>
    <x v="3"/>
    <x v="58"/>
    <x v="388"/>
    <x v="363"/>
    <x v="4"/>
    <x v="9"/>
    <x v="6"/>
  </r>
  <r>
    <s v="CUS553"/>
    <x v="66"/>
    <x v="0"/>
    <x v="0"/>
    <x v="3"/>
    <n v="8.23"/>
    <x v="3"/>
    <x v="38"/>
    <x v="389"/>
    <x v="364"/>
    <x v="4"/>
    <x v="10"/>
    <x v="3"/>
  </r>
  <r>
    <s v="CUS554"/>
    <x v="18"/>
    <x v="0"/>
    <x v="0"/>
    <x v="3"/>
    <n v="7.35"/>
    <x v="1"/>
    <x v="38"/>
    <x v="390"/>
    <x v="57"/>
    <x v="4"/>
    <x v="10"/>
    <x v="3"/>
  </r>
  <r>
    <s v="CUS555"/>
    <x v="107"/>
    <x v="0"/>
    <x v="0"/>
    <x v="3"/>
    <n v="8.52"/>
    <x v="1"/>
    <x v="58"/>
    <x v="370"/>
    <x v="365"/>
    <x v="4"/>
    <x v="9"/>
    <x v="6"/>
  </r>
  <r>
    <s v="CUS556"/>
    <x v="8"/>
    <x v="0"/>
    <x v="0"/>
    <x v="1"/>
    <n v="6.03"/>
    <x v="2"/>
    <x v="58"/>
    <x v="391"/>
    <x v="366"/>
    <x v="4"/>
    <x v="9"/>
    <x v="6"/>
  </r>
  <r>
    <s v="CUS557"/>
    <x v="8"/>
    <x v="0"/>
    <x v="0"/>
    <x v="6"/>
    <n v="6.17"/>
    <x v="2"/>
    <x v="58"/>
    <x v="13"/>
    <x v="367"/>
    <x v="4"/>
    <x v="9"/>
    <x v="6"/>
  </r>
  <r>
    <s v="CUS558"/>
    <x v="8"/>
    <x v="0"/>
    <x v="0"/>
    <x v="7"/>
    <n v="5.26"/>
    <x v="3"/>
    <x v="58"/>
    <x v="13"/>
    <x v="368"/>
    <x v="4"/>
    <x v="9"/>
    <x v="6"/>
  </r>
  <r>
    <s v="CUS559"/>
    <x v="17"/>
    <x v="0"/>
    <x v="0"/>
    <x v="21"/>
    <n v="15.43"/>
    <x v="1"/>
    <x v="38"/>
    <x v="392"/>
    <x v="369"/>
    <x v="4"/>
    <x v="10"/>
    <x v="3"/>
  </r>
  <r>
    <s v="CUS560"/>
    <x v="17"/>
    <x v="0"/>
    <x v="0"/>
    <x v="21"/>
    <n v="15.43"/>
    <x v="1"/>
    <x v="38"/>
    <x v="393"/>
    <x v="57"/>
    <x v="4"/>
    <x v="10"/>
    <x v="3"/>
  </r>
  <r>
    <s v="CUS561"/>
    <x v="67"/>
    <x v="0"/>
    <x v="0"/>
    <x v="23"/>
    <n v="3.82"/>
    <x v="4"/>
    <x v="39"/>
    <x v="394"/>
    <x v="370"/>
    <x v="4"/>
    <x v="6"/>
    <x v="4"/>
  </r>
  <r>
    <s v="CUS562"/>
    <x v="118"/>
    <x v="0"/>
    <x v="0"/>
    <x v="2"/>
    <n v="17.64"/>
    <x v="0"/>
    <x v="39"/>
    <x v="18"/>
    <x v="92"/>
    <x v="4"/>
    <x v="6"/>
    <x v="4"/>
  </r>
  <r>
    <s v="CUS563"/>
    <x v="56"/>
    <x v="0"/>
    <x v="0"/>
    <x v="15"/>
    <n v="5.28"/>
    <x v="0"/>
    <x v="39"/>
    <x v="395"/>
    <x v="97"/>
    <x v="4"/>
    <x v="6"/>
    <x v="4"/>
  </r>
  <r>
    <s v="CUS564"/>
    <x v="8"/>
    <x v="0"/>
    <x v="0"/>
    <x v="3"/>
    <n v="13.23"/>
    <x v="2"/>
    <x v="39"/>
    <x v="396"/>
    <x v="371"/>
    <x v="4"/>
    <x v="6"/>
    <x v="4"/>
  </r>
  <r>
    <s v="CUS565"/>
    <x v="8"/>
    <x v="0"/>
    <x v="0"/>
    <x v="3"/>
    <n v="5.58"/>
    <x v="3"/>
    <x v="39"/>
    <x v="13"/>
    <x v="372"/>
    <x v="4"/>
    <x v="6"/>
    <x v="4"/>
  </r>
  <r>
    <s v="CUS566"/>
    <x v="8"/>
    <x v="0"/>
    <x v="0"/>
    <x v="7"/>
    <n v="5.73"/>
    <x v="1"/>
    <x v="39"/>
    <x v="213"/>
    <x v="315"/>
    <x v="4"/>
    <x v="6"/>
    <x v="4"/>
  </r>
  <r>
    <s v="CUS567"/>
    <x v="29"/>
    <x v="0"/>
    <x v="0"/>
    <x v="4"/>
    <n v="6.61"/>
    <x v="1"/>
    <x v="39"/>
    <x v="13"/>
    <x v="373"/>
    <x v="4"/>
    <x v="6"/>
    <x v="4"/>
  </r>
  <r>
    <s v="CUS568"/>
    <x v="8"/>
    <x v="0"/>
    <x v="0"/>
    <x v="4"/>
    <n v="6.03"/>
    <x v="1"/>
    <x v="39"/>
    <x v="397"/>
    <x v="374"/>
    <x v="4"/>
    <x v="6"/>
    <x v="4"/>
  </r>
  <r>
    <s v="CUS569"/>
    <x v="8"/>
    <x v="0"/>
    <x v="0"/>
    <x v="1"/>
    <n v="6.47"/>
    <x v="1"/>
    <x v="39"/>
    <x v="398"/>
    <x v="115"/>
    <x v="4"/>
    <x v="6"/>
    <x v="4"/>
  </r>
  <r>
    <s v="CUS570"/>
    <x v="119"/>
    <x v="0"/>
    <x v="0"/>
    <x v="4"/>
    <n v="5.58"/>
    <x v="1"/>
    <x v="40"/>
    <x v="399"/>
    <x v="315"/>
    <x v="4"/>
    <x v="7"/>
    <x v="0"/>
  </r>
  <r>
    <s v="CUS571"/>
    <x v="58"/>
    <x v="0"/>
    <x v="0"/>
    <x v="1"/>
    <n v="7.05"/>
    <x v="3"/>
    <x v="39"/>
    <x v="400"/>
    <x v="375"/>
    <x v="4"/>
    <x v="6"/>
    <x v="4"/>
  </r>
  <r>
    <s v="CUS572"/>
    <x v="5"/>
    <x v="0"/>
    <x v="0"/>
    <x v="14"/>
    <n v="22"/>
    <x v="3"/>
    <x v="39"/>
    <x v="401"/>
    <x v="249"/>
    <x v="4"/>
    <x v="6"/>
    <x v="4"/>
  </r>
  <r>
    <s v="CUS573"/>
    <x v="22"/>
    <x v="0"/>
    <x v="0"/>
    <x v="1"/>
    <n v="7.05"/>
    <x v="2"/>
    <x v="39"/>
    <x v="402"/>
    <x v="376"/>
    <x v="4"/>
    <x v="6"/>
    <x v="4"/>
  </r>
  <r>
    <s v="CUS574"/>
    <x v="56"/>
    <x v="0"/>
    <x v="0"/>
    <x v="13"/>
    <n v="5.28"/>
    <x v="1"/>
    <x v="39"/>
    <x v="403"/>
    <x v="377"/>
    <x v="4"/>
    <x v="6"/>
    <x v="4"/>
  </r>
  <r>
    <s v="CUS575"/>
    <x v="120"/>
    <x v="0"/>
    <x v="0"/>
    <x v="9"/>
    <n v="4.6900000000000004"/>
    <x v="0"/>
    <x v="40"/>
    <x v="404"/>
    <x v="378"/>
    <x v="4"/>
    <x v="7"/>
    <x v="0"/>
  </r>
  <r>
    <s v="CUS576"/>
    <x v="29"/>
    <x v="0"/>
    <x v="0"/>
    <x v="18"/>
    <n v="6.91"/>
    <x v="1"/>
    <x v="40"/>
    <x v="405"/>
    <x v="379"/>
    <x v="4"/>
    <x v="7"/>
    <x v="0"/>
  </r>
  <r>
    <s v="CUS577"/>
    <x v="8"/>
    <x v="0"/>
    <x v="0"/>
    <x v="18"/>
    <n v="4.7"/>
    <x v="0"/>
    <x v="40"/>
    <x v="31"/>
    <x v="380"/>
    <x v="4"/>
    <x v="7"/>
    <x v="0"/>
  </r>
  <r>
    <s v="CUS578"/>
    <x v="121"/>
    <x v="0"/>
    <x v="0"/>
    <x v="3"/>
    <n v="3.69"/>
    <x v="4"/>
    <x v="40"/>
    <x v="406"/>
    <x v="125"/>
    <x v="4"/>
    <x v="7"/>
    <x v="0"/>
  </r>
  <r>
    <s v="CUS579"/>
    <x v="5"/>
    <x v="0"/>
    <x v="0"/>
    <x v="14"/>
    <n v="22"/>
    <x v="3"/>
    <x v="41"/>
    <x v="407"/>
    <x v="381"/>
    <x v="4"/>
    <x v="8"/>
    <x v="1"/>
  </r>
  <r>
    <s v="CUS580"/>
    <x v="8"/>
    <x v="0"/>
    <x v="0"/>
    <x v="1"/>
    <n v="6.17"/>
    <x v="2"/>
    <x v="40"/>
    <x v="408"/>
    <x v="382"/>
    <x v="4"/>
    <x v="7"/>
    <x v="0"/>
  </r>
  <r>
    <s v="CUS581"/>
    <x v="63"/>
    <x v="0"/>
    <x v="0"/>
    <x v="1"/>
    <n v="4.08"/>
    <x v="0"/>
    <x v="40"/>
    <x v="24"/>
    <x v="383"/>
    <x v="4"/>
    <x v="7"/>
    <x v="0"/>
  </r>
  <r>
    <s v="CUS582"/>
    <x v="113"/>
    <x v="0"/>
    <x v="0"/>
    <x v="8"/>
    <n v="3.63"/>
    <x v="0"/>
    <x v="40"/>
    <x v="409"/>
    <x v="83"/>
    <x v="4"/>
    <x v="7"/>
    <x v="0"/>
  </r>
  <r>
    <s v="CUS583"/>
    <x v="68"/>
    <x v="0"/>
    <x v="0"/>
    <x v="1"/>
    <n v="7.05"/>
    <x v="0"/>
    <x v="40"/>
    <x v="410"/>
    <x v="112"/>
    <x v="4"/>
    <x v="7"/>
    <x v="0"/>
  </r>
  <r>
    <s v="CUS584"/>
    <x v="122"/>
    <x v="0"/>
    <x v="0"/>
    <x v="2"/>
    <n v="23.52"/>
    <x v="2"/>
    <x v="40"/>
    <x v="411"/>
    <x v="384"/>
    <x v="4"/>
    <x v="7"/>
    <x v="0"/>
  </r>
  <r>
    <s v="CUS585"/>
    <x v="29"/>
    <x v="0"/>
    <x v="0"/>
    <x v="1"/>
    <n v="6.91"/>
    <x v="3"/>
    <x v="40"/>
    <x v="412"/>
    <x v="385"/>
    <x v="4"/>
    <x v="7"/>
    <x v="0"/>
  </r>
  <r>
    <s v="CUS586"/>
    <x v="17"/>
    <x v="0"/>
    <x v="0"/>
    <x v="21"/>
    <n v="17.64"/>
    <x v="1"/>
    <x v="41"/>
    <x v="413"/>
    <x v="92"/>
    <x v="4"/>
    <x v="8"/>
    <x v="1"/>
  </r>
  <r>
    <s v="CUS587"/>
    <x v="88"/>
    <x v="0"/>
    <x v="0"/>
    <x v="3"/>
    <n v="5.57"/>
    <x v="3"/>
    <x v="41"/>
    <x v="414"/>
    <x v="386"/>
    <x v="4"/>
    <x v="8"/>
    <x v="1"/>
  </r>
  <r>
    <s v="CUS588"/>
    <x v="56"/>
    <x v="0"/>
    <x v="0"/>
    <x v="19"/>
    <n v="4.9800000000000004"/>
    <x v="1"/>
    <x v="41"/>
    <x v="415"/>
    <x v="120"/>
    <x v="4"/>
    <x v="8"/>
    <x v="1"/>
  </r>
  <r>
    <s v="CUS589"/>
    <x v="11"/>
    <x v="0"/>
    <x v="0"/>
    <x v="1"/>
    <n v="6.61"/>
    <x v="6"/>
    <x v="41"/>
    <x v="416"/>
    <x v="387"/>
    <x v="4"/>
    <x v="8"/>
    <x v="1"/>
  </r>
  <r>
    <s v="CUS590"/>
    <x v="18"/>
    <x v="0"/>
    <x v="0"/>
    <x v="3"/>
    <n v="12.35"/>
    <x v="3"/>
    <x v="41"/>
    <x v="417"/>
    <x v="388"/>
    <x v="4"/>
    <x v="8"/>
    <x v="1"/>
  </r>
  <r>
    <s v="CUS591"/>
    <x v="17"/>
    <x v="0"/>
    <x v="0"/>
    <x v="2"/>
    <n v="6.61"/>
    <x v="3"/>
    <x v="41"/>
    <x v="418"/>
    <x v="389"/>
    <x v="4"/>
    <x v="8"/>
    <x v="1"/>
  </r>
  <r>
    <s v="CUS592"/>
    <x v="17"/>
    <x v="0"/>
    <x v="0"/>
    <x v="2"/>
    <n v="8.82"/>
    <x v="3"/>
    <x v="41"/>
    <x v="419"/>
    <x v="390"/>
    <x v="4"/>
    <x v="8"/>
    <x v="1"/>
  </r>
  <r>
    <s v="CUS593"/>
    <x v="22"/>
    <x v="0"/>
    <x v="0"/>
    <x v="13"/>
    <n v="6.17"/>
    <x v="2"/>
    <x v="42"/>
    <x v="420"/>
    <x v="391"/>
    <x v="4"/>
    <x v="0"/>
    <x v="2"/>
  </r>
  <r>
    <s v="CUS594"/>
    <x v="56"/>
    <x v="0"/>
    <x v="0"/>
    <x v="3"/>
    <n v="10.57"/>
    <x v="3"/>
    <x v="42"/>
    <x v="421"/>
    <x v="307"/>
    <x v="4"/>
    <x v="0"/>
    <x v="2"/>
  </r>
  <r>
    <s v="CUS595"/>
    <x v="5"/>
    <x v="0"/>
    <x v="0"/>
    <x v="14"/>
    <n v="44.09"/>
    <x v="1"/>
    <x v="42"/>
    <x v="422"/>
    <x v="392"/>
    <x v="4"/>
    <x v="0"/>
    <x v="2"/>
  </r>
  <r>
    <s v="CUS596"/>
    <x v="88"/>
    <x v="0"/>
    <x v="0"/>
    <x v="3"/>
    <n v="5.86"/>
    <x v="3"/>
    <x v="42"/>
    <x v="423"/>
    <x v="393"/>
    <x v="4"/>
    <x v="0"/>
    <x v="2"/>
  </r>
  <r>
    <s v="CUS597"/>
    <x v="123"/>
    <x v="0"/>
    <x v="0"/>
    <x v="24"/>
    <n v="70.55"/>
    <x v="2"/>
    <x v="42"/>
    <x v="424"/>
    <x v="394"/>
    <x v="4"/>
    <x v="0"/>
    <x v="2"/>
  </r>
  <r>
    <s v="CUS598"/>
    <x v="47"/>
    <x v="0"/>
    <x v="0"/>
    <x v="3"/>
    <n v="35.270000000000003"/>
    <x v="3"/>
    <x v="42"/>
    <x v="425"/>
    <x v="144"/>
    <x v="4"/>
    <x v="0"/>
    <x v="2"/>
  </r>
  <r>
    <s v="CUS599"/>
    <x v="29"/>
    <x v="0"/>
    <x v="0"/>
    <x v="1"/>
    <n v="6.91"/>
    <x v="1"/>
    <x v="42"/>
    <x v="426"/>
    <x v="395"/>
    <x v="4"/>
    <x v="0"/>
    <x v="2"/>
  </r>
  <r>
    <s v="CUS600"/>
    <x v="67"/>
    <x v="0"/>
    <x v="0"/>
    <x v="19"/>
    <n v="3.82"/>
    <x v="5"/>
    <x v="42"/>
    <x v="427"/>
    <x v="396"/>
    <x v="4"/>
    <x v="0"/>
    <x v="2"/>
  </r>
  <r>
    <s v="CUS601"/>
    <x v="107"/>
    <x v="0"/>
    <x v="0"/>
    <x v="3"/>
    <n v="8.23"/>
    <x v="1"/>
    <x v="42"/>
    <x v="428"/>
    <x v="35"/>
    <x v="4"/>
    <x v="0"/>
    <x v="2"/>
  </r>
  <r>
    <s v="CUS602"/>
    <x v="5"/>
    <x v="0"/>
    <x v="0"/>
    <x v="2"/>
    <n v="132.28"/>
    <x v="7"/>
    <x v="42"/>
    <x v="429"/>
    <x v="397"/>
    <x v="4"/>
    <x v="0"/>
    <x v="2"/>
  </r>
  <r>
    <s v="CUS603"/>
    <x v="5"/>
    <x v="0"/>
    <x v="0"/>
    <x v="25"/>
    <n v="11.76"/>
    <x v="1"/>
    <x v="42"/>
    <x v="430"/>
    <x v="398"/>
    <x v="4"/>
    <x v="0"/>
    <x v="2"/>
  </r>
  <r>
    <s v="CUS604"/>
    <x v="72"/>
    <x v="0"/>
    <x v="0"/>
    <x v="1"/>
    <n v="5.29"/>
    <x v="3"/>
    <x v="43"/>
    <x v="401"/>
    <x v="399"/>
    <x v="4"/>
    <x v="1"/>
    <x v="0"/>
  </r>
  <r>
    <s v="CUS605"/>
    <x v="5"/>
    <x v="0"/>
    <x v="0"/>
    <x v="14"/>
    <n v="22.05"/>
    <x v="3"/>
    <x v="44"/>
    <x v="431"/>
    <x v="400"/>
    <x v="5"/>
    <x v="2"/>
    <x v="5"/>
  </r>
  <r>
    <s v="CUS606"/>
    <x v="8"/>
    <x v="0"/>
    <x v="0"/>
    <x v="1"/>
    <n v="6.47"/>
    <x v="1"/>
    <x v="44"/>
    <x v="149"/>
    <x v="54"/>
    <x v="5"/>
    <x v="2"/>
    <x v="5"/>
  </r>
  <r>
    <s v="CUS607"/>
    <x v="5"/>
    <x v="0"/>
    <x v="0"/>
    <x v="14"/>
    <n v="26.46"/>
    <x v="3"/>
    <x v="44"/>
    <x v="432"/>
    <x v="401"/>
    <x v="5"/>
    <x v="2"/>
    <x v="5"/>
  </r>
  <r>
    <s v="CUS608"/>
    <x v="8"/>
    <x v="0"/>
    <x v="0"/>
    <x v="21"/>
    <n v="8.82"/>
    <x v="1"/>
    <x v="43"/>
    <x v="433"/>
    <x v="402"/>
    <x v="4"/>
    <x v="1"/>
    <x v="0"/>
  </r>
  <r>
    <s v="CUS609"/>
    <x v="0"/>
    <x v="0"/>
    <x v="0"/>
    <x v="5"/>
    <n v="7.64"/>
    <x v="1"/>
    <x v="43"/>
    <x v="434"/>
    <x v="403"/>
    <x v="4"/>
    <x v="1"/>
    <x v="0"/>
  </r>
  <r>
    <s v="CUS610"/>
    <x v="56"/>
    <x v="0"/>
    <x v="0"/>
    <x v="1"/>
    <n v="4.9800000000000004"/>
    <x v="3"/>
    <x v="44"/>
    <x v="435"/>
    <x v="404"/>
    <x v="5"/>
    <x v="2"/>
    <x v="5"/>
  </r>
  <r>
    <s v="CUS611"/>
    <x v="73"/>
    <x v="0"/>
    <x v="0"/>
    <x v="3"/>
    <n v="8.52"/>
    <x v="0"/>
    <x v="44"/>
    <x v="24"/>
    <x v="405"/>
    <x v="5"/>
    <x v="2"/>
    <x v="5"/>
  </r>
  <r>
    <s v="CUS612"/>
    <x v="124"/>
    <x v="0"/>
    <x v="0"/>
    <x v="5"/>
    <n v="7.35"/>
    <x v="0"/>
    <x v="44"/>
    <x v="436"/>
    <x v="406"/>
    <x v="5"/>
    <x v="2"/>
    <x v="5"/>
  </r>
  <r>
    <s v="CUS613"/>
    <x v="67"/>
    <x v="0"/>
    <x v="0"/>
    <x v="3"/>
    <n v="15.41"/>
    <x v="3"/>
    <x v="45"/>
    <x v="437"/>
    <x v="407"/>
    <x v="5"/>
    <x v="4"/>
    <x v="6"/>
  </r>
  <r>
    <s v="CUS614"/>
    <x v="67"/>
    <x v="0"/>
    <x v="0"/>
    <x v="3"/>
    <n v="11"/>
    <x v="0"/>
    <x v="45"/>
    <x v="438"/>
    <x v="408"/>
    <x v="5"/>
    <x v="4"/>
    <x v="6"/>
  </r>
  <r>
    <s v="CUS615"/>
    <x v="8"/>
    <x v="0"/>
    <x v="0"/>
    <x v="4"/>
    <n v="5.58"/>
    <x v="3"/>
    <x v="44"/>
    <x v="439"/>
    <x v="409"/>
    <x v="5"/>
    <x v="2"/>
    <x v="5"/>
  </r>
  <r>
    <s v="CUS616"/>
    <x v="51"/>
    <x v="0"/>
    <x v="0"/>
    <x v="22"/>
    <n v="5.29"/>
    <x v="1"/>
    <x v="44"/>
    <x v="320"/>
    <x v="410"/>
    <x v="5"/>
    <x v="2"/>
    <x v="5"/>
  </r>
  <r>
    <s v="CUS617"/>
    <x v="51"/>
    <x v="0"/>
    <x v="0"/>
    <x v="14"/>
    <n v="11.32"/>
    <x v="0"/>
    <x v="44"/>
    <x v="440"/>
    <x v="411"/>
    <x v="5"/>
    <x v="2"/>
    <x v="5"/>
  </r>
  <r>
    <s v="CUS618"/>
    <x v="5"/>
    <x v="0"/>
    <x v="0"/>
    <x v="7"/>
    <n v="7.35"/>
    <x v="3"/>
    <x v="44"/>
    <x v="441"/>
    <x v="412"/>
    <x v="5"/>
    <x v="2"/>
    <x v="5"/>
  </r>
  <r>
    <s v="CUS619"/>
    <x v="58"/>
    <x v="0"/>
    <x v="0"/>
    <x v="3"/>
    <n v="6.76"/>
    <x v="1"/>
    <x v="45"/>
    <x v="442"/>
    <x v="125"/>
    <x v="5"/>
    <x v="4"/>
    <x v="6"/>
  </r>
  <r>
    <s v="CUS620"/>
    <x v="8"/>
    <x v="0"/>
    <x v="0"/>
    <x v="1"/>
    <n v="6.47"/>
    <x v="3"/>
    <x v="45"/>
    <x v="443"/>
    <x v="413"/>
    <x v="5"/>
    <x v="4"/>
    <x v="6"/>
  </r>
  <r>
    <s v="CUS621"/>
    <x v="104"/>
    <x v="0"/>
    <x v="0"/>
    <x v="4"/>
    <n v="5.58"/>
    <x v="1"/>
    <x v="45"/>
    <x v="444"/>
    <x v="5"/>
    <x v="5"/>
    <x v="4"/>
    <x v="6"/>
  </r>
  <r>
    <s v="CUS622"/>
    <x v="8"/>
    <x v="0"/>
    <x v="0"/>
    <x v="21"/>
    <n v="11.02"/>
    <x v="3"/>
    <x v="46"/>
    <x v="445"/>
    <x v="414"/>
    <x v="5"/>
    <x v="3"/>
    <x v="6"/>
  </r>
  <r>
    <s v="CUS623"/>
    <x v="75"/>
    <x v="0"/>
    <x v="0"/>
    <x v="4"/>
    <n v="6.47"/>
    <x v="1"/>
    <x v="46"/>
    <x v="320"/>
    <x v="97"/>
    <x v="5"/>
    <x v="3"/>
    <x v="6"/>
  </r>
  <r>
    <s v="CUS624"/>
    <x v="5"/>
    <x v="0"/>
    <x v="0"/>
    <x v="14"/>
    <n v="35.270000000000003"/>
    <x v="3"/>
    <x v="45"/>
    <x v="446"/>
    <x v="415"/>
    <x v="5"/>
    <x v="4"/>
    <x v="6"/>
  </r>
  <r>
    <s v="CUS625"/>
    <x v="5"/>
    <x v="0"/>
    <x v="0"/>
    <x v="14"/>
    <n v="22.05"/>
    <x v="2"/>
    <x v="45"/>
    <x v="447"/>
    <x v="416"/>
    <x v="5"/>
    <x v="4"/>
    <x v="6"/>
  </r>
  <r>
    <s v="CUS626"/>
    <x v="5"/>
    <x v="0"/>
    <x v="0"/>
    <x v="19"/>
    <n v="10.58"/>
    <x v="1"/>
    <x v="45"/>
    <x v="448"/>
    <x v="417"/>
    <x v="5"/>
    <x v="4"/>
    <x v="6"/>
  </r>
  <r>
    <s v="CUS627"/>
    <x v="5"/>
    <x v="0"/>
    <x v="0"/>
    <x v="14"/>
    <n v="26.46"/>
    <x v="2"/>
    <x v="47"/>
    <x v="449"/>
    <x v="418"/>
    <x v="5"/>
    <x v="5"/>
    <x v="1"/>
  </r>
  <r>
    <s v="CUS628"/>
    <x v="56"/>
    <x v="0"/>
    <x v="0"/>
    <x v="5"/>
    <n v="5.86"/>
    <x v="1"/>
    <x v="47"/>
    <x v="450"/>
    <x v="144"/>
    <x v="5"/>
    <x v="5"/>
    <x v="1"/>
  </r>
  <r>
    <s v="CUS629"/>
    <x v="56"/>
    <x v="0"/>
    <x v="0"/>
    <x v="4"/>
    <n v="4.9800000000000004"/>
    <x v="0"/>
    <x v="47"/>
    <x v="356"/>
    <x v="379"/>
    <x v="5"/>
    <x v="5"/>
    <x v="1"/>
  </r>
  <r>
    <s v="CUS630"/>
    <x v="8"/>
    <x v="0"/>
    <x v="0"/>
    <x v="11"/>
    <n v="6.47"/>
    <x v="0"/>
    <x v="47"/>
    <x v="451"/>
    <x v="419"/>
    <x v="5"/>
    <x v="5"/>
    <x v="1"/>
  </r>
  <r>
    <s v="CUS631"/>
    <x v="5"/>
    <x v="0"/>
    <x v="0"/>
    <x v="6"/>
    <n v="123.46"/>
    <x v="6"/>
    <x v="47"/>
    <x v="452"/>
    <x v="420"/>
    <x v="5"/>
    <x v="5"/>
    <x v="1"/>
  </r>
  <r>
    <s v="CUS632"/>
    <x v="8"/>
    <x v="0"/>
    <x v="0"/>
    <x v="7"/>
    <n v="7.05"/>
    <x v="3"/>
    <x v="48"/>
    <x v="453"/>
    <x v="421"/>
    <x v="5"/>
    <x v="11"/>
    <x v="4"/>
  </r>
  <r>
    <s v="CUS633"/>
    <x v="8"/>
    <x v="0"/>
    <x v="0"/>
    <x v="9"/>
    <n v="5.58"/>
    <x v="1"/>
    <x v="48"/>
    <x v="454"/>
    <x v="57"/>
    <x v="5"/>
    <x v="11"/>
    <x v="4"/>
  </r>
  <r>
    <s v="CUS634"/>
    <x v="17"/>
    <x v="0"/>
    <x v="0"/>
    <x v="1"/>
    <n v="5.88"/>
    <x v="1"/>
    <x v="48"/>
    <x v="455"/>
    <x v="422"/>
    <x v="5"/>
    <x v="11"/>
    <x v="4"/>
  </r>
  <r>
    <s v="CUS635"/>
    <x v="5"/>
    <x v="0"/>
    <x v="0"/>
    <x v="14"/>
    <n v="26.46"/>
    <x v="3"/>
    <x v="48"/>
    <x v="456"/>
    <x v="423"/>
    <x v="5"/>
    <x v="11"/>
    <x v="4"/>
  </r>
  <r>
    <s v="CUS636"/>
    <x v="82"/>
    <x v="0"/>
    <x v="0"/>
    <x v="4"/>
    <n v="5.29"/>
    <x v="1"/>
    <x v="48"/>
    <x v="457"/>
    <x v="403"/>
    <x v="5"/>
    <x v="11"/>
    <x v="4"/>
  </r>
  <r>
    <s v="CUS637"/>
    <x v="63"/>
    <x v="0"/>
    <x v="0"/>
    <x v="5"/>
    <n v="6.76"/>
    <x v="3"/>
    <x v="48"/>
    <x v="458"/>
    <x v="424"/>
    <x v="5"/>
    <x v="11"/>
    <x v="4"/>
  </r>
  <r>
    <s v="CUS638"/>
    <x v="63"/>
    <x v="0"/>
    <x v="0"/>
    <x v="1"/>
    <n v="4.8499999999999996"/>
    <x v="1"/>
    <x v="48"/>
    <x v="24"/>
    <x v="425"/>
    <x v="5"/>
    <x v="11"/>
    <x v="4"/>
  </r>
  <r>
    <s v="CUS639"/>
    <x v="63"/>
    <x v="0"/>
    <x v="0"/>
    <x v="19"/>
    <n v="5.44"/>
    <x v="1"/>
    <x v="48"/>
    <x v="459"/>
    <x v="144"/>
    <x v="5"/>
    <x v="11"/>
    <x v="4"/>
  </r>
  <r>
    <s v="CUS640"/>
    <x v="63"/>
    <x v="0"/>
    <x v="0"/>
    <x v="10"/>
    <n v="6.76"/>
    <x v="0"/>
    <x v="48"/>
    <x v="460"/>
    <x v="426"/>
    <x v="5"/>
    <x v="11"/>
    <x v="4"/>
  </r>
  <r>
    <s v="CUS641"/>
    <x v="107"/>
    <x v="0"/>
    <x v="0"/>
    <x v="8"/>
    <n v="8.23"/>
    <x v="1"/>
    <x v="48"/>
    <x v="461"/>
    <x v="144"/>
    <x v="5"/>
    <x v="11"/>
    <x v="4"/>
  </r>
  <r>
    <s v="CUS642"/>
    <x v="5"/>
    <x v="0"/>
    <x v="0"/>
    <x v="3"/>
    <n v="8.82"/>
    <x v="3"/>
    <x v="49"/>
    <x v="462"/>
    <x v="427"/>
    <x v="5"/>
    <x v="9"/>
    <x v="0"/>
  </r>
  <r>
    <s v="CUS643"/>
    <x v="5"/>
    <x v="0"/>
    <x v="0"/>
    <x v="3"/>
    <n v="11.17"/>
    <x v="3"/>
    <x v="49"/>
    <x v="463"/>
    <x v="428"/>
    <x v="5"/>
    <x v="9"/>
    <x v="0"/>
  </r>
  <r>
    <s v="CUS644"/>
    <x v="50"/>
    <x v="0"/>
    <x v="0"/>
    <x v="3"/>
    <n v="5.88"/>
    <x v="1"/>
    <x v="49"/>
    <x v="464"/>
    <x v="429"/>
    <x v="5"/>
    <x v="9"/>
    <x v="0"/>
  </r>
  <r>
    <s v="CUS645"/>
    <x v="125"/>
    <x v="0"/>
    <x v="0"/>
    <x v="3"/>
    <n v="5.73"/>
    <x v="0"/>
    <x v="48"/>
    <x v="465"/>
    <x v="430"/>
    <x v="5"/>
    <x v="11"/>
    <x v="4"/>
  </r>
  <r>
    <s v="CUS646"/>
    <x v="125"/>
    <x v="0"/>
    <x v="0"/>
    <x v="3"/>
    <n v="5.29"/>
    <x v="4"/>
    <x v="48"/>
    <x v="466"/>
    <x v="92"/>
    <x v="5"/>
    <x v="11"/>
    <x v="4"/>
  </r>
  <r>
    <s v="CUS647"/>
    <x v="107"/>
    <x v="0"/>
    <x v="0"/>
    <x v="15"/>
    <n v="5.29"/>
    <x v="1"/>
    <x v="48"/>
    <x v="467"/>
    <x v="431"/>
    <x v="5"/>
    <x v="11"/>
    <x v="4"/>
  </r>
  <r>
    <s v="CUS648"/>
    <x v="107"/>
    <x v="0"/>
    <x v="0"/>
    <x v="3"/>
    <n v="5.88"/>
    <x v="1"/>
    <x v="48"/>
    <x v="468"/>
    <x v="432"/>
    <x v="5"/>
    <x v="11"/>
    <x v="4"/>
  </r>
  <r>
    <s v="CUS649"/>
    <x v="8"/>
    <x v="0"/>
    <x v="0"/>
    <x v="1"/>
    <n v="6.76"/>
    <x v="2"/>
    <x v="49"/>
    <x v="469"/>
    <x v="433"/>
    <x v="5"/>
    <x v="9"/>
    <x v="0"/>
  </r>
  <r>
    <s v="CUS650"/>
    <x v="5"/>
    <x v="0"/>
    <x v="0"/>
    <x v="3"/>
    <n v="8.82"/>
    <x v="3"/>
    <x v="49"/>
    <x v="13"/>
    <x v="434"/>
    <x v="5"/>
    <x v="9"/>
    <x v="0"/>
  </r>
  <r>
    <s v="CUS651"/>
    <x v="55"/>
    <x v="0"/>
    <x v="0"/>
    <x v="3"/>
    <n v="7.35"/>
    <x v="3"/>
    <x v="49"/>
    <x v="13"/>
    <x v="435"/>
    <x v="5"/>
    <x v="9"/>
    <x v="0"/>
  </r>
  <r>
    <s v="CUS652"/>
    <x v="50"/>
    <x v="0"/>
    <x v="0"/>
    <x v="3"/>
    <n v="7.94"/>
    <x v="2"/>
    <x v="49"/>
    <x v="470"/>
    <x v="436"/>
    <x v="5"/>
    <x v="9"/>
    <x v="0"/>
  </r>
  <r>
    <s v="CUS653"/>
    <x v="55"/>
    <x v="0"/>
    <x v="0"/>
    <x v="2"/>
    <n v="28.66"/>
    <x v="2"/>
    <x v="49"/>
    <x v="471"/>
    <x v="437"/>
    <x v="5"/>
    <x v="9"/>
    <x v="0"/>
  </r>
  <r>
    <s v="CUS654"/>
    <x v="5"/>
    <x v="0"/>
    <x v="0"/>
    <x v="14"/>
    <n v="26.46"/>
    <x v="2"/>
    <x v="49"/>
    <x v="472"/>
    <x v="438"/>
    <x v="5"/>
    <x v="9"/>
    <x v="0"/>
  </r>
  <r>
    <s v="CUS655"/>
    <x v="77"/>
    <x v="0"/>
    <x v="0"/>
    <x v="5"/>
    <n v="5.58"/>
    <x v="1"/>
    <x v="49"/>
    <x v="473"/>
    <x v="379"/>
    <x v="5"/>
    <x v="9"/>
    <x v="0"/>
  </r>
  <r>
    <s v="CUS656"/>
    <x v="64"/>
    <x v="0"/>
    <x v="0"/>
    <x v="5"/>
    <n v="6.76"/>
    <x v="3"/>
    <x v="49"/>
    <x v="474"/>
    <x v="439"/>
    <x v="5"/>
    <x v="9"/>
    <x v="0"/>
  </r>
  <r>
    <s v="CUS657"/>
    <x v="126"/>
    <x v="0"/>
    <x v="0"/>
    <x v="3"/>
    <n v="15.71"/>
    <x v="2"/>
    <x v="49"/>
    <x v="475"/>
    <x v="440"/>
    <x v="5"/>
    <x v="9"/>
    <x v="0"/>
  </r>
  <r>
    <s v="CUS658"/>
    <x v="126"/>
    <x v="0"/>
    <x v="0"/>
    <x v="25"/>
    <n v="15.58"/>
    <x v="1"/>
    <x v="49"/>
    <x v="476"/>
    <x v="441"/>
    <x v="5"/>
    <x v="9"/>
    <x v="0"/>
  </r>
  <r>
    <s v="CUS659"/>
    <x v="51"/>
    <x v="0"/>
    <x v="0"/>
    <x v="18"/>
    <n v="4.12"/>
    <x v="5"/>
    <x v="49"/>
    <x v="477"/>
    <x v="442"/>
    <x v="5"/>
    <x v="9"/>
    <x v="0"/>
  </r>
  <r>
    <s v="CUS660"/>
    <x v="68"/>
    <x v="0"/>
    <x v="0"/>
    <x v="1"/>
    <n v="6.76"/>
    <x v="1"/>
    <x v="50"/>
    <x v="478"/>
    <x v="443"/>
    <x v="5"/>
    <x v="10"/>
    <x v="1"/>
  </r>
  <r>
    <s v="CUS661"/>
    <x v="39"/>
    <x v="0"/>
    <x v="0"/>
    <x v="3"/>
    <n v="5.86"/>
    <x v="1"/>
    <x v="50"/>
    <x v="479"/>
    <x v="444"/>
    <x v="5"/>
    <x v="10"/>
    <x v="1"/>
  </r>
  <r>
    <s v="CUS662"/>
    <x v="55"/>
    <x v="0"/>
    <x v="0"/>
    <x v="2"/>
    <n v="13.23"/>
    <x v="2"/>
    <x v="50"/>
    <x v="480"/>
    <x v="445"/>
    <x v="5"/>
    <x v="10"/>
    <x v="1"/>
  </r>
  <r>
    <s v="CUS663"/>
    <x v="127"/>
    <x v="0"/>
    <x v="0"/>
    <x v="11"/>
    <n v="6.17"/>
    <x v="3"/>
    <x v="49"/>
    <x v="481"/>
    <x v="446"/>
    <x v="5"/>
    <x v="9"/>
    <x v="0"/>
  </r>
  <r>
    <s v="CUS664"/>
    <x v="68"/>
    <x v="0"/>
    <x v="0"/>
    <x v="3"/>
    <n v="7.64"/>
    <x v="1"/>
    <x v="49"/>
    <x v="482"/>
    <x v="403"/>
    <x v="5"/>
    <x v="9"/>
    <x v="0"/>
  </r>
  <r>
    <s v="CUS665"/>
    <x v="68"/>
    <x v="0"/>
    <x v="0"/>
    <x v="11"/>
    <n v="5.88"/>
    <x v="0"/>
    <x v="49"/>
    <x v="293"/>
    <x v="447"/>
    <x v="5"/>
    <x v="9"/>
    <x v="0"/>
  </r>
  <r>
    <s v="CUS666"/>
    <x v="128"/>
    <x v="0"/>
    <x v="0"/>
    <x v="8"/>
    <n v="5.28"/>
    <x v="4"/>
    <x v="50"/>
    <x v="356"/>
    <x v="112"/>
    <x v="5"/>
    <x v="10"/>
    <x v="1"/>
  </r>
  <r>
    <s v="CUS667"/>
    <x v="56"/>
    <x v="0"/>
    <x v="0"/>
    <x v="10"/>
    <n v="5.14"/>
    <x v="1"/>
    <x v="50"/>
    <x v="483"/>
    <x v="35"/>
    <x v="5"/>
    <x v="10"/>
    <x v="1"/>
  </r>
  <r>
    <s v="CUS668"/>
    <x v="129"/>
    <x v="0"/>
    <x v="0"/>
    <x v="13"/>
    <n v="5.48"/>
    <x v="2"/>
    <x v="50"/>
    <x v="484"/>
    <x v="148"/>
    <x v="5"/>
    <x v="10"/>
    <x v="1"/>
  </r>
  <r>
    <s v="CUS669"/>
    <x v="8"/>
    <x v="0"/>
    <x v="0"/>
    <x v="7"/>
    <n v="6.17"/>
    <x v="3"/>
    <x v="51"/>
    <x v="485"/>
    <x v="448"/>
    <x v="5"/>
    <x v="6"/>
    <x v="2"/>
  </r>
  <r>
    <s v="CUS670"/>
    <x v="63"/>
    <x v="0"/>
    <x v="0"/>
    <x v="3"/>
    <n v="4.08"/>
    <x v="0"/>
    <x v="51"/>
    <x v="486"/>
    <x v="112"/>
    <x v="5"/>
    <x v="6"/>
    <x v="2"/>
  </r>
  <r>
    <s v="CUS671"/>
    <x v="17"/>
    <x v="0"/>
    <x v="0"/>
    <x v="2"/>
    <n v="44.09"/>
    <x v="2"/>
    <x v="50"/>
    <x v="487"/>
    <x v="449"/>
    <x v="5"/>
    <x v="10"/>
    <x v="1"/>
  </r>
  <r>
    <s v="CUS672"/>
    <x v="17"/>
    <x v="0"/>
    <x v="0"/>
    <x v="2"/>
    <n v="44.09"/>
    <x v="3"/>
    <x v="50"/>
    <x v="488"/>
    <x v="450"/>
    <x v="5"/>
    <x v="10"/>
    <x v="1"/>
  </r>
  <r>
    <s v="CUS673"/>
    <x v="8"/>
    <x v="0"/>
    <x v="0"/>
    <x v="4"/>
    <n v="5"/>
    <x v="1"/>
    <x v="51"/>
    <x v="13"/>
    <x v="451"/>
    <x v="5"/>
    <x v="6"/>
    <x v="2"/>
  </r>
  <r>
    <s v="CUS674"/>
    <x v="56"/>
    <x v="0"/>
    <x v="0"/>
    <x v="15"/>
    <n v="5.14"/>
    <x v="1"/>
    <x v="51"/>
    <x v="489"/>
    <x v="452"/>
    <x v="5"/>
    <x v="6"/>
    <x v="2"/>
  </r>
  <r>
    <s v="CUS675"/>
    <x v="64"/>
    <x v="0"/>
    <x v="0"/>
    <x v="3"/>
    <n v="8.3800000000000008"/>
    <x v="2"/>
    <x v="51"/>
    <x v="490"/>
    <x v="453"/>
    <x v="5"/>
    <x v="6"/>
    <x v="2"/>
  </r>
  <r>
    <s v="CUS676"/>
    <x v="4"/>
    <x v="0"/>
    <x v="0"/>
    <x v="18"/>
    <n v="5.58"/>
    <x v="1"/>
    <x v="52"/>
    <x v="491"/>
    <x v="57"/>
    <x v="5"/>
    <x v="7"/>
    <x v="3"/>
  </r>
  <r>
    <s v="CUS677"/>
    <x v="130"/>
    <x v="0"/>
    <x v="0"/>
    <x v="18"/>
    <n v="4.91"/>
    <x v="5"/>
    <x v="52"/>
    <x v="492"/>
    <x v="35"/>
    <x v="5"/>
    <x v="7"/>
    <x v="3"/>
  </r>
  <r>
    <s v="CUS678"/>
    <x v="67"/>
    <x v="0"/>
    <x v="0"/>
    <x v="3"/>
    <n v="11.61"/>
    <x v="3"/>
    <x v="52"/>
    <x v="493"/>
    <x v="454"/>
    <x v="5"/>
    <x v="7"/>
    <x v="3"/>
  </r>
  <r>
    <s v="CUS679"/>
    <x v="131"/>
    <x v="0"/>
    <x v="0"/>
    <x v="4"/>
    <n v="6.47"/>
    <x v="1"/>
    <x v="52"/>
    <x v="494"/>
    <x v="455"/>
    <x v="5"/>
    <x v="7"/>
    <x v="3"/>
  </r>
  <r>
    <s v="CUS680"/>
    <x v="96"/>
    <x v="0"/>
    <x v="0"/>
    <x v="18"/>
    <n v="6.47"/>
    <x v="1"/>
    <x v="52"/>
    <x v="495"/>
    <x v="324"/>
    <x v="5"/>
    <x v="7"/>
    <x v="3"/>
  </r>
  <r>
    <s v="CUS681"/>
    <x v="132"/>
    <x v="0"/>
    <x v="0"/>
    <x v="12"/>
    <n v="7.64"/>
    <x v="3"/>
    <x v="53"/>
    <x v="496"/>
    <x v="456"/>
    <x v="5"/>
    <x v="8"/>
    <x v="5"/>
  </r>
  <r>
    <s v="CUS682"/>
    <x v="132"/>
    <x v="0"/>
    <x v="0"/>
    <x v="3"/>
    <n v="5.58"/>
    <x v="1"/>
    <x v="53"/>
    <x v="11"/>
    <x v="242"/>
    <x v="5"/>
    <x v="8"/>
    <x v="5"/>
  </r>
  <r>
    <s v="CUS683"/>
    <x v="64"/>
    <x v="0"/>
    <x v="0"/>
    <x v="1"/>
    <n v="6.45"/>
    <x v="3"/>
    <x v="53"/>
    <x v="497"/>
    <x v="457"/>
    <x v="5"/>
    <x v="8"/>
    <x v="5"/>
  </r>
  <r>
    <s v="CUS684"/>
    <x v="126"/>
    <x v="0"/>
    <x v="0"/>
    <x v="1"/>
    <n v="6.8"/>
    <x v="3"/>
    <x v="52"/>
    <x v="498"/>
    <x v="458"/>
    <x v="5"/>
    <x v="7"/>
    <x v="3"/>
  </r>
  <r>
    <s v="CUS685"/>
    <x v="126"/>
    <x v="0"/>
    <x v="0"/>
    <x v="1"/>
    <n v="6.8"/>
    <x v="3"/>
    <x v="52"/>
    <x v="499"/>
    <x v="459"/>
    <x v="5"/>
    <x v="7"/>
    <x v="3"/>
  </r>
  <r>
    <s v="CUS686"/>
    <x v="60"/>
    <x v="0"/>
    <x v="0"/>
    <x v="3"/>
    <n v="7.35"/>
    <x v="0"/>
    <x v="53"/>
    <x v="500"/>
    <x v="35"/>
    <x v="5"/>
    <x v="8"/>
    <x v="5"/>
  </r>
  <r>
    <s v="CUS687"/>
    <x v="133"/>
    <x v="0"/>
    <x v="0"/>
    <x v="1"/>
    <n v="5.31"/>
    <x v="1"/>
    <x v="53"/>
    <x v="501"/>
    <x v="352"/>
    <x v="5"/>
    <x v="8"/>
    <x v="5"/>
  </r>
  <r>
    <s v="CUS688"/>
    <x v="134"/>
    <x v="0"/>
    <x v="0"/>
    <x v="1"/>
    <n v="6.91"/>
    <x v="1"/>
    <x v="53"/>
    <x v="502"/>
    <x v="460"/>
    <x v="5"/>
    <x v="8"/>
    <x v="5"/>
  </r>
  <r>
    <s v="CUS689"/>
    <x v="135"/>
    <x v="0"/>
    <x v="0"/>
    <x v="14"/>
    <n v="13.52"/>
    <x v="2"/>
    <x v="53"/>
    <x v="503"/>
    <x v="461"/>
    <x v="5"/>
    <x v="8"/>
    <x v="5"/>
  </r>
  <r>
    <s v="CUS690"/>
    <x v="136"/>
    <x v="0"/>
    <x v="0"/>
    <x v="5"/>
    <n v="5.57"/>
    <x v="3"/>
    <x v="53"/>
    <x v="504"/>
    <x v="5"/>
    <x v="5"/>
    <x v="8"/>
    <x v="5"/>
  </r>
  <r>
    <s v="CUS691"/>
    <x v="42"/>
    <x v="0"/>
    <x v="0"/>
    <x v="12"/>
    <n v="8.82"/>
    <x v="1"/>
    <x v="53"/>
    <x v="505"/>
    <x v="83"/>
    <x v="5"/>
    <x v="8"/>
    <x v="5"/>
  </r>
  <r>
    <s v="CUS692"/>
    <x v="123"/>
    <x v="0"/>
    <x v="0"/>
    <x v="13"/>
    <n v="9.17"/>
    <x v="0"/>
    <x v="59"/>
    <x v="506"/>
    <x v="112"/>
    <x v="5"/>
    <x v="0"/>
    <x v="6"/>
  </r>
  <r>
    <s v="CUS693"/>
    <x v="137"/>
    <x v="0"/>
    <x v="0"/>
    <x v="5"/>
    <n v="5.88"/>
    <x v="5"/>
    <x v="59"/>
    <x v="507"/>
    <x v="462"/>
    <x v="5"/>
    <x v="0"/>
    <x v="6"/>
  </r>
  <r>
    <s v="CUS694"/>
    <x v="11"/>
    <x v="1"/>
    <x v="0"/>
    <x v="0"/>
    <n v="5.14"/>
    <x v="1"/>
    <x v="0"/>
    <x v="508"/>
    <x v="463"/>
    <x v="0"/>
    <x v="0"/>
    <x v="0"/>
  </r>
  <r>
    <s v="CUS695"/>
    <x v="138"/>
    <x v="1"/>
    <x v="0"/>
    <x v="4"/>
    <n v="5.58"/>
    <x v="1"/>
    <x v="0"/>
    <x v="509"/>
    <x v="464"/>
    <x v="0"/>
    <x v="0"/>
    <x v="0"/>
  </r>
  <r>
    <s v="CUS696"/>
    <x v="139"/>
    <x v="1"/>
    <x v="0"/>
    <x v="0"/>
    <n v="5.58"/>
    <x v="1"/>
    <x v="0"/>
    <x v="32"/>
    <x v="465"/>
    <x v="0"/>
    <x v="0"/>
    <x v="0"/>
  </r>
  <r>
    <s v="CUS697"/>
    <x v="86"/>
    <x v="1"/>
    <x v="0"/>
    <x v="2"/>
    <n v="17.64"/>
    <x v="1"/>
    <x v="1"/>
    <x v="510"/>
    <x v="466"/>
    <x v="0"/>
    <x v="1"/>
    <x v="1"/>
  </r>
  <r>
    <s v="CUS698"/>
    <x v="138"/>
    <x v="1"/>
    <x v="0"/>
    <x v="4"/>
    <n v="5"/>
    <x v="1"/>
    <x v="1"/>
    <x v="511"/>
    <x v="467"/>
    <x v="0"/>
    <x v="1"/>
    <x v="1"/>
  </r>
  <r>
    <s v="CUS699"/>
    <x v="31"/>
    <x v="1"/>
    <x v="0"/>
    <x v="15"/>
    <n v="5.28"/>
    <x v="3"/>
    <x v="1"/>
    <x v="512"/>
    <x v="468"/>
    <x v="0"/>
    <x v="1"/>
    <x v="1"/>
  </r>
  <r>
    <s v="CUS700"/>
    <x v="11"/>
    <x v="1"/>
    <x v="0"/>
    <x v="0"/>
    <n v="4.99"/>
    <x v="3"/>
    <x v="2"/>
    <x v="513"/>
    <x v="469"/>
    <x v="1"/>
    <x v="2"/>
    <x v="2"/>
  </r>
  <r>
    <s v="CUS701"/>
    <x v="140"/>
    <x v="1"/>
    <x v="0"/>
    <x v="3"/>
    <n v="5"/>
    <x v="0"/>
    <x v="2"/>
    <x v="514"/>
    <x v="470"/>
    <x v="1"/>
    <x v="2"/>
    <x v="2"/>
  </r>
  <r>
    <s v="CUS702"/>
    <x v="9"/>
    <x v="1"/>
    <x v="0"/>
    <x v="2"/>
    <n v="23.81"/>
    <x v="2"/>
    <x v="2"/>
    <x v="515"/>
    <x v="471"/>
    <x v="1"/>
    <x v="2"/>
    <x v="2"/>
  </r>
  <r>
    <s v="CUS703"/>
    <x v="11"/>
    <x v="1"/>
    <x v="0"/>
    <x v="12"/>
    <n v="4.8499999999999996"/>
    <x v="1"/>
    <x v="4"/>
    <x v="18"/>
    <x v="180"/>
    <x v="1"/>
    <x v="4"/>
    <x v="3"/>
  </r>
  <r>
    <s v="CUS704"/>
    <x v="31"/>
    <x v="1"/>
    <x v="0"/>
    <x v="0"/>
    <n v="8.77"/>
    <x v="6"/>
    <x v="3"/>
    <x v="516"/>
    <x v="144"/>
    <x v="1"/>
    <x v="3"/>
    <x v="3"/>
  </r>
  <r>
    <s v="CUS705"/>
    <x v="18"/>
    <x v="1"/>
    <x v="0"/>
    <x v="1"/>
    <n v="4.41"/>
    <x v="3"/>
    <x v="3"/>
    <x v="517"/>
    <x v="36"/>
    <x v="1"/>
    <x v="3"/>
    <x v="3"/>
  </r>
  <r>
    <s v="CUS706"/>
    <x v="137"/>
    <x v="1"/>
    <x v="0"/>
    <x v="0"/>
    <n v="5.88"/>
    <x v="1"/>
    <x v="5"/>
    <x v="518"/>
    <x v="472"/>
    <x v="1"/>
    <x v="5"/>
    <x v="4"/>
  </r>
  <r>
    <s v="CUS707"/>
    <x v="11"/>
    <x v="1"/>
    <x v="0"/>
    <x v="0"/>
    <n v="5.58"/>
    <x v="3"/>
    <x v="60"/>
    <x v="519"/>
    <x v="473"/>
    <x v="1"/>
    <x v="10"/>
    <x v="4"/>
  </r>
  <r>
    <s v="CUS708"/>
    <x v="31"/>
    <x v="1"/>
    <x v="0"/>
    <x v="1"/>
    <n v="11.76"/>
    <x v="2"/>
    <x v="7"/>
    <x v="520"/>
    <x v="474"/>
    <x v="1"/>
    <x v="7"/>
    <x v="5"/>
  </r>
  <r>
    <s v="CUS709"/>
    <x v="74"/>
    <x v="1"/>
    <x v="0"/>
    <x v="1"/>
    <n v="6.17"/>
    <x v="0"/>
    <x v="8"/>
    <x v="521"/>
    <x v="35"/>
    <x v="1"/>
    <x v="8"/>
    <x v="2"/>
  </r>
  <r>
    <s v="CUS710"/>
    <x v="99"/>
    <x v="1"/>
    <x v="0"/>
    <x v="0"/>
    <n v="5.29"/>
    <x v="5"/>
    <x v="9"/>
    <x v="522"/>
    <x v="57"/>
    <x v="1"/>
    <x v="0"/>
    <x v="3"/>
  </r>
  <r>
    <s v="CUS711"/>
    <x v="11"/>
    <x v="1"/>
    <x v="0"/>
    <x v="0"/>
    <n v="5.29"/>
    <x v="3"/>
    <x v="10"/>
    <x v="523"/>
    <x v="475"/>
    <x v="1"/>
    <x v="1"/>
    <x v="5"/>
  </r>
  <r>
    <s v="CUS712"/>
    <x v="31"/>
    <x v="1"/>
    <x v="0"/>
    <x v="7"/>
    <n v="4.9800000000000004"/>
    <x v="0"/>
    <x v="14"/>
    <x v="524"/>
    <x v="476"/>
    <x v="2"/>
    <x v="5"/>
    <x v="2"/>
  </r>
  <r>
    <s v="CUS713"/>
    <x v="5"/>
    <x v="1"/>
    <x v="0"/>
    <x v="14"/>
    <n v="17.59"/>
    <x v="3"/>
    <x v="56"/>
    <x v="525"/>
    <x v="477"/>
    <x v="2"/>
    <x v="11"/>
    <x v="0"/>
  </r>
  <r>
    <s v="CUS714"/>
    <x v="140"/>
    <x v="1"/>
    <x v="0"/>
    <x v="5"/>
    <n v="5.29"/>
    <x v="1"/>
    <x v="20"/>
    <x v="526"/>
    <x v="478"/>
    <x v="2"/>
    <x v="0"/>
    <x v="1"/>
  </r>
  <r>
    <s v="CUS715"/>
    <x v="118"/>
    <x v="1"/>
    <x v="0"/>
    <x v="3"/>
    <n v="5.29"/>
    <x v="5"/>
    <x v="19"/>
    <x v="527"/>
    <x v="479"/>
    <x v="2"/>
    <x v="8"/>
    <x v="6"/>
  </r>
  <r>
    <s v="CUS716"/>
    <x v="0"/>
    <x v="1"/>
    <x v="0"/>
    <x v="0"/>
    <n v="9.6999999999999993"/>
    <x v="6"/>
    <x v="24"/>
    <x v="528"/>
    <x v="480"/>
    <x v="3"/>
    <x v="5"/>
    <x v="0"/>
  </r>
  <r>
    <s v="CUS717"/>
    <x v="18"/>
    <x v="1"/>
    <x v="0"/>
    <x v="11"/>
    <n v="6.17"/>
    <x v="0"/>
    <x v="57"/>
    <x v="176"/>
    <x v="112"/>
    <x v="3"/>
    <x v="3"/>
    <x v="4"/>
  </r>
  <r>
    <s v="CUS718"/>
    <x v="50"/>
    <x v="1"/>
    <x v="0"/>
    <x v="0"/>
    <n v="5.88"/>
    <x v="5"/>
    <x v="24"/>
    <x v="529"/>
    <x v="481"/>
    <x v="3"/>
    <x v="5"/>
    <x v="0"/>
  </r>
  <r>
    <s v="CUS719"/>
    <x v="5"/>
    <x v="1"/>
    <x v="0"/>
    <x v="3"/>
    <n v="7.33"/>
    <x v="3"/>
    <x v="25"/>
    <x v="530"/>
    <x v="482"/>
    <x v="3"/>
    <x v="11"/>
    <x v="1"/>
  </r>
  <r>
    <s v="CUS720"/>
    <x v="50"/>
    <x v="1"/>
    <x v="0"/>
    <x v="3"/>
    <n v="17.64"/>
    <x v="3"/>
    <x v="26"/>
    <x v="531"/>
    <x v="62"/>
    <x v="3"/>
    <x v="9"/>
    <x v="2"/>
  </r>
  <r>
    <s v="CUS721"/>
    <x v="5"/>
    <x v="1"/>
    <x v="0"/>
    <x v="15"/>
    <n v="11.73"/>
    <x v="3"/>
    <x v="28"/>
    <x v="532"/>
    <x v="483"/>
    <x v="3"/>
    <x v="6"/>
    <x v="5"/>
  </r>
  <r>
    <s v="CUS722"/>
    <x v="5"/>
    <x v="1"/>
    <x v="0"/>
    <x v="3"/>
    <n v="17.62"/>
    <x v="3"/>
    <x v="28"/>
    <x v="533"/>
    <x v="484"/>
    <x v="3"/>
    <x v="6"/>
    <x v="5"/>
  </r>
  <r>
    <s v="CUS723"/>
    <x v="141"/>
    <x v="1"/>
    <x v="0"/>
    <x v="0"/>
    <n v="4.12"/>
    <x v="3"/>
    <x v="28"/>
    <x v="534"/>
    <x v="485"/>
    <x v="3"/>
    <x v="6"/>
    <x v="5"/>
  </r>
  <r>
    <s v="CUS724"/>
    <x v="77"/>
    <x v="1"/>
    <x v="0"/>
    <x v="0"/>
    <n v="4.7"/>
    <x v="3"/>
    <x v="28"/>
    <x v="535"/>
    <x v="486"/>
    <x v="3"/>
    <x v="6"/>
    <x v="5"/>
  </r>
  <r>
    <s v="CUS725"/>
    <x v="142"/>
    <x v="1"/>
    <x v="0"/>
    <x v="0"/>
    <n v="5.29"/>
    <x v="3"/>
    <x v="28"/>
    <x v="536"/>
    <x v="487"/>
    <x v="3"/>
    <x v="6"/>
    <x v="5"/>
  </r>
  <r>
    <s v="CUS726"/>
    <x v="143"/>
    <x v="1"/>
    <x v="0"/>
    <x v="3"/>
    <n v="13.52"/>
    <x v="0"/>
    <x v="28"/>
    <x v="320"/>
    <x v="488"/>
    <x v="3"/>
    <x v="6"/>
    <x v="5"/>
  </r>
  <r>
    <s v="CUS727"/>
    <x v="11"/>
    <x v="1"/>
    <x v="0"/>
    <x v="0"/>
    <n v="5.58"/>
    <x v="3"/>
    <x v="28"/>
    <x v="537"/>
    <x v="489"/>
    <x v="3"/>
    <x v="6"/>
    <x v="5"/>
  </r>
  <r>
    <s v="CUS728"/>
    <x v="11"/>
    <x v="1"/>
    <x v="0"/>
    <x v="0"/>
    <n v="5.44"/>
    <x v="3"/>
    <x v="28"/>
    <x v="538"/>
    <x v="490"/>
    <x v="3"/>
    <x v="6"/>
    <x v="5"/>
  </r>
  <r>
    <s v="CUS729"/>
    <x v="4"/>
    <x v="1"/>
    <x v="0"/>
    <x v="0"/>
    <n v="5.88"/>
    <x v="3"/>
    <x v="28"/>
    <x v="539"/>
    <x v="491"/>
    <x v="3"/>
    <x v="6"/>
    <x v="5"/>
  </r>
  <r>
    <s v="CUS730"/>
    <x v="5"/>
    <x v="1"/>
    <x v="0"/>
    <x v="14"/>
    <n v="7.33"/>
    <x v="1"/>
    <x v="29"/>
    <x v="540"/>
    <x v="53"/>
    <x v="3"/>
    <x v="7"/>
    <x v="6"/>
  </r>
  <r>
    <s v="CUS731"/>
    <x v="42"/>
    <x v="1"/>
    <x v="0"/>
    <x v="0"/>
    <n v="5.88"/>
    <x v="1"/>
    <x v="30"/>
    <x v="541"/>
    <x v="83"/>
    <x v="3"/>
    <x v="8"/>
    <x v="3"/>
  </r>
  <r>
    <s v="CUS732"/>
    <x v="28"/>
    <x v="1"/>
    <x v="0"/>
    <x v="3"/>
    <n v="4.7"/>
    <x v="3"/>
    <x v="29"/>
    <x v="47"/>
    <x v="492"/>
    <x v="3"/>
    <x v="7"/>
    <x v="6"/>
  </r>
  <r>
    <s v="CUS733"/>
    <x v="68"/>
    <x v="1"/>
    <x v="0"/>
    <x v="0"/>
    <n v="6.47"/>
    <x v="0"/>
    <x v="30"/>
    <x v="542"/>
    <x v="493"/>
    <x v="3"/>
    <x v="8"/>
    <x v="3"/>
  </r>
  <r>
    <s v="CUS734"/>
    <x v="5"/>
    <x v="1"/>
    <x v="0"/>
    <x v="4"/>
    <n v="17.59"/>
    <x v="2"/>
    <x v="30"/>
    <x v="543"/>
    <x v="101"/>
    <x v="3"/>
    <x v="8"/>
    <x v="3"/>
  </r>
  <r>
    <s v="CUS735"/>
    <x v="5"/>
    <x v="1"/>
    <x v="0"/>
    <x v="26"/>
    <n v="57.28"/>
    <x v="3"/>
    <x v="30"/>
    <x v="544"/>
    <x v="494"/>
    <x v="3"/>
    <x v="8"/>
    <x v="3"/>
  </r>
  <r>
    <s v="CUS736"/>
    <x v="34"/>
    <x v="1"/>
    <x v="0"/>
    <x v="0"/>
    <n v="5.58"/>
    <x v="3"/>
    <x v="31"/>
    <x v="545"/>
    <x v="137"/>
    <x v="3"/>
    <x v="0"/>
    <x v="4"/>
  </r>
  <r>
    <s v="CUS737"/>
    <x v="54"/>
    <x v="1"/>
    <x v="0"/>
    <x v="9"/>
    <n v="5.29"/>
    <x v="1"/>
    <x v="31"/>
    <x v="546"/>
    <x v="495"/>
    <x v="3"/>
    <x v="0"/>
    <x v="4"/>
  </r>
  <r>
    <s v="CUS738"/>
    <x v="11"/>
    <x v="1"/>
    <x v="0"/>
    <x v="0"/>
    <n v="6.17"/>
    <x v="2"/>
    <x v="31"/>
    <x v="547"/>
    <x v="144"/>
    <x v="3"/>
    <x v="0"/>
    <x v="4"/>
  </r>
  <r>
    <s v="CUS739"/>
    <x v="5"/>
    <x v="1"/>
    <x v="0"/>
    <x v="4"/>
    <n v="17.59"/>
    <x v="0"/>
    <x v="31"/>
    <x v="548"/>
    <x v="496"/>
    <x v="3"/>
    <x v="0"/>
    <x v="4"/>
  </r>
  <r>
    <s v="CUS740"/>
    <x v="18"/>
    <x v="1"/>
    <x v="0"/>
    <x v="11"/>
    <n v="6.47"/>
    <x v="1"/>
    <x v="32"/>
    <x v="549"/>
    <x v="497"/>
    <x v="3"/>
    <x v="1"/>
    <x v="6"/>
  </r>
  <r>
    <s v="CUS741"/>
    <x v="66"/>
    <x v="1"/>
    <x v="0"/>
    <x v="0"/>
    <n v="6.47"/>
    <x v="3"/>
    <x v="32"/>
    <x v="161"/>
    <x v="456"/>
    <x v="3"/>
    <x v="1"/>
    <x v="6"/>
  </r>
  <r>
    <s v="CUS742"/>
    <x v="5"/>
    <x v="1"/>
    <x v="0"/>
    <x v="0"/>
    <n v="7.33"/>
    <x v="3"/>
    <x v="32"/>
    <x v="550"/>
    <x v="498"/>
    <x v="3"/>
    <x v="1"/>
    <x v="6"/>
  </r>
  <r>
    <s v="CUS743"/>
    <x v="50"/>
    <x v="1"/>
    <x v="0"/>
    <x v="3"/>
    <n v="5.88"/>
    <x v="1"/>
    <x v="34"/>
    <x v="551"/>
    <x v="83"/>
    <x v="4"/>
    <x v="4"/>
    <x v="2"/>
  </r>
  <r>
    <s v="CUS744"/>
    <x v="55"/>
    <x v="1"/>
    <x v="0"/>
    <x v="0"/>
    <n v="6.32"/>
    <x v="2"/>
    <x v="33"/>
    <x v="552"/>
    <x v="36"/>
    <x v="4"/>
    <x v="2"/>
    <x v="1"/>
  </r>
  <r>
    <s v="CUS745"/>
    <x v="5"/>
    <x v="1"/>
    <x v="0"/>
    <x v="14"/>
    <n v="22"/>
    <x v="3"/>
    <x v="34"/>
    <x v="553"/>
    <x v="499"/>
    <x v="4"/>
    <x v="4"/>
    <x v="2"/>
  </r>
  <r>
    <s v="CUS746"/>
    <x v="5"/>
    <x v="1"/>
    <x v="0"/>
    <x v="14"/>
    <n v="26.41"/>
    <x v="3"/>
    <x v="34"/>
    <x v="554"/>
    <x v="418"/>
    <x v="4"/>
    <x v="4"/>
    <x v="2"/>
  </r>
  <r>
    <s v="CUS747"/>
    <x v="5"/>
    <x v="1"/>
    <x v="0"/>
    <x v="4"/>
    <n v="22"/>
    <x v="1"/>
    <x v="34"/>
    <x v="555"/>
    <x v="500"/>
    <x v="4"/>
    <x v="4"/>
    <x v="2"/>
  </r>
  <r>
    <s v="CUS748"/>
    <x v="11"/>
    <x v="1"/>
    <x v="0"/>
    <x v="0"/>
    <n v="6.46"/>
    <x v="2"/>
    <x v="34"/>
    <x v="556"/>
    <x v="501"/>
    <x v="4"/>
    <x v="4"/>
    <x v="2"/>
  </r>
  <r>
    <s v="CUS749"/>
    <x v="5"/>
    <x v="1"/>
    <x v="0"/>
    <x v="3"/>
    <n v="9.9600000000000009"/>
    <x v="2"/>
    <x v="34"/>
    <x v="557"/>
    <x v="502"/>
    <x v="4"/>
    <x v="4"/>
    <x v="2"/>
  </r>
  <r>
    <s v="CUS750"/>
    <x v="127"/>
    <x v="1"/>
    <x v="0"/>
    <x v="4"/>
    <n v="8.67"/>
    <x v="1"/>
    <x v="35"/>
    <x v="558"/>
    <x v="15"/>
    <x v="4"/>
    <x v="3"/>
    <x v="2"/>
  </r>
  <r>
    <s v="CUS751"/>
    <x v="144"/>
    <x v="1"/>
    <x v="0"/>
    <x v="1"/>
    <n v="6.17"/>
    <x v="1"/>
    <x v="35"/>
    <x v="559"/>
    <x v="352"/>
    <x v="4"/>
    <x v="3"/>
    <x v="2"/>
  </r>
  <r>
    <s v="CUS752"/>
    <x v="4"/>
    <x v="1"/>
    <x v="0"/>
    <x v="9"/>
    <n v="5.58"/>
    <x v="1"/>
    <x v="35"/>
    <x v="560"/>
    <x v="73"/>
    <x v="4"/>
    <x v="3"/>
    <x v="2"/>
  </r>
  <r>
    <s v="CUS753"/>
    <x v="5"/>
    <x v="1"/>
    <x v="0"/>
    <x v="3"/>
    <n v="8.7899999999999991"/>
    <x v="3"/>
    <x v="35"/>
    <x v="561"/>
    <x v="503"/>
    <x v="4"/>
    <x v="3"/>
    <x v="2"/>
  </r>
  <r>
    <s v="CUS754"/>
    <x v="22"/>
    <x v="1"/>
    <x v="0"/>
    <x v="9"/>
    <n v="6.17"/>
    <x v="1"/>
    <x v="35"/>
    <x v="29"/>
    <x v="112"/>
    <x v="4"/>
    <x v="3"/>
    <x v="2"/>
  </r>
  <r>
    <s v="CUS755"/>
    <x v="107"/>
    <x v="1"/>
    <x v="0"/>
    <x v="0"/>
    <n v="5.29"/>
    <x v="3"/>
    <x v="35"/>
    <x v="562"/>
    <x v="106"/>
    <x v="4"/>
    <x v="3"/>
    <x v="2"/>
  </r>
  <r>
    <s v="CUS756"/>
    <x v="77"/>
    <x v="1"/>
    <x v="0"/>
    <x v="3"/>
    <n v="8.81"/>
    <x v="3"/>
    <x v="35"/>
    <x v="563"/>
    <x v="36"/>
    <x v="4"/>
    <x v="3"/>
    <x v="2"/>
  </r>
  <r>
    <s v="CUS757"/>
    <x v="48"/>
    <x v="1"/>
    <x v="0"/>
    <x v="0"/>
    <n v="4.7"/>
    <x v="5"/>
    <x v="36"/>
    <x v="564"/>
    <x v="302"/>
    <x v="4"/>
    <x v="5"/>
    <x v="3"/>
  </r>
  <r>
    <s v="CUS758"/>
    <x v="2"/>
    <x v="1"/>
    <x v="0"/>
    <x v="2"/>
    <n v="26.46"/>
    <x v="2"/>
    <x v="36"/>
    <x v="565"/>
    <x v="504"/>
    <x v="4"/>
    <x v="5"/>
    <x v="3"/>
  </r>
  <r>
    <s v="CUS759"/>
    <x v="22"/>
    <x v="1"/>
    <x v="0"/>
    <x v="2"/>
    <n v="8.52"/>
    <x v="3"/>
    <x v="36"/>
    <x v="566"/>
    <x v="505"/>
    <x v="4"/>
    <x v="5"/>
    <x v="3"/>
  </r>
  <r>
    <s v="CUS760"/>
    <x v="5"/>
    <x v="1"/>
    <x v="0"/>
    <x v="15"/>
    <n v="26.41"/>
    <x v="3"/>
    <x v="58"/>
    <x v="567"/>
    <x v="506"/>
    <x v="4"/>
    <x v="9"/>
    <x v="6"/>
  </r>
  <r>
    <s v="CUS761"/>
    <x v="145"/>
    <x v="1"/>
    <x v="0"/>
    <x v="11"/>
    <n v="6.61"/>
    <x v="1"/>
    <x v="58"/>
    <x v="568"/>
    <x v="507"/>
    <x v="4"/>
    <x v="9"/>
    <x v="6"/>
  </r>
  <r>
    <s v="CUS762"/>
    <x v="107"/>
    <x v="1"/>
    <x v="0"/>
    <x v="6"/>
    <n v="13.23"/>
    <x v="3"/>
    <x v="58"/>
    <x v="569"/>
    <x v="508"/>
    <x v="4"/>
    <x v="9"/>
    <x v="6"/>
  </r>
  <r>
    <s v="CUS763"/>
    <x v="17"/>
    <x v="1"/>
    <x v="0"/>
    <x v="21"/>
    <n v="15.43"/>
    <x v="3"/>
    <x v="38"/>
    <x v="570"/>
    <x v="49"/>
    <x v="4"/>
    <x v="10"/>
    <x v="3"/>
  </r>
  <r>
    <s v="CUS764"/>
    <x v="5"/>
    <x v="1"/>
    <x v="0"/>
    <x v="24"/>
    <n v="66.09"/>
    <x v="2"/>
    <x v="39"/>
    <x v="571"/>
    <x v="509"/>
    <x v="4"/>
    <x v="6"/>
    <x v="4"/>
  </r>
  <r>
    <s v="CUS765"/>
    <x v="31"/>
    <x v="1"/>
    <x v="0"/>
    <x v="0"/>
    <n v="16.149999999999999"/>
    <x v="7"/>
    <x v="39"/>
    <x v="572"/>
    <x v="510"/>
    <x v="4"/>
    <x v="6"/>
    <x v="4"/>
  </r>
  <r>
    <s v="CUS766"/>
    <x v="8"/>
    <x v="1"/>
    <x v="0"/>
    <x v="0"/>
    <n v="5.29"/>
    <x v="3"/>
    <x v="39"/>
    <x v="573"/>
    <x v="511"/>
    <x v="4"/>
    <x v="6"/>
    <x v="4"/>
  </r>
  <r>
    <s v="CUS767"/>
    <x v="5"/>
    <x v="1"/>
    <x v="0"/>
    <x v="15"/>
    <n v="8.7899999999999991"/>
    <x v="3"/>
    <x v="39"/>
    <x v="574"/>
    <x v="512"/>
    <x v="4"/>
    <x v="6"/>
    <x v="4"/>
  </r>
  <r>
    <s v="CUS768"/>
    <x v="8"/>
    <x v="1"/>
    <x v="0"/>
    <x v="4"/>
    <n v="5"/>
    <x v="0"/>
    <x v="40"/>
    <x v="575"/>
    <x v="513"/>
    <x v="4"/>
    <x v="7"/>
    <x v="0"/>
  </r>
  <r>
    <s v="CUS769"/>
    <x v="5"/>
    <x v="1"/>
    <x v="0"/>
    <x v="2"/>
    <n v="22"/>
    <x v="2"/>
    <x v="41"/>
    <x v="576"/>
    <x v="514"/>
    <x v="4"/>
    <x v="8"/>
    <x v="1"/>
  </r>
  <r>
    <s v="CUS770"/>
    <x v="8"/>
    <x v="1"/>
    <x v="0"/>
    <x v="5"/>
    <n v="9.48"/>
    <x v="2"/>
    <x v="40"/>
    <x v="577"/>
    <x v="515"/>
    <x v="4"/>
    <x v="7"/>
    <x v="0"/>
  </r>
  <r>
    <s v="CUS771"/>
    <x v="68"/>
    <x v="1"/>
    <x v="0"/>
    <x v="0"/>
    <n v="7.64"/>
    <x v="2"/>
    <x v="40"/>
    <x v="578"/>
    <x v="516"/>
    <x v="4"/>
    <x v="7"/>
    <x v="0"/>
  </r>
  <r>
    <s v="CUS772"/>
    <x v="56"/>
    <x v="1"/>
    <x v="0"/>
    <x v="0"/>
    <n v="5.57"/>
    <x v="3"/>
    <x v="42"/>
    <x v="579"/>
    <x v="499"/>
    <x v="4"/>
    <x v="0"/>
    <x v="2"/>
  </r>
  <r>
    <s v="CUS773"/>
    <x v="146"/>
    <x v="1"/>
    <x v="0"/>
    <x v="0"/>
    <n v="23.37"/>
    <x v="2"/>
    <x v="42"/>
    <x v="580"/>
    <x v="517"/>
    <x v="4"/>
    <x v="0"/>
    <x v="2"/>
  </r>
  <r>
    <s v="CUS774"/>
    <x v="68"/>
    <x v="1"/>
    <x v="0"/>
    <x v="3"/>
    <n v="6.76"/>
    <x v="1"/>
    <x v="42"/>
    <x v="581"/>
    <x v="112"/>
    <x v="4"/>
    <x v="0"/>
    <x v="2"/>
  </r>
  <r>
    <s v="CUS775"/>
    <x v="59"/>
    <x v="1"/>
    <x v="0"/>
    <x v="0"/>
    <n v="6.47"/>
    <x v="3"/>
    <x v="42"/>
    <x v="582"/>
    <x v="327"/>
    <x v="4"/>
    <x v="0"/>
    <x v="2"/>
  </r>
  <r>
    <s v="CUS776"/>
    <x v="55"/>
    <x v="1"/>
    <x v="0"/>
    <x v="3"/>
    <n v="26.46"/>
    <x v="2"/>
    <x v="42"/>
    <x v="583"/>
    <x v="518"/>
    <x v="4"/>
    <x v="0"/>
    <x v="2"/>
  </r>
  <r>
    <s v="CUS777"/>
    <x v="63"/>
    <x v="1"/>
    <x v="0"/>
    <x v="0"/>
    <n v="5.44"/>
    <x v="4"/>
    <x v="42"/>
    <x v="584"/>
    <x v="403"/>
    <x v="4"/>
    <x v="0"/>
    <x v="2"/>
  </r>
  <r>
    <s v="CUS778"/>
    <x v="146"/>
    <x v="1"/>
    <x v="0"/>
    <x v="0"/>
    <n v="127.87"/>
    <x v="6"/>
    <x v="42"/>
    <x v="585"/>
    <x v="519"/>
    <x v="4"/>
    <x v="0"/>
    <x v="2"/>
  </r>
  <r>
    <s v="CUS779"/>
    <x v="50"/>
    <x v="1"/>
    <x v="0"/>
    <x v="2"/>
    <n v="29.39"/>
    <x v="3"/>
    <x v="43"/>
    <x v="586"/>
    <x v="520"/>
    <x v="4"/>
    <x v="1"/>
    <x v="0"/>
  </r>
  <r>
    <s v="CUS780"/>
    <x v="5"/>
    <x v="1"/>
    <x v="0"/>
    <x v="2"/>
    <n v="44.09"/>
    <x v="2"/>
    <x v="43"/>
    <x v="587"/>
    <x v="521"/>
    <x v="4"/>
    <x v="1"/>
    <x v="0"/>
  </r>
  <r>
    <s v="CUS781"/>
    <x v="68"/>
    <x v="1"/>
    <x v="0"/>
    <x v="4"/>
    <n v="10.58"/>
    <x v="3"/>
    <x v="43"/>
    <x v="588"/>
    <x v="522"/>
    <x v="4"/>
    <x v="1"/>
    <x v="0"/>
  </r>
  <r>
    <s v="CUS782"/>
    <x v="50"/>
    <x v="1"/>
    <x v="0"/>
    <x v="2"/>
    <n v="11.02"/>
    <x v="2"/>
    <x v="44"/>
    <x v="589"/>
    <x v="523"/>
    <x v="5"/>
    <x v="2"/>
    <x v="5"/>
  </r>
  <r>
    <s v="CUS783"/>
    <x v="147"/>
    <x v="1"/>
    <x v="0"/>
    <x v="5"/>
    <n v="5.88"/>
    <x v="5"/>
    <x v="45"/>
    <x v="393"/>
    <x v="144"/>
    <x v="5"/>
    <x v="4"/>
    <x v="6"/>
  </r>
  <r>
    <s v="CUS784"/>
    <x v="68"/>
    <x v="1"/>
    <x v="0"/>
    <x v="0"/>
    <n v="7.35"/>
    <x v="0"/>
    <x v="45"/>
    <x v="590"/>
    <x v="57"/>
    <x v="5"/>
    <x v="4"/>
    <x v="6"/>
  </r>
  <r>
    <s v="CUS785"/>
    <x v="75"/>
    <x v="1"/>
    <x v="0"/>
    <x v="13"/>
    <n v="6.47"/>
    <x v="3"/>
    <x v="46"/>
    <x v="424"/>
    <x v="524"/>
    <x v="5"/>
    <x v="3"/>
    <x v="6"/>
  </r>
  <r>
    <s v="CUS786"/>
    <x v="22"/>
    <x v="1"/>
    <x v="0"/>
    <x v="3"/>
    <n v="40.56"/>
    <x v="6"/>
    <x v="46"/>
    <x v="591"/>
    <x v="525"/>
    <x v="5"/>
    <x v="3"/>
    <x v="6"/>
  </r>
  <r>
    <s v="CUS787"/>
    <x v="5"/>
    <x v="1"/>
    <x v="0"/>
    <x v="3"/>
    <n v="35.270000000000003"/>
    <x v="7"/>
    <x v="45"/>
    <x v="592"/>
    <x v="526"/>
    <x v="5"/>
    <x v="4"/>
    <x v="6"/>
  </r>
  <r>
    <s v="CUS788"/>
    <x v="5"/>
    <x v="1"/>
    <x v="0"/>
    <x v="3"/>
    <n v="14.11"/>
    <x v="6"/>
    <x v="46"/>
    <x v="593"/>
    <x v="527"/>
    <x v="5"/>
    <x v="3"/>
    <x v="6"/>
  </r>
  <r>
    <s v="CUS789"/>
    <x v="68"/>
    <x v="1"/>
    <x v="0"/>
    <x v="0"/>
    <n v="7.64"/>
    <x v="3"/>
    <x v="46"/>
    <x v="594"/>
    <x v="528"/>
    <x v="5"/>
    <x v="3"/>
    <x v="6"/>
  </r>
  <r>
    <s v="CUS790"/>
    <x v="68"/>
    <x v="1"/>
    <x v="0"/>
    <x v="0"/>
    <n v="7.64"/>
    <x v="2"/>
    <x v="47"/>
    <x v="595"/>
    <x v="529"/>
    <x v="5"/>
    <x v="5"/>
    <x v="1"/>
  </r>
  <r>
    <s v="CUS791"/>
    <x v="68"/>
    <x v="1"/>
    <x v="0"/>
    <x v="3"/>
    <n v="7.64"/>
    <x v="3"/>
    <x v="47"/>
    <x v="596"/>
    <x v="530"/>
    <x v="5"/>
    <x v="5"/>
    <x v="1"/>
  </r>
  <r>
    <s v="CUS792"/>
    <x v="5"/>
    <x v="1"/>
    <x v="0"/>
    <x v="3"/>
    <n v="14.11"/>
    <x v="3"/>
    <x v="48"/>
    <x v="597"/>
    <x v="531"/>
    <x v="5"/>
    <x v="11"/>
    <x v="4"/>
  </r>
  <r>
    <s v="CUS793"/>
    <x v="148"/>
    <x v="1"/>
    <x v="0"/>
    <x v="0"/>
    <n v="6.47"/>
    <x v="1"/>
    <x v="50"/>
    <x v="598"/>
    <x v="532"/>
    <x v="5"/>
    <x v="10"/>
    <x v="1"/>
  </r>
  <r>
    <s v="CUS794"/>
    <x v="5"/>
    <x v="1"/>
    <x v="0"/>
    <x v="3"/>
    <n v="11.17"/>
    <x v="3"/>
    <x v="50"/>
    <x v="599"/>
    <x v="412"/>
    <x v="5"/>
    <x v="10"/>
    <x v="1"/>
  </r>
  <r>
    <s v="CUS795"/>
    <x v="63"/>
    <x v="1"/>
    <x v="0"/>
    <x v="7"/>
    <n v="4.74"/>
    <x v="3"/>
    <x v="51"/>
    <x v="600"/>
    <x v="533"/>
    <x v="5"/>
    <x v="6"/>
    <x v="2"/>
  </r>
  <r>
    <s v="CUS796"/>
    <x v="149"/>
    <x v="1"/>
    <x v="0"/>
    <x v="0"/>
    <n v="7.05"/>
    <x v="2"/>
    <x v="51"/>
    <x v="601"/>
    <x v="534"/>
    <x v="5"/>
    <x v="6"/>
    <x v="2"/>
  </r>
  <r>
    <s v="CUS797"/>
    <x v="66"/>
    <x v="1"/>
    <x v="0"/>
    <x v="3"/>
    <n v="35.270000000000003"/>
    <x v="2"/>
    <x v="52"/>
    <x v="602"/>
    <x v="535"/>
    <x v="5"/>
    <x v="7"/>
    <x v="3"/>
  </r>
  <r>
    <s v="CUS798"/>
    <x v="22"/>
    <x v="1"/>
    <x v="0"/>
    <x v="3"/>
    <n v="9.17"/>
    <x v="2"/>
    <x v="52"/>
    <x v="603"/>
    <x v="536"/>
    <x v="5"/>
    <x v="7"/>
    <x v="3"/>
  </r>
  <r>
    <s v="CUS799"/>
    <x v="131"/>
    <x v="1"/>
    <x v="0"/>
    <x v="0"/>
    <n v="7.5"/>
    <x v="2"/>
    <x v="52"/>
    <x v="604"/>
    <x v="49"/>
    <x v="5"/>
    <x v="7"/>
    <x v="3"/>
  </r>
  <r>
    <s v="CUS800"/>
    <x v="39"/>
    <x v="1"/>
    <x v="0"/>
    <x v="0"/>
    <n v="6.88"/>
    <x v="3"/>
    <x v="52"/>
    <x v="605"/>
    <x v="537"/>
    <x v="5"/>
    <x v="7"/>
    <x v="3"/>
  </r>
  <r>
    <s v="CUS801"/>
    <x v="150"/>
    <x v="1"/>
    <x v="0"/>
    <x v="0"/>
    <n v="7.41"/>
    <x v="1"/>
    <x v="53"/>
    <x v="606"/>
    <x v="57"/>
    <x v="5"/>
    <x v="8"/>
    <x v="5"/>
  </r>
  <r>
    <s v="CUS802"/>
    <x v="22"/>
    <x v="1"/>
    <x v="0"/>
    <x v="3"/>
    <n v="8.11"/>
    <x v="3"/>
    <x v="59"/>
    <x v="607"/>
    <x v="538"/>
    <x v="5"/>
    <x v="0"/>
    <x v="6"/>
  </r>
  <r>
    <s v="CUS803"/>
    <x v="6"/>
    <x v="2"/>
    <x v="0"/>
    <x v="0"/>
    <n v="4.8499999999999996"/>
    <x v="3"/>
    <x v="0"/>
    <x v="608"/>
    <x v="539"/>
    <x v="0"/>
    <x v="0"/>
    <x v="0"/>
  </r>
  <r>
    <s v="CUS804"/>
    <x v="70"/>
    <x v="2"/>
    <x v="0"/>
    <x v="0"/>
    <n v="5.73"/>
    <x v="4"/>
    <x v="0"/>
    <x v="609"/>
    <x v="540"/>
    <x v="0"/>
    <x v="0"/>
    <x v="0"/>
  </r>
  <r>
    <s v="CUS805"/>
    <x v="51"/>
    <x v="3"/>
    <x v="0"/>
    <x v="1"/>
    <n v="5.29"/>
    <x v="0"/>
    <x v="0"/>
    <x v="610"/>
    <x v="541"/>
    <x v="0"/>
    <x v="0"/>
    <x v="0"/>
  </r>
  <r>
    <s v="CUS806"/>
    <x v="80"/>
    <x v="2"/>
    <x v="0"/>
    <x v="3"/>
    <n v="4.9800000000000004"/>
    <x v="8"/>
    <x v="1"/>
    <x v="611"/>
    <x v="542"/>
    <x v="0"/>
    <x v="1"/>
    <x v="1"/>
  </r>
  <r>
    <s v="CUS807"/>
    <x v="65"/>
    <x v="2"/>
    <x v="0"/>
    <x v="0"/>
    <n v="4.1100000000000003"/>
    <x v="4"/>
    <x v="4"/>
    <x v="612"/>
    <x v="543"/>
    <x v="1"/>
    <x v="4"/>
    <x v="3"/>
  </r>
  <r>
    <s v="CUS808"/>
    <x v="87"/>
    <x v="2"/>
    <x v="0"/>
    <x v="0"/>
    <n v="7.05"/>
    <x v="0"/>
    <x v="4"/>
    <x v="613"/>
    <x v="544"/>
    <x v="1"/>
    <x v="4"/>
    <x v="3"/>
  </r>
  <r>
    <s v="CUS809"/>
    <x v="88"/>
    <x v="2"/>
    <x v="0"/>
    <x v="10"/>
    <n v="4.9800000000000004"/>
    <x v="1"/>
    <x v="4"/>
    <x v="614"/>
    <x v="545"/>
    <x v="1"/>
    <x v="4"/>
    <x v="3"/>
  </r>
  <r>
    <s v="CUS810"/>
    <x v="31"/>
    <x v="2"/>
    <x v="0"/>
    <x v="16"/>
    <n v="8.77"/>
    <x v="4"/>
    <x v="3"/>
    <x v="615"/>
    <x v="546"/>
    <x v="1"/>
    <x v="3"/>
    <x v="3"/>
  </r>
  <r>
    <s v="CUS811"/>
    <x v="69"/>
    <x v="2"/>
    <x v="0"/>
    <x v="10"/>
    <n v="4.26"/>
    <x v="0"/>
    <x v="3"/>
    <x v="616"/>
    <x v="547"/>
    <x v="1"/>
    <x v="3"/>
    <x v="3"/>
  </r>
  <r>
    <s v="CUS812"/>
    <x v="86"/>
    <x v="2"/>
    <x v="0"/>
    <x v="3"/>
    <n v="16.53"/>
    <x v="2"/>
    <x v="5"/>
    <x v="617"/>
    <x v="548"/>
    <x v="1"/>
    <x v="5"/>
    <x v="4"/>
  </r>
  <r>
    <s v="CUS813"/>
    <x v="129"/>
    <x v="2"/>
    <x v="0"/>
    <x v="1"/>
    <n v="5.28"/>
    <x v="3"/>
    <x v="5"/>
    <x v="618"/>
    <x v="549"/>
    <x v="1"/>
    <x v="5"/>
    <x v="4"/>
  </r>
  <r>
    <s v="CUS814"/>
    <x v="10"/>
    <x v="2"/>
    <x v="0"/>
    <x v="11"/>
    <n v="4.41"/>
    <x v="1"/>
    <x v="60"/>
    <x v="619"/>
    <x v="550"/>
    <x v="1"/>
    <x v="10"/>
    <x v="4"/>
  </r>
  <r>
    <s v="CUS815"/>
    <x v="88"/>
    <x v="2"/>
    <x v="0"/>
    <x v="5"/>
    <n v="4.9800000000000004"/>
    <x v="2"/>
    <x v="6"/>
    <x v="13"/>
    <x v="551"/>
    <x v="1"/>
    <x v="6"/>
    <x v="0"/>
  </r>
  <r>
    <s v="CUS816"/>
    <x v="65"/>
    <x v="2"/>
    <x v="0"/>
    <x v="1"/>
    <n v="3.51"/>
    <x v="1"/>
    <x v="8"/>
    <x v="620"/>
    <x v="92"/>
    <x v="1"/>
    <x v="8"/>
    <x v="2"/>
  </r>
  <r>
    <s v="CUS817"/>
    <x v="88"/>
    <x v="2"/>
    <x v="0"/>
    <x v="0"/>
    <n v="4.9800000000000004"/>
    <x v="1"/>
    <x v="9"/>
    <x v="621"/>
    <x v="215"/>
    <x v="1"/>
    <x v="0"/>
    <x v="3"/>
  </r>
  <r>
    <s v="CUS818"/>
    <x v="151"/>
    <x v="2"/>
    <x v="0"/>
    <x v="4"/>
    <n v="3.6"/>
    <x v="0"/>
    <x v="9"/>
    <x v="622"/>
    <x v="552"/>
    <x v="1"/>
    <x v="0"/>
    <x v="3"/>
  </r>
  <r>
    <s v="CUS819"/>
    <x v="80"/>
    <x v="2"/>
    <x v="0"/>
    <x v="3"/>
    <n v="4.9800000000000004"/>
    <x v="4"/>
    <x v="9"/>
    <x v="13"/>
    <x v="553"/>
    <x v="1"/>
    <x v="0"/>
    <x v="3"/>
  </r>
  <r>
    <s v="CUS820"/>
    <x v="9"/>
    <x v="2"/>
    <x v="0"/>
    <x v="1"/>
    <n v="5.88"/>
    <x v="1"/>
    <x v="10"/>
    <x v="11"/>
    <x v="49"/>
    <x v="1"/>
    <x v="1"/>
    <x v="5"/>
  </r>
  <r>
    <s v="CUS821"/>
    <x v="29"/>
    <x v="2"/>
    <x v="0"/>
    <x v="1"/>
    <n v="5.58"/>
    <x v="2"/>
    <x v="12"/>
    <x v="213"/>
    <x v="554"/>
    <x v="2"/>
    <x v="2"/>
    <x v="6"/>
  </r>
  <r>
    <s v="CUS822"/>
    <x v="29"/>
    <x v="2"/>
    <x v="0"/>
    <x v="1"/>
    <n v="6.47"/>
    <x v="3"/>
    <x v="11"/>
    <x v="13"/>
    <x v="555"/>
    <x v="2"/>
    <x v="4"/>
    <x v="1"/>
  </r>
  <r>
    <s v="CUS823"/>
    <x v="65"/>
    <x v="2"/>
    <x v="0"/>
    <x v="0"/>
    <n v="4.1100000000000003"/>
    <x v="5"/>
    <x v="11"/>
    <x v="623"/>
    <x v="380"/>
    <x v="2"/>
    <x v="4"/>
    <x v="1"/>
  </r>
  <r>
    <s v="CUS824"/>
    <x v="152"/>
    <x v="2"/>
    <x v="0"/>
    <x v="14"/>
    <n v="10.58"/>
    <x v="4"/>
    <x v="13"/>
    <x v="624"/>
    <x v="556"/>
    <x v="2"/>
    <x v="3"/>
    <x v="1"/>
  </r>
  <r>
    <s v="CUS825"/>
    <x v="55"/>
    <x v="2"/>
    <x v="0"/>
    <x v="3"/>
    <n v="16.53"/>
    <x v="2"/>
    <x v="14"/>
    <x v="625"/>
    <x v="557"/>
    <x v="2"/>
    <x v="5"/>
    <x v="2"/>
  </r>
  <r>
    <s v="CUS826"/>
    <x v="118"/>
    <x v="2"/>
    <x v="0"/>
    <x v="21"/>
    <n v="12.35"/>
    <x v="1"/>
    <x v="56"/>
    <x v="626"/>
    <x v="558"/>
    <x v="2"/>
    <x v="11"/>
    <x v="0"/>
  </r>
  <r>
    <s v="CUS827"/>
    <x v="34"/>
    <x v="2"/>
    <x v="0"/>
    <x v="14"/>
    <n v="17.64"/>
    <x v="1"/>
    <x v="56"/>
    <x v="627"/>
    <x v="559"/>
    <x v="2"/>
    <x v="11"/>
    <x v="0"/>
  </r>
  <r>
    <s v="CUS828"/>
    <x v="19"/>
    <x v="2"/>
    <x v="0"/>
    <x v="1"/>
    <n v="5.58"/>
    <x v="3"/>
    <x v="16"/>
    <x v="628"/>
    <x v="560"/>
    <x v="2"/>
    <x v="6"/>
    <x v="3"/>
  </r>
  <r>
    <s v="CUS829"/>
    <x v="153"/>
    <x v="2"/>
    <x v="0"/>
    <x v="13"/>
    <n v="7.35"/>
    <x v="5"/>
    <x v="16"/>
    <x v="629"/>
    <x v="561"/>
    <x v="2"/>
    <x v="6"/>
    <x v="3"/>
  </r>
  <r>
    <s v="CUS830"/>
    <x v="154"/>
    <x v="2"/>
    <x v="0"/>
    <x v="13"/>
    <n v="9.92"/>
    <x v="5"/>
    <x v="16"/>
    <x v="630"/>
    <x v="562"/>
    <x v="2"/>
    <x v="6"/>
    <x v="3"/>
  </r>
  <r>
    <s v="CUS831"/>
    <x v="16"/>
    <x v="2"/>
    <x v="0"/>
    <x v="0"/>
    <n v="6.17"/>
    <x v="3"/>
    <x v="16"/>
    <x v="631"/>
    <x v="154"/>
    <x v="2"/>
    <x v="6"/>
    <x v="3"/>
  </r>
  <r>
    <s v="CUS832"/>
    <x v="29"/>
    <x v="2"/>
    <x v="0"/>
    <x v="4"/>
    <n v="5.58"/>
    <x v="1"/>
    <x v="16"/>
    <x v="13"/>
    <x v="563"/>
    <x v="2"/>
    <x v="6"/>
    <x v="3"/>
  </r>
  <r>
    <s v="CUS833"/>
    <x v="29"/>
    <x v="2"/>
    <x v="0"/>
    <x v="1"/>
    <n v="6.76"/>
    <x v="0"/>
    <x v="16"/>
    <x v="632"/>
    <x v="564"/>
    <x v="2"/>
    <x v="6"/>
    <x v="3"/>
  </r>
  <r>
    <s v="CUS834"/>
    <x v="88"/>
    <x v="2"/>
    <x v="0"/>
    <x v="3"/>
    <n v="8.8000000000000007"/>
    <x v="0"/>
    <x v="19"/>
    <x v="633"/>
    <x v="57"/>
    <x v="2"/>
    <x v="8"/>
    <x v="6"/>
  </r>
  <r>
    <s v="CUS835"/>
    <x v="22"/>
    <x v="2"/>
    <x v="0"/>
    <x v="3"/>
    <n v="26.46"/>
    <x v="6"/>
    <x v="18"/>
    <x v="634"/>
    <x v="565"/>
    <x v="2"/>
    <x v="7"/>
    <x v="4"/>
  </r>
  <r>
    <s v="CUS836"/>
    <x v="88"/>
    <x v="2"/>
    <x v="0"/>
    <x v="5"/>
    <n v="4.6900000000000004"/>
    <x v="1"/>
    <x v="21"/>
    <x v="635"/>
    <x v="566"/>
    <x v="2"/>
    <x v="1"/>
    <x v="4"/>
  </r>
  <r>
    <s v="CUS837"/>
    <x v="5"/>
    <x v="2"/>
    <x v="0"/>
    <x v="0"/>
    <n v="5.86"/>
    <x v="1"/>
    <x v="22"/>
    <x v="13"/>
    <x v="567"/>
    <x v="3"/>
    <x v="2"/>
    <x v="0"/>
  </r>
  <r>
    <s v="CUS838"/>
    <x v="102"/>
    <x v="2"/>
    <x v="0"/>
    <x v="5"/>
    <n v="4.03"/>
    <x v="0"/>
    <x v="22"/>
    <x v="636"/>
    <x v="78"/>
    <x v="3"/>
    <x v="2"/>
    <x v="0"/>
  </r>
  <r>
    <s v="CUS839"/>
    <x v="155"/>
    <x v="2"/>
    <x v="0"/>
    <x v="0"/>
    <n v="4.1100000000000003"/>
    <x v="0"/>
    <x v="23"/>
    <x v="637"/>
    <x v="568"/>
    <x v="3"/>
    <x v="4"/>
    <x v="5"/>
  </r>
  <r>
    <s v="CUS840"/>
    <x v="156"/>
    <x v="2"/>
    <x v="0"/>
    <x v="0"/>
    <n v="3.32"/>
    <x v="4"/>
    <x v="23"/>
    <x v="638"/>
    <x v="35"/>
    <x v="3"/>
    <x v="4"/>
    <x v="5"/>
  </r>
  <r>
    <s v="CUS841"/>
    <x v="157"/>
    <x v="2"/>
    <x v="0"/>
    <x v="3"/>
    <n v="1.49"/>
    <x v="9"/>
    <x v="23"/>
    <x v="0"/>
    <x v="569"/>
    <x v="3"/>
    <x v="4"/>
    <x v="5"/>
  </r>
  <r>
    <s v="CUS842"/>
    <x v="158"/>
    <x v="4"/>
    <x v="0"/>
    <x v="7"/>
    <n v="3.08"/>
    <x v="10"/>
    <x v="23"/>
    <x v="639"/>
    <x v="570"/>
    <x v="3"/>
    <x v="4"/>
    <x v="5"/>
  </r>
  <r>
    <s v="CUS843"/>
    <x v="51"/>
    <x v="2"/>
    <x v="0"/>
    <x v="1"/>
    <n v="3.53"/>
    <x v="0"/>
    <x v="23"/>
    <x v="640"/>
    <x v="83"/>
    <x v="3"/>
    <x v="4"/>
    <x v="5"/>
  </r>
  <r>
    <s v="CUS844"/>
    <x v="159"/>
    <x v="2"/>
    <x v="0"/>
    <x v="14"/>
    <n v="10.58"/>
    <x v="0"/>
    <x v="57"/>
    <x v="641"/>
    <x v="83"/>
    <x v="3"/>
    <x v="3"/>
    <x v="4"/>
  </r>
  <r>
    <s v="CUS845"/>
    <x v="159"/>
    <x v="2"/>
    <x v="0"/>
    <x v="5"/>
    <n v="3.97"/>
    <x v="5"/>
    <x v="57"/>
    <x v="29"/>
    <x v="571"/>
    <x v="3"/>
    <x v="3"/>
    <x v="4"/>
  </r>
  <r>
    <s v="CUS846"/>
    <x v="160"/>
    <x v="2"/>
    <x v="0"/>
    <x v="0"/>
    <n v="5.29"/>
    <x v="1"/>
    <x v="24"/>
    <x v="439"/>
    <x v="572"/>
    <x v="3"/>
    <x v="5"/>
    <x v="0"/>
  </r>
  <r>
    <s v="CUS847"/>
    <x v="87"/>
    <x v="2"/>
    <x v="0"/>
    <x v="0"/>
    <n v="5.29"/>
    <x v="1"/>
    <x v="25"/>
    <x v="642"/>
    <x v="573"/>
    <x v="3"/>
    <x v="11"/>
    <x v="1"/>
  </r>
  <r>
    <s v="CUS848"/>
    <x v="104"/>
    <x v="2"/>
    <x v="0"/>
    <x v="4"/>
    <n v="5.58"/>
    <x v="1"/>
    <x v="26"/>
    <x v="348"/>
    <x v="78"/>
    <x v="3"/>
    <x v="9"/>
    <x v="2"/>
  </r>
  <r>
    <s v="CUS849"/>
    <x v="29"/>
    <x v="2"/>
    <x v="0"/>
    <x v="0"/>
    <n v="6.17"/>
    <x v="3"/>
    <x v="26"/>
    <x v="643"/>
    <x v="574"/>
    <x v="3"/>
    <x v="9"/>
    <x v="2"/>
  </r>
  <r>
    <s v="CUS850"/>
    <x v="5"/>
    <x v="2"/>
    <x v="0"/>
    <x v="14"/>
    <n v="16.71"/>
    <x v="3"/>
    <x v="26"/>
    <x v="644"/>
    <x v="575"/>
    <x v="3"/>
    <x v="9"/>
    <x v="2"/>
  </r>
  <r>
    <s v="CUS851"/>
    <x v="71"/>
    <x v="5"/>
    <x v="0"/>
    <x v="0"/>
    <n v="1.32"/>
    <x v="1"/>
    <x v="27"/>
    <x v="645"/>
    <x v="576"/>
    <x v="3"/>
    <x v="10"/>
    <x v="0"/>
  </r>
  <r>
    <s v="CUS852"/>
    <x v="161"/>
    <x v="5"/>
    <x v="0"/>
    <x v="0"/>
    <n v="1.34"/>
    <x v="3"/>
    <x v="27"/>
    <x v="645"/>
    <x v="577"/>
    <x v="3"/>
    <x v="10"/>
    <x v="0"/>
  </r>
  <r>
    <s v="CUS853"/>
    <x v="56"/>
    <x v="2"/>
    <x v="0"/>
    <x v="13"/>
    <n v="5.28"/>
    <x v="0"/>
    <x v="27"/>
    <x v="646"/>
    <x v="578"/>
    <x v="3"/>
    <x v="10"/>
    <x v="0"/>
  </r>
  <r>
    <s v="CUS854"/>
    <x v="106"/>
    <x v="2"/>
    <x v="0"/>
    <x v="7"/>
    <n v="4.28"/>
    <x v="5"/>
    <x v="28"/>
    <x v="647"/>
    <x v="331"/>
    <x v="3"/>
    <x v="6"/>
    <x v="5"/>
  </r>
  <r>
    <s v="CUS855"/>
    <x v="88"/>
    <x v="2"/>
    <x v="0"/>
    <x v="5"/>
    <n v="4.9800000000000004"/>
    <x v="0"/>
    <x v="29"/>
    <x v="648"/>
    <x v="377"/>
    <x v="3"/>
    <x v="7"/>
    <x v="6"/>
  </r>
  <r>
    <s v="CUS856"/>
    <x v="47"/>
    <x v="2"/>
    <x v="0"/>
    <x v="1"/>
    <n v="6.47"/>
    <x v="2"/>
    <x v="30"/>
    <x v="649"/>
    <x v="579"/>
    <x v="3"/>
    <x v="8"/>
    <x v="3"/>
  </r>
  <r>
    <s v="CUS857"/>
    <x v="18"/>
    <x v="2"/>
    <x v="0"/>
    <x v="0"/>
    <n v="5.29"/>
    <x v="5"/>
    <x v="31"/>
    <x v="650"/>
    <x v="580"/>
    <x v="3"/>
    <x v="0"/>
    <x v="4"/>
  </r>
  <r>
    <s v="CUS858"/>
    <x v="67"/>
    <x v="2"/>
    <x v="0"/>
    <x v="23"/>
    <n v="3.82"/>
    <x v="0"/>
    <x v="31"/>
    <x v="651"/>
    <x v="581"/>
    <x v="3"/>
    <x v="0"/>
    <x v="4"/>
  </r>
  <r>
    <s v="CUS859"/>
    <x v="5"/>
    <x v="2"/>
    <x v="0"/>
    <x v="20"/>
    <n v="4.9800000000000004"/>
    <x v="5"/>
    <x v="33"/>
    <x v="13"/>
    <x v="582"/>
    <x v="4"/>
    <x v="2"/>
    <x v="1"/>
  </r>
  <r>
    <s v="CUS860"/>
    <x v="62"/>
    <x v="2"/>
    <x v="0"/>
    <x v="4"/>
    <n v="4.17"/>
    <x v="4"/>
    <x v="35"/>
    <x v="652"/>
    <x v="583"/>
    <x v="4"/>
    <x v="3"/>
    <x v="2"/>
  </r>
  <r>
    <s v="CUS861"/>
    <x v="5"/>
    <x v="2"/>
    <x v="0"/>
    <x v="14"/>
    <n v="17.59"/>
    <x v="0"/>
    <x v="35"/>
    <x v="653"/>
    <x v="324"/>
    <x v="4"/>
    <x v="3"/>
    <x v="2"/>
  </r>
  <r>
    <s v="CUS862"/>
    <x v="117"/>
    <x v="3"/>
    <x v="0"/>
    <x v="3"/>
    <n v="4.63"/>
    <x v="5"/>
    <x v="35"/>
    <x v="13"/>
    <x v="584"/>
    <x v="4"/>
    <x v="3"/>
    <x v="2"/>
  </r>
  <r>
    <s v="CUS863"/>
    <x v="162"/>
    <x v="2"/>
    <x v="0"/>
    <x v="11"/>
    <n v="5.64"/>
    <x v="0"/>
    <x v="58"/>
    <x v="654"/>
    <x v="585"/>
    <x v="4"/>
    <x v="9"/>
    <x v="6"/>
  </r>
  <r>
    <s v="CUS864"/>
    <x v="121"/>
    <x v="2"/>
    <x v="0"/>
    <x v="3"/>
    <n v="3.69"/>
    <x v="5"/>
    <x v="40"/>
    <x v="655"/>
    <x v="310"/>
    <x v="4"/>
    <x v="7"/>
    <x v="0"/>
  </r>
  <r>
    <s v="CUS865"/>
    <x v="163"/>
    <x v="5"/>
    <x v="0"/>
    <x v="21"/>
    <n v="39.68"/>
    <x v="6"/>
    <x v="41"/>
    <x v="656"/>
    <x v="586"/>
    <x v="4"/>
    <x v="8"/>
    <x v="1"/>
  </r>
  <r>
    <s v="CUS866"/>
    <x v="164"/>
    <x v="2"/>
    <x v="0"/>
    <x v="0"/>
    <n v="4.7"/>
    <x v="3"/>
    <x v="42"/>
    <x v="657"/>
    <x v="587"/>
    <x v="4"/>
    <x v="0"/>
    <x v="2"/>
  </r>
  <r>
    <s v="CUS867"/>
    <x v="5"/>
    <x v="2"/>
    <x v="0"/>
    <x v="14"/>
    <n v="17.64"/>
    <x v="0"/>
    <x v="45"/>
    <x v="658"/>
    <x v="588"/>
    <x v="5"/>
    <x v="4"/>
    <x v="6"/>
  </r>
  <r>
    <s v="CUS868"/>
    <x v="5"/>
    <x v="3"/>
    <x v="0"/>
    <x v="7"/>
    <n v="8.82"/>
    <x v="3"/>
    <x v="47"/>
    <x v="438"/>
    <x v="589"/>
    <x v="5"/>
    <x v="5"/>
    <x v="1"/>
  </r>
  <r>
    <s v="CUS869"/>
    <x v="165"/>
    <x v="3"/>
    <x v="0"/>
    <x v="7"/>
    <n v="4.26"/>
    <x v="1"/>
    <x v="47"/>
    <x v="659"/>
    <x v="590"/>
    <x v="5"/>
    <x v="5"/>
    <x v="1"/>
  </r>
  <r>
    <s v="CUS870"/>
    <x v="166"/>
    <x v="3"/>
    <x v="0"/>
    <x v="1"/>
    <n v="3.96"/>
    <x v="0"/>
    <x v="47"/>
    <x v="24"/>
    <x v="570"/>
    <x v="5"/>
    <x v="5"/>
    <x v="1"/>
  </r>
  <r>
    <s v="CUS871"/>
    <x v="158"/>
    <x v="4"/>
    <x v="0"/>
    <x v="7"/>
    <n v="3.82"/>
    <x v="4"/>
    <x v="47"/>
    <x v="660"/>
    <x v="570"/>
    <x v="5"/>
    <x v="5"/>
    <x v="1"/>
  </r>
  <r>
    <s v="CUS872"/>
    <x v="66"/>
    <x v="2"/>
    <x v="0"/>
    <x v="18"/>
    <n v="5.29"/>
    <x v="0"/>
    <x v="47"/>
    <x v="661"/>
    <x v="591"/>
    <x v="5"/>
    <x v="5"/>
    <x v="1"/>
  </r>
  <r>
    <s v="CUS873"/>
    <x v="128"/>
    <x v="2"/>
    <x v="0"/>
    <x v="12"/>
    <n v="5.28"/>
    <x v="0"/>
    <x v="50"/>
    <x v="13"/>
    <x v="592"/>
    <x v="5"/>
    <x v="10"/>
    <x v="1"/>
  </r>
  <r>
    <s v="CUS874"/>
    <x v="167"/>
    <x v="2"/>
    <x v="0"/>
    <x v="0"/>
    <n v="5.88"/>
    <x v="0"/>
    <x v="53"/>
    <x v="662"/>
    <x v="583"/>
    <x v="5"/>
    <x v="8"/>
    <x v="5"/>
  </r>
  <r>
    <s v="CUS875"/>
    <x v="168"/>
    <x v="0"/>
    <x v="1"/>
    <x v="1"/>
    <n v="4.5999999999999996"/>
    <x v="2"/>
    <x v="0"/>
    <x v="24"/>
    <x v="593"/>
    <x v="0"/>
    <x v="0"/>
    <x v="0"/>
  </r>
  <r>
    <s v="CUS876"/>
    <x v="168"/>
    <x v="0"/>
    <x v="1"/>
    <x v="2"/>
    <n v="12.74"/>
    <x v="3"/>
    <x v="3"/>
    <x v="663"/>
    <x v="594"/>
    <x v="1"/>
    <x v="3"/>
    <x v="3"/>
  </r>
  <r>
    <s v="CUS877"/>
    <x v="168"/>
    <x v="0"/>
    <x v="1"/>
    <x v="2"/>
    <n v="13.45"/>
    <x v="3"/>
    <x v="3"/>
    <x v="1"/>
    <x v="595"/>
    <x v="1"/>
    <x v="3"/>
    <x v="3"/>
  </r>
  <r>
    <s v="CUS878"/>
    <x v="169"/>
    <x v="2"/>
    <x v="1"/>
    <x v="1"/>
    <n v="6.83"/>
    <x v="0"/>
    <x v="54"/>
    <x v="664"/>
    <x v="596"/>
    <x v="1"/>
    <x v="11"/>
    <x v="6"/>
  </r>
  <r>
    <s v="CUS879"/>
    <x v="170"/>
    <x v="0"/>
    <x v="1"/>
    <x v="1"/>
    <n v="8.8800000000000008"/>
    <x v="0"/>
    <x v="54"/>
    <x v="665"/>
    <x v="597"/>
    <x v="1"/>
    <x v="11"/>
    <x v="6"/>
  </r>
  <r>
    <s v="CUS880"/>
    <x v="171"/>
    <x v="0"/>
    <x v="1"/>
    <x v="1"/>
    <n v="5.66"/>
    <x v="0"/>
    <x v="54"/>
    <x v="238"/>
    <x v="598"/>
    <x v="1"/>
    <x v="11"/>
    <x v="6"/>
  </r>
  <r>
    <s v="CUS881"/>
    <x v="172"/>
    <x v="0"/>
    <x v="1"/>
    <x v="8"/>
    <n v="5.92"/>
    <x v="4"/>
    <x v="54"/>
    <x v="666"/>
    <x v="599"/>
    <x v="1"/>
    <x v="11"/>
    <x v="6"/>
  </r>
  <r>
    <s v="CUS882"/>
    <x v="173"/>
    <x v="0"/>
    <x v="1"/>
    <x v="8"/>
    <n v="3.19"/>
    <x v="1"/>
    <x v="54"/>
    <x v="667"/>
    <x v="600"/>
    <x v="1"/>
    <x v="11"/>
    <x v="6"/>
  </r>
  <r>
    <s v="CUS883"/>
    <x v="174"/>
    <x v="0"/>
    <x v="1"/>
    <x v="11"/>
    <n v="9.16"/>
    <x v="0"/>
    <x v="55"/>
    <x v="668"/>
    <x v="601"/>
    <x v="1"/>
    <x v="9"/>
    <x v="1"/>
  </r>
  <r>
    <s v="CUS884"/>
    <x v="169"/>
    <x v="0"/>
    <x v="1"/>
    <x v="11"/>
    <n v="9.24"/>
    <x v="0"/>
    <x v="55"/>
    <x v="11"/>
    <x v="602"/>
    <x v="1"/>
    <x v="9"/>
    <x v="1"/>
  </r>
  <r>
    <s v="CUS885"/>
    <x v="168"/>
    <x v="0"/>
    <x v="1"/>
    <x v="11"/>
    <n v="5.31"/>
    <x v="0"/>
    <x v="55"/>
    <x v="669"/>
    <x v="603"/>
    <x v="1"/>
    <x v="9"/>
    <x v="1"/>
  </r>
  <r>
    <s v="CUS886"/>
    <x v="175"/>
    <x v="2"/>
    <x v="1"/>
    <x v="1"/>
    <n v="5.64"/>
    <x v="0"/>
    <x v="6"/>
    <x v="670"/>
    <x v="178"/>
    <x v="1"/>
    <x v="6"/>
    <x v="0"/>
  </r>
  <r>
    <s v="CUS887"/>
    <x v="176"/>
    <x v="2"/>
    <x v="1"/>
    <x v="4"/>
    <n v="5.36"/>
    <x v="0"/>
    <x v="6"/>
    <x v="671"/>
    <x v="604"/>
    <x v="1"/>
    <x v="6"/>
    <x v="0"/>
  </r>
  <r>
    <s v="CUS888"/>
    <x v="168"/>
    <x v="0"/>
    <x v="1"/>
    <x v="4"/>
    <n v="3.89"/>
    <x v="3"/>
    <x v="7"/>
    <x v="13"/>
    <x v="605"/>
    <x v="1"/>
    <x v="7"/>
    <x v="5"/>
  </r>
  <r>
    <s v="CUS889"/>
    <x v="177"/>
    <x v="3"/>
    <x v="1"/>
    <x v="1"/>
    <n v="10.62"/>
    <x v="3"/>
    <x v="8"/>
    <x v="13"/>
    <x v="606"/>
    <x v="1"/>
    <x v="8"/>
    <x v="2"/>
  </r>
  <r>
    <s v="CUS890"/>
    <x v="168"/>
    <x v="0"/>
    <x v="1"/>
    <x v="1"/>
    <n v="5.31"/>
    <x v="6"/>
    <x v="8"/>
    <x v="672"/>
    <x v="607"/>
    <x v="1"/>
    <x v="8"/>
    <x v="2"/>
  </r>
  <r>
    <s v="CUS891"/>
    <x v="178"/>
    <x v="0"/>
    <x v="1"/>
    <x v="1"/>
    <n v="9.6"/>
    <x v="1"/>
    <x v="9"/>
    <x v="673"/>
    <x v="608"/>
    <x v="1"/>
    <x v="0"/>
    <x v="3"/>
  </r>
  <r>
    <s v="CUS892"/>
    <x v="179"/>
    <x v="0"/>
    <x v="1"/>
    <x v="4"/>
    <n v="20.53"/>
    <x v="2"/>
    <x v="9"/>
    <x v="674"/>
    <x v="609"/>
    <x v="1"/>
    <x v="0"/>
    <x v="3"/>
  </r>
  <r>
    <s v="CUS893"/>
    <x v="168"/>
    <x v="1"/>
    <x v="1"/>
    <x v="4"/>
    <n v="7.08"/>
    <x v="1"/>
    <x v="9"/>
    <x v="675"/>
    <x v="610"/>
    <x v="1"/>
    <x v="0"/>
    <x v="3"/>
  </r>
  <r>
    <s v="CUS894"/>
    <x v="180"/>
    <x v="1"/>
    <x v="1"/>
    <x v="15"/>
    <n v="11.02"/>
    <x v="1"/>
    <x v="9"/>
    <x v="676"/>
    <x v="91"/>
    <x v="1"/>
    <x v="0"/>
    <x v="3"/>
  </r>
  <r>
    <s v="CUS895"/>
    <x v="180"/>
    <x v="0"/>
    <x v="1"/>
    <x v="1"/>
    <n v="7.05"/>
    <x v="3"/>
    <x v="10"/>
    <x v="677"/>
    <x v="611"/>
    <x v="1"/>
    <x v="1"/>
    <x v="5"/>
  </r>
  <r>
    <s v="CUS896"/>
    <x v="168"/>
    <x v="0"/>
    <x v="1"/>
    <x v="1"/>
    <n v="4.25"/>
    <x v="3"/>
    <x v="10"/>
    <x v="268"/>
    <x v="612"/>
    <x v="1"/>
    <x v="1"/>
    <x v="5"/>
  </r>
  <r>
    <s v="CUS897"/>
    <x v="181"/>
    <x v="0"/>
    <x v="1"/>
    <x v="3"/>
    <n v="6.61"/>
    <x v="3"/>
    <x v="10"/>
    <x v="257"/>
    <x v="613"/>
    <x v="1"/>
    <x v="1"/>
    <x v="5"/>
  </r>
  <r>
    <s v="CUS898"/>
    <x v="180"/>
    <x v="0"/>
    <x v="1"/>
    <x v="7"/>
    <n v="6.8"/>
    <x v="1"/>
    <x v="14"/>
    <x v="678"/>
    <x v="614"/>
    <x v="2"/>
    <x v="5"/>
    <x v="2"/>
  </r>
  <r>
    <s v="CUS899"/>
    <x v="168"/>
    <x v="0"/>
    <x v="1"/>
    <x v="2"/>
    <n v="15.58"/>
    <x v="3"/>
    <x v="14"/>
    <x v="679"/>
    <x v="615"/>
    <x v="2"/>
    <x v="5"/>
    <x v="2"/>
  </r>
  <r>
    <s v="CUS900"/>
    <x v="179"/>
    <x v="2"/>
    <x v="1"/>
    <x v="7"/>
    <n v="8.3800000000000008"/>
    <x v="1"/>
    <x v="14"/>
    <x v="680"/>
    <x v="616"/>
    <x v="2"/>
    <x v="5"/>
    <x v="2"/>
  </r>
  <r>
    <s v="CUS901"/>
    <x v="182"/>
    <x v="0"/>
    <x v="1"/>
    <x v="14"/>
    <n v="21.6"/>
    <x v="1"/>
    <x v="56"/>
    <x v="681"/>
    <x v="522"/>
    <x v="2"/>
    <x v="11"/>
    <x v="0"/>
  </r>
  <r>
    <s v="CUS902"/>
    <x v="183"/>
    <x v="2"/>
    <x v="1"/>
    <x v="3"/>
    <n v="17.07"/>
    <x v="3"/>
    <x v="56"/>
    <x v="682"/>
    <x v="617"/>
    <x v="2"/>
    <x v="11"/>
    <x v="0"/>
  </r>
  <r>
    <s v="CUS903"/>
    <x v="168"/>
    <x v="0"/>
    <x v="1"/>
    <x v="1"/>
    <n v="5.0999999999999996"/>
    <x v="3"/>
    <x v="56"/>
    <x v="683"/>
    <x v="618"/>
    <x v="2"/>
    <x v="11"/>
    <x v="0"/>
  </r>
  <r>
    <s v="CUS904"/>
    <x v="168"/>
    <x v="2"/>
    <x v="1"/>
    <x v="4"/>
    <n v="2.5499999999999998"/>
    <x v="0"/>
    <x v="56"/>
    <x v="13"/>
    <x v="619"/>
    <x v="2"/>
    <x v="11"/>
    <x v="0"/>
  </r>
  <r>
    <s v="CUS905"/>
    <x v="168"/>
    <x v="0"/>
    <x v="1"/>
    <x v="12"/>
    <n v="3.68"/>
    <x v="1"/>
    <x v="15"/>
    <x v="684"/>
    <x v="620"/>
    <x v="2"/>
    <x v="9"/>
    <x v="5"/>
  </r>
  <r>
    <s v="CUS906"/>
    <x v="168"/>
    <x v="2"/>
    <x v="1"/>
    <x v="4"/>
    <n v="2.83"/>
    <x v="1"/>
    <x v="15"/>
    <x v="13"/>
    <x v="621"/>
    <x v="2"/>
    <x v="9"/>
    <x v="5"/>
  </r>
  <r>
    <s v="CUS907"/>
    <x v="168"/>
    <x v="2"/>
    <x v="1"/>
    <x v="1"/>
    <n v="4.96"/>
    <x v="2"/>
    <x v="16"/>
    <x v="685"/>
    <x v="622"/>
    <x v="2"/>
    <x v="6"/>
    <x v="3"/>
  </r>
  <r>
    <s v="CUS908"/>
    <x v="184"/>
    <x v="1"/>
    <x v="1"/>
    <x v="13"/>
    <n v="16.7"/>
    <x v="0"/>
    <x v="16"/>
    <x v="686"/>
    <x v="144"/>
    <x v="2"/>
    <x v="6"/>
    <x v="3"/>
  </r>
  <r>
    <s v="CUS909"/>
    <x v="185"/>
    <x v="0"/>
    <x v="1"/>
    <x v="2"/>
    <n v="21.24"/>
    <x v="6"/>
    <x v="18"/>
    <x v="687"/>
    <x v="623"/>
    <x v="2"/>
    <x v="7"/>
    <x v="4"/>
  </r>
  <r>
    <s v="CUS910"/>
    <x v="168"/>
    <x v="2"/>
    <x v="1"/>
    <x v="4"/>
    <n v="3.54"/>
    <x v="1"/>
    <x v="19"/>
    <x v="13"/>
    <x v="624"/>
    <x v="2"/>
    <x v="8"/>
    <x v="6"/>
  </r>
  <r>
    <s v="CUS911"/>
    <x v="168"/>
    <x v="0"/>
    <x v="1"/>
    <x v="4"/>
    <n v="3.54"/>
    <x v="0"/>
    <x v="19"/>
    <x v="688"/>
    <x v="112"/>
    <x v="2"/>
    <x v="8"/>
    <x v="6"/>
  </r>
  <r>
    <s v="CUS912"/>
    <x v="168"/>
    <x v="2"/>
    <x v="1"/>
    <x v="4"/>
    <n v="2.83"/>
    <x v="0"/>
    <x v="19"/>
    <x v="13"/>
    <x v="625"/>
    <x v="2"/>
    <x v="8"/>
    <x v="6"/>
  </r>
  <r>
    <s v="CUS913"/>
    <x v="177"/>
    <x v="4"/>
    <x v="1"/>
    <x v="7"/>
    <n v="8.5"/>
    <x v="3"/>
    <x v="19"/>
    <x v="13"/>
    <x v="626"/>
    <x v="2"/>
    <x v="8"/>
    <x v="6"/>
  </r>
  <r>
    <s v="CUS914"/>
    <x v="186"/>
    <x v="0"/>
    <x v="1"/>
    <x v="3"/>
    <n v="25.6"/>
    <x v="0"/>
    <x v="20"/>
    <x v="689"/>
    <x v="627"/>
    <x v="2"/>
    <x v="0"/>
    <x v="1"/>
  </r>
  <r>
    <s v="CUS915"/>
    <x v="187"/>
    <x v="0"/>
    <x v="1"/>
    <x v="1"/>
    <n v="9.1199999999999992"/>
    <x v="2"/>
    <x v="21"/>
    <x v="690"/>
    <x v="628"/>
    <x v="2"/>
    <x v="1"/>
    <x v="4"/>
  </r>
  <r>
    <s v="CUS916"/>
    <x v="168"/>
    <x v="2"/>
    <x v="1"/>
    <x v="1"/>
    <n v="4.25"/>
    <x v="3"/>
    <x v="20"/>
    <x v="691"/>
    <x v="339"/>
    <x v="2"/>
    <x v="0"/>
    <x v="1"/>
  </r>
  <r>
    <s v="CUS917"/>
    <x v="168"/>
    <x v="0"/>
    <x v="1"/>
    <x v="1"/>
    <n v="4.25"/>
    <x v="3"/>
    <x v="20"/>
    <x v="640"/>
    <x v="629"/>
    <x v="2"/>
    <x v="0"/>
    <x v="1"/>
  </r>
  <r>
    <s v="CUS918"/>
    <x v="188"/>
    <x v="2"/>
    <x v="1"/>
    <x v="3"/>
    <n v="6.61"/>
    <x v="1"/>
    <x v="21"/>
    <x v="13"/>
    <x v="630"/>
    <x v="2"/>
    <x v="1"/>
    <x v="4"/>
  </r>
  <r>
    <s v="CUS919"/>
    <x v="189"/>
    <x v="2"/>
    <x v="1"/>
    <x v="1"/>
    <n v="32"/>
    <x v="3"/>
    <x v="21"/>
    <x v="303"/>
    <x v="631"/>
    <x v="2"/>
    <x v="1"/>
    <x v="4"/>
  </r>
  <r>
    <s v="CUS920"/>
    <x v="189"/>
    <x v="0"/>
    <x v="1"/>
    <x v="3"/>
    <n v="32"/>
    <x v="0"/>
    <x v="21"/>
    <x v="692"/>
    <x v="35"/>
    <x v="2"/>
    <x v="1"/>
    <x v="4"/>
  </r>
  <r>
    <s v="CUS921"/>
    <x v="189"/>
    <x v="0"/>
    <x v="1"/>
    <x v="4"/>
    <n v="32"/>
    <x v="0"/>
    <x v="21"/>
    <x v="693"/>
    <x v="632"/>
    <x v="2"/>
    <x v="1"/>
    <x v="4"/>
  </r>
  <r>
    <s v="CUS922"/>
    <x v="190"/>
    <x v="2"/>
    <x v="1"/>
    <x v="1"/>
    <n v="8.5299999999999994"/>
    <x v="5"/>
    <x v="21"/>
    <x v="405"/>
    <x v="633"/>
    <x v="2"/>
    <x v="1"/>
    <x v="4"/>
  </r>
  <r>
    <s v="CUS923"/>
    <x v="189"/>
    <x v="2"/>
    <x v="1"/>
    <x v="13"/>
    <n v="32"/>
    <x v="4"/>
    <x v="21"/>
    <x v="694"/>
    <x v="634"/>
    <x v="2"/>
    <x v="1"/>
    <x v="4"/>
  </r>
  <r>
    <s v="CUS924"/>
    <x v="191"/>
    <x v="0"/>
    <x v="1"/>
    <x v="2"/>
    <n v="45.31"/>
    <x v="3"/>
    <x v="23"/>
    <x v="695"/>
    <x v="635"/>
    <x v="3"/>
    <x v="4"/>
    <x v="5"/>
  </r>
  <r>
    <s v="CUS925"/>
    <x v="168"/>
    <x v="0"/>
    <x v="1"/>
    <x v="1"/>
    <n v="4.5999999999999996"/>
    <x v="2"/>
    <x v="23"/>
    <x v="13"/>
    <x v="636"/>
    <x v="3"/>
    <x v="4"/>
    <x v="5"/>
  </r>
  <r>
    <s v="CUS926"/>
    <x v="187"/>
    <x v="2"/>
    <x v="1"/>
    <x v="1"/>
    <n v="8.48"/>
    <x v="0"/>
    <x v="24"/>
    <x v="696"/>
    <x v="403"/>
    <x v="3"/>
    <x v="5"/>
    <x v="0"/>
  </r>
  <r>
    <s v="CUS927"/>
    <x v="178"/>
    <x v="0"/>
    <x v="1"/>
    <x v="1"/>
    <n v="9.2799999999999994"/>
    <x v="2"/>
    <x v="26"/>
    <x v="697"/>
    <x v="637"/>
    <x v="3"/>
    <x v="9"/>
    <x v="2"/>
  </r>
  <r>
    <s v="CUS928"/>
    <x v="168"/>
    <x v="0"/>
    <x v="1"/>
    <x v="3"/>
    <n v="6.37"/>
    <x v="0"/>
    <x v="26"/>
    <x v="698"/>
    <x v="73"/>
    <x v="3"/>
    <x v="9"/>
    <x v="2"/>
  </r>
  <r>
    <s v="CUS929"/>
    <x v="168"/>
    <x v="0"/>
    <x v="1"/>
    <x v="7"/>
    <n v="3.19"/>
    <x v="3"/>
    <x v="26"/>
    <x v="699"/>
    <x v="319"/>
    <x v="3"/>
    <x v="9"/>
    <x v="2"/>
  </r>
  <r>
    <s v="CUS930"/>
    <x v="168"/>
    <x v="0"/>
    <x v="1"/>
    <x v="26"/>
    <n v="11.33"/>
    <x v="0"/>
    <x v="26"/>
    <x v="700"/>
    <x v="638"/>
    <x v="3"/>
    <x v="9"/>
    <x v="2"/>
  </r>
  <r>
    <s v="CUS931"/>
    <x v="178"/>
    <x v="5"/>
    <x v="1"/>
    <x v="8"/>
    <n v="4.2699999999999996"/>
    <x v="3"/>
    <x v="27"/>
    <x v="645"/>
    <x v="224"/>
    <x v="3"/>
    <x v="10"/>
    <x v="0"/>
  </r>
  <r>
    <s v="CUS932"/>
    <x v="192"/>
    <x v="0"/>
    <x v="1"/>
    <x v="1"/>
    <n v="8.5"/>
    <x v="2"/>
    <x v="28"/>
    <x v="424"/>
    <x v="639"/>
    <x v="3"/>
    <x v="6"/>
    <x v="5"/>
  </r>
  <r>
    <s v="CUS933"/>
    <x v="168"/>
    <x v="0"/>
    <x v="1"/>
    <x v="1"/>
    <n v="5.66"/>
    <x v="6"/>
    <x v="28"/>
    <x v="701"/>
    <x v="640"/>
    <x v="3"/>
    <x v="6"/>
    <x v="5"/>
  </r>
  <r>
    <s v="CUS934"/>
    <x v="193"/>
    <x v="0"/>
    <x v="1"/>
    <x v="4"/>
    <n v="5.82"/>
    <x v="1"/>
    <x v="29"/>
    <x v="702"/>
    <x v="112"/>
    <x v="3"/>
    <x v="7"/>
    <x v="6"/>
  </r>
  <r>
    <s v="CUS935"/>
    <x v="194"/>
    <x v="0"/>
    <x v="1"/>
    <x v="5"/>
    <n v="7.05"/>
    <x v="0"/>
    <x v="29"/>
    <x v="703"/>
    <x v="78"/>
    <x v="3"/>
    <x v="7"/>
    <x v="6"/>
  </r>
  <r>
    <s v="CUS936"/>
    <x v="168"/>
    <x v="0"/>
    <x v="1"/>
    <x v="4"/>
    <n v="2.83"/>
    <x v="1"/>
    <x v="29"/>
    <x v="13"/>
    <x v="641"/>
    <x v="3"/>
    <x v="7"/>
    <x v="6"/>
  </r>
  <r>
    <s v="CUS937"/>
    <x v="195"/>
    <x v="1"/>
    <x v="1"/>
    <x v="15"/>
    <n v="3.54"/>
    <x v="1"/>
    <x v="29"/>
    <x v="188"/>
    <x v="50"/>
    <x v="3"/>
    <x v="7"/>
    <x v="6"/>
  </r>
  <r>
    <s v="CUS938"/>
    <x v="178"/>
    <x v="0"/>
    <x v="1"/>
    <x v="13"/>
    <n v="8"/>
    <x v="3"/>
    <x v="29"/>
    <x v="375"/>
    <x v="642"/>
    <x v="3"/>
    <x v="7"/>
    <x v="6"/>
  </r>
  <r>
    <s v="CUS939"/>
    <x v="196"/>
    <x v="1"/>
    <x v="1"/>
    <x v="2"/>
    <n v="80"/>
    <x v="3"/>
    <x v="29"/>
    <x v="704"/>
    <x v="643"/>
    <x v="3"/>
    <x v="7"/>
    <x v="6"/>
  </r>
  <r>
    <s v="CUS940"/>
    <x v="171"/>
    <x v="0"/>
    <x v="1"/>
    <x v="1"/>
    <n v="10.57"/>
    <x v="2"/>
    <x v="30"/>
    <x v="705"/>
    <x v="644"/>
    <x v="3"/>
    <x v="8"/>
    <x v="3"/>
  </r>
  <r>
    <s v="CUS941"/>
    <x v="197"/>
    <x v="0"/>
    <x v="1"/>
    <x v="1"/>
    <n v="7.82"/>
    <x v="2"/>
    <x v="30"/>
    <x v="706"/>
    <x v="645"/>
    <x v="3"/>
    <x v="8"/>
    <x v="3"/>
  </r>
  <r>
    <s v="CUS942"/>
    <x v="175"/>
    <x v="0"/>
    <x v="1"/>
    <x v="1"/>
    <n v="6.34"/>
    <x v="3"/>
    <x v="30"/>
    <x v="706"/>
    <x v="645"/>
    <x v="3"/>
    <x v="8"/>
    <x v="3"/>
  </r>
  <r>
    <s v="CUS943"/>
    <x v="168"/>
    <x v="0"/>
    <x v="1"/>
    <x v="1"/>
    <n v="4.5999999999999996"/>
    <x v="3"/>
    <x v="30"/>
    <x v="707"/>
    <x v="646"/>
    <x v="3"/>
    <x v="8"/>
    <x v="3"/>
  </r>
  <r>
    <s v="CUS944"/>
    <x v="180"/>
    <x v="0"/>
    <x v="1"/>
    <x v="1"/>
    <n v="8"/>
    <x v="3"/>
    <x v="30"/>
    <x v="708"/>
    <x v="647"/>
    <x v="3"/>
    <x v="8"/>
    <x v="3"/>
  </r>
  <r>
    <s v="CUS945"/>
    <x v="198"/>
    <x v="2"/>
    <x v="1"/>
    <x v="1"/>
    <n v="12.74"/>
    <x v="6"/>
    <x v="31"/>
    <x v="13"/>
    <x v="648"/>
    <x v="3"/>
    <x v="0"/>
    <x v="4"/>
  </r>
  <r>
    <s v="CUS946"/>
    <x v="168"/>
    <x v="0"/>
    <x v="1"/>
    <x v="2"/>
    <n v="16.989999999999998"/>
    <x v="2"/>
    <x v="31"/>
    <x v="709"/>
    <x v="649"/>
    <x v="3"/>
    <x v="0"/>
    <x v="4"/>
  </r>
  <r>
    <s v="CUS947"/>
    <x v="199"/>
    <x v="0"/>
    <x v="1"/>
    <x v="1"/>
    <n v="6.4"/>
    <x v="3"/>
    <x v="31"/>
    <x v="710"/>
    <x v="650"/>
    <x v="3"/>
    <x v="0"/>
    <x v="4"/>
  </r>
  <r>
    <s v="CUS948"/>
    <x v="168"/>
    <x v="0"/>
    <x v="1"/>
    <x v="2"/>
    <n v="33.979999999999997"/>
    <x v="6"/>
    <x v="31"/>
    <x v="711"/>
    <x v="300"/>
    <x v="3"/>
    <x v="0"/>
    <x v="4"/>
  </r>
  <r>
    <s v="CUS949"/>
    <x v="200"/>
    <x v="0"/>
    <x v="1"/>
    <x v="1"/>
    <n v="90.83"/>
    <x v="3"/>
    <x v="32"/>
    <x v="712"/>
    <x v="651"/>
    <x v="3"/>
    <x v="1"/>
    <x v="6"/>
  </r>
  <r>
    <s v="CUS950"/>
    <x v="201"/>
    <x v="2"/>
    <x v="1"/>
    <x v="26"/>
    <n v="15.58"/>
    <x v="3"/>
    <x v="32"/>
    <x v="13"/>
    <x v="652"/>
    <x v="3"/>
    <x v="1"/>
    <x v="6"/>
  </r>
  <r>
    <s v="CUS951"/>
    <x v="191"/>
    <x v="1"/>
    <x v="1"/>
    <x v="4"/>
    <n v="17.559999999999999"/>
    <x v="3"/>
    <x v="33"/>
    <x v="713"/>
    <x v="306"/>
    <x v="4"/>
    <x v="2"/>
    <x v="1"/>
  </r>
  <r>
    <s v="CUS952"/>
    <x v="171"/>
    <x v="0"/>
    <x v="1"/>
    <x v="3"/>
    <n v="6.63"/>
    <x v="1"/>
    <x v="33"/>
    <x v="714"/>
    <x v="144"/>
    <x v="4"/>
    <x v="2"/>
    <x v="1"/>
  </r>
  <r>
    <s v="CUS953"/>
    <x v="168"/>
    <x v="1"/>
    <x v="1"/>
    <x v="1"/>
    <n v="4.96"/>
    <x v="3"/>
    <x v="33"/>
    <x v="303"/>
    <x v="631"/>
    <x v="4"/>
    <x v="2"/>
    <x v="1"/>
  </r>
  <r>
    <s v="CUS954"/>
    <x v="187"/>
    <x v="0"/>
    <x v="1"/>
    <x v="26"/>
    <n v="28.8"/>
    <x v="1"/>
    <x v="33"/>
    <x v="138"/>
    <x v="653"/>
    <x v="4"/>
    <x v="2"/>
    <x v="1"/>
  </r>
  <r>
    <s v="CUS955"/>
    <x v="202"/>
    <x v="1"/>
    <x v="1"/>
    <x v="3"/>
    <n v="36.81"/>
    <x v="3"/>
    <x v="34"/>
    <x v="715"/>
    <x v="654"/>
    <x v="4"/>
    <x v="4"/>
    <x v="2"/>
  </r>
  <r>
    <s v="CUS956"/>
    <x v="168"/>
    <x v="0"/>
    <x v="1"/>
    <x v="3"/>
    <n v="4.3899999999999997"/>
    <x v="2"/>
    <x v="34"/>
    <x v="716"/>
    <x v="655"/>
    <x v="4"/>
    <x v="4"/>
    <x v="2"/>
  </r>
  <r>
    <s v="CUS957"/>
    <x v="175"/>
    <x v="1"/>
    <x v="1"/>
    <x v="3"/>
    <n v="8.7799999999999994"/>
    <x v="3"/>
    <x v="34"/>
    <x v="717"/>
    <x v="656"/>
    <x v="4"/>
    <x v="4"/>
    <x v="2"/>
  </r>
  <r>
    <s v="CUS958"/>
    <x v="203"/>
    <x v="0"/>
    <x v="1"/>
    <x v="3"/>
    <n v="8.35"/>
    <x v="1"/>
    <x v="34"/>
    <x v="718"/>
    <x v="657"/>
    <x v="4"/>
    <x v="4"/>
    <x v="2"/>
  </r>
  <r>
    <s v="CUS959"/>
    <x v="191"/>
    <x v="0"/>
    <x v="1"/>
    <x v="4"/>
    <n v="4.41"/>
    <x v="1"/>
    <x v="35"/>
    <x v="719"/>
    <x v="162"/>
    <x v="4"/>
    <x v="3"/>
    <x v="2"/>
  </r>
  <r>
    <s v="CUS960"/>
    <x v="178"/>
    <x v="2"/>
    <x v="1"/>
    <x v="7"/>
    <n v="7.2"/>
    <x v="6"/>
    <x v="35"/>
    <x v="13"/>
    <x v="658"/>
    <x v="4"/>
    <x v="3"/>
    <x v="2"/>
  </r>
  <r>
    <s v="CUS961"/>
    <x v="169"/>
    <x v="0"/>
    <x v="1"/>
    <x v="1"/>
    <n v="9.24"/>
    <x v="3"/>
    <x v="35"/>
    <x v="364"/>
    <x v="504"/>
    <x v="4"/>
    <x v="3"/>
    <x v="2"/>
  </r>
  <r>
    <s v="CUS962"/>
    <x v="168"/>
    <x v="0"/>
    <x v="1"/>
    <x v="2"/>
    <n v="7.08"/>
    <x v="6"/>
    <x v="35"/>
    <x v="13"/>
    <x v="659"/>
    <x v="4"/>
    <x v="3"/>
    <x v="2"/>
  </r>
  <r>
    <s v="CUS963"/>
    <x v="168"/>
    <x v="0"/>
    <x v="1"/>
    <x v="1"/>
    <n v="2.97"/>
    <x v="2"/>
    <x v="36"/>
    <x v="13"/>
    <x v="660"/>
    <x v="4"/>
    <x v="5"/>
    <x v="3"/>
  </r>
  <r>
    <s v="CUS964"/>
    <x v="194"/>
    <x v="0"/>
    <x v="1"/>
    <x v="3"/>
    <n v="3.52"/>
    <x v="0"/>
    <x v="37"/>
    <x v="13"/>
    <x v="661"/>
    <x v="4"/>
    <x v="11"/>
    <x v="5"/>
  </r>
  <r>
    <s v="CUS965"/>
    <x v="168"/>
    <x v="0"/>
    <x v="1"/>
    <x v="1"/>
    <n v="4.5999999999999996"/>
    <x v="3"/>
    <x v="58"/>
    <x v="720"/>
    <x v="662"/>
    <x v="4"/>
    <x v="9"/>
    <x v="6"/>
  </r>
  <r>
    <s v="CUS966"/>
    <x v="178"/>
    <x v="0"/>
    <x v="1"/>
    <x v="1"/>
    <n v="8.8000000000000007"/>
    <x v="3"/>
    <x v="58"/>
    <x v="424"/>
    <x v="663"/>
    <x v="4"/>
    <x v="9"/>
    <x v="6"/>
  </r>
  <r>
    <s v="CUS967"/>
    <x v="204"/>
    <x v="1"/>
    <x v="1"/>
    <x v="18"/>
    <n v="6.4"/>
    <x v="1"/>
    <x v="37"/>
    <x v="721"/>
    <x v="71"/>
    <x v="4"/>
    <x v="11"/>
    <x v="5"/>
  </r>
  <r>
    <s v="CUS968"/>
    <x v="168"/>
    <x v="0"/>
    <x v="1"/>
    <x v="26"/>
    <n v="19.82"/>
    <x v="2"/>
    <x v="58"/>
    <x v="722"/>
    <x v="144"/>
    <x v="4"/>
    <x v="9"/>
    <x v="6"/>
  </r>
  <r>
    <s v="CUS969"/>
    <x v="205"/>
    <x v="0"/>
    <x v="1"/>
    <x v="3"/>
    <n v="10.67"/>
    <x v="1"/>
    <x v="38"/>
    <x v="723"/>
    <x v="664"/>
    <x v="4"/>
    <x v="10"/>
    <x v="3"/>
  </r>
  <r>
    <s v="CUS970"/>
    <x v="178"/>
    <x v="1"/>
    <x v="1"/>
    <x v="5"/>
    <n v="9.6"/>
    <x v="3"/>
    <x v="38"/>
    <x v="724"/>
    <x v="665"/>
    <x v="4"/>
    <x v="10"/>
    <x v="3"/>
  </r>
  <r>
    <s v="CUS971"/>
    <x v="178"/>
    <x v="5"/>
    <x v="1"/>
    <x v="8"/>
    <n v="4"/>
    <x v="3"/>
    <x v="38"/>
    <x v="645"/>
    <x v="277"/>
    <x v="4"/>
    <x v="10"/>
    <x v="3"/>
  </r>
  <r>
    <s v="CUS972"/>
    <x v="206"/>
    <x v="0"/>
    <x v="1"/>
    <x v="3"/>
    <n v="7.05"/>
    <x v="1"/>
    <x v="39"/>
    <x v="162"/>
    <x v="71"/>
    <x v="4"/>
    <x v="6"/>
    <x v="4"/>
  </r>
  <r>
    <s v="CUS973"/>
    <x v="207"/>
    <x v="0"/>
    <x v="1"/>
    <x v="21"/>
    <n v="9.59"/>
    <x v="3"/>
    <x v="39"/>
    <x v="725"/>
    <x v="666"/>
    <x v="4"/>
    <x v="6"/>
    <x v="4"/>
  </r>
  <r>
    <s v="CUS974"/>
    <x v="171"/>
    <x v="0"/>
    <x v="1"/>
    <x v="1"/>
    <n v="6.68"/>
    <x v="1"/>
    <x v="39"/>
    <x v="323"/>
    <x v="446"/>
    <x v="4"/>
    <x v="6"/>
    <x v="4"/>
  </r>
  <r>
    <s v="CUS975"/>
    <x v="208"/>
    <x v="0"/>
    <x v="1"/>
    <x v="4"/>
    <n v="9.16"/>
    <x v="0"/>
    <x v="40"/>
    <x v="726"/>
    <x v="667"/>
    <x v="4"/>
    <x v="7"/>
    <x v="0"/>
  </r>
  <r>
    <s v="CUS976"/>
    <x v="209"/>
    <x v="0"/>
    <x v="1"/>
    <x v="1"/>
    <n v="4.16"/>
    <x v="1"/>
    <x v="40"/>
    <x v="24"/>
    <x v="425"/>
    <x v="4"/>
    <x v="7"/>
    <x v="0"/>
  </r>
  <r>
    <s v="CUS977"/>
    <x v="209"/>
    <x v="0"/>
    <x v="1"/>
    <x v="1"/>
    <n v="4.16"/>
    <x v="1"/>
    <x v="40"/>
    <x v="727"/>
    <x v="450"/>
    <x v="4"/>
    <x v="7"/>
    <x v="0"/>
  </r>
  <r>
    <s v="CUS978"/>
    <x v="205"/>
    <x v="0"/>
    <x v="1"/>
    <x v="26"/>
    <n v="20.22"/>
    <x v="4"/>
    <x v="40"/>
    <x v="406"/>
    <x v="112"/>
    <x v="4"/>
    <x v="7"/>
    <x v="0"/>
  </r>
  <r>
    <s v="CUS979"/>
    <x v="191"/>
    <x v="0"/>
    <x v="1"/>
    <x v="21"/>
    <n v="21.52"/>
    <x v="0"/>
    <x v="41"/>
    <x v="728"/>
    <x v="87"/>
    <x v="4"/>
    <x v="8"/>
    <x v="1"/>
  </r>
  <r>
    <s v="CUS980"/>
    <x v="168"/>
    <x v="0"/>
    <x v="1"/>
    <x v="4"/>
    <n v="5.31"/>
    <x v="3"/>
    <x v="41"/>
    <x v="729"/>
    <x v="668"/>
    <x v="4"/>
    <x v="8"/>
    <x v="1"/>
  </r>
  <r>
    <s v="CUS981"/>
    <x v="168"/>
    <x v="0"/>
    <x v="1"/>
    <x v="4"/>
    <n v="8.5"/>
    <x v="3"/>
    <x v="41"/>
    <x v="730"/>
    <x v="669"/>
    <x v="4"/>
    <x v="8"/>
    <x v="1"/>
  </r>
  <r>
    <s v="CUS982"/>
    <x v="201"/>
    <x v="2"/>
    <x v="1"/>
    <x v="1"/>
    <n v="12.04"/>
    <x v="3"/>
    <x v="41"/>
    <x v="13"/>
    <x v="670"/>
    <x v="4"/>
    <x v="8"/>
    <x v="1"/>
  </r>
  <r>
    <s v="CUS983"/>
    <x v="169"/>
    <x v="0"/>
    <x v="1"/>
    <x v="1"/>
    <n v="10.67"/>
    <x v="2"/>
    <x v="42"/>
    <x v="13"/>
    <x v="671"/>
    <x v="4"/>
    <x v="0"/>
    <x v="2"/>
  </r>
  <r>
    <s v="CUS984"/>
    <x v="168"/>
    <x v="0"/>
    <x v="1"/>
    <x v="4"/>
    <n v="3.19"/>
    <x v="3"/>
    <x v="41"/>
    <x v="13"/>
    <x v="672"/>
    <x v="4"/>
    <x v="8"/>
    <x v="1"/>
  </r>
  <r>
    <s v="CUS985"/>
    <x v="168"/>
    <x v="1"/>
    <x v="1"/>
    <x v="4"/>
    <n v="10.62"/>
    <x v="6"/>
    <x v="42"/>
    <x v="731"/>
    <x v="673"/>
    <x v="4"/>
    <x v="0"/>
    <x v="2"/>
  </r>
  <r>
    <s v="CUS986"/>
    <x v="210"/>
    <x v="1"/>
    <x v="1"/>
    <x v="4"/>
    <n v="16"/>
    <x v="3"/>
    <x v="42"/>
    <x v="732"/>
    <x v="674"/>
    <x v="4"/>
    <x v="0"/>
    <x v="2"/>
  </r>
  <r>
    <s v="CUS987"/>
    <x v="211"/>
    <x v="0"/>
    <x v="1"/>
    <x v="1"/>
    <n v="7.08"/>
    <x v="1"/>
    <x v="43"/>
    <x v="478"/>
    <x v="112"/>
    <x v="4"/>
    <x v="1"/>
    <x v="0"/>
  </r>
  <r>
    <s v="CUS988"/>
    <x v="212"/>
    <x v="0"/>
    <x v="1"/>
    <x v="5"/>
    <n v="5.64"/>
    <x v="3"/>
    <x v="45"/>
    <x v="733"/>
    <x v="152"/>
    <x v="5"/>
    <x v="4"/>
    <x v="6"/>
  </r>
  <r>
    <s v="CUS989"/>
    <x v="213"/>
    <x v="0"/>
    <x v="1"/>
    <x v="2"/>
    <n v="6.68"/>
    <x v="3"/>
    <x v="45"/>
    <x v="2"/>
    <x v="675"/>
    <x v="5"/>
    <x v="4"/>
    <x v="6"/>
  </r>
  <r>
    <s v="CUS990"/>
    <x v="213"/>
    <x v="0"/>
    <x v="1"/>
    <x v="7"/>
    <n v="5.26"/>
    <x v="1"/>
    <x v="45"/>
    <x v="734"/>
    <x v="120"/>
    <x v="5"/>
    <x v="4"/>
    <x v="6"/>
  </r>
  <r>
    <s v="CUS991"/>
    <x v="211"/>
    <x v="0"/>
    <x v="1"/>
    <x v="3"/>
    <n v="4.67"/>
    <x v="1"/>
    <x v="45"/>
    <x v="735"/>
    <x v="653"/>
    <x v="5"/>
    <x v="4"/>
    <x v="6"/>
  </r>
  <r>
    <s v="CUS992"/>
    <x v="168"/>
    <x v="0"/>
    <x v="1"/>
    <x v="1"/>
    <n v="5.0999999999999996"/>
    <x v="3"/>
    <x v="46"/>
    <x v="736"/>
    <x v="676"/>
    <x v="5"/>
    <x v="3"/>
    <x v="6"/>
  </r>
  <r>
    <s v="CUS993"/>
    <x v="214"/>
    <x v="1"/>
    <x v="1"/>
    <x v="19"/>
    <n v="8.2100000000000009"/>
    <x v="1"/>
    <x v="46"/>
    <x v="737"/>
    <x v="677"/>
    <x v="5"/>
    <x v="3"/>
    <x v="6"/>
  </r>
  <r>
    <s v="CUS994"/>
    <x v="215"/>
    <x v="0"/>
    <x v="1"/>
    <x v="1"/>
    <n v="10.57"/>
    <x v="2"/>
    <x v="46"/>
    <x v="738"/>
    <x v="678"/>
    <x v="5"/>
    <x v="3"/>
    <x v="6"/>
  </r>
  <r>
    <s v="CUS995"/>
    <x v="178"/>
    <x v="2"/>
    <x v="1"/>
    <x v="2"/>
    <n v="25.6"/>
    <x v="2"/>
    <x v="47"/>
    <x v="655"/>
    <x v="679"/>
    <x v="5"/>
    <x v="5"/>
    <x v="1"/>
  </r>
  <r>
    <s v="CUS996"/>
    <x v="201"/>
    <x v="3"/>
    <x v="1"/>
    <x v="6"/>
    <n v="115.2"/>
    <x v="2"/>
    <x v="47"/>
    <x v="739"/>
    <x v="680"/>
    <x v="5"/>
    <x v="5"/>
    <x v="1"/>
  </r>
  <r>
    <s v="CUS997"/>
    <x v="169"/>
    <x v="3"/>
    <x v="1"/>
    <x v="1"/>
    <n v="6.98"/>
    <x v="1"/>
    <x v="47"/>
    <x v="740"/>
    <x v="681"/>
    <x v="5"/>
    <x v="5"/>
    <x v="1"/>
  </r>
  <r>
    <s v="CUS998"/>
    <x v="168"/>
    <x v="0"/>
    <x v="1"/>
    <x v="26"/>
    <n v="11.33"/>
    <x v="3"/>
    <x v="47"/>
    <x v="741"/>
    <x v="682"/>
    <x v="5"/>
    <x v="5"/>
    <x v="1"/>
  </r>
  <r>
    <s v="CUS999"/>
    <x v="178"/>
    <x v="2"/>
    <x v="1"/>
    <x v="1"/>
    <n v="8.8000000000000007"/>
    <x v="2"/>
    <x v="48"/>
    <x v="13"/>
    <x v="683"/>
    <x v="5"/>
    <x v="11"/>
    <x v="4"/>
  </r>
  <r>
    <s v="CUS1000"/>
    <x v="216"/>
    <x v="0"/>
    <x v="1"/>
    <x v="5"/>
    <n v="5.64"/>
    <x v="3"/>
    <x v="47"/>
    <x v="742"/>
    <x v="684"/>
    <x v="5"/>
    <x v="5"/>
    <x v="1"/>
  </r>
  <r>
    <s v="CUS1001"/>
    <x v="216"/>
    <x v="0"/>
    <x v="1"/>
    <x v="4"/>
    <n v="4.93"/>
    <x v="1"/>
    <x v="47"/>
    <x v="743"/>
    <x v="112"/>
    <x v="5"/>
    <x v="5"/>
    <x v="1"/>
  </r>
  <r>
    <s v="CUS1002"/>
    <x v="217"/>
    <x v="0"/>
    <x v="1"/>
    <x v="8"/>
    <n v="4.8099999999999996"/>
    <x v="1"/>
    <x v="48"/>
    <x v="744"/>
    <x v="685"/>
    <x v="5"/>
    <x v="11"/>
    <x v="4"/>
  </r>
  <r>
    <s v="CUS1003"/>
    <x v="218"/>
    <x v="0"/>
    <x v="1"/>
    <x v="5"/>
    <n v="7.75"/>
    <x v="3"/>
    <x v="48"/>
    <x v="745"/>
    <x v="57"/>
    <x v="5"/>
    <x v="11"/>
    <x v="4"/>
  </r>
  <r>
    <s v="CUS1004"/>
    <x v="193"/>
    <x v="0"/>
    <x v="1"/>
    <x v="1"/>
    <n v="6.55"/>
    <x v="3"/>
    <x v="48"/>
    <x v="401"/>
    <x v="399"/>
    <x v="5"/>
    <x v="11"/>
    <x v="4"/>
  </r>
  <r>
    <s v="CUS1005"/>
    <x v="168"/>
    <x v="0"/>
    <x v="1"/>
    <x v="1"/>
    <n v="5.66"/>
    <x v="6"/>
    <x v="49"/>
    <x v="13"/>
    <x v="686"/>
    <x v="5"/>
    <x v="9"/>
    <x v="0"/>
  </r>
  <r>
    <s v="CUS1006"/>
    <x v="178"/>
    <x v="0"/>
    <x v="1"/>
    <x v="3"/>
    <n v="16"/>
    <x v="3"/>
    <x v="49"/>
    <x v="13"/>
    <x v="687"/>
    <x v="5"/>
    <x v="9"/>
    <x v="0"/>
  </r>
  <r>
    <s v="CUS1007"/>
    <x v="219"/>
    <x v="0"/>
    <x v="1"/>
    <x v="1"/>
    <n v="4.9400000000000004"/>
    <x v="3"/>
    <x v="49"/>
    <x v="746"/>
    <x v="504"/>
    <x v="5"/>
    <x v="9"/>
    <x v="0"/>
  </r>
  <r>
    <s v="CUS1008"/>
    <x v="219"/>
    <x v="0"/>
    <x v="1"/>
    <x v="5"/>
    <n v="11.17"/>
    <x v="1"/>
    <x v="49"/>
    <x v="2"/>
    <x v="446"/>
    <x v="5"/>
    <x v="9"/>
    <x v="0"/>
  </r>
  <r>
    <s v="CUS1009"/>
    <x v="178"/>
    <x v="1"/>
    <x v="1"/>
    <x v="2"/>
    <n v="3.39"/>
    <x v="2"/>
    <x v="50"/>
    <x v="747"/>
    <x v="688"/>
    <x v="5"/>
    <x v="10"/>
    <x v="1"/>
  </r>
  <r>
    <s v="CUS1010"/>
    <x v="178"/>
    <x v="0"/>
    <x v="1"/>
    <x v="5"/>
    <n v="9.6"/>
    <x v="3"/>
    <x v="50"/>
    <x v="748"/>
    <x v="689"/>
    <x v="5"/>
    <x v="10"/>
    <x v="1"/>
  </r>
  <r>
    <s v="CUS1011"/>
    <x v="178"/>
    <x v="0"/>
    <x v="1"/>
    <x v="5"/>
    <n v="9.6"/>
    <x v="1"/>
    <x v="50"/>
    <x v="13"/>
    <x v="690"/>
    <x v="5"/>
    <x v="10"/>
    <x v="1"/>
  </r>
  <r>
    <s v="CUS1012"/>
    <x v="220"/>
    <x v="0"/>
    <x v="1"/>
    <x v="5"/>
    <n v="10.08"/>
    <x v="0"/>
    <x v="50"/>
    <x v="749"/>
    <x v="57"/>
    <x v="5"/>
    <x v="10"/>
    <x v="1"/>
  </r>
  <r>
    <s v="CUS1013"/>
    <x v="168"/>
    <x v="0"/>
    <x v="1"/>
    <x v="26"/>
    <n v="15.58"/>
    <x v="3"/>
    <x v="50"/>
    <x v="750"/>
    <x v="691"/>
    <x v="5"/>
    <x v="10"/>
    <x v="1"/>
  </r>
  <r>
    <s v="CUS1014"/>
    <x v="187"/>
    <x v="0"/>
    <x v="1"/>
    <x v="2"/>
    <n v="2.36"/>
    <x v="2"/>
    <x v="50"/>
    <x v="751"/>
    <x v="692"/>
    <x v="5"/>
    <x v="10"/>
    <x v="1"/>
  </r>
  <r>
    <s v="CUS1015"/>
    <x v="221"/>
    <x v="0"/>
    <x v="1"/>
    <x v="12"/>
    <n v="7.05"/>
    <x v="0"/>
    <x v="51"/>
    <x v="640"/>
    <x v="591"/>
    <x v="5"/>
    <x v="6"/>
    <x v="2"/>
  </r>
  <r>
    <s v="CUS1016"/>
    <x v="219"/>
    <x v="0"/>
    <x v="1"/>
    <x v="7"/>
    <n v="5.65"/>
    <x v="1"/>
    <x v="51"/>
    <x v="176"/>
    <x v="83"/>
    <x v="5"/>
    <x v="6"/>
    <x v="2"/>
  </r>
  <r>
    <s v="CUS1017"/>
    <x v="221"/>
    <x v="0"/>
    <x v="1"/>
    <x v="1"/>
    <n v="8.4600000000000009"/>
    <x v="2"/>
    <x v="51"/>
    <x v="752"/>
    <x v="693"/>
    <x v="5"/>
    <x v="6"/>
    <x v="2"/>
  </r>
  <r>
    <s v="CUS1018"/>
    <x v="203"/>
    <x v="1"/>
    <x v="1"/>
    <x v="1"/>
    <n v="10.43"/>
    <x v="3"/>
    <x v="52"/>
    <x v="753"/>
    <x v="693"/>
    <x v="5"/>
    <x v="7"/>
    <x v="3"/>
  </r>
  <r>
    <s v="CUS1019"/>
    <x v="222"/>
    <x v="1"/>
    <x v="1"/>
    <x v="6"/>
    <n v="6.37"/>
    <x v="1"/>
    <x v="52"/>
    <x v="754"/>
    <x v="694"/>
    <x v="5"/>
    <x v="7"/>
    <x v="3"/>
  </r>
  <r>
    <s v="CUS1020"/>
    <x v="222"/>
    <x v="1"/>
    <x v="1"/>
    <x v="1"/>
    <n v="7.08"/>
    <x v="0"/>
    <x v="52"/>
    <x v="640"/>
    <x v="83"/>
    <x v="5"/>
    <x v="7"/>
    <x v="3"/>
  </r>
  <r>
    <s v="CUS1021"/>
    <x v="168"/>
    <x v="0"/>
    <x v="1"/>
    <x v="1"/>
    <n v="5.52"/>
    <x v="6"/>
    <x v="52"/>
    <x v="755"/>
    <x v="695"/>
    <x v="5"/>
    <x v="7"/>
    <x v="3"/>
  </r>
  <r>
    <s v="CUS1022"/>
    <x v="168"/>
    <x v="0"/>
    <x v="1"/>
    <x v="4"/>
    <n v="3.4"/>
    <x v="3"/>
    <x v="52"/>
    <x v="13"/>
    <x v="696"/>
    <x v="5"/>
    <x v="7"/>
    <x v="3"/>
  </r>
  <r>
    <s v="CUS1023"/>
    <x v="168"/>
    <x v="0"/>
    <x v="1"/>
    <x v="4"/>
    <n v="4.96"/>
    <x v="3"/>
    <x v="52"/>
    <x v="13"/>
    <x v="697"/>
    <x v="5"/>
    <x v="7"/>
    <x v="3"/>
  </r>
  <r>
    <s v="CUS1024"/>
    <x v="195"/>
    <x v="0"/>
    <x v="1"/>
    <x v="1"/>
    <n v="5.66"/>
    <x v="3"/>
    <x v="52"/>
    <x v="756"/>
    <x v="698"/>
    <x v="5"/>
    <x v="7"/>
    <x v="3"/>
  </r>
  <r>
    <s v="CUS1025"/>
    <x v="223"/>
    <x v="0"/>
    <x v="1"/>
    <x v="1"/>
    <n v="7.33"/>
    <x v="1"/>
    <x v="53"/>
    <x v="757"/>
    <x v="500"/>
    <x v="5"/>
    <x v="8"/>
    <x v="5"/>
  </r>
  <r>
    <s v="CUS1026"/>
    <x v="224"/>
    <x v="1"/>
    <x v="1"/>
    <x v="5"/>
    <n v="9.4600000000000009"/>
    <x v="1"/>
    <x v="53"/>
    <x v="758"/>
    <x v="699"/>
    <x v="5"/>
    <x v="8"/>
    <x v="5"/>
  </r>
  <r>
    <s v="CUS1027"/>
    <x v="216"/>
    <x v="0"/>
    <x v="1"/>
    <x v="1"/>
    <n v="7.05"/>
    <x v="2"/>
    <x v="53"/>
    <x v="759"/>
    <x v="700"/>
    <x v="5"/>
    <x v="8"/>
    <x v="5"/>
  </r>
  <r>
    <s v="CUS1028"/>
    <x v="225"/>
    <x v="1"/>
    <x v="1"/>
    <x v="3"/>
    <n v="11.95"/>
    <x v="0"/>
    <x v="53"/>
    <x v="760"/>
    <x v="701"/>
    <x v="5"/>
    <x v="8"/>
    <x v="5"/>
  </r>
  <r>
    <s v="CUS1029"/>
    <x v="226"/>
    <x v="0"/>
    <x v="1"/>
    <x v="5"/>
    <n v="9.6"/>
    <x v="4"/>
    <x v="53"/>
    <x v="761"/>
    <x v="112"/>
    <x v="5"/>
    <x v="8"/>
    <x v="5"/>
  </r>
  <r>
    <s v="CUS1030"/>
    <x v="226"/>
    <x v="0"/>
    <x v="1"/>
    <x v="5"/>
    <n v="16"/>
    <x v="1"/>
    <x v="53"/>
    <x v="762"/>
    <x v="702"/>
    <x v="5"/>
    <x v="8"/>
    <x v="5"/>
  </r>
  <r>
    <s v="CUS1031"/>
    <x v="227"/>
    <x v="0"/>
    <x v="1"/>
    <x v="3"/>
    <n v="8.32"/>
    <x v="2"/>
    <x v="53"/>
    <x v="763"/>
    <x v="703"/>
    <x v="5"/>
    <x v="8"/>
    <x v="5"/>
  </r>
  <r>
    <s v="CUS1032"/>
    <x v="228"/>
    <x v="0"/>
    <x v="1"/>
    <x v="5"/>
    <n v="9.0399999999999991"/>
    <x v="0"/>
    <x v="53"/>
    <x v="176"/>
    <x v="112"/>
    <x v="5"/>
    <x v="8"/>
    <x v="5"/>
  </r>
  <r>
    <s v="CUS1033"/>
    <x v="229"/>
    <x v="1"/>
    <x v="1"/>
    <x v="3"/>
    <n v="9.91"/>
    <x v="1"/>
    <x v="53"/>
    <x v="764"/>
    <x v="71"/>
    <x v="5"/>
    <x v="8"/>
    <x v="5"/>
  </r>
  <r>
    <s v="CUS1034"/>
    <x v="168"/>
    <x v="0"/>
    <x v="1"/>
    <x v="26"/>
    <n v="1.36"/>
    <x v="2"/>
    <x v="53"/>
    <x v="765"/>
    <x v="49"/>
    <x v="5"/>
    <x v="8"/>
    <x v="5"/>
  </r>
  <r>
    <s v="CUS1035"/>
    <x v="191"/>
    <x v="0"/>
    <x v="1"/>
    <x v="4"/>
    <n v="4.41"/>
    <x v="1"/>
    <x v="53"/>
    <x v="766"/>
    <x v="704"/>
    <x v="5"/>
    <x v="8"/>
    <x v="5"/>
  </r>
  <r>
    <s v="CUS1036"/>
    <x v="230"/>
    <x v="1"/>
    <x v="1"/>
    <x v="3"/>
    <n v="14.16"/>
    <x v="3"/>
    <x v="53"/>
    <x v="767"/>
    <x v="705"/>
    <x v="5"/>
    <x v="8"/>
    <x v="5"/>
  </r>
  <r>
    <s v="CUS1037"/>
    <x v="178"/>
    <x v="0"/>
    <x v="1"/>
    <x v="13"/>
    <n v="8.8000000000000007"/>
    <x v="0"/>
    <x v="59"/>
    <x v="768"/>
    <x v="491"/>
    <x v="5"/>
    <x v="0"/>
    <x v="6"/>
  </r>
  <r>
    <s v="CUS1038"/>
    <x v="180"/>
    <x v="1"/>
    <x v="1"/>
    <x v="2"/>
    <n v="6.08"/>
    <x v="0"/>
    <x v="59"/>
    <x v="769"/>
    <x v="706"/>
    <x v="5"/>
    <x v="0"/>
    <x v="6"/>
  </r>
  <r>
    <s v="CUS1039"/>
    <x v="168"/>
    <x v="0"/>
    <x v="1"/>
    <x v="0"/>
    <n v="3.89"/>
    <x v="2"/>
    <x v="0"/>
    <x v="770"/>
    <x v="707"/>
    <x v="0"/>
    <x v="0"/>
    <x v="0"/>
  </r>
  <r>
    <s v="CUS1040"/>
    <x v="169"/>
    <x v="1"/>
    <x v="1"/>
    <x v="0"/>
    <n v="8.44"/>
    <x v="3"/>
    <x v="1"/>
    <x v="663"/>
    <x v="708"/>
    <x v="0"/>
    <x v="1"/>
    <x v="1"/>
  </r>
  <r>
    <s v="CUS1041"/>
    <x v="198"/>
    <x v="2"/>
    <x v="1"/>
    <x v="0"/>
    <n v="17.7"/>
    <x v="1"/>
    <x v="2"/>
    <x v="13"/>
    <x v="709"/>
    <x v="1"/>
    <x v="2"/>
    <x v="2"/>
  </r>
  <r>
    <s v="CUS1042"/>
    <x v="200"/>
    <x v="0"/>
    <x v="1"/>
    <x v="0"/>
    <n v="90.83"/>
    <x v="1"/>
    <x v="2"/>
    <x v="771"/>
    <x v="710"/>
    <x v="1"/>
    <x v="2"/>
    <x v="2"/>
  </r>
  <r>
    <s v="CUS1043"/>
    <x v="200"/>
    <x v="0"/>
    <x v="1"/>
    <x v="0"/>
    <n v="90.83"/>
    <x v="1"/>
    <x v="2"/>
    <x v="772"/>
    <x v="711"/>
    <x v="1"/>
    <x v="2"/>
    <x v="2"/>
  </r>
  <r>
    <s v="CUS1044"/>
    <x v="198"/>
    <x v="3"/>
    <x v="1"/>
    <x v="0"/>
    <n v="9.1999999999999993"/>
    <x v="2"/>
    <x v="2"/>
    <x v="13"/>
    <x v="712"/>
    <x v="1"/>
    <x v="2"/>
    <x v="2"/>
  </r>
  <r>
    <s v="CUS1045"/>
    <x v="168"/>
    <x v="1"/>
    <x v="1"/>
    <x v="0"/>
    <n v="4.25"/>
    <x v="1"/>
    <x v="4"/>
    <x v="773"/>
    <x v="713"/>
    <x v="1"/>
    <x v="4"/>
    <x v="3"/>
  </r>
  <r>
    <s v="CUS1046"/>
    <x v="168"/>
    <x v="1"/>
    <x v="1"/>
    <x v="0"/>
    <n v="4.5999999999999996"/>
    <x v="3"/>
    <x v="4"/>
    <x v="774"/>
    <x v="144"/>
    <x v="1"/>
    <x v="4"/>
    <x v="3"/>
  </r>
  <r>
    <s v="CUS1047"/>
    <x v="168"/>
    <x v="1"/>
    <x v="1"/>
    <x v="0"/>
    <n v="3.92"/>
    <x v="1"/>
    <x v="3"/>
    <x v="775"/>
    <x v="714"/>
    <x v="1"/>
    <x v="3"/>
    <x v="3"/>
  </r>
  <r>
    <s v="CUS1048"/>
    <x v="231"/>
    <x v="1"/>
    <x v="1"/>
    <x v="0"/>
    <n v="6.51"/>
    <x v="3"/>
    <x v="5"/>
    <x v="45"/>
    <x v="215"/>
    <x v="1"/>
    <x v="5"/>
    <x v="4"/>
  </r>
  <r>
    <s v="CUS1049"/>
    <x v="175"/>
    <x v="0"/>
    <x v="1"/>
    <x v="0"/>
    <n v="4.93"/>
    <x v="0"/>
    <x v="3"/>
    <x v="776"/>
    <x v="71"/>
    <x v="1"/>
    <x v="3"/>
    <x v="3"/>
  </r>
  <r>
    <s v="CUS1050"/>
    <x v="171"/>
    <x v="1"/>
    <x v="1"/>
    <x v="0"/>
    <n v="4.96"/>
    <x v="3"/>
    <x v="5"/>
    <x v="45"/>
    <x v="369"/>
    <x v="1"/>
    <x v="5"/>
    <x v="4"/>
  </r>
  <r>
    <s v="CUS1051"/>
    <x v="232"/>
    <x v="0"/>
    <x v="1"/>
    <x v="0"/>
    <n v="8.5"/>
    <x v="1"/>
    <x v="55"/>
    <x v="777"/>
    <x v="403"/>
    <x v="1"/>
    <x v="9"/>
    <x v="1"/>
  </r>
  <r>
    <s v="CUS1052"/>
    <x v="180"/>
    <x v="1"/>
    <x v="1"/>
    <x v="0"/>
    <n v="5.66"/>
    <x v="1"/>
    <x v="60"/>
    <x v="778"/>
    <x v="715"/>
    <x v="1"/>
    <x v="10"/>
    <x v="4"/>
  </r>
  <r>
    <s v="CUS1053"/>
    <x v="168"/>
    <x v="1"/>
    <x v="1"/>
    <x v="0"/>
    <n v="3.68"/>
    <x v="3"/>
    <x v="6"/>
    <x v="13"/>
    <x v="716"/>
    <x v="1"/>
    <x v="6"/>
    <x v="0"/>
  </r>
  <r>
    <s v="CUS1054"/>
    <x v="180"/>
    <x v="0"/>
    <x v="1"/>
    <x v="0"/>
    <n v="21.24"/>
    <x v="2"/>
    <x v="6"/>
    <x v="13"/>
    <x v="717"/>
    <x v="1"/>
    <x v="6"/>
    <x v="0"/>
  </r>
  <r>
    <s v="CUS1055"/>
    <x v="233"/>
    <x v="3"/>
    <x v="1"/>
    <x v="0"/>
    <n v="6.02"/>
    <x v="2"/>
    <x v="6"/>
    <x v="13"/>
    <x v="718"/>
    <x v="1"/>
    <x v="6"/>
    <x v="0"/>
  </r>
  <r>
    <s v="CUS1056"/>
    <x v="168"/>
    <x v="0"/>
    <x v="1"/>
    <x v="0"/>
    <n v="3.89"/>
    <x v="3"/>
    <x v="7"/>
    <x v="779"/>
    <x v="719"/>
    <x v="1"/>
    <x v="7"/>
    <x v="5"/>
  </r>
  <r>
    <s v="CUS1057"/>
    <x v="169"/>
    <x v="2"/>
    <x v="1"/>
    <x v="0"/>
    <n v="8.2100000000000009"/>
    <x v="2"/>
    <x v="6"/>
    <x v="780"/>
    <x v="720"/>
    <x v="1"/>
    <x v="6"/>
    <x v="0"/>
  </r>
  <r>
    <s v="CUS1058"/>
    <x v="177"/>
    <x v="3"/>
    <x v="1"/>
    <x v="0"/>
    <n v="9.91"/>
    <x v="2"/>
    <x v="8"/>
    <x v="13"/>
    <x v="721"/>
    <x v="1"/>
    <x v="8"/>
    <x v="2"/>
  </r>
  <r>
    <s v="CUS1059"/>
    <x v="178"/>
    <x v="0"/>
    <x v="1"/>
    <x v="0"/>
    <n v="8"/>
    <x v="1"/>
    <x v="9"/>
    <x v="745"/>
    <x v="722"/>
    <x v="1"/>
    <x v="0"/>
    <x v="3"/>
  </r>
  <r>
    <s v="CUS1060"/>
    <x v="234"/>
    <x v="0"/>
    <x v="1"/>
    <x v="0"/>
    <n v="7.94"/>
    <x v="2"/>
    <x v="10"/>
    <x v="781"/>
    <x v="723"/>
    <x v="1"/>
    <x v="1"/>
    <x v="5"/>
  </r>
  <r>
    <s v="CUS1061"/>
    <x v="168"/>
    <x v="0"/>
    <x v="1"/>
    <x v="0"/>
    <n v="4.1100000000000003"/>
    <x v="2"/>
    <x v="10"/>
    <x v="710"/>
    <x v="637"/>
    <x v="1"/>
    <x v="1"/>
    <x v="5"/>
  </r>
  <r>
    <s v="CUS1062"/>
    <x v="168"/>
    <x v="0"/>
    <x v="1"/>
    <x v="0"/>
    <n v="4.25"/>
    <x v="3"/>
    <x v="10"/>
    <x v="782"/>
    <x v="724"/>
    <x v="1"/>
    <x v="1"/>
    <x v="5"/>
  </r>
  <r>
    <s v="CUS1063"/>
    <x v="235"/>
    <x v="0"/>
    <x v="1"/>
    <x v="0"/>
    <n v="5.66"/>
    <x v="0"/>
    <x v="11"/>
    <x v="783"/>
    <x v="31"/>
    <x v="2"/>
    <x v="4"/>
    <x v="1"/>
  </r>
  <r>
    <s v="CUS1064"/>
    <x v="202"/>
    <x v="0"/>
    <x v="1"/>
    <x v="0"/>
    <n v="6.4"/>
    <x v="1"/>
    <x v="11"/>
    <x v="784"/>
    <x v="725"/>
    <x v="2"/>
    <x v="4"/>
    <x v="1"/>
  </r>
  <r>
    <s v="CUS1065"/>
    <x v="168"/>
    <x v="0"/>
    <x v="1"/>
    <x v="0"/>
    <n v="4.5999999999999996"/>
    <x v="2"/>
    <x v="14"/>
    <x v="590"/>
    <x v="113"/>
    <x v="2"/>
    <x v="5"/>
    <x v="2"/>
  </r>
  <r>
    <s v="CUS1066"/>
    <x v="236"/>
    <x v="0"/>
    <x v="1"/>
    <x v="0"/>
    <n v="4.96"/>
    <x v="2"/>
    <x v="14"/>
    <x v="785"/>
    <x v="726"/>
    <x v="2"/>
    <x v="5"/>
    <x v="2"/>
  </r>
  <r>
    <s v="CUS1067"/>
    <x v="183"/>
    <x v="0"/>
    <x v="1"/>
    <x v="0"/>
    <n v="8.5299999999999994"/>
    <x v="3"/>
    <x v="56"/>
    <x v="786"/>
    <x v="727"/>
    <x v="2"/>
    <x v="11"/>
    <x v="0"/>
  </r>
  <r>
    <s v="CUS1068"/>
    <x v="170"/>
    <x v="0"/>
    <x v="1"/>
    <x v="0"/>
    <n v="9.39"/>
    <x v="2"/>
    <x v="15"/>
    <x v="9"/>
    <x v="728"/>
    <x v="2"/>
    <x v="9"/>
    <x v="5"/>
  </r>
  <r>
    <s v="CUS1069"/>
    <x v="180"/>
    <x v="0"/>
    <x v="1"/>
    <x v="0"/>
    <n v="2.56"/>
    <x v="1"/>
    <x v="16"/>
    <x v="787"/>
    <x v="729"/>
    <x v="2"/>
    <x v="6"/>
    <x v="3"/>
  </r>
  <r>
    <s v="CUS1070"/>
    <x v="237"/>
    <x v="0"/>
    <x v="1"/>
    <x v="0"/>
    <n v="13.23"/>
    <x v="1"/>
    <x v="17"/>
    <x v="788"/>
    <x v="53"/>
    <x v="2"/>
    <x v="10"/>
    <x v="2"/>
  </r>
  <r>
    <s v="CUS1071"/>
    <x v="238"/>
    <x v="0"/>
    <x v="1"/>
    <x v="0"/>
    <n v="90.83"/>
    <x v="1"/>
    <x v="17"/>
    <x v="789"/>
    <x v="78"/>
    <x v="2"/>
    <x v="10"/>
    <x v="2"/>
  </r>
  <r>
    <s v="CUS1072"/>
    <x v="168"/>
    <x v="3"/>
    <x v="1"/>
    <x v="0"/>
    <n v="3.19"/>
    <x v="1"/>
    <x v="17"/>
    <x v="13"/>
    <x v="144"/>
    <x v="2"/>
    <x v="10"/>
    <x v="2"/>
  </r>
  <r>
    <s v="CUS1073"/>
    <x v="168"/>
    <x v="0"/>
    <x v="1"/>
    <x v="0"/>
    <n v="3.68"/>
    <x v="3"/>
    <x v="16"/>
    <x v="790"/>
    <x v="57"/>
    <x v="2"/>
    <x v="6"/>
    <x v="3"/>
  </r>
  <r>
    <s v="CUS1074"/>
    <x v="168"/>
    <x v="0"/>
    <x v="1"/>
    <x v="0"/>
    <n v="3.89"/>
    <x v="3"/>
    <x v="16"/>
    <x v="791"/>
    <x v="730"/>
    <x v="2"/>
    <x v="6"/>
    <x v="3"/>
  </r>
  <r>
    <s v="CUS1075"/>
    <x v="192"/>
    <x v="0"/>
    <x v="1"/>
    <x v="0"/>
    <n v="6.34"/>
    <x v="1"/>
    <x v="16"/>
    <x v="792"/>
    <x v="731"/>
    <x v="2"/>
    <x v="6"/>
    <x v="3"/>
  </r>
  <r>
    <s v="CUS1076"/>
    <x v="168"/>
    <x v="0"/>
    <x v="1"/>
    <x v="0"/>
    <n v="4.25"/>
    <x v="3"/>
    <x v="16"/>
    <x v="363"/>
    <x v="732"/>
    <x v="2"/>
    <x v="6"/>
    <x v="3"/>
  </r>
  <r>
    <s v="CUS1077"/>
    <x v="178"/>
    <x v="0"/>
    <x v="1"/>
    <x v="0"/>
    <n v="38.4"/>
    <x v="3"/>
    <x v="18"/>
    <x v="793"/>
    <x v="733"/>
    <x v="2"/>
    <x v="7"/>
    <x v="4"/>
  </r>
  <r>
    <s v="CUS1078"/>
    <x v="239"/>
    <x v="1"/>
    <x v="1"/>
    <x v="0"/>
    <n v="4.96"/>
    <x v="3"/>
    <x v="16"/>
    <x v="794"/>
    <x v="734"/>
    <x v="2"/>
    <x v="6"/>
    <x v="3"/>
  </r>
  <r>
    <s v="CUS1079"/>
    <x v="168"/>
    <x v="0"/>
    <x v="1"/>
    <x v="0"/>
    <n v="4.5999999999999996"/>
    <x v="3"/>
    <x v="19"/>
    <x v="795"/>
    <x v="53"/>
    <x v="2"/>
    <x v="8"/>
    <x v="6"/>
  </r>
  <r>
    <s v="CUS1080"/>
    <x v="180"/>
    <x v="0"/>
    <x v="1"/>
    <x v="0"/>
    <n v="19.2"/>
    <x v="0"/>
    <x v="20"/>
    <x v="796"/>
    <x v="735"/>
    <x v="2"/>
    <x v="0"/>
    <x v="1"/>
  </r>
  <r>
    <s v="CUS1081"/>
    <x v="180"/>
    <x v="0"/>
    <x v="1"/>
    <x v="0"/>
    <n v="3.2"/>
    <x v="2"/>
    <x v="20"/>
    <x v="13"/>
    <x v="736"/>
    <x v="2"/>
    <x v="0"/>
    <x v="1"/>
  </r>
  <r>
    <s v="CUS1082"/>
    <x v="202"/>
    <x v="0"/>
    <x v="1"/>
    <x v="0"/>
    <n v="6.4"/>
    <x v="1"/>
    <x v="20"/>
    <x v="797"/>
    <x v="325"/>
    <x v="2"/>
    <x v="0"/>
    <x v="1"/>
  </r>
  <r>
    <s v="CUS1083"/>
    <x v="198"/>
    <x v="3"/>
    <x v="1"/>
    <x v="0"/>
    <n v="15.58"/>
    <x v="1"/>
    <x v="20"/>
    <x v="13"/>
    <x v="737"/>
    <x v="2"/>
    <x v="0"/>
    <x v="1"/>
  </r>
  <r>
    <s v="CUS1084"/>
    <x v="187"/>
    <x v="0"/>
    <x v="1"/>
    <x v="0"/>
    <n v="8"/>
    <x v="1"/>
    <x v="21"/>
    <x v="798"/>
    <x v="645"/>
    <x v="2"/>
    <x v="1"/>
    <x v="4"/>
  </r>
  <r>
    <s v="CUS1085"/>
    <x v="240"/>
    <x v="2"/>
    <x v="1"/>
    <x v="0"/>
    <n v="6.4"/>
    <x v="5"/>
    <x v="21"/>
    <x v="799"/>
    <x v="738"/>
    <x v="2"/>
    <x v="1"/>
    <x v="4"/>
  </r>
  <r>
    <s v="CUS1086"/>
    <x v="241"/>
    <x v="0"/>
    <x v="1"/>
    <x v="0"/>
    <n v="4.8"/>
    <x v="1"/>
    <x v="21"/>
    <x v="800"/>
    <x v="730"/>
    <x v="2"/>
    <x v="1"/>
    <x v="4"/>
  </r>
  <r>
    <s v="CUS1087"/>
    <x v="168"/>
    <x v="0"/>
    <x v="1"/>
    <x v="0"/>
    <n v="4.25"/>
    <x v="3"/>
    <x v="20"/>
    <x v="801"/>
    <x v="645"/>
    <x v="2"/>
    <x v="0"/>
    <x v="1"/>
  </r>
  <r>
    <s v="CUS1088"/>
    <x v="178"/>
    <x v="0"/>
    <x v="1"/>
    <x v="0"/>
    <n v="8.8000000000000007"/>
    <x v="2"/>
    <x v="22"/>
    <x v="802"/>
    <x v="739"/>
    <x v="3"/>
    <x v="2"/>
    <x v="0"/>
  </r>
  <r>
    <s v="CUS1089"/>
    <x v="178"/>
    <x v="0"/>
    <x v="1"/>
    <x v="0"/>
    <n v="16"/>
    <x v="3"/>
    <x v="22"/>
    <x v="710"/>
    <x v="740"/>
    <x v="3"/>
    <x v="2"/>
    <x v="0"/>
  </r>
  <r>
    <s v="CUS1090"/>
    <x v="178"/>
    <x v="0"/>
    <x v="1"/>
    <x v="0"/>
    <n v="8"/>
    <x v="1"/>
    <x v="22"/>
    <x v="510"/>
    <x v="741"/>
    <x v="3"/>
    <x v="2"/>
    <x v="0"/>
  </r>
  <r>
    <s v="CUS1091"/>
    <x v="191"/>
    <x v="0"/>
    <x v="1"/>
    <x v="0"/>
    <n v="6.23"/>
    <x v="5"/>
    <x v="23"/>
    <x v="803"/>
    <x v="112"/>
    <x v="3"/>
    <x v="4"/>
    <x v="5"/>
  </r>
  <r>
    <s v="CUS1092"/>
    <x v="187"/>
    <x v="2"/>
    <x v="1"/>
    <x v="0"/>
    <n v="9.6"/>
    <x v="3"/>
    <x v="23"/>
    <x v="804"/>
    <x v="742"/>
    <x v="3"/>
    <x v="4"/>
    <x v="5"/>
  </r>
  <r>
    <s v="CUS1093"/>
    <x v="168"/>
    <x v="0"/>
    <x v="1"/>
    <x v="0"/>
    <n v="4.25"/>
    <x v="3"/>
    <x v="24"/>
    <x v="805"/>
    <x v="91"/>
    <x v="3"/>
    <x v="5"/>
    <x v="0"/>
  </r>
  <r>
    <s v="CUS1094"/>
    <x v="168"/>
    <x v="0"/>
    <x v="1"/>
    <x v="0"/>
    <n v="4.25"/>
    <x v="1"/>
    <x v="24"/>
    <x v="112"/>
    <x v="100"/>
    <x v="3"/>
    <x v="5"/>
    <x v="0"/>
  </r>
  <r>
    <s v="CUS1095"/>
    <x v="215"/>
    <x v="2"/>
    <x v="1"/>
    <x v="0"/>
    <n v="8.4600000000000009"/>
    <x v="0"/>
    <x v="26"/>
    <x v="806"/>
    <x v="664"/>
    <x v="3"/>
    <x v="9"/>
    <x v="2"/>
  </r>
  <r>
    <s v="CUS1096"/>
    <x v="168"/>
    <x v="0"/>
    <x v="1"/>
    <x v="0"/>
    <n v="3.89"/>
    <x v="2"/>
    <x v="27"/>
    <x v="807"/>
    <x v="49"/>
    <x v="3"/>
    <x v="10"/>
    <x v="0"/>
  </r>
  <r>
    <s v="CUS1097"/>
    <x v="193"/>
    <x v="0"/>
    <x v="1"/>
    <x v="0"/>
    <n v="5.77"/>
    <x v="1"/>
    <x v="28"/>
    <x v="808"/>
    <x v="92"/>
    <x v="3"/>
    <x v="6"/>
    <x v="5"/>
  </r>
  <r>
    <s v="CUS1098"/>
    <x v="195"/>
    <x v="1"/>
    <x v="1"/>
    <x v="0"/>
    <n v="5.66"/>
    <x v="3"/>
    <x v="28"/>
    <x v="809"/>
    <x v="82"/>
    <x v="3"/>
    <x v="6"/>
    <x v="5"/>
  </r>
  <r>
    <s v="CUS1099"/>
    <x v="193"/>
    <x v="0"/>
    <x v="1"/>
    <x v="0"/>
    <n v="5.82"/>
    <x v="1"/>
    <x v="28"/>
    <x v="810"/>
    <x v="743"/>
    <x v="3"/>
    <x v="6"/>
    <x v="5"/>
  </r>
  <r>
    <s v="CUS1100"/>
    <x v="168"/>
    <x v="0"/>
    <x v="1"/>
    <x v="0"/>
    <n v="4.1100000000000003"/>
    <x v="3"/>
    <x v="28"/>
    <x v="811"/>
    <x v="744"/>
    <x v="3"/>
    <x v="6"/>
    <x v="5"/>
  </r>
  <r>
    <s v="CUS1101"/>
    <x v="235"/>
    <x v="0"/>
    <x v="1"/>
    <x v="0"/>
    <n v="7.08"/>
    <x v="1"/>
    <x v="29"/>
    <x v="58"/>
    <x v="107"/>
    <x v="3"/>
    <x v="7"/>
    <x v="6"/>
  </r>
  <r>
    <s v="CUS1102"/>
    <x v="203"/>
    <x v="0"/>
    <x v="1"/>
    <x v="0"/>
    <n v="9.74"/>
    <x v="1"/>
    <x v="29"/>
    <x v="812"/>
    <x v="745"/>
    <x v="3"/>
    <x v="7"/>
    <x v="6"/>
  </r>
  <r>
    <s v="CUS1103"/>
    <x v="196"/>
    <x v="0"/>
    <x v="1"/>
    <x v="0"/>
    <n v="7.65"/>
    <x v="3"/>
    <x v="29"/>
    <x v="13"/>
    <x v="746"/>
    <x v="3"/>
    <x v="7"/>
    <x v="6"/>
  </r>
  <r>
    <s v="CUS1104"/>
    <x v="168"/>
    <x v="0"/>
    <x v="1"/>
    <x v="0"/>
    <n v="3.89"/>
    <x v="3"/>
    <x v="30"/>
    <x v="813"/>
    <x v="747"/>
    <x v="3"/>
    <x v="8"/>
    <x v="3"/>
  </r>
  <r>
    <s v="CUS1105"/>
    <x v="168"/>
    <x v="0"/>
    <x v="1"/>
    <x v="0"/>
    <n v="5.66"/>
    <x v="7"/>
    <x v="30"/>
    <x v="814"/>
    <x v="748"/>
    <x v="3"/>
    <x v="8"/>
    <x v="3"/>
  </r>
  <r>
    <s v="CUS1106"/>
    <x v="242"/>
    <x v="0"/>
    <x v="1"/>
    <x v="0"/>
    <n v="12.79"/>
    <x v="3"/>
    <x v="30"/>
    <x v="815"/>
    <x v="36"/>
    <x v="3"/>
    <x v="8"/>
    <x v="3"/>
  </r>
  <r>
    <s v="CUS1107"/>
    <x v="242"/>
    <x v="0"/>
    <x v="1"/>
    <x v="0"/>
    <n v="13.67"/>
    <x v="1"/>
    <x v="30"/>
    <x v="816"/>
    <x v="92"/>
    <x v="3"/>
    <x v="8"/>
    <x v="3"/>
  </r>
  <r>
    <s v="CUS1108"/>
    <x v="237"/>
    <x v="0"/>
    <x v="1"/>
    <x v="0"/>
    <n v="7.35"/>
    <x v="3"/>
    <x v="30"/>
    <x v="817"/>
    <x v="749"/>
    <x v="3"/>
    <x v="8"/>
    <x v="3"/>
  </r>
  <r>
    <s v="CUS1109"/>
    <x v="237"/>
    <x v="0"/>
    <x v="1"/>
    <x v="0"/>
    <n v="7.35"/>
    <x v="1"/>
    <x v="30"/>
    <x v="818"/>
    <x v="750"/>
    <x v="3"/>
    <x v="8"/>
    <x v="3"/>
  </r>
  <r>
    <s v="CUS1110"/>
    <x v="168"/>
    <x v="0"/>
    <x v="1"/>
    <x v="0"/>
    <n v="4.5999999999999996"/>
    <x v="2"/>
    <x v="31"/>
    <x v="819"/>
    <x v="751"/>
    <x v="3"/>
    <x v="0"/>
    <x v="4"/>
  </r>
  <r>
    <s v="CUS1111"/>
    <x v="168"/>
    <x v="0"/>
    <x v="1"/>
    <x v="0"/>
    <n v="1.98"/>
    <x v="3"/>
    <x v="31"/>
    <x v="820"/>
    <x v="752"/>
    <x v="3"/>
    <x v="0"/>
    <x v="4"/>
  </r>
  <r>
    <s v="CUS1112"/>
    <x v="169"/>
    <x v="0"/>
    <x v="1"/>
    <x v="0"/>
    <n v="9.6"/>
    <x v="1"/>
    <x v="31"/>
    <x v="375"/>
    <x v="753"/>
    <x v="3"/>
    <x v="0"/>
    <x v="4"/>
  </r>
  <r>
    <s v="CUS1113"/>
    <x v="215"/>
    <x v="0"/>
    <x v="1"/>
    <x v="0"/>
    <n v="6.34"/>
    <x v="2"/>
    <x v="31"/>
    <x v="821"/>
    <x v="726"/>
    <x v="3"/>
    <x v="0"/>
    <x v="4"/>
  </r>
  <r>
    <s v="CUS1114"/>
    <x v="200"/>
    <x v="0"/>
    <x v="1"/>
    <x v="0"/>
    <n v="90.83"/>
    <x v="1"/>
    <x v="32"/>
    <x v="822"/>
    <x v="35"/>
    <x v="3"/>
    <x v="1"/>
    <x v="6"/>
  </r>
  <r>
    <s v="CUS1115"/>
    <x v="201"/>
    <x v="2"/>
    <x v="1"/>
    <x v="0"/>
    <n v="15.58"/>
    <x v="2"/>
    <x v="32"/>
    <x v="13"/>
    <x v="754"/>
    <x v="3"/>
    <x v="1"/>
    <x v="6"/>
  </r>
  <r>
    <s v="CUS1116"/>
    <x v="192"/>
    <x v="1"/>
    <x v="1"/>
    <x v="0"/>
    <n v="6.37"/>
    <x v="2"/>
    <x v="33"/>
    <x v="2"/>
    <x v="755"/>
    <x v="4"/>
    <x v="2"/>
    <x v="1"/>
  </r>
  <r>
    <s v="CUS1117"/>
    <x v="243"/>
    <x v="0"/>
    <x v="1"/>
    <x v="0"/>
    <n v="4.25"/>
    <x v="3"/>
    <x v="33"/>
    <x v="823"/>
    <x v="437"/>
    <x v="4"/>
    <x v="2"/>
    <x v="1"/>
  </r>
  <r>
    <s v="CUS1118"/>
    <x v="168"/>
    <x v="0"/>
    <x v="1"/>
    <x v="0"/>
    <n v="5.31"/>
    <x v="3"/>
    <x v="33"/>
    <x v="824"/>
    <x v="756"/>
    <x v="4"/>
    <x v="2"/>
    <x v="1"/>
  </r>
  <r>
    <s v="CUS1119"/>
    <x v="168"/>
    <x v="0"/>
    <x v="1"/>
    <x v="0"/>
    <n v="4.25"/>
    <x v="1"/>
    <x v="33"/>
    <x v="825"/>
    <x v="36"/>
    <x v="4"/>
    <x v="2"/>
    <x v="1"/>
  </r>
  <r>
    <s v="CUS1120"/>
    <x v="187"/>
    <x v="0"/>
    <x v="1"/>
    <x v="0"/>
    <n v="9.6"/>
    <x v="3"/>
    <x v="33"/>
    <x v="61"/>
    <x v="757"/>
    <x v="4"/>
    <x v="2"/>
    <x v="1"/>
  </r>
  <r>
    <s v="CUS1121"/>
    <x v="187"/>
    <x v="0"/>
    <x v="1"/>
    <x v="0"/>
    <n v="8.32"/>
    <x v="1"/>
    <x v="33"/>
    <x v="47"/>
    <x v="53"/>
    <x v="4"/>
    <x v="2"/>
    <x v="1"/>
  </r>
  <r>
    <s v="CUS1122"/>
    <x v="244"/>
    <x v="0"/>
    <x v="1"/>
    <x v="0"/>
    <n v="8.44"/>
    <x v="2"/>
    <x v="33"/>
    <x v="13"/>
    <x v="758"/>
    <x v="4"/>
    <x v="2"/>
    <x v="1"/>
  </r>
  <r>
    <s v="CUS1123"/>
    <x v="168"/>
    <x v="1"/>
    <x v="1"/>
    <x v="0"/>
    <n v="4.8099999999999996"/>
    <x v="2"/>
    <x v="33"/>
    <x v="55"/>
    <x v="62"/>
    <x v="4"/>
    <x v="2"/>
    <x v="1"/>
  </r>
  <r>
    <s v="CUS1124"/>
    <x v="168"/>
    <x v="0"/>
    <x v="1"/>
    <x v="0"/>
    <n v="4.3899999999999997"/>
    <x v="2"/>
    <x v="33"/>
    <x v="826"/>
    <x v="36"/>
    <x v="4"/>
    <x v="2"/>
    <x v="1"/>
  </r>
  <r>
    <s v="CUS1125"/>
    <x v="245"/>
    <x v="0"/>
    <x v="1"/>
    <x v="0"/>
    <n v="5.38"/>
    <x v="2"/>
    <x v="34"/>
    <x v="827"/>
    <x v="37"/>
    <x v="4"/>
    <x v="4"/>
    <x v="2"/>
  </r>
  <r>
    <s v="CUS1126"/>
    <x v="171"/>
    <x v="0"/>
    <x v="1"/>
    <x v="0"/>
    <n v="5.24"/>
    <x v="2"/>
    <x v="35"/>
    <x v="828"/>
    <x v="759"/>
    <x v="4"/>
    <x v="3"/>
    <x v="2"/>
  </r>
  <r>
    <s v="CUS1127"/>
    <x v="171"/>
    <x v="0"/>
    <x v="1"/>
    <x v="0"/>
    <n v="3.55"/>
    <x v="2"/>
    <x v="35"/>
    <x v="829"/>
    <x v="726"/>
    <x v="4"/>
    <x v="3"/>
    <x v="2"/>
  </r>
  <r>
    <s v="CUS1128"/>
    <x v="246"/>
    <x v="0"/>
    <x v="1"/>
    <x v="0"/>
    <n v="5.64"/>
    <x v="5"/>
    <x v="35"/>
    <x v="830"/>
    <x v="112"/>
    <x v="4"/>
    <x v="3"/>
    <x v="2"/>
  </r>
  <r>
    <s v="CUS1129"/>
    <x v="193"/>
    <x v="1"/>
    <x v="1"/>
    <x v="0"/>
    <n v="5.82"/>
    <x v="3"/>
    <x v="36"/>
    <x v="831"/>
    <x v="143"/>
    <x v="4"/>
    <x v="5"/>
    <x v="3"/>
  </r>
  <r>
    <s v="CUS1130"/>
    <x v="168"/>
    <x v="1"/>
    <x v="1"/>
    <x v="0"/>
    <n v="5.31"/>
    <x v="2"/>
    <x v="36"/>
    <x v="832"/>
    <x v="499"/>
    <x v="4"/>
    <x v="5"/>
    <x v="3"/>
  </r>
  <r>
    <s v="CUS1131"/>
    <x v="171"/>
    <x v="0"/>
    <x v="1"/>
    <x v="0"/>
    <n v="5.12"/>
    <x v="3"/>
    <x v="36"/>
    <x v="833"/>
    <x v="760"/>
    <x v="4"/>
    <x v="5"/>
    <x v="3"/>
  </r>
  <r>
    <s v="CUS1132"/>
    <x v="168"/>
    <x v="0"/>
    <x v="1"/>
    <x v="0"/>
    <n v="2.97"/>
    <x v="3"/>
    <x v="36"/>
    <x v="13"/>
    <x v="761"/>
    <x v="4"/>
    <x v="5"/>
    <x v="3"/>
  </r>
  <r>
    <s v="CUS1133"/>
    <x v="171"/>
    <x v="1"/>
    <x v="1"/>
    <x v="0"/>
    <n v="4.9800000000000004"/>
    <x v="3"/>
    <x v="36"/>
    <x v="834"/>
    <x v="762"/>
    <x v="4"/>
    <x v="5"/>
    <x v="3"/>
  </r>
  <r>
    <s v="CUS1134"/>
    <x v="247"/>
    <x v="1"/>
    <x v="1"/>
    <x v="0"/>
    <n v="6.34"/>
    <x v="0"/>
    <x v="36"/>
    <x v="835"/>
    <x v="336"/>
    <x v="4"/>
    <x v="5"/>
    <x v="3"/>
  </r>
  <r>
    <s v="CUS1135"/>
    <x v="191"/>
    <x v="0"/>
    <x v="1"/>
    <x v="0"/>
    <n v="4.41"/>
    <x v="1"/>
    <x v="37"/>
    <x v="836"/>
    <x v="763"/>
    <x v="4"/>
    <x v="11"/>
    <x v="5"/>
  </r>
  <r>
    <s v="CUS1136"/>
    <x v="195"/>
    <x v="0"/>
    <x v="1"/>
    <x v="0"/>
    <n v="5.66"/>
    <x v="1"/>
    <x v="36"/>
    <x v="837"/>
    <x v="298"/>
    <x v="4"/>
    <x v="5"/>
    <x v="3"/>
  </r>
  <r>
    <s v="CUS1137"/>
    <x v="248"/>
    <x v="1"/>
    <x v="1"/>
    <x v="0"/>
    <n v="8.5299999999999994"/>
    <x v="1"/>
    <x v="36"/>
    <x v="138"/>
    <x v="764"/>
    <x v="4"/>
    <x v="5"/>
    <x v="3"/>
  </r>
  <r>
    <s v="CUS1138"/>
    <x v="171"/>
    <x v="0"/>
    <x v="1"/>
    <x v="0"/>
    <n v="7.89"/>
    <x v="2"/>
    <x v="37"/>
    <x v="838"/>
    <x v="765"/>
    <x v="4"/>
    <x v="11"/>
    <x v="5"/>
  </r>
  <r>
    <s v="CUS1139"/>
    <x v="235"/>
    <x v="0"/>
    <x v="1"/>
    <x v="0"/>
    <n v="9.1999999999999993"/>
    <x v="1"/>
    <x v="37"/>
    <x v="839"/>
    <x v="766"/>
    <x v="4"/>
    <x v="11"/>
    <x v="5"/>
  </r>
  <r>
    <s v="CUS1140"/>
    <x v="182"/>
    <x v="2"/>
    <x v="1"/>
    <x v="0"/>
    <n v="7.11"/>
    <x v="1"/>
    <x v="37"/>
    <x v="840"/>
    <x v="294"/>
    <x v="4"/>
    <x v="11"/>
    <x v="5"/>
  </r>
  <r>
    <s v="CUS1141"/>
    <x v="178"/>
    <x v="0"/>
    <x v="1"/>
    <x v="0"/>
    <n v="8"/>
    <x v="2"/>
    <x v="58"/>
    <x v="841"/>
    <x v="767"/>
    <x v="4"/>
    <x v="9"/>
    <x v="6"/>
  </r>
  <r>
    <s v="CUS1142"/>
    <x v="237"/>
    <x v="0"/>
    <x v="1"/>
    <x v="0"/>
    <n v="7.05"/>
    <x v="2"/>
    <x v="58"/>
    <x v="842"/>
    <x v="628"/>
    <x v="4"/>
    <x v="9"/>
    <x v="6"/>
  </r>
  <r>
    <s v="CUS1143"/>
    <x v="237"/>
    <x v="1"/>
    <x v="1"/>
    <x v="0"/>
    <n v="5.88"/>
    <x v="3"/>
    <x v="58"/>
    <x v="843"/>
    <x v="768"/>
    <x v="4"/>
    <x v="9"/>
    <x v="6"/>
  </r>
  <r>
    <s v="CUS1144"/>
    <x v="168"/>
    <x v="0"/>
    <x v="1"/>
    <x v="0"/>
    <n v="4.1100000000000003"/>
    <x v="6"/>
    <x v="58"/>
    <x v="844"/>
    <x v="769"/>
    <x v="4"/>
    <x v="9"/>
    <x v="6"/>
  </r>
  <r>
    <s v="CUS1145"/>
    <x v="168"/>
    <x v="1"/>
    <x v="1"/>
    <x v="0"/>
    <n v="4.5999999999999996"/>
    <x v="2"/>
    <x v="58"/>
    <x v="845"/>
    <x v="770"/>
    <x v="4"/>
    <x v="9"/>
    <x v="6"/>
  </r>
  <r>
    <s v="CUS1146"/>
    <x v="205"/>
    <x v="1"/>
    <x v="1"/>
    <x v="0"/>
    <n v="13.87"/>
    <x v="1"/>
    <x v="38"/>
    <x v="846"/>
    <x v="771"/>
    <x v="4"/>
    <x v="10"/>
    <x v="3"/>
  </r>
  <r>
    <s v="CUS1147"/>
    <x v="168"/>
    <x v="1"/>
    <x v="1"/>
    <x v="0"/>
    <n v="5.31"/>
    <x v="2"/>
    <x v="39"/>
    <x v="847"/>
    <x v="772"/>
    <x v="4"/>
    <x v="6"/>
    <x v="4"/>
  </r>
  <r>
    <s v="CUS1148"/>
    <x v="168"/>
    <x v="1"/>
    <x v="1"/>
    <x v="0"/>
    <n v="5.81"/>
    <x v="2"/>
    <x v="39"/>
    <x v="848"/>
    <x v="773"/>
    <x v="4"/>
    <x v="6"/>
    <x v="4"/>
  </r>
  <r>
    <s v="CUS1149"/>
    <x v="171"/>
    <x v="0"/>
    <x v="1"/>
    <x v="0"/>
    <n v="8.9600000000000009"/>
    <x v="3"/>
    <x v="39"/>
    <x v="117"/>
    <x v="124"/>
    <x v="4"/>
    <x v="6"/>
    <x v="4"/>
  </r>
  <r>
    <s v="CUS1150"/>
    <x v="206"/>
    <x v="1"/>
    <x v="1"/>
    <x v="0"/>
    <n v="7.05"/>
    <x v="3"/>
    <x v="39"/>
    <x v="710"/>
    <x v="774"/>
    <x v="4"/>
    <x v="6"/>
    <x v="4"/>
  </r>
  <r>
    <s v="CUS1151"/>
    <x v="207"/>
    <x v="1"/>
    <x v="1"/>
    <x v="0"/>
    <n v="6.34"/>
    <x v="1"/>
    <x v="39"/>
    <x v="849"/>
    <x v="118"/>
    <x v="4"/>
    <x v="6"/>
    <x v="4"/>
  </r>
  <r>
    <s v="CUS1152"/>
    <x v="212"/>
    <x v="0"/>
    <x v="1"/>
    <x v="0"/>
    <n v="4.93"/>
    <x v="3"/>
    <x v="38"/>
    <x v="850"/>
    <x v="775"/>
    <x v="4"/>
    <x v="10"/>
    <x v="3"/>
  </r>
  <r>
    <s v="CUS1153"/>
    <x v="249"/>
    <x v="1"/>
    <x v="1"/>
    <x v="0"/>
    <n v="21.38"/>
    <x v="3"/>
    <x v="39"/>
    <x v="851"/>
    <x v="776"/>
    <x v="4"/>
    <x v="6"/>
    <x v="4"/>
  </r>
  <r>
    <s v="CUS1154"/>
    <x v="191"/>
    <x v="0"/>
    <x v="1"/>
    <x v="0"/>
    <n v="4.53"/>
    <x v="3"/>
    <x v="39"/>
    <x v="852"/>
    <x v="777"/>
    <x v="4"/>
    <x v="6"/>
    <x v="4"/>
  </r>
  <r>
    <s v="CUS1155"/>
    <x v="209"/>
    <x v="0"/>
    <x v="1"/>
    <x v="0"/>
    <n v="3.67"/>
    <x v="5"/>
    <x v="39"/>
    <x v="122"/>
    <x v="92"/>
    <x v="4"/>
    <x v="6"/>
    <x v="4"/>
  </r>
  <r>
    <s v="CUS1156"/>
    <x v="250"/>
    <x v="5"/>
    <x v="1"/>
    <x v="0"/>
    <n v="3.17"/>
    <x v="1"/>
    <x v="40"/>
    <x v="853"/>
    <x v="778"/>
    <x v="4"/>
    <x v="7"/>
    <x v="0"/>
  </r>
  <r>
    <s v="CUS1157"/>
    <x v="250"/>
    <x v="5"/>
    <x v="1"/>
    <x v="0"/>
    <n v="3.17"/>
    <x v="1"/>
    <x v="41"/>
    <x v="853"/>
    <x v="779"/>
    <x v="4"/>
    <x v="8"/>
    <x v="1"/>
  </r>
  <r>
    <s v="CUS1158"/>
    <x v="195"/>
    <x v="0"/>
    <x v="1"/>
    <x v="0"/>
    <n v="5.66"/>
    <x v="1"/>
    <x v="41"/>
    <x v="854"/>
    <x v="181"/>
    <x v="4"/>
    <x v="8"/>
    <x v="1"/>
  </r>
  <r>
    <s v="CUS1159"/>
    <x v="168"/>
    <x v="0"/>
    <x v="1"/>
    <x v="0"/>
    <n v="3.89"/>
    <x v="3"/>
    <x v="41"/>
    <x v="855"/>
    <x v="106"/>
    <x v="4"/>
    <x v="8"/>
    <x v="1"/>
  </r>
  <r>
    <s v="CUS1160"/>
    <x v="168"/>
    <x v="1"/>
    <x v="1"/>
    <x v="0"/>
    <n v="4.5999999999999996"/>
    <x v="1"/>
    <x v="41"/>
    <x v="856"/>
    <x v="92"/>
    <x v="4"/>
    <x v="8"/>
    <x v="1"/>
  </r>
  <r>
    <s v="CUS1161"/>
    <x v="209"/>
    <x v="0"/>
    <x v="1"/>
    <x v="0"/>
    <n v="3.52"/>
    <x v="5"/>
    <x v="41"/>
    <x v="857"/>
    <x v="780"/>
    <x v="4"/>
    <x v="8"/>
    <x v="1"/>
  </r>
  <r>
    <s v="CUS1162"/>
    <x v="171"/>
    <x v="1"/>
    <x v="1"/>
    <x v="0"/>
    <n v="5.64"/>
    <x v="3"/>
    <x v="41"/>
    <x v="858"/>
    <x v="118"/>
    <x v="4"/>
    <x v="8"/>
    <x v="1"/>
  </r>
  <r>
    <s v="CUS1163"/>
    <x v="171"/>
    <x v="0"/>
    <x v="1"/>
    <x v="0"/>
    <n v="12.52"/>
    <x v="1"/>
    <x v="41"/>
    <x v="859"/>
    <x v="781"/>
    <x v="4"/>
    <x v="8"/>
    <x v="1"/>
  </r>
  <r>
    <s v="CUS1164"/>
    <x v="251"/>
    <x v="1"/>
    <x v="1"/>
    <x v="0"/>
    <n v="7.04"/>
    <x v="3"/>
    <x v="42"/>
    <x v="860"/>
    <x v="446"/>
    <x v="4"/>
    <x v="0"/>
    <x v="2"/>
  </r>
  <r>
    <s v="CUS1165"/>
    <x v="168"/>
    <x v="0"/>
    <x v="1"/>
    <x v="0"/>
    <n v="3.96"/>
    <x v="3"/>
    <x v="41"/>
    <x v="117"/>
    <x v="124"/>
    <x v="4"/>
    <x v="8"/>
    <x v="1"/>
  </r>
  <r>
    <s v="CUS1166"/>
    <x v="249"/>
    <x v="1"/>
    <x v="1"/>
    <x v="0"/>
    <n v="16.28"/>
    <x v="6"/>
    <x v="42"/>
    <x v="861"/>
    <x v="144"/>
    <x v="4"/>
    <x v="0"/>
    <x v="2"/>
  </r>
  <r>
    <s v="CUS1167"/>
    <x v="168"/>
    <x v="1"/>
    <x v="1"/>
    <x v="0"/>
    <n v="5.31"/>
    <x v="3"/>
    <x v="43"/>
    <x v="834"/>
    <x v="782"/>
    <x v="4"/>
    <x v="1"/>
    <x v="0"/>
  </r>
  <r>
    <s v="CUS1168"/>
    <x v="230"/>
    <x v="1"/>
    <x v="1"/>
    <x v="0"/>
    <n v="7.79"/>
    <x v="3"/>
    <x v="43"/>
    <x v="862"/>
    <x v="783"/>
    <x v="4"/>
    <x v="1"/>
    <x v="0"/>
  </r>
  <r>
    <s v="CUS1169"/>
    <x v="201"/>
    <x v="2"/>
    <x v="1"/>
    <x v="0"/>
    <n v="12.04"/>
    <x v="6"/>
    <x v="44"/>
    <x v="13"/>
    <x v="784"/>
    <x v="5"/>
    <x v="2"/>
    <x v="5"/>
  </r>
  <r>
    <s v="CUS1170"/>
    <x v="178"/>
    <x v="1"/>
    <x v="1"/>
    <x v="0"/>
    <n v="10.4"/>
    <x v="1"/>
    <x v="44"/>
    <x v="863"/>
    <x v="107"/>
    <x v="5"/>
    <x v="2"/>
    <x v="5"/>
  </r>
  <r>
    <s v="CUS1171"/>
    <x v="178"/>
    <x v="0"/>
    <x v="1"/>
    <x v="0"/>
    <n v="8.8000000000000007"/>
    <x v="1"/>
    <x v="44"/>
    <x v="90"/>
    <x v="644"/>
    <x v="5"/>
    <x v="2"/>
    <x v="5"/>
  </r>
  <r>
    <s v="CUS1172"/>
    <x v="168"/>
    <x v="0"/>
    <x v="1"/>
    <x v="0"/>
    <n v="11.33"/>
    <x v="6"/>
    <x v="44"/>
    <x v="864"/>
    <x v="785"/>
    <x v="5"/>
    <x v="2"/>
    <x v="5"/>
  </r>
  <r>
    <s v="CUS1173"/>
    <x v="168"/>
    <x v="0"/>
    <x v="1"/>
    <x v="0"/>
    <n v="2.97"/>
    <x v="2"/>
    <x v="44"/>
    <x v="13"/>
    <x v="786"/>
    <x v="5"/>
    <x v="2"/>
    <x v="5"/>
  </r>
  <r>
    <s v="CUS1174"/>
    <x v="250"/>
    <x v="1"/>
    <x v="1"/>
    <x v="0"/>
    <n v="13.45"/>
    <x v="2"/>
    <x v="44"/>
    <x v="865"/>
    <x v="787"/>
    <x v="5"/>
    <x v="2"/>
    <x v="5"/>
  </r>
  <r>
    <s v="CUS1175"/>
    <x v="212"/>
    <x v="0"/>
    <x v="1"/>
    <x v="0"/>
    <n v="4.93"/>
    <x v="1"/>
    <x v="45"/>
    <x v="16"/>
    <x v="17"/>
    <x v="5"/>
    <x v="4"/>
    <x v="6"/>
  </r>
  <r>
    <s v="CUS1176"/>
    <x v="218"/>
    <x v="1"/>
    <x v="1"/>
    <x v="0"/>
    <n v="7.05"/>
    <x v="3"/>
    <x v="45"/>
    <x v="866"/>
    <x v="788"/>
    <x v="5"/>
    <x v="4"/>
    <x v="6"/>
  </r>
  <r>
    <s v="CUS1177"/>
    <x v="230"/>
    <x v="0"/>
    <x v="1"/>
    <x v="0"/>
    <n v="6.37"/>
    <x v="1"/>
    <x v="45"/>
    <x v="867"/>
    <x v="369"/>
    <x v="5"/>
    <x v="4"/>
    <x v="6"/>
  </r>
  <r>
    <s v="CUS1178"/>
    <x v="230"/>
    <x v="0"/>
    <x v="1"/>
    <x v="0"/>
    <n v="6.37"/>
    <x v="1"/>
    <x v="45"/>
    <x v="868"/>
    <x v="789"/>
    <x v="5"/>
    <x v="4"/>
    <x v="6"/>
  </r>
  <r>
    <s v="CUS1179"/>
    <x v="230"/>
    <x v="1"/>
    <x v="1"/>
    <x v="0"/>
    <n v="4.25"/>
    <x v="5"/>
    <x v="45"/>
    <x v="869"/>
    <x v="144"/>
    <x v="5"/>
    <x v="4"/>
    <x v="6"/>
  </r>
  <r>
    <s v="CUS1180"/>
    <x v="252"/>
    <x v="0"/>
    <x v="1"/>
    <x v="0"/>
    <n v="2.2599999999999998"/>
    <x v="0"/>
    <x v="46"/>
    <x v="870"/>
    <x v="294"/>
    <x v="5"/>
    <x v="3"/>
    <x v="6"/>
  </r>
  <r>
    <s v="CUS1181"/>
    <x v="168"/>
    <x v="0"/>
    <x v="1"/>
    <x v="0"/>
    <n v="4.96"/>
    <x v="2"/>
    <x v="46"/>
    <x v="871"/>
    <x v="36"/>
    <x v="5"/>
    <x v="3"/>
    <x v="6"/>
  </r>
  <r>
    <s v="CUS1182"/>
    <x v="216"/>
    <x v="0"/>
    <x v="1"/>
    <x v="0"/>
    <n v="4.93"/>
    <x v="3"/>
    <x v="47"/>
    <x v="872"/>
    <x v="446"/>
    <x v="5"/>
    <x v="5"/>
    <x v="1"/>
  </r>
  <r>
    <s v="CUS1183"/>
    <x v="216"/>
    <x v="0"/>
    <x v="1"/>
    <x v="0"/>
    <n v="4.93"/>
    <x v="1"/>
    <x v="47"/>
    <x v="438"/>
    <x v="315"/>
    <x v="5"/>
    <x v="5"/>
    <x v="1"/>
  </r>
  <r>
    <s v="CUS1184"/>
    <x v="216"/>
    <x v="0"/>
    <x v="1"/>
    <x v="0"/>
    <n v="4.93"/>
    <x v="3"/>
    <x v="47"/>
    <x v="873"/>
    <x v="53"/>
    <x v="5"/>
    <x v="5"/>
    <x v="1"/>
  </r>
  <r>
    <s v="CUS1185"/>
    <x v="230"/>
    <x v="0"/>
    <x v="1"/>
    <x v="0"/>
    <n v="5.66"/>
    <x v="3"/>
    <x v="48"/>
    <x v="874"/>
    <x v="790"/>
    <x v="5"/>
    <x v="11"/>
    <x v="4"/>
  </r>
  <r>
    <s v="CUS1186"/>
    <x v="253"/>
    <x v="0"/>
    <x v="1"/>
    <x v="0"/>
    <n v="6.34"/>
    <x v="0"/>
    <x v="49"/>
    <x v="875"/>
    <x v="294"/>
    <x v="5"/>
    <x v="9"/>
    <x v="0"/>
  </r>
  <r>
    <s v="CUS1187"/>
    <x v="253"/>
    <x v="0"/>
    <x v="1"/>
    <x v="0"/>
    <n v="6.34"/>
    <x v="4"/>
    <x v="49"/>
    <x v="876"/>
    <x v="791"/>
    <x v="5"/>
    <x v="9"/>
    <x v="0"/>
  </r>
  <r>
    <s v="CUS1188"/>
    <x v="187"/>
    <x v="0"/>
    <x v="1"/>
    <x v="0"/>
    <n v="19.84"/>
    <x v="3"/>
    <x v="48"/>
    <x v="13"/>
    <x v="792"/>
    <x v="5"/>
    <x v="11"/>
    <x v="4"/>
  </r>
  <r>
    <s v="CUS1189"/>
    <x v="168"/>
    <x v="0"/>
    <x v="1"/>
    <x v="0"/>
    <n v="4.5999999999999996"/>
    <x v="2"/>
    <x v="49"/>
    <x v="877"/>
    <x v="793"/>
    <x v="5"/>
    <x v="9"/>
    <x v="0"/>
  </r>
  <r>
    <s v="CUS1190"/>
    <x v="168"/>
    <x v="0"/>
    <x v="1"/>
    <x v="0"/>
    <n v="4.5999999999999996"/>
    <x v="2"/>
    <x v="49"/>
    <x v="878"/>
    <x v="794"/>
    <x v="5"/>
    <x v="9"/>
    <x v="0"/>
  </r>
  <r>
    <s v="CUS1191"/>
    <x v="254"/>
    <x v="0"/>
    <x v="1"/>
    <x v="0"/>
    <n v="5.0999999999999996"/>
    <x v="2"/>
    <x v="49"/>
    <x v="13"/>
    <x v="795"/>
    <x v="5"/>
    <x v="9"/>
    <x v="0"/>
  </r>
  <r>
    <s v="CUS1192"/>
    <x v="219"/>
    <x v="0"/>
    <x v="1"/>
    <x v="0"/>
    <n v="4.9400000000000004"/>
    <x v="0"/>
    <x v="49"/>
    <x v="879"/>
    <x v="796"/>
    <x v="5"/>
    <x v="9"/>
    <x v="0"/>
  </r>
  <r>
    <s v="CUS1193"/>
    <x v="187"/>
    <x v="0"/>
    <x v="1"/>
    <x v="0"/>
    <n v="14.08"/>
    <x v="3"/>
    <x v="50"/>
    <x v="880"/>
    <x v="797"/>
    <x v="5"/>
    <x v="10"/>
    <x v="1"/>
  </r>
  <r>
    <s v="CUS1194"/>
    <x v="253"/>
    <x v="1"/>
    <x v="1"/>
    <x v="0"/>
    <n v="6.34"/>
    <x v="1"/>
    <x v="50"/>
    <x v="881"/>
    <x v="36"/>
    <x v="5"/>
    <x v="10"/>
    <x v="1"/>
  </r>
  <r>
    <s v="CUS1195"/>
    <x v="253"/>
    <x v="0"/>
    <x v="1"/>
    <x v="0"/>
    <n v="6.34"/>
    <x v="1"/>
    <x v="50"/>
    <x v="294"/>
    <x v="71"/>
    <x v="5"/>
    <x v="10"/>
    <x v="1"/>
  </r>
  <r>
    <s v="CUS1196"/>
    <x v="255"/>
    <x v="1"/>
    <x v="1"/>
    <x v="0"/>
    <n v="8"/>
    <x v="1"/>
    <x v="51"/>
    <x v="882"/>
    <x v="798"/>
    <x v="5"/>
    <x v="6"/>
    <x v="2"/>
  </r>
  <r>
    <s v="CUS1197"/>
    <x v="256"/>
    <x v="1"/>
    <x v="1"/>
    <x v="0"/>
    <n v="8.4600000000000009"/>
    <x v="0"/>
    <x v="50"/>
    <x v="837"/>
    <x v="799"/>
    <x v="5"/>
    <x v="10"/>
    <x v="1"/>
  </r>
  <r>
    <s v="CUS1198"/>
    <x v="219"/>
    <x v="1"/>
    <x v="1"/>
    <x v="0"/>
    <n v="6.07"/>
    <x v="1"/>
    <x v="51"/>
    <x v="883"/>
    <x v="5"/>
    <x v="5"/>
    <x v="6"/>
    <x v="2"/>
  </r>
  <r>
    <s v="CUS1199"/>
    <x v="175"/>
    <x v="0"/>
    <x v="1"/>
    <x v="0"/>
    <n v="2.83"/>
    <x v="1"/>
    <x v="51"/>
    <x v="884"/>
    <x v="800"/>
    <x v="5"/>
    <x v="6"/>
    <x v="2"/>
  </r>
  <r>
    <s v="CUS1200"/>
    <x v="257"/>
    <x v="1"/>
    <x v="1"/>
    <x v="0"/>
    <n v="4.4000000000000004"/>
    <x v="1"/>
    <x v="52"/>
    <x v="885"/>
    <x v="53"/>
    <x v="5"/>
    <x v="7"/>
    <x v="3"/>
  </r>
  <r>
    <s v="CUS1201"/>
    <x v="168"/>
    <x v="1"/>
    <x v="1"/>
    <x v="0"/>
    <n v="8.5"/>
    <x v="2"/>
    <x v="52"/>
    <x v="886"/>
    <x v="801"/>
    <x v="5"/>
    <x v="7"/>
    <x v="3"/>
  </r>
  <r>
    <s v="CUS1202"/>
    <x v="168"/>
    <x v="1"/>
    <x v="1"/>
    <x v="0"/>
    <n v="9.91"/>
    <x v="2"/>
    <x v="52"/>
    <x v="887"/>
    <x v="802"/>
    <x v="5"/>
    <x v="7"/>
    <x v="3"/>
  </r>
  <r>
    <s v="CUS1203"/>
    <x v="250"/>
    <x v="1"/>
    <x v="1"/>
    <x v="0"/>
    <n v="7.33"/>
    <x v="1"/>
    <x v="53"/>
    <x v="888"/>
    <x v="803"/>
    <x v="5"/>
    <x v="8"/>
    <x v="5"/>
  </r>
  <r>
    <s v="CUS1204"/>
    <x v="178"/>
    <x v="1"/>
    <x v="1"/>
    <x v="0"/>
    <n v="8.8000000000000007"/>
    <x v="2"/>
    <x v="53"/>
    <x v="889"/>
    <x v="804"/>
    <x v="5"/>
    <x v="8"/>
    <x v="5"/>
  </r>
  <r>
    <s v="CUS1205"/>
    <x v="178"/>
    <x v="0"/>
    <x v="1"/>
    <x v="0"/>
    <n v="8.8000000000000007"/>
    <x v="3"/>
    <x v="53"/>
    <x v="890"/>
    <x v="805"/>
    <x v="5"/>
    <x v="8"/>
    <x v="5"/>
  </r>
  <r>
    <s v="CUS1206"/>
    <x v="168"/>
    <x v="1"/>
    <x v="1"/>
    <x v="0"/>
    <n v="4.5999999999999996"/>
    <x v="2"/>
    <x v="53"/>
    <x v="891"/>
    <x v="436"/>
    <x v="5"/>
    <x v="8"/>
    <x v="5"/>
  </r>
  <r>
    <s v="CUS1207"/>
    <x v="258"/>
    <x v="1"/>
    <x v="1"/>
    <x v="0"/>
    <n v="7.2"/>
    <x v="0"/>
    <x v="53"/>
    <x v="243"/>
    <x v="246"/>
    <x v="5"/>
    <x v="8"/>
    <x v="5"/>
  </r>
  <r>
    <s v="CUS1208"/>
    <x v="258"/>
    <x v="1"/>
    <x v="1"/>
    <x v="0"/>
    <n v="8"/>
    <x v="0"/>
    <x v="53"/>
    <x v="892"/>
    <x v="806"/>
    <x v="5"/>
    <x v="8"/>
    <x v="5"/>
  </r>
  <r>
    <s v="CUS1209"/>
    <x v="258"/>
    <x v="1"/>
    <x v="1"/>
    <x v="0"/>
    <n v="7.2"/>
    <x v="1"/>
    <x v="53"/>
    <x v="893"/>
    <x v="781"/>
    <x v="5"/>
    <x v="8"/>
    <x v="5"/>
  </r>
  <r>
    <s v="CUS1210"/>
    <x v="259"/>
    <x v="1"/>
    <x v="1"/>
    <x v="0"/>
    <n v="6.51"/>
    <x v="2"/>
    <x v="53"/>
    <x v="894"/>
    <x v="807"/>
    <x v="5"/>
    <x v="8"/>
    <x v="5"/>
  </r>
  <r>
    <s v="CUS1211"/>
    <x v="260"/>
    <x v="1"/>
    <x v="1"/>
    <x v="0"/>
    <n v="3.89"/>
    <x v="0"/>
    <x v="53"/>
    <x v="895"/>
    <x v="129"/>
    <x v="5"/>
    <x v="8"/>
    <x v="5"/>
  </r>
  <r>
    <s v="CUS1212"/>
    <x v="191"/>
    <x v="1"/>
    <x v="1"/>
    <x v="0"/>
    <n v="8.82"/>
    <x v="2"/>
    <x v="53"/>
    <x v="896"/>
    <x v="808"/>
    <x v="5"/>
    <x v="8"/>
    <x v="5"/>
  </r>
  <r>
    <s v="CUS1213"/>
    <x v="251"/>
    <x v="0"/>
    <x v="1"/>
    <x v="0"/>
    <n v="7.04"/>
    <x v="0"/>
    <x v="59"/>
    <x v="47"/>
    <x v="162"/>
    <x v="5"/>
    <x v="0"/>
    <x v="6"/>
  </r>
  <r>
    <s v="CUS1214"/>
    <x v="261"/>
    <x v="0"/>
    <x v="2"/>
    <x v="14"/>
    <n v="33.049999999999997"/>
    <x v="7"/>
    <x v="0"/>
    <x v="897"/>
    <x v="809"/>
    <x v="0"/>
    <x v="0"/>
    <x v="0"/>
  </r>
  <r>
    <s v="CUS1215"/>
    <x v="261"/>
    <x v="0"/>
    <x v="2"/>
    <x v="14"/>
    <n v="19.82"/>
    <x v="2"/>
    <x v="0"/>
    <x v="898"/>
    <x v="810"/>
    <x v="0"/>
    <x v="0"/>
    <x v="0"/>
  </r>
  <r>
    <s v="CUS1216"/>
    <x v="262"/>
    <x v="0"/>
    <x v="2"/>
    <x v="14"/>
    <n v="13"/>
    <x v="1"/>
    <x v="2"/>
    <x v="899"/>
    <x v="811"/>
    <x v="1"/>
    <x v="2"/>
    <x v="2"/>
  </r>
  <r>
    <s v="CUS1217"/>
    <x v="263"/>
    <x v="0"/>
    <x v="2"/>
    <x v="14"/>
    <n v="13.23"/>
    <x v="0"/>
    <x v="1"/>
    <x v="900"/>
    <x v="184"/>
    <x v="0"/>
    <x v="1"/>
    <x v="1"/>
  </r>
  <r>
    <s v="CUS1218"/>
    <x v="262"/>
    <x v="0"/>
    <x v="2"/>
    <x v="14"/>
    <n v="13"/>
    <x v="4"/>
    <x v="2"/>
    <x v="901"/>
    <x v="812"/>
    <x v="1"/>
    <x v="2"/>
    <x v="2"/>
  </r>
  <r>
    <s v="CUS1219"/>
    <x v="261"/>
    <x v="2"/>
    <x v="2"/>
    <x v="14"/>
    <n v="19.82"/>
    <x v="2"/>
    <x v="4"/>
    <x v="902"/>
    <x v="813"/>
    <x v="1"/>
    <x v="4"/>
    <x v="3"/>
  </r>
  <r>
    <s v="CUS1220"/>
    <x v="261"/>
    <x v="0"/>
    <x v="2"/>
    <x v="14"/>
    <n v="20.260000000000002"/>
    <x v="3"/>
    <x v="5"/>
    <x v="903"/>
    <x v="814"/>
    <x v="1"/>
    <x v="5"/>
    <x v="4"/>
  </r>
  <r>
    <s v="CUS1221"/>
    <x v="264"/>
    <x v="0"/>
    <x v="2"/>
    <x v="14"/>
    <n v="12.35"/>
    <x v="1"/>
    <x v="5"/>
    <x v="213"/>
    <x v="815"/>
    <x v="1"/>
    <x v="5"/>
    <x v="4"/>
  </r>
  <r>
    <s v="CUS1222"/>
    <x v="261"/>
    <x v="2"/>
    <x v="2"/>
    <x v="14"/>
    <n v="19.82"/>
    <x v="6"/>
    <x v="9"/>
    <x v="904"/>
    <x v="816"/>
    <x v="1"/>
    <x v="0"/>
    <x v="3"/>
  </r>
  <r>
    <s v="CUS1223"/>
    <x v="261"/>
    <x v="0"/>
    <x v="2"/>
    <x v="14"/>
    <n v="19.82"/>
    <x v="2"/>
    <x v="11"/>
    <x v="905"/>
    <x v="102"/>
    <x v="2"/>
    <x v="4"/>
    <x v="1"/>
  </r>
  <r>
    <s v="CUS1224"/>
    <x v="263"/>
    <x v="0"/>
    <x v="2"/>
    <x v="14"/>
    <n v="13.23"/>
    <x v="1"/>
    <x v="13"/>
    <x v="646"/>
    <x v="817"/>
    <x v="2"/>
    <x v="3"/>
    <x v="1"/>
  </r>
  <r>
    <s v="CUS1225"/>
    <x v="263"/>
    <x v="0"/>
    <x v="2"/>
    <x v="14"/>
    <n v="13.23"/>
    <x v="0"/>
    <x v="13"/>
    <x v="906"/>
    <x v="818"/>
    <x v="2"/>
    <x v="3"/>
    <x v="1"/>
  </r>
  <r>
    <s v="CUS1226"/>
    <x v="265"/>
    <x v="0"/>
    <x v="2"/>
    <x v="14"/>
    <n v="10.93"/>
    <x v="1"/>
    <x v="56"/>
    <x v="907"/>
    <x v="819"/>
    <x v="2"/>
    <x v="11"/>
    <x v="0"/>
  </r>
  <r>
    <s v="CUS1227"/>
    <x v="261"/>
    <x v="0"/>
    <x v="2"/>
    <x v="14"/>
    <n v="28.2"/>
    <x v="1"/>
    <x v="56"/>
    <x v="908"/>
    <x v="26"/>
    <x v="2"/>
    <x v="11"/>
    <x v="0"/>
  </r>
  <r>
    <s v="CUS1228"/>
    <x v="266"/>
    <x v="0"/>
    <x v="2"/>
    <x v="14"/>
    <n v="10.58"/>
    <x v="0"/>
    <x v="56"/>
    <x v="909"/>
    <x v="820"/>
    <x v="2"/>
    <x v="11"/>
    <x v="0"/>
  </r>
  <r>
    <s v="CUS1229"/>
    <x v="267"/>
    <x v="0"/>
    <x v="2"/>
    <x v="14"/>
    <n v="21.16"/>
    <x v="4"/>
    <x v="16"/>
    <x v="910"/>
    <x v="821"/>
    <x v="2"/>
    <x v="6"/>
    <x v="3"/>
  </r>
  <r>
    <s v="CUS1230"/>
    <x v="261"/>
    <x v="0"/>
    <x v="2"/>
    <x v="14"/>
    <n v="27.76"/>
    <x v="2"/>
    <x v="23"/>
    <x v="911"/>
    <x v="144"/>
    <x v="3"/>
    <x v="4"/>
    <x v="5"/>
  </r>
  <r>
    <s v="CUS1231"/>
    <x v="268"/>
    <x v="0"/>
    <x v="2"/>
    <x v="14"/>
    <n v="25.2"/>
    <x v="3"/>
    <x v="23"/>
    <x v="912"/>
    <x v="822"/>
    <x v="3"/>
    <x v="4"/>
    <x v="5"/>
  </r>
  <r>
    <s v="CUS1232"/>
    <x v="268"/>
    <x v="0"/>
    <x v="2"/>
    <x v="14"/>
    <n v="17.61"/>
    <x v="5"/>
    <x v="23"/>
    <x v="913"/>
    <x v="823"/>
    <x v="3"/>
    <x v="4"/>
    <x v="5"/>
  </r>
  <r>
    <s v="CUS1233"/>
    <x v="268"/>
    <x v="0"/>
    <x v="2"/>
    <x v="14"/>
    <n v="17.61"/>
    <x v="4"/>
    <x v="23"/>
    <x v="914"/>
    <x v="824"/>
    <x v="3"/>
    <x v="4"/>
    <x v="5"/>
  </r>
  <r>
    <s v="CUS1234"/>
    <x v="261"/>
    <x v="0"/>
    <x v="2"/>
    <x v="14"/>
    <n v="0.17"/>
    <x v="3"/>
    <x v="25"/>
    <x v="915"/>
    <x v="825"/>
    <x v="3"/>
    <x v="11"/>
    <x v="1"/>
  </r>
  <r>
    <s v="CUS1235"/>
    <x v="265"/>
    <x v="0"/>
    <x v="2"/>
    <x v="14"/>
    <n v="12.35"/>
    <x v="3"/>
    <x v="26"/>
    <x v="539"/>
    <x v="826"/>
    <x v="3"/>
    <x v="9"/>
    <x v="2"/>
  </r>
  <r>
    <s v="CUS1236"/>
    <x v="265"/>
    <x v="0"/>
    <x v="2"/>
    <x v="14"/>
    <n v="10.58"/>
    <x v="1"/>
    <x v="26"/>
    <x v="916"/>
    <x v="827"/>
    <x v="3"/>
    <x v="9"/>
    <x v="2"/>
  </r>
  <r>
    <s v="CUS1237"/>
    <x v="266"/>
    <x v="2"/>
    <x v="2"/>
    <x v="14"/>
    <n v="17.64"/>
    <x v="1"/>
    <x v="26"/>
    <x v="424"/>
    <x v="828"/>
    <x v="3"/>
    <x v="9"/>
    <x v="2"/>
  </r>
  <r>
    <s v="CUS1238"/>
    <x v="263"/>
    <x v="2"/>
    <x v="2"/>
    <x v="14"/>
    <n v="13.23"/>
    <x v="0"/>
    <x v="26"/>
    <x v="917"/>
    <x v="83"/>
    <x v="3"/>
    <x v="9"/>
    <x v="2"/>
  </r>
  <r>
    <s v="CUS1239"/>
    <x v="263"/>
    <x v="0"/>
    <x v="2"/>
    <x v="14"/>
    <n v="14.55"/>
    <x v="1"/>
    <x v="26"/>
    <x v="918"/>
    <x v="829"/>
    <x v="3"/>
    <x v="9"/>
    <x v="2"/>
  </r>
  <r>
    <s v="CUS1240"/>
    <x v="263"/>
    <x v="2"/>
    <x v="2"/>
    <x v="14"/>
    <n v="14.55"/>
    <x v="0"/>
    <x v="26"/>
    <x v="919"/>
    <x v="830"/>
    <x v="3"/>
    <x v="9"/>
    <x v="2"/>
  </r>
  <r>
    <s v="CUS1241"/>
    <x v="263"/>
    <x v="0"/>
    <x v="2"/>
    <x v="14"/>
    <n v="16.75"/>
    <x v="2"/>
    <x v="26"/>
    <x v="920"/>
    <x v="831"/>
    <x v="3"/>
    <x v="9"/>
    <x v="2"/>
  </r>
  <r>
    <s v="CUS1242"/>
    <x v="261"/>
    <x v="0"/>
    <x v="2"/>
    <x v="14"/>
    <n v="27.76"/>
    <x v="2"/>
    <x v="30"/>
    <x v="921"/>
    <x v="832"/>
    <x v="3"/>
    <x v="8"/>
    <x v="3"/>
  </r>
  <r>
    <s v="CUS1243"/>
    <x v="269"/>
    <x v="3"/>
    <x v="2"/>
    <x v="14"/>
    <n v="11.02"/>
    <x v="11"/>
    <x v="30"/>
    <x v="922"/>
    <x v="833"/>
    <x v="3"/>
    <x v="8"/>
    <x v="3"/>
  </r>
  <r>
    <s v="CUS1244"/>
    <x v="270"/>
    <x v="0"/>
    <x v="2"/>
    <x v="14"/>
    <n v="13.23"/>
    <x v="3"/>
    <x v="29"/>
    <x v="923"/>
    <x v="834"/>
    <x v="3"/>
    <x v="7"/>
    <x v="6"/>
  </r>
  <r>
    <s v="CUS1245"/>
    <x v="268"/>
    <x v="2"/>
    <x v="2"/>
    <x v="14"/>
    <n v="16.12"/>
    <x v="1"/>
    <x v="31"/>
    <x v="924"/>
    <x v="835"/>
    <x v="3"/>
    <x v="0"/>
    <x v="4"/>
  </r>
  <r>
    <s v="CUS1246"/>
    <x v="268"/>
    <x v="2"/>
    <x v="2"/>
    <x v="14"/>
    <n v="25.2"/>
    <x v="1"/>
    <x v="31"/>
    <x v="925"/>
    <x v="836"/>
    <x v="3"/>
    <x v="0"/>
    <x v="4"/>
  </r>
  <r>
    <s v="CUS1247"/>
    <x v="268"/>
    <x v="0"/>
    <x v="2"/>
    <x v="14"/>
    <n v="16.12"/>
    <x v="0"/>
    <x v="31"/>
    <x v="0"/>
    <x v="83"/>
    <x v="3"/>
    <x v="0"/>
    <x v="4"/>
  </r>
  <r>
    <s v="CUS1248"/>
    <x v="261"/>
    <x v="0"/>
    <x v="2"/>
    <x v="14"/>
    <n v="33.049999999999997"/>
    <x v="6"/>
    <x v="31"/>
    <x v="926"/>
    <x v="837"/>
    <x v="3"/>
    <x v="0"/>
    <x v="4"/>
  </r>
  <r>
    <s v="CUS1249"/>
    <x v="261"/>
    <x v="0"/>
    <x v="2"/>
    <x v="14"/>
    <n v="17.61"/>
    <x v="3"/>
    <x v="31"/>
    <x v="927"/>
    <x v="838"/>
    <x v="3"/>
    <x v="0"/>
    <x v="4"/>
  </r>
  <r>
    <s v="CUS1250"/>
    <x v="263"/>
    <x v="0"/>
    <x v="2"/>
    <x v="14"/>
    <n v="16.53"/>
    <x v="2"/>
    <x v="31"/>
    <x v="928"/>
    <x v="839"/>
    <x v="3"/>
    <x v="0"/>
    <x v="4"/>
  </r>
  <r>
    <s v="CUS1251"/>
    <x v="263"/>
    <x v="0"/>
    <x v="2"/>
    <x v="14"/>
    <n v="14.55"/>
    <x v="3"/>
    <x v="31"/>
    <x v="929"/>
    <x v="840"/>
    <x v="3"/>
    <x v="0"/>
    <x v="4"/>
  </r>
  <r>
    <s v="CUS1252"/>
    <x v="263"/>
    <x v="2"/>
    <x v="2"/>
    <x v="14"/>
    <n v="14.33"/>
    <x v="1"/>
    <x v="31"/>
    <x v="930"/>
    <x v="83"/>
    <x v="3"/>
    <x v="0"/>
    <x v="4"/>
  </r>
  <r>
    <s v="CUS1253"/>
    <x v="263"/>
    <x v="0"/>
    <x v="2"/>
    <x v="14"/>
    <n v="16.53"/>
    <x v="1"/>
    <x v="31"/>
    <x v="931"/>
    <x v="71"/>
    <x v="3"/>
    <x v="0"/>
    <x v="4"/>
  </r>
  <r>
    <s v="CUS1254"/>
    <x v="267"/>
    <x v="2"/>
    <x v="2"/>
    <x v="14"/>
    <n v="17.64"/>
    <x v="0"/>
    <x v="32"/>
    <x v="932"/>
    <x v="83"/>
    <x v="3"/>
    <x v="1"/>
    <x v="6"/>
  </r>
  <r>
    <s v="CUS1255"/>
    <x v="265"/>
    <x v="0"/>
    <x v="2"/>
    <x v="14"/>
    <n v="9.52"/>
    <x v="1"/>
    <x v="33"/>
    <x v="933"/>
    <x v="841"/>
    <x v="4"/>
    <x v="2"/>
    <x v="1"/>
  </r>
  <r>
    <s v="CUS1256"/>
    <x v="265"/>
    <x v="0"/>
    <x v="2"/>
    <x v="14"/>
    <n v="11.64"/>
    <x v="3"/>
    <x v="33"/>
    <x v="934"/>
    <x v="842"/>
    <x v="4"/>
    <x v="2"/>
    <x v="1"/>
  </r>
  <r>
    <s v="CUS1257"/>
    <x v="261"/>
    <x v="0"/>
    <x v="2"/>
    <x v="14"/>
    <n v="38.58"/>
    <x v="6"/>
    <x v="36"/>
    <x v="935"/>
    <x v="637"/>
    <x v="4"/>
    <x v="5"/>
    <x v="3"/>
  </r>
  <r>
    <s v="CUS1258"/>
    <x v="265"/>
    <x v="0"/>
    <x v="2"/>
    <x v="14"/>
    <n v="12.35"/>
    <x v="3"/>
    <x v="36"/>
    <x v="936"/>
    <x v="843"/>
    <x v="4"/>
    <x v="5"/>
    <x v="3"/>
  </r>
  <r>
    <s v="CUS1259"/>
    <x v="263"/>
    <x v="0"/>
    <x v="2"/>
    <x v="14"/>
    <n v="14.55"/>
    <x v="3"/>
    <x v="36"/>
    <x v="937"/>
    <x v="844"/>
    <x v="4"/>
    <x v="5"/>
    <x v="3"/>
  </r>
  <r>
    <s v="CUS1260"/>
    <x v="268"/>
    <x v="0"/>
    <x v="2"/>
    <x v="14"/>
    <n v="25.2"/>
    <x v="3"/>
    <x v="36"/>
    <x v="938"/>
    <x v="412"/>
    <x v="4"/>
    <x v="5"/>
    <x v="3"/>
  </r>
  <r>
    <s v="CUS1261"/>
    <x v="271"/>
    <x v="0"/>
    <x v="2"/>
    <x v="14"/>
    <n v="13.82"/>
    <x v="1"/>
    <x v="36"/>
    <x v="939"/>
    <x v="315"/>
    <x v="4"/>
    <x v="5"/>
    <x v="3"/>
  </r>
  <r>
    <s v="CUS1262"/>
    <x v="268"/>
    <x v="0"/>
    <x v="2"/>
    <x v="14"/>
    <n v="25.17"/>
    <x v="3"/>
    <x v="36"/>
    <x v="940"/>
    <x v="845"/>
    <x v="4"/>
    <x v="5"/>
    <x v="3"/>
  </r>
  <r>
    <s v="CUS1263"/>
    <x v="272"/>
    <x v="0"/>
    <x v="2"/>
    <x v="14"/>
    <n v="22.05"/>
    <x v="2"/>
    <x v="58"/>
    <x v="941"/>
    <x v="846"/>
    <x v="4"/>
    <x v="9"/>
    <x v="6"/>
  </r>
  <r>
    <s v="CUS1264"/>
    <x v="273"/>
    <x v="0"/>
    <x v="2"/>
    <x v="14"/>
    <n v="10.29"/>
    <x v="0"/>
    <x v="41"/>
    <x v="942"/>
    <x v="73"/>
    <x v="4"/>
    <x v="8"/>
    <x v="1"/>
  </r>
  <r>
    <s v="CUS1265"/>
    <x v="273"/>
    <x v="2"/>
    <x v="2"/>
    <x v="14"/>
    <n v="10.29"/>
    <x v="4"/>
    <x v="41"/>
    <x v="943"/>
    <x v="92"/>
    <x v="4"/>
    <x v="8"/>
    <x v="1"/>
  </r>
  <r>
    <s v="CUS1266"/>
    <x v="261"/>
    <x v="0"/>
    <x v="2"/>
    <x v="14"/>
    <n v="27.76"/>
    <x v="6"/>
    <x v="42"/>
    <x v="944"/>
    <x v="847"/>
    <x v="4"/>
    <x v="0"/>
    <x v="2"/>
  </r>
  <r>
    <s v="CUS1267"/>
    <x v="261"/>
    <x v="0"/>
    <x v="2"/>
    <x v="14"/>
    <n v="27.76"/>
    <x v="2"/>
    <x v="42"/>
    <x v="945"/>
    <x v="107"/>
    <x v="4"/>
    <x v="0"/>
    <x v="2"/>
  </r>
  <r>
    <s v="CUS1268"/>
    <x v="261"/>
    <x v="0"/>
    <x v="2"/>
    <x v="14"/>
    <n v="39.659999999999997"/>
    <x v="2"/>
    <x v="42"/>
    <x v="946"/>
    <x v="848"/>
    <x v="4"/>
    <x v="0"/>
    <x v="2"/>
  </r>
  <r>
    <s v="CUS1269"/>
    <x v="261"/>
    <x v="0"/>
    <x v="2"/>
    <x v="14"/>
    <n v="22.02"/>
    <x v="2"/>
    <x v="42"/>
    <x v="947"/>
    <x v="849"/>
    <x v="4"/>
    <x v="0"/>
    <x v="2"/>
  </r>
  <r>
    <s v="CUS1270"/>
    <x v="261"/>
    <x v="0"/>
    <x v="2"/>
    <x v="14"/>
    <n v="22.02"/>
    <x v="6"/>
    <x v="42"/>
    <x v="696"/>
    <x v="850"/>
    <x v="4"/>
    <x v="0"/>
    <x v="2"/>
  </r>
  <r>
    <s v="CUS1271"/>
    <x v="265"/>
    <x v="0"/>
    <x v="2"/>
    <x v="14"/>
    <n v="16.75"/>
    <x v="3"/>
    <x v="43"/>
    <x v="679"/>
    <x v="851"/>
    <x v="4"/>
    <x v="1"/>
    <x v="0"/>
  </r>
  <r>
    <s v="CUS1272"/>
    <x v="261"/>
    <x v="0"/>
    <x v="2"/>
    <x v="14"/>
    <n v="27.76"/>
    <x v="3"/>
    <x v="42"/>
    <x v="13"/>
    <x v="852"/>
    <x v="4"/>
    <x v="0"/>
    <x v="2"/>
  </r>
  <r>
    <s v="CUS1273"/>
    <x v="273"/>
    <x v="2"/>
    <x v="2"/>
    <x v="14"/>
    <n v="7.72"/>
    <x v="5"/>
    <x v="45"/>
    <x v="948"/>
    <x v="315"/>
    <x v="5"/>
    <x v="4"/>
    <x v="6"/>
  </r>
  <r>
    <s v="CUS1274"/>
    <x v="273"/>
    <x v="0"/>
    <x v="2"/>
    <x v="14"/>
    <n v="9.92"/>
    <x v="0"/>
    <x v="45"/>
    <x v="949"/>
    <x v="32"/>
    <x v="5"/>
    <x v="4"/>
    <x v="6"/>
  </r>
  <r>
    <s v="CUS1275"/>
    <x v="261"/>
    <x v="0"/>
    <x v="2"/>
    <x v="14"/>
    <n v="22.02"/>
    <x v="2"/>
    <x v="45"/>
    <x v="256"/>
    <x v="853"/>
    <x v="5"/>
    <x v="4"/>
    <x v="6"/>
  </r>
  <r>
    <s v="CUS1276"/>
    <x v="274"/>
    <x v="0"/>
    <x v="2"/>
    <x v="14"/>
    <n v="36.11"/>
    <x v="3"/>
    <x v="45"/>
    <x v="950"/>
    <x v="53"/>
    <x v="5"/>
    <x v="4"/>
    <x v="6"/>
  </r>
  <r>
    <s v="CUS1277"/>
    <x v="274"/>
    <x v="0"/>
    <x v="2"/>
    <x v="14"/>
    <n v="37.04"/>
    <x v="0"/>
    <x v="45"/>
    <x v="579"/>
    <x v="35"/>
    <x v="5"/>
    <x v="4"/>
    <x v="6"/>
  </r>
  <r>
    <s v="CUS1278"/>
    <x v="274"/>
    <x v="0"/>
    <x v="2"/>
    <x v="14"/>
    <n v="11.46"/>
    <x v="5"/>
    <x v="45"/>
    <x v="951"/>
    <x v="83"/>
    <x v="5"/>
    <x v="4"/>
    <x v="6"/>
  </r>
  <r>
    <s v="CUS1279"/>
    <x v="261"/>
    <x v="2"/>
    <x v="2"/>
    <x v="14"/>
    <n v="29.08"/>
    <x v="2"/>
    <x v="47"/>
    <x v="952"/>
    <x v="854"/>
    <x v="5"/>
    <x v="5"/>
    <x v="1"/>
  </r>
  <r>
    <s v="CUS1280"/>
    <x v="266"/>
    <x v="2"/>
    <x v="2"/>
    <x v="14"/>
    <n v="10.050000000000001"/>
    <x v="3"/>
    <x v="47"/>
    <x v="662"/>
    <x v="855"/>
    <x v="5"/>
    <x v="5"/>
    <x v="1"/>
  </r>
  <r>
    <s v="CUS1281"/>
    <x v="261"/>
    <x v="0"/>
    <x v="2"/>
    <x v="14"/>
    <n v="27.76"/>
    <x v="2"/>
    <x v="49"/>
    <x v="13"/>
    <x v="856"/>
    <x v="5"/>
    <x v="9"/>
    <x v="0"/>
  </r>
  <r>
    <s v="CUS1282"/>
    <x v="261"/>
    <x v="0"/>
    <x v="2"/>
    <x v="14"/>
    <n v="22.02"/>
    <x v="6"/>
    <x v="51"/>
    <x v="953"/>
    <x v="857"/>
    <x v="5"/>
    <x v="6"/>
    <x v="2"/>
  </r>
  <r>
    <s v="CUS1283"/>
    <x v="275"/>
    <x v="2"/>
    <x v="2"/>
    <x v="14"/>
    <n v="10.14"/>
    <x v="1"/>
    <x v="52"/>
    <x v="13"/>
    <x v="858"/>
    <x v="5"/>
    <x v="7"/>
    <x v="3"/>
  </r>
  <r>
    <s v="CUS1284"/>
    <x v="265"/>
    <x v="1"/>
    <x v="2"/>
    <x v="14"/>
    <n v="25.57"/>
    <x v="3"/>
    <x v="52"/>
    <x v="954"/>
    <x v="859"/>
    <x v="5"/>
    <x v="7"/>
    <x v="3"/>
  </r>
  <r>
    <s v="CUS1285"/>
    <x v="265"/>
    <x v="0"/>
    <x v="2"/>
    <x v="14"/>
    <n v="17.28"/>
    <x v="3"/>
    <x v="52"/>
    <x v="955"/>
    <x v="860"/>
    <x v="5"/>
    <x v="7"/>
    <x v="3"/>
  </r>
  <r>
    <s v="CUS1286"/>
    <x v="261"/>
    <x v="0"/>
    <x v="2"/>
    <x v="14"/>
    <n v="21.14"/>
    <x v="6"/>
    <x v="52"/>
    <x v="956"/>
    <x v="861"/>
    <x v="5"/>
    <x v="7"/>
    <x v="3"/>
  </r>
  <r>
    <s v="CUS1287"/>
    <x v="276"/>
    <x v="2"/>
    <x v="3"/>
    <x v="0"/>
    <n v="3.76"/>
    <x v="3"/>
    <x v="0"/>
    <x v="957"/>
    <x v="862"/>
    <x v="0"/>
    <x v="0"/>
    <x v="0"/>
  </r>
  <r>
    <s v="CUS1288"/>
    <x v="277"/>
    <x v="0"/>
    <x v="4"/>
    <x v="0"/>
    <n v="6.87"/>
    <x v="0"/>
    <x v="0"/>
    <x v="958"/>
    <x v="863"/>
    <x v="0"/>
    <x v="0"/>
    <x v="0"/>
  </r>
  <r>
    <s v="CUS1289"/>
    <x v="277"/>
    <x v="0"/>
    <x v="4"/>
    <x v="0"/>
    <n v="6.87"/>
    <x v="5"/>
    <x v="0"/>
    <x v="959"/>
    <x v="864"/>
    <x v="0"/>
    <x v="0"/>
    <x v="0"/>
  </r>
  <r>
    <s v="CUS1290"/>
    <x v="278"/>
    <x v="0"/>
    <x v="3"/>
    <x v="1"/>
    <n v="4.6500000000000004"/>
    <x v="3"/>
    <x v="0"/>
    <x v="499"/>
    <x v="865"/>
    <x v="0"/>
    <x v="0"/>
    <x v="0"/>
  </r>
  <r>
    <s v="CUS1291"/>
    <x v="277"/>
    <x v="0"/>
    <x v="4"/>
    <x v="7"/>
    <n v="8.02"/>
    <x v="0"/>
    <x v="2"/>
    <x v="960"/>
    <x v="866"/>
    <x v="1"/>
    <x v="2"/>
    <x v="2"/>
  </r>
  <r>
    <s v="CUS1292"/>
    <x v="279"/>
    <x v="0"/>
    <x v="3"/>
    <x v="0"/>
    <n v="3.31"/>
    <x v="0"/>
    <x v="3"/>
    <x v="774"/>
    <x v="867"/>
    <x v="1"/>
    <x v="3"/>
    <x v="3"/>
  </r>
  <r>
    <s v="CUS1293"/>
    <x v="280"/>
    <x v="5"/>
    <x v="5"/>
    <x v="2"/>
    <n v="111.11"/>
    <x v="3"/>
    <x v="6"/>
    <x v="961"/>
    <x v="868"/>
    <x v="1"/>
    <x v="6"/>
    <x v="0"/>
  </r>
  <r>
    <s v="CUS1294"/>
    <x v="271"/>
    <x v="0"/>
    <x v="2"/>
    <x v="3"/>
    <n v="5.58"/>
    <x v="0"/>
    <x v="11"/>
    <x v="962"/>
    <x v="15"/>
    <x v="2"/>
    <x v="4"/>
    <x v="1"/>
  </r>
  <r>
    <s v="CUS1295"/>
    <x v="281"/>
    <x v="1"/>
    <x v="2"/>
    <x v="0"/>
    <n v="3.56"/>
    <x v="3"/>
    <x v="13"/>
    <x v="963"/>
    <x v="28"/>
    <x v="2"/>
    <x v="3"/>
    <x v="1"/>
  </r>
  <r>
    <s v="CUS1296"/>
    <x v="282"/>
    <x v="2"/>
    <x v="4"/>
    <x v="1"/>
    <n v="16.29"/>
    <x v="1"/>
    <x v="14"/>
    <x v="964"/>
    <x v="869"/>
    <x v="2"/>
    <x v="5"/>
    <x v="2"/>
  </r>
  <r>
    <s v="CUS1297"/>
    <x v="283"/>
    <x v="0"/>
    <x v="6"/>
    <x v="2"/>
    <n v="69"/>
    <x v="6"/>
    <x v="19"/>
    <x v="965"/>
    <x v="870"/>
    <x v="2"/>
    <x v="8"/>
    <x v="6"/>
  </r>
  <r>
    <s v="CUS1298"/>
    <x v="282"/>
    <x v="0"/>
    <x v="4"/>
    <x v="0"/>
    <n v="13.23"/>
    <x v="3"/>
    <x v="25"/>
    <x v="966"/>
    <x v="871"/>
    <x v="3"/>
    <x v="11"/>
    <x v="1"/>
  </r>
  <r>
    <s v="CUS1299"/>
    <x v="280"/>
    <x v="5"/>
    <x v="5"/>
    <x v="2"/>
    <n v="111.11"/>
    <x v="3"/>
    <x v="26"/>
    <x v="961"/>
    <x v="872"/>
    <x v="3"/>
    <x v="9"/>
    <x v="2"/>
  </r>
  <r>
    <s v="CUS1300"/>
    <x v="284"/>
    <x v="0"/>
    <x v="3"/>
    <x v="1"/>
    <n v="7.33"/>
    <x v="3"/>
    <x v="30"/>
    <x v="967"/>
    <x v="36"/>
    <x v="3"/>
    <x v="8"/>
    <x v="3"/>
  </r>
  <r>
    <s v="CUS1301"/>
    <x v="285"/>
    <x v="0"/>
    <x v="7"/>
    <x v="4"/>
    <n v="3.82"/>
    <x v="3"/>
    <x v="30"/>
    <x v="968"/>
    <x v="873"/>
    <x v="3"/>
    <x v="8"/>
    <x v="3"/>
  </r>
  <r>
    <s v="CUS1302"/>
    <x v="285"/>
    <x v="0"/>
    <x v="7"/>
    <x v="4"/>
    <n v="4.8499999999999996"/>
    <x v="1"/>
    <x v="30"/>
    <x v="969"/>
    <x v="874"/>
    <x v="3"/>
    <x v="8"/>
    <x v="3"/>
  </r>
  <r>
    <s v="CUS1303"/>
    <x v="285"/>
    <x v="2"/>
    <x v="7"/>
    <x v="4"/>
    <n v="4.8499999999999996"/>
    <x v="0"/>
    <x v="30"/>
    <x v="970"/>
    <x v="875"/>
    <x v="3"/>
    <x v="8"/>
    <x v="3"/>
  </r>
  <r>
    <s v="CUS1304"/>
    <x v="285"/>
    <x v="0"/>
    <x v="7"/>
    <x v="4"/>
    <n v="4.8499999999999996"/>
    <x v="4"/>
    <x v="30"/>
    <x v="249"/>
    <x v="35"/>
    <x v="3"/>
    <x v="8"/>
    <x v="3"/>
  </r>
  <r>
    <s v="CUS1305"/>
    <x v="285"/>
    <x v="0"/>
    <x v="7"/>
    <x v="4"/>
    <n v="2.94"/>
    <x v="8"/>
    <x v="30"/>
    <x v="29"/>
    <x v="120"/>
    <x v="3"/>
    <x v="8"/>
    <x v="3"/>
  </r>
  <r>
    <s v="CUS1306"/>
    <x v="285"/>
    <x v="2"/>
    <x v="7"/>
    <x v="4"/>
    <n v="1.47"/>
    <x v="12"/>
    <x v="30"/>
    <x v="86"/>
    <x v="112"/>
    <x v="3"/>
    <x v="8"/>
    <x v="3"/>
  </r>
  <r>
    <s v="CUS1307"/>
    <x v="285"/>
    <x v="3"/>
    <x v="7"/>
    <x v="4"/>
    <n v="1.47"/>
    <x v="12"/>
    <x v="30"/>
    <x v="971"/>
    <x v="876"/>
    <x v="3"/>
    <x v="8"/>
    <x v="3"/>
  </r>
  <r>
    <s v="CUS1308"/>
    <x v="286"/>
    <x v="0"/>
    <x v="3"/>
    <x v="3"/>
    <n v="5.88"/>
    <x v="3"/>
    <x v="30"/>
    <x v="279"/>
    <x v="53"/>
    <x v="3"/>
    <x v="8"/>
    <x v="3"/>
  </r>
  <r>
    <s v="CUS1309"/>
    <x v="280"/>
    <x v="5"/>
    <x v="5"/>
    <x v="2"/>
    <n v="100"/>
    <x v="3"/>
    <x v="31"/>
    <x v="853"/>
    <x v="877"/>
    <x v="3"/>
    <x v="0"/>
    <x v="4"/>
  </r>
  <r>
    <s v="CUS1310"/>
    <x v="287"/>
    <x v="0"/>
    <x v="8"/>
    <x v="4"/>
    <n v="8.7100000000000009"/>
    <x v="1"/>
    <x v="33"/>
    <x v="972"/>
    <x v="878"/>
    <x v="4"/>
    <x v="2"/>
    <x v="1"/>
  </r>
  <r>
    <s v="CUS1311"/>
    <x v="282"/>
    <x v="0"/>
    <x v="4"/>
    <x v="3"/>
    <n v="14.7"/>
    <x v="3"/>
    <x v="34"/>
    <x v="973"/>
    <x v="879"/>
    <x v="4"/>
    <x v="4"/>
    <x v="2"/>
  </r>
  <r>
    <s v="CUS1312"/>
    <x v="288"/>
    <x v="1"/>
    <x v="8"/>
    <x v="3"/>
    <n v="11.38"/>
    <x v="6"/>
    <x v="35"/>
    <x v="974"/>
    <x v="880"/>
    <x v="4"/>
    <x v="3"/>
    <x v="2"/>
  </r>
  <r>
    <s v="CUS1313"/>
    <x v="287"/>
    <x v="1"/>
    <x v="8"/>
    <x v="0"/>
    <n v="9.2200000000000006"/>
    <x v="0"/>
    <x v="37"/>
    <x v="975"/>
    <x v="693"/>
    <x v="4"/>
    <x v="11"/>
    <x v="5"/>
  </r>
  <r>
    <s v="CUS1314"/>
    <x v="287"/>
    <x v="1"/>
    <x v="8"/>
    <x v="0"/>
    <n v="9.2200000000000006"/>
    <x v="5"/>
    <x v="37"/>
    <x v="976"/>
    <x v="881"/>
    <x v="4"/>
    <x v="11"/>
    <x v="5"/>
  </r>
  <r>
    <s v="CUS1315"/>
    <x v="287"/>
    <x v="1"/>
    <x v="8"/>
    <x v="0"/>
    <n v="9.2200000000000006"/>
    <x v="4"/>
    <x v="37"/>
    <x v="977"/>
    <x v="882"/>
    <x v="4"/>
    <x v="11"/>
    <x v="5"/>
  </r>
  <r>
    <s v="CUS1316"/>
    <x v="287"/>
    <x v="1"/>
    <x v="8"/>
    <x v="0"/>
    <n v="9.2200000000000006"/>
    <x v="4"/>
    <x v="37"/>
    <x v="510"/>
    <x v="35"/>
    <x v="4"/>
    <x v="11"/>
    <x v="5"/>
  </r>
  <r>
    <s v="CUS1317"/>
    <x v="289"/>
    <x v="1"/>
    <x v="8"/>
    <x v="10"/>
    <n v="7.56"/>
    <x v="1"/>
    <x v="58"/>
    <x v="978"/>
    <x v="883"/>
    <x v="4"/>
    <x v="9"/>
    <x v="6"/>
  </r>
  <r>
    <s v="CUS1318"/>
    <x v="288"/>
    <x v="1"/>
    <x v="8"/>
    <x v="8"/>
    <n v="21.46"/>
    <x v="3"/>
    <x v="38"/>
    <x v="979"/>
    <x v="884"/>
    <x v="4"/>
    <x v="10"/>
    <x v="3"/>
  </r>
  <r>
    <s v="CUS1319"/>
    <x v="280"/>
    <x v="5"/>
    <x v="5"/>
    <x v="2"/>
    <n v="111.11"/>
    <x v="3"/>
    <x v="39"/>
    <x v="853"/>
    <x v="885"/>
    <x v="4"/>
    <x v="6"/>
    <x v="4"/>
  </r>
  <r>
    <s v="CUS1320"/>
    <x v="282"/>
    <x v="0"/>
    <x v="4"/>
    <x v="3"/>
    <n v="17.64"/>
    <x v="3"/>
    <x v="40"/>
    <x v="980"/>
    <x v="788"/>
    <x v="4"/>
    <x v="7"/>
    <x v="0"/>
  </r>
  <r>
    <s v="CUS1321"/>
    <x v="290"/>
    <x v="1"/>
    <x v="4"/>
    <x v="2"/>
    <n v="39"/>
    <x v="1"/>
    <x v="40"/>
    <x v="981"/>
    <x v="886"/>
    <x v="4"/>
    <x v="7"/>
    <x v="0"/>
  </r>
  <r>
    <s v="CUS1322"/>
    <x v="290"/>
    <x v="0"/>
    <x v="4"/>
    <x v="17"/>
    <n v="17.940000000000001"/>
    <x v="5"/>
    <x v="40"/>
    <x v="982"/>
    <x v="112"/>
    <x v="4"/>
    <x v="7"/>
    <x v="0"/>
  </r>
  <r>
    <s v="CUS1323"/>
    <x v="281"/>
    <x v="0"/>
    <x v="2"/>
    <x v="0"/>
    <n v="4.2699999999999996"/>
    <x v="1"/>
    <x v="41"/>
    <x v="983"/>
    <x v="399"/>
    <x v="4"/>
    <x v="8"/>
    <x v="1"/>
  </r>
  <r>
    <s v="CUS1324"/>
    <x v="291"/>
    <x v="0"/>
    <x v="5"/>
    <x v="21"/>
    <n v="20.83"/>
    <x v="1"/>
    <x v="41"/>
    <x v="984"/>
    <x v="887"/>
    <x v="4"/>
    <x v="8"/>
    <x v="1"/>
  </r>
  <r>
    <s v="CUS1325"/>
    <x v="292"/>
    <x v="1"/>
    <x v="9"/>
    <x v="0"/>
    <n v="22.53"/>
    <x v="4"/>
    <x v="43"/>
    <x v="985"/>
    <x v="112"/>
    <x v="4"/>
    <x v="1"/>
    <x v="0"/>
  </r>
  <r>
    <s v="CUS1326"/>
    <x v="293"/>
    <x v="0"/>
    <x v="7"/>
    <x v="4"/>
    <n v="3.82"/>
    <x v="4"/>
    <x v="43"/>
    <x v="986"/>
    <x v="569"/>
    <x v="4"/>
    <x v="1"/>
    <x v="0"/>
  </r>
  <r>
    <s v="CUS1327"/>
    <x v="293"/>
    <x v="0"/>
    <x v="7"/>
    <x v="4"/>
    <n v="2.94"/>
    <x v="0"/>
    <x v="43"/>
    <x v="987"/>
    <x v="120"/>
    <x v="4"/>
    <x v="1"/>
    <x v="0"/>
  </r>
  <r>
    <s v="CUS1328"/>
    <x v="293"/>
    <x v="1"/>
    <x v="7"/>
    <x v="4"/>
    <n v="3.82"/>
    <x v="10"/>
    <x v="43"/>
    <x v="988"/>
    <x v="888"/>
    <x v="4"/>
    <x v="1"/>
    <x v="0"/>
  </r>
  <r>
    <s v="CUS1329"/>
    <x v="293"/>
    <x v="1"/>
    <x v="7"/>
    <x v="4"/>
    <n v="4.8499999999999996"/>
    <x v="10"/>
    <x v="43"/>
    <x v="510"/>
    <x v="50"/>
    <x v="4"/>
    <x v="1"/>
    <x v="0"/>
  </r>
  <r>
    <s v="CUS1330"/>
    <x v="293"/>
    <x v="2"/>
    <x v="7"/>
    <x v="4"/>
    <n v="1.47"/>
    <x v="9"/>
    <x v="43"/>
    <x v="989"/>
    <x v="876"/>
    <x v="4"/>
    <x v="1"/>
    <x v="0"/>
  </r>
  <r>
    <s v="CUS1331"/>
    <x v="293"/>
    <x v="1"/>
    <x v="7"/>
    <x v="4"/>
    <n v="4.8499999999999996"/>
    <x v="4"/>
    <x v="43"/>
    <x v="990"/>
    <x v="889"/>
    <x v="4"/>
    <x v="1"/>
    <x v="0"/>
  </r>
  <r>
    <s v="CUS1332"/>
    <x v="293"/>
    <x v="0"/>
    <x v="7"/>
    <x v="4"/>
    <n v="4.8499999999999996"/>
    <x v="0"/>
    <x v="43"/>
    <x v="991"/>
    <x v="49"/>
    <x v="4"/>
    <x v="1"/>
    <x v="0"/>
  </r>
  <r>
    <s v="CUS1333"/>
    <x v="293"/>
    <x v="1"/>
    <x v="7"/>
    <x v="4"/>
    <n v="3.82"/>
    <x v="9"/>
    <x v="43"/>
    <x v="24"/>
    <x v="403"/>
    <x v="4"/>
    <x v="1"/>
    <x v="0"/>
  </r>
  <r>
    <s v="CUS1334"/>
    <x v="293"/>
    <x v="2"/>
    <x v="7"/>
    <x v="4"/>
    <n v="1.47"/>
    <x v="8"/>
    <x v="43"/>
    <x v="327"/>
    <x v="396"/>
    <x v="4"/>
    <x v="1"/>
    <x v="0"/>
  </r>
  <r>
    <s v="CUS1335"/>
    <x v="280"/>
    <x v="0"/>
    <x v="5"/>
    <x v="2"/>
    <n v="80"/>
    <x v="6"/>
    <x v="43"/>
    <x v="992"/>
    <x v="53"/>
    <x v="4"/>
    <x v="1"/>
    <x v="0"/>
  </r>
  <r>
    <s v="CUS1336"/>
    <x v="64"/>
    <x v="0"/>
    <x v="10"/>
    <x v="1"/>
    <n v="6.91"/>
    <x v="3"/>
    <x v="47"/>
    <x v="993"/>
    <x v="890"/>
    <x v="5"/>
    <x v="5"/>
    <x v="1"/>
  </r>
  <r>
    <s v="CUS1337"/>
    <x v="280"/>
    <x v="5"/>
    <x v="5"/>
    <x v="2"/>
    <n v="111.11"/>
    <x v="3"/>
    <x v="50"/>
    <x v="853"/>
    <x v="891"/>
    <x v="5"/>
    <x v="10"/>
    <x v="1"/>
  </r>
  <r>
    <s v="CUS1338"/>
    <x v="293"/>
    <x v="0"/>
    <x v="7"/>
    <x v="4"/>
    <n v="4.8499999999999996"/>
    <x v="0"/>
    <x v="59"/>
    <x v="327"/>
    <x v="83"/>
    <x v="5"/>
    <x v="0"/>
    <x v="6"/>
  </r>
  <r>
    <s v="CUS1339"/>
    <x v="293"/>
    <x v="2"/>
    <x v="7"/>
    <x v="4"/>
    <n v="1.47"/>
    <x v="5"/>
    <x v="59"/>
    <x v="994"/>
    <x v="892"/>
    <x v="5"/>
    <x v="0"/>
    <x v="6"/>
  </r>
  <r>
    <s v="CUS1340"/>
    <x v="293"/>
    <x v="0"/>
    <x v="7"/>
    <x v="4"/>
    <n v="1.47"/>
    <x v="5"/>
    <x v="59"/>
    <x v="995"/>
    <x v="893"/>
    <x v="5"/>
    <x v="0"/>
    <x v="6"/>
  </r>
  <r>
    <s v="CUS1341"/>
    <x v="293"/>
    <x v="0"/>
    <x v="7"/>
    <x v="4"/>
    <n v="4.7"/>
    <x v="0"/>
    <x v="59"/>
    <x v="327"/>
    <x v="112"/>
    <x v="5"/>
    <x v="0"/>
    <x v="6"/>
  </r>
  <r>
    <s v="CUS1342"/>
    <x v="293"/>
    <x v="0"/>
    <x v="7"/>
    <x v="4"/>
    <n v="2.94"/>
    <x v="1"/>
    <x v="59"/>
    <x v="996"/>
    <x v="333"/>
    <x v="5"/>
    <x v="0"/>
    <x v="6"/>
  </r>
  <r>
    <s v="CUS1343"/>
    <x v="293"/>
    <x v="0"/>
    <x v="7"/>
    <x v="4"/>
    <n v="2.94"/>
    <x v="1"/>
    <x v="59"/>
    <x v="997"/>
    <x v="15"/>
    <x v="5"/>
    <x v="0"/>
    <x v="6"/>
  </r>
  <r>
    <s v="CUS1344"/>
    <x v="293"/>
    <x v="0"/>
    <x v="7"/>
    <x v="4"/>
    <n v="4.7"/>
    <x v="1"/>
    <x v="59"/>
    <x v="998"/>
    <x v="71"/>
    <x v="5"/>
    <x v="0"/>
    <x v="6"/>
  </r>
  <r>
    <s v="CUS1345"/>
    <x v="293"/>
    <x v="0"/>
    <x v="7"/>
    <x v="4"/>
    <n v="5.88"/>
    <x v="3"/>
    <x v="59"/>
    <x v="13"/>
    <x v="894"/>
    <x v="5"/>
    <x v="0"/>
    <x v="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A89656F-0BF6-48CE-9163-A305B00AE862}" name="PivotTable15"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rowHeaderCaption="Type of Coffee">
  <location ref="E24:F31" firstHeaderRow="1" firstDataRow="1" firstDataCol="1"/>
  <pivotFields count="15">
    <pivotField showAll="0"/>
    <pivotField showAll="0">
      <items count="295">
        <item x="61"/>
        <item x="253"/>
        <item x="192"/>
        <item x="277"/>
        <item x="223"/>
        <item x="42"/>
        <item x="13"/>
        <item x="193"/>
        <item x="53"/>
        <item x="94"/>
        <item x="173"/>
        <item x="252"/>
        <item x="118"/>
        <item x="172"/>
        <item x="112"/>
        <item x="228"/>
        <item x="260"/>
        <item x="31"/>
        <item x="150"/>
        <item x="147"/>
        <item x="43"/>
        <item x="98"/>
        <item x="7"/>
        <item x="6"/>
        <item x="265"/>
        <item x="18"/>
        <item x="22"/>
        <item x="101"/>
        <item x="189"/>
        <item x="3"/>
        <item x="133"/>
        <item x="141"/>
        <item x="14"/>
        <item x="202"/>
        <item x="196"/>
        <item x="161"/>
        <item x="52"/>
        <item x="39"/>
        <item x="111"/>
        <item x="26"/>
        <item x="219"/>
        <item x="220"/>
        <item x="103"/>
        <item x="67"/>
        <item x="218"/>
        <item x="122"/>
        <item x="34"/>
        <item x="221"/>
        <item x="89"/>
        <item x="10"/>
        <item x="283"/>
        <item x="165"/>
        <item x="247"/>
        <item x="241"/>
        <item x="226"/>
        <item x="138"/>
        <item x="222"/>
        <item x="123"/>
        <item x="45"/>
        <item x="63"/>
        <item x="171"/>
        <item x="37"/>
        <item x="194"/>
        <item x="71"/>
        <item x="73"/>
        <item x="74"/>
        <item x="46"/>
        <item x="216"/>
        <item x="176"/>
        <item x="81"/>
        <item x="49"/>
        <item x="195"/>
        <item x="235"/>
        <item x="153"/>
        <item x="20"/>
        <item x="256"/>
        <item x="280"/>
        <item x="184"/>
        <item x="170"/>
        <item x="197"/>
        <item x="203"/>
        <item x="183"/>
        <item x="143"/>
        <item x="229"/>
        <item x="17"/>
        <item x="58"/>
        <item x="154"/>
        <item x="136"/>
        <item x="88"/>
        <item x="157"/>
        <item x="207"/>
        <item x="285"/>
        <item x="293"/>
        <item x="106"/>
        <item x="47"/>
        <item x="85"/>
        <item x="54"/>
        <item x="80"/>
        <item x="191"/>
        <item x="175"/>
        <item x="254"/>
        <item x="160"/>
        <item x="28"/>
        <item x="124"/>
        <item x="120"/>
        <item x="179"/>
        <item x="259"/>
        <item x="116"/>
        <item x="146"/>
        <item x="178"/>
        <item x="258"/>
        <item x="238"/>
        <item x="200"/>
        <item x="84"/>
        <item x="32"/>
        <item x="19"/>
        <item x="169"/>
        <item x="151"/>
        <item x="188"/>
        <item x="263"/>
        <item x="290"/>
        <item x="109"/>
        <item x="234"/>
        <item x="212"/>
        <item x="125"/>
        <item x="261"/>
        <item x="134"/>
        <item x="48"/>
        <item x="114"/>
        <item x="51"/>
        <item x="248"/>
        <item x="152"/>
        <item x="159"/>
        <item x="68"/>
        <item x="279"/>
        <item x="8"/>
        <item x="44"/>
        <item x="95"/>
        <item x="227"/>
        <item x="181"/>
        <item x="185"/>
        <item x="168"/>
        <item x="108"/>
        <item x="262"/>
        <item x="267"/>
        <item x="41"/>
        <item x="268"/>
        <item x="273"/>
        <item x="275"/>
        <item x="155"/>
        <item x="205"/>
        <item x="206"/>
        <item x="16"/>
        <item x="117"/>
        <item x="186"/>
        <item x="211"/>
        <item x="76"/>
        <item x="289"/>
        <item x="140"/>
        <item x="77"/>
        <item x="121"/>
        <item x="214"/>
        <item x="204"/>
        <item x="270"/>
        <item x="239"/>
        <item x="240"/>
        <item x="50"/>
        <item x="79"/>
        <item x="274"/>
        <item x="129"/>
        <item x="126"/>
        <item x="209"/>
        <item x="69"/>
        <item x="36"/>
        <item x="257"/>
        <item x="174"/>
        <item x="292"/>
        <item x="65"/>
        <item x="182"/>
        <item x="139"/>
        <item x="91"/>
        <item x="243"/>
        <item x="21"/>
        <item x="66"/>
        <item x="92"/>
        <item x="119"/>
        <item x="104"/>
        <item x="59"/>
        <item x="70"/>
        <item x="60"/>
        <item x="145"/>
        <item x="24"/>
        <item x="210"/>
        <item x="244"/>
        <item x="271"/>
        <item x="5"/>
        <item x="107"/>
        <item x="199"/>
        <item x="38"/>
        <item x="166"/>
        <item x="149"/>
        <item x="12"/>
        <item x="282"/>
        <item x="284"/>
        <item x="163"/>
        <item x="142"/>
        <item x="132"/>
        <item x="102"/>
        <item x="237"/>
        <item x="278"/>
        <item x="86"/>
        <item x="55"/>
        <item x="291"/>
        <item x="208"/>
        <item x="187"/>
        <item x="56"/>
        <item x="246"/>
        <item x="245"/>
        <item x="164"/>
        <item x="11"/>
        <item x="127"/>
        <item x="224"/>
        <item x="276"/>
        <item x="0"/>
        <item x="64"/>
        <item x="1"/>
        <item x="231"/>
        <item x="269"/>
        <item x="190"/>
        <item x="225"/>
        <item x="78"/>
        <item x="272"/>
        <item x="266"/>
        <item x="264"/>
        <item x="251"/>
        <item x="62"/>
        <item x="135"/>
        <item x="281"/>
        <item x="213"/>
        <item x="167"/>
        <item x="156"/>
        <item x="201"/>
        <item x="198"/>
        <item x="177"/>
        <item x="242"/>
        <item x="35"/>
        <item x="236"/>
        <item x="180"/>
        <item x="288"/>
        <item x="90"/>
        <item x="100"/>
        <item x="105"/>
        <item x="40"/>
        <item x="96"/>
        <item x="30"/>
        <item x="217"/>
        <item x="255"/>
        <item x="158"/>
        <item x="72"/>
        <item x="15"/>
        <item x="25"/>
        <item x="110"/>
        <item x="99"/>
        <item x="286"/>
        <item x="287"/>
        <item x="93"/>
        <item x="83"/>
        <item x="33"/>
        <item x="233"/>
        <item x="249"/>
        <item x="250"/>
        <item x="131"/>
        <item x="9"/>
        <item x="29"/>
        <item x="115"/>
        <item x="232"/>
        <item x="148"/>
        <item x="87"/>
        <item x="97"/>
        <item x="57"/>
        <item x="137"/>
        <item x="75"/>
        <item x="23"/>
        <item x="128"/>
        <item x="113"/>
        <item x="27"/>
        <item x="162"/>
        <item x="215"/>
        <item x="230"/>
        <item x="130"/>
        <item x="144"/>
        <item x="2"/>
        <item x="4"/>
        <item x="82"/>
        <item t="default"/>
      </items>
    </pivotField>
    <pivotField axis="axisRow" showAll="0">
      <items count="7">
        <item x="4"/>
        <item x="1"/>
        <item x="2"/>
        <item x="3"/>
        <item x="0"/>
        <item x="5"/>
        <item t="default"/>
      </items>
    </pivotField>
    <pivotField showAll="0"/>
    <pivotField showAll="0"/>
    <pivotField dataField="1"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items count="7">
        <item x="0"/>
        <item x="1"/>
        <item x="2"/>
        <item x="3"/>
        <item x="4"/>
        <item x="5"/>
        <item t="default"/>
      </items>
    </pivotField>
    <pivotField showAll="0"/>
    <pivotField showAll="0"/>
    <pivotField showAll="0">
      <items count="7">
        <item x="0"/>
        <item x="1"/>
        <item x="2"/>
        <item x="3"/>
        <item x="4"/>
        <item x="5"/>
        <item t="default"/>
      </items>
    </pivotField>
    <pivotField showAll="0">
      <items count="9">
        <item x="0"/>
        <item x="1"/>
        <item x="2"/>
        <item x="3"/>
        <item x="4"/>
        <item x="5"/>
        <item x="6"/>
        <item x="7"/>
        <item t="default"/>
      </items>
    </pivotField>
  </pivotFields>
  <rowFields count="1">
    <field x="2"/>
  </rowFields>
  <rowItems count="7">
    <i>
      <x/>
    </i>
    <i>
      <x v="1"/>
    </i>
    <i>
      <x v="2"/>
    </i>
    <i>
      <x v="3"/>
    </i>
    <i>
      <x v="4"/>
    </i>
    <i>
      <x v="5"/>
    </i>
    <i t="grand">
      <x/>
    </i>
  </rowItems>
  <colItems count="1">
    <i/>
  </colItems>
  <dataFields count="1">
    <dataField name="Average of Price per 100g (USD)" fld="5" subtotal="average" showDataAs="percentOfCol" baseField="2" baseItem="4" numFmtId="10"/>
  </dataFields>
  <formats count="8">
    <format dxfId="0">
      <pivotArea outline="0" collapsedLevelsAreSubtotals="1" fieldPosition="0"/>
    </format>
    <format dxfId="1">
      <pivotArea type="all" dataOnly="0" outline="0" fieldPosition="0"/>
    </format>
    <format dxfId="2">
      <pivotArea outline="0" collapsedLevelsAreSubtotals="1" fieldPosition="0"/>
    </format>
    <format dxfId="3">
      <pivotArea field="2" type="button" dataOnly="0" labelOnly="1" outline="0" axis="axisRow" fieldPosition="0"/>
    </format>
    <format dxfId="4">
      <pivotArea dataOnly="0" outline="0" axis="axisValues" fieldPosition="0"/>
    </format>
    <format dxfId="5">
      <pivotArea dataOnly="0" labelOnly="1" grandRow="1" outline="0" fieldPosition="0"/>
    </format>
    <format dxfId="6">
      <pivotArea outline="0" fieldPosition="0">
        <references count="1">
          <reference field="4294967294" count="1">
            <x v="0"/>
          </reference>
        </references>
      </pivotArea>
    </format>
    <format dxfId="7">
      <pivotArea collapsedLevelsAreSubtotals="1" fieldPosition="0">
        <references count="1">
          <reference field="2" count="1">
            <x v="0"/>
          </reference>
        </references>
      </pivotArea>
    </format>
  </formats>
  <pivotTableStyleInfo name="PivotStyleLight19"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73890E6-26AB-428D-A340-FD36C2CE631A}" name="PivotTable14"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9" rowHeaderCaption="Type of Coffee">
  <location ref="BI8:BJ15" firstHeaderRow="1" firstDataRow="1" firstDataCol="1"/>
  <pivotFields count="15">
    <pivotField showAll="0"/>
    <pivotField showAll="0">
      <items count="295">
        <item x="61"/>
        <item x="253"/>
        <item x="192"/>
        <item x="277"/>
        <item x="223"/>
        <item x="42"/>
        <item x="13"/>
        <item x="193"/>
        <item x="53"/>
        <item x="94"/>
        <item x="173"/>
        <item x="252"/>
        <item x="118"/>
        <item x="172"/>
        <item x="112"/>
        <item x="228"/>
        <item x="260"/>
        <item x="31"/>
        <item x="150"/>
        <item x="147"/>
        <item x="43"/>
        <item x="98"/>
        <item x="7"/>
        <item x="6"/>
        <item x="265"/>
        <item x="18"/>
        <item x="22"/>
        <item x="101"/>
        <item x="189"/>
        <item x="3"/>
        <item x="133"/>
        <item x="141"/>
        <item x="14"/>
        <item x="202"/>
        <item x="196"/>
        <item x="161"/>
        <item x="52"/>
        <item x="39"/>
        <item x="111"/>
        <item x="26"/>
        <item x="219"/>
        <item x="220"/>
        <item x="103"/>
        <item x="67"/>
        <item x="218"/>
        <item x="122"/>
        <item x="34"/>
        <item x="221"/>
        <item x="89"/>
        <item x="10"/>
        <item x="283"/>
        <item x="165"/>
        <item x="247"/>
        <item x="241"/>
        <item x="226"/>
        <item x="138"/>
        <item x="222"/>
        <item x="123"/>
        <item x="45"/>
        <item x="63"/>
        <item x="171"/>
        <item x="37"/>
        <item x="194"/>
        <item x="71"/>
        <item x="73"/>
        <item x="74"/>
        <item x="46"/>
        <item x="216"/>
        <item x="176"/>
        <item x="81"/>
        <item x="49"/>
        <item x="195"/>
        <item x="235"/>
        <item x="153"/>
        <item x="20"/>
        <item x="256"/>
        <item x="280"/>
        <item x="184"/>
        <item x="170"/>
        <item x="197"/>
        <item x="203"/>
        <item x="183"/>
        <item x="143"/>
        <item x="229"/>
        <item x="17"/>
        <item x="58"/>
        <item x="154"/>
        <item x="136"/>
        <item x="88"/>
        <item x="157"/>
        <item x="207"/>
        <item x="285"/>
        <item x="293"/>
        <item x="106"/>
        <item x="47"/>
        <item x="85"/>
        <item x="54"/>
        <item x="80"/>
        <item x="191"/>
        <item x="175"/>
        <item x="254"/>
        <item x="160"/>
        <item x="28"/>
        <item x="124"/>
        <item x="120"/>
        <item x="179"/>
        <item x="259"/>
        <item x="116"/>
        <item x="146"/>
        <item x="178"/>
        <item x="258"/>
        <item x="238"/>
        <item x="200"/>
        <item x="84"/>
        <item x="32"/>
        <item x="19"/>
        <item x="169"/>
        <item x="151"/>
        <item x="188"/>
        <item x="263"/>
        <item x="290"/>
        <item x="109"/>
        <item x="234"/>
        <item x="212"/>
        <item x="125"/>
        <item x="261"/>
        <item x="134"/>
        <item x="48"/>
        <item x="114"/>
        <item x="51"/>
        <item x="248"/>
        <item x="152"/>
        <item x="159"/>
        <item x="68"/>
        <item x="279"/>
        <item x="8"/>
        <item x="44"/>
        <item x="95"/>
        <item x="227"/>
        <item x="181"/>
        <item x="185"/>
        <item x="168"/>
        <item x="108"/>
        <item x="262"/>
        <item x="267"/>
        <item x="41"/>
        <item x="268"/>
        <item x="273"/>
        <item x="275"/>
        <item x="155"/>
        <item x="205"/>
        <item x="206"/>
        <item x="16"/>
        <item x="117"/>
        <item x="186"/>
        <item x="211"/>
        <item x="76"/>
        <item x="289"/>
        <item x="140"/>
        <item x="77"/>
        <item x="121"/>
        <item x="214"/>
        <item x="204"/>
        <item x="270"/>
        <item x="239"/>
        <item x="240"/>
        <item x="50"/>
        <item x="79"/>
        <item x="274"/>
        <item x="129"/>
        <item x="126"/>
        <item x="209"/>
        <item x="69"/>
        <item x="36"/>
        <item x="257"/>
        <item x="174"/>
        <item x="292"/>
        <item x="65"/>
        <item x="182"/>
        <item x="139"/>
        <item x="91"/>
        <item x="243"/>
        <item x="21"/>
        <item x="66"/>
        <item x="92"/>
        <item x="119"/>
        <item x="104"/>
        <item x="59"/>
        <item x="70"/>
        <item x="60"/>
        <item x="145"/>
        <item x="24"/>
        <item x="210"/>
        <item x="244"/>
        <item x="271"/>
        <item x="5"/>
        <item x="107"/>
        <item x="199"/>
        <item x="38"/>
        <item x="166"/>
        <item x="149"/>
        <item x="12"/>
        <item x="282"/>
        <item x="284"/>
        <item x="163"/>
        <item x="142"/>
        <item x="132"/>
        <item x="102"/>
        <item x="237"/>
        <item x="278"/>
        <item x="86"/>
        <item x="55"/>
        <item x="291"/>
        <item x="208"/>
        <item x="187"/>
        <item x="56"/>
        <item x="246"/>
        <item x="245"/>
        <item x="164"/>
        <item x="11"/>
        <item x="127"/>
        <item x="224"/>
        <item x="276"/>
        <item x="0"/>
        <item x="64"/>
        <item x="1"/>
        <item x="231"/>
        <item x="269"/>
        <item x="190"/>
        <item x="225"/>
        <item x="78"/>
        <item x="272"/>
        <item x="266"/>
        <item x="264"/>
        <item x="251"/>
        <item x="62"/>
        <item x="135"/>
        <item x="281"/>
        <item x="213"/>
        <item x="167"/>
        <item x="156"/>
        <item x="201"/>
        <item x="198"/>
        <item x="177"/>
        <item x="242"/>
        <item x="35"/>
        <item x="236"/>
        <item x="180"/>
        <item x="288"/>
        <item x="90"/>
        <item x="100"/>
        <item x="105"/>
        <item x="40"/>
        <item x="96"/>
        <item x="30"/>
        <item x="217"/>
        <item x="255"/>
        <item x="158"/>
        <item x="72"/>
        <item x="15"/>
        <item x="25"/>
        <item x="110"/>
        <item x="99"/>
        <item x="286"/>
        <item x="287"/>
        <item x="93"/>
        <item x="83"/>
        <item x="33"/>
        <item x="233"/>
        <item x="249"/>
        <item x="250"/>
        <item x="131"/>
        <item x="9"/>
        <item x="29"/>
        <item x="115"/>
        <item x="232"/>
        <item x="148"/>
        <item x="87"/>
        <item x="97"/>
        <item x="57"/>
        <item x="137"/>
        <item x="75"/>
        <item x="23"/>
        <item x="128"/>
        <item x="113"/>
        <item x="27"/>
        <item x="162"/>
        <item x="215"/>
        <item x="230"/>
        <item x="130"/>
        <item x="144"/>
        <item x="2"/>
        <item x="4"/>
        <item x="82"/>
        <item t="default"/>
      </items>
    </pivotField>
    <pivotField axis="axisRow" showAll="0">
      <items count="7">
        <item x="4"/>
        <item x="1"/>
        <item x="2"/>
        <item x="3"/>
        <item x="0"/>
        <item x="5"/>
        <item t="default"/>
      </items>
    </pivotField>
    <pivotField showAll="0"/>
    <pivotField showAll="0"/>
    <pivotField showAll="0"/>
    <pivotField dataField="1" showAll="0"/>
    <pivotField numFmtId="14" showAll="0">
      <items count="15">
        <item x="0"/>
        <item x="1"/>
        <item x="2"/>
        <item x="3"/>
        <item x="4"/>
        <item x="5"/>
        <item x="6"/>
        <item x="7"/>
        <item x="8"/>
        <item x="9"/>
        <item x="10"/>
        <item x="11"/>
        <item x="12"/>
        <item x="13"/>
        <item t="default"/>
      </items>
    </pivotField>
    <pivotField showAll="0"/>
    <pivotField showAll="0"/>
    <pivotField showAll="0">
      <items count="7">
        <item x="0"/>
        <item x="1"/>
        <item x="2"/>
        <item x="3"/>
        <item x="4"/>
        <item x="5"/>
        <item t="default"/>
      </items>
    </pivotField>
    <pivotField showAll="0"/>
    <pivotField showAll="0">
      <items count="8">
        <item x="2"/>
        <item x="6"/>
        <item x="0"/>
        <item x="3"/>
        <item x="1"/>
        <item x="5"/>
        <item x="4"/>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2"/>
  </rowFields>
  <rowItems count="7">
    <i>
      <x/>
    </i>
    <i>
      <x v="1"/>
    </i>
    <i>
      <x v="2"/>
    </i>
    <i>
      <x v="3"/>
    </i>
    <i>
      <x v="4"/>
    </i>
    <i>
      <x v="5"/>
    </i>
    <i t="grand">
      <x/>
    </i>
  </rowItems>
  <colItems count="1">
    <i/>
  </colItems>
  <dataFields count="1">
    <dataField name="Sum of Rating" fld="6" baseField="0" baseItem="0"/>
  </dataFields>
  <formats count="7">
    <format dxfId="285">
      <pivotArea outline="0" collapsedLevelsAreSubtotals="1" fieldPosition="0"/>
    </format>
    <format dxfId="286">
      <pivotArea type="all" dataOnly="0" outline="0" fieldPosition="0"/>
    </format>
    <format dxfId="287">
      <pivotArea outline="0" collapsedLevelsAreSubtotals="1" fieldPosition="0"/>
    </format>
    <format dxfId="288">
      <pivotArea field="2" type="button" dataOnly="0" labelOnly="1" outline="0" axis="axisRow" fieldPosition="0"/>
    </format>
    <format dxfId="289">
      <pivotArea dataOnly="0" outline="0" axis="axisValues" fieldPosition="0"/>
    </format>
    <format dxfId="290">
      <pivotArea dataOnly="0" labelOnly="1" grandRow="1" outline="0" fieldPosition="0"/>
    </format>
    <format dxfId="291">
      <pivotArea grandRow="1" outline="0" collapsedLevelsAreSubtotals="1" fieldPosition="0"/>
    </format>
  </formats>
  <pivotTableStyleInfo name="PivotStyleLight19"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1524211-D6D3-4273-9A94-FA4575530C78}" name="PivotTable13"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rowHeaderCaption="Short Product Descriptions">
  <location ref="BF9:BG969" firstHeaderRow="1" firstDataRow="1" firstDataCol="1" rowPageCount="1" colPageCount="1"/>
  <pivotFields count="15">
    <pivotField showAll="0"/>
    <pivotField showAll="0">
      <items count="295">
        <item x="61"/>
        <item x="253"/>
        <item x="192"/>
        <item x="277"/>
        <item x="223"/>
        <item x="42"/>
        <item x="13"/>
        <item x="193"/>
        <item x="53"/>
        <item x="94"/>
        <item x="173"/>
        <item x="252"/>
        <item x="118"/>
        <item x="172"/>
        <item x="112"/>
        <item x="228"/>
        <item x="260"/>
        <item x="31"/>
        <item x="150"/>
        <item x="147"/>
        <item x="43"/>
        <item x="98"/>
        <item x="7"/>
        <item x="6"/>
        <item x="265"/>
        <item x="18"/>
        <item x="22"/>
        <item x="101"/>
        <item x="189"/>
        <item x="3"/>
        <item x="133"/>
        <item x="141"/>
        <item x="14"/>
        <item x="202"/>
        <item x="196"/>
        <item x="161"/>
        <item x="52"/>
        <item x="39"/>
        <item x="111"/>
        <item x="26"/>
        <item x="219"/>
        <item x="220"/>
        <item x="103"/>
        <item x="67"/>
        <item x="218"/>
        <item x="122"/>
        <item x="34"/>
        <item x="221"/>
        <item x="89"/>
        <item x="10"/>
        <item x="283"/>
        <item x="165"/>
        <item x="247"/>
        <item x="241"/>
        <item x="226"/>
        <item x="138"/>
        <item x="222"/>
        <item x="123"/>
        <item x="45"/>
        <item x="63"/>
        <item x="171"/>
        <item x="37"/>
        <item x="194"/>
        <item x="71"/>
        <item x="73"/>
        <item x="74"/>
        <item x="46"/>
        <item x="216"/>
        <item x="176"/>
        <item x="81"/>
        <item x="49"/>
        <item x="195"/>
        <item x="235"/>
        <item x="153"/>
        <item x="20"/>
        <item x="256"/>
        <item x="280"/>
        <item x="184"/>
        <item x="170"/>
        <item x="197"/>
        <item x="203"/>
        <item x="183"/>
        <item x="143"/>
        <item x="229"/>
        <item x="17"/>
        <item x="58"/>
        <item x="154"/>
        <item x="136"/>
        <item x="88"/>
        <item x="157"/>
        <item x="207"/>
        <item x="285"/>
        <item x="293"/>
        <item x="106"/>
        <item x="47"/>
        <item x="85"/>
        <item x="54"/>
        <item x="80"/>
        <item x="191"/>
        <item x="175"/>
        <item x="254"/>
        <item x="160"/>
        <item x="28"/>
        <item x="124"/>
        <item x="120"/>
        <item x="179"/>
        <item x="259"/>
        <item x="116"/>
        <item x="146"/>
        <item x="178"/>
        <item x="258"/>
        <item x="238"/>
        <item x="200"/>
        <item x="84"/>
        <item x="32"/>
        <item x="19"/>
        <item x="169"/>
        <item x="151"/>
        <item x="188"/>
        <item x="263"/>
        <item x="290"/>
        <item x="109"/>
        <item x="234"/>
        <item x="212"/>
        <item x="125"/>
        <item x="261"/>
        <item x="134"/>
        <item x="48"/>
        <item x="114"/>
        <item x="51"/>
        <item x="248"/>
        <item x="152"/>
        <item x="159"/>
        <item x="68"/>
        <item x="279"/>
        <item x="8"/>
        <item x="44"/>
        <item x="95"/>
        <item x="227"/>
        <item x="181"/>
        <item x="185"/>
        <item x="168"/>
        <item x="108"/>
        <item x="262"/>
        <item x="267"/>
        <item x="41"/>
        <item x="268"/>
        <item x="273"/>
        <item x="275"/>
        <item x="155"/>
        <item x="205"/>
        <item x="206"/>
        <item x="16"/>
        <item x="117"/>
        <item x="186"/>
        <item x="211"/>
        <item x="76"/>
        <item x="289"/>
        <item x="140"/>
        <item x="77"/>
        <item x="121"/>
        <item x="214"/>
        <item x="204"/>
        <item x="270"/>
        <item x="239"/>
        <item x="240"/>
        <item x="50"/>
        <item x="79"/>
        <item x="274"/>
        <item x="129"/>
        <item x="126"/>
        <item x="209"/>
        <item x="69"/>
        <item x="36"/>
        <item x="257"/>
        <item x="174"/>
        <item x="292"/>
        <item x="65"/>
        <item x="182"/>
        <item x="139"/>
        <item x="91"/>
        <item x="243"/>
        <item x="21"/>
        <item x="66"/>
        <item x="92"/>
        <item x="119"/>
        <item x="104"/>
        <item x="59"/>
        <item x="70"/>
        <item x="60"/>
        <item x="145"/>
        <item x="24"/>
        <item x="210"/>
        <item x="244"/>
        <item x="271"/>
        <item x="5"/>
        <item x="107"/>
        <item x="199"/>
        <item x="38"/>
        <item x="166"/>
        <item x="149"/>
        <item x="12"/>
        <item x="282"/>
        <item x="284"/>
        <item x="163"/>
        <item x="142"/>
        <item x="132"/>
        <item x="102"/>
        <item x="237"/>
        <item x="278"/>
        <item x="86"/>
        <item x="55"/>
        <item x="291"/>
        <item x="208"/>
        <item x="187"/>
        <item x="56"/>
        <item x="246"/>
        <item x="245"/>
        <item x="164"/>
        <item x="11"/>
        <item x="127"/>
        <item x="224"/>
        <item x="276"/>
        <item x="0"/>
        <item x="64"/>
        <item x="1"/>
        <item x="231"/>
        <item x="269"/>
        <item x="190"/>
        <item x="225"/>
        <item x="78"/>
        <item x="272"/>
        <item x="266"/>
        <item x="264"/>
        <item x="251"/>
        <item x="62"/>
        <item x="135"/>
        <item x="281"/>
        <item x="213"/>
        <item x="167"/>
        <item x="156"/>
        <item x="201"/>
        <item x="198"/>
        <item x="177"/>
        <item x="242"/>
        <item x="35"/>
        <item x="236"/>
        <item x="180"/>
        <item x="288"/>
        <item x="90"/>
        <item x="100"/>
        <item x="105"/>
        <item x="40"/>
        <item x="96"/>
        <item x="30"/>
        <item x="217"/>
        <item x="255"/>
        <item x="158"/>
        <item x="72"/>
        <item x="15"/>
        <item x="25"/>
        <item x="110"/>
        <item x="99"/>
        <item x="286"/>
        <item x="287"/>
        <item x="93"/>
        <item x="83"/>
        <item x="33"/>
        <item x="233"/>
        <item x="249"/>
        <item x="250"/>
        <item x="131"/>
        <item x="9"/>
        <item x="29"/>
        <item x="115"/>
        <item x="232"/>
        <item x="148"/>
        <item x="87"/>
        <item x="97"/>
        <item x="57"/>
        <item x="137"/>
        <item x="75"/>
        <item x="23"/>
        <item x="128"/>
        <item x="113"/>
        <item x="27"/>
        <item x="162"/>
        <item x="215"/>
        <item x="230"/>
        <item x="130"/>
        <item x="144"/>
        <item x="2"/>
        <item x="4"/>
        <item x="82"/>
        <item t="default"/>
      </items>
    </pivotField>
    <pivotField showAll="0">
      <items count="7">
        <item x="4"/>
        <item x="1"/>
        <item x="2"/>
        <item x="3"/>
        <item x="0"/>
        <item x="5"/>
        <item t="default"/>
      </items>
    </pivotField>
    <pivotField showAll="0"/>
    <pivotField showAll="0"/>
    <pivotField showAll="0"/>
    <pivotField name="Rating&gt;90" axis="axisPage" dataField="1" multipleItemSelectionAllowed="1" showAll="0">
      <items count="14">
        <item h="1" x="11"/>
        <item h="1" x="12"/>
        <item h="1" x="10"/>
        <item h="1" x="9"/>
        <item h="1" x="8"/>
        <item h="1" x="4"/>
        <item x="5"/>
        <item x="0"/>
        <item x="1"/>
        <item x="3"/>
        <item x="2"/>
        <item x="6"/>
        <item x="7"/>
        <item t="default"/>
      </items>
    </pivotField>
    <pivotField numFmtId="14" showAll="0">
      <items count="15">
        <item x="0"/>
        <item x="1"/>
        <item x="2"/>
        <item x="3"/>
        <item x="4"/>
        <item x="5"/>
        <item x="6"/>
        <item x="7"/>
        <item x="8"/>
        <item x="9"/>
        <item x="10"/>
        <item x="11"/>
        <item x="12"/>
        <item x="13"/>
        <item t="default"/>
      </items>
    </pivotField>
    <pivotField axis="axisRow" showAll="0">
      <items count="1000">
        <item x="459"/>
        <item x="253"/>
        <item x="630"/>
        <item x="869"/>
        <item x="645"/>
        <item x="659"/>
        <item x="140"/>
        <item x="429"/>
        <item x="676"/>
        <item x="318"/>
        <item x="967"/>
        <item x="146"/>
        <item x="616"/>
        <item x="913"/>
        <item x="367"/>
        <item x="735"/>
        <item x="338"/>
        <item x="921"/>
        <item x="910"/>
        <item x="740"/>
        <item x="224"/>
        <item x="546"/>
        <item x="936"/>
        <item x="977"/>
        <item x="448"/>
        <item x="978"/>
        <item x="46"/>
        <item x="990"/>
        <item x="129"/>
        <item x="205"/>
        <item x="498"/>
        <item x="203"/>
        <item x="331"/>
        <item x="549"/>
        <item x="803"/>
        <item x="215"/>
        <item x="923"/>
        <item x="478"/>
        <item x="957"/>
        <item x="830"/>
        <item x="360"/>
        <item x="502"/>
        <item x="818"/>
        <item x="469"/>
        <item x="535"/>
        <item x="606"/>
        <item x="705"/>
        <item x="854"/>
        <item x="326"/>
        <item x="228"/>
        <item x="183"/>
        <item x="837"/>
        <item x="262"/>
        <item x="835"/>
        <item x="948"/>
        <item x="297"/>
        <item x="209"/>
        <item x="365"/>
        <item x="143"/>
        <item x="701"/>
        <item x="74"/>
        <item x="589"/>
        <item x="152"/>
        <item x="423"/>
        <item x="40"/>
        <item x="42"/>
        <item x="520"/>
        <item x="991"/>
        <item x="689"/>
        <item x="147"/>
        <item x="85"/>
        <item x="379"/>
        <item x="370"/>
        <item x="125"/>
        <item x="825"/>
        <item x="128"/>
        <item x="12"/>
        <item x="499"/>
        <item x="268"/>
        <item x="458"/>
        <item x="20"/>
        <item x="310"/>
        <item x="317"/>
        <item x="69"/>
        <item x="94"/>
        <item x="965"/>
        <item x="197"/>
        <item x="590"/>
        <item x="836"/>
        <item x="137"/>
        <item x="843"/>
        <item x="266"/>
        <item x="193"/>
        <item x="551"/>
        <item x="461"/>
        <item x="994"/>
        <item x="378"/>
        <item x="816"/>
        <item x="728"/>
        <item x="311"/>
        <item x="351"/>
        <item x="131"/>
        <item x="951"/>
        <item x="718"/>
        <item x="486"/>
        <item x="996"/>
        <item x="348"/>
        <item x="335"/>
        <item x="926"/>
        <item x="922"/>
        <item x="373"/>
        <item x="403"/>
        <item x="971"/>
        <item x="783"/>
        <item x="975"/>
        <item x="398"/>
        <item x="350"/>
        <item x="979"/>
        <item x="165"/>
        <item x="908"/>
        <item x="439"/>
        <item x="726"/>
        <item x="325"/>
        <item x="68"/>
        <item x="545"/>
        <item x="790"/>
        <item x="232"/>
        <item x="850"/>
        <item x="135"/>
        <item x="627"/>
        <item x="534"/>
        <item x="638"/>
        <item x="703"/>
        <item x="636"/>
        <item x="352"/>
        <item x="374"/>
        <item x="298"/>
        <item x="691"/>
        <item x="208"/>
        <item x="440"/>
        <item x="349"/>
        <item x="170"/>
        <item x="847"/>
        <item x="631"/>
        <item x="353"/>
        <item x="316"/>
        <item x="447"/>
        <item x="99"/>
        <item x="225"/>
        <item x="753"/>
        <item x="158"/>
        <item x="873"/>
        <item x="463"/>
        <item x="706"/>
        <item x="501"/>
        <item x="858"/>
        <item x="313"/>
        <item x="724"/>
        <item x="156"/>
        <item x="928"/>
        <item x="396"/>
        <item x="925"/>
        <item x="674"/>
        <item x="992"/>
        <item x="175"/>
        <item x="345"/>
        <item x="104"/>
        <item x="223"/>
        <item x="366"/>
        <item x="828"/>
        <item x="227"/>
        <item x="574"/>
        <item x="359"/>
        <item x="16"/>
        <item x="454"/>
        <item x="527"/>
        <item x="791"/>
        <item x="895"/>
        <item x="100"/>
        <item x="58"/>
        <item x="204"/>
        <item x="902"/>
        <item x="229"/>
        <item x="188"/>
        <item x="820"/>
        <item x="73"/>
        <item x="218"/>
        <item x="651"/>
        <item x="962"/>
        <item x="139"/>
        <item x="507"/>
        <item x="675"/>
        <item x="169"/>
        <item x="207"/>
        <item x="621"/>
        <item x="671"/>
        <item x="187"/>
        <item x="663"/>
        <item x="174"/>
        <item x="344"/>
        <item x="177"/>
        <item x="466"/>
        <item x="477"/>
        <item x="662"/>
        <item x="457"/>
        <item x="464"/>
        <item x="768"/>
        <item x="500"/>
        <item x="406"/>
        <item x="714"/>
        <item x="226"/>
        <item x="915"/>
        <item x="433"/>
        <item x="336"/>
        <item x="730"/>
        <item x="393"/>
        <item x="879"/>
        <item x="29"/>
        <item x="219"/>
        <item x="800"/>
        <item x="110"/>
        <item x="62"/>
        <item x="386"/>
        <item x="0"/>
        <item x="387"/>
        <item x="769"/>
        <item x="560"/>
        <item x="473"/>
        <item x="284"/>
        <item x="982"/>
        <item x="95"/>
        <item x="692"/>
        <item x="642"/>
        <item x="90"/>
        <item x="695"/>
        <item x="909"/>
        <item x="162"/>
        <item x="14"/>
        <item x="972"/>
        <item x="580"/>
        <item x="970"/>
        <item x="673"/>
        <item x="312"/>
        <item x="914"/>
        <item x="5"/>
        <item x="327"/>
        <item x="969"/>
        <item x="415"/>
        <item x="330"/>
        <item x="259"/>
        <item x="272"/>
        <item x="514"/>
        <item x="24"/>
        <item x="581"/>
        <item x="243"/>
        <item x="31"/>
        <item x="249"/>
        <item x="937"/>
        <item x="848"/>
        <item x="579"/>
        <item x="521"/>
        <item x="973"/>
        <item x="492"/>
        <item x="494"/>
        <item x="418"/>
        <item x="949"/>
        <item x="483"/>
        <item x="985"/>
        <item x="739"/>
        <item x="656"/>
        <item x="532"/>
        <item x="332"/>
        <item x="10"/>
        <item x="845"/>
        <item x="661"/>
        <item x="678"/>
        <item x="236"/>
        <item x="624"/>
        <item x="362"/>
        <item x="172"/>
        <item x="774"/>
        <item x="132"/>
        <item x="479"/>
        <item x="301"/>
        <item x="377"/>
        <item x="690"/>
        <item x="650"/>
        <item x="911"/>
        <item x="195"/>
        <item x="871"/>
        <item x="89"/>
        <item x="833"/>
        <item x="540"/>
        <item x="506"/>
        <item x="308"/>
        <item x="952"/>
        <item x="294"/>
        <item x="467"/>
        <item x="286"/>
        <item x="489"/>
        <item x="200"/>
        <item x="414"/>
        <item x="715"/>
        <item x="369"/>
        <item x="966"/>
        <item x="27"/>
        <item x="258"/>
        <item x="960"/>
        <item x="787"/>
        <item x="417"/>
        <item x="334"/>
        <item x="668"/>
        <item x="505"/>
        <item x="372"/>
        <item x="611"/>
        <item x="653"/>
        <item x="410"/>
        <item x="812"/>
        <item x="491"/>
        <item x="63"/>
        <item x="899"/>
        <item x="51"/>
        <item x="299"/>
        <item x="7"/>
        <item x="806"/>
        <item x="723"/>
        <item x="872"/>
        <item x="860"/>
        <item x="50"/>
        <item x="868"/>
        <item x="9"/>
        <item x="919"/>
        <item x="629"/>
        <item x="244"/>
        <item x="274"/>
        <item x="213"/>
        <item x="304"/>
        <item x="184"/>
        <item x="230"/>
        <item x="536"/>
        <item x="831"/>
        <item x="568"/>
        <item x="148"/>
        <item x="608"/>
        <item x="635"/>
        <item x="355"/>
        <item x="438"/>
        <item x="939"/>
        <item x="399"/>
        <item x="420"/>
        <item x="672"/>
        <item x="412"/>
        <item x="450"/>
        <item x="748"/>
        <item x="435"/>
        <item x="122"/>
        <item x="644"/>
        <item x="702"/>
        <item x="953"/>
        <item x="384"/>
        <item x="643"/>
        <item x="750"/>
        <item x="333"/>
        <item x="76"/>
        <item x="320"/>
        <item x="424"/>
        <item x="134"/>
        <item x="932"/>
        <item x="309"/>
        <item x="149"/>
        <item x="539"/>
        <item x="38"/>
        <item x="182"/>
        <item x="773"/>
        <item x="293"/>
        <item x="801"/>
        <item x="798"/>
        <item x="194"/>
        <item x="324"/>
        <item x="67"/>
        <item x="421"/>
        <item x="305"/>
        <item x="510"/>
        <item x="615"/>
        <item x="280"/>
        <item x="83"/>
        <item x="515"/>
        <item x="767"/>
        <item x="65"/>
        <item x="533"/>
        <item x="700"/>
        <item x="958"/>
        <item x="563"/>
        <item x="111"/>
        <item x="807"/>
        <item x="544"/>
        <item x="26"/>
        <item x="185"/>
        <item x="554"/>
        <item x="665"/>
        <item x="817"/>
        <item x="508"/>
        <item x="573"/>
        <item x="556"/>
        <item x="161"/>
        <item x="39"/>
        <item x="878"/>
        <item x="851"/>
        <item x="633"/>
        <item x="211"/>
        <item x="116"/>
        <item x="101"/>
        <item x="302"/>
        <item x="394"/>
        <item x="196"/>
        <item x="813"/>
        <item x="784"/>
        <item x="88"/>
        <item x="652"/>
        <item x="245"/>
        <item x="35"/>
        <item x="1"/>
        <item x="32"/>
        <item x="75"/>
        <item x="275"/>
        <item x="666"/>
        <item x="543"/>
        <item x="221"/>
        <item x="595"/>
        <item x="428"/>
        <item x="547"/>
        <item x="96"/>
        <item x="548"/>
        <item x="593"/>
        <item x="168"/>
        <item x="842"/>
        <item x="838"/>
        <item x="487"/>
        <item x="34"/>
        <item x="892"/>
        <item x="493"/>
        <item x="460"/>
        <item x="341"/>
        <item x="347"/>
        <item x="363"/>
        <item x="541"/>
        <item x="883"/>
        <item x="905"/>
        <item x="504"/>
        <item x="832"/>
        <item x="596"/>
        <item x="98"/>
        <item x="523"/>
        <item x="570"/>
        <item x="779"/>
        <item x="929"/>
        <item x="754"/>
        <item x="509"/>
        <item x="105"/>
        <item x="799"/>
        <item x="938"/>
        <item x="426"/>
        <item x="693"/>
        <item x="555"/>
        <item x="81"/>
        <item x="569"/>
        <item x="810"/>
        <item x="114"/>
        <item x="25"/>
        <item x="576"/>
        <item x="924"/>
        <item x="138"/>
        <item x="30"/>
        <item x="811"/>
        <item x="772"/>
        <item x="108"/>
        <item x="577"/>
        <item x="834"/>
        <item x="430"/>
        <item x="115"/>
        <item x="425"/>
        <item x="839"/>
        <item x="660"/>
        <item x="254"/>
        <item x="770"/>
        <item x="894"/>
        <item x="164"/>
        <item x="538"/>
        <item x="519"/>
        <item x="251"/>
        <item x="604"/>
        <item x="416"/>
        <item x="747"/>
        <item x="561"/>
        <item x="782"/>
        <item x="731"/>
        <item x="954"/>
        <item x="159"/>
        <item x="490"/>
        <item x="904"/>
        <item x="93"/>
        <item x="887"/>
        <item x="13"/>
        <item x="853"/>
        <item x="961"/>
        <item x="687"/>
        <item x="357"/>
        <item x="946"/>
        <item x="141"/>
        <item x="846"/>
        <item x="248"/>
        <item x="307"/>
        <item x="103"/>
        <item x="530"/>
        <item x="743"/>
        <item x="276"/>
        <item x="127"/>
        <item x="947"/>
        <item x="588"/>
        <item x="150"/>
        <item x="896"/>
        <item x="257"/>
        <item x="764"/>
        <item x="449"/>
        <item x="340"/>
        <item x="337"/>
        <item x="44"/>
        <item x="886"/>
        <item x="163"/>
        <item x="792"/>
        <item x="233"/>
        <item x="442"/>
        <item x="395"/>
        <item x="112"/>
        <item x="613"/>
        <item x="472"/>
        <item x="390"/>
        <item x="983"/>
        <item x="41"/>
        <item x="21"/>
        <item x="863"/>
        <item x="776"/>
        <item x="37"/>
        <item x="808"/>
        <item x="874"/>
        <item x="875"/>
        <item x="778"/>
        <item x="33"/>
        <item x="537"/>
        <item x="906"/>
        <item x="82"/>
        <item x="92"/>
        <item x="480"/>
        <item x="901"/>
        <item x="717"/>
        <item x="564"/>
        <item x="749"/>
        <item x="877"/>
        <item x="118"/>
        <item x="600"/>
        <item x="106"/>
        <item x="496"/>
        <item x="865"/>
        <item x="397"/>
        <item x="729"/>
        <item x="976"/>
        <item x="988"/>
        <item x="761"/>
        <item x="876"/>
        <item x="153"/>
        <item x="144"/>
        <item x="157"/>
        <item x="888"/>
        <item x="465"/>
        <item x="944"/>
        <item x="250"/>
        <item x="234"/>
        <item x="488"/>
        <item x="586"/>
        <item x="4"/>
        <item x="47"/>
        <item x="45"/>
        <item x="475"/>
        <item x="829"/>
        <item x="130"/>
        <item x="287"/>
        <item x="997"/>
        <item x="2"/>
        <item x="866"/>
        <item x="572"/>
        <item x="385"/>
        <item x="59"/>
        <item x="388"/>
        <item x="84"/>
        <item x="277"/>
        <item x="685"/>
        <item x="558"/>
        <item x="481"/>
        <item x="518"/>
        <item x="710"/>
        <item x="64"/>
        <item x="794"/>
        <item x="263"/>
        <item x="526"/>
        <item x="419"/>
        <item x="289"/>
        <item x="133"/>
        <item x="383"/>
        <item x="617"/>
        <item x="173"/>
        <item x="912"/>
        <item x="23"/>
        <item x="603"/>
        <item x="517"/>
        <item x="855"/>
        <item x="742"/>
        <item x="471"/>
        <item x="756"/>
        <item x="120"/>
        <item x="252"/>
        <item x="594"/>
        <item x="880"/>
        <item x="121"/>
        <item x="940"/>
        <item x="732"/>
        <item x="136"/>
        <item x="881"/>
        <item x="389"/>
        <item x="934"/>
        <item x="381"/>
        <item x="261"/>
        <item x="587"/>
        <item x="814"/>
        <item x="242"/>
        <item x="186"/>
        <item x="516"/>
        <item x="571"/>
        <item x="841"/>
        <item x="844"/>
        <item x="974"/>
        <item x="935"/>
        <item x="601"/>
        <item x="686"/>
        <item x="602"/>
        <item x="963"/>
        <item x="15"/>
        <item x="980"/>
        <item x="441"/>
        <item x="802"/>
        <item x="752"/>
        <item x="736"/>
        <item x="192"/>
        <item x="241"/>
        <item x="716"/>
        <item x="80"/>
        <item x="861"/>
        <item x="91"/>
        <item x="711"/>
        <item x="864"/>
        <item x="737"/>
        <item x="380"/>
        <item x="584"/>
        <item x="413"/>
        <item x="427"/>
        <item x="181"/>
        <item x="763"/>
        <item x="513"/>
        <item x="889"/>
        <item x="443"/>
        <item x="285"/>
        <item x="793"/>
        <item x="964"/>
        <item x="382"/>
        <item x="734"/>
        <item x="77"/>
        <item x="222"/>
        <item x="862"/>
        <item x="217"/>
        <item x="411"/>
        <item x="281"/>
        <item x="220"/>
        <item x="959"/>
        <item x="270"/>
        <item x="319"/>
        <item x="265"/>
        <item x="647"/>
        <item x="246"/>
        <item x="354"/>
        <item x="751"/>
        <item x="941"/>
        <item x="578"/>
        <item x="371"/>
        <item x="160"/>
        <item x="945"/>
        <item x="993"/>
        <item x="819"/>
        <item x="760"/>
        <item x="528"/>
        <item x="809"/>
        <item x="824"/>
        <item x="565"/>
        <item x="722"/>
        <item x="124"/>
        <item x="989"/>
        <item x="255"/>
        <item x="657"/>
        <item x="986"/>
        <item x="890"/>
        <item x="43"/>
        <item x="28"/>
        <item x="503"/>
        <item x="97"/>
        <item x="495"/>
        <item x="655"/>
        <item x="956"/>
        <item x="607"/>
        <item x="599"/>
        <item x="404"/>
        <item x="780"/>
        <item x="916"/>
        <item x="987"/>
        <item x="484"/>
        <item x="597"/>
        <item x="698"/>
        <item x="142"/>
        <item x="452"/>
        <item x="375"/>
        <item x="462"/>
        <item x="70"/>
        <item x="893"/>
        <item x="107"/>
        <item x="582"/>
        <item x="155"/>
        <item x="434"/>
        <item x="591"/>
        <item x="745"/>
        <item x="151"/>
        <item x="684"/>
        <item x="431"/>
        <item x="681"/>
        <item x="765"/>
        <item x="22"/>
        <item x="719"/>
        <item x="48"/>
        <item x="437"/>
        <item x="201"/>
        <item x="191"/>
        <item x="771"/>
        <item x="683"/>
        <item x="485"/>
        <item x="677"/>
        <item x="623"/>
        <item x="436"/>
        <item x="445"/>
        <item x="267"/>
        <item x="797"/>
        <item x="240"/>
        <item x="612"/>
        <item x="821"/>
        <item x="930"/>
        <item x="795"/>
        <item x="785"/>
        <item x="49"/>
        <item x="179"/>
        <item x="198"/>
        <item x="583"/>
        <item x="102"/>
        <item x="119"/>
        <item x="303"/>
        <item x="446"/>
        <item x="409"/>
        <item x="401"/>
        <item x="260"/>
        <item x="942"/>
        <item x="852"/>
        <item x="733"/>
        <item x="981"/>
        <item x="166"/>
        <item x="641"/>
        <item x="18"/>
        <item x="789"/>
        <item x="788"/>
        <item x="8"/>
        <item x="511"/>
        <item x="968"/>
        <item x="637"/>
        <item x="11"/>
        <item x="231"/>
        <item x="680"/>
        <item x="269"/>
        <item x="679"/>
        <item x="321"/>
        <item x="575"/>
        <item x="646"/>
        <item x="950"/>
        <item x="300"/>
        <item x="54"/>
        <item x="696"/>
        <item x="470"/>
        <item x="618"/>
        <item x="61"/>
        <item x="238"/>
        <item x="455"/>
        <item x="271"/>
        <item x="727"/>
        <item x="550"/>
        <item x="342"/>
        <item x="566"/>
        <item x="805"/>
        <item x="856"/>
        <item x="955"/>
        <item x="391"/>
        <item x="585"/>
        <item x="741"/>
        <item x="296"/>
        <item x="279"/>
        <item x="87"/>
        <item x="567"/>
        <item x="117"/>
        <item x="529"/>
        <item x="891"/>
        <item x="56"/>
        <item x="78"/>
        <item x="804"/>
        <item x="669"/>
        <item x="328"/>
        <item x="640"/>
        <item x="917"/>
        <item x="264"/>
        <item x="212"/>
        <item x="36"/>
        <item x="364"/>
        <item x="634"/>
        <item x="256"/>
        <item x="405"/>
        <item x="239"/>
        <item x="759"/>
        <item x="315"/>
        <item x="400"/>
        <item x="291"/>
        <item x="755"/>
        <item x="777"/>
        <item x="66"/>
        <item x="283"/>
        <item x="288"/>
        <item x="781"/>
        <item x="903"/>
        <item x="282"/>
        <item x="273"/>
        <item x="292"/>
        <item x="639"/>
        <item x="658"/>
        <item x="632"/>
        <item x="840"/>
        <item x="622"/>
        <item x="667"/>
        <item x="884"/>
        <item x="614"/>
        <item x="738"/>
        <item x="497"/>
        <item x="625"/>
        <item x="247"/>
        <item x="897"/>
        <item x="210"/>
        <item x="237"/>
        <item x="468"/>
        <item x="178"/>
        <item x="531"/>
        <item x="870"/>
        <item x="931"/>
        <item x="176"/>
        <item x="202"/>
        <item x="882"/>
        <item x="53"/>
        <item x="55"/>
        <item x="562"/>
        <item x="392"/>
        <item x="552"/>
        <item x="422"/>
        <item x="609"/>
        <item x="199"/>
        <item x="918"/>
        <item x="648"/>
        <item x="898"/>
        <item x="19"/>
        <item x="796"/>
        <item x="71"/>
        <item x="72"/>
        <item x="6"/>
        <item x="744"/>
        <item x="17"/>
        <item x="697"/>
        <item x="984"/>
        <item x="699"/>
        <item x="407"/>
        <item x="295"/>
        <item x="827"/>
        <item x="707"/>
        <item x="52"/>
        <item x="704"/>
        <item x="885"/>
        <item x="343"/>
        <item x="859"/>
        <item x="867"/>
        <item x="57"/>
        <item x="113"/>
        <item x="995"/>
        <item x="145"/>
        <item x="542"/>
        <item x="857"/>
        <item x="453"/>
        <item x="522"/>
        <item x="708"/>
        <item x="86"/>
        <item x="356"/>
        <item x="476"/>
        <item x="815"/>
        <item x="524"/>
        <item x="610"/>
        <item x="775"/>
        <item x="920"/>
        <item x="664"/>
        <item x="619"/>
        <item x="654"/>
        <item x="943"/>
        <item x="620"/>
        <item x="670"/>
        <item x="933"/>
        <item x="766"/>
        <item x="482"/>
        <item x="180"/>
        <item x="712"/>
        <item x="322"/>
        <item x="323"/>
        <item x="649"/>
        <item x="189"/>
        <item x="720"/>
        <item x="907"/>
        <item x="757"/>
        <item x="758"/>
        <item x="339"/>
        <item x="346"/>
        <item x="329"/>
        <item x="361"/>
        <item x="605"/>
        <item x="109"/>
        <item x="167"/>
        <item x="849"/>
        <item x="474"/>
        <item x="402"/>
        <item x="822"/>
        <item x="694"/>
        <item x="290"/>
        <item x="368"/>
        <item x="408"/>
        <item x="451"/>
        <item x="762"/>
        <item x="927"/>
        <item x="713"/>
        <item x="900"/>
        <item x="306"/>
        <item x="746"/>
        <item x="688"/>
        <item x="206"/>
        <item x="123"/>
        <item x="456"/>
        <item x="432"/>
        <item x="171"/>
        <item x="553"/>
        <item x="592"/>
        <item x="709"/>
        <item x="682"/>
        <item x="3"/>
        <item x="126"/>
        <item x="786"/>
        <item x="557"/>
        <item x="826"/>
        <item x="79"/>
        <item x="626"/>
        <item x="725"/>
        <item x="628"/>
        <item x="444"/>
        <item x="60"/>
        <item x="721"/>
        <item x="214"/>
        <item x="525"/>
        <item x="512"/>
        <item x="216"/>
        <item x="559"/>
        <item x="376"/>
        <item x="314"/>
        <item x="598"/>
        <item x="154"/>
        <item x="278"/>
        <item x="998"/>
        <item x="358"/>
        <item x="235"/>
        <item x="190"/>
        <item x="823"/>
        <item t="default"/>
      </items>
    </pivotField>
    <pivotField showAll="0"/>
    <pivotField showAll="0">
      <items count="7">
        <item x="0"/>
        <item x="1"/>
        <item x="2"/>
        <item x="3"/>
        <item x="4"/>
        <item x="5"/>
        <item t="default"/>
      </items>
    </pivotField>
    <pivotField showAll="0"/>
    <pivotField showAll="0">
      <items count="8">
        <item x="2"/>
        <item x="6"/>
        <item x="0"/>
        <item x="3"/>
        <item x="1"/>
        <item x="5"/>
        <item x="4"/>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8"/>
  </rowFields>
  <rowItems count="960">
    <i>
      <x/>
    </i>
    <i>
      <x v="1"/>
    </i>
    <i>
      <x v="2"/>
    </i>
    <i>
      <x v="3"/>
    </i>
    <i>
      <x v="4"/>
    </i>
    <i>
      <x v="5"/>
    </i>
    <i>
      <x v="6"/>
    </i>
    <i>
      <x v="7"/>
    </i>
    <i>
      <x v="8"/>
    </i>
    <i>
      <x v="9"/>
    </i>
    <i>
      <x v="10"/>
    </i>
    <i>
      <x v="11"/>
    </i>
    <i>
      <x v="12"/>
    </i>
    <i>
      <x v="13"/>
    </i>
    <i>
      <x v="14"/>
    </i>
    <i>
      <x v="15"/>
    </i>
    <i>
      <x v="16"/>
    </i>
    <i>
      <x v="17"/>
    </i>
    <i>
      <x v="19"/>
    </i>
    <i>
      <x v="20"/>
    </i>
    <i>
      <x v="21"/>
    </i>
    <i>
      <x v="22"/>
    </i>
    <i>
      <x v="24"/>
    </i>
    <i>
      <x v="25"/>
    </i>
    <i>
      <x v="26"/>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7"/>
    </i>
    <i>
      <x v="88"/>
    </i>
    <i>
      <x v="89"/>
    </i>
    <i>
      <x v="90"/>
    </i>
    <i>
      <x v="91"/>
    </i>
    <i>
      <x v="92"/>
    </i>
    <i>
      <x v="93"/>
    </i>
    <i>
      <x v="94"/>
    </i>
    <i>
      <x v="95"/>
    </i>
    <i>
      <x v="96"/>
    </i>
    <i>
      <x v="97"/>
    </i>
    <i>
      <x v="98"/>
    </i>
    <i>
      <x v="99"/>
    </i>
    <i>
      <x v="100"/>
    </i>
    <i>
      <x v="101"/>
    </i>
    <i>
      <x v="102"/>
    </i>
    <i>
      <x v="103"/>
    </i>
    <i>
      <x v="104"/>
    </i>
    <i>
      <x v="105"/>
    </i>
    <i>
      <x v="106"/>
    </i>
    <i>
      <x v="107"/>
    </i>
    <i>
      <x v="108"/>
    </i>
    <i>
      <x v="110"/>
    </i>
    <i>
      <x v="111"/>
    </i>
    <i>
      <x v="113"/>
    </i>
    <i>
      <x v="114"/>
    </i>
    <i>
      <x v="115"/>
    </i>
    <i>
      <x v="116"/>
    </i>
    <i>
      <x v="117"/>
    </i>
    <i>
      <x v="118"/>
    </i>
    <i>
      <x v="119"/>
    </i>
    <i>
      <x v="120"/>
    </i>
    <i>
      <x v="121"/>
    </i>
    <i>
      <x v="122"/>
    </i>
    <i>
      <x v="124"/>
    </i>
    <i>
      <x v="125"/>
    </i>
    <i>
      <x v="126"/>
    </i>
    <i>
      <x v="127"/>
    </i>
    <i>
      <x v="128"/>
    </i>
    <i>
      <x v="129"/>
    </i>
    <i>
      <x v="130"/>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2"/>
    </i>
    <i>
      <x v="203"/>
    </i>
    <i>
      <x v="204"/>
    </i>
    <i>
      <x v="205"/>
    </i>
    <i>
      <x v="206"/>
    </i>
    <i>
      <x v="207"/>
    </i>
    <i>
      <x v="209"/>
    </i>
    <i>
      <x v="210"/>
    </i>
    <i>
      <x v="211"/>
    </i>
    <i>
      <x v="212"/>
    </i>
    <i>
      <x v="213"/>
    </i>
    <i>
      <x v="214"/>
    </i>
    <i>
      <x v="215"/>
    </i>
    <i>
      <x v="216"/>
    </i>
    <i>
      <x v="217"/>
    </i>
    <i>
      <x v="218"/>
    </i>
    <i>
      <x v="219"/>
    </i>
    <i>
      <x v="220"/>
    </i>
    <i>
      <x v="221"/>
    </i>
    <i>
      <x v="223"/>
    </i>
    <i>
      <x v="224"/>
    </i>
    <i>
      <x v="225"/>
    </i>
    <i>
      <x v="226"/>
    </i>
    <i>
      <x v="227"/>
    </i>
    <i>
      <x v="228"/>
    </i>
    <i>
      <x v="229"/>
    </i>
    <i>
      <x v="230"/>
    </i>
    <i>
      <x v="231"/>
    </i>
    <i>
      <x v="232"/>
    </i>
    <i>
      <x v="233"/>
    </i>
    <i>
      <x v="234"/>
    </i>
    <i>
      <x v="235"/>
    </i>
    <i>
      <x v="236"/>
    </i>
    <i>
      <x v="237"/>
    </i>
    <i>
      <x v="238"/>
    </i>
    <i>
      <x v="239"/>
    </i>
    <i>
      <x v="240"/>
    </i>
    <i>
      <x v="241"/>
    </i>
    <i>
      <x v="244"/>
    </i>
    <i>
      <x v="245"/>
    </i>
    <i>
      <x v="246"/>
    </i>
    <i>
      <x v="247"/>
    </i>
    <i>
      <x v="248"/>
    </i>
    <i>
      <x v="249"/>
    </i>
    <i>
      <x v="250"/>
    </i>
    <i>
      <x v="251"/>
    </i>
    <i>
      <x v="252"/>
    </i>
    <i>
      <x v="253"/>
    </i>
    <i>
      <x v="254"/>
    </i>
    <i>
      <x v="255"/>
    </i>
    <i>
      <x v="256"/>
    </i>
    <i>
      <x v="257"/>
    </i>
    <i>
      <x v="258"/>
    </i>
    <i>
      <x v="259"/>
    </i>
    <i>
      <x v="260"/>
    </i>
    <i>
      <x v="261"/>
    </i>
    <i>
      <x v="262"/>
    </i>
    <i>
      <x v="263"/>
    </i>
    <i>
      <x v="264"/>
    </i>
    <i>
      <x v="265"/>
    </i>
    <i>
      <x v="266"/>
    </i>
    <i>
      <x v="268"/>
    </i>
    <i>
      <x v="269"/>
    </i>
    <i>
      <x v="270"/>
    </i>
    <i>
      <x v="271"/>
    </i>
    <i>
      <x v="272"/>
    </i>
    <i>
      <x v="273"/>
    </i>
    <i>
      <x v="274"/>
    </i>
    <i>
      <x v="275"/>
    </i>
    <i>
      <x v="276"/>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4"/>
    </i>
    <i>
      <x v="415"/>
    </i>
    <i>
      <x v="416"/>
    </i>
    <i>
      <x v="420"/>
    </i>
    <i>
      <x v="421"/>
    </i>
    <i>
      <x v="422"/>
    </i>
    <i>
      <x v="423"/>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4"/>
    </i>
    <i>
      <x v="555"/>
    </i>
    <i>
      <x v="556"/>
    </i>
    <i>
      <x v="557"/>
    </i>
    <i>
      <x v="558"/>
    </i>
    <i>
      <x v="559"/>
    </i>
    <i>
      <x v="560"/>
    </i>
    <i>
      <x v="561"/>
    </i>
    <i>
      <x v="562"/>
    </i>
    <i>
      <x v="563"/>
    </i>
    <i>
      <x v="564"/>
    </i>
    <i>
      <x v="565"/>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2"/>
    </i>
    <i>
      <x v="663"/>
    </i>
    <i>
      <x v="664"/>
    </i>
    <i>
      <x v="665"/>
    </i>
    <i>
      <x v="666"/>
    </i>
    <i>
      <x v="667"/>
    </i>
    <i>
      <x v="668"/>
    </i>
    <i>
      <x v="669"/>
    </i>
    <i>
      <x v="670"/>
    </i>
    <i>
      <x v="671"/>
    </i>
    <i>
      <x v="672"/>
    </i>
    <i>
      <x v="673"/>
    </i>
    <i>
      <x v="674"/>
    </i>
    <i>
      <x v="675"/>
    </i>
    <i>
      <x v="676"/>
    </i>
    <i>
      <x v="677"/>
    </i>
    <i>
      <x v="678"/>
    </i>
    <i>
      <x v="680"/>
    </i>
    <i>
      <x v="681"/>
    </i>
    <i>
      <x v="682"/>
    </i>
    <i>
      <x v="683"/>
    </i>
    <i>
      <x v="684"/>
    </i>
    <i>
      <x v="685"/>
    </i>
    <i>
      <x v="686"/>
    </i>
    <i>
      <x v="687"/>
    </i>
    <i>
      <x v="688"/>
    </i>
    <i>
      <x v="689"/>
    </i>
    <i>
      <x v="690"/>
    </i>
    <i>
      <x v="691"/>
    </i>
    <i>
      <x v="692"/>
    </i>
    <i>
      <x v="693"/>
    </i>
    <i>
      <x v="694"/>
    </i>
    <i>
      <x v="695"/>
    </i>
    <i>
      <x v="696"/>
    </i>
    <i>
      <x v="697"/>
    </i>
    <i>
      <x v="698"/>
    </i>
    <i>
      <x v="699"/>
    </i>
    <i>
      <x v="700"/>
    </i>
    <i>
      <x v="701"/>
    </i>
    <i>
      <x v="702"/>
    </i>
    <i>
      <x v="704"/>
    </i>
    <i>
      <x v="705"/>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6"/>
    </i>
    <i>
      <x v="747"/>
    </i>
    <i>
      <x v="748"/>
    </i>
    <i>
      <x v="749"/>
    </i>
    <i>
      <x v="750"/>
    </i>
    <i>
      <x v="751"/>
    </i>
    <i>
      <x v="752"/>
    </i>
    <i>
      <x v="753"/>
    </i>
    <i>
      <x v="754"/>
    </i>
    <i>
      <x v="755"/>
    </i>
    <i>
      <x v="756"/>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4"/>
    </i>
    <i>
      <x v="915"/>
    </i>
    <i>
      <x v="916"/>
    </i>
    <i>
      <x v="917"/>
    </i>
    <i>
      <x v="918"/>
    </i>
    <i>
      <x v="919"/>
    </i>
    <i>
      <x v="920"/>
    </i>
    <i>
      <x v="921"/>
    </i>
    <i>
      <x v="922"/>
    </i>
    <i>
      <x v="923"/>
    </i>
    <i>
      <x v="925"/>
    </i>
    <i>
      <x v="926"/>
    </i>
    <i>
      <x v="927"/>
    </i>
    <i>
      <x v="928"/>
    </i>
    <i>
      <x v="929"/>
    </i>
    <i>
      <x v="930"/>
    </i>
    <i>
      <x v="931"/>
    </i>
    <i>
      <x v="932"/>
    </i>
    <i>
      <x v="933"/>
    </i>
    <i>
      <x v="934"/>
    </i>
    <i>
      <x v="935"/>
    </i>
    <i>
      <x v="936"/>
    </i>
    <i>
      <x v="937"/>
    </i>
    <i>
      <x v="938"/>
    </i>
    <i>
      <x v="939"/>
    </i>
    <i>
      <x v="940"/>
    </i>
    <i>
      <x v="941"/>
    </i>
    <i>
      <x v="943"/>
    </i>
    <i>
      <x v="944"/>
    </i>
    <i>
      <x v="945"/>
    </i>
    <i>
      <x v="946"/>
    </i>
    <i>
      <x v="947"/>
    </i>
    <i>
      <x v="948"/>
    </i>
    <i>
      <x v="949"/>
    </i>
    <i>
      <x v="950"/>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t="grand">
      <x/>
    </i>
  </rowItems>
  <colItems count="1">
    <i/>
  </colItems>
  <pageFields count="1">
    <pageField fld="6" hier="-1"/>
  </pageFields>
  <dataFields count="1">
    <dataField name="Average of Rating" fld="6" subtotal="average" baseField="8" baseItem="0"/>
  </dataFields>
  <formats count="7">
    <format dxfId="1029">
      <pivotArea outline="0" collapsedLevelsAreSubtotals="1" fieldPosition="0"/>
    </format>
    <format dxfId="1028">
      <pivotArea type="all" dataOnly="0" outline="0" fieldPosition="0"/>
    </format>
    <format dxfId="1027">
      <pivotArea outline="0" collapsedLevelsAreSubtotals="1" fieldPosition="0"/>
    </format>
    <format dxfId="1026">
      <pivotArea field="2" type="button" dataOnly="0" labelOnly="1" outline="0"/>
    </format>
    <format dxfId="1025">
      <pivotArea dataOnly="0" outline="0" axis="axisValues" fieldPosition="0"/>
    </format>
    <format dxfId="1024">
      <pivotArea dataOnly="0" labelOnly="1" grandRow="1" outline="0" fieldPosition="0"/>
    </format>
    <format dxfId="1023">
      <pivotArea grandRow="1" outline="0" collapsedLevelsAreSubtotals="1" fieldPosition="0"/>
    </format>
  </formats>
  <pivotTableStyleInfo name="PivotStyleLight19"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F022AD2-19BC-44D9-AA8B-B22A2AC83282}" name="PivotTable11"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rowHeaderCaption="Type of Coffee">
  <location ref="E9:F16" firstHeaderRow="1" firstDataRow="1" firstDataCol="1"/>
  <pivotFields count="15">
    <pivotField showAll="0"/>
    <pivotField showAll="0">
      <items count="295">
        <item x="61"/>
        <item x="253"/>
        <item x="192"/>
        <item x="277"/>
        <item x="223"/>
        <item x="42"/>
        <item x="13"/>
        <item x="193"/>
        <item x="53"/>
        <item x="94"/>
        <item x="173"/>
        <item x="252"/>
        <item x="118"/>
        <item x="172"/>
        <item x="112"/>
        <item x="228"/>
        <item x="260"/>
        <item x="31"/>
        <item x="150"/>
        <item x="147"/>
        <item x="43"/>
        <item x="98"/>
        <item x="7"/>
        <item x="6"/>
        <item x="265"/>
        <item x="18"/>
        <item x="22"/>
        <item x="101"/>
        <item x="189"/>
        <item x="3"/>
        <item x="133"/>
        <item x="141"/>
        <item x="14"/>
        <item x="202"/>
        <item x="196"/>
        <item x="161"/>
        <item x="52"/>
        <item x="39"/>
        <item x="111"/>
        <item x="26"/>
        <item x="219"/>
        <item x="220"/>
        <item x="103"/>
        <item x="67"/>
        <item x="218"/>
        <item x="122"/>
        <item x="34"/>
        <item x="221"/>
        <item x="89"/>
        <item x="10"/>
        <item x="283"/>
        <item x="165"/>
        <item x="247"/>
        <item x="241"/>
        <item x="226"/>
        <item x="138"/>
        <item x="222"/>
        <item x="123"/>
        <item x="45"/>
        <item x="63"/>
        <item x="171"/>
        <item x="37"/>
        <item x="194"/>
        <item x="71"/>
        <item x="73"/>
        <item x="74"/>
        <item x="46"/>
        <item x="216"/>
        <item x="176"/>
        <item x="81"/>
        <item x="49"/>
        <item x="195"/>
        <item x="235"/>
        <item x="153"/>
        <item x="20"/>
        <item x="256"/>
        <item x="280"/>
        <item x="184"/>
        <item x="170"/>
        <item x="197"/>
        <item x="203"/>
        <item x="183"/>
        <item x="143"/>
        <item x="229"/>
        <item x="17"/>
        <item x="58"/>
        <item x="154"/>
        <item x="136"/>
        <item x="88"/>
        <item x="157"/>
        <item x="207"/>
        <item x="285"/>
        <item x="293"/>
        <item x="106"/>
        <item x="47"/>
        <item x="85"/>
        <item x="54"/>
        <item x="80"/>
        <item x="191"/>
        <item x="175"/>
        <item x="254"/>
        <item x="160"/>
        <item x="28"/>
        <item x="124"/>
        <item x="120"/>
        <item x="179"/>
        <item x="259"/>
        <item x="116"/>
        <item x="146"/>
        <item x="178"/>
        <item x="258"/>
        <item x="238"/>
        <item x="200"/>
        <item x="84"/>
        <item x="32"/>
        <item x="19"/>
        <item x="169"/>
        <item x="151"/>
        <item x="188"/>
        <item x="263"/>
        <item x="290"/>
        <item x="109"/>
        <item x="234"/>
        <item x="212"/>
        <item x="125"/>
        <item x="261"/>
        <item x="134"/>
        <item x="48"/>
        <item x="114"/>
        <item x="51"/>
        <item x="248"/>
        <item x="152"/>
        <item x="159"/>
        <item x="68"/>
        <item x="279"/>
        <item x="8"/>
        <item x="44"/>
        <item x="95"/>
        <item x="227"/>
        <item x="181"/>
        <item x="185"/>
        <item x="168"/>
        <item x="108"/>
        <item x="262"/>
        <item x="267"/>
        <item x="41"/>
        <item x="268"/>
        <item x="273"/>
        <item x="275"/>
        <item x="155"/>
        <item x="205"/>
        <item x="206"/>
        <item x="16"/>
        <item x="117"/>
        <item x="186"/>
        <item x="211"/>
        <item x="76"/>
        <item x="289"/>
        <item x="140"/>
        <item x="77"/>
        <item x="121"/>
        <item x="214"/>
        <item x="204"/>
        <item x="270"/>
        <item x="239"/>
        <item x="240"/>
        <item x="50"/>
        <item x="79"/>
        <item x="274"/>
        <item x="129"/>
        <item x="126"/>
        <item x="209"/>
        <item x="69"/>
        <item x="36"/>
        <item x="257"/>
        <item x="174"/>
        <item x="292"/>
        <item x="65"/>
        <item x="182"/>
        <item x="139"/>
        <item x="91"/>
        <item x="243"/>
        <item x="21"/>
        <item x="66"/>
        <item x="92"/>
        <item x="119"/>
        <item x="104"/>
        <item x="59"/>
        <item x="70"/>
        <item x="60"/>
        <item x="145"/>
        <item x="24"/>
        <item x="210"/>
        <item x="244"/>
        <item x="271"/>
        <item x="5"/>
        <item x="107"/>
        <item x="199"/>
        <item x="38"/>
        <item x="166"/>
        <item x="149"/>
        <item x="12"/>
        <item x="282"/>
        <item x="284"/>
        <item x="163"/>
        <item x="142"/>
        <item x="132"/>
        <item x="102"/>
        <item x="237"/>
        <item x="278"/>
        <item x="86"/>
        <item x="55"/>
        <item x="291"/>
        <item x="208"/>
        <item x="187"/>
        <item x="56"/>
        <item x="246"/>
        <item x="245"/>
        <item x="164"/>
        <item x="11"/>
        <item x="127"/>
        <item x="224"/>
        <item x="276"/>
        <item x="0"/>
        <item x="64"/>
        <item x="1"/>
        <item x="231"/>
        <item x="269"/>
        <item x="190"/>
        <item x="225"/>
        <item x="78"/>
        <item x="272"/>
        <item x="266"/>
        <item x="264"/>
        <item x="251"/>
        <item x="62"/>
        <item x="135"/>
        <item x="281"/>
        <item x="213"/>
        <item x="167"/>
        <item x="156"/>
        <item x="201"/>
        <item x="198"/>
        <item x="177"/>
        <item x="242"/>
        <item x="35"/>
        <item x="236"/>
        <item x="180"/>
        <item x="288"/>
        <item x="90"/>
        <item x="100"/>
        <item x="105"/>
        <item x="40"/>
        <item x="96"/>
        <item x="30"/>
        <item x="217"/>
        <item x="255"/>
        <item x="158"/>
        <item x="72"/>
        <item x="15"/>
        <item x="25"/>
        <item x="110"/>
        <item x="99"/>
        <item x="286"/>
        <item x="287"/>
        <item x="93"/>
        <item x="83"/>
        <item x="33"/>
        <item x="233"/>
        <item x="249"/>
        <item x="250"/>
        <item x="131"/>
        <item x="9"/>
        <item x="29"/>
        <item x="115"/>
        <item x="232"/>
        <item x="148"/>
        <item x="87"/>
        <item x="97"/>
        <item x="57"/>
        <item x="137"/>
        <item x="75"/>
        <item x="23"/>
        <item x="128"/>
        <item x="113"/>
        <item x="27"/>
        <item x="162"/>
        <item x="215"/>
        <item x="230"/>
        <item x="130"/>
        <item x="144"/>
        <item x="2"/>
        <item x="4"/>
        <item x="82"/>
        <item t="default"/>
      </items>
    </pivotField>
    <pivotField axis="axisRow" showAll="0">
      <items count="7">
        <item x="4"/>
        <item x="1"/>
        <item x="2"/>
        <item x="3"/>
        <item x="0"/>
        <item x="5"/>
        <item t="default"/>
      </items>
    </pivotField>
    <pivotField showAll="0"/>
    <pivotField showAll="0"/>
    <pivotField dataField="1"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items count="7">
        <item x="0"/>
        <item x="1"/>
        <item x="2"/>
        <item x="3"/>
        <item x="4"/>
        <item x="5"/>
        <item t="default"/>
      </items>
    </pivotField>
    <pivotField showAll="0"/>
    <pivotField showAll="0"/>
    <pivotField showAll="0">
      <items count="7">
        <item x="0"/>
        <item x="1"/>
        <item x="2"/>
        <item x="3"/>
        <item x="4"/>
        <item x="5"/>
        <item t="default"/>
      </items>
    </pivotField>
    <pivotField showAll="0">
      <items count="9">
        <item x="0"/>
        <item x="1"/>
        <item x="2"/>
        <item x="3"/>
        <item x="4"/>
        <item x="5"/>
        <item x="6"/>
        <item x="7"/>
        <item t="default"/>
      </items>
    </pivotField>
  </pivotFields>
  <rowFields count="1">
    <field x="2"/>
  </rowFields>
  <rowItems count="7">
    <i>
      <x/>
    </i>
    <i>
      <x v="1"/>
    </i>
    <i>
      <x v="2"/>
    </i>
    <i>
      <x v="3"/>
    </i>
    <i>
      <x v="4"/>
    </i>
    <i>
      <x v="5"/>
    </i>
    <i t="grand">
      <x/>
    </i>
  </rowItems>
  <colItems count="1">
    <i/>
  </colItems>
  <dataFields count="1">
    <dataField name="Average of Price per 100g (USD)" fld="5" subtotal="average" showDataAs="percentOfCol" baseField="2" baseItem="4" numFmtId="10"/>
  </dataFields>
  <formats count="8">
    <format dxfId="1037">
      <pivotArea outline="0" collapsedLevelsAreSubtotals="1" fieldPosition="0"/>
    </format>
    <format dxfId="1036">
      <pivotArea type="all" dataOnly="0" outline="0" fieldPosition="0"/>
    </format>
    <format dxfId="1035">
      <pivotArea outline="0" collapsedLevelsAreSubtotals="1" fieldPosition="0"/>
    </format>
    <format dxfId="1034">
      <pivotArea field="2" type="button" dataOnly="0" labelOnly="1" outline="0" axis="axisRow" fieldPosition="0"/>
    </format>
    <format dxfId="1033">
      <pivotArea dataOnly="0" outline="0" axis="axisValues" fieldPosition="0"/>
    </format>
    <format dxfId="1032">
      <pivotArea dataOnly="0" labelOnly="1" grandRow="1" outline="0" fieldPosition="0"/>
    </format>
    <format dxfId="1031">
      <pivotArea outline="0" fieldPosition="0">
        <references count="1">
          <reference field="4294967294" count="1">
            <x v="0"/>
          </reference>
        </references>
      </pivotArea>
    </format>
    <format dxfId="1030">
      <pivotArea collapsedLevelsAreSubtotals="1" fieldPosition="0">
        <references count="1">
          <reference field="2" count="1">
            <x v="0"/>
          </reference>
        </references>
      </pivotArea>
    </format>
  </formats>
  <pivotTableStyleInfo name="PivotStyleLight19"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17A9E63-6D06-42A3-A1AA-2C9056441AE2}" name="PivotTable8"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rowHeaderCaption="Mouthfeel">
  <location ref="AP9:BD906" firstHeaderRow="1" firstDataRow="2" firstDataCol="1"/>
  <pivotFields count="15">
    <pivotField dataField="1" showAll="0"/>
    <pivotField showAll="0">
      <items count="295">
        <item x="61"/>
        <item x="253"/>
        <item x="192"/>
        <item x="277"/>
        <item x="223"/>
        <item x="42"/>
        <item x="13"/>
        <item x="193"/>
        <item x="53"/>
        <item x="94"/>
        <item x="173"/>
        <item x="252"/>
        <item x="118"/>
        <item x="172"/>
        <item x="112"/>
        <item x="228"/>
        <item x="260"/>
        <item x="31"/>
        <item x="150"/>
        <item x="147"/>
        <item x="43"/>
        <item x="98"/>
        <item x="7"/>
        <item x="6"/>
        <item x="265"/>
        <item x="18"/>
        <item x="22"/>
        <item x="101"/>
        <item x="189"/>
        <item x="3"/>
        <item x="133"/>
        <item x="141"/>
        <item x="14"/>
        <item x="202"/>
        <item x="196"/>
        <item x="161"/>
        <item x="52"/>
        <item x="39"/>
        <item x="111"/>
        <item x="26"/>
        <item x="219"/>
        <item x="220"/>
        <item x="103"/>
        <item x="67"/>
        <item x="218"/>
        <item x="122"/>
        <item x="34"/>
        <item x="221"/>
        <item x="89"/>
        <item x="10"/>
        <item x="283"/>
        <item x="165"/>
        <item x="247"/>
        <item x="241"/>
        <item x="226"/>
        <item x="138"/>
        <item x="222"/>
        <item x="123"/>
        <item x="45"/>
        <item x="63"/>
        <item x="171"/>
        <item x="37"/>
        <item x="194"/>
        <item x="71"/>
        <item x="73"/>
        <item x="74"/>
        <item x="46"/>
        <item x="216"/>
        <item x="176"/>
        <item x="81"/>
        <item x="49"/>
        <item x="195"/>
        <item x="235"/>
        <item x="153"/>
        <item x="20"/>
        <item x="256"/>
        <item x="280"/>
        <item x="184"/>
        <item x="170"/>
        <item x="197"/>
        <item x="203"/>
        <item x="183"/>
        <item x="143"/>
        <item x="229"/>
        <item x="17"/>
        <item x="58"/>
        <item x="154"/>
        <item x="136"/>
        <item x="88"/>
        <item x="157"/>
        <item x="207"/>
        <item x="285"/>
        <item x="293"/>
        <item x="106"/>
        <item x="47"/>
        <item x="85"/>
        <item x="54"/>
        <item x="80"/>
        <item x="191"/>
        <item x="175"/>
        <item x="254"/>
        <item x="160"/>
        <item x="28"/>
        <item x="124"/>
        <item x="120"/>
        <item x="179"/>
        <item x="259"/>
        <item x="116"/>
        <item x="146"/>
        <item x="178"/>
        <item x="258"/>
        <item x="238"/>
        <item x="200"/>
        <item x="84"/>
        <item x="32"/>
        <item x="19"/>
        <item x="169"/>
        <item x="151"/>
        <item x="188"/>
        <item x="263"/>
        <item x="290"/>
        <item x="109"/>
        <item x="234"/>
        <item x="212"/>
        <item x="125"/>
        <item x="261"/>
        <item x="134"/>
        <item x="48"/>
        <item x="114"/>
        <item x="51"/>
        <item x="248"/>
        <item x="152"/>
        <item x="159"/>
        <item x="68"/>
        <item x="279"/>
        <item x="8"/>
        <item x="44"/>
        <item x="95"/>
        <item x="227"/>
        <item x="181"/>
        <item x="185"/>
        <item x="168"/>
        <item x="108"/>
        <item x="262"/>
        <item x="267"/>
        <item x="41"/>
        <item x="268"/>
        <item x="273"/>
        <item x="275"/>
        <item x="155"/>
        <item x="205"/>
        <item x="206"/>
        <item x="16"/>
        <item x="117"/>
        <item x="186"/>
        <item x="211"/>
        <item x="76"/>
        <item x="289"/>
        <item x="140"/>
        <item x="77"/>
        <item x="121"/>
        <item x="214"/>
        <item x="204"/>
        <item x="270"/>
        <item x="239"/>
        <item x="240"/>
        <item x="50"/>
        <item x="79"/>
        <item x="274"/>
        <item x="129"/>
        <item x="126"/>
        <item x="209"/>
        <item x="69"/>
        <item x="36"/>
        <item x="257"/>
        <item x="174"/>
        <item x="292"/>
        <item x="65"/>
        <item x="182"/>
        <item x="139"/>
        <item x="91"/>
        <item x="243"/>
        <item x="21"/>
        <item x="66"/>
        <item x="92"/>
        <item x="119"/>
        <item x="104"/>
        <item x="59"/>
        <item x="70"/>
        <item x="60"/>
        <item x="145"/>
        <item x="24"/>
        <item x="210"/>
        <item x="244"/>
        <item x="271"/>
        <item x="5"/>
        <item x="107"/>
        <item x="199"/>
        <item x="38"/>
        <item x="166"/>
        <item x="149"/>
        <item x="12"/>
        <item x="282"/>
        <item x="284"/>
        <item x="163"/>
        <item x="142"/>
        <item x="132"/>
        <item x="102"/>
        <item x="237"/>
        <item x="278"/>
        <item x="86"/>
        <item x="55"/>
        <item x="291"/>
        <item x="208"/>
        <item x="187"/>
        <item x="56"/>
        <item x="246"/>
        <item x="245"/>
        <item x="164"/>
        <item x="11"/>
        <item x="127"/>
        <item x="224"/>
        <item x="276"/>
        <item x="0"/>
        <item x="64"/>
        <item x="1"/>
        <item x="231"/>
        <item x="269"/>
        <item x="190"/>
        <item x="225"/>
        <item x="78"/>
        <item x="272"/>
        <item x="266"/>
        <item x="264"/>
        <item x="251"/>
        <item x="62"/>
        <item x="135"/>
        <item x="281"/>
        <item x="213"/>
        <item x="167"/>
        <item x="156"/>
        <item x="201"/>
        <item x="198"/>
        <item x="177"/>
        <item x="242"/>
        <item x="35"/>
        <item x="236"/>
        <item x="180"/>
        <item x="288"/>
        <item x="90"/>
        <item x="100"/>
        <item x="105"/>
        <item x="40"/>
        <item x="96"/>
        <item x="30"/>
        <item x="217"/>
        <item x="255"/>
        <item x="158"/>
        <item x="72"/>
        <item x="15"/>
        <item x="25"/>
        <item x="110"/>
        <item x="99"/>
        <item x="286"/>
        <item x="287"/>
        <item x="93"/>
        <item x="83"/>
        <item x="33"/>
        <item x="233"/>
        <item x="249"/>
        <item x="250"/>
        <item x="131"/>
        <item x="9"/>
        <item x="29"/>
        <item x="115"/>
        <item x="232"/>
        <item x="148"/>
        <item x="87"/>
        <item x="97"/>
        <item x="57"/>
        <item x="137"/>
        <item x="75"/>
        <item x="23"/>
        <item x="128"/>
        <item x="113"/>
        <item x="27"/>
        <item x="162"/>
        <item x="215"/>
        <item x="230"/>
        <item x="130"/>
        <item x="144"/>
        <item x="2"/>
        <item x="4"/>
        <item x="82"/>
        <item t="default"/>
      </items>
    </pivotField>
    <pivotField showAll="0">
      <items count="7">
        <item x="4"/>
        <item x="1"/>
        <item x="2"/>
        <item x="3"/>
        <item x="0"/>
        <item x="5"/>
        <item t="default"/>
      </items>
    </pivotField>
    <pivotField showAll="0"/>
    <pivotField showAll="0"/>
    <pivotField showAll="0"/>
    <pivotField axis="axisCol" showAll="0">
      <items count="14">
        <item x="11"/>
        <item x="12"/>
        <item x="10"/>
        <item x="9"/>
        <item x="8"/>
        <item x="4"/>
        <item x="5"/>
        <item x="0"/>
        <item x="1"/>
        <item x="3"/>
        <item x="2"/>
        <item x="6"/>
        <item x="7"/>
        <item t="default"/>
      </items>
    </pivotField>
    <pivotField numFmtId="14" showAll="0">
      <items count="15">
        <item x="0"/>
        <item x="1"/>
        <item x="2"/>
        <item x="3"/>
        <item x="4"/>
        <item x="5"/>
        <item x="6"/>
        <item x="7"/>
        <item x="8"/>
        <item x="9"/>
        <item x="10"/>
        <item x="11"/>
        <item x="12"/>
        <item x="13"/>
        <item t="default"/>
      </items>
    </pivotField>
    <pivotField showAll="0"/>
    <pivotField axis="axisRow" showAll="0">
      <items count="896">
        <item x="582"/>
        <item x="231"/>
        <item x="239"/>
        <item x="188"/>
        <item x="368"/>
        <item x="690"/>
        <item x="813"/>
        <item x="281"/>
        <item x="80"/>
        <item x="715"/>
        <item x="181"/>
        <item x="794"/>
        <item x="410"/>
        <item x="513"/>
        <item x="688"/>
        <item x="839"/>
        <item x="399"/>
        <item x="274"/>
        <item x="734"/>
        <item x="189"/>
        <item x="663"/>
        <item x="578"/>
        <item x="56"/>
        <item x="589"/>
        <item x="851"/>
        <item x="242"/>
        <item x="745"/>
        <item x="4"/>
        <item x="182"/>
        <item x="201"/>
        <item x="384"/>
        <item x="649"/>
        <item x="502"/>
        <item x="700"/>
        <item x="61"/>
        <item x="675"/>
        <item x="853"/>
        <item x="554"/>
        <item x="422"/>
        <item x="472"/>
        <item x="122"/>
        <item x="109"/>
        <item x="643"/>
        <item x="180"/>
        <item x="46"/>
        <item x="385"/>
        <item x="110"/>
        <item x="449"/>
        <item x="3"/>
        <item x="732"/>
        <item x="564"/>
        <item x="594"/>
        <item x="466"/>
        <item x="84"/>
        <item x="471"/>
        <item x="55"/>
        <item x="197"/>
        <item x="170"/>
        <item x="758"/>
        <item x="235"/>
        <item x="708"/>
        <item x="602"/>
        <item x="195"/>
        <item x="184"/>
        <item x="570"/>
        <item x="403"/>
        <item x="262"/>
        <item x="220"/>
        <item x="876"/>
        <item x="324"/>
        <item x="892"/>
        <item x="569"/>
        <item x="146"/>
        <item x="731"/>
        <item x="543"/>
        <item x="587"/>
        <item x="400"/>
        <item x="585"/>
        <item x="696"/>
        <item x="641"/>
        <item x="211"/>
        <item x="567"/>
        <item x="625"/>
        <item x="698"/>
        <item x="636"/>
        <item x="157"/>
        <item x="606"/>
        <item x="424"/>
        <item x="529"/>
        <item x="392"/>
        <item x="106"/>
        <item x="773"/>
        <item x="119"/>
        <item x="776"/>
        <item x="416"/>
        <item x="517"/>
        <item x="450"/>
        <item x="538"/>
        <item x="492"/>
        <item x="448"/>
        <item x="389"/>
        <item x="505"/>
        <item x="133"/>
        <item x="151"/>
        <item x="124"/>
        <item x="514"/>
        <item x="166"/>
        <item x="433"/>
        <item x="386"/>
        <item x="305"/>
        <item x="842"/>
        <item x="171"/>
        <item x="131"/>
        <item x="376"/>
        <item x="447"/>
        <item x="268"/>
        <item x="236"/>
        <item x="604"/>
        <item x="822"/>
        <item x="552"/>
        <item x="836"/>
        <item x="786"/>
        <item x="683"/>
        <item x="754"/>
        <item x="670"/>
        <item x="648"/>
        <item x="621"/>
        <item x="553"/>
        <item x="592"/>
        <item x="85"/>
        <item x="727"/>
        <item x="859"/>
        <item x="541"/>
        <item x="855"/>
        <item x="800"/>
        <item x="6"/>
        <item x="158"/>
        <item x="117"/>
        <item x="784"/>
        <item x="79"/>
        <item x="270"/>
        <item x="486"/>
        <item x="881"/>
        <item x="737"/>
        <item x="451"/>
        <item x="1"/>
        <item x="432"/>
        <item x="631"/>
        <item x="2"/>
        <item x="651"/>
        <item x="778"/>
        <item x="147"/>
        <item x="603"/>
        <item x="207"/>
        <item x="393"/>
        <item x="724"/>
        <item x="139"/>
        <item x="294"/>
        <item x="702"/>
        <item x="342"/>
        <item x="441"/>
        <item x="507"/>
        <item x="704"/>
        <item x="336"/>
        <item x="496"/>
        <item x="806"/>
        <item x="755"/>
        <item x="891"/>
        <item x="190"/>
        <item x="809"/>
        <item x="173"/>
        <item x="178"/>
        <item x="431"/>
        <item x="596"/>
        <item x="395"/>
        <item x="258"/>
        <item x="41"/>
        <item x="803"/>
        <item x="128"/>
        <item x="528"/>
        <item x="358"/>
        <item x="661"/>
        <item x="894"/>
        <item x="626"/>
        <item x="858"/>
        <item x="584"/>
        <item x="14"/>
        <item x="712"/>
        <item x="795"/>
        <item x="126"/>
        <item x="373"/>
        <item x="435"/>
        <item x="852"/>
        <item x="615"/>
        <item x="458"/>
        <item x="525"/>
        <item x="869"/>
        <item x="185"/>
        <item x="548"/>
        <item x="214"/>
        <item x="632"/>
        <item x="814"/>
        <item x="187"/>
        <item x="186"/>
        <item x="820"/>
        <item x="90"/>
        <item x="286"/>
        <item x="32"/>
        <item x="345"/>
        <item x="298"/>
        <item x="288"/>
        <item x="402"/>
        <item x="679"/>
        <item x="484"/>
        <item x="47"/>
        <item x="799"/>
        <item x="338"/>
        <item x="222"/>
        <item x="526"/>
        <item x="306"/>
        <item x="829"/>
        <item x="827"/>
        <item x="741"/>
        <item x="253"/>
        <item x="481"/>
        <item x="116"/>
        <item x="840"/>
        <item x="832"/>
        <item x="534"/>
        <item x="193"/>
        <item x="816"/>
        <item x="618"/>
        <item x="272"/>
        <item x="219"/>
        <item x="870"/>
        <item x="613"/>
        <item x="225"/>
        <item x="9"/>
        <item x="728"/>
        <item x="516"/>
        <item x="366"/>
        <item x="313"/>
        <item x="590"/>
        <item x="872"/>
        <item x="59"/>
        <item x="11"/>
        <item x="177"/>
        <item x="206"/>
        <item x="692"/>
        <item x="252"/>
        <item x="134"/>
        <item x="807"/>
        <item x="779"/>
        <item x="824"/>
        <item x="18"/>
        <item x="884"/>
        <item x="335"/>
        <item x="430"/>
        <item x="619"/>
        <item x="20"/>
        <item x="697"/>
        <item x="29"/>
        <item x="551"/>
        <item x="686"/>
        <item x="785"/>
        <item x="474"/>
        <item x="864"/>
        <item x="555"/>
        <item x="709"/>
        <item x="191"/>
        <item x="334"/>
        <item x="7"/>
        <item x="463"/>
        <item x="562"/>
        <item x="738"/>
        <item x="597"/>
        <item x="464"/>
        <item x="667"/>
        <item x="521"/>
        <item x="749"/>
        <item x="599"/>
        <item x="254"/>
        <item x="802"/>
        <item x="140"/>
        <item x="96"/>
        <item x="156"/>
        <item x="155"/>
        <item x="530"/>
        <item x="792"/>
        <item x="756"/>
        <item x="769"/>
        <item x="646"/>
        <item x="519"/>
        <item x="439"/>
        <item x="401"/>
        <item x="537"/>
        <item x="707"/>
        <item x="292"/>
        <item x="536"/>
        <item x="470"/>
        <item x="739"/>
        <item x="136"/>
        <item x="290"/>
        <item x="77"/>
        <item x="108"/>
        <item x="624"/>
        <item x="658"/>
        <item x="660"/>
        <item x="510"/>
        <item x="234"/>
        <item x="540"/>
        <item x="573"/>
        <item x="217"/>
        <item x="757"/>
        <item x="69"/>
        <item x="735"/>
        <item x="509"/>
        <item x="142"/>
        <item x="34"/>
        <item x="805"/>
        <item x="76"/>
        <item x="721"/>
        <item x="887"/>
        <item x="105"/>
        <item x="469"/>
        <item x="699"/>
        <item x="789"/>
        <item x="890"/>
        <item x="691"/>
        <item x="523"/>
        <item x="353"/>
        <item x="388"/>
        <item x="716"/>
        <item x="209"/>
        <item x="480"/>
        <item x="269"/>
        <item x="659"/>
        <item x="39"/>
        <item x="149"/>
        <item x="863"/>
        <item x="783"/>
        <item x="812"/>
        <item x="250"/>
        <item x="468"/>
        <item x="94"/>
        <item x="81"/>
        <item x="577"/>
        <item x="63"/>
        <item x="856"/>
        <item x="718"/>
        <item x="630"/>
        <item x="605"/>
        <item x="175"/>
        <item x="672"/>
        <item x="372"/>
        <item x="202"/>
        <item x="746"/>
        <item x="761"/>
        <item x="200"/>
        <item x="875"/>
        <item x="465"/>
        <item x="434"/>
        <item x="736"/>
        <item x="121"/>
        <item x="367"/>
        <item x="687"/>
        <item x="729"/>
        <item x="622"/>
        <item x="684"/>
        <item x="879"/>
        <item x="60"/>
        <item x="330"/>
        <item x="877"/>
        <item x="176"/>
        <item x="65"/>
        <item x="689"/>
        <item x="137"/>
        <item x="527"/>
        <item x="830"/>
        <item x="309"/>
        <item x="835"/>
        <item x="391"/>
        <item x="364"/>
        <item x="640"/>
        <item x="425"/>
        <item x="612"/>
        <item x="452"/>
        <item x="857"/>
        <item x="383"/>
        <item x="291"/>
        <item x="43"/>
        <item x="639"/>
        <item x="623"/>
        <item x="607"/>
        <item x="849"/>
        <item x="462"/>
        <item x="503"/>
        <item x="221"/>
        <item x="255"/>
        <item x="150"/>
        <item x="854"/>
        <item x="583"/>
        <item x="826"/>
        <item x="666"/>
        <item x="316"/>
        <item x="317"/>
        <item x="445"/>
        <item x="787"/>
        <item x="350"/>
        <item x="348"/>
        <item x="74"/>
        <item x="267"/>
        <item x="436"/>
        <item x="847"/>
        <item x="355"/>
        <item x="586"/>
        <item x="31"/>
        <item x="673"/>
        <item x="733"/>
        <item x="287"/>
        <item x="169"/>
        <item x="650"/>
        <item x="67"/>
        <item x="476"/>
        <item x="558"/>
        <item x="885"/>
        <item x="303"/>
        <item x="212"/>
        <item x="556"/>
        <item x="710"/>
        <item x="810"/>
        <item x="179"/>
        <item x="247"/>
        <item x="544"/>
        <item x="199"/>
        <item x="614"/>
        <item x="719"/>
        <item x="542"/>
        <item x="21"/>
        <item x="299"/>
        <item x="617"/>
        <item x="771"/>
        <item x="204"/>
        <item x="196"/>
        <item x="681"/>
        <item x="546"/>
        <item x="357"/>
        <item x="408"/>
        <item x="382"/>
        <item x="678"/>
        <item x="657"/>
        <item x="419"/>
        <item x="347"/>
        <item x="883"/>
        <item x="766"/>
        <item x="713"/>
        <item x="218"/>
        <item x="889"/>
        <item x="259"/>
        <item x="249"/>
        <item x="457"/>
        <item x="228"/>
        <item x="695"/>
        <item x="838"/>
        <item x="862"/>
        <item x="238"/>
        <item x="535"/>
        <item x="751"/>
        <item x="0"/>
        <item x="172"/>
        <item x="266"/>
        <item x="560"/>
        <item x="547"/>
        <item x="192"/>
        <item x="539"/>
        <item x="478"/>
        <item x="834"/>
        <item x="653"/>
        <item x="487"/>
        <item x="73"/>
        <item x="280"/>
        <item x="78"/>
        <item x="414"/>
        <item x="114"/>
        <item x="276"/>
        <item x="302"/>
        <item x="320"/>
        <item x="633"/>
        <item x="461"/>
        <item x="423"/>
        <item x="284"/>
        <item x="886"/>
        <item x="341"/>
        <item x="333"/>
        <item x="446"/>
        <item x="112"/>
        <item x="843"/>
        <item x="409"/>
        <item x="285"/>
        <item x="411"/>
        <item x="97"/>
        <item x="344"/>
        <item x="83"/>
        <item x="418"/>
        <item x="379"/>
        <item x="442"/>
        <item x="412"/>
        <item x="777"/>
        <item x="429"/>
        <item x="568"/>
        <item x="634"/>
        <item x="310"/>
        <item x="120"/>
        <item x="581"/>
        <item x="100"/>
        <item x="488"/>
        <item x="782"/>
        <item x="762"/>
        <item x="638"/>
        <item x="588"/>
        <item x="130"/>
        <item x="500"/>
        <item x="104"/>
        <item x="174"/>
        <item x="398"/>
        <item x="406"/>
        <item x="273"/>
        <item x="275"/>
        <item x="557"/>
        <item x="198"/>
        <item x="545"/>
        <item x="837"/>
        <item x="205"/>
        <item x="600"/>
        <item x="561"/>
        <item x="194"/>
        <item x="868"/>
        <item x="396"/>
        <item x="203"/>
        <item x="711"/>
        <item x="593"/>
        <item x="566"/>
        <item x="22"/>
        <item x="579"/>
        <item x="662"/>
        <item x="8"/>
        <item x="549"/>
        <item x="817"/>
        <item x="865"/>
        <item x="524"/>
        <item x="405"/>
        <item x="304"/>
        <item x="495"/>
        <item x="685"/>
        <item x="246"/>
        <item x="760"/>
        <item x="229"/>
        <item x="352"/>
        <item x="850"/>
        <item x="271"/>
        <item x="878"/>
        <item x="216"/>
        <item x="404"/>
        <item x="308"/>
        <item x="459"/>
        <item x="780"/>
        <item x="371"/>
        <item x="580"/>
        <item x="693"/>
        <item x="365"/>
        <item x="765"/>
        <item x="251"/>
        <item x="798"/>
        <item x="740"/>
        <item x="26"/>
        <item x="226"/>
        <item x="16"/>
        <item x="58"/>
        <item x="12"/>
        <item x="132"/>
        <item x="620"/>
        <item x="508"/>
        <item x="811"/>
        <item x="19"/>
        <item x="867"/>
        <item x="860"/>
        <item x="232"/>
        <item x="533"/>
        <item x="831"/>
        <item x="522"/>
        <item x="164"/>
        <item x="210"/>
        <item x="770"/>
        <item x="515"/>
        <item x="53"/>
        <item x="774"/>
        <item x="453"/>
        <item x="339"/>
        <item x="71"/>
        <item x="489"/>
        <item x="25"/>
        <item x="70"/>
        <item x="296"/>
        <item x="790"/>
        <item x="893"/>
        <item x="775"/>
        <item x="165"/>
        <item x="223"/>
        <item x="99"/>
        <item x="694"/>
        <item x="610"/>
        <item x="559"/>
        <item x="167"/>
        <item x="531"/>
        <item x="703"/>
        <item x="154"/>
        <item x="482"/>
        <item x="5"/>
        <item x="68"/>
        <item x="520"/>
        <item x="682"/>
        <item x="645"/>
        <item x="89"/>
        <item x="635"/>
        <item x="91"/>
        <item x="160"/>
        <item x="28"/>
        <item x="844"/>
        <item x="387"/>
        <item x="87"/>
        <item x="571"/>
        <item x="148"/>
        <item x="764"/>
        <item x="637"/>
        <item x="289"/>
        <item x="747"/>
        <item x="153"/>
        <item x="152"/>
        <item x="723"/>
        <item x="138"/>
        <item x="714"/>
        <item x="801"/>
        <item x="504"/>
        <item x="162"/>
        <item x="437"/>
        <item x="772"/>
        <item x="512"/>
        <item x="454"/>
        <item x="163"/>
        <item x="456"/>
        <item x="880"/>
        <item x="428"/>
        <item x="115"/>
        <item x="329"/>
        <item x="337"/>
        <item x="438"/>
        <item x="407"/>
        <item x="668"/>
        <item x="788"/>
        <item x="501"/>
        <item x="874"/>
        <item x="701"/>
        <item x="565"/>
        <item x="208"/>
        <item x="240"/>
        <item x="123"/>
        <item x="498"/>
        <item x="598"/>
        <item x="30"/>
        <item x="550"/>
        <item x="230"/>
        <item x="374"/>
        <item x="307"/>
        <item x="421"/>
        <item x="443"/>
        <item x="781"/>
        <item x="647"/>
        <item x="282"/>
        <item x="343"/>
        <item x="706"/>
        <item x="491"/>
        <item x="861"/>
        <item x="54"/>
        <item x="293"/>
        <item x="493"/>
        <item x="873"/>
        <item x="611"/>
        <item x="819"/>
        <item x="572"/>
        <item x="793"/>
        <item x="796"/>
        <item x="315"/>
        <item x="237"/>
        <item x="359"/>
        <item x="888"/>
        <item x="300"/>
        <item x="62"/>
        <item x="490"/>
        <item x="642"/>
        <item x="349"/>
        <item x="17"/>
        <item x="669"/>
        <item x="331"/>
        <item x="750"/>
        <item x="725"/>
        <item x="390"/>
        <item x="828"/>
        <item x="213"/>
        <item x="654"/>
        <item x="833"/>
        <item x="427"/>
        <item x="319"/>
        <item x="628"/>
        <item x="808"/>
        <item x="327"/>
        <item x="815"/>
        <item x="753"/>
        <item x="846"/>
        <item x="183"/>
        <item x="397"/>
        <item x="33"/>
        <item x="215"/>
        <item x="608"/>
        <item x="595"/>
        <item x="233"/>
        <item x="42"/>
        <item x="616"/>
        <item x="24"/>
        <item x="467"/>
        <item x="168"/>
        <item x="143"/>
        <item x="360"/>
        <item x="15"/>
        <item x="36"/>
        <item x="332"/>
        <item x="676"/>
        <item x="483"/>
        <item x="35"/>
        <item x="797"/>
        <item x="278"/>
        <item x="351"/>
        <item x="477"/>
        <item x="75"/>
        <item x="102"/>
        <item x="277"/>
        <item x="574"/>
        <item x="744"/>
        <item x="748"/>
        <item x="326"/>
        <item x="13"/>
        <item x="664"/>
        <item x="86"/>
        <item x="325"/>
        <item x="45"/>
        <item x="499"/>
        <item x="455"/>
        <item x="129"/>
        <item x="767"/>
        <item x="730"/>
        <item x="49"/>
        <item x="118"/>
        <item x="224"/>
        <item x="375"/>
        <item x="845"/>
        <item x="321"/>
        <item x="64"/>
        <item x="413"/>
        <item x="44"/>
        <item x="95"/>
        <item x="312"/>
        <item x="322"/>
        <item x="145"/>
        <item x="532"/>
        <item x="72"/>
        <item x="51"/>
        <item x="38"/>
        <item x="241"/>
        <item x="518"/>
        <item x="871"/>
        <item x="37"/>
        <item x="720"/>
        <item x="363"/>
        <item x="40"/>
        <item x="328"/>
        <item x="369"/>
        <item x="609"/>
        <item x="804"/>
        <item x="415"/>
        <item x="256"/>
        <item x="52"/>
        <item x="111"/>
        <item x="511"/>
        <item x="265"/>
        <item x="576"/>
        <item x="88"/>
        <item x="665"/>
        <item x="656"/>
        <item x="263"/>
        <item x="227"/>
        <item x="23"/>
        <item x="722"/>
        <item x="629"/>
        <item x="494"/>
        <item x="644"/>
        <item x="848"/>
        <item x="726"/>
        <item x="301"/>
        <item x="57"/>
        <item x="506"/>
        <item x="48"/>
        <item x="50"/>
        <item x="92"/>
        <item x="426"/>
        <item x="417"/>
        <item x="135"/>
        <item x="113"/>
        <item x="141"/>
        <item x="101"/>
        <item x="103"/>
        <item x="107"/>
        <item x="743"/>
        <item x="825"/>
        <item x="380"/>
        <item x="361"/>
        <item x="497"/>
        <item x="440"/>
        <item x="377"/>
        <item x="575"/>
        <item x="444"/>
        <item x="243"/>
        <item x="244"/>
        <item x="705"/>
        <item x="323"/>
        <item x="311"/>
        <item x="66"/>
        <item x="460"/>
        <item x="818"/>
        <item x="370"/>
        <item x="882"/>
        <item x="759"/>
        <item x="125"/>
        <item x="161"/>
        <item x="591"/>
        <item x="346"/>
        <item x="841"/>
        <item x="752"/>
        <item x="378"/>
        <item x="655"/>
        <item x="821"/>
        <item x="601"/>
        <item x="318"/>
        <item x="717"/>
        <item x="248"/>
        <item x="652"/>
        <item x="127"/>
        <item x="627"/>
        <item x="791"/>
        <item x="485"/>
        <item x="297"/>
        <item x="768"/>
        <item x="677"/>
        <item x="295"/>
        <item x="93"/>
        <item x="279"/>
        <item x="82"/>
        <item x="763"/>
        <item x="98"/>
        <item x="674"/>
        <item x="866"/>
        <item x="742"/>
        <item x="479"/>
        <item x="356"/>
        <item x="283"/>
        <item x="257"/>
        <item x="264"/>
        <item x="245"/>
        <item x="27"/>
        <item x="260"/>
        <item x="671"/>
        <item x="420"/>
        <item x="340"/>
        <item x="10"/>
        <item x="823"/>
        <item x="475"/>
        <item x="381"/>
        <item x="680"/>
        <item x="362"/>
        <item x="354"/>
        <item x="394"/>
        <item x="473"/>
        <item x="261"/>
        <item x="314"/>
        <item x="159"/>
        <item x="563"/>
        <item x="144"/>
        <item t="default"/>
      </items>
    </pivotField>
    <pivotField showAll="0">
      <items count="7">
        <item x="0"/>
        <item x="1"/>
        <item x="2"/>
        <item x="3"/>
        <item x="4"/>
        <item x="5"/>
        <item t="default"/>
      </items>
    </pivotField>
    <pivotField showAll="0">
      <items count="13">
        <item x="2"/>
        <item x="4"/>
        <item x="3"/>
        <item x="5"/>
        <item x="11"/>
        <item x="9"/>
        <item x="10"/>
        <item x="6"/>
        <item x="7"/>
        <item x="8"/>
        <item x="0"/>
        <item x="1"/>
        <item t="default"/>
      </items>
    </pivotField>
    <pivotField showAll="0"/>
    <pivotField showAll="0">
      <items count="7">
        <item x="0"/>
        <item x="1"/>
        <item x="2"/>
        <item x="3"/>
        <item x="4"/>
        <item x="5"/>
        <item t="default"/>
      </items>
    </pivotField>
    <pivotField showAll="0">
      <items count="9">
        <item x="0"/>
        <item x="1"/>
        <item x="2"/>
        <item x="3"/>
        <item x="4"/>
        <item x="5"/>
        <item x="6"/>
        <item x="7"/>
        <item t="default"/>
      </items>
    </pivotField>
  </pivotFields>
  <rowFields count="1">
    <field x="9"/>
  </rowFields>
  <rowItems count="89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t="grand">
      <x/>
    </i>
  </rowItems>
  <colFields count="1">
    <field x="6"/>
  </colFields>
  <colItems count="14">
    <i>
      <x/>
    </i>
    <i>
      <x v="1"/>
    </i>
    <i>
      <x v="2"/>
    </i>
    <i>
      <x v="3"/>
    </i>
    <i>
      <x v="4"/>
    </i>
    <i>
      <x v="5"/>
    </i>
    <i>
      <x v="6"/>
    </i>
    <i>
      <x v="7"/>
    </i>
    <i>
      <x v="8"/>
    </i>
    <i>
      <x v="9"/>
    </i>
    <i>
      <x v="10"/>
    </i>
    <i>
      <x v="11"/>
    </i>
    <i>
      <x v="12"/>
    </i>
    <i t="grand">
      <x/>
    </i>
  </colItems>
  <dataFields count="1">
    <dataField name="Count of Transaction ID" fld="0" subtotal="count" baseField="0" baseItem="0"/>
  </dataFields>
  <formats count="11">
    <format dxfId="1048">
      <pivotArea outline="0" collapsedLevelsAreSubtotals="1" fieldPosition="0"/>
    </format>
    <format dxfId="1047">
      <pivotArea type="all" dataOnly="0" outline="0" fieldPosition="0"/>
    </format>
    <format dxfId="1046">
      <pivotArea outline="0" collapsedLevelsAreSubtotals="1" fieldPosition="0"/>
    </format>
    <format dxfId="1045">
      <pivotArea field="11" type="button" dataOnly="0" labelOnly="1" outline="0"/>
    </format>
    <format dxfId="1044">
      <pivotArea dataOnly="0" labelOnly="1" grandRow="1" outline="0" fieldPosition="0"/>
    </format>
    <format dxfId="1043">
      <pivotArea dataOnly="0" labelOnly="1" outline="0" axis="axisValues" fieldPosition="0"/>
    </format>
    <format dxfId="1042">
      <pivotArea field="9" type="button" dataOnly="0" labelOnly="1" outline="0" axis="axisRow" fieldPosition="0"/>
    </format>
    <format dxfId="1041">
      <pivotArea outline="0" collapsedLevelsAreSubtotals="1" fieldPosition="0"/>
    </format>
    <format dxfId="1040">
      <pivotArea dataOnly="0" labelOnly="1" outline="0" axis="axisValues" fieldPosition="0"/>
    </format>
    <format dxfId="1039">
      <pivotArea grandRow="1" outline="0" collapsedLevelsAreSubtotals="1" fieldPosition="0"/>
    </format>
    <format dxfId="1038">
      <pivotArea field="9" type="button" dataOnly="0" labelOnly="1" outline="0" axis="axisRow" fieldPosition="0"/>
    </format>
  </formats>
  <pivotTableStyleInfo name="PivotStyleLight19"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123367B-1FFF-411E-9EE8-2D51A21CFC13}" name="PivotTable3"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rowHeaderCaption="Location">
  <location ref="K9:L21" firstHeaderRow="1" firstDataRow="1" firstDataCol="1"/>
  <pivotFields count="15">
    <pivotField dataField="1" showAll="0"/>
    <pivotField showAll="0">
      <items count="295">
        <item x="61"/>
        <item x="253"/>
        <item x="192"/>
        <item x="277"/>
        <item x="223"/>
        <item x="42"/>
        <item x="13"/>
        <item x="193"/>
        <item x="53"/>
        <item x="94"/>
        <item x="173"/>
        <item x="252"/>
        <item x="118"/>
        <item x="172"/>
        <item x="112"/>
        <item x="228"/>
        <item x="260"/>
        <item x="31"/>
        <item x="150"/>
        <item x="147"/>
        <item x="43"/>
        <item x="98"/>
        <item x="7"/>
        <item x="6"/>
        <item x="265"/>
        <item x="18"/>
        <item x="22"/>
        <item x="101"/>
        <item x="189"/>
        <item x="3"/>
        <item x="133"/>
        <item x="141"/>
        <item x="14"/>
        <item x="202"/>
        <item x="196"/>
        <item x="161"/>
        <item x="52"/>
        <item x="39"/>
        <item x="111"/>
        <item x="26"/>
        <item x="219"/>
        <item x="220"/>
        <item x="103"/>
        <item x="67"/>
        <item x="218"/>
        <item x="122"/>
        <item x="34"/>
        <item x="221"/>
        <item x="89"/>
        <item x="10"/>
        <item x="283"/>
        <item x="165"/>
        <item x="247"/>
        <item x="241"/>
        <item x="226"/>
        <item x="138"/>
        <item x="222"/>
        <item x="123"/>
        <item x="45"/>
        <item x="63"/>
        <item x="171"/>
        <item x="37"/>
        <item x="194"/>
        <item x="71"/>
        <item x="73"/>
        <item x="74"/>
        <item x="46"/>
        <item x="216"/>
        <item x="176"/>
        <item x="81"/>
        <item x="49"/>
        <item x="195"/>
        <item x="235"/>
        <item x="153"/>
        <item x="20"/>
        <item x="256"/>
        <item x="280"/>
        <item x="184"/>
        <item x="170"/>
        <item x="197"/>
        <item x="203"/>
        <item x="183"/>
        <item x="143"/>
        <item x="229"/>
        <item x="17"/>
        <item x="58"/>
        <item x="154"/>
        <item x="136"/>
        <item x="88"/>
        <item x="157"/>
        <item x="207"/>
        <item x="285"/>
        <item x="293"/>
        <item x="106"/>
        <item x="47"/>
        <item x="85"/>
        <item x="54"/>
        <item x="80"/>
        <item x="191"/>
        <item x="175"/>
        <item x="254"/>
        <item x="160"/>
        <item x="28"/>
        <item x="124"/>
        <item x="120"/>
        <item x="179"/>
        <item x="259"/>
        <item x="116"/>
        <item x="146"/>
        <item x="178"/>
        <item x="258"/>
        <item x="238"/>
        <item x="200"/>
        <item x="84"/>
        <item x="32"/>
        <item x="19"/>
        <item x="169"/>
        <item x="151"/>
        <item x="188"/>
        <item x="263"/>
        <item x="290"/>
        <item x="109"/>
        <item x="234"/>
        <item x="212"/>
        <item x="125"/>
        <item x="261"/>
        <item x="134"/>
        <item x="48"/>
        <item x="114"/>
        <item x="51"/>
        <item x="248"/>
        <item x="152"/>
        <item x="159"/>
        <item x="68"/>
        <item x="279"/>
        <item x="8"/>
        <item x="44"/>
        <item x="95"/>
        <item x="227"/>
        <item x="181"/>
        <item x="185"/>
        <item x="168"/>
        <item x="108"/>
        <item x="262"/>
        <item x="267"/>
        <item x="41"/>
        <item x="268"/>
        <item x="273"/>
        <item x="275"/>
        <item x="155"/>
        <item x="205"/>
        <item x="206"/>
        <item x="16"/>
        <item x="117"/>
        <item x="186"/>
        <item x="211"/>
        <item x="76"/>
        <item x="289"/>
        <item x="140"/>
        <item x="77"/>
        <item x="121"/>
        <item x="214"/>
        <item x="204"/>
        <item x="270"/>
        <item x="239"/>
        <item x="240"/>
        <item x="50"/>
        <item x="79"/>
        <item x="274"/>
        <item x="129"/>
        <item x="126"/>
        <item x="209"/>
        <item x="69"/>
        <item x="36"/>
        <item x="257"/>
        <item x="174"/>
        <item x="292"/>
        <item x="65"/>
        <item x="182"/>
        <item x="139"/>
        <item x="91"/>
        <item x="243"/>
        <item x="21"/>
        <item x="66"/>
        <item x="92"/>
        <item x="119"/>
        <item x="104"/>
        <item x="59"/>
        <item x="70"/>
        <item x="60"/>
        <item x="145"/>
        <item x="24"/>
        <item x="210"/>
        <item x="244"/>
        <item x="271"/>
        <item x="5"/>
        <item x="107"/>
        <item x="199"/>
        <item x="38"/>
        <item x="166"/>
        <item x="149"/>
        <item x="12"/>
        <item x="282"/>
        <item x="284"/>
        <item x="163"/>
        <item x="142"/>
        <item x="132"/>
        <item x="102"/>
        <item x="237"/>
        <item x="278"/>
        <item x="86"/>
        <item x="55"/>
        <item x="291"/>
        <item x="208"/>
        <item x="187"/>
        <item x="56"/>
        <item x="246"/>
        <item x="245"/>
        <item x="164"/>
        <item x="11"/>
        <item x="127"/>
        <item x="224"/>
        <item x="276"/>
        <item x="0"/>
        <item x="64"/>
        <item x="1"/>
        <item x="231"/>
        <item x="269"/>
        <item x="190"/>
        <item x="225"/>
        <item x="78"/>
        <item x="272"/>
        <item x="266"/>
        <item x="264"/>
        <item x="251"/>
        <item x="62"/>
        <item x="135"/>
        <item x="281"/>
        <item x="213"/>
        <item x="167"/>
        <item x="156"/>
        <item x="201"/>
        <item x="198"/>
        <item x="177"/>
        <item x="242"/>
        <item x="35"/>
        <item x="236"/>
        <item x="180"/>
        <item x="288"/>
        <item x="90"/>
        <item x="100"/>
        <item x="105"/>
        <item x="40"/>
        <item x="96"/>
        <item x="30"/>
        <item x="217"/>
        <item x="255"/>
        <item x="158"/>
        <item x="72"/>
        <item x="15"/>
        <item x="25"/>
        <item x="110"/>
        <item x="99"/>
        <item x="286"/>
        <item x="287"/>
        <item x="93"/>
        <item x="83"/>
        <item x="33"/>
        <item x="233"/>
        <item x="249"/>
        <item x="250"/>
        <item x="131"/>
        <item x="9"/>
        <item x="29"/>
        <item x="115"/>
        <item x="232"/>
        <item x="148"/>
        <item x="87"/>
        <item x="97"/>
        <item x="57"/>
        <item x="137"/>
        <item x="75"/>
        <item x="23"/>
        <item x="128"/>
        <item x="113"/>
        <item x="27"/>
        <item x="162"/>
        <item x="215"/>
        <item x="230"/>
        <item x="130"/>
        <item x="144"/>
        <item x="2"/>
        <item x="4"/>
        <item x="82"/>
        <item t="default"/>
      </items>
    </pivotField>
    <pivotField showAll="0">
      <items count="7">
        <item x="4"/>
        <item x="1"/>
        <item x="2"/>
        <item x="3"/>
        <item x="0"/>
        <item x="5"/>
        <item t="default"/>
      </items>
    </pivotField>
    <pivotField axis="axisRow" showAll="0">
      <items count="12">
        <item x="6"/>
        <item x="3"/>
        <item x="9"/>
        <item x="5"/>
        <item x="7"/>
        <item x="2"/>
        <item x="4"/>
        <item x="8"/>
        <item x="10"/>
        <item x="1"/>
        <item x="0"/>
        <item t="default"/>
      </items>
    </pivotField>
    <pivotField showAll="0"/>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items count="7">
        <item x="0"/>
        <item x="1"/>
        <item x="2"/>
        <item x="3"/>
        <item x="4"/>
        <item x="5"/>
        <item t="default"/>
      </items>
    </pivotField>
    <pivotField showAll="0"/>
    <pivotField showAll="0"/>
    <pivotField showAll="0">
      <items count="7">
        <item x="0"/>
        <item x="1"/>
        <item x="2"/>
        <item x="3"/>
        <item x="4"/>
        <item x="5"/>
        <item t="default"/>
      </items>
    </pivotField>
    <pivotField showAll="0">
      <items count="9">
        <item x="0"/>
        <item x="1"/>
        <item x="2"/>
        <item x="3"/>
        <item x="4"/>
        <item x="5"/>
        <item x="6"/>
        <item x="7"/>
        <item t="default"/>
      </items>
    </pivotField>
  </pivotFields>
  <rowFields count="1">
    <field x="3"/>
  </rowFields>
  <rowItems count="12">
    <i>
      <x/>
    </i>
    <i>
      <x v="1"/>
    </i>
    <i>
      <x v="2"/>
    </i>
    <i>
      <x v="3"/>
    </i>
    <i>
      <x v="4"/>
    </i>
    <i>
      <x v="5"/>
    </i>
    <i>
      <x v="6"/>
    </i>
    <i>
      <x v="7"/>
    </i>
    <i>
      <x v="8"/>
    </i>
    <i>
      <x v="9"/>
    </i>
    <i>
      <x v="10"/>
    </i>
    <i t="grand">
      <x/>
    </i>
  </rowItems>
  <colItems count="1">
    <i/>
  </colItems>
  <dataFields count="1">
    <dataField name="Count of Transaction ID" fld="0" subtotal="count" baseField="0" baseItem="0"/>
  </dataFields>
  <formats count="6">
    <format dxfId="1054">
      <pivotArea outline="0" collapsedLevelsAreSubtotals="1" fieldPosition="0"/>
    </format>
    <format dxfId="1053">
      <pivotArea type="all" dataOnly="0" outline="0" fieldPosition="0"/>
    </format>
    <format dxfId="1052">
      <pivotArea outline="0" collapsedLevelsAreSubtotals="1" fieldPosition="0"/>
    </format>
    <format dxfId="1051">
      <pivotArea field="2" type="button" dataOnly="0" labelOnly="1" outline="0"/>
    </format>
    <format dxfId="1050">
      <pivotArea dataOnly="0" labelOnly="1" grandRow="1" outline="0" fieldPosition="0"/>
    </format>
    <format dxfId="1049">
      <pivotArea dataOnly="0" labelOnly="1" outline="0" axis="axisValues" fieldPosition="0"/>
    </format>
  </formats>
  <pivotTableStyleInfo name="PivotStyleLight19"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EEFF6F2-A76B-454F-A2FF-A2EC4398BABF}" name="PivotTable12"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9" rowHeaderCaption="Type of Coffee">
  <location ref="AM9:AN17" firstHeaderRow="1" firstDataRow="1" firstDataCol="1"/>
  <pivotFields count="15">
    <pivotField dataField="1" showAll="0"/>
    <pivotField showAll="0">
      <items count="295">
        <item x="61"/>
        <item x="253"/>
        <item x="192"/>
        <item x="277"/>
        <item x="223"/>
        <item x="42"/>
        <item x="13"/>
        <item x="193"/>
        <item x="53"/>
        <item x="94"/>
        <item x="173"/>
        <item x="252"/>
        <item x="118"/>
        <item x="172"/>
        <item x="112"/>
        <item x="228"/>
        <item x="260"/>
        <item x="31"/>
        <item x="150"/>
        <item x="147"/>
        <item x="43"/>
        <item x="98"/>
        <item x="7"/>
        <item x="6"/>
        <item x="265"/>
        <item x="18"/>
        <item x="22"/>
        <item x="101"/>
        <item x="189"/>
        <item x="3"/>
        <item x="133"/>
        <item x="141"/>
        <item x="14"/>
        <item x="202"/>
        <item x="196"/>
        <item x="161"/>
        <item x="52"/>
        <item x="39"/>
        <item x="111"/>
        <item x="26"/>
        <item x="219"/>
        <item x="220"/>
        <item x="103"/>
        <item x="67"/>
        <item x="218"/>
        <item x="122"/>
        <item x="34"/>
        <item x="221"/>
        <item x="89"/>
        <item x="10"/>
        <item x="283"/>
        <item x="165"/>
        <item x="247"/>
        <item x="241"/>
        <item x="226"/>
        <item x="138"/>
        <item x="222"/>
        <item x="123"/>
        <item x="45"/>
        <item x="63"/>
        <item x="171"/>
        <item x="37"/>
        <item x="194"/>
        <item x="71"/>
        <item x="73"/>
        <item x="74"/>
        <item x="46"/>
        <item x="216"/>
        <item x="176"/>
        <item x="81"/>
        <item x="49"/>
        <item x="195"/>
        <item x="235"/>
        <item x="153"/>
        <item x="20"/>
        <item x="256"/>
        <item x="280"/>
        <item x="184"/>
        <item x="170"/>
        <item x="197"/>
        <item x="203"/>
        <item x="183"/>
        <item x="143"/>
        <item x="229"/>
        <item x="17"/>
        <item x="58"/>
        <item x="154"/>
        <item x="136"/>
        <item x="88"/>
        <item x="157"/>
        <item x="207"/>
        <item x="285"/>
        <item x="293"/>
        <item x="106"/>
        <item x="47"/>
        <item x="85"/>
        <item x="54"/>
        <item x="80"/>
        <item x="191"/>
        <item x="175"/>
        <item x="254"/>
        <item x="160"/>
        <item x="28"/>
        <item x="124"/>
        <item x="120"/>
        <item x="179"/>
        <item x="259"/>
        <item x="116"/>
        <item x="146"/>
        <item x="178"/>
        <item x="258"/>
        <item x="238"/>
        <item x="200"/>
        <item x="84"/>
        <item x="32"/>
        <item x="19"/>
        <item x="169"/>
        <item x="151"/>
        <item x="188"/>
        <item x="263"/>
        <item x="290"/>
        <item x="109"/>
        <item x="234"/>
        <item x="212"/>
        <item x="125"/>
        <item x="261"/>
        <item x="134"/>
        <item x="48"/>
        <item x="114"/>
        <item x="51"/>
        <item x="248"/>
        <item x="152"/>
        <item x="159"/>
        <item x="68"/>
        <item x="279"/>
        <item x="8"/>
        <item x="44"/>
        <item x="95"/>
        <item x="227"/>
        <item x="181"/>
        <item x="185"/>
        <item x="168"/>
        <item x="108"/>
        <item x="262"/>
        <item x="267"/>
        <item x="41"/>
        <item x="268"/>
        <item x="273"/>
        <item x="275"/>
        <item x="155"/>
        <item x="205"/>
        <item x="206"/>
        <item x="16"/>
        <item x="117"/>
        <item x="186"/>
        <item x="211"/>
        <item x="76"/>
        <item x="289"/>
        <item x="140"/>
        <item x="77"/>
        <item x="121"/>
        <item x="214"/>
        <item x="204"/>
        <item x="270"/>
        <item x="239"/>
        <item x="240"/>
        <item x="50"/>
        <item x="79"/>
        <item x="274"/>
        <item x="129"/>
        <item x="126"/>
        <item x="209"/>
        <item x="69"/>
        <item x="36"/>
        <item x="257"/>
        <item x="174"/>
        <item x="292"/>
        <item x="65"/>
        <item x="182"/>
        <item x="139"/>
        <item x="91"/>
        <item x="243"/>
        <item x="21"/>
        <item x="66"/>
        <item x="92"/>
        <item x="119"/>
        <item x="104"/>
        <item x="59"/>
        <item x="70"/>
        <item x="60"/>
        <item x="145"/>
        <item x="24"/>
        <item x="210"/>
        <item x="244"/>
        <item x="271"/>
        <item x="5"/>
        <item x="107"/>
        <item x="199"/>
        <item x="38"/>
        <item x="166"/>
        <item x="149"/>
        <item x="12"/>
        <item x="282"/>
        <item x="284"/>
        <item x="163"/>
        <item x="142"/>
        <item x="132"/>
        <item x="102"/>
        <item x="237"/>
        <item x="278"/>
        <item x="86"/>
        <item x="55"/>
        <item x="291"/>
        <item x="208"/>
        <item x="187"/>
        <item x="56"/>
        <item x="246"/>
        <item x="245"/>
        <item x="164"/>
        <item x="11"/>
        <item x="127"/>
        <item x="224"/>
        <item x="276"/>
        <item x="0"/>
        <item x="64"/>
        <item x="1"/>
        <item x="231"/>
        <item x="269"/>
        <item x="190"/>
        <item x="225"/>
        <item x="78"/>
        <item x="272"/>
        <item x="266"/>
        <item x="264"/>
        <item x="251"/>
        <item x="62"/>
        <item x="135"/>
        <item x="281"/>
        <item x="213"/>
        <item x="167"/>
        <item x="156"/>
        <item x="201"/>
        <item x="198"/>
        <item x="177"/>
        <item x="242"/>
        <item x="35"/>
        <item x="236"/>
        <item x="180"/>
        <item x="288"/>
        <item x="90"/>
        <item x="100"/>
        <item x="105"/>
        <item x="40"/>
        <item x="96"/>
        <item x="30"/>
        <item x="217"/>
        <item x="255"/>
        <item x="158"/>
        <item x="72"/>
        <item x="15"/>
        <item x="25"/>
        <item x="110"/>
        <item x="99"/>
        <item x="286"/>
        <item x="287"/>
        <item x="93"/>
        <item x="83"/>
        <item x="33"/>
        <item x="233"/>
        <item x="249"/>
        <item x="250"/>
        <item x="131"/>
        <item x="9"/>
        <item x="29"/>
        <item x="115"/>
        <item x="232"/>
        <item x="148"/>
        <item x="87"/>
        <item x="97"/>
        <item x="57"/>
        <item x="137"/>
        <item x="75"/>
        <item x="23"/>
        <item x="128"/>
        <item x="113"/>
        <item x="27"/>
        <item x="162"/>
        <item x="215"/>
        <item x="230"/>
        <item x="130"/>
        <item x="144"/>
        <item x="2"/>
        <item x="4"/>
        <item x="82"/>
        <item t="default"/>
      </items>
    </pivotField>
    <pivotField showAll="0">
      <items count="7">
        <item x="4"/>
        <item x="1"/>
        <item x="2"/>
        <item x="3"/>
        <item x="0"/>
        <item x="5"/>
        <item t="default"/>
      </items>
    </pivotField>
    <pivotField showAll="0"/>
    <pivotField showAll="0"/>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items count="7">
        <item x="0"/>
        <item x="1"/>
        <item x="2"/>
        <item x="3"/>
        <item x="4"/>
        <item x="5"/>
        <item t="default"/>
      </items>
    </pivotField>
    <pivotField showAll="0"/>
    <pivotField axis="axisRow" showAll="0">
      <items count="8">
        <item x="2"/>
        <item x="6"/>
        <item x="0"/>
        <item x="3"/>
        <item x="1"/>
        <item x="5"/>
        <item x="4"/>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12"/>
  </rowFields>
  <rowItems count="8">
    <i>
      <x/>
    </i>
    <i>
      <x v="1"/>
    </i>
    <i>
      <x v="2"/>
    </i>
    <i>
      <x v="3"/>
    </i>
    <i>
      <x v="4"/>
    </i>
    <i>
      <x v="5"/>
    </i>
    <i>
      <x v="6"/>
    </i>
    <i t="grand">
      <x/>
    </i>
  </rowItems>
  <colItems count="1">
    <i/>
  </colItems>
  <dataFields count="1">
    <dataField name="Count of Transaction ID" fld="0" subtotal="count" baseField="0" baseItem="0"/>
  </dataFields>
  <formats count="7">
    <format dxfId="1061">
      <pivotArea outline="0" collapsedLevelsAreSubtotals="1" fieldPosition="0"/>
    </format>
    <format dxfId="1060">
      <pivotArea type="all" dataOnly="0" outline="0" fieldPosition="0"/>
    </format>
    <format dxfId="1059">
      <pivotArea outline="0" collapsedLevelsAreSubtotals="1" fieldPosition="0"/>
    </format>
    <format dxfId="1058">
      <pivotArea field="2" type="button" dataOnly="0" labelOnly="1" outline="0"/>
    </format>
    <format dxfId="1057">
      <pivotArea dataOnly="0" outline="0" axis="axisValues" fieldPosition="0"/>
    </format>
    <format dxfId="1056">
      <pivotArea dataOnly="0" labelOnly="1" grandRow="1" outline="0" fieldPosition="0"/>
    </format>
    <format dxfId="1055">
      <pivotArea grandRow="1" outline="0" collapsedLevelsAreSubtotals="1" fieldPosition="0"/>
    </format>
  </formats>
  <chartFormats count="8">
    <chartFormat chart="5" format="9" series="1">
      <pivotArea type="data" outline="0" fieldPosition="0">
        <references count="1">
          <reference field="4294967294" count="1" selected="0">
            <x v="0"/>
          </reference>
        </references>
      </pivotArea>
    </chartFormat>
    <chartFormat chart="5" format="10">
      <pivotArea type="data" outline="0" fieldPosition="0">
        <references count="2">
          <reference field="4294967294" count="1" selected="0">
            <x v="0"/>
          </reference>
          <reference field="12" count="1" selected="0">
            <x v="0"/>
          </reference>
        </references>
      </pivotArea>
    </chartFormat>
    <chartFormat chart="5" format="11">
      <pivotArea type="data" outline="0" fieldPosition="0">
        <references count="2">
          <reference field="4294967294" count="1" selected="0">
            <x v="0"/>
          </reference>
          <reference field="12" count="1" selected="0">
            <x v="1"/>
          </reference>
        </references>
      </pivotArea>
    </chartFormat>
    <chartFormat chart="5" format="12">
      <pivotArea type="data" outline="0" fieldPosition="0">
        <references count="2">
          <reference field="4294967294" count="1" selected="0">
            <x v="0"/>
          </reference>
          <reference field="12" count="1" selected="0">
            <x v="2"/>
          </reference>
        </references>
      </pivotArea>
    </chartFormat>
    <chartFormat chart="5" format="13">
      <pivotArea type="data" outline="0" fieldPosition="0">
        <references count="2">
          <reference field="4294967294" count="1" selected="0">
            <x v="0"/>
          </reference>
          <reference field="12" count="1" selected="0">
            <x v="3"/>
          </reference>
        </references>
      </pivotArea>
    </chartFormat>
    <chartFormat chart="5" format="14">
      <pivotArea type="data" outline="0" fieldPosition="0">
        <references count="2">
          <reference field="4294967294" count="1" selected="0">
            <x v="0"/>
          </reference>
          <reference field="12" count="1" selected="0">
            <x v="4"/>
          </reference>
        </references>
      </pivotArea>
    </chartFormat>
    <chartFormat chart="5" format="15">
      <pivotArea type="data" outline="0" fieldPosition="0">
        <references count="2">
          <reference field="4294967294" count="1" selected="0">
            <x v="0"/>
          </reference>
          <reference field="12" count="1" selected="0">
            <x v="5"/>
          </reference>
        </references>
      </pivotArea>
    </chartFormat>
    <chartFormat chart="5" format="16">
      <pivotArea type="data" outline="0" fieldPosition="0">
        <references count="2">
          <reference field="4294967294" count="1" selected="0">
            <x v="0"/>
          </reference>
          <reference field="12" count="1" selected="0">
            <x v="6"/>
          </reference>
        </references>
      </pivotArea>
    </chartFormat>
  </chartFormats>
  <pivotTableStyleInfo name="PivotStyleLight19"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5E8A0C7-BD28-40AF-83E3-EB83039D43FF}" name="PivotTable5"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8" rowHeaderCaption="Shop Name">
  <location ref="Z9:AA304" firstHeaderRow="1" firstDataRow="1" firstDataCol="1"/>
  <pivotFields count="15">
    <pivotField showAll="0"/>
    <pivotField axis="axisRow" showAll="0">
      <items count="295">
        <item x="61"/>
        <item x="253"/>
        <item x="192"/>
        <item x="277"/>
        <item x="223"/>
        <item x="42"/>
        <item x="13"/>
        <item x="193"/>
        <item x="53"/>
        <item x="94"/>
        <item x="173"/>
        <item x="252"/>
        <item x="118"/>
        <item x="172"/>
        <item x="112"/>
        <item x="228"/>
        <item x="260"/>
        <item x="31"/>
        <item x="150"/>
        <item x="147"/>
        <item x="43"/>
        <item x="98"/>
        <item x="7"/>
        <item x="6"/>
        <item x="265"/>
        <item x="18"/>
        <item x="22"/>
        <item x="101"/>
        <item x="189"/>
        <item x="3"/>
        <item x="133"/>
        <item x="141"/>
        <item x="14"/>
        <item x="202"/>
        <item x="196"/>
        <item x="161"/>
        <item x="52"/>
        <item x="39"/>
        <item x="111"/>
        <item x="26"/>
        <item x="219"/>
        <item x="220"/>
        <item x="103"/>
        <item x="67"/>
        <item x="218"/>
        <item x="122"/>
        <item x="34"/>
        <item x="221"/>
        <item x="89"/>
        <item x="10"/>
        <item x="283"/>
        <item x="165"/>
        <item x="247"/>
        <item x="241"/>
        <item x="226"/>
        <item x="138"/>
        <item x="222"/>
        <item x="123"/>
        <item x="45"/>
        <item x="63"/>
        <item x="171"/>
        <item x="37"/>
        <item x="194"/>
        <item x="71"/>
        <item x="73"/>
        <item x="74"/>
        <item x="46"/>
        <item x="216"/>
        <item x="176"/>
        <item x="81"/>
        <item x="49"/>
        <item x="195"/>
        <item x="235"/>
        <item x="153"/>
        <item x="20"/>
        <item x="256"/>
        <item x="280"/>
        <item x="184"/>
        <item x="170"/>
        <item x="197"/>
        <item x="203"/>
        <item x="183"/>
        <item x="143"/>
        <item x="229"/>
        <item x="17"/>
        <item x="58"/>
        <item x="154"/>
        <item x="136"/>
        <item x="88"/>
        <item x="157"/>
        <item x="207"/>
        <item x="285"/>
        <item x="293"/>
        <item x="106"/>
        <item x="47"/>
        <item x="85"/>
        <item x="54"/>
        <item x="80"/>
        <item x="191"/>
        <item x="175"/>
        <item x="254"/>
        <item x="160"/>
        <item x="28"/>
        <item x="124"/>
        <item x="120"/>
        <item x="179"/>
        <item x="259"/>
        <item x="116"/>
        <item x="146"/>
        <item x="178"/>
        <item x="258"/>
        <item x="238"/>
        <item x="200"/>
        <item x="84"/>
        <item x="32"/>
        <item x="19"/>
        <item x="169"/>
        <item x="151"/>
        <item x="188"/>
        <item x="263"/>
        <item x="290"/>
        <item x="109"/>
        <item x="234"/>
        <item x="212"/>
        <item x="125"/>
        <item x="261"/>
        <item x="134"/>
        <item x="48"/>
        <item x="114"/>
        <item x="51"/>
        <item x="248"/>
        <item x="152"/>
        <item x="159"/>
        <item x="68"/>
        <item x="279"/>
        <item x="8"/>
        <item x="44"/>
        <item x="95"/>
        <item x="227"/>
        <item x="181"/>
        <item x="185"/>
        <item x="168"/>
        <item x="108"/>
        <item x="262"/>
        <item x="267"/>
        <item x="41"/>
        <item x="268"/>
        <item x="273"/>
        <item x="275"/>
        <item x="155"/>
        <item x="205"/>
        <item x="206"/>
        <item x="16"/>
        <item x="117"/>
        <item x="186"/>
        <item x="211"/>
        <item x="76"/>
        <item x="289"/>
        <item x="140"/>
        <item x="77"/>
        <item x="121"/>
        <item x="214"/>
        <item x="204"/>
        <item x="270"/>
        <item x="239"/>
        <item x="240"/>
        <item x="50"/>
        <item x="79"/>
        <item x="274"/>
        <item x="129"/>
        <item x="126"/>
        <item x="209"/>
        <item x="69"/>
        <item x="36"/>
        <item x="257"/>
        <item x="174"/>
        <item x="292"/>
        <item x="65"/>
        <item x="182"/>
        <item x="139"/>
        <item x="91"/>
        <item x="243"/>
        <item x="21"/>
        <item x="66"/>
        <item x="92"/>
        <item x="119"/>
        <item x="104"/>
        <item x="59"/>
        <item x="70"/>
        <item x="60"/>
        <item x="145"/>
        <item x="24"/>
        <item x="210"/>
        <item x="244"/>
        <item x="271"/>
        <item x="5"/>
        <item x="107"/>
        <item x="199"/>
        <item x="38"/>
        <item x="166"/>
        <item x="149"/>
        <item x="12"/>
        <item x="282"/>
        <item x="284"/>
        <item x="163"/>
        <item x="142"/>
        <item x="132"/>
        <item x="102"/>
        <item x="237"/>
        <item x="278"/>
        <item x="86"/>
        <item x="55"/>
        <item x="291"/>
        <item x="208"/>
        <item x="187"/>
        <item x="56"/>
        <item x="246"/>
        <item x="245"/>
        <item x="164"/>
        <item x="11"/>
        <item x="127"/>
        <item x="224"/>
        <item x="276"/>
        <item x="0"/>
        <item x="64"/>
        <item x="1"/>
        <item x="231"/>
        <item x="269"/>
        <item x="190"/>
        <item x="225"/>
        <item x="78"/>
        <item x="272"/>
        <item x="266"/>
        <item x="264"/>
        <item x="251"/>
        <item x="62"/>
        <item x="135"/>
        <item x="281"/>
        <item x="213"/>
        <item x="167"/>
        <item x="156"/>
        <item x="201"/>
        <item x="198"/>
        <item x="177"/>
        <item x="242"/>
        <item x="35"/>
        <item x="236"/>
        <item x="180"/>
        <item x="288"/>
        <item x="90"/>
        <item x="100"/>
        <item x="105"/>
        <item x="40"/>
        <item x="96"/>
        <item x="30"/>
        <item x="217"/>
        <item x="255"/>
        <item x="158"/>
        <item x="72"/>
        <item x="15"/>
        <item x="25"/>
        <item x="110"/>
        <item x="99"/>
        <item x="286"/>
        <item x="287"/>
        <item x="93"/>
        <item x="83"/>
        <item x="33"/>
        <item x="233"/>
        <item x="249"/>
        <item x="250"/>
        <item x="131"/>
        <item x="9"/>
        <item x="29"/>
        <item x="115"/>
        <item x="232"/>
        <item x="148"/>
        <item x="87"/>
        <item x="97"/>
        <item x="57"/>
        <item x="137"/>
        <item x="75"/>
        <item x="23"/>
        <item x="128"/>
        <item x="113"/>
        <item x="27"/>
        <item x="162"/>
        <item x="215"/>
        <item x="230"/>
        <item x="130"/>
        <item x="144"/>
        <item x="2"/>
        <item x="4"/>
        <item x="82"/>
        <item t="default"/>
      </items>
    </pivotField>
    <pivotField showAll="0">
      <items count="7">
        <item x="4"/>
        <item x="1"/>
        <item x="2"/>
        <item x="3"/>
        <item x="0"/>
        <item x="5"/>
        <item t="default"/>
      </items>
    </pivotField>
    <pivotField showAll="0"/>
    <pivotField showAll="0"/>
    <pivotField dataField="1"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items count="7">
        <item x="0"/>
        <item x="1"/>
        <item x="2"/>
        <item x="3"/>
        <item x="4"/>
        <item x="5"/>
        <item t="default"/>
      </items>
    </pivotField>
    <pivotField showAll="0"/>
    <pivotField showAll="0"/>
    <pivotField showAll="0">
      <items count="7">
        <item x="0"/>
        <item x="1"/>
        <item x="2"/>
        <item x="3"/>
        <item x="4"/>
        <item x="5"/>
        <item t="default"/>
      </items>
    </pivotField>
    <pivotField showAll="0">
      <items count="9">
        <item x="0"/>
        <item x="1"/>
        <item x="2"/>
        <item x="3"/>
        <item x="4"/>
        <item x="5"/>
        <item x="6"/>
        <item x="7"/>
        <item t="default"/>
      </items>
    </pivotField>
  </pivotFields>
  <rowFields count="1">
    <field x="1"/>
  </rowFields>
  <rowItems count="29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t="grand">
      <x/>
    </i>
  </rowItems>
  <colItems count="1">
    <i/>
  </colItems>
  <dataFields count="1">
    <dataField name="Total Sales (USD)" fld="5" baseField="1" baseItem="0" numFmtId="165"/>
  </dataFields>
  <formats count="29">
    <format dxfId="1090">
      <pivotArea outline="0" collapsedLevelsAreSubtotals="1" fieldPosition="0"/>
    </format>
    <format dxfId="1089">
      <pivotArea type="all" dataOnly="0" outline="0" fieldPosition="0"/>
    </format>
    <format dxfId="1088">
      <pivotArea outline="0" collapsedLevelsAreSubtotals="1" fieldPosition="0"/>
    </format>
    <format dxfId="1087">
      <pivotArea dataOnly="0" labelOnly="1" grandRow="1" outline="0" fieldPosition="0"/>
    </format>
    <format dxfId="1086">
      <pivotArea dataOnly="0" labelOnly="1" outline="0" fieldPosition="0">
        <references count="1">
          <reference field="4294967294" count="1">
            <x v="0"/>
          </reference>
        </references>
      </pivotArea>
    </format>
    <format dxfId="1085">
      <pivotArea outline="0" collapsedLevelsAreSubtotals="1" fieldPosition="0">
        <references count="1">
          <reference field="4294967294" count="1" selected="0">
            <x v="0"/>
          </reference>
        </references>
      </pivotArea>
    </format>
    <format dxfId="1084">
      <pivotArea dataOnly="0" labelOnly="1" outline="0" fieldPosition="0">
        <references count="1">
          <reference field="4294967294" count="1">
            <x v="0"/>
          </reference>
        </references>
      </pivotArea>
    </format>
    <format dxfId="1083">
      <pivotArea dataOnly="0" labelOnly="1" fieldPosition="0">
        <references count="1">
          <reference field="1" count="0"/>
        </references>
      </pivotArea>
    </format>
    <format dxfId="1082">
      <pivotArea field="1" grandRow="1" outline="0" collapsedLevelsAreSubtotals="1" axis="axisRow" fieldPosition="0">
        <references count="1">
          <reference field="4294967294" count="1" selected="0">
            <x v="0"/>
          </reference>
        </references>
      </pivotArea>
    </format>
    <format dxfId="1081">
      <pivotArea dataOnly="0" labelOnly="1" outline="0" fieldPosition="0">
        <references count="1">
          <reference field="4294967294" count="1">
            <x v="0"/>
          </reference>
        </references>
      </pivotArea>
    </format>
    <format dxfId="1080">
      <pivotArea dataOnly="0" labelOnly="1" fieldPosition="0">
        <references count="1">
          <reference field="1" count="2">
            <x v="49"/>
            <x v="50"/>
          </reference>
        </references>
      </pivotArea>
    </format>
    <format dxfId="1079">
      <pivotArea collapsedLevelsAreSubtotals="1" fieldPosition="0">
        <references count="1">
          <reference field="1" count="0"/>
        </references>
      </pivotArea>
    </format>
    <format dxfId="1078">
      <pivotArea field="1" type="button" dataOnly="0" labelOnly="1" outline="0" axis="axisRow" fieldPosition="0"/>
    </format>
    <format dxfId="1077">
      <pivotArea dataOnly="0" labelOnly="1" fieldPosition="0">
        <references count="1">
          <reference field="1"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076">
      <pivotArea dataOnly="0" labelOnly="1" fieldPosition="0">
        <references count="1">
          <reference field="1"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1075">
      <pivotArea dataOnly="0" labelOnly="1" fieldPosition="0">
        <references count="1">
          <reference field="1"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1074">
      <pivotArea dataOnly="0" labelOnly="1" fieldPosition="0">
        <references count="1">
          <reference field="1"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1073">
      <pivotArea dataOnly="0" labelOnly="1" fieldPosition="0">
        <references count="1">
          <reference field="1"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1072">
      <pivotArea dataOnly="0" labelOnly="1" fieldPosition="0">
        <references count="1">
          <reference field="1" count="44">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reference>
        </references>
      </pivotArea>
    </format>
    <format dxfId="1071">
      <pivotArea dataOnly="0" labelOnly="1" outline="0" axis="axisValues" fieldPosition="0"/>
    </format>
    <format dxfId="1070">
      <pivotArea field="1" type="button" dataOnly="0" labelOnly="1" outline="0" axis="axisRow" fieldPosition="0"/>
    </format>
    <format dxfId="1069">
      <pivotArea dataOnly="0" labelOnly="1" fieldPosition="0">
        <references count="1">
          <reference field="1"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068">
      <pivotArea dataOnly="0" labelOnly="1" fieldPosition="0">
        <references count="1">
          <reference field="1"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1067">
      <pivotArea dataOnly="0" labelOnly="1" fieldPosition="0">
        <references count="1">
          <reference field="1"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1066">
      <pivotArea dataOnly="0" labelOnly="1" fieldPosition="0">
        <references count="1">
          <reference field="1"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1065">
      <pivotArea dataOnly="0" labelOnly="1" fieldPosition="0">
        <references count="1">
          <reference field="1"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1064">
      <pivotArea dataOnly="0" labelOnly="1" fieldPosition="0">
        <references count="1">
          <reference field="1" count="44">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reference>
        </references>
      </pivotArea>
    </format>
    <format dxfId="1063">
      <pivotArea field="1" type="button" dataOnly="0" labelOnly="1" outline="0" axis="axisRow" fieldPosition="0"/>
    </format>
    <format dxfId="1062">
      <pivotArea dataOnly="0" outline="0" axis="axisValues" fieldPosition="0"/>
    </format>
  </formats>
  <chartFormats count="1">
    <chartFormat chart="4" format="4" series="1">
      <pivotArea type="data" outline="0" fieldPosition="0">
        <references count="1">
          <reference field="4294967294" count="1" selected="0">
            <x v="0"/>
          </reference>
        </references>
      </pivotArea>
    </chartFormat>
  </chartFormats>
  <pivotTableStyleInfo name="PivotStyleLight19"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27E4F9A-3590-4F0F-A723-525A187DB8DE}" name="PivotTable6"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6" rowHeaderCaption="Month">
  <location ref="AG9:AH77" firstHeaderRow="1" firstDataRow="1" firstDataCol="1"/>
  <pivotFields count="15">
    <pivotField showAll="0"/>
    <pivotField showAll="0">
      <items count="295">
        <item x="61"/>
        <item x="253"/>
        <item x="192"/>
        <item x="277"/>
        <item x="223"/>
        <item x="42"/>
        <item x="13"/>
        <item x="193"/>
        <item x="53"/>
        <item x="94"/>
        <item x="173"/>
        <item x="252"/>
        <item x="118"/>
        <item x="172"/>
        <item x="112"/>
        <item x="228"/>
        <item x="260"/>
        <item x="31"/>
        <item x="150"/>
        <item x="147"/>
        <item x="43"/>
        <item x="98"/>
        <item x="7"/>
        <item x="6"/>
        <item x="265"/>
        <item x="18"/>
        <item x="22"/>
        <item x="101"/>
        <item x="189"/>
        <item x="3"/>
        <item x="133"/>
        <item x="141"/>
        <item x="14"/>
        <item x="202"/>
        <item x="196"/>
        <item x="161"/>
        <item x="52"/>
        <item x="39"/>
        <item x="111"/>
        <item x="26"/>
        <item x="219"/>
        <item x="220"/>
        <item x="103"/>
        <item x="67"/>
        <item x="218"/>
        <item x="122"/>
        <item x="34"/>
        <item x="221"/>
        <item x="89"/>
        <item x="10"/>
        <item x="283"/>
        <item x="165"/>
        <item x="247"/>
        <item x="241"/>
        <item x="226"/>
        <item x="138"/>
        <item x="222"/>
        <item x="123"/>
        <item x="45"/>
        <item x="63"/>
        <item x="171"/>
        <item x="37"/>
        <item x="194"/>
        <item x="71"/>
        <item x="73"/>
        <item x="74"/>
        <item x="46"/>
        <item x="216"/>
        <item x="176"/>
        <item x="81"/>
        <item x="49"/>
        <item x="195"/>
        <item x="235"/>
        <item x="153"/>
        <item x="20"/>
        <item x="256"/>
        <item x="280"/>
        <item x="184"/>
        <item x="170"/>
        <item x="197"/>
        <item x="203"/>
        <item x="183"/>
        <item x="143"/>
        <item x="229"/>
        <item x="17"/>
        <item x="58"/>
        <item x="154"/>
        <item x="136"/>
        <item x="88"/>
        <item x="157"/>
        <item x="207"/>
        <item x="285"/>
        <item x="293"/>
        <item x="106"/>
        <item x="47"/>
        <item x="85"/>
        <item x="54"/>
        <item x="80"/>
        <item x="191"/>
        <item x="175"/>
        <item x="254"/>
        <item x="160"/>
        <item x="28"/>
        <item x="124"/>
        <item x="120"/>
        <item x="179"/>
        <item x="259"/>
        <item x="116"/>
        <item x="146"/>
        <item x="178"/>
        <item x="258"/>
        <item x="238"/>
        <item x="200"/>
        <item x="84"/>
        <item x="32"/>
        <item x="19"/>
        <item x="169"/>
        <item x="151"/>
        <item x="188"/>
        <item x="263"/>
        <item x="290"/>
        <item x="109"/>
        <item x="234"/>
        <item x="212"/>
        <item x="125"/>
        <item x="261"/>
        <item x="134"/>
        <item x="48"/>
        <item x="114"/>
        <item x="51"/>
        <item x="248"/>
        <item x="152"/>
        <item x="159"/>
        <item x="68"/>
        <item x="279"/>
        <item x="8"/>
        <item x="44"/>
        <item x="95"/>
        <item x="227"/>
        <item x="181"/>
        <item x="185"/>
        <item x="168"/>
        <item x="108"/>
        <item x="262"/>
        <item x="267"/>
        <item x="41"/>
        <item x="268"/>
        <item x="273"/>
        <item x="275"/>
        <item x="155"/>
        <item x="205"/>
        <item x="206"/>
        <item x="16"/>
        <item x="117"/>
        <item x="186"/>
        <item x="211"/>
        <item x="76"/>
        <item x="289"/>
        <item x="140"/>
        <item x="77"/>
        <item x="121"/>
        <item x="214"/>
        <item x="204"/>
        <item x="270"/>
        <item x="239"/>
        <item x="240"/>
        <item x="50"/>
        <item x="79"/>
        <item x="274"/>
        <item x="129"/>
        <item x="126"/>
        <item x="209"/>
        <item x="69"/>
        <item x="36"/>
        <item x="257"/>
        <item x="174"/>
        <item x="292"/>
        <item x="65"/>
        <item x="182"/>
        <item x="139"/>
        <item x="91"/>
        <item x="243"/>
        <item x="21"/>
        <item x="66"/>
        <item x="92"/>
        <item x="119"/>
        <item x="104"/>
        <item x="59"/>
        <item x="70"/>
        <item x="60"/>
        <item x="145"/>
        <item x="24"/>
        <item x="210"/>
        <item x="244"/>
        <item x="271"/>
        <item x="5"/>
        <item x="107"/>
        <item x="199"/>
        <item x="38"/>
        <item x="166"/>
        <item x="149"/>
        <item x="12"/>
        <item x="282"/>
        <item x="284"/>
        <item x="163"/>
        <item x="142"/>
        <item x="132"/>
        <item x="102"/>
        <item x="237"/>
        <item x="278"/>
        <item x="86"/>
        <item x="55"/>
        <item x="291"/>
        <item x="208"/>
        <item x="187"/>
        <item x="56"/>
        <item x="246"/>
        <item x="245"/>
        <item x="164"/>
        <item x="11"/>
        <item x="127"/>
        <item x="224"/>
        <item x="276"/>
        <item x="0"/>
        <item x="64"/>
        <item x="1"/>
        <item x="231"/>
        <item x="269"/>
        <item x="190"/>
        <item x="225"/>
        <item x="78"/>
        <item x="272"/>
        <item x="266"/>
        <item x="264"/>
        <item x="251"/>
        <item x="62"/>
        <item x="135"/>
        <item x="281"/>
        <item x="213"/>
        <item x="167"/>
        <item x="156"/>
        <item x="201"/>
        <item x="198"/>
        <item x="177"/>
        <item x="242"/>
        <item x="35"/>
        <item x="236"/>
        <item x="180"/>
        <item x="288"/>
        <item x="90"/>
        <item x="100"/>
        <item x="105"/>
        <item x="40"/>
        <item x="96"/>
        <item x="30"/>
        <item x="217"/>
        <item x="255"/>
        <item x="158"/>
        <item x="72"/>
        <item x="15"/>
        <item x="25"/>
        <item x="110"/>
        <item x="99"/>
        <item x="286"/>
        <item x="287"/>
        <item x="93"/>
        <item x="83"/>
        <item x="33"/>
        <item x="233"/>
        <item x="249"/>
        <item x="250"/>
        <item x="131"/>
        <item x="9"/>
        <item x="29"/>
        <item x="115"/>
        <item x="232"/>
        <item x="148"/>
        <item x="87"/>
        <item x="97"/>
        <item x="57"/>
        <item x="137"/>
        <item x="75"/>
        <item x="23"/>
        <item x="128"/>
        <item x="113"/>
        <item x="27"/>
        <item x="162"/>
        <item x="215"/>
        <item x="230"/>
        <item x="130"/>
        <item x="144"/>
        <item x="2"/>
        <item x="4"/>
        <item x="82"/>
        <item t="default"/>
      </items>
    </pivotField>
    <pivotField showAll="0">
      <items count="7">
        <item x="4"/>
        <item x="1"/>
        <item x="2"/>
        <item x="3"/>
        <item x="0"/>
        <item x="5"/>
        <item t="default"/>
      </items>
    </pivotField>
    <pivotField showAll="0"/>
    <pivotField showAll="0"/>
    <pivotField dataField="1" showAll="0"/>
    <pivotField showAll="0"/>
    <pivotField numFmtId="14" showAll="0">
      <items count="15">
        <item x="0"/>
        <item x="1"/>
        <item x="2"/>
        <item x="3"/>
        <item x="4"/>
        <item x="5"/>
        <item x="6"/>
        <item x="7"/>
        <item x="8"/>
        <item x="9"/>
        <item x="10"/>
        <item x="11"/>
        <item x="12"/>
        <item x="13"/>
        <item t="default"/>
      </items>
    </pivotField>
    <pivotField showAll="0"/>
    <pivotField showAll="0"/>
    <pivotField axis="axisRow" showAll="0">
      <items count="7">
        <item x="0"/>
        <item x="1"/>
        <item x="2"/>
        <item x="3"/>
        <item x="4"/>
        <item x="5"/>
        <item t="default"/>
      </items>
    </pivotField>
    <pivotField axis="axisRow" showAll="0">
      <items count="13">
        <item x="2"/>
        <item x="4"/>
        <item x="3"/>
        <item x="5"/>
        <item x="11"/>
        <item x="9"/>
        <item x="10"/>
        <item x="6"/>
        <item x="7"/>
        <item x="8"/>
        <item x="0"/>
        <item x="1"/>
        <item t="default"/>
      </items>
    </pivotField>
    <pivotField showAll="0"/>
    <pivotField showAll="0">
      <items count="7">
        <item x="0"/>
        <item x="1"/>
        <item x="2"/>
        <item x="3"/>
        <item x="4"/>
        <item x="5"/>
        <item t="default"/>
      </items>
    </pivotField>
    <pivotField showAll="0">
      <items count="9">
        <item x="0"/>
        <item x="1"/>
        <item x="2"/>
        <item x="3"/>
        <item x="4"/>
        <item x="5"/>
        <item x="6"/>
        <item x="7"/>
        <item t="default"/>
      </items>
    </pivotField>
  </pivotFields>
  <rowFields count="2">
    <field x="10"/>
    <field x="11"/>
  </rowFields>
  <rowItems count="68">
    <i>
      <x/>
    </i>
    <i r="1">
      <x v="10"/>
    </i>
    <i r="1">
      <x v="11"/>
    </i>
    <i>
      <x v="1"/>
    </i>
    <i r="1">
      <x/>
    </i>
    <i r="1">
      <x v="1"/>
    </i>
    <i r="1">
      <x v="2"/>
    </i>
    <i r="1">
      <x v="3"/>
    </i>
    <i r="1">
      <x v="4"/>
    </i>
    <i r="1">
      <x v="5"/>
    </i>
    <i r="1">
      <x v="6"/>
    </i>
    <i r="1">
      <x v="7"/>
    </i>
    <i r="1">
      <x v="8"/>
    </i>
    <i r="1">
      <x v="9"/>
    </i>
    <i r="1">
      <x v="10"/>
    </i>
    <i r="1">
      <x v="11"/>
    </i>
    <i>
      <x v="2"/>
    </i>
    <i r="1">
      <x/>
    </i>
    <i r="1">
      <x v="1"/>
    </i>
    <i r="1">
      <x v="2"/>
    </i>
    <i r="1">
      <x v="3"/>
    </i>
    <i r="1">
      <x v="4"/>
    </i>
    <i r="1">
      <x v="5"/>
    </i>
    <i r="1">
      <x v="6"/>
    </i>
    <i r="1">
      <x v="7"/>
    </i>
    <i r="1">
      <x v="8"/>
    </i>
    <i r="1">
      <x v="9"/>
    </i>
    <i r="1">
      <x v="10"/>
    </i>
    <i r="1">
      <x v="11"/>
    </i>
    <i>
      <x v="3"/>
    </i>
    <i r="1">
      <x/>
    </i>
    <i r="1">
      <x v="1"/>
    </i>
    <i r="1">
      <x v="2"/>
    </i>
    <i r="1">
      <x v="3"/>
    </i>
    <i r="1">
      <x v="4"/>
    </i>
    <i r="1">
      <x v="5"/>
    </i>
    <i r="1">
      <x v="6"/>
    </i>
    <i r="1">
      <x v="7"/>
    </i>
    <i r="1">
      <x v="8"/>
    </i>
    <i r="1">
      <x v="9"/>
    </i>
    <i r="1">
      <x v="10"/>
    </i>
    <i r="1">
      <x v="11"/>
    </i>
    <i>
      <x v="4"/>
    </i>
    <i r="1">
      <x/>
    </i>
    <i r="1">
      <x v="1"/>
    </i>
    <i r="1">
      <x v="2"/>
    </i>
    <i r="1">
      <x v="3"/>
    </i>
    <i r="1">
      <x v="4"/>
    </i>
    <i r="1">
      <x v="5"/>
    </i>
    <i r="1">
      <x v="6"/>
    </i>
    <i r="1">
      <x v="7"/>
    </i>
    <i r="1">
      <x v="8"/>
    </i>
    <i r="1">
      <x v="9"/>
    </i>
    <i r="1">
      <x v="10"/>
    </i>
    <i r="1">
      <x v="11"/>
    </i>
    <i>
      <x v="5"/>
    </i>
    <i r="1">
      <x/>
    </i>
    <i r="1">
      <x v="1"/>
    </i>
    <i r="1">
      <x v="2"/>
    </i>
    <i r="1">
      <x v="3"/>
    </i>
    <i r="1">
      <x v="4"/>
    </i>
    <i r="1">
      <x v="5"/>
    </i>
    <i r="1">
      <x v="6"/>
    </i>
    <i r="1">
      <x v="7"/>
    </i>
    <i r="1">
      <x v="8"/>
    </i>
    <i r="1">
      <x v="9"/>
    </i>
    <i r="1">
      <x v="10"/>
    </i>
    <i t="grand">
      <x/>
    </i>
  </rowItems>
  <colItems count="1">
    <i/>
  </colItems>
  <dataFields count="1">
    <dataField name="Average of Price per 100g (USD)" fld="5" subtotal="average" baseField="10" baseItem="0"/>
  </dataFields>
  <formats count="12">
    <format dxfId="1102">
      <pivotArea outline="0" collapsedLevelsAreSubtotals="1" fieldPosition="0"/>
    </format>
    <format dxfId="1101">
      <pivotArea type="all" dataOnly="0" outline="0" fieldPosition="0"/>
    </format>
    <format dxfId="1100">
      <pivotArea outline="0" collapsedLevelsAreSubtotals="1" fieldPosition="0"/>
    </format>
    <format dxfId="1099">
      <pivotArea field="11" type="button" dataOnly="0" labelOnly="1" outline="0" axis="axisRow" fieldPosition="1"/>
    </format>
    <format dxfId="1098">
      <pivotArea dataOnly="0" labelOnly="1" fieldPosition="0">
        <references count="1">
          <reference field="11" count="0"/>
        </references>
      </pivotArea>
    </format>
    <format dxfId="1097">
      <pivotArea dataOnly="0" labelOnly="1" grandRow="1" outline="0" fieldPosition="0"/>
    </format>
    <format dxfId="1096">
      <pivotArea dataOnly="0" labelOnly="1" outline="0" axis="axisValues" fieldPosition="0"/>
    </format>
    <format dxfId="1095">
      <pivotArea collapsedLevelsAreSubtotals="1" fieldPosition="0">
        <references count="1">
          <reference field="11" count="0"/>
        </references>
      </pivotArea>
    </format>
    <format dxfId="1094">
      <pivotArea dataOnly="0" labelOnly="1" outline="0" axis="axisValues" fieldPosition="0"/>
    </format>
    <format dxfId="1093">
      <pivotArea dataOnly="0" labelOnly="1" fieldPosition="0">
        <references count="1">
          <reference field="11" count="0"/>
        </references>
      </pivotArea>
    </format>
    <format dxfId="1092">
      <pivotArea field="11" type="button" dataOnly="0" labelOnly="1" outline="0" axis="axisRow" fieldPosition="1"/>
    </format>
    <format dxfId="1091">
      <pivotArea dataOnly="0" labelOnly="1" outline="0" axis="axisValues" fieldPosition="0"/>
    </format>
  </format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9"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5294DC2-797E-4E47-94D6-8DF5E1769A86}" name="PivotTable2"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8" rowHeaderCaption="Shop Name">
  <location ref="H9:I303" firstHeaderRow="1" firstDataRow="1" firstDataCol="1" rowPageCount="1" colPageCount="1"/>
  <pivotFields count="15">
    <pivotField showAll="0"/>
    <pivotField axis="axisRow" showAll="0">
      <items count="295">
        <item x="61"/>
        <item x="253"/>
        <item x="192"/>
        <item x="277"/>
        <item x="223"/>
        <item x="42"/>
        <item x="13"/>
        <item x="193"/>
        <item x="53"/>
        <item x="94"/>
        <item x="173"/>
        <item x="252"/>
        <item x="118"/>
        <item x="172"/>
        <item x="112"/>
        <item x="228"/>
        <item x="260"/>
        <item x="31"/>
        <item x="150"/>
        <item x="147"/>
        <item x="43"/>
        <item x="98"/>
        <item x="7"/>
        <item x="6"/>
        <item x="265"/>
        <item x="18"/>
        <item x="22"/>
        <item x="101"/>
        <item x="189"/>
        <item x="3"/>
        <item x="133"/>
        <item x="141"/>
        <item x="14"/>
        <item x="202"/>
        <item x="196"/>
        <item x="161"/>
        <item x="52"/>
        <item x="39"/>
        <item x="111"/>
        <item x="26"/>
        <item x="219"/>
        <item x="220"/>
        <item x="103"/>
        <item x="67"/>
        <item x="218"/>
        <item x="122"/>
        <item x="34"/>
        <item x="221"/>
        <item x="89"/>
        <item x="10"/>
        <item x="283"/>
        <item x="165"/>
        <item x="247"/>
        <item x="241"/>
        <item x="226"/>
        <item x="138"/>
        <item x="222"/>
        <item x="123"/>
        <item x="45"/>
        <item x="63"/>
        <item x="171"/>
        <item x="37"/>
        <item x="194"/>
        <item x="71"/>
        <item x="73"/>
        <item x="74"/>
        <item x="46"/>
        <item x="216"/>
        <item x="176"/>
        <item x="81"/>
        <item x="49"/>
        <item x="195"/>
        <item x="235"/>
        <item x="153"/>
        <item x="20"/>
        <item x="256"/>
        <item x="280"/>
        <item x="184"/>
        <item x="170"/>
        <item x="197"/>
        <item x="203"/>
        <item x="183"/>
        <item x="143"/>
        <item x="229"/>
        <item x="17"/>
        <item x="58"/>
        <item x="154"/>
        <item x="136"/>
        <item x="88"/>
        <item x="157"/>
        <item x="207"/>
        <item x="285"/>
        <item x="293"/>
        <item x="106"/>
        <item x="47"/>
        <item x="85"/>
        <item x="54"/>
        <item x="80"/>
        <item x="191"/>
        <item x="175"/>
        <item x="254"/>
        <item x="160"/>
        <item x="28"/>
        <item x="124"/>
        <item x="120"/>
        <item x="179"/>
        <item x="259"/>
        <item x="116"/>
        <item x="146"/>
        <item x="178"/>
        <item x="258"/>
        <item x="238"/>
        <item x="200"/>
        <item x="84"/>
        <item x="32"/>
        <item x="19"/>
        <item x="169"/>
        <item x="151"/>
        <item x="188"/>
        <item x="263"/>
        <item x="290"/>
        <item x="109"/>
        <item x="234"/>
        <item x="212"/>
        <item x="125"/>
        <item x="261"/>
        <item x="134"/>
        <item x="48"/>
        <item x="114"/>
        <item x="51"/>
        <item x="248"/>
        <item x="152"/>
        <item x="159"/>
        <item x="68"/>
        <item x="279"/>
        <item x="8"/>
        <item x="44"/>
        <item x="95"/>
        <item x="227"/>
        <item x="181"/>
        <item x="185"/>
        <item x="168"/>
        <item x="108"/>
        <item x="262"/>
        <item x="267"/>
        <item x="41"/>
        <item x="268"/>
        <item x="273"/>
        <item x="275"/>
        <item x="155"/>
        <item x="205"/>
        <item x="206"/>
        <item x="16"/>
        <item x="117"/>
        <item x="186"/>
        <item x="211"/>
        <item x="76"/>
        <item x="289"/>
        <item x="140"/>
        <item x="77"/>
        <item x="121"/>
        <item x="214"/>
        <item x="204"/>
        <item x="270"/>
        <item x="239"/>
        <item x="240"/>
        <item x="50"/>
        <item x="79"/>
        <item x="274"/>
        <item x="129"/>
        <item x="126"/>
        <item x="209"/>
        <item x="69"/>
        <item x="36"/>
        <item x="257"/>
        <item x="174"/>
        <item x="292"/>
        <item x="65"/>
        <item x="182"/>
        <item x="139"/>
        <item x="91"/>
        <item x="243"/>
        <item x="21"/>
        <item x="66"/>
        <item x="92"/>
        <item x="119"/>
        <item x="104"/>
        <item x="59"/>
        <item x="70"/>
        <item x="60"/>
        <item x="145"/>
        <item x="24"/>
        <item x="210"/>
        <item x="244"/>
        <item x="271"/>
        <item x="5"/>
        <item x="107"/>
        <item x="199"/>
        <item x="38"/>
        <item x="166"/>
        <item x="149"/>
        <item x="12"/>
        <item x="282"/>
        <item x="284"/>
        <item x="163"/>
        <item x="142"/>
        <item x="132"/>
        <item x="102"/>
        <item x="237"/>
        <item x="278"/>
        <item x="86"/>
        <item x="55"/>
        <item x="291"/>
        <item x="208"/>
        <item x="187"/>
        <item x="56"/>
        <item x="246"/>
        <item x="245"/>
        <item x="164"/>
        <item x="11"/>
        <item x="127"/>
        <item x="224"/>
        <item x="276"/>
        <item x="0"/>
        <item x="64"/>
        <item x="1"/>
        <item x="231"/>
        <item x="269"/>
        <item x="190"/>
        <item x="225"/>
        <item x="78"/>
        <item x="272"/>
        <item x="266"/>
        <item x="264"/>
        <item x="251"/>
        <item x="62"/>
        <item x="135"/>
        <item x="281"/>
        <item x="213"/>
        <item x="167"/>
        <item x="156"/>
        <item x="201"/>
        <item x="198"/>
        <item x="177"/>
        <item x="242"/>
        <item x="35"/>
        <item x="236"/>
        <item x="180"/>
        <item x="288"/>
        <item x="90"/>
        <item x="100"/>
        <item x="105"/>
        <item x="40"/>
        <item x="96"/>
        <item x="30"/>
        <item x="217"/>
        <item x="255"/>
        <item x="158"/>
        <item x="72"/>
        <item x="15"/>
        <item x="25"/>
        <item x="110"/>
        <item x="99"/>
        <item x="286"/>
        <item x="287"/>
        <item x="93"/>
        <item x="83"/>
        <item x="33"/>
        <item x="233"/>
        <item x="249"/>
        <item x="250"/>
        <item x="131"/>
        <item x="9"/>
        <item x="29"/>
        <item x="115"/>
        <item x="232"/>
        <item x="148"/>
        <item x="87"/>
        <item x="97"/>
        <item x="57"/>
        <item x="137"/>
        <item x="75"/>
        <item x="23"/>
        <item x="128"/>
        <item x="113"/>
        <item x="27"/>
        <item x="162"/>
        <item x="215"/>
        <item x="230"/>
        <item x="130"/>
        <item x="144"/>
        <item x="2"/>
        <item x="4"/>
        <item x="82"/>
        <item t="default"/>
      </items>
    </pivotField>
    <pivotField showAll="0">
      <items count="7">
        <item x="4"/>
        <item x="1"/>
        <item x="2"/>
        <item x="3"/>
        <item x="0"/>
        <item x="5"/>
        <item t="default"/>
      </items>
    </pivotField>
    <pivotField showAll="0"/>
    <pivotField showAll="0"/>
    <pivotField showAll="0"/>
    <pivotField name="Rating&gt;85" axis="axisPage" dataField="1" multipleItemSelectionAllowed="1" showAll="0" maxSubtotal="1">
      <items count="14">
        <item h="1" x="11"/>
        <item x="12"/>
        <item x="10"/>
        <item x="9"/>
        <item x="8"/>
        <item x="4"/>
        <item x="5"/>
        <item x="0"/>
        <item x="1"/>
        <item x="3"/>
        <item x="2"/>
        <item x="6"/>
        <item x="7"/>
        <item t="max"/>
      </items>
    </pivotField>
    <pivotField numFmtId="14" showAll="0">
      <items count="15">
        <item x="0"/>
        <item x="1"/>
        <item x="2"/>
        <item x="3"/>
        <item x="4"/>
        <item x="5"/>
        <item x="6"/>
        <item x="7"/>
        <item x="8"/>
        <item x="9"/>
        <item x="10"/>
        <item x="11"/>
        <item x="12"/>
        <item x="13"/>
        <item t="default"/>
      </items>
    </pivotField>
    <pivotField showAll="0"/>
    <pivotField showAll="0"/>
    <pivotField showAll="0">
      <items count="7">
        <item x="0"/>
        <item x="1"/>
        <item x="2"/>
        <item x="3"/>
        <item x="4"/>
        <item x="5"/>
        <item t="default"/>
      </items>
    </pivotField>
    <pivotField showAll="0"/>
    <pivotField showAll="0"/>
    <pivotField showAll="0">
      <items count="7">
        <item x="0"/>
        <item x="1"/>
        <item x="2"/>
        <item x="3"/>
        <item x="4"/>
        <item x="5"/>
        <item t="default"/>
      </items>
    </pivotField>
    <pivotField showAll="0">
      <items count="9">
        <item x="0"/>
        <item x="1"/>
        <item x="2"/>
        <item x="3"/>
        <item x="4"/>
        <item x="5"/>
        <item x="6"/>
        <item x="7"/>
        <item t="default"/>
      </items>
    </pivotField>
  </pivotFields>
  <rowFields count="1">
    <field x="1"/>
  </rowFields>
  <rowItems count="29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t="grand">
      <x/>
    </i>
  </rowItems>
  <colItems count="1">
    <i/>
  </colItems>
  <pageFields count="1">
    <pageField fld="6" hier="-1"/>
  </pageFields>
  <dataFields count="1">
    <dataField name="Max of Rating" fld="6" subtotal="max" baseField="1" baseItem="91" numFmtId="164"/>
  </dataFields>
  <formats count="6">
    <format dxfId="1108">
      <pivotArea outline="0" collapsedLevelsAreSubtotals="1" fieldPosition="0"/>
    </format>
    <format dxfId="1107">
      <pivotArea type="all" dataOnly="0" outline="0" fieldPosition="0"/>
    </format>
    <format dxfId="1106">
      <pivotArea outline="0" collapsedLevelsAreSubtotals="1" fieldPosition="0"/>
    </format>
    <format dxfId="1105">
      <pivotArea field="2" type="button" dataOnly="0" labelOnly="1" outline="0"/>
    </format>
    <format dxfId="1104">
      <pivotArea dataOnly="0" labelOnly="1" grandRow="1" outline="0" fieldPosition="0"/>
    </format>
    <format dxfId="1103">
      <pivotArea dataOnly="0" labelOnly="1" outline="0" axis="axisValues" fieldPosition="0"/>
    </format>
  </formats>
  <chartFormats count="1">
    <chartFormat chart="4" format="2" series="1">
      <pivotArea type="data" outline="0" fieldPosition="0">
        <references count="1">
          <reference field="4294967294" count="1" selected="0">
            <x v="0"/>
          </reference>
        </references>
      </pivotArea>
    </chartFormat>
  </chartFormats>
  <pivotTableStyleInfo name="PivotStyleLight19"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E68BB78-98E8-4C6B-8F92-506D56E7CC0A}" name="PivotTable4"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rowHeaderCaption="Location">
  <location ref="N9:O21" firstHeaderRow="1" firstDataRow="1" firstDataCol="1"/>
  <pivotFields count="15">
    <pivotField showAll="0"/>
    <pivotField showAll="0">
      <items count="295">
        <item x="61"/>
        <item x="253"/>
        <item x="192"/>
        <item x="277"/>
        <item x="223"/>
        <item x="42"/>
        <item x="13"/>
        <item x="193"/>
        <item x="53"/>
        <item x="94"/>
        <item x="173"/>
        <item x="252"/>
        <item x="118"/>
        <item x="172"/>
        <item x="112"/>
        <item x="228"/>
        <item x="260"/>
        <item x="31"/>
        <item x="150"/>
        <item x="147"/>
        <item x="43"/>
        <item x="98"/>
        <item x="7"/>
        <item x="6"/>
        <item x="265"/>
        <item x="18"/>
        <item x="22"/>
        <item x="101"/>
        <item x="189"/>
        <item x="3"/>
        <item x="133"/>
        <item x="141"/>
        <item x="14"/>
        <item x="202"/>
        <item x="196"/>
        <item x="161"/>
        <item x="52"/>
        <item x="39"/>
        <item x="111"/>
        <item x="26"/>
        <item x="219"/>
        <item x="220"/>
        <item x="103"/>
        <item x="67"/>
        <item x="218"/>
        <item x="122"/>
        <item x="34"/>
        <item x="221"/>
        <item x="89"/>
        <item x="10"/>
        <item x="283"/>
        <item x="165"/>
        <item x="247"/>
        <item x="241"/>
        <item x="226"/>
        <item x="138"/>
        <item x="222"/>
        <item x="123"/>
        <item x="45"/>
        <item x="63"/>
        <item x="171"/>
        <item x="37"/>
        <item x="194"/>
        <item x="71"/>
        <item x="73"/>
        <item x="74"/>
        <item x="46"/>
        <item x="216"/>
        <item x="176"/>
        <item x="81"/>
        <item x="49"/>
        <item x="195"/>
        <item x="235"/>
        <item x="153"/>
        <item x="20"/>
        <item x="256"/>
        <item x="280"/>
        <item x="184"/>
        <item x="170"/>
        <item x="197"/>
        <item x="203"/>
        <item x="183"/>
        <item x="143"/>
        <item x="229"/>
        <item x="17"/>
        <item x="58"/>
        <item x="154"/>
        <item x="136"/>
        <item x="88"/>
        <item x="157"/>
        <item x="207"/>
        <item x="285"/>
        <item x="293"/>
        <item x="106"/>
        <item x="47"/>
        <item x="85"/>
        <item x="54"/>
        <item x="80"/>
        <item x="191"/>
        <item x="175"/>
        <item x="254"/>
        <item x="160"/>
        <item x="28"/>
        <item x="124"/>
        <item x="120"/>
        <item x="179"/>
        <item x="259"/>
        <item x="116"/>
        <item x="146"/>
        <item x="178"/>
        <item x="258"/>
        <item x="238"/>
        <item x="200"/>
        <item x="84"/>
        <item x="32"/>
        <item x="19"/>
        <item x="169"/>
        <item x="151"/>
        <item x="188"/>
        <item x="263"/>
        <item x="290"/>
        <item x="109"/>
        <item x="234"/>
        <item x="212"/>
        <item x="125"/>
        <item x="261"/>
        <item x="134"/>
        <item x="48"/>
        <item x="114"/>
        <item x="51"/>
        <item x="248"/>
        <item x="152"/>
        <item x="159"/>
        <item x="68"/>
        <item x="279"/>
        <item x="8"/>
        <item x="44"/>
        <item x="95"/>
        <item x="227"/>
        <item x="181"/>
        <item x="185"/>
        <item x="168"/>
        <item x="108"/>
        <item x="262"/>
        <item x="267"/>
        <item x="41"/>
        <item x="268"/>
        <item x="273"/>
        <item x="275"/>
        <item x="155"/>
        <item x="205"/>
        <item x="206"/>
        <item x="16"/>
        <item x="117"/>
        <item x="186"/>
        <item x="211"/>
        <item x="76"/>
        <item x="289"/>
        <item x="140"/>
        <item x="77"/>
        <item x="121"/>
        <item x="214"/>
        <item x="204"/>
        <item x="270"/>
        <item x="239"/>
        <item x="240"/>
        <item x="50"/>
        <item x="79"/>
        <item x="274"/>
        <item x="129"/>
        <item x="126"/>
        <item x="209"/>
        <item x="69"/>
        <item x="36"/>
        <item x="257"/>
        <item x="174"/>
        <item x="292"/>
        <item x="65"/>
        <item x="182"/>
        <item x="139"/>
        <item x="91"/>
        <item x="243"/>
        <item x="21"/>
        <item x="66"/>
        <item x="92"/>
        <item x="119"/>
        <item x="104"/>
        <item x="59"/>
        <item x="70"/>
        <item x="60"/>
        <item x="145"/>
        <item x="24"/>
        <item x="210"/>
        <item x="244"/>
        <item x="271"/>
        <item x="5"/>
        <item x="107"/>
        <item x="199"/>
        <item x="38"/>
        <item x="166"/>
        <item x="149"/>
        <item x="12"/>
        <item x="282"/>
        <item x="284"/>
        <item x="163"/>
        <item x="142"/>
        <item x="132"/>
        <item x="102"/>
        <item x="237"/>
        <item x="278"/>
        <item x="86"/>
        <item x="55"/>
        <item x="291"/>
        <item x="208"/>
        <item x="187"/>
        <item x="56"/>
        <item x="246"/>
        <item x="245"/>
        <item x="164"/>
        <item x="11"/>
        <item x="127"/>
        <item x="224"/>
        <item x="276"/>
        <item x="0"/>
        <item x="64"/>
        <item x="1"/>
        <item x="231"/>
        <item x="269"/>
        <item x="190"/>
        <item x="225"/>
        <item x="78"/>
        <item x="272"/>
        <item x="266"/>
        <item x="264"/>
        <item x="251"/>
        <item x="62"/>
        <item x="135"/>
        <item x="281"/>
        <item x="213"/>
        <item x="167"/>
        <item x="156"/>
        <item x="201"/>
        <item x="198"/>
        <item x="177"/>
        <item x="242"/>
        <item x="35"/>
        <item x="236"/>
        <item x="180"/>
        <item x="288"/>
        <item x="90"/>
        <item x="100"/>
        <item x="105"/>
        <item x="40"/>
        <item x="96"/>
        <item x="30"/>
        <item x="217"/>
        <item x="255"/>
        <item x="158"/>
        <item x="72"/>
        <item x="15"/>
        <item x="25"/>
        <item x="110"/>
        <item x="99"/>
        <item x="286"/>
        <item x="287"/>
        <item x="93"/>
        <item x="83"/>
        <item x="33"/>
        <item x="233"/>
        <item x="249"/>
        <item x="250"/>
        <item x="131"/>
        <item x="9"/>
        <item x="29"/>
        <item x="115"/>
        <item x="232"/>
        <item x="148"/>
        <item x="87"/>
        <item x="97"/>
        <item x="57"/>
        <item x="137"/>
        <item x="75"/>
        <item x="23"/>
        <item x="128"/>
        <item x="113"/>
        <item x="27"/>
        <item x="162"/>
        <item x="215"/>
        <item x="230"/>
        <item x="130"/>
        <item x="144"/>
        <item x="2"/>
        <item x="4"/>
        <item x="82"/>
        <item t="default"/>
      </items>
    </pivotField>
    <pivotField showAll="0">
      <items count="7">
        <item x="4"/>
        <item x="1"/>
        <item x="2"/>
        <item x="3"/>
        <item x="0"/>
        <item x="5"/>
        <item t="default"/>
      </items>
    </pivotField>
    <pivotField axis="axisRow" showAll="0">
      <items count="12">
        <item x="6"/>
        <item x="3"/>
        <item x="9"/>
        <item x="5"/>
        <item x="7"/>
        <item x="2"/>
        <item x="4"/>
        <item x="8"/>
        <item x="10"/>
        <item x="1"/>
        <item x="0"/>
        <item t="default"/>
      </items>
    </pivotField>
    <pivotField showAll="0"/>
    <pivotField showAll="0"/>
    <pivotField dataField="1" showAll="0"/>
    <pivotField numFmtId="14" showAll="0">
      <items count="15">
        <item x="0"/>
        <item x="1"/>
        <item x="2"/>
        <item x="3"/>
        <item x="4"/>
        <item x="5"/>
        <item x="6"/>
        <item x="7"/>
        <item x="8"/>
        <item x="9"/>
        <item x="10"/>
        <item x="11"/>
        <item x="12"/>
        <item x="13"/>
        <item t="default"/>
      </items>
    </pivotField>
    <pivotField showAll="0"/>
    <pivotField showAll="0"/>
    <pivotField showAll="0">
      <items count="7">
        <item x="0"/>
        <item x="1"/>
        <item x="2"/>
        <item x="3"/>
        <item x="4"/>
        <item x="5"/>
        <item t="default"/>
      </items>
    </pivotField>
    <pivotField showAll="0"/>
    <pivotField showAll="0"/>
    <pivotField showAll="0">
      <items count="7">
        <item x="0"/>
        <item x="1"/>
        <item x="2"/>
        <item x="3"/>
        <item x="4"/>
        <item x="5"/>
        <item t="default"/>
      </items>
    </pivotField>
    <pivotField showAll="0">
      <items count="9">
        <item x="0"/>
        <item x="1"/>
        <item x="2"/>
        <item x="3"/>
        <item x="4"/>
        <item x="5"/>
        <item x="6"/>
        <item x="7"/>
        <item t="default"/>
      </items>
    </pivotField>
  </pivotFields>
  <rowFields count="1">
    <field x="3"/>
  </rowFields>
  <rowItems count="12">
    <i>
      <x/>
    </i>
    <i>
      <x v="1"/>
    </i>
    <i>
      <x v="2"/>
    </i>
    <i>
      <x v="3"/>
    </i>
    <i>
      <x v="4"/>
    </i>
    <i>
      <x v="5"/>
    </i>
    <i>
      <x v="6"/>
    </i>
    <i>
      <x v="7"/>
    </i>
    <i>
      <x v="8"/>
    </i>
    <i>
      <x v="9"/>
    </i>
    <i>
      <x v="10"/>
    </i>
    <i t="grand">
      <x/>
    </i>
  </rowItems>
  <colItems count="1">
    <i/>
  </colItems>
  <dataFields count="1">
    <dataField name="Average of Rating" fld="6" subtotal="average" baseField="3" baseItem="0"/>
  </dataFields>
  <formats count="6">
    <format dxfId="1114">
      <pivotArea outline="0" collapsedLevelsAreSubtotals="1" fieldPosition="0"/>
    </format>
    <format dxfId="1113">
      <pivotArea type="all" dataOnly="0" outline="0" fieldPosition="0"/>
    </format>
    <format dxfId="1112">
      <pivotArea outline="0" collapsedLevelsAreSubtotals="1" fieldPosition="0"/>
    </format>
    <format dxfId="1111">
      <pivotArea field="2" type="button" dataOnly="0" labelOnly="1" outline="0"/>
    </format>
    <format dxfId="1110">
      <pivotArea dataOnly="0" labelOnly="1" grandRow="1" outline="0" fieldPosition="0"/>
    </format>
    <format dxfId="1109">
      <pivotArea dataOnly="0" labelOnly="1" outline="0" axis="axisValues" fieldPosition="0"/>
    </format>
  </formats>
  <pivotTableStyleInfo name="PivotStyleLight19"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A7B90529-C1C4-46F1-88D9-2CFB384E0A94}" name="PivotTable9"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rowHeaderCaption="Branch">
  <location ref="AC9:AE77" firstHeaderRow="0" firstDataRow="1" firstDataCol="1"/>
  <pivotFields count="15">
    <pivotField showAll="0"/>
    <pivotField showAll="0">
      <items count="295">
        <item x="61"/>
        <item x="253"/>
        <item x="192"/>
        <item x="277"/>
        <item x="223"/>
        <item x="42"/>
        <item x="13"/>
        <item x="193"/>
        <item x="53"/>
        <item x="94"/>
        <item x="173"/>
        <item x="252"/>
        <item x="118"/>
        <item x="172"/>
        <item x="112"/>
        <item x="228"/>
        <item x="260"/>
        <item x="31"/>
        <item x="150"/>
        <item x="147"/>
        <item x="43"/>
        <item x="98"/>
        <item x="7"/>
        <item x="6"/>
        <item x="265"/>
        <item x="18"/>
        <item x="22"/>
        <item x="101"/>
        <item x="189"/>
        <item x="3"/>
        <item x="133"/>
        <item x="141"/>
        <item x="14"/>
        <item x="202"/>
        <item x="196"/>
        <item x="161"/>
        <item x="52"/>
        <item x="39"/>
        <item x="111"/>
        <item x="26"/>
        <item x="219"/>
        <item x="220"/>
        <item x="103"/>
        <item x="67"/>
        <item x="218"/>
        <item x="122"/>
        <item x="34"/>
        <item x="221"/>
        <item x="89"/>
        <item x="10"/>
        <item x="283"/>
        <item x="165"/>
        <item x="247"/>
        <item x="241"/>
        <item x="226"/>
        <item x="138"/>
        <item x="222"/>
        <item x="123"/>
        <item x="45"/>
        <item x="63"/>
        <item x="171"/>
        <item x="37"/>
        <item x="194"/>
        <item x="71"/>
        <item x="73"/>
        <item x="74"/>
        <item x="46"/>
        <item x="216"/>
        <item x="176"/>
        <item x="81"/>
        <item x="49"/>
        <item x="195"/>
        <item x="235"/>
        <item x="153"/>
        <item x="20"/>
        <item x="256"/>
        <item x="280"/>
        <item x="184"/>
        <item x="170"/>
        <item x="197"/>
        <item x="203"/>
        <item x="183"/>
        <item x="143"/>
        <item x="229"/>
        <item x="17"/>
        <item x="58"/>
        <item x="154"/>
        <item x="136"/>
        <item x="88"/>
        <item x="157"/>
        <item x="207"/>
        <item x="285"/>
        <item x="293"/>
        <item x="106"/>
        <item x="47"/>
        <item x="85"/>
        <item x="54"/>
        <item x="80"/>
        <item x="191"/>
        <item x="175"/>
        <item x="254"/>
        <item x="160"/>
        <item x="28"/>
        <item x="124"/>
        <item x="120"/>
        <item x="179"/>
        <item x="259"/>
        <item x="116"/>
        <item x="146"/>
        <item x="178"/>
        <item x="258"/>
        <item x="238"/>
        <item x="200"/>
        <item x="84"/>
        <item x="32"/>
        <item x="19"/>
        <item x="169"/>
        <item x="151"/>
        <item x="188"/>
        <item x="263"/>
        <item x="290"/>
        <item x="109"/>
        <item x="234"/>
        <item x="212"/>
        <item x="125"/>
        <item x="261"/>
        <item x="134"/>
        <item x="48"/>
        <item x="114"/>
        <item x="51"/>
        <item x="248"/>
        <item x="152"/>
        <item x="159"/>
        <item x="68"/>
        <item x="279"/>
        <item x="8"/>
        <item x="44"/>
        <item x="95"/>
        <item x="227"/>
        <item x="181"/>
        <item x="185"/>
        <item x="168"/>
        <item x="108"/>
        <item x="262"/>
        <item x="267"/>
        <item x="41"/>
        <item x="268"/>
        <item x="273"/>
        <item x="275"/>
        <item x="155"/>
        <item x="205"/>
        <item x="206"/>
        <item x="16"/>
        <item x="117"/>
        <item x="186"/>
        <item x="211"/>
        <item x="76"/>
        <item x="289"/>
        <item x="140"/>
        <item x="77"/>
        <item x="121"/>
        <item x="214"/>
        <item x="204"/>
        <item x="270"/>
        <item x="239"/>
        <item x="240"/>
        <item x="50"/>
        <item x="79"/>
        <item x="274"/>
        <item x="129"/>
        <item x="126"/>
        <item x="209"/>
        <item x="69"/>
        <item x="36"/>
        <item x="257"/>
        <item x="174"/>
        <item x="292"/>
        <item x="65"/>
        <item x="182"/>
        <item x="139"/>
        <item x="91"/>
        <item x="243"/>
        <item x="21"/>
        <item x="66"/>
        <item x="92"/>
        <item x="119"/>
        <item x="104"/>
        <item x="59"/>
        <item x="70"/>
        <item x="60"/>
        <item x="145"/>
        <item x="24"/>
        <item x="210"/>
        <item x="244"/>
        <item x="271"/>
        <item x="5"/>
        <item x="107"/>
        <item x="199"/>
        <item x="38"/>
        <item x="166"/>
        <item x="149"/>
        <item x="12"/>
        <item x="282"/>
        <item x="284"/>
        <item x="163"/>
        <item x="142"/>
        <item x="132"/>
        <item x="102"/>
        <item x="237"/>
        <item x="278"/>
        <item x="86"/>
        <item x="55"/>
        <item x="291"/>
        <item x="208"/>
        <item x="187"/>
        <item x="56"/>
        <item x="246"/>
        <item x="245"/>
        <item x="164"/>
        <item x="11"/>
        <item x="127"/>
        <item x="224"/>
        <item x="276"/>
        <item x="0"/>
        <item x="64"/>
        <item x="1"/>
        <item x="231"/>
        <item x="269"/>
        <item x="190"/>
        <item x="225"/>
        <item x="78"/>
        <item x="272"/>
        <item x="266"/>
        <item x="264"/>
        <item x="251"/>
        <item x="62"/>
        <item x="135"/>
        <item x="281"/>
        <item x="213"/>
        <item x="167"/>
        <item x="156"/>
        <item x="201"/>
        <item x="198"/>
        <item x="177"/>
        <item x="242"/>
        <item x="35"/>
        <item x="236"/>
        <item x="180"/>
        <item x="288"/>
        <item x="90"/>
        <item x="100"/>
        <item x="105"/>
        <item x="40"/>
        <item x="96"/>
        <item x="30"/>
        <item x="217"/>
        <item x="255"/>
        <item x="158"/>
        <item x="72"/>
        <item x="15"/>
        <item x="25"/>
        <item x="110"/>
        <item x="99"/>
        <item x="286"/>
        <item x="287"/>
        <item x="93"/>
        <item x="83"/>
        <item x="33"/>
        <item x="233"/>
        <item x="249"/>
        <item x="250"/>
        <item x="131"/>
        <item x="9"/>
        <item x="29"/>
        <item x="115"/>
        <item x="232"/>
        <item x="148"/>
        <item x="87"/>
        <item x="97"/>
        <item x="57"/>
        <item x="137"/>
        <item x="75"/>
        <item x="23"/>
        <item x="128"/>
        <item x="113"/>
        <item x="27"/>
        <item x="162"/>
        <item x="215"/>
        <item x="230"/>
        <item x="130"/>
        <item x="144"/>
        <item x="2"/>
        <item x="4"/>
        <item x="82"/>
        <item t="default"/>
      </items>
    </pivotField>
    <pivotField showAll="0">
      <items count="7">
        <item x="4"/>
        <item x="1"/>
        <item x="2"/>
        <item x="3"/>
        <item x="0"/>
        <item x="5"/>
        <item t="default"/>
      </items>
    </pivotField>
    <pivotField showAll="0"/>
    <pivotField showAll="0">
      <items count="28">
        <item x="17"/>
        <item x="8"/>
        <item x="11"/>
        <item x="3"/>
        <item x="5"/>
        <item x="9"/>
        <item x="23"/>
        <item x="6"/>
        <item x="13"/>
        <item x="0"/>
        <item x="4"/>
        <item x="14"/>
        <item x="19"/>
        <item x="7"/>
        <item x="1"/>
        <item x="18"/>
        <item x="16"/>
        <item x="15"/>
        <item x="2"/>
        <item x="12"/>
        <item x="25"/>
        <item x="10"/>
        <item x="26"/>
        <item x="24"/>
        <item x="20"/>
        <item x="22"/>
        <item x="21"/>
        <item t="default"/>
      </items>
    </pivotField>
    <pivotField dataField="1" showAll="0"/>
    <pivotField dataField="1" showAll="0"/>
    <pivotField numFmtId="14" showAll="0">
      <items count="15">
        <item x="0"/>
        <item x="1"/>
        <item x="2"/>
        <item x="3"/>
        <item x="4"/>
        <item x="5"/>
        <item x="6"/>
        <item x="7"/>
        <item x="8"/>
        <item x="9"/>
        <item x="10"/>
        <item x="11"/>
        <item x="12"/>
        <item x="13"/>
        <item t="default"/>
      </items>
    </pivotField>
    <pivotField showAll="0"/>
    <pivotField showAll="0"/>
    <pivotField axis="axisRow" showAll="0">
      <items count="7">
        <item x="0"/>
        <item x="1"/>
        <item x="2"/>
        <item x="3"/>
        <item x="4"/>
        <item x="5"/>
        <item t="default"/>
      </items>
    </pivotField>
    <pivotField axis="axisRow" showAll="0">
      <items count="13">
        <item x="2"/>
        <item x="4"/>
        <item x="3"/>
        <item x="5"/>
        <item x="11"/>
        <item x="9"/>
        <item x="10"/>
        <item x="6"/>
        <item x="7"/>
        <item x="8"/>
        <item x="0"/>
        <item x="1"/>
        <item t="default"/>
      </items>
    </pivotField>
    <pivotField showAll="0"/>
    <pivotField showAll="0">
      <items count="7">
        <item x="0"/>
        <item x="1"/>
        <item x="2"/>
        <item x="3"/>
        <item x="4"/>
        <item x="5"/>
        <item t="default"/>
      </items>
    </pivotField>
    <pivotField showAll="0">
      <items count="9">
        <item x="0"/>
        <item x="1"/>
        <item x="2"/>
        <item x="3"/>
        <item x="4"/>
        <item x="5"/>
        <item x="6"/>
        <item x="7"/>
        <item t="default"/>
      </items>
    </pivotField>
  </pivotFields>
  <rowFields count="2">
    <field x="10"/>
    <field x="11"/>
  </rowFields>
  <rowItems count="68">
    <i>
      <x/>
    </i>
    <i r="1">
      <x v="10"/>
    </i>
    <i r="1">
      <x v="11"/>
    </i>
    <i>
      <x v="1"/>
    </i>
    <i r="1">
      <x/>
    </i>
    <i r="1">
      <x v="1"/>
    </i>
    <i r="1">
      <x v="2"/>
    </i>
    <i r="1">
      <x v="3"/>
    </i>
    <i r="1">
      <x v="4"/>
    </i>
    <i r="1">
      <x v="5"/>
    </i>
    <i r="1">
      <x v="6"/>
    </i>
    <i r="1">
      <x v="7"/>
    </i>
    <i r="1">
      <x v="8"/>
    </i>
    <i r="1">
      <x v="9"/>
    </i>
    <i r="1">
      <x v="10"/>
    </i>
    <i r="1">
      <x v="11"/>
    </i>
    <i>
      <x v="2"/>
    </i>
    <i r="1">
      <x/>
    </i>
    <i r="1">
      <x v="1"/>
    </i>
    <i r="1">
      <x v="2"/>
    </i>
    <i r="1">
      <x v="3"/>
    </i>
    <i r="1">
      <x v="4"/>
    </i>
    <i r="1">
      <x v="5"/>
    </i>
    <i r="1">
      <x v="6"/>
    </i>
    <i r="1">
      <x v="7"/>
    </i>
    <i r="1">
      <x v="8"/>
    </i>
    <i r="1">
      <x v="9"/>
    </i>
    <i r="1">
      <x v="10"/>
    </i>
    <i r="1">
      <x v="11"/>
    </i>
    <i>
      <x v="3"/>
    </i>
    <i r="1">
      <x/>
    </i>
    <i r="1">
      <x v="1"/>
    </i>
    <i r="1">
      <x v="2"/>
    </i>
    <i r="1">
      <x v="3"/>
    </i>
    <i r="1">
      <x v="4"/>
    </i>
    <i r="1">
      <x v="5"/>
    </i>
    <i r="1">
      <x v="6"/>
    </i>
    <i r="1">
      <x v="7"/>
    </i>
    <i r="1">
      <x v="8"/>
    </i>
    <i r="1">
      <x v="9"/>
    </i>
    <i r="1">
      <x v="10"/>
    </i>
    <i r="1">
      <x v="11"/>
    </i>
    <i>
      <x v="4"/>
    </i>
    <i r="1">
      <x/>
    </i>
    <i r="1">
      <x v="1"/>
    </i>
    <i r="1">
      <x v="2"/>
    </i>
    <i r="1">
      <x v="3"/>
    </i>
    <i r="1">
      <x v="4"/>
    </i>
    <i r="1">
      <x v="5"/>
    </i>
    <i r="1">
      <x v="6"/>
    </i>
    <i r="1">
      <x v="7"/>
    </i>
    <i r="1">
      <x v="8"/>
    </i>
    <i r="1">
      <x v="9"/>
    </i>
    <i r="1">
      <x v="10"/>
    </i>
    <i r="1">
      <x v="11"/>
    </i>
    <i>
      <x v="5"/>
    </i>
    <i r="1">
      <x/>
    </i>
    <i r="1">
      <x v="1"/>
    </i>
    <i r="1">
      <x v="2"/>
    </i>
    <i r="1">
      <x v="3"/>
    </i>
    <i r="1">
      <x v="4"/>
    </i>
    <i r="1">
      <x v="5"/>
    </i>
    <i r="1">
      <x v="6"/>
    </i>
    <i r="1">
      <x v="7"/>
    </i>
    <i r="1">
      <x v="8"/>
    </i>
    <i r="1">
      <x v="9"/>
    </i>
    <i r="1">
      <x v="10"/>
    </i>
    <i t="grand">
      <x/>
    </i>
  </rowItems>
  <colFields count="1">
    <field x="-2"/>
  </colFields>
  <colItems count="2">
    <i>
      <x/>
    </i>
    <i i="1">
      <x v="1"/>
    </i>
  </colItems>
  <dataFields count="2">
    <dataField name="Average of Price per 100g (USD)" fld="5" subtotal="average" baseField="11" baseItem="2"/>
    <dataField name="Average of Rating" fld="6" subtotal="average" baseField="4" baseItem="7"/>
  </dataFields>
  <formats count="9">
    <format dxfId="1123">
      <pivotArea outline="0" collapsedLevelsAreSubtotals="1" fieldPosition="0"/>
    </format>
    <format dxfId="1122">
      <pivotArea type="all" dataOnly="0" outline="0" fieldPosition="0"/>
    </format>
    <format dxfId="1121">
      <pivotArea outline="0" collapsedLevelsAreSubtotals="1" fieldPosition="0"/>
    </format>
    <format dxfId="1120">
      <pivotArea field="11" type="button" dataOnly="0" labelOnly="1" outline="0" axis="axisRow" fieldPosition="1"/>
    </format>
    <format dxfId="1119">
      <pivotArea dataOnly="0" labelOnly="1" grandRow="1" outline="0" fieldPosition="0"/>
    </format>
    <format dxfId="1118">
      <pivotArea dataOnly="0" labelOnly="1" outline="0" axis="axisValues" fieldPosition="0"/>
    </format>
    <format dxfId="1117">
      <pivotArea field="4" type="button" dataOnly="0" labelOnly="1" outline="0"/>
    </format>
    <format dxfId="1116">
      <pivotArea field="4" type="button" dataOnly="0" labelOnly="1" outline="0"/>
    </format>
    <format dxfId="1115">
      <pivotArea dataOnly="0" outline="0" fieldPosition="0">
        <references count="1">
          <reference field="4294967294" count="1">
            <x v="0"/>
          </reference>
        </references>
      </pivotArea>
    </format>
  </formats>
  <pivotTableStyleInfo name="PivotStyleLight19"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18677D74-A24D-4FB3-BC89-801CF8162F9A}" name="PivotTable1"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13" rowHeaderCaption="Type of Coffee">
  <location ref="B9:C16" firstHeaderRow="1" firstDataRow="1" firstDataCol="1"/>
  <pivotFields count="15">
    <pivotField showAll="0"/>
    <pivotField showAll="0">
      <items count="295">
        <item x="61"/>
        <item x="253"/>
        <item x="192"/>
        <item x="277"/>
        <item x="223"/>
        <item x="42"/>
        <item x="13"/>
        <item x="193"/>
        <item x="53"/>
        <item x="94"/>
        <item x="173"/>
        <item x="252"/>
        <item x="118"/>
        <item x="172"/>
        <item x="112"/>
        <item x="228"/>
        <item x="260"/>
        <item x="31"/>
        <item x="150"/>
        <item x="147"/>
        <item x="43"/>
        <item x="98"/>
        <item x="7"/>
        <item x="6"/>
        <item x="265"/>
        <item x="18"/>
        <item x="22"/>
        <item x="101"/>
        <item x="189"/>
        <item x="3"/>
        <item x="133"/>
        <item x="141"/>
        <item x="14"/>
        <item x="202"/>
        <item x="196"/>
        <item x="161"/>
        <item x="52"/>
        <item x="39"/>
        <item x="111"/>
        <item x="26"/>
        <item x="219"/>
        <item x="220"/>
        <item x="103"/>
        <item x="67"/>
        <item x="218"/>
        <item x="122"/>
        <item x="34"/>
        <item x="221"/>
        <item x="89"/>
        <item x="10"/>
        <item x="283"/>
        <item x="165"/>
        <item x="247"/>
        <item x="241"/>
        <item x="226"/>
        <item x="138"/>
        <item x="222"/>
        <item x="123"/>
        <item x="45"/>
        <item x="63"/>
        <item x="171"/>
        <item x="37"/>
        <item x="194"/>
        <item x="71"/>
        <item x="73"/>
        <item x="74"/>
        <item x="46"/>
        <item x="216"/>
        <item x="176"/>
        <item x="81"/>
        <item x="49"/>
        <item x="195"/>
        <item x="235"/>
        <item x="153"/>
        <item x="20"/>
        <item x="256"/>
        <item x="280"/>
        <item x="184"/>
        <item x="170"/>
        <item x="197"/>
        <item x="203"/>
        <item x="183"/>
        <item x="143"/>
        <item x="229"/>
        <item x="17"/>
        <item x="58"/>
        <item x="154"/>
        <item x="136"/>
        <item x="88"/>
        <item x="157"/>
        <item x="207"/>
        <item x="285"/>
        <item x="293"/>
        <item x="106"/>
        <item x="47"/>
        <item x="85"/>
        <item x="54"/>
        <item x="80"/>
        <item x="191"/>
        <item x="175"/>
        <item x="254"/>
        <item x="160"/>
        <item x="28"/>
        <item x="124"/>
        <item x="120"/>
        <item x="179"/>
        <item x="259"/>
        <item x="116"/>
        <item x="146"/>
        <item x="178"/>
        <item x="258"/>
        <item x="238"/>
        <item x="200"/>
        <item x="84"/>
        <item x="32"/>
        <item x="19"/>
        <item x="169"/>
        <item x="151"/>
        <item x="188"/>
        <item x="263"/>
        <item x="290"/>
        <item x="109"/>
        <item x="234"/>
        <item x="212"/>
        <item x="125"/>
        <item x="261"/>
        <item x="134"/>
        <item x="48"/>
        <item x="114"/>
        <item x="51"/>
        <item x="248"/>
        <item x="152"/>
        <item x="159"/>
        <item x="68"/>
        <item x="279"/>
        <item x="8"/>
        <item x="44"/>
        <item x="95"/>
        <item x="227"/>
        <item x="181"/>
        <item x="185"/>
        <item x="168"/>
        <item x="108"/>
        <item x="262"/>
        <item x="267"/>
        <item x="41"/>
        <item x="268"/>
        <item x="273"/>
        <item x="275"/>
        <item x="155"/>
        <item x="205"/>
        <item x="206"/>
        <item x="16"/>
        <item x="117"/>
        <item x="186"/>
        <item x="211"/>
        <item x="76"/>
        <item x="289"/>
        <item x="140"/>
        <item x="77"/>
        <item x="121"/>
        <item x="214"/>
        <item x="204"/>
        <item x="270"/>
        <item x="239"/>
        <item x="240"/>
        <item x="50"/>
        <item x="79"/>
        <item x="274"/>
        <item x="129"/>
        <item x="126"/>
        <item x="209"/>
        <item x="69"/>
        <item x="36"/>
        <item x="257"/>
        <item x="174"/>
        <item x="292"/>
        <item x="65"/>
        <item x="182"/>
        <item x="139"/>
        <item x="91"/>
        <item x="243"/>
        <item x="21"/>
        <item x="66"/>
        <item x="92"/>
        <item x="119"/>
        <item x="104"/>
        <item x="59"/>
        <item x="70"/>
        <item x="60"/>
        <item x="145"/>
        <item x="24"/>
        <item x="210"/>
        <item x="244"/>
        <item x="271"/>
        <item x="5"/>
        <item x="107"/>
        <item x="199"/>
        <item x="38"/>
        <item x="166"/>
        <item x="149"/>
        <item x="12"/>
        <item x="282"/>
        <item x="284"/>
        <item x="163"/>
        <item x="142"/>
        <item x="132"/>
        <item x="102"/>
        <item x="237"/>
        <item x="278"/>
        <item x="86"/>
        <item x="55"/>
        <item x="291"/>
        <item x="208"/>
        <item x="187"/>
        <item x="56"/>
        <item x="246"/>
        <item x="245"/>
        <item x="164"/>
        <item x="11"/>
        <item x="127"/>
        <item x="224"/>
        <item x="276"/>
        <item x="0"/>
        <item x="64"/>
        <item x="1"/>
        <item x="231"/>
        <item x="269"/>
        <item x="190"/>
        <item x="225"/>
        <item x="78"/>
        <item x="272"/>
        <item x="266"/>
        <item x="264"/>
        <item x="251"/>
        <item x="62"/>
        <item x="135"/>
        <item x="281"/>
        <item x="213"/>
        <item x="167"/>
        <item x="156"/>
        <item x="201"/>
        <item x="198"/>
        <item x="177"/>
        <item x="242"/>
        <item x="35"/>
        <item x="236"/>
        <item x="180"/>
        <item x="288"/>
        <item x="90"/>
        <item x="100"/>
        <item x="105"/>
        <item x="40"/>
        <item x="96"/>
        <item x="30"/>
        <item x="217"/>
        <item x="255"/>
        <item x="158"/>
        <item x="72"/>
        <item x="15"/>
        <item x="25"/>
        <item x="110"/>
        <item x="99"/>
        <item x="286"/>
        <item x="287"/>
        <item x="93"/>
        <item x="83"/>
        <item x="33"/>
        <item x="233"/>
        <item x="249"/>
        <item x="250"/>
        <item x="131"/>
        <item x="9"/>
        <item x="29"/>
        <item x="115"/>
        <item x="232"/>
        <item x="148"/>
        <item x="87"/>
        <item x="97"/>
        <item x="57"/>
        <item x="137"/>
        <item x="75"/>
        <item x="23"/>
        <item x="128"/>
        <item x="113"/>
        <item x="27"/>
        <item x="162"/>
        <item x="215"/>
        <item x="230"/>
        <item x="130"/>
        <item x="144"/>
        <item x="2"/>
        <item x="4"/>
        <item x="82"/>
        <item t="default"/>
      </items>
    </pivotField>
    <pivotField axis="axisRow" showAll="0">
      <items count="7">
        <item x="4"/>
        <item x="1"/>
        <item x="2"/>
        <item x="3"/>
        <item x="0"/>
        <item x="5"/>
        <item t="default"/>
      </items>
    </pivotField>
    <pivotField showAll="0"/>
    <pivotField showAll="0"/>
    <pivotField showAll="0"/>
    <pivotField dataField="1" showAll="0"/>
    <pivotField numFmtId="14" showAll="0">
      <items count="15">
        <item x="0"/>
        <item x="1"/>
        <item x="2"/>
        <item x="3"/>
        <item x="4"/>
        <item x="5"/>
        <item x="6"/>
        <item x="7"/>
        <item x="8"/>
        <item x="9"/>
        <item x="10"/>
        <item x="11"/>
        <item x="12"/>
        <item x="13"/>
        <item t="default"/>
      </items>
    </pivotField>
    <pivotField showAll="0"/>
    <pivotField showAll="0"/>
    <pivotField showAll="0">
      <items count="7">
        <item x="0"/>
        <item x="1"/>
        <item x="2"/>
        <item x="3"/>
        <item x="4"/>
        <item x="5"/>
        <item t="default"/>
      </items>
    </pivotField>
    <pivotField showAll="0"/>
    <pivotField showAll="0"/>
    <pivotField showAll="0">
      <items count="7">
        <item x="0"/>
        <item x="1"/>
        <item x="2"/>
        <item x="3"/>
        <item x="4"/>
        <item x="5"/>
        <item t="default"/>
      </items>
    </pivotField>
    <pivotField showAll="0">
      <items count="9">
        <item x="0"/>
        <item x="1"/>
        <item x="2"/>
        <item x="3"/>
        <item x="4"/>
        <item x="5"/>
        <item x="6"/>
        <item x="7"/>
        <item t="default"/>
      </items>
    </pivotField>
  </pivotFields>
  <rowFields count="1">
    <field x="2"/>
  </rowFields>
  <rowItems count="7">
    <i>
      <x/>
    </i>
    <i>
      <x v="1"/>
    </i>
    <i>
      <x v="2"/>
    </i>
    <i>
      <x v="3"/>
    </i>
    <i>
      <x v="4"/>
    </i>
    <i>
      <x v="5"/>
    </i>
    <i t="grand">
      <x/>
    </i>
  </rowItems>
  <colItems count="1">
    <i/>
  </colItems>
  <dataFields count="1">
    <dataField name="Avg.Rating" fld="6" subtotal="average" baseField="2" baseItem="0" numFmtId="164"/>
  </dataFields>
  <formats count="7">
    <format dxfId="1130">
      <pivotArea outline="0" collapsedLevelsAreSubtotals="1" fieldPosition="0"/>
    </format>
    <format dxfId="1129">
      <pivotArea type="all" dataOnly="0" outline="0" fieldPosition="0"/>
    </format>
    <format dxfId="1128">
      <pivotArea outline="0" collapsedLevelsAreSubtotals="1" fieldPosition="0"/>
    </format>
    <format dxfId="1127">
      <pivotArea field="2" type="button" dataOnly="0" labelOnly="1" outline="0" axis="axisRow" fieldPosition="0"/>
    </format>
    <format dxfId="1126">
      <pivotArea dataOnly="0" labelOnly="1" fieldPosition="0">
        <references count="1">
          <reference field="2" count="0"/>
        </references>
      </pivotArea>
    </format>
    <format dxfId="1125">
      <pivotArea dataOnly="0" labelOnly="1" grandRow="1" outline="0" fieldPosition="0"/>
    </format>
    <format dxfId="1124">
      <pivotArea dataOnly="0" labelOnly="1" outline="0" axis="axisValues" fieldPosition="0"/>
    </format>
  </formats>
  <chartFormats count="2">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9"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7CEAB0C2-C3FD-4814-9440-EF663C952732}" name="PivotTable7"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rowHeaderCaption="Location">
  <location ref="Q9:X22" firstHeaderRow="1" firstDataRow="2" firstDataCol="1"/>
  <pivotFields count="15">
    <pivotField dataField="1" showAll="0"/>
    <pivotField showAll="0">
      <items count="295">
        <item x="61"/>
        <item x="253"/>
        <item x="192"/>
        <item x="277"/>
        <item x="223"/>
        <item x="42"/>
        <item x="13"/>
        <item x="193"/>
        <item x="53"/>
        <item x="94"/>
        <item x="173"/>
        <item x="252"/>
        <item x="118"/>
        <item x="172"/>
        <item x="112"/>
        <item x="228"/>
        <item x="260"/>
        <item x="31"/>
        <item x="150"/>
        <item x="147"/>
        <item x="43"/>
        <item x="98"/>
        <item x="7"/>
        <item x="6"/>
        <item x="265"/>
        <item x="18"/>
        <item x="22"/>
        <item x="101"/>
        <item x="189"/>
        <item x="3"/>
        <item x="133"/>
        <item x="141"/>
        <item x="14"/>
        <item x="202"/>
        <item x="196"/>
        <item x="161"/>
        <item x="52"/>
        <item x="39"/>
        <item x="111"/>
        <item x="26"/>
        <item x="219"/>
        <item x="220"/>
        <item x="103"/>
        <item x="67"/>
        <item x="218"/>
        <item x="122"/>
        <item x="34"/>
        <item x="221"/>
        <item x="89"/>
        <item x="10"/>
        <item x="283"/>
        <item x="165"/>
        <item x="247"/>
        <item x="241"/>
        <item x="226"/>
        <item x="138"/>
        <item x="222"/>
        <item x="123"/>
        <item x="45"/>
        <item x="63"/>
        <item x="171"/>
        <item x="37"/>
        <item x="194"/>
        <item x="71"/>
        <item x="73"/>
        <item x="74"/>
        <item x="46"/>
        <item x="216"/>
        <item x="176"/>
        <item x="81"/>
        <item x="49"/>
        <item x="195"/>
        <item x="235"/>
        <item x="153"/>
        <item x="20"/>
        <item x="256"/>
        <item x="280"/>
        <item x="184"/>
        <item x="170"/>
        <item x="197"/>
        <item x="203"/>
        <item x="183"/>
        <item x="143"/>
        <item x="229"/>
        <item x="17"/>
        <item x="58"/>
        <item x="154"/>
        <item x="136"/>
        <item x="88"/>
        <item x="157"/>
        <item x="207"/>
        <item x="285"/>
        <item x="293"/>
        <item x="106"/>
        <item x="47"/>
        <item x="85"/>
        <item x="54"/>
        <item x="80"/>
        <item x="191"/>
        <item x="175"/>
        <item x="254"/>
        <item x="160"/>
        <item x="28"/>
        <item x="124"/>
        <item x="120"/>
        <item x="179"/>
        <item x="259"/>
        <item x="116"/>
        <item x="146"/>
        <item x="178"/>
        <item x="258"/>
        <item x="238"/>
        <item x="200"/>
        <item x="84"/>
        <item x="32"/>
        <item x="19"/>
        <item x="169"/>
        <item x="151"/>
        <item x="188"/>
        <item x="263"/>
        <item x="290"/>
        <item x="109"/>
        <item x="234"/>
        <item x="212"/>
        <item x="125"/>
        <item x="261"/>
        <item x="134"/>
        <item x="48"/>
        <item x="114"/>
        <item x="51"/>
        <item x="248"/>
        <item x="152"/>
        <item x="159"/>
        <item x="68"/>
        <item x="279"/>
        <item x="8"/>
        <item x="44"/>
        <item x="95"/>
        <item x="227"/>
        <item x="181"/>
        <item x="185"/>
        <item x="168"/>
        <item x="108"/>
        <item x="262"/>
        <item x="267"/>
        <item x="41"/>
        <item x="268"/>
        <item x="273"/>
        <item x="275"/>
        <item x="155"/>
        <item x="205"/>
        <item x="206"/>
        <item x="16"/>
        <item x="117"/>
        <item x="186"/>
        <item x="211"/>
        <item x="76"/>
        <item x="289"/>
        <item x="140"/>
        <item x="77"/>
        <item x="121"/>
        <item x="214"/>
        <item x="204"/>
        <item x="270"/>
        <item x="239"/>
        <item x="240"/>
        <item x="50"/>
        <item x="79"/>
        <item x="274"/>
        <item x="129"/>
        <item x="126"/>
        <item x="209"/>
        <item x="69"/>
        <item x="36"/>
        <item x="257"/>
        <item x="174"/>
        <item x="292"/>
        <item x="65"/>
        <item x="182"/>
        <item x="139"/>
        <item x="91"/>
        <item x="243"/>
        <item x="21"/>
        <item x="66"/>
        <item x="92"/>
        <item x="119"/>
        <item x="104"/>
        <item x="59"/>
        <item x="70"/>
        <item x="60"/>
        <item x="145"/>
        <item x="24"/>
        <item x="210"/>
        <item x="244"/>
        <item x="271"/>
        <item x="5"/>
        <item x="107"/>
        <item x="199"/>
        <item x="38"/>
        <item x="166"/>
        <item x="149"/>
        <item x="12"/>
        <item x="282"/>
        <item x="284"/>
        <item x="163"/>
        <item x="142"/>
        <item x="132"/>
        <item x="102"/>
        <item x="237"/>
        <item x="278"/>
        <item x="86"/>
        <item x="55"/>
        <item x="291"/>
        <item x="208"/>
        <item x="187"/>
        <item x="56"/>
        <item x="246"/>
        <item x="245"/>
        <item x="164"/>
        <item x="11"/>
        <item x="127"/>
        <item x="224"/>
        <item x="276"/>
        <item x="0"/>
        <item x="64"/>
        <item x="1"/>
        <item x="231"/>
        <item x="269"/>
        <item x="190"/>
        <item x="225"/>
        <item x="78"/>
        <item x="272"/>
        <item x="266"/>
        <item x="264"/>
        <item x="251"/>
        <item x="62"/>
        <item x="135"/>
        <item x="281"/>
        <item x="213"/>
        <item x="167"/>
        <item x="156"/>
        <item x="201"/>
        <item x="198"/>
        <item x="177"/>
        <item x="242"/>
        <item x="35"/>
        <item x="236"/>
        <item x="180"/>
        <item x="288"/>
        <item x="90"/>
        <item x="100"/>
        <item x="105"/>
        <item x="40"/>
        <item x="96"/>
        <item x="30"/>
        <item x="217"/>
        <item x="255"/>
        <item x="158"/>
        <item x="72"/>
        <item x="15"/>
        <item x="25"/>
        <item x="110"/>
        <item x="99"/>
        <item x="286"/>
        <item x="287"/>
        <item x="93"/>
        <item x="83"/>
        <item x="33"/>
        <item x="233"/>
        <item x="249"/>
        <item x="250"/>
        <item x="131"/>
        <item x="9"/>
        <item x="29"/>
        <item x="115"/>
        <item x="232"/>
        <item x="148"/>
        <item x="87"/>
        <item x="97"/>
        <item x="57"/>
        <item x="137"/>
        <item x="75"/>
        <item x="23"/>
        <item x="128"/>
        <item x="113"/>
        <item x="27"/>
        <item x="162"/>
        <item x="215"/>
        <item x="230"/>
        <item x="130"/>
        <item x="144"/>
        <item x="2"/>
        <item x="4"/>
        <item x="82"/>
        <item t="default"/>
      </items>
    </pivotField>
    <pivotField axis="axisCol" showAll="0">
      <items count="7">
        <item x="4"/>
        <item x="1"/>
        <item x="2"/>
        <item x="3"/>
        <item x="0"/>
        <item x="5"/>
        <item t="default"/>
      </items>
    </pivotField>
    <pivotField axis="axisRow" showAll="0">
      <items count="12">
        <item x="6"/>
        <item x="3"/>
        <item x="9"/>
        <item x="5"/>
        <item x="7"/>
        <item x="2"/>
        <item x="4"/>
        <item x="8"/>
        <item x="10"/>
        <item x="1"/>
        <item x="0"/>
        <item t="default"/>
      </items>
    </pivotField>
    <pivotField showAll="0"/>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items count="7">
        <item x="0"/>
        <item x="1"/>
        <item x="2"/>
        <item x="3"/>
        <item x="4"/>
        <item x="5"/>
        <item t="default"/>
      </items>
    </pivotField>
    <pivotField showAll="0"/>
    <pivotField showAll="0"/>
    <pivotField showAll="0">
      <items count="7">
        <item x="0"/>
        <item x="1"/>
        <item x="2"/>
        <item x="3"/>
        <item x="4"/>
        <item x="5"/>
        <item t="default"/>
      </items>
    </pivotField>
    <pivotField showAll="0">
      <items count="9">
        <item x="0"/>
        <item x="1"/>
        <item x="2"/>
        <item x="3"/>
        <item x="4"/>
        <item x="5"/>
        <item x="6"/>
        <item x="7"/>
        <item t="default"/>
      </items>
    </pivotField>
  </pivotFields>
  <rowFields count="1">
    <field x="3"/>
  </rowFields>
  <rowItems count="12">
    <i>
      <x/>
    </i>
    <i>
      <x v="1"/>
    </i>
    <i>
      <x v="2"/>
    </i>
    <i>
      <x v="3"/>
    </i>
    <i>
      <x v="4"/>
    </i>
    <i>
      <x v="5"/>
    </i>
    <i>
      <x v="6"/>
    </i>
    <i>
      <x v="7"/>
    </i>
    <i>
      <x v="8"/>
    </i>
    <i>
      <x v="9"/>
    </i>
    <i>
      <x v="10"/>
    </i>
    <i t="grand">
      <x/>
    </i>
  </rowItems>
  <colFields count="1">
    <field x="2"/>
  </colFields>
  <colItems count="7">
    <i>
      <x/>
    </i>
    <i>
      <x v="1"/>
    </i>
    <i>
      <x v="2"/>
    </i>
    <i>
      <x v="3"/>
    </i>
    <i>
      <x v="4"/>
    </i>
    <i>
      <x v="5"/>
    </i>
    <i t="grand">
      <x/>
    </i>
  </colItems>
  <dataFields count="1">
    <dataField name="Count of Transaction ID" fld="0" subtotal="count" baseField="0" baseItem="0"/>
  </dataFields>
  <formats count="6">
    <format dxfId="1136">
      <pivotArea outline="0" collapsedLevelsAreSubtotals="1" fieldPosition="0"/>
    </format>
    <format dxfId="1135">
      <pivotArea type="all" dataOnly="0" outline="0" fieldPosition="0"/>
    </format>
    <format dxfId="1134">
      <pivotArea outline="0" collapsedLevelsAreSubtotals="1" fieldPosition="0"/>
    </format>
    <format dxfId="1133">
      <pivotArea field="2" type="button" dataOnly="0" labelOnly="1" outline="0" axis="axisCol" fieldPosition="0"/>
    </format>
    <format dxfId="1132">
      <pivotArea dataOnly="0" labelOnly="1" grandRow="1" outline="0" fieldPosition="0"/>
    </format>
    <format dxfId="1131">
      <pivotArea dataOnly="0" labelOnly="1" outline="0" axis="axisValues" fieldPosition="0"/>
    </format>
  </formats>
  <pivotTableStyleInfo name="PivotStyleLight19"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47DBBF55-E5F1-4911-8A0D-853883BA1237}" name="PivotTable10"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rowHeaderCaption="Year/Month">
  <location ref="AJ9:AK77" firstHeaderRow="1" firstDataRow="1" firstDataCol="1" rowPageCount="1" colPageCount="1"/>
  <pivotFields count="15">
    <pivotField showAll="0"/>
    <pivotField showAll="0">
      <items count="295">
        <item x="61"/>
        <item x="253"/>
        <item x="192"/>
        <item x="277"/>
        <item x="223"/>
        <item x="42"/>
        <item x="13"/>
        <item x="193"/>
        <item x="53"/>
        <item x="94"/>
        <item x="173"/>
        <item x="252"/>
        <item x="118"/>
        <item x="172"/>
        <item x="112"/>
        <item x="228"/>
        <item x="260"/>
        <item x="31"/>
        <item x="150"/>
        <item x="147"/>
        <item x="43"/>
        <item x="98"/>
        <item x="7"/>
        <item x="6"/>
        <item x="265"/>
        <item x="18"/>
        <item x="22"/>
        <item x="101"/>
        <item x="189"/>
        <item x="3"/>
        <item x="133"/>
        <item x="141"/>
        <item x="14"/>
        <item x="202"/>
        <item x="196"/>
        <item x="161"/>
        <item x="52"/>
        <item x="39"/>
        <item x="111"/>
        <item x="26"/>
        <item x="219"/>
        <item x="220"/>
        <item x="103"/>
        <item x="67"/>
        <item x="218"/>
        <item x="122"/>
        <item x="34"/>
        <item x="221"/>
        <item x="89"/>
        <item x="10"/>
        <item x="283"/>
        <item x="165"/>
        <item x="247"/>
        <item x="241"/>
        <item x="226"/>
        <item x="138"/>
        <item x="222"/>
        <item x="123"/>
        <item x="45"/>
        <item x="63"/>
        <item x="171"/>
        <item x="37"/>
        <item x="194"/>
        <item x="71"/>
        <item x="73"/>
        <item x="74"/>
        <item x="46"/>
        <item x="216"/>
        <item x="176"/>
        <item x="81"/>
        <item x="49"/>
        <item x="195"/>
        <item x="235"/>
        <item x="153"/>
        <item x="20"/>
        <item x="256"/>
        <item x="280"/>
        <item x="184"/>
        <item x="170"/>
        <item x="197"/>
        <item x="203"/>
        <item x="183"/>
        <item x="143"/>
        <item x="229"/>
        <item x="17"/>
        <item x="58"/>
        <item x="154"/>
        <item x="136"/>
        <item x="88"/>
        <item x="157"/>
        <item x="207"/>
        <item x="285"/>
        <item x="293"/>
        <item x="106"/>
        <item x="47"/>
        <item x="85"/>
        <item x="54"/>
        <item x="80"/>
        <item x="191"/>
        <item x="175"/>
        <item x="254"/>
        <item x="160"/>
        <item x="28"/>
        <item x="124"/>
        <item x="120"/>
        <item x="179"/>
        <item x="259"/>
        <item x="116"/>
        <item x="146"/>
        <item x="178"/>
        <item x="258"/>
        <item x="238"/>
        <item x="200"/>
        <item x="84"/>
        <item x="32"/>
        <item x="19"/>
        <item x="169"/>
        <item x="151"/>
        <item x="188"/>
        <item x="263"/>
        <item x="290"/>
        <item x="109"/>
        <item x="234"/>
        <item x="212"/>
        <item x="125"/>
        <item x="261"/>
        <item x="134"/>
        <item x="48"/>
        <item x="114"/>
        <item x="51"/>
        <item x="248"/>
        <item x="152"/>
        <item x="159"/>
        <item x="68"/>
        <item x="279"/>
        <item x="8"/>
        <item x="44"/>
        <item x="95"/>
        <item x="227"/>
        <item x="181"/>
        <item x="185"/>
        <item x="168"/>
        <item x="108"/>
        <item x="262"/>
        <item x="267"/>
        <item x="41"/>
        <item x="268"/>
        <item x="273"/>
        <item x="275"/>
        <item x="155"/>
        <item x="205"/>
        <item x="206"/>
        <item x="16"/>
        <item x="117"/>
        <item x="186"/>
        <item x="211"/>
        <item x="76"/>
        <item x="289"/>
        <item x="140"/>
        <item x="77"/>
        <item x="121"/>
        <item x="214"/>
        <item x="204"/>
        <item x="270"/>
        <item x="239"/>
        <item x="240"/>
        <item x="50"/>
        <item x="79"/>
        <item x="274"/>
        <item x="129"/>
        <item x="126"/>
        <item x="209"/>
        <item x="69"/>
        <item x="36"/>
        <item x="257"/>
        <item x="174"/>
        <item x="292"/>
        <item x="65"/>
        <item x="182"/>
        <item x="139"/>
        <item x="91"/>
        <item x="243"/>
        <item x="21"/>
        <item x="66"/>
        <item x="92"/>
        <item x="119"/>
        <item x="104"/>
        <item x="59"/>
        <item x="70"/>
        <item x="60"/>
        <item x="145"/>
        <item x="24"/>
        <item x="210"/>
        <item x="244"/>
        <item x="271"/>
        <item x="5"/>
        <item x="107"/>
        <item x="199"/>
        <item x="38"/>
        <item x="166"/>
        <item x="149"/>
        <item x="12"/>
        <item x="282"/>
        <item x="284"/>
        <item x="163"/>
        <item x="142"/>
        <item x="132"/>
        <item x="102"/>
        <item x="237"/>
        <item x="278"/>
        <item x="86"/>
        <item x="55"/>
        <item x="291"/>
        <item x="208"/>
        <item x="187"/>
        <item x="56"/>
        <item x="246"/>
        <item x="245"/>
        <item x="164"/>
        <item x="11"/>
        <item x="127"/>
        <item x="224"/>
        <item x="276"/>
        <item x="0"/>
        <item x="64"/>
        <item x="1"/>
        <item x="231"/>
        <item x="269"/>
        <item x="190"/>
        <item x="225"/>
        <item x="78"/>
        <item x="272"/>
        <item x="266"/>
        <item x="264"/>
        <item x="251"/>
        <item x="62"/>
        <item x="135"/>
        <item x="281"/>
        <item x="213"/>
        <item x="167"/>
        <item x="156"/>
        <item x="201"/>
        <item x="198"/>
        <item x="177"/>
        <item x="242"/>
        <item x="35"/>
        <item x="236"/>
        <item x="180"/>
        <item x="288"/>
        <item x="90"/>
        <item x="100"/>
        <item x="105"/>
        <item x="40"/>
        <item x="96"/>
        <item x="30"/>
        <item x="217"/>
        <item x="255"/>
        <item x="158"/>
        <item x="72"/>
        <item x="15"/>
        <item x="25"/>
        <item x="110"/>
        <item x="99"/>
        <item x="286"/>
        <item x="287"/>
        <item x="93"/>
        <item x="83"/>
        <item x="33"/>
        <item x="233"/>
        <item x="249"/>
        <item x="250"/>
        <item x="131"/>
        <item x="9"/>
        <item x="29"/>
        <item x="115"/>
        <item x="232"/>
        <item x="148"/>
        <item x="87"/>
        <item x="97"/>
        <item x="57"/>
        <item x="137"/>
        <item x="75"/>
        <item x="23"/>
        <item x="128"/>
        <item x="113"/>
        <item x="27"/>
        <item x="162"/>
        <item x="215"/>
        <item x="230"/>
        <item x="130"/>
        <item x="144"/>
        <item x="2"/>
        <item x="4"/>
        <item x="82"/>
        <item t="default"/>
      </items>
    </pivotField>
    <pivotField axis="axisPage" showAll="0">
      <items count="7">
        <item x="4"/>
        <item x="1"/>
        <item x="2"/>
        <item x="3"/>
        <item x="0"/>
        <item x="5"/>
        <item t="default"/>
      </items>
    </pivotField>
    <pivotField showAll="0"/>
    <pivotField showAll="0"/>
    <pivotField showAll="0"/>
    <pivotField dataField="1" showAll="0"/>
    <pivotField numFmtId="14" showAll="0">
      <items count="15">
        <item x="0"/>
        <item x="1"/>
        <item x="2"/>
        <item x="3"/>
        <item x="4"/>
        <item x="5"/>
        <item x="6"/>
        <item x="7"/>
        <item x="8"/>
        <item x="9"/>
        <item x="10"/>
        <item x="11"/>
        <item x="12"/>
        <item x="13"/>
        <item t="default"/>
      </items>
    </pivotField>
    <pivotField showAll="0"/>
    <pivotField showAll="0"/>
    <pivotField axis="axisRow" showAll="0">
      <items count="7">
        <item x="0"/>
        <item x="1"/>
        <item x="2"/>
        <item x="3"/>
        <item x="4"/>
        <item x="5"/>
        <item t="default"/>
      </items>
    </pivotField>
    <pivotField axis="axisRow" showAll="0">
      <items count="13">
        <item x="2"/>
        <item x="4"/>
        <item x="3"/>
        <item x="5"/>
        <item x="11"/>
        <item x="9"/>
        <item x="10"/>
        <item x="6"/>
        <item x="7"/>
        <item x="8"/>
        <item x="0"/>
        <item x="1"/>
        <item t="default"/>
      </items>
    </pivotField>
    <pivotField showAll="0"/>
    <pivotField showAll="0">
      <items count="7">
        <item x="0"/>
        <item x="1"/>
        <item x="2"/>
        <item x="3"/>
        <item x="4"/>
        <item x="5"/>
        <item t="default"/>
      </items>
    </pivotField>
    <pivotField showAll="0">
      <items count="9">
        <item x="0"/>
        <item x="1"/>
        <item x="2"/>
        <item x="3"/>
        <item x="4"/>
        <item x="5"/>
        <item x="6"/>
        <item x="7"/>
        <item t="default"/>
      </items>
    </pivotField>
  </pivotFields>
  <rowFields count="2">
    <field x="10"/>
    <field x="11"/>
  </rowFields>
  <rowItems count="68">
    <i>
      <x/>
    </i>
    <i r="1">
      <x v="10"/>
    </i>
    <i r="1">
      <x v="11"/>
    </i>
    <i>
      <x v="1"/>
    </i>
    <i r="1">
      <x/>
    </i>
    <i r="1">
      <x v="1"/>
    </i>
    <i r="1">
      <x v="2"/>
    </i>
    <i r="1">
      <x v="3"/>
    </i>
    <i r="1">
      <x v="4"/>
    </i>
    <i r="1">
      <x v="5"/>
    </i>
    <i r="1">
      <x v="6"/>
    </i>
    <i r="1">
      <x v="7"/>
    </i>
    <i r="1">
      <x v="8"/>
    </i>
    <i r="1">
      <x v="9"/>
    </i>
    <i r="1">
      <x v="10"/>
    </i>
    <i r="1">
      <x v="11"/>
    </i>
    <i>
      <x v="2"/>
    </i>
    <i r="1">
      <x/>
    </i>
    <i r="1">
      <x v="1"/>
    </i>
    <i r="1">
      <x v="2"/>
    </i>
    <i r="1">
      <x v="3"/>
    </i>
    <i r="1">
      <x v="4"/>
    </i>
    <i r="1">
      <x v="5"/>
    </i>
    <i r="1">
      <x v="6"/>
    </i>
    <i r="1">
      <x v="7"/>
    </i>
    <i r="1">
      <x v="8"/>
    </i>
    <i r="1">
      <x v="9"/>
    </i>
    <i r="1">
      <x v="10"/>
    </i>
    <i r="1">
      <x v="11"/>
    </i>
    <i>
      <x v="3"/>
    </i>
    <i r="1">
      <x/>
    </i>
    <i r="1">
      <x v="1"/>
    </i>
    <i r="1">
      <x v="2"/>
    </i>
    <i r="1">
      <x v="3"/>
    </i>
    <i r="1">
      <x v="4"/>
    </i>
    <i r="1">
      <x v="5"/>
    </i>
    <i r="1">
      <x v="6"/>
    </i>
    <i r="1">
      <x v="7"/>
    </i>
    <i r="1">
      <x v="8"/>
    </i>
    <i r="1">
      <x v="9"/>
    </i>
    <i r="1">
      <x v="10"/>
    </i>
    <i r="1">
      <x v="11"/>
    </i>
    <i>
      <x v="4"/>
    </i>
    <i r="1">
      <x/>
    </i>
    <i r="1">
      <x v="1"/>
    </i>
    <i r="1">
      <x v="2"/>
    </i>
    <i r="1">
      <x v="3"/>
    </i>
    <i r="1">
      <x v="4"/>
    </i>
    <i r="1">
      <x v="5"/>
    </i>
    <i r="1">
      <x v="6"/>
    </i>
    <i r="1">
      <x v="7"/>
    </i>
    <i r="1">
      <x v="8"/>
    </i>
    <i r="1">
      <x v="9"/>
    </i>
    <i r="1">
      <x v="10"/>
    </i>
    <i r="1">
      <x v="11"/>
    </i>
    <i>
      <x v="5"/>
    </i>
    <i r="1">
      <x/>
    </i>
    <i r="1">
      <x v="1"/>
    </i>
    <i r="1">
      <x v="2"/>
    </i>
    <i r="1">
      <x v="3"/>
    </i>
    <i r="1">
      <x v="4"/>
    </i>
    <i r="1">
      <x v="5"/>
    </i>
    <i r="1">
      <x v="6"/>
    </i>
    <i r="1">
      <x v="7"/>
    </i>
    <i r="1">
      <x v="8"/>
    </i>
    <i r="1">
      <x v="9"/>
    </i>
    <i r="1">
      <x v="10"/>
    </i>
    <i t="grand">
      <x/>
    </i>
  </rowItems>
  <colItems count="1">
    <i/>
  </colItems>
  <pageFields count="1">
    <pageField fld="2" hier="-1"/>
  </pageFields>
  <dataFields count="1">
    <dataField name="Average of Rating" fld="6" subtotal="average" baseField="10" baseItem="0"/>
  </dataFields>
  <formats count="7">
    <format dxfId="1143">
      <pivotArea outline="0" collapsedLevelsAreSubtotals="1" fieldPosition="0"/>
    </format>
    <format dxfId="1142">
      <pivotArea type="all" dataOnly="0" outline="0" fieldPosition="0"/>
    </format>
    <format dxfId="1141">
      <pivotArea outline="0" collapsedLevelsAreSubtotals="1" fieldPosition="0"/>
    </format>
    <format dxfId="1140">
      <pivotArea field="2" type="button" dataOnly="0" labelOnly="1" outline="0" axis="axisPage" fieldPosition="0"/>
    </format>
    <format dxfId="1139">
      <pivotArea dataOnly="0" outline="0" axis="axisValues" fieldPosition="0"/>
    </format>
    <format dxfId="1138">
      <pivotArea dataOnly="0" labelOnly="1" grandRow="1" outline="0" fieldPosition="0"/>
    </format>
    <format dxfId="1137">
      <pivotArea grandRow="1" outline="0" collapsedLevelsAreSubtotals="1" fieldPosition="0"/>
    </format>
  </formats>
  <pivotTableStyleInfo name="PivotStyleLight19"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2EE33EBA-B5B9-46E3-AD60-502DCD8096A3}" sourceName="Year">
  <pivotTables>
    <pivotTable tabId="5" name="PivotTable11"/>
    <pivotTable tabId="5" name="PivotTable1"/>
    <pivotTable tabId="5" name="PivotTable10"/>
    <pivotTable tabId="5" name="PivotTable12"/>
    <pivotTable tabId="5" name="PivotTable13"/>
    <pivotTable tabId="5" name="PivotTable2"/>
    <pivotTable tabId="5" name="PivotTable3"/>
    <pivotTable tabId="5" name="PivotTable4"/>
    <pivotTable tabId="5" name="PivotTable5"/>
    <pivotTable tabId="5" name="PivotTable6"/>
    <pivotTable tabId="5" name="PivotTable7"/>
    <pivotTable tabId="5" name="PivotTable8"/>
    <pivotTable tabId="5" name="PivotTable9"/>
    <pivotTable tabId="5" name="PivotTable14"/>
    <pivotTable tabId="5" name="PivotTable15"/>
  </pivotTables>
  <data>
    <tabular pivotCacheId="1309982112">
      <items count="6">
        <i x="0" s="1"/>
        <i x="1" s="1"/>
        <i x="2" s="1"/>
        <i x="3" s="1"/>
        <i x="4" s="1"/>
        <i x="5"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_of_Coffee" xr10:uid="{E6A384D4-C05A-4BD3-8D38-14A6CED3805A}" sourceName="Type of Coffee">
  <pivotTables>
    <pivotTable tabId="5" name="PivotTable11"/>
    <pivotTable tabId="5" name="PivotTable1"/>
    <pivotTable tabId="5" name="PivotTable10"/>
    <pivotTable tabId="5" name="PivotTable12"/>
    <pivotTable tabId="5" name="PivotTable13"/>
    <pivotTable tabId="5" name="PivotTable2"/>
    <pivotTable tabId="5" name="PivotTable3"/>
    <pivotTable tabId="5" name="PivotTable4"/>
    <pivotTable tabId="5" name="PivotTable5"/>
    <pivotTable tabId="5" name="PivotTable6"/>
    <pivotTable tabId="5" name="PivotTable7"/>
    <pivotTable tabId="5" name="PivotTable8"/>
    <pivotTable tabId="5" name="PivotTable9"/>
    <pivotTable tabId="5" name="PivotTable14"/>
    <pivotTable tabId="5" name="PivotTable15"/>
  </pivotTables>
  <data>
    <tabular pivotCacheId="1309982112">
      <items count="6">
        <i x="4" s="1"/>
        <i x="1" s="1"/>
        <i x="2" s="1"/>
        <i x="3" s="1"/>
        <i x="0" s="1"/>
        <i x="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op_Name" xr10:uid="{996CD9D9-267F-442A-8A8A-78A0897441E4}" sourceName="Shop Name">
  <pivotTables>
    <pivotTable tabId="5" name="PivotTable11"/>
    <pivotTable tabId="5" name="PivotTable1"/>
    <pivotTable tabId="5" name="PivotTable10"/>
    <pivotTable tabId="5" name="PivotTable12"/>
    <pivotTable tabId="5" name="PivotTable13"/>
    <pivotTable tabId="5" name="PivotTable2"/>
    <pivotTable tabId="5" name="PivotTable3"/>
    <pivotTable tabId="5" name="PivotTable4"/>
    <pivotTable tabId="5" name="PivotTable5"/>
    <pivotTable tabId="5" name="PivotTable6"/>
    <pivotTable tabId="5" name="PivotTable7"/>
    <pivotTable tabId="5" name="PivotTable8"/>
    <pivotTable tabId="5" name="PivotTable9"/>
    <pivotTable tabId="5" name="PivotTable14"/>
    <pivotTable tabId="5" name="PivotTable15"/>
  </pivotTables>
  <data>
    <tabular pivotCacheId="1309982112">
      <items count="294">
        <i x="61" s="1"/>
        <i x="253" s="1"/>
        <i x="192" s="1"/>
        <i x="277" s="1"/>
        <i x="223" s="1"/>
        <i x="42" s="1"/>
        <i x="13" s="1"/>
        <i x="193" s="1"/>
        <i x="53" s="1"/>
        <i x="94" s="1"/>
        <i x="173" s="1"/>
        <i x="252" s="1"/>
        <i x="118" s="1"/>
        <i x="172" s="1"/>
        <i x="112" s="1"/>
        <i x="228" s="1"/>
        <i x="260" s="1"/>
        <i x="31" s="1"/>
        <i x="150" s="1"/>
        <i x="147" s="1"/>
        <i x="43" s="1"/>
        <i x="98" s="1"/>
        <i x="7" s="1"/>
        <i x="6" s="1"/>
        <i x="265" s="1"/>
        <i x="18" s="1"/>
        <i x="22" s="1"/>
        <i x="101" s="1"/>
        <i x="189" s="1"/>
        <i x="3" s="1"/>
        <i x="133" s="1"/>
        <i x="141" s="1"/>
        <i x="14" s="1"/>
        <i x="202" s="1"/>
        <i x="196" s="1"/>
        <i x="161" s="1"/>
        <i x="52" s="1"/>
        <i x="39" s="1"/>
        <i x="111" s="1"/>
        <i x="26" s="1"/>
        <i x="219" s="1"/>
        <i x="220" s="1"/>
        <i x="103" s="1"/>
        <i x="67" s="1"/>
        <i x="218" s="1"/>
        <i x="122" s="1"/>
        <i x="34" s="1"/>
        <i x="221" s="1"/>
        <i x="89" s="1"/>
        <i x="10" s="1"/>
        <i x="283" s="1"/>
        <i x="165" s="1"/>
        <i x="247" s="1"/>
        <i x="241" s="1"/>
        <i x="226" s="1"/>
        <i x="138" s="1"/>
        <i x="222" s="1"/>
        <i x="123" s="1"/>
        <i x="45" s="1"/>
        <i x="63" s="1"/>
        <i x="171" s="1"/>
        <i x="37" s="1"/>
        <i x="194" s="1"/>
        <i x="71" s="1"/>
        <i x="73" s="1"/>
        <i x="74" s="1"/>
        <i x="46" s="1"/>
        <i x="216" s="1"/>
        <i x="176" s="1"/>
        <i x="81" s="1"/>
        <i x="49" s="1"/>
        <i x="195" s="1"/>
        <i x="235" s="1"/>
        <i x="153" s="1"/>
        <i x="20" s="1"/>
        <i x="256" s="1"/>
        <i x="280" s="1"/>
        <i x="184" s="1"/>
        <i x="170" s="1"/>
        <i x="197" s="1"/>
        <i x="203" s="1"/>
        <i x="183" s="1"/>
        <i x="143" s="1"/>
        <i x="229" s="1"/>
        <i x="17" s="1"/>
        <i x="58" s="1"/>
        <i x="154" s="1"/>
        <i x="136" s="1"/>
        <i x="88" s="1"/>
        <i x="157" s="1"/>
        <i x="207" s="1"/>
        <i x="285" s="1"/>
        <i x="293" s="1"/>
        <i x="106" s="1"/>
        <i x="47" s="1"/>
        <i x="85" s="1"/>
        <i x="54" s="1"/>
        <i x="80" s="1"/>
        <i x="191" s="1"/>
        <i x="175" s="1"/>
        <i x="254" s="1"/>
        <i x="160" s="1"/>
        <i x="28" s="1"/>
        <i x="124" s="1"/>
        <i x="120" s="1"/>
        <i x="179" s="1"/>
        <i x="259" s="1"/>
        <i x="116" s="1"/>
        <i x="146" s="1"/>
        <i x="178" s="1"/>
        <i x="258" s="1"/>
        <i x="238" s="1"/>
        <i x="200" s="1"/>
        <i x="84" s="1"/>
        <i x="32" s="1"/>
        <i x="19" s="1"/>
        <i x="169" s="1"/>
        <i x="151" s="1"/>
        <i x="188" s="1"/>
        <i x="263" s="1"/>
        <i x="290" s="1"/>
        <i x="109" s="1"/>
        <i x="234" s="1"/>
        <i x="212" s="1"/>
        <i x="125" s="1"/>
        <i x="261" s="1"/>
        <i x="134" s="1"/>
        <i x="48" s="1"/>
        <i x="114" s="1"/>
        <i x="51" s="1"/>
        <i x="248" s="1"/>
        <i x="152" s="1"/>
        <i x="159" s="1"/>
        <i x="68" s="1"/>
        <i x="279" s="1"/>
        <i x="8" s="1"/>
        <i x="44" s="1"/>
        <i x="95" s="1"/>
        <i x="227" s="1"/>
        <i x="181" s="1"/>
        <i x="185" s="1"/>
        <i x="168" s="1"/>
        <i x="108" s="1"/>
        <i x="262" s="1"/>
        <i x="267" s="1"/>
        <i x="41" s="1"/>
        <i x="268" s="1"/>
        <i x="273" s="1"/>
        <i x="275" s="1"/>
        <i x="155" s="1"/>
        <i x="205" s="1"/>
        <i x="206" s="1"/>
        <i x="16" s="1"/>
        <i x="117" s="1"/>
        <i x="186" s="1"/>
        <i x="211" s="1"/>
        <i x="76" s="1"/>
        <i x="289" s="1"/>
        <i x="140" s="1"/>
        <i x="77" s="1"/>
        <i x="121" s="1"/>
        <i x="214" s="1"/>
        <i x="204" s="1"/>
        <i x="270" s="1"/>
        <i x="239" s="1"/>
        <i x="240" s="1"/>
        <i x="50" s="1"/>
        <i x="79" s="1"/>
        <i x="274" s="1"/>
        <i x="129" s="1"/>
        <i x="126" s="1"/>
        <i x="209" s="1"/>
        <i x="69" s="1"/>
        <i x="36" s="1"/>
        <i x="257" s="1"/>
        <i x="174" s="1"/>
        <i x="292" s="1"/>
        <i x="65" s="1"/>
        <i x="182" s="1"/>
        <i x="139" s="1"/>
        <i x="91" s="1"/>
        <i x="243" s="1"/>
        <i x="21" s="1"/>
        <i x="66" s="1"/>
        <i x="92" s="1"/>
        <i x="119" s="1"/>
        <i x="104" s="1"/>
        <i x="59" s="1"/>
        <i x="70" s="1"/>
        <i x="60" s="1"/>
        <i x="145" s="1"/>
        <i x="24" s="1"/>
        <i x="210" s="1"/>
        <i x="244" s="1"/>
        <i x="271" s="1"/>
        <i x="5" s="1"/>
        <i x="107" s="1"/>
        <i x="199" s="1"/>
        <i x="38" s="1"/>
        <i x="166" s="1"/>
        <i x="149" s="1"/>
        <i x="12" s="1"/>
        <i x="282" s="1"/>
        <i x="284" s="1"/>
        <i x="163" s="1"/>
        <i x="142" s="1"/>
        <i x="132" s="1"/>
        <i x="102" s="1"/>
        <i x="237" s="1"/>
        <i x="278" s="1"/>
        <i x="86" s="1"/>
        <i x="55" s="1"/>
        <i x="291" s="1"/>
        <i x="208" s="1"/>
        <i x="187" s="1"/>
        <i x="56" s="1"/>
        <i x="246" s="1"/>
        <i x="245" s="1"/>
        <i x="164" s="1"/>
        <i x="11" s="1"/>
        <i x="127" s="1"/>
        <i x="224" s="1"/>
        <i x="276" s="1"/>
        <i x="0" s="1"/>
        <i x="64" s="1"/>
        <i x="1" s="1"/>
        <i x="231" s="1"/>
        <i x="269" s="1"/>
        <i x="190" s="1"/>
        <i x="225" s="1"/>
        <i x="78" s="1"/>
        <i x="272" s="1"/>
        <i x="266" s="1"/>
        <i x="264" s="1"/>
        <i x="251" s="1"/>
        <i x="62" s="1"/>
        <i x="135" s="1"/>
        <i x="281" s="1"/>
        <i x="213" s="1"/>
        <i x="167" s="1"/>
        <i x="156" s="1"/>
        <i x="201" s="1"/>
        <i x="198" s="1"/>
        <i x="177" s="1"/>
        <i x="242" s="1"/>
        <i x="35" s="1"/>
        <i x="236" s="1"/>
        <i x="180" s="1"/>
        <i x="288" s="1"/>
        <i x="90" s="1"/>
        <i x="100" s="1"/>
        <i x="105" s="1"/>
        <i x="40" s="1"/>
        <i x="96" s="1"/>
        <i x="30" s="1"/>
        <i x="217" s="1"/>
        <i x="255" s="1"/>
        <i x="158" s="1"/>
        <i x="72" s="1"/>
        <i x="15" s="1"/>
        <i x="25" s="1"/>
        <i x="110" s="1"/>
        <i x="99" s="1"/>
        <i x="286" s="1"/>
        <i x="287" s="1"/>
        <i x="93" s="1"/>
        <i x="83" s="1"/>
        <i x="33" s="1"/>
        <i x="233" s="1"/>
        <i x="249" s="1"/>
        <i x="250" s="1"/>
        <i x="131" s="1"/>
        <i x="9" s="1"/>
        <i x="29" s="1"/>
        <i x="115" s="1"/>
        <i x="232" s="1"/>
        <i x="148" s="1"/>
        <i x="87" s="1"/>
        <i x="97" s="1"/>
        <i x="57" s="1"/>
        <i x="137" s="1"/>
        <i x="75" s="1"/>
        <i x="23" s="1"/>
        <i x="128" s="1"/>
        <i x="113" s="1"/>
        <i x="27" s="1"/>
        <i x="162" s="1"/>
        <i x="215" s="1"/>
        <i x="230" s="1"/>
        <i x="130" s="1"/>
        <i x="144" s="1"/>
        <i x="2" s="1"/>
        <i x="4" s="1"/>
        <i x="8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A5CCB69B-247E-497D-A488-024A977CAF8D}" cache="Slicer_Year" caption="Year" startItem="1" style="SlicerStyleDark2" rowHeight="241300"/>
  <slicer name="Type of Coffee" xr10:uid="{B68E83E3-B0E7-4FDE-82D8-619D26640944}" cache="Slicer_Type_of_Coffee" caption="Type of Coffee" style="SlicerStyleDark2" rowHeight="241300"/>
  <slicer name="Shop Name" xr10:uid="{533F6731-B36B-44E8-BCBC-28011224E396}" cache="Slicer_Shop_Name" caption="Shop Name" startItem="15" style="SlicerStyleDark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44C440A-BDD6-4107-92C7-DA2E52F253B8}" name="Table1" displayName="Table1" ref="A1:M1246" totalsRowShown="0" headerRowDxfId="1022">
  <autoFilter ref="A1:M1246" xr:uid="{344C440A-BDD6-4107-92C7-DA2E52F253B8}"/>
  <tableColumns count="13">
    <tableColumn id="1" xr3:uid="{61BA2224-D4E0-4A84-82C7-C80E5C460AEF}" name="Transaction ID"/>
    <tableColumn id="2" xr3:uid="{BBFF1B57-D3BD-485C-BDF8-53EEA8113ABF}" name="Shop Name"/>
    <tableColumn id="3" xr3:uid="{7626CE3D-A2EB-4666-9C32-4E1B59CCDC03}" name="Type of Coffee"/>
    <tableColumn id="4" xr3:uid="{E8E3723D-65F7-4D89-A974-62589BA63265}" name="Location"/>
    <tableColumn id="5" xr3:uid="{7381E968-0B37-4369-A3A2-A826EA5F44A1}" name="Branch"/>
    <tableColumn id="6" xr3:uid="{50EF3FE6-0DEE-46A6-866C-B1BF15289146}" name="Price per 100g (USD)"/>
    <tableColumn id="7" xr3:uid="{3163F035-5059-4A4A-9F4F-0EB0C0AC945F}" name="Rating"/>
    <tableColumn id="8" xr3:uid="{5D411791-EC46-4584-BE0A-01E107ED67D0}" name="Date" dataDxfId="1021"/>
    <tableColumn id="9" xr3:uid="{D5BF0F6C-8C70-4031-AC3B-A714805B353A}" name="Short Product Description"/>
    <tableColumn id="11" xr3:uid="{98B864F0-B121-47D3-95DB-F36CA5905777}" name="Mouthfeel"/>
    <tableColumn id="13" xr3:uid="{145ADC47-7C3F-4BE3-B14A-0B671EA91364}" name="Year" dataDxfId="1020">
      <calculatedColumnFormula>YEAR(Table1[[#This Row],[Date]])</calculatedColumnFormula>
    </tableColumn>
    <tableColumn id="14" xr3:uid="{FD25F7C1-0ECE-4AA1-8305-D3767F5D9B2D}" name="Month" dataDxfId="1019">
      <calculatedColumnFormula>TEXT(Table1[[#This Row],[Date]],"mmm")</calculatedColumnFormula>
    </tableColumn>
    <tableColumn id="15" xr3:uid="{1FA3E29D-8080-4C97-8FBC-1F6E6A119BEC}" name="Day" dataDxfId="1018">
      <calculatedColumnFormula>TEXT(Table1[[#This Row],[Date]],"ddd")</calculatedColumnFormula>
    </tableColumn>
  </tableColumns>
  <tableStyleInfo name="TableStyleMedium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 xr10:uid="{34DF09D5-0D59-4A41-A753-1A873C6A4015}" sourceName="Date">
  <pivotTables>
    <pivotTable tabId="5" name="PivotTable9"/>
    <pivotTable tabId="5" name="PivotTable1"/>
    <pivotTable tabId="5" name="PivotTable10"/>
    <pivotTable tabId="5" name="PivotTable11"/>
    <pivotTable tabId="5" name="PivotTable12"/>
    <pivotTable tabId="5" name="PivotTable13"/>
    <pivotTable tabId="5" name="PivotTable2"/>
    <pivotTable tabId="5" name="PivotTable3"/>
    <pivotTable tabId="5" name="PivotTable4"/>
    <pivotTable tabId="5" name="PivotTable5"/>
    <pivotTable tabId="5" name="PivotTable6"/>
    <pivotTable tabId="5" name="PivotTable7"/>
    <pivotTable tabId="5" name="PivotTable8"/>
    <pivotTable tabId="5" name="PivotTable14"/>
    <pivotTable tabId="5" name="PivotTable15"/>
  </pivotTables>
  <state minimalRefreshVersion="6" lastRefreshVersion="6" pivotCacheId="1309982112" filterType="unknown">
    <bounds startDate="2017-01-01T00:00:00" endDate="2023-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3C59C05E-6898-472E-BB2F-048CBD4F616B}" cache="NativeTimeline_Date" caption="Date" level="2" selectionLevel="2" scrollPosition="2022-06-06T00:00:00" style="TimeSlicerStyleDark2"/>
</timelines>
</file>

<file path=xl/worksheets/_rels/sheet1.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6" Type="http://schemas.openxmlformats.org/officeDocument/2006/relationships/printerSettings" Target="../printerSettings/printerSettings1.bin"/><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325B89-6DB0-4653-8533-ABBCBB9D7FD9}">
  <dimension ref="A1"/>
  <sheetViews>
    <sheetView showGridLines="0" tabSelected="1" topLeftCell="A2" zoomScale="59" zoomScaleNormal="85" workbookViewId="0">
      <selection activeCell="J47" sqref="J47"/>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6B21E5-ADED-4F1C-ABB7-8AB4DE24AF48}">
  <dimension ref="B1:BJ1009"/>
  <sheetViews>
    <sheetView showGridLines="0" topLeftCell="A6" zoomScale="80" zoomScaleNormal="80" workbookViewId="0">
      <selection activeCell="E30" sqref="E30:F30"/>
      <pivotSelection pane="bottomRight" showHeader="1" extendable="1" axis="axisRow" start="5" max="7" activeRow="29" activeCol="4" previousRow="29" previousCol="4" click="1" r:id="rId1">
        <pivotArea dataOnly="0" fieldPosition="0">
          <references count="1">
            <reference field="2" count="1">
              <x v="5"/>
            </reference>
          </references>
        </pivotArea>
      </pivotSelection>
    </sheetView>
  </sheetViews>
  <sheetFormatPr defaultRowHeight="14.5" x14ac:dyDescent="0.35"/>
  <cols>
    <col min="1" max="1" width="8" customWidth="1"/>
    <col min="2" max="2" width="16.54296875" bestFit="1" customWidth="1"/>
    <col min="3" max="3" width="10.36328125" bestFit="1" customWidth="1"/>
    <col min="4" max="4" width="7.81640625" customWidth="1"/>
    <col min="5" max="5" width="16.54296875" bestFit="1" customWidth="1"/>
    <col min="6" max="6" width="28.7265625" bestFit="1" customWidth="1"/>
    <col min="7" max="7" width="6.90625" customWidth="1"/>
    <col min="8" max="8" width="34.1796875" bestFit="1" customWidth="1"/>
    <col min="9" max="9" width="17" bestFit="1" customWidth="1"/>
    <col min="10" max="10" width="7.26953125" customWidth="1"/>
    <col min="11" max="11" width="12.1796875" bestFit="1" customWidth="1"/>
    <col min="12" max="12" width="21.453125" bestFit="1" customWidth="1"/>
    <col min="13" max="13" width="7.81640625" customWidth="1"/>
    <col min="14" max="14" width="12.1796875" bestFit="1" customWidth="1"/>
    <col min="15" max="15" width="16.36328125" bestFit="1" customWidth="1"/>
    <col min="16" max="16" width="8.54296875" customWidth="1"/>
    <col min="17" max="17" width="21.453125" bestFit="1" customWidth="1"/>
    <col min="18" max="18" width="16.453125" bestFit="1" customWidth="1"/>
    <col min="19" max="19" width="7" bestFit="1" customWidth="1"/>
    <col min="20" max="20" width="8.26953125" bestFit="1" customWidth="1"/>
    <col min="21" max="21" width="12.90625" bestFit="1" customWidth="1"/>
    <col min="22" max="22" width="13.1796875" bestFit="1" customWidth="1"/>
    <col min="23" max="23" width="7.1796875" bestFit="1" customWidth="1"/>
    <col min="24" max="24" width="11" bestFit="1" customWidth="1"/>
    <col min="25" max="25" width="7.1796875" customWidth="1"/>
    <col min="26" max="26" width="34.1796875" bestFit="1" customWidth="1"/>
    <col min="27" max="27" width="15.6328125" bestFit="1" customWidth="1"/>
    <col min="28" max="28" width="8.7265625" customWidth="1"/>
    <col min="29" max="29" width="11" bestFit="1" customWidth="1"/>
    <col min="30" max="30" width="28.7265625" bestFit="1" customWidth="1"/>
    <col min="31" max="31" width="16.36328125" bestFit="1" customWidth="1"/>
    <col min="32" max="32" width="7.26953125" customWidth="1"/>
    <col min="33" max="33" width="11" bestFit="1" customWidth="1"/>
    <col min="34" max="34" width="28.7265625" bestFit="1" customWidth="1"/>
    <col min="35" max="35" width="6.81640625" customWidth="1"/>
    <col min="36" max="36" width="19.453125" bestFit="1" customWidth="1"/>
    <col min="37" max="37" width="16.36328125" bestFit="1" customWidth="1"/>
    <col min="38" max="38" width="6.26953125" customWidth="1"/>
    <col min="39" max="39" width="16.54296875" bestFit="1" customWidth="1"/>
    <col min="40" max="40" width="21.453125" bestFit="1" customWidth="1"/>
    <col min="41" max="41" width="6.26953125" customWidth="1"/>
    <col min="42" max="42" width="141.36328125" bestFit="1" customWidth="1"/>
    <col min="43" max="43" width="16.453125" style="31" bestFit="1" customWidth="1"/>
    <col min="44" max="47" width="6.81640625" style="31" bestFit="1" customWidth="1"/>
    <col min="48" max="49" width="7.81640625" style="31" bestFit="1" customWidth="1"/>
    <col min="50" max="53" width="8.81640625" style="31" bestFit="1" customWidth="1"/>
    <col min="54" max="55" width="7.81640625" style="31" bestFit="1" customWidth="1"/>
    <col min="56" max="56" width="11" style="31" bestFit="1" customWidth="1"/>
    <col min="57" max="57" width="10.81640625" style="31" customWidth="1"/>
    <col min="58" max="58" width="108.7265625" style="31" bestFit="1" customWidth="1"/>
    <col min="59" max="59" width="17" style="31" bestFit="1" customWidth="1"/>
    <col min="60" max="60" width="10.81640625" style="31" customWidth="1"/>
    <col min="61" max="61" width="16.54296875" bestFit="1" customWidth="1"/>
    <col min="62" max="62" width="13.08984375" bestFit="1" customWidth="1"/>
  </cols>
  <sheetData>
    <row r="1" spans="2:62" x14ac:dyDescent="0.35">
      <c r="AJ1" s="67" t="s">
        <v>3540</v>
      </c>
      <c r="AK1" s="67"/>
    </row>
    <row r="2" spans="2:62" x14ac:dyDescent="0.35">
      <c r="AJ2" s="67"/>
      <c r="AK2" s="67"/>
      <c r="AP2" s="67" t="s">
        <v>3541</v>
      </c>
      <c r="AQ2" s="67"/>
      <c r="BF2" s="67" t="s">
        <v>3542</v>
      </c>
      <c r="BG2" s="67"/>
    </row>
    <row r="3" spans="2:62" x14ac:dyDescent="0.35">
      <c r="AC3" s="67" t="s">
        <v>3538</v>
      </c>
      <c r="AD3" s="67"/>
      <c r="AE3" s="67"/>
      <c r="AG3" s="67" t="s">
        <v>3539</v>
      </c>
      <c r="AH3" s="67"/>
      <c r="AJ3" s="67"/>
      <c r="AK3" s="67"/>
      <c r="AP3" s="67"/>
      <c r="AQ3" s="67"/>
      <c r="BF3" s="67"/>
      <c r="BG3" s="67"/>
    </row>
    <row r="4" spans="2:62" x14ac:dyDescent="0.35">
      <c r="H4" s="67" t="s">
        <v>3536</v>
      </c>
      <c r="I4" s="67"/>
      <c r="Z4" s="67" t="s">
        <v>3537</v>
      </c>
      <c r="AA4" s="67"/>
      <c r="AC4" s="67"/>
      <c r="AD4" s="67"/>
      <c r="AE4" s="67"/>
      <c r="AG4" s="67"/>
      <c r="AH4" s="67"/>
      <c r="AJ4" s="67"/>
      <c r="AK4" s="67"/>
      <c r="AP4" s="67"/>
      <c r="AQ4" s="67"/>
    </row>
    <row r="5" spans="2:62" ht="15" thickBot="1" x14ac:dyDescent="0.4">
      <c r="H5" s="67"/>
      <c r="I5" s="67"/>
      <c r="Z5" s="67"/>
      <c r="AA5" s="67"/>
      <c r="AC5" s="67"/>
      <c r="AD5" s="67"/>
      <c r="AE5" s="67"/>
      <c r="AG5" s="67"/>
      <c r="AH5" s="67"/>
      <c r="AJ5" s="67"/>
      <c r="AK5" s="67"/>
      <c r="AP5" s="67"/>
      <c r="AQ5" s="67"/>
    </row>
    <row r="6" spans="2:62" ht="15" thickBot="1" x14ac:dyDescent="0.4">
      <c r="Z6" s="67"/>
      <c r="AA6" s="67"/>
      <c r="AG6" s="67"/>
      <c r="AH6" s="67"/>
      <c r="AJ6" s="67"/>
      <c r="AK6" s="67"/>
    </row>
    <row r="7" spans="2:62" ht="19" thickBot="1" x14ac:dyDescent="0.5">
      <c r="H7" s="63" t="s">
        <v>3524</v>
      </c>
      <c r="I7" s="49" t="s">
        <v>3507</v>
      </c>
      <c r="J7" s="10"/>
      <c r="K7" s="10"/>
      <c r="L7" s="10"/>
      <c r="M7" s="10"/>
      <c r="N7" s="10"/>
      <c r="O7" s="10"/>
      <c r="P7" s="10"/>
      <c r="Q7" s="10"/>
      <c r="R7" s="10"/>
      <c r="AJ7" s="22" t="s">
        <v>3491</v>
      </c>
      <c r="AK7" s="49" t="s">
        <v>3527</v>
      </c>
      <c r="BF7" s="63" t="s">
        <v>3528</v>
      </c>
      <c r="BG7" s="49" t="s">
        <v>3507</v>
      </c>
      <c r="BI7" s="68" t="s">
        <v>3513</v>
      </c>
      <c r="BJ7" s="69"/>
    </row>
    <row r="8" spans="2:62" ht="19" customHeight="1" thickBot="1" x14ac:dyDescent="0.5">
      <c r="B8" s="68" t="s">
        <v>3503</v>
      </c>
      <c r="C8" s="69"/>
      <c r="D8" s="46"/>
      <c r="E8" s="68" t="s">
        <v>3504</v>
      </c>
      <c r="F8" s="69"/>
      <c r="G8" s="46"/>
      <c r="H8" s="68" t="s">
        <v>3505</v>
      </c>
      <c r="I8" s="69"/>
      <c r="J8" s="46"/>
      <c r="K8" s="68" t="s">
        <v>3508</v>
      </c>
      <c r="L8" s="69"/>
      <c r="M8" s="46"/>
      <c r="N8" s="68" t="s">
        <v>3509</v>
      </c>
      <c r="O8" s="69"/>
      <c r="P8" s="46"/>
      <c r="Q8" s="68" t="s">
        <v>3529</v>
      </c>
      <c r="R8" s="74"/>
      <c r="S8" s="74"/>
      <c r="T8" s="74"/>
      <c r="U8" s="74"/>
      <c r="V8" s="74"/>
      <c r="W8" s="74"/>
      <c r="X8" s="69"/>
      <c r="Y8" s="5"/>
      <c r="Z8" s="75" t="s">
        <v>3525</v>
      </c>
      <c r="AA8" s="76"/>
      <c r="AB8" s="39"/>
      <c r="AC8" s="71" t="s">
        <v>3511</v>
      </c>
      <c r="AD8" s="72"/>
      <c r="AE8" s="73"/>
      <c r="AG8" s="71" t="s">
        <v>3510</v>
      </c>
      <c r="AH8" s="73"/>
      <c r="AI8" s="39"/>
      <c r="AJ8" s="65" t="s">
        <v>3512</v>
      </c>
      <c r="AK8" s="66"/>
      <c r="AM8" s="68" t="s">
        <v>3513</v>
      </c>
      <c r="AN8" s="69"/>
      <c r="AP8" s="71" t="s">
        <v>3521</v>
      </c>
      <c r="AQ8" s="72"/>
      <c r="AR8" s="72"/>
      <c r="AS8" s="72"/>
      <c r="AT8" s="72"/>
      <c r="AU8" s="72"/>
      <c r="AV8" s="72"/>
      <c r="AW8" s="72"/>
      <c r="AX8" s="72"/>
      <c r="AY8" s="72"/>
      <c r="AZ8" s="72"/>
      <c r="BA8" s="72"/>
      <c r="BB8" s="72"/>
      <c r="BC8" s="72"/>
      <c r="BD8" s="73"/>
      <c r="BE8" s="39"/>
      <c r="BF8" s="68" t="s">
        <v>3522</v>
      </c>
      <c r="BG8" s="69"/>
      <c r="BH8" s="39"/>
      <c r="BI8" s="22" t="s">
        <v>3491</v>
      </c>
      <c r="BJ8" s="29" t="s">
        <v>3543</v>
      </c>
    </row>
    <row r="9" spans="2:62" ht="15" thickBot="1" x14ac:dyDescent="0.4">
      <c r="B9" s="22" t="s">
        <v>3491</v>
      </c>
      <c r="C9" s="15" t="s">
        <v>3502</v>
      </c>
      <c r="D9" s="10"/>
      <c r="E9" s="22" t="s">
        <v>3491</v>
      </c>
      <c r="F9" s="29" t="s">
        <v>3497</v>
      </c>
      <c r="G9" s="10"/>
      <c r="H9" s="16" t="s">
        <v>2244</v>
      </c>
      <c r="I9" s="15" t="s">
        <v>3506</v>
      </c>
      <c r="J9" s="10"/>
      <c r="K9" s="16" t="s">
        <v>3492</v>
      </c>
      <c r="L9" s="15" t="s">
        <v>3500</v>
      </c>
      <c r="M9" s="10"/>
      <c r="N9" s="16" t="s">
        <v>3492</v>
      </c>
      <c r="O9" s="15" t="s">
        <v>3499</v>
      </c>
      <c r="P9" s="10"/>
      <c r="Q9" s="16" t="s">
        <v>3500</v>
      </c>
      <c r="R9" s="22" t="s">
        <v>3498</v>
      </c>
      <c r="S9" s="28"/>
      <c r="T9" s="28"/>
      <c r="U9" s="28"/>
      <c r="V9" s="28"/>
      <c r="W9" s="28"/>
      <c r="X9" s="17"/>
      <c r="Z9" s="22" t="s">
        <v>2244</v>
      </c>
      <c r="AA9" s="15" t="s">
        <v>3501</v>
      </c>
      <c r="AB9" s="10"/>
      <c r="AC9" s="22" t="s">
        <v>3493</v>
      </c>
      <c r="AD9" s="17" t="s">
        <v>3497</v>
      </c>
      <c r="AE9" s="17" t="s">
        <v>3499</v>
      </c>
      <c r="AG9" s="22" t="s">
        <v>2</v>
      </c>
      <c r="AH9" s="15" t="s">
        <v>3497</v>
      </c>
      <c r="AI9" s="10"/>
      <c r="AJ9" s="16" t="s">
        <v>3526</v>
      </c>
      <c r="AK9" s="29" t="s">
        <v>3499</v>
      </c>
      <c r="AM9" s="16" t="s">
        <v>3491</v>
      </c>
      <c r="AN9" s="29" t="s">
        <v>3500</v>
      </c>
      <c r="AP9" s="16" t="s">
        <v>3500</v>
      </c>
      <c r="AQ9" s="27" t="s">
        <v>3498</v>
      </c>
      <c r="AR9" s="28"/>
      <c r="AS9" s="28"/>
      <c r="AT9" s="28"/>
      <c r="AU9" s="28"/>
      <c r="AV9" s="28"/>
      <c r="AW9" s="28"/>
      <c r="AX9" s="28"/>
      <c r="AY9" s="28"/>
      <c r="AZ9" s="28"/>
      <c r="BA9" s="28"/>
      <c r="BB9" s="28"/>
      <c r="BC9" s="28"/>
      <c r="BD9" s="17"/>
      <c r="BE9" s="10"/>
      <c r="BF9" s="16" t="s">
        <v>3523</v>
      </c>
      <c r="BG9" s="29" t="s">
        <v>3499</v>
      </c>
      <c r="BH9"/>
      <c r="BI9" s="9" t="s">
        <v>1418</v>
      </c>
      <c r="BJ9" s="18">
        <v>271</v>
      </c>
    </row>
    <row r="10" spans="2:62" ht="15" thickBot="1" x14ac:dyDescent="0.4">
      <c r="B10" s="23" t="s">
        <v>1418</v>
      </c>
      <c r="C10" s="18">
        <v>90.333333333333329</v>
      </c>
      <c r="D10" s="11"/>
      <c r="E10" s="9" t="s">
        <v>1418</v>
      </c>
      <c r="F10" s="62">
        <v>0.4898665609926412</v>
      </c>
      <c r="G10" s="11"/>
      <c r="H10" s="9" t="s">
        <v>322</v>
      </c>
      <c r="I10" s="18">
        <v>92</v>
      </c>
      <c r="J10" s="11"/>
      <c r="K10" s="9" t="s">
        <v>2174</v>
      </c>
      <c r="L10" s="18">
        <v>1</v>
      </c>
      <c r="M10" s="11"/>
      <c r="N10" s="9" t="s">
        <v>2174</v>
      </c>
      <c r="O10" s="18">
        <v>96</v>
      </c>
      <c r="P10" s="11"/>
      <c r="Q10" s="7" t="s">
        <v>3492</v>
      </c>
      <c r="R10" s="10" t="s">
        <v>1418</v>
      </c>
      <c r="S10" s="10" t="s">
        <v>1155</v>
      </c>
      <c r="T10" s="10" t="s">
        <v>1346</v>
      </c>
      <c r="U10" s="10" t="s">
        <v>1351</v>
      </c>
      <c r="V10" s="10" t="s">
        <v>20</v>
      </c>
      <c r="W10" s="10" t="s">
        <v>3495</v>
      </c>
      <c r="X10" s="8" t="s">
        <v>3496</v>
      </c>
      <c r="Y10" s="6"/>
      <c r="Z10" s="23" t="s">
        <v>322</v>
      </c>
      <c r="AA10" s="33">
        <v>6.03</v>
      </c>
      <c r="AB10" s="38"/>
      <c r="AC10" s="9">
        <v>2017</v>
      </c>
      <c r="AD10" s="18">
        <v>8.5333333333333332</v>
      </c>
      <c r="AE10" s="53">
        <v>93.179487179487182</v>
      </c>
      <c r="AG10" s="9">
        <v>2017</v>
      </c>
      <c r="AH10" s="18">
        <v>8.5333333333333332</v>
      </c>
      <c r="AI10" s="11"/>
      <c r="AJ10" s="9">
        <v>2017</v>
      </c>
      <c r="AK10" s="18">
        <v>93.179487179487182</v>
      </c>
      <c r="AM10" s="9" t="s">
        <v>3514</v>
      </c>
      <c r="AN10" s="18">
        <v>191</v>
      </c>
      <c r="AP10" s="57" t="s">
        <v>18</v>
      </c>
      <c r="AQ10" s="10">
        <v>84</v>
      </c>
      <c r="AR10" s="10">
        <v>86</v>
      </c>
      <c r="AS10" s="10">
        <v>87</v>
      </c>
      <c r="AT10" s="10">
        <v>88</v>
      </c>
      <c r="AU10" s="10">
        <v>89</v>
      </c>
      <c r="AV10" s="10">
        <v>90</v>
      </c>
      <c r="AW10" s="10">
        <v>91</v>
      </c>
      <c r="AX10" s="10">
        <v>92</v>
      </c>
      <c r="AY10" s="10">
        <v>93</v>
      </c>
      <c r="AZ10" s="10">
        <v>94</v>
      </c>
      <c r="BA10" s="10">
        <v>95</v>
      </c>
      <c r="BB10" s="10">
        <v>96</v>
      </c>
      <c r="BC10" s="10">
        <v>97</v>
      </c>
      <c r="BD10" s="8" t="s">
        <v>3496</v>
      </c>
      <c r="BE10" s="10"/>
      <c r="BF10" s="9" t="s">
        <v>1056</v>
      </c>
      <c r="BG10" s="18">
        <v>93</v>
      </c>
      <c r="BH10"/>
      <c r="BI10" s="9" t="s">
        <v>1155</v>
      </c>
      <c r="BJ10" s="19">
        <v>18524</v>
      </c>
    </row>
    <row r="11" spans="2:62" x14ac:dyDescent="0.35">
      <c r="B11" s="21" t="s">
        <v>1155</v>
      </c>
      <c r="C11" s="19">
        <v>93.555555555555557</v>
      </c>
      <c r="D11" s="11"/>
      <c r="E11" s="9" t="s">
        <v>1155</v>
      </c>
      <c r="F11" s="60">
        <v>1.0815042977223994</v>
      </c>
      <c r="G11" s="11"/>
      <c r="H11" s="9" t="s">
        <v>1970</v>
      </c>
      <c r="I11" s="19">
        <v>93</v>
      </c>
      <c r="J11" s="11"/>
      <c r="K11" s="9" t="s">
        <v>2148</v>
      </c>
      <c r="L11" s="19">
        <v>5</v>
      </c>
      <c r="M11" s="11"/>
      <c r="N11" s="9" t="s">
        <v>2148</v>
      </c>
      <c r="O11" s="19">
        <v>93.6</v>
      </c>
      <c r="P11" s="11"/>
      <c r="Q11" s="9" t="s">
        <v>2174</v>
      </c>
      <c r="R11" s="51"/>
      <c r="S11" s="52"/>
      <c r="T11" s="52"/>
      <c r="U11" s="52"/>
      <c r="V11" s="52">
        <v>1</v>
      </c>
      <c r="W11" s="52"/>
      <c r="X11" s="53">
        <v>1</v>
      </c>
      <c r="Y11" s="6"/>
      <c r="Z11" s="21" t="s">
        <v>1970</v>
      </c>
      <c r="AA11" s="34">
        <v>25.36</v>
      </c>
      <c r="AB11" s="38"/>
      <c r="AC11" s="56" t="s">
        <v>13</v>
      </c>
      <c r="AD11" s="19">
        <v>6.8136000000000001</v>
      </c>
      <c r="AE11" s="47">
        <v>93.16</v>
      </c>
      <c r="AG11" s="24" t="s">
        <v>13</v>
      </c>
      <c r="AH11" s="19">
        <v>6.8136000000000001</v>
      </c>
      <c r="AI11" s="11"/>
      <c r="AJ11" s="56" t="s">
        <v>13</v>
      </c>
      <c r="AK11" s="19">
        <v>93.16</v>
      </c>
      <c r="AM11" s="9" t="s">
        <v>3515</v>
      </c>
      <c r="AN11" s="19">
        <v>154</v>
      </c>
      <c r="AP11" s="9" t="s">
        <v>1447</v>
      </c>
      <c r="AQ11" s="40"/>
      <c r="AR11" s="44"/>
      <c r="AS11" s="44"/>
      <c r="AT11" s="44"/>
      <c r="AU11" s="44"/>
      <c r="AV11" s="44"/>
      <c r="AW11" s="44">
        <v>1</v>
      </c>
      <c r="AX11" s="44"/>
      <c r="AY11" s="44"/>
      <c r="AZ11" s="44"/>
      <c r="BA11" s="44"/>
      <c r="BB11" s="44"/>
      <c r="BC11" s="44"/>
      <c r="BD11" s="36">
        <v>1</v>
      </c>
      <c r="BE11" s="38"/>
      <c r="BF11" s="9" t="s">
        <v>645</v>
      </c>
      <c r="BG11" s="19">
        <v>94</v>
      </c>
      <c r="BH11"/>
      <c r="BI11" s="9" t="s">
        <v>1346</v>
      </c>
      <c r="BJ11" s="19">
        <v>10459</v>
      </c>
    </row>
    <row r="12" spans="2:62" ht="15" thickBot="1" x14ac:dyDescent="0.4">
      <c r="B12" s="21" t="s">
        <v>1346</v>
      </c>
      <c r="C12" s="19">
        <v>92.557522123893804</v>
      </c>
      <c r="D12" s="11"/>
      <c r="E12" s="9" t="s">
        <v>1346</v>
      </c>
      <c r="F12" s="60">
        <v>0.85268365929547174</v>
      </c>
      <c r="G12" s="11"/>
      <c r="H12" s="9" t="s">
        <v>1584</v>
      </c>
      <c r="I12" s="19">
        <v>95</v>
      </c>
      <c r="J12" s="11"/>
      <c r="K12" s="9" t="s">
        <v>2222</v>
      </c>
      <c r="L12" s="19">
        <v>1</v>
      </c>
      <c r="M12" s="11"/>
      <c r="N12" s="9" t="s">
        <v>2222</v>
      </c>
      <c r="O12" s="19">
        <v>90</v>
      </c>
      <c r="P12" s="11"/>
      <c r="Q12" s="9" t="s">
        <v>2148</v>
      </c>
      <c r="R12" s="54"/>
      <c r="S12" s="11"/>
      <c r="T12" s="11">
        <v>1</v>
      </c>
      <c r="U12" s="11"/>
      <c r="V12" s="11">
        <v>4</v>
      </c>
      <c r="W12" s="11"/>
      <c r="X12" s="47">
        <v>5</v>
      </c>
      <c r="Y12" s="6"/>
      <c r="Z12" s="21" t="s">
        <v>1584</v>
      </c>
      <c r="AA12" s="34">
        <v>21.21</v>
      </c>
      <c r="AB12" s="38"/>
      <c r="AC12" s="56" t="s">
        <v>14</v>
      </c>
      <c r="AD12" s="19">
        <v>11.604285714285712</v>
      </c>
      <c r="AE12" s="47">
        <v>93.214285714285708</v>
      </c>
      <c r="AG12" s="25" t="s">
        <v>14</v>
      </c>
      <c r="AH12" s="13">
        <v>11.604285714285712</v>
      </c>
      <c r="AI12" s="11"/>
      <c r="AJ12" s="56" t="s">
        <v>14</v>
      </c>
      <c r="AK12" s="19">
        <v>93.214285714285708</v>
      </c>
      <c r="AM12" s="9" t="s">
        <v>3516</v>
      </c>
      <c r="AN12" s="19">
        <v>188</v>
      </c>
      <c r="AP12" s="9" t="s">
        <v>584</v>
      </c>
      <c r="AQ12" s="41"/>
      <c r="AR12" s="38"/>
      <c r="AS12" s="38"/>
      <c r="AT12" s="38"/>
      <c r="AU12" s="38"/>
      <c r="AV12" s="38"/>
      <c r="AW12" s="38"/>
      <c r="AX12" s="38"/>
      <c r="AY12" s="38">
        <v>1</v>
      </c>
      <c r="AZ12" s="38"/>
      <c r="BA12" s="38"/>
      <c r="BB12" s="38"/>
      <c r="BC12" s="38"/>
      <c r="BD12" s="30">
        <v>1</v>
      </c>
      <c r="BE12" s="38"/>
      <c r="BF12" s="9" t="s">
        <v>1397</v>
      </c>
      <c r="BG12" s="19">
        <v>91</v>
      </c>
      <c r="BH12"/>
      <c r="BI12" s="9" t="s">
        <v>1351</v>
      </c>
      <c r="BJ12" s="19">
        <v>1385</v>
      </c>
    </row>
    <row r="13" spans="2:62" ht="15" thickBot="1" x14ac:dyDescent="0.4">
      <c r="B13" s="21" t="s">
        <v>1351</v>
      </c>
      <c r="C13" s="19">
        <v>92.333333333333329</v>
      </c>
      <c r="D13" s="11"/>
      <c r="E13" s="9" t="s">
        <v>1351</v>
      </c>
      <c r="F13" s="60">
        <v>1.3751254176436285</v>
      </c>
      <c r="G13" s="11"/>
      <c r="H13" s="9" t="s">
        <v>2151</v>
      </c>
      <c r="I13" s="19">
        <v>92</v>
      </c>
      <c r="J13" s="11"/>
      <c r="K13" s="9" t="s">
        <v>2164</v>
      </c>
      <c r="L13" s="19">
        <v>7</v>
      </c>
      <c r="M13" s="11"/>
      <c r="N13" s="9" t="s">
        <v>2164</v>
      </c>
      <c r="O13" s="19">
        <v>94.142857142857139</v>
      </c>
      <c r="P13" s="11"/>
      <c r="Q13" s="9" t="s">
        <v>2222</v>
      </c>
      <c r="R13" s="54"/>
      <c r="S13" s="11">
        <v>1</v>
      </c>
      <c r="T13" s="11"/>
      <c r="U13" s="11"/>
      <c r="V13" s="11"/>
      <c r="W13" s="11"/>
      <c r="X13" s="47">
        <v>1</v>
      </c>
      <c r="Y13" s="6"/>
      <c r="Z13" s="21" t="s">
        <v>2151</v>
      </c>
      <c r="AA13" s="34">
        <v>21.759999999999998</v>
      </c>
      <c r="AB13" s="38"/>
      <c r="AC13" s="9">
        <v>2018</v>
      </c>
      <c r="AD13" s="19">
        <v>9.659226519337011</v>
      </c>
      <c r="AE13" s="47">
        <v>93.110497237569064</v>
      </c>
      <c r="AG13" s="9">
        <v>2018</v>
      </c>
      <c r="AH13" s="19">
        <v>9.659226519337011</v>
      </c>
      <c r="AI13" s="11"/>
      <c r="AJ13" s="9">
        <v>2018</v>
      </c>
      <c r="AK13" s="19">
        <v>93.110497237569064</v>
      </c>
      <c r="AM13" s="9" t="s">
        <v>3517</v>
      </c>
      <c r="AN13" s="19">
        <v>190</v>
      </c>
      <c r="AP13" s="9" t="s">
        <v>606</v>
      </c>
      <c r="AQ13" s="41"/>
      <c r="AR13" s="38"/>
      <c r="AS13" s="38"/>
      <c r="AT13" s="38"/>
      <c r="AU13" s="38"/>
      <c r="AV13" s="38"/>
      <c r="AW13" s="38"/>
      <c r="AX13" s="38"/>
      <c r="AY13" s="38"/>
      <c r="AZ13" s="38"/>
      <c r="BA13" s="38"/>
      <c r="BB13" s="38"/>
      <c r="BC13" s="38">
        <v>1</v>
      </c>
      <c r="BD13" s="30">
        <v>1</v>
      </c>
      <c r="BE13" s="38"/>
      <c r="BF13" s="9" t="s">
        <v>1962</v>
      </c>
      <c r="BG13" s="19">
        <v>91</v>
      </c>
      <c r="BH13"/>
      <c r="BI13" s="9" t="s">
        <v>20</v>
      </c>
      <c r="BJ13" s="19">
        <v>84403</v>
      </c>
    </row>
    <row r="14" spans="2:62" ht="15" thickBot="1" x14ac:dyDescent="0.4">
      <c r="B14" s="21" t="s">
        <v>20</v>
      </c>
      <c r="C14" s="19">
        <v>93.366150442477874</v>
      </c>
      <c r="D14" s="11"/>
      <c r="E14" s="9" t="s">
        <v>20</v>
      </c>
      <c r="F14" s="60">
        <v>0.94582150266774578</v>
      </c>
      <c r="G14" s="11"/>
      <c r="H14" s="9" t="s">
        <v>1732</v>
      </c>
      <c r="I14" s="19">
        <v>93</v>
      </c>
      <c r="J14" s="11"/>
      <c r="K14" s="9" t="s">
        <v>477</v>
      </c>
      <c r="L14" s="19">
        <v>24</v>
      </c>
      <c r="M14" s="11"/>
      <c r="N14" s="9" t="s">
        <v>477</v>
      </c>
      <c r="O14" s="19">
        <v>90.5</v>
      </c>
      <c r="P14" s="11"/>
      <c r="Q14" s="9" t="s">
        <v>2164</v>
      </c>
      <c r="R14" s="54"/>
      <c r="S14" s="11"/>
      <c r="T14" s="11"/>
      <c r="U14" s="11"/>
      <c r="V14" s="11">
        <v>2</v>
      </c>
      <c r="W14" s="11">
        <v>5</v>
      </c>
      <c r="X14" s="47">
        <v>7</v>
      </c>
      <c r="Y14" s="6"/>
      <c r="Z14" s="21" t="s">
        <v>1732</v>
      </c>
      <c r="AA14" s="34">
        <v>7.33</v>
      </c>
      <c r="AB14" s="38"/>
      <c r="AC14" s="56" t="s">
        <v>6</v>
      </c>
      <c r="AD14" s="19">
        <v>23.843076923076922</v>
      </c>
      <c r="AE14" s="47">
        <v>93.230769230769226</v>
      </c>
      <c r="AG14" s="24" t="s">
        <v>6</v>
      </c>
      <c r="AH14" s="19">
        <v>23.843076923076922</v>
      </c>
      <c r="AI14" s="11"/>
      <c r="AJ14" s="56" t="s">
        <v>6</v>
      </c>
      <c r="AK14" s="19">
        <v>93.230769230769226</v>
      </c>
      <c r="AM14" s="9" t="s">
        <v>3518</v>
      </c>
      <c r="AN14" s="19">
        <v>189</v>
      </c>
      <c r="AP14" s="9" t="s">
        <v>492</v>
      </c>
      <c r="AQ14" s="41"/>
      <c r="AR14" s="38"/>
      <c r="AS14" s="38"/>
      <c r="AT14" s="38"/>
      <c r="AU14" s="38"/>
      <c r="AV14" s="38"/>
      <c r="AW14" s="38"/>
      <c r="AX14" s="38"/>
      <c r="AY14" s="38">
        <v>1</v>
      </c>
      <c r="AZ14" s="38"/>
      <c r="BA14" s="38"/>
      <c r="BB14" s="38"/>
      <c r="BC14" s="38"/>
      <c r="BD14" s="30">
        <v>1</v>
      </c>
      <c r="BE14" s="38"/>
      <c r="BF14" s="9" t="s">
        <v>1433</v>
      </c>
      <c r="BG14" s="19">
        <v>93.75</v>
      </c>
      <c r="BH14"/>
      <c r="BI14" s="9" t="s">
        <v>3495</v>
      </c>
      <c r="BJ14" s="19">
        <v>1127</v>
      </c>
    </row>
    <row r="15" spans="2:62" ht="15" thickBot="1" x14ac:dyDescent="0.4">
      <c r="B15" s="12" t="s">
        <v>3495</v>
      </c>
      <c r="C15" s="19">
        <v>93.916666666666671</v>
      </c>
      <c r="D15" s="11"/>
      <c r="E15" s="9" t="s">
        <v>3495</v>
      </c>
      <c r="F15" s="60">
        <v>4.7824813492753968</v>
      </c>
      <c r="G15" s="11"/>
      <c r="H15" s="9" t="s">
        <v>200</v>
      </c>
      <c r="I15" s="19">
        <v>94</v>
      </c>
      <c r="J15" s="11"/>
      <c r="K15" s="9" t="s">
        <v>2019</v>
      </c>
      <c r="L15" s="19">
        <v>76</v>
      </c>
      <c r="M15" s="11"/>
      <c r="N15" s="9" t="s">
        <v>2019</v>
      </c>
      <c r="O15" s="19">
        <v>93.44736842105263</v>
      </c>
      <c r="P15" s="11"/>
      <c r="Q15" s="9" t="s">
        <v>477</v>
      </c>
      <c r="R15" s="54"/>
      <c r="S15" s="11">
        <v>4</v>
      </c>
      <c r="T15" s="11">
        <v>5</v>
      </c>
      <c r="U15" s="11">
        <v>1</v>
      </c>
      <c r="V15" s="11">
        <v>14</v>
      </c>
      <c r="W15" s="11"/>
      <c r="X15" s="47">
        <v>24</v>
      </c>
      <c r="Y15" s="6"/>
      <c r="Z15" s="21" t="s">
        <v>200</v>
      </c>
      <c r="AA15" s="34">
        <v>32.32</v>
      </c>
      <c r="AB15" s="38"/>
      <c r="AC15" s="56" t="s">
        <v>7</v>
      </c>
      <c r="AD15" s="19">
        <v>6.2509090909090901</v>
      </c>
      <c r="AE15" s="47">
        <v>93</v>
      </c>
      <c r="AG15" s="26" t="s">
        <v>7</v>
      </c>
      <c r="AH15" s="19">
        <v>6.2509090909090901</v>
      </c>
      <c r="AI15" s="11"/>
      <c r="AJ15" s="56" t="s">
        <v>7</v>
      </c>
      <c r="AK15" s="19">
        <v>93</v>
      </c>
      <c r="AM15" s="9" t="s">
        <v>3519</v>
      </c>
      <c r="AN15" s="19">
        <v>186</v>
      </c>
      <c r="AP15" s="9" t="s">
        <v>921</v>
      </c>
      <c r="AQ15" s="41"/>
      <c r="AR15" s="38"/>
      <c r="AS15" s="38"/>
      <c r="AT15" s="38"/>
      <c r="AU15" s="38"/>
      <c r="AV15" s="38"/>
      <c r="AW15" s="38"/>
      <c r="AX15" s="38"/>
      <c r="AY15" s="38"/>
      <c r="AZ15" s="38">
        <v>1</v>
      </c>
      <c r="BA15" s="38"/>
      <c r="BB15" s="38"/>
      <c r="BC15" s="38"/>
      <c r="BD15" s="30">
        <v>1</v>
      </c>
      <c r="BE15" s="38"/>
      <c r="BF15" s="9" t="s">
        <v>1466</v>
      </c>
      <c r="BG15" s="19">
        <v>93</v>
      </c>
      <c r="BH15"/>
      <c r="BI15" s="37" t="s">
        <v>3496</v>
      </c>
      <c r="BJ15" s="14">
        <v>116169</v>
      </c>
    </row>
    <row r="16" spans="2:62" ht="15" thickBot="1" x14ac:dyDescent="0.4">
      <c r="B16" s="20" t="s">
        <v>3496</v>
      </c>
      <c r="C16" s="13">
        <v>93.308433734939754</v>
      </c>
      <c r="D16" s="11"/>
      <c r="E16" s="37" t="s">
        <v>3496</v>
      </c>
      <c r="F16" s="61">
        <v>1</v>
      </c>
      <c r="G16" s="11"/>
      <c r="H16" s="9" t="s">
        <v>66</v>
      </c>
      <c r="I16" s="19">
        <v>93</v>
      </c>
      <c r="J16" s="11"/>
      <c r="K16" s="9" t="s">
        <v>2152</v>
      </c>
      <c r="L16" s="19">
        <v>9</v>
      </c>
      <c r="M16" s="11"/>
      <c r="N16" s="9" t="s">
        <v>2152</v>
      </c>
      <c r="O16" s="19">
        <v>92.666666666666671</v>
      </c>
      <c r="P16" s="11"/>
      <c r="Q16" s="9" t="s">
        <v>2019</v>
      </c>
      <c r="R16" s="54"/>
      <c r="S16" s="11">
        <v>2</v>
      </c>
      <c r="T16" s="11">
        <v>14</v>
      </c>
      <c r="U16" s="11">
        <v>1</v>
      </c>
      <c r="V16" s="11">
        <v>59</v>
      </c>
      <c r="W16" s="11"/>
      <c r="X16" s="47">
        <v>76</v>
      </c>
      <c r="Y16" s="6"/>
      <c r="Z16" s="21" t="s">
        <v>66</v>
      </c>
      <c r="AA16" s="34">
        <v>10.58</v>
      </c>
      <c r="AB16" s="38"/>
      <c r="AC16" s="56" t="s">
        <v>8</v>
      </c>
      <c r="AD16" s="19">
        <v>6.8258333333333328</v>
      </c>
      <c r="AE16" s="47">
        <v>92.666666666666671</v>
      </c>
      <c r="AG16" s="26" t="s">
        <v>8</v>
      </c>
      <c r="AH16" s="19">
        <v>6.8258333333333328</v>
      </c>
      <c r="AI16" s="11"/>
      <c r="AJ16" s="56" t="s">
        <v>8</v>
      </c>
      <c r="AK16" s="19">
        <v>92.666666666666671</v>
      </c>
      <c r="AM16" s="9" t="s">
        <v>3520</v>
      </c>
      <c r="AN16" s="19">
        <v>147</v>
      </c>
      <c r="AP16" s="9" t="s">
        <v>1711</v>
      </c>
      <c r="AQ16" s="41"/>
      <c r="AR16" s="38"/>
      <c r="AS16" s="38"/>
      <c r="AT16" s="38"/>
      <c r="AU16" s="38"/>
      <c r="AV16" s="38"/>
      <c r="AW16" s="38"/>
      <c r="AX16" s="38"/>
      <c r="AY16" s="38">
        <v>1</v>
      </c>
      <c r="AZ16" s="38"/>
      <c r="BA16" s="38"/>
      <c r="BB16" s="38"/>
      <c r="BC16" s="38"/>
      <c r="BD16" s="30">
        <v>1</v>
      </c>
      <c r="BE16" s="38"/>
      <c r="BF16" s="9" t="s">
        <v>372</v>
      </c>
      <c r="BG16" s="19">
        <v>91</v>
      </c>
      <c r="BH16"/>
    </row>
    <row r="17" spans="2:60" ht="15" thickBot="1" x14ac:dyDescent="0.4">
      <c r="H17" s="9" t="s">
        <v>1588</v>
      </c>
      <c r="I17" s="19">
        <v>94</v>
      </c>
      <c r="J17" s="11"/>
      <c r="K17" s="9" t="s">
        <v>2193</v>
      </c>
      <c r="L17" s="19">
        <v>8</v>
      </c>
      <c r="M17" s="11"/>
      <c r="N17" s="9" t="s">
        <v>2193</v>
      </c>
      <c r="O17" s="19">
        <v>92.375</v>
      </c>
      <c r="P17" s="11"/>
      <c r="Q17" s="9" t="s">
        <v>2152</v>
      </c>
      <c r="R17" s="54"/>
      <c r="S17" s="11">
        <v>1</v>
      </c>
      <c r="T17" s="11">
        <v>1</v>
      </c>
      <c r="U17" s="11"/>
      <c r="V17" s="11">
        <v>7</v>
      </c>
      <c r="W17" s="11"/>
      <c r="X17" s="47">
        <v>9</v>
      </c>
      <c r="Z17" s="21" t="s">
        <v>1588</v>
      </c>
      <c r="AA17" s="34">
        <v>29.78</v>
      </c>
      <c r="AB17" s="38"/>
      <c r="AC17" s="56" t="s">
        <v>9</v>
      </c>
      <c r="AD17" s="19">
        <v>12.967777777777776</v>
      </c>
      <c r="AE17" s="47">
        <v>93.722222222222229</v>
      </c>
      <c r="AG17" s="26" t="s">
        <v>9</v>
      </c>
      <c r="AH17" s="19">
        <v>12.967777777777776</v>
      </c>
      <c r="AI17" s="11"/>
      <c r="AJ17" s="56" t="s">
        <v>9</v>
      </c>
      <c r="AK17" s="19">
        <v>93.722222222222229</v>
      </c>
      <c r="AM17" s="37" t="s">
        <v>3496</v>
      </c>
      <c r="AN17" s="14">
        <v>1245</v>
      </c>
      <c r="AP17" s="9" t="s">
        <v>2032</v>
      </c>
      <c r="AQ17" s="41"/>
      <c r="AR17" s="38"/>
      <c r="AS17" s="38"/>
      <c r="AT17" s="38"/>
      <c r="AU17" s="38"/>
      <c r="AV17" s="38"/>
      <c r="AW17" s="38"/>
      <c r="AX17" s="38"/>
      <c r="AY17" s="38"/>
      <c r="AZ17" s="38"/>
      <c r="BA17" s="38">
        <v>1</v>
      </c>
      <c r="BB17" s="38"/>
      <c r="BC17" s="38"/>
      <c r="BD17" s="30">
        <v>1</v>
      </c>
      <c r="BE17" s="38"/>
      <c r="BF17" s="9" t="s">
        <v>995</v>
      </c>
      <c r="BG17" s="19">
        <v>97</v>
      </c>
      <c r="BH17"/>
    </row>
    <row r="18" spans="2:60" ht="15.5" customHeight="1" x14ac:dyDescent="0.35">
      <c r="B18" s="70" t="s">
        <v>3530</v>
      </c>
      <c r="C18" s="70"/>
      <c r="D18" s="58"/>
      <c r="E18" s="67" t="s">
        <v>3531</v>
      </c>
      <c r="F18" s="67"/>
      <c r="H18" s="9" t="s">
        <v>264</v>
      </c>
      <c r="I18" s="19">
        <v>93</v>
      </c>
      <c r="J18" s="11"/>
      <c r="K18" s="9" t="s">
        <v>449</v>
      </c>
      <c r="L18" s="19">
        <v>1</v>
      </c>
      <c r="M18" s="11"/>
      <c r="N18" s="9" t="s">
        <v>449</v>
      </c>
      <c r="O18" s="19">
        <v>94</v>
      </c>
      <c r="P18" s="11"/>
      <c r="Q18" s="9" t="s">
        <v>2193</v>
      </c>
      <c r="R18" s="54"/>
      <c r="S18" s="11">
        <v>7</v>
      </c>
      <c r="T18" s="11"/>
      <c r="U18" s="11"/>
      <c r="V18" s="11">
        <v>1</v>
      </c>
      <c r="W18" s="11"/>
      <c r="X18" s="47">
        <v>8</v>
      </c>
      <c r="Z18" s="21" t="s">
        <v>264</v>
      </c>
      <c r="AA18" s="34">
        <v>10.58</v>
      </c>
      <c r="AB18" s="38"/>
      <c r="AC18" s="56" t="s">
        <v>10</v>
      </c>
      <c r="AD18" s="19">
        <v>6.3623076923076916</v>
      </c>
      <c r="AE18" s="47">
        <v>92</v>
      </c>
      <c r="AG18" s="26" t="s">
        <v>10</v>
      </c>
      <c r="AH18" s="19">
        <v>6.3623076923076916</v>
      </c>
      <c r="AI18" s="11"/>
      <c r="AJ18" s="56" t="s">
        <v>10</v>
      </c>
      <c r="AK18" s="19">
        <v>92</v>
      </c>
      <c r="AP18" s="9" t="s">
        <v>701</v>
      </c>
      <c r="AQ18" s="41"/>
      <c r="AR18" s="38"/>
      <c r="AS18" s="38"/>
      <c r="AT18" s="38"/>
      <c r="AU18" s="38"/>
      <c r="AV18" s="38">
        <v>1</v>
      </c>
      <c r="AW18" s="38"/>
      <c r="AX18" s="38"/>
      <c r="AY18" s="38"/>
      <c r="AZ18" s="38"/>
      <c r="BA18" s="38"/>
      <c r="BB18" s="38"/>
      <c r="BC18" s="38"/>
      <c r="BD18" s="30">
        <v>1</v>
      </c>
      <c r="BE18" s="38"/>
      <c r="BF18" s="9" t="s">
        <v>1519</v>
      </c>
      <c r="BG18" s="19">
        <v>93</v>
      </c>
      <c r="BH18"/>
    </row>
    <row r="19" spans="2:60" ht="15.5" x14ac:dyDescent="0.35">
      <c r="B19" s="70"/>
      <c r="C19" s="70"/>
      <c r="D19" s="58"/>
      <c r="E19" s="67"/>
      <c r="F19" s="67"/>
      <c r="H19" s="9" t="s">
        <v>581</v>
      </c>
      <c r="I19" s="19">
        <v>93</v>
      </c>
      <c r="J19" s="11"/>
      <c r="K19" s="9" t="s">
        <v>1229</v>
      </c>
      <c r="L19" s="19">
        <v>339</v>
      </c>
      <c r="M19" s="11"/>
      <c r="N19" s="9" t="s">
        <v>1229</v>
      </c>
      <c r="O19" s="19">
        <v>93.637168141592923</v>
      </c>
      <c r="P19" s="11"/>
      <c r="Q19" s="9" t="s">
        <v>449</v>
      </c>
      <c r="R19" s="54"/>
      <c r="S19" s="11"/>
      <c r="T19" s="11"/>
      <c r="U19" s="11"/>
      <c r="V19" s="11">
        <v>1</v>
      </c>
      <c r="W19" s="11"/>
      <c r="X19" s="47">
        <v>1</v>
      </c>
      <c r="Z19" s="21" t="s">
        <v>581</v>
      </c>
      <c r="AA19" s="34">
        <v>5.29</v>
      </c>
      <c r="AB19" s="38"/>
      <c r="AC19" s="56" t="s">
        <v>11</v>
      </c>
      <c r="AD19" s="19">
        <v>6.6542857142857148</v>
      </c>
      <c r="AE19" s="47">
        <v>92.285714285714292</v>
      </c>
      <c r="AG19" s="26" t="s">
        <v>11</v>
      </c>
      <c r="AH19" s="19">
        <v>6.6542857142857148</v>
      </c>
      <c r="AI19" s="11"/>
      <c r="AJ19" s="56" t="s">
        <v>11</v>
      </c>
      <c r="AK19" s="19">
        <v>92.285714285714292</v>
      </c>
      <c r="AM19" s="67" t="s">
        <v>3535</v>
      </c>
      <c r="AN19" s="67"/>
      <c r="AP19" s="9" t="s">
        <v>221</v>
      </c>
      <c r="AQ19" s="41"/>
      <c r="AR19" s="38"/>
      <c r="AS19" s="38"/>
      <c r="AT19" s="38"/>
      <c r="AU19" s="38"/>
      <c r="AV19" s="38"/>
      <c r="AW19" s="38"/>
      <c r="AX19" s="38"/>
      <c r="AY19" s="38"/>
      <c r="AZ19" s="38">
        <v>1</v>
      </c>
      <c r="BA19" s="38"/>
      <c r="BB19" s="38"/>
      <c r="BC19" s="38"/>
      <c r="BD19" s="30">
        <v>1</v>
      </c>
      <c r="BE19" s="38"/>
      <c r="BF19" s="9" t="s">
        <v>778</v>
      </c>
      <c r="BG19" s="19">
        <v>96</v>
      </c>
      <c r="BH19"/>
    </row>
    <row r="20" spans="2:60" ht="15" thickBot="1" x14ac:dyDescent="0.4">
      <c r="H20" s="9" t="s">
        <v>1491</v>
      </c>
      <c r="I20" s="19">
        <v>93</v>
      </c>
      <c r="J20" s="11"/>
      <c r="K20" s="9" t="s">
        <v>21</v>
      </c>
      <c r="L20" s="19">
        <v>774</v>
      </c>
      <c r="M20" s="11"/>
      <c r="N20" s="9" t="s">
        <v>21</v>
      </c>
      <c r="O20" s="19">
        <v>93.245478036175712</v>
      </c>
      <c r="P20" s="11"/>
      <c r="Q20" s="9" t="s">
        <v>1229</v>
      </c>
      <c r="R20" s="54">
        <v>1</v>
      </c>
      <c r="S20" s="11">
        <v>74</v>
      </c>
      <c r="T20" s="11">
        <v>30</v>
      </c>
      <c r="U20" s="11">
        <v>8</v>
      </c>
      <c r="V20" s="11">
        <v>222</v>
      </c>
      <c r="W20" s="11">
        <v>4</v>
      </c>
      <c r="X20" s="47">
        <v>339</v>
      </c>
      <c r="Z20" s="21" t="s">
        <v>1491</v>
      </c>
      <c r="AA20" s="34">
        <v>3.19</v>
      </c>
      <c r="AB20" s="38"/>
      <c r="AC20" s="56" t="s">
        <v>3</v>
      </c>
      <c r="AD20" s="19">
        <v>5.2166666666666668</v>
      </c>
      <c r="AE20" s="47">
        <v>93.333333333333329</v>
      </c>
      <c r="AG20" s="26" t="s">
        <v>3</v>
      </c>
      <c r="AH20" s="19">
        <v>5.2166666666666668</v>
      </c>
      <c r="AI20" s="11"/>
      <c r="AJ20" s="56" t="s">
        <v>3</v>
      </c>
      <c r="AK20" s="19">
        <v>93.333333333333329</v>
      </c>
      <c r="AM20" s="67"/>
      <c r="AN20" s="67"/>
      <c r="AP20" s="9" t="s">
        <v>1778</v>
      </c>
      <c r="AQ20" s="41"/>
      <c r="AR20" s="38"/>
      <c r="AS20" s="38"/>
      <c r="AT20" s="38"/>
      <c r="AU20" s="38"/>
      <c r="AV20" s="38"/>
      <c r="AW20" s="38"/>
      <c r="AX20" s="38"/>
      <c r="AY20" s="38">
        <v>1</v>
      </c>
      <c r="AZ20" s="38"/>
      <c r="BA20" s="38"/>
      <c r="BB20" s="38"/>
      <c r="BC20" s="38"/>
      <c r="BD20" s="30">
        <v>1</v>
      </c>
      <c r="BE20" s="38"/>
      <c r="BF20" s="9" t="s">
        <v>2180</v>
      </c>
      <c r="BG20" s="19">
        <v>94</v>
      </c>
      <c r="BH20"/>
    </row>
    <row r="21" spans="2:60" ht="15" thickBot="1" x14ac:dyDescent="0.4">
      <c r="H21" s="9" t="s">
        <v>1963</v>
      </c>
      <c r="I21" s="19">
        <v>92</v>
      </c>
      <c r="J21" s="11"/>
      <c r="K21" s="20" t="s">
        <v>3496</v>
      </c>
      <c r="L21" s="13">
        <v>1245</v>
      </c>
      <c r="M21" s="11"/>
      <c r="N21" s="20" t="s">
        <v>3496</v>
      </c>
      <c r="O21" s="13">
        <v>93.308433734939754</v>
      </c>
      <c r="P21" s="11"/>
      <c r="Q21" s="9" t="s">
        <v>21</v>
      </c>
      <c r="R21" s="54">
        <v>2</v>
      </c>
      <c r="S21" s="11">
        <v>109</v>
      </c>
      <c r="T21" s="11">
        <v>62</v>
      </c>
      <c r="U21" s="11">
        <v>5</v>
      </c>
      <c r="V21" s="11">
        <v>593</v>
      </c>
      <c r="W21" s="11">
        <v>3</v>
      </c>
      <c r="X21" s="47">
        <v>774</v>
      </c>
      <c r="Z21" s="21" t="s">
        <v>1963</v>
      </c>
      <c r="AA21" s="34">
        <v>2.2599999999999998</v>
      </c>
      <c r="AB21" s="38"/>
      <c r="AC21" s="56" t="s">
        <v>4</v>
      </c>
      <c r="AD21" s="19">
        <v>10.967272727272729</v>
      </c>
      <c r="AE21" s="47">
        <v>93</v>
      </c>
      <c r="AG21" s="26" t="s">
        <v>4</v>
      </c>
      <c r="AH21" s="19">
        <v>10.967272727272729</v>
      </c>
      <c r="AI21" s="11"/>
      <c r="AJ21" s="56" t="s">
        <v>4</v>
      </c>
      <c r="AK21" s="19">
        <v>93</v>
      </c>
      <c r="AM21" s="67"/>
      <c r="AN21" s="67"/>
      <c r="AP21" s="9" t="s">
        <v>475</v>
      </c>
      <c r="AQ21" s="41"/>
      <c r="AR21" s="38"/>
      <c r="AS21" s="38"/>
      <c r="AT21" s="38"/>
      <c r="AU21" s="38"/>
      <c r="AV21" s="38"/>
      <c r="AW21" s="38"/>
      <c r="AX21" s="38">
        <v>1</v>
      </c>
      <c r="AY21" s="38">
        <v>1</v>
      </c>
      <c r="AZ21" s="38"/>
      <c r="BA21" s="38"/>
      <c r="BB21" s="38"/>
      <c r="BC21" s="38"/>
      <c r="BD21" s="30">
        <v>2</v>
      </c>
      <c r="BE21" s="38"/>
      <c r="BF21" s="9" t="s">
        <v>385</v>
      </c>
      <c r="BG21" s="19">
        <v>92</v>
      </c>
      <c r="BH21"/>
    </row>
    <row r="22" spans="2:60" ht="15" thickBot="1" x14ac:dyDescent="0.4">
      <c r="H22" s="9" t="s">
        <v>928</v>
      </c>
      <c r="I22" s="19">
        <v>93</v>
      </c>
      <c r="J22" s="11"/>
      <c r="K22" s="11"/>
      <c r="L22" s="11"/>
      <c r="M22" s="11"/>
      <c r="N22" s="11"/>
      <c r="O22" s="11"/>
      <c r="P22" s="11"/>
      <c r="Q22" s="20" t="s">
        <v>3496</v>
      </c>
      <c r="R22" s="55">
        <v>3</v>
      </c>
      <c r="S22" s="50">
        <v>198</v>
      </c>
      <c r="T22" s="50">
        <v>113</v>
      </c>
      <c r="U22" s="50">
        <v>15</v>
      </c>
      <c r="V22" s="50">
        <v>904</v>
      </c>
      <c r="W22" s="50">
        <v>12</v>
      </c>
      <c r="X22" s="48">
        <v>1245</v>
      </c>
      <c r="Z22" s="21" t="s">
        <v>928</v>
      </c>
      <c r="AA22" s="34">
        <v>35.28</v>
      </c>
      <c r="AB22" s="38"/>
      <c r="AC22" s="56" t="s">
        <v>5</v>
      </c>
      <c r="AD22" s="19">
        <v>6.2454545454545443</v>
      </c>
      <c r="AE22" s="47">
        <v>93.63636363636364</v>
      </c>
      <c r="AG22" s="26" t="s">
        <v>5</v>
      </c>
      <c r="AH22" s="19">
        <v>6.2454545454545443</v>
      </c>
      <c r="AI22" s="11"/>
      <c r="AJ22" s="56" t="s">
        <v>5</v>
      </c>
      <c r="AK22" s="19">
        <v>93.63636363636364</v>
      </c>
      <c r="AM22" s="67"/>
      <c r="AN22" s="67"/>
      <c r="AP22" s="9" t="s">
        <v>1978</v>
      </c>
      <c r="AQ22" s="41"/>
      <c r="AR22" s="38"/>
      <c r="AS22" s="38"/>
      <c r="AT22" s="38"/>
      <c r="AU22" s="38"/>
      <c r="AV22" s="38"/>
      <c r="AW22" s="38"/>
      <c r="AX22" s="38"/>
      <c r="AY22" s="38"/>
      <c r="AZ22" s="38"/>
      <c r="BA22" s="38">
        <v>1</v>
      </c>
      <c r="BB22" s="38"/>
      <c r="BC22" s="38"/>
      <c r="BD22" s="30">
        <v>1</v>
      </c>
      <c r="BE22" s="38"/>
      <c r="BF22" s="9" t="s">
        <v>1364</v>
      </c>
      <c r="BG22" s="19">
        <v>92</v>
      </c>
      <c r="BH22"/>
    </row>
    <row r="23" spans="2:60" ht="14.5" customHeight="1" thickBot="1" x14ac:dyDescent="0.5">
      <c r="E23" s="68" t="s">
        <v>3504</v>
      </c>
      <c r="F23" s="69"/>
      <c r="H23" s="9" t="s">
        <v>1488</v>
      </c>
      <c r="I23" s="19">
        <v>90</v>
      </c>
      <c r="J23" s="11"/>
      <c r="K23" s="67" t="s">
        <v>3532</v>
      </c>
      <c r="L23" s="67"/>
      <c r="M23" s="11"/>
      <c r="N23" s="67" t="s">
        <v>3533</v>
      </c>
      <c r="O23" s="67"/>
      <c r="P23" s="11"/>
      <c r="Q23" s="11"/>
      <c r="R23" s="11"/>
      <c r="Z23" s="21" t="s">
        <v>1488</v>
      </c>
      <c r="AA23" s="34">
        <v>5.92</v>
      </c>
      <c r="AB23" s="38"/>
      <c r="AC23" s="56" t="s">
        <v>12</v>
      </c>
      <c r="AD23" s="19">
        <v>8.0451851851851846</v>
      </c>
      <c r="AE23" s="47">
        <v>93.481481481481481</v>
      </c>
      <c r="AG23" s="26" t="s">
        <v>12</v>
      </c>
      <c r="AH23" s="19">
        <v>8.0451851851851846</v>
      </c>
      <c r="AI23" s="11"/>
      <c r="AJ23" s="56" t="s">
        <v>12</v>
      </c>
      <c r="AK23" s="19">
        <v>93.481481481481481</v>
      </c>
      <c r="AP23" s="9" t="s">
        <v>1021</v>
      </c>
      <c r="AQ23" s="41"/>
      <c r="AR23" s="38"/>
      <c r="AS23" s="38"/>
      <c r="AT23" s="38"/>
      <c r="AU23" s="38"/>
      <c r="AV23" s="38"/>
      <c r="AW23" s="38"/>
      <c r="AX23" s="38"/>
      <c r="AY23" s="38">
        <v>1</v>
      </c>
      <c r="AZ23" s="38"/>
      <c r="BA23" s="38"/>
      <c r="BB23" s="38"/>
      <c r="BC23" s="38"/>
      <c r="BD23" s="30">
        <v>1</v>
      </c>
      <c r="BE23" s="38"/>
      <c r="BF23" s="9" t="s">
        <v>2057</v>
      </c>
      <c r="BG23" s="19">
        <v>91</v>
      </c>
      <c r="BH23"/>
    </row>
    <row r="24" spans="2:60" ht="14.5" customHeight="1" thickBot="1" x14ac:dyDescent="0.4">
      <c r="E24" s="22" t="s">
        <v>3491</v>
      </c>
      <c r="F24" s="29" t="s">
        <v>3497</v>
      </c>
      <c r="H24" s="9" t="s">
        <v>856</v>
      </c>
      <c r="I24" s="19">
        <v>93</v>
      </c>
      <c r="J24" s="11"/>
      <c r="K24" s="67"/>
      <c r="L24" s="67"/>
      <c r="M24" s="11"/>
      <c r="N24" s="67"/>
      <c r="O24" s="67"/>
      <c r="P24" s="11"/>
      <c r="Q24" s="67" t="s">
        <v>3534</v>
      </c>
      <c r="R24" s="67"/>
      <c r="S24" s="67"/>
      <c r="T24" s="67"/>
      <c r="U24" s="67"/>
      <c r="V24" s="67"/>
      <c r="W24" s="67"/>
      <c r="X24" s="67"/>
      <c r="Z24" s="21" t="s">
        <v>856</v>
      </c>
      <c r="AA24" s="34">
        <v>4.18</v>
      </c>
      <c r="AB24" s="38"/>
      <c r="AC24" s="56" t="s">
        <v>13</v>
      </c>
      <c r="AD24" s="19">
        <v>9.0900000000000016</v>
      </c>
      <c r="AE24" s="47">
        <v>92.727272727272734</v>
      </c>
      <c r="AG24" s="26" t="s">
        <v>13</v>
      </c>
      <c r="AH24" s="19">
        <v>9.0900000000000016</v>
      </c>
      <c r="AI24" s="11"/>
      <c r="AJ24" s="56" t="s">
        <v>13</v>
      </c>
      <c r="AK24" s="19">
        <v>92.727272727272734</v>
      </c>
      <c r="AP24" s="9" t="s">
        <v>1283</v>
      </c>
      <c r="AQ24" s="41"/>
      <c r="AR24" s="38"/>
      <c r="AS24" s="38"/>
      <c r="AT24" s="38"/>
      <c r="AU24" s="38"/>
      <c r="AV24" s="38"/>
      <c r="AW24" s="38"/>
      <c r="AX24" s="38">
        <v>1</v>
      </c>
      <c r="AY24" s="38"/>
      <c r="AZ24" s="38"/>
      <c r="BA24" s="38"/>
      <c r="BB24" s="38"/>
      <c r="BC24" s="38"/>
      <c r="BD24" s="30">
        <v>1</v>
      </c>
      <c r="BE24" s="38"/>
      <c r="BF24" s="9" t="s">
        <v>869</v>
      </c>
      <c r="BG24" s="19">
        <v>92</v>
      </c>
      <c r="BH24"/>
    </row>
    <row r="25" spans="2:60" ht="15" customHeight="1" thickBot="1" x14ac:dyDescent="0.4">
      <c r="E25" s="9" t="s">
        <v>1418</v>
      </c>
      <c r="F25" s="62">
        <v>0.4898665609926412</v>
      </c>
      <c r="H25" s="9" t="s">
        <v>1748</v>
      </c>
      <c r="I25" s="19">
        <v>92</v>
      </c>
      <c r="J25" s="11"/>
      <c r="K25" s="67"/>
      <c r="L25" s="67"/>
      <c r="M25" s="11"/>
      <c r="N25" s="67"/>
      <c r="O25" s="67"/>
      <c r="P25" s="11"/>
      <c r="Q25" s="67"/>
      <c r="R25" s="67"/>
      <c r="S25" s="67"/>
      <c r="T25" s="67"/>
      <c r="U25" s="67"/>
      <c r="V25" s="67"/>
      <c r="W25" s="67"/>
      <c r="X25" s="67"/>
      <c r="Z25" s="21" t="s">
        <v>1748</v>
      </c>
      <c r="AA25" s="34">
        <v>9.0399999999999991</v>
      </c>
      <c r="AB25" s="38"/>
      <c r="AC25" s="56" t="s">
        <v>14</v>
      </c>
      <c r="AD25" s="19">
        <v>8.2795454545454579</v>
      </c>
      <c r="AE25" s="47">
        <v>93.5</v>
      </c>
      <c r="AG25" s="25" t="s">
        <v>14</v>
      </c>
      <c r="AH25" s="13">
        <v>8.2795454545454579</v>
      </c>
      <c r="AI25" s="11"/>
      <c r="AJ25" s="56" t="s">
        <v>14</v>
      </c>
      <c r="AK25" s="19">
        <v>93.5</v>
      </c>
      <c r="AP25" s="9" t="s">
        <v>1708</v>
      </c>
      <c r="AQ25" s="41"/>
      <c r="AR25" s="38"/>
      <c r="AS25" s="38"/>
      <c r="AT25" s="38"/>
      <c r="AU25" s="38"/>
      <c r="AV25" s="38"/>
      <c r="AW25" s="38"/>
      <c r="AX25" s="38"/>
      <c r="AY25" s="38"/>
      <c r="AZ25" s="38"/>
      <c r="BA25" s="38">
        <v>1</v>
      </c>
      <c r="BB25" s="38"/>
      <c r="BC25" s="38"/>
      <c r="BD25" s="30">
        <v>1</v>
      </c>
      <c r="BE25" s="38"/>
      <c r="BF25" s="9" t="s">
        <v>1677</v>
      </c>
      <c r="BG25" s="19">
        <v>93</v>
      </c>
      <c r="BH25"/>
    </row>
    <row r="26" spans="2:60" ht="15" customHeight="1" thickBot="1" x14ac:dyDescent="0.4">
      <c r="E26" s="9" t="s">
        <v>1155</v>
      </c>
      <c r="F26" s="60">
        <v>1.0815042977223994</v>
      </c>
      <c r="H26" s="9" t="s">
        <v>2014</v>
      </c>
      <c r="I26" s="19">
        <v>92</v>
      </c>
      <c r="J26" s="11"/>
      <c r="K26" s="11"/>
      <c r="L26" s="11"/>
      <c r="M26" s="11"/>
      <c r="N26" s="11"/>
      <c r="O26" s="11"/>
      <c r="P26" s="11"/>
      <c r="Q26" s="59"/>
      <c r="R26" s="59"/>
      <c r="Z26" s="21" t="s">
        <v>2014</v>
      </c>
      <c r="AA26" s="34">
        <v>3.89</v>
      </c>
      <c r="AB26" s="38"/>
      <c r="AC26" s="9">
        <v>2019</v>
      </c>
      <c r="AD26" s="19">
        <v>10.513575757575758</v>
      </c>
      <c r="AE26" s="47">
        <v>93.260606060606065</v>
      </c>
      <c r="AG26" s="9">
        <v>2019</v>
      </c>
      <c r="AH26" s="19">
        <v>10.513575757575758</v>
      </c>
      <c r="AI26" s="11"/>
      <c r="AJ26" s="9">
        <v>2019</v>
      </c>
      <c r="AK26" s="19">
        <v>93.260606060606065</v>
      </c>
      <c r="AP26" s="9" t="s">
        <v>2091</v>
      </c>
      <c r="AQ26" s="41"/>
      <c r="AR26" s="38"/>
      <c r="AS26" s="38"/>
      <c r="AT26" s="38"/>
      <c r="AU26" s="38"/>
      <c r="AV26" s="38"/>
      <c r="AW26" s="38"/>
      <c r="AX26" s="38"/>
      <c r="AY26" s="38"/>
      <c r="AZ26" s="38"/>
      <c r="BA26" s="38">
        <v>1</v>
      </c>
      <c r="BB26" s="38"/>
      <c r="BC26" s="38"/>
      <c r="BD26" s="30">
        <v>1</v>
      </c>
      <c r="BE26" s="38"/>
      <c r="BF26" s="9" t="s">
        <v>813</v>
      </c>
      <c r="BG26" s="19">
        <v>93</v>
      </c>
      <c r="BH26"/>
    </row>
    <row r="27" spans="2:60" x14ac:dyDescent="0.35">
      <c r="B27" s="64"/>
      <c r="C27" s="64"/>
      <c r="E27" s="9" t="s">
        <v>1346</v>
      </c>
      <c r="F27" s="60">
        <v>0.85268365929547174</v>
      </c>
      <c r="H27" s="9" t="s">
        <v>146</v>
      </c>
      <c r="I27" s="19">
        <v>97</v>
      </c>
      <c r="J27" s="11"/>
      <c r="K27" s="11"/>
      <c r="L27" s="11"/>
      <c r="M27" s="11"/>
      <c r="N27" s="11"/>
      <c r="O27" s="11"/>
      <c r="P27" s="11"/>
      <c r="Q27" s="11"/>
      <c r="R27" s="11"/>
      <c r="Z27" s="21" t="s">
        <v>146</v>
      </c>
      <c r="AA27" s="34">
        <v>106.52</v>
      </c>
      <c r="AB27" s="38"/>
      <c r="AC27" s="56" t="s">
        <v>6</v>
      </c>
      <c r="AD27" s="19">
        <v>8.8616666666666664</v>
      </c>
      <c r="AE27" s="47">
        <v>94.166666666666671</v>
      </c>
      <c r="AG27" s="24" t="s">
        <v>6</v>
      </c>
      <c r="AH27" s="19">
        <v>8.8616666666666664</v>
      </c>
      <c r="AI27" s="11"/>
      <c r="AJ27" s="56" t="s">
        <v>6</v>
      </c>
      <c r="AK27" s="19">
        <v>94.166666666666671</v>
      </c>
      <c r="AP27" s="9" t="s">
        <v>1000</v>
      </c>
      <c r="AQ27" s="41"/>
      <c r="AR27" s="38"/>
      <c r="AS27" s="38"/>
      <c r="AT27" s="38"/>
      <c r="AU27" s="38"/>
      <c r="AV27" s="38"/>
      <c r="AW27" s="38"/>
      <c r="AX27" s="38"/>
      <c r="AY27" s="38">
        <v>1</v>
      </c>
      <c r="AZ27" s="38">
        <v>2</v>
      </c>
      <c r="BA27" s="38"/>
      <c r="BB27" s="38"/>
      <c r="BC27" s="38"/>
      <c r="BD27" s="30">
        <v>3</v>
      </c>
      <c r="BE27" s="38"/>
      <c r="BF27" s="9" t="s">
        <v>2074</v>
      </c>
      <c r="BG27" s="19">
        <v>95</v>
      </c>
      <c r="BH27" s="38"/>
    </row>
    <row r="28" spans="2:60" x14ac:dyDescent="0.35">
      <c r="E28" s="9" t="s">
        <v>1351</v>
      </c>
      <c r="F28" s="60">
        <v>1.3751254176436285</v>
      </c>
      <c r="H28" s="9" t="s">
        <v>1342</v>
      </c>
      <c r="I28" s="19">
        <v>93</v>
      </c>
      <c r="J28" s="11"/>
      <c r="K28" s="11"/>
      <c r="L28" s="11"/>
      <c r="M28" s="11"/>
      <c r="N28" s="11"/>
      <c r="O28" s="11"/>
      <c r="P28" s="11"/>
      <c r="Q28" s="11"/>
      <c r="R28" s="11"/>
      <c r="Z28" s="21" t="s">
        <v>1342</v>
      </c>
      <c r="AA28" s="34">
        <v>7.41</v>
      </c>
      <c r="AB28" s="38"/>
      <c r="AC28" s="56" t="s">
        <v>7</v>
      </c>
      <c r="AD28" s="19">
        <v>6.8364705882352945</v>
      </c>
      <c r="AE28" s="47">
        <v>93.352941176470594</v>
      </c>
      <c r="AG28" s="26" t="s">
        <v>7</v>
      </c>
      <c r="AH28" s="19">
        <v>6.8364705882352945</v>
      </c>
      <c r="AI28" s="11"/>
      <c r="AJ28" s="56" t="s">
        <v>7</v>
      </c>
      <c r="AK28" s="19">
        <v>93.352941176470594</v>
      </c>
      <c r="AP28" s="9" t="s">
        <v>685</v>
      </c>
      <c r="AQ28" s="41"/>
      <c r="AR28" s="38"/>
      <c r="AS28" s="38"/>
      <c r="AT28" s="38"/>
      <c r="AU28" s="38"/>
      <c r="AV28" s="38"/>
      <c r="AW28" s="38"/>
      <c r="AX28" s="38"/>
      <c r="AY28" s="38">
        <v>1</v>
      </c>
      <c r="AZ28" s="38"/>
      <c r="BA28" s="38"/>
      <c r="BB28" s="38"/>
      <c r="BC28" s="38"/>
      <c r="BD28" s="30">
        <v>1</v>
      </c>
      <c r="BE28" s="38"/>
      <c r="BF28" s="9" t="s">
        <v>1689</v>
      </c>
      <c r="BG28" s="19">
        <v>93</v>
      </c>
      <c r="BH28" s="38"/>
    </row>
    <row r="29" spans="2:60" x14ac:dyDescent="0.35">
      <c r="E29" s="9" t="s">
        <v>20</v>
      </c>
      <c r="F29" s="60">
        <v>0.94582150266774578</v>
      </c>
      <c r="H29" s="9" t="s">
        <v>1309</v>
      </c>
      <c r="I29" s="19">
        <v>91</v>
      </c>
      <c r="J29" s="11"/>
      <c r="K29" s="11"/>
      <c r="L29" s="11"/>
      <c r="M29" s="11"/>
      <c r="N29" s="11"/>
      <c r="O29" s="11"/>
      <c r="P29" s="11"/>
      <c r="Q29" s="11"/>
      <c r="R29" s="11"/>
      <c r="Z29" s="21" t="s">
        <v>1309</v>
      </c>
      <c r="AA29" s="34">
        <v>5.88</v>
      </c>
      <c r="AB29" s="38"/>
      <c r="AC29" s="56" t="s">
        <v>8</v>
      </c>
      <c r="AD29" s="19">
        <v>7.2818181818181822</v>
      </c>
      <c r="AE29" s="47">
        <v>92.63636363636364</v>
      </c>
      <c r="AG29" s="26" t="s">
        <v>8</v>
      </c>
      <c r="AH29" s="19">
        <v>7.2818181818181822</v>
      </c>
      <c r="AI29" s="11"/>
      <c r="AJ29" s="56" t="s">
        <v>8</v>
      </c>
      <c r="AK29" s="19">
        <v>92.63636363636364</v>
      </c>
      <c r="AP29" s="9" t="s">
        <v>1820</v>
      </c>
      <c r="AQ29" s="41"/>
      <c r="AR29" s="38"/>
      <c r="AS29" s="38"/>
      <c r="AT29" s="38"/>
      <c r="AU29" s="38"/>
      <c r="AV29" s="38"/>
      <c r="AW29" s="38"/>
      <c r="AX29" s="38"/>
      <c r="AY29" s="38"/>
      <c r="AZ29" s="38">
        <v>1</v>
      </c>
      <c r="BA29" s="38"/>
      <c r="BB29" s="38"/>
      <c r="BC29" s="38"/>
      <c r="BD29" s="30">
        <v>1</v>
      </c>
      <c r="BE29" s="38"/>
      <c r="BF29" s="9" t="s">
        <v>583</v>
      </c>
      <c r="BG29" s="19">
        <v>93</v>
      </c>
      <c r="BH29" s="38"/>
    </row>
    <row r="30" spans="2:60" ht="15" thickBot="1" x14ac:dyDescent="0.4">
      <c r="E30" s="9" t="s">
        <v>3495</v>
      </c>
      <c r="F30" s="60">
        <v>4.7824813492753968</v>
      </c>
      <c r="H30" s="9" t="s">
        <v>204</v>
      </c>
      <c r="I30" s="19">
        <v>93</v>
      </c>
      <c r="J30" s="11"/>
      <c r="K30" s="11"/>
      <c r="L30" s="11"/>
      <c r="M30" s="11"/>
      <c r="N30" s="11"/>
      <c r="O30" s="11"/>
      <c r="P30" s="11"/>
      <c r="Q30" s="11"/>
      <c r="R30" s="11"/>
      <c r="Z30" s="21" t="s">
        <v>204</v>
      </c>
      <c r="AA30" s="34">
        <v>5.29</v>
      </c>
      <c r="AB30" s="38"/>
      <c r="AC30" s="56" t="s">
        <v>9</v>
      </c>
      <c r="AD30" s="19">
        <v>7.9823076923076908</v>
      </c>
      <c r="AE30" s="47">
        <v>93.307692307692307</v>
      </c>
      <c r="AG30" s="26" t="s">
        <v>9</v>
      </c>
      <c r="AH30" s="19">
        <v>7.9823076923076908</v>
      </c>
      <c r="AI30" s="11"/>
      <c r="AJ30" s="56" t="s">
        <v>9</v>
      </c>
      <c r="AK30" s="19">
        <v>93.307692307692307</v>
      </c>
      <c r="AP30" s="9" t="s">
        <v>498</v>
      </c>
      <c r="AQ30" s="41"/>
      <c r="AR30" s="38"/>
      <c r="AS30" s="38"/>
      <c r="AT30" s="38"/>
      <c r="AU30" s="38"/>
      <c r="AV30" s="38"/>
      <c r="AW30" s="38"/>
      <c r="AX30" s="38">
        <v>1</v>
      </c>
      <c r="AY30" s="38"/>
      <c r="AZ30" s="38"/>
      <c r="BA30" s="38"/>
      <c r="BB30" s="38"/>
      <c r="BC30" s="38"/>
      <c r="BD30" s="30">
        <v>1</v>
      </c>
      <c r="BE30" s="38"/>
      <c r="BF30" s="9" t="s">
        <v>1233</v>
      </c>
      <c r="BG30" s="19">
        <v>93</v>
      </c>
      <c r="BH30" s="38"/>
    </row>
    <row r="31" spans="2:60" ht="15" thickBot="1" x14ac:dyDescent="0.4">
      <c r="E31" s="37" t="s">
        <v>3496</v>
      </c>
      <c r="F31" s="61">
        <v>1</v>
      </c>
      <c r="H31" s="9" t="s">
        <v>637</v>
      </c>
      <c r="I31" s="19">
        <v>94</v>
      </c>
      <c r="J31" s="11"/>
      <c r="K31" s="11"/>
      <c r="L31" s="11"/>
      <c r="M31" s="11"/>
      <c r="N31" s="11"/>
      <c r="O31" s="11"/>
      <c r="P31" s="11"/>
      <c r="Q31" s="11"/>
      <c r="R31" s="11"/>
      <c r="Z31" s="21" t="s">
        <v>637</v>
      </c>
      <c r="AA31" s="34">
        <v>9.5500000000000007</v>
      </c>
      <c r="AB31" s="38"/>
      <c r="AC31" s="56" t="s">
        <v>10</v>
      </c>
      <c r="AD31" s="19">
        <v>14.922999999999996</v>
      </c>
      <c r="AE31" s="47">
        <v>92.9</v>
      </c>
      <c r="AG31" s="26" t="s">
        <v>10</v>
      </c>
      <c r="AH31" s="19">
        <v>14.922999999999996</v>
      </c>
      <c r="AI31" s="11"/>
      <c r="AJ31" s="56" t="s">
        <v>10</v>
      </c>
      <c r="AK31" s="19">
        <v>92.9</v>
      </c>
      <c r="AP31" s="9" t="s">
        <v>1640</v>
      </c>
      <c r="AQ31" s="41"/>
      <c r="AR31" s="38"/>
      <c r="AS31" s="38"/>
      <c r="AT31" s="38"/>
      <c r="AU31" s="38"/>
      <c r="AV31" s="38"/>
      <c r="AW31" s="38"/>
      <c r="AX31" s="38"/>
      <c r="AY31" s="38"/>
      <c r="AZ31" s="38">
        <v>1</v>
      </c>
      <c r="BA31" s="38"/>
      <c r="BB31" s="38"/>
      <c r="BC31" s="38"/>
      <c r="BD31" s="30">
        <v>1</v>
      </c>
      <c r="BE31" s="38"/>
      <c r="BF31" s="9" t="s">
        <v>2102</v>
      </c>
      <c r="BG31" s="19">
        <v>94</v>
      </c>
      <c r="BH31" s="38"/>
    </row>
    <row r="32" spans="2:60" x14ac:dyDescent="0.35">
      <c r="H32" s="9" t="s">
        <v>43</v>
      </c>
      <c r="I32" s="19">
        <v>93</v>
      </c>
      <c r="J32" s="11"/>
      <c r="K32" s="11"/>
      <c r="L32" s="11"/>
      <c r="M32" s="11"/>
      <c r="N32" s="11"/>
      <c r="O32" s="11"/>
      <c r="P32" s="11"/>
      <c r="Q32" s="11"/>
      <c r="R32" s="11"/>
      <c r="Z32" s="21" t="s">
        <v>43</v>
      </c>
      <c r="AA32" s="34">
        <v>9.9600000000000009</v>
      </c>
      <c r="AB32" s="38"/>
      <c r="AC32" s="56" t="s">
        <v>11</v>
      </c>
      <c r="AD32" s="19">
        <v>5.5166666666666666</v>
      </c>
      <c r="AE32" s="47">
        <v>93.222222222222229</v>
      </c>
      <c r="AG32" s="26" t="s">
        <v>11</v>
      </c>
      <c r="AH32" s="19">
        <v>5.5166666666666666</v>
      </c>
      <c r="AI32" s="11"/>
      <c r="AJ32" s="56" t="s">
        <v>11</v>
      </c>
      <c r="AK32" s="19">
        <v>93.222222222222229</v>
      </c>
      <c r="AP32" s="9" t="s">
        <v>1438</v>
      </c>
      <c r="AQ32" s="41"/>
      <c r="AR32" s="38"/>
      <c r="AS32" s="38"/>
      <c r="AT32" s="38"/>
      <c r="AU32" s="38"/>
      <c r="AV32" s="38"/>
      <c r="AW32" s="38"/>
      <c r="AX32" s="38">
        <v>1</v>
      </c>
      <c r="AY32" s="38"/>
      <c r="AZ32" s="38"/>
      <c r="BA32" s="38"/>
      <c r="BB32" s="38"/>
      <c r="BC32" s="38"/>
      <c r="BD32" s="30">
        <v>1</v>
      </c>
      <c r="BE32" s="38"/>
      <c r="BF32" s="9" t="s">
        <v>1036</v>
      </c>
      <c r="BG32" s="19">
        <v>93</v>
      </c>
      <c r="BH32" s="38"/>
    </row>
    <row r="33" spans="8:60" x14ac:dyDescent="0.35">
      <c r="H33" s="9" t="s">
        <v>40</v>
      </c>
      <c r="I33" s="19">
        <v>94</v>
      </c>
      <c r="J33" s="11"/>
      <c r="K33" s="11"/>
      <c r="L33" s="11"/>
      <c r="M33" s="11"/>
      <c r="N33" s="11"/>
      <c r="O33" s="11"/>
      <c r="P33" s="11"/>
      <c r="Q33" s="11"/>
      <c r="R33" s="11"/>
      <c r="Z33" s="21" t="s">
        <v>40</v>
      </c>
      <c r="AA33" s="34">
        <v>41.29999999999999</v>
      </c>
      <c r="AB33" s="38"/>
      <c r="AC33" s="56" t="s">
        <v>3</v>
      </c>
      <c r="AD33" s="19">
        <v>18.138750000000002</v>
      </c>
      <c r="AE33" s="47">
        <v>94.125</v>
      </c>
      <c r="AG33" s="26" t="s">
        <v>3</v>
      </c>
      <c r="AH33" s="19">
        <v>18.138750000000002</v>
      </c>
      <c r="AI33" s="11"/>
      <c r="AJ33" s="56" t="s">
        <v>3</v>
      </c>
      <c r="AK33" s="19">
        <v>94.125</v>
      </c>
      <c r="AP33" s="9" t="s">
        <v>163</v>
      </c>
      <c r="AQ33" s="41"/>
      <c r="AR33" s="38"/>
      <c r="AS33" s="38"/>
      <c r="AT33" s="38"/>
      <c r="AU33" s="38"/>
      <c r="AV33" s="38"/>
      <c r="AW33" s="38"/>
      <c r="AX33" s="38">
        <v>1</v>
      </c>
      <c r="AY33" s="38"/>
      <c r="AZ33" s="38"/>
      <c r="BA33" s="38"/>
      <c r="BB33" s="38"/>
      <c r="BC33" s="38"/>
      <c r="BD33" s="30">
        <v>1</v>
      </c>
      <c r="BE33" s="38"/>
      <c r="BF33" s="9" t="s">
        <v>2207</v>
      </c>
      <c r="BG33" s="19">
        <v>93</v>
      </c>
      <c r="BH33" s="38"/>
    </row>
    <row r="34" spans="8:60" x14ac:dyDescent="0.35">
      <c r="H34" s="9" t="s">
        <v>2043</v>
      </c>
      <c r="I34" s="19">
        <v>94</v>
      </c>
      <c r="J34" s="11"/>
      <c r="K34" s="11"/>
      <c r="L34" s="11"/>
      <c r="M34" s="11"/>
      <c r="N34" s="11"/>
      <c r="O34" s="11"/>
      <c r="P34" s="11"/>
      <c r="Q34" s="11"/>
      <c r="R34" s="11"/>
      <c r="Z34" s="21" t="s">
        <v>2043</v>
      </c>
      <c r="AA34" s="34">
        <v>126.97</v>
      </c>
      <c r="AB34" s="38"/>
      <c r="AC34" s="56" t="s">
        <v>4</v>
      </c>
      <c r="AD34" s="19">
        <v>7.4877272727272732</v>
      </c>
      <c r="AE34" s="47">
        <v>93.181818181818187</v>
      </c>
      <c r="AG34" s="26" t="s">
        <v>4</v>
      </c>
      <c r="AH34" s="19">
        <v>7.4877272727272732</v>
      </c>
      <c r="AI34" s="11"/>
      <c r="AJ34" s="56" t="s">
        <v>4</v>
      </c>
      <c r="AK34" s="19">
        <v>93.181818181818187</v>
      </c>
      <c r="AP34" s="9" t="s">
        <v>1464</v>
      </c>
      <c r="AQ34" s="41"/>
      <c r="AR34" s="38"/>
      <c r="AS34" s="38"/>
      <c r="AT34" s="38"/>
      <c r="AU34" s="38"/>
      <c r="AV34" s="38"/>
      <c r="AW34" s="38"/>
      <c r="AX34" s="38"/>
      <c r="AY34" s="38"/>
      <c r="AZ34" s="38">
        <v>1</v>
      </c>
      <c r="BA34" s="38"/>
      <c r="BB34" s="38"/>
      <c r="BC34" s="38"/>
      <c r="BD34" s="30">
        <v>1</v>
      </c>
      <c r="BE34" s="38"/>
      <c r="BF34" s="9" t="s">
        <v>154</v>
      </c>
      <c r="BG34" s="19">
        <v>94</v>
      </c>
      <c r="BH34" s="38"/>
    </row>
    <row r="35" spans="8:60" x14ac:dyDescent="0.35">
      <c r="H35" s="9" t="s">
        <v>82</v>
      </c>
      <c r="I35" s="19">
        <v>96</v>
      </c>
      <c r="J35" s="11"/>
      <c r="K35" s="11"/>
      <c r="L35" s="11"/>
      <c r="M35" s="11"/>
      <c r="N35" s="11"/>
      <c r="O35" s="11"/>
      <c r="P35" s="11"/>
      <c r="Q35" s="11"/>
      <c r="R35" s="11"/>
      <c r="Z35" s="21" t="s">
        <v>82</v>
      </c>
      <c r="AA35" s="34">
        <v>135.21999999999997</v>
      </c>
      <c r="AB35" s="38"/>
      <c r="AC35" s="56" t="s">
        <v>5</v>
      </c>
      <c r="AD35" s="19">
        <v>17.33111111111111</v>
      </c>
      <c r="AE35" s="47">
        <v>94.444444444444443</v>
      </c>
      <c r="AG35" s="26" t="s">
        <v>5</v>
      </c>
      <c r="AH35" s="19">
        <v>17.33111111111111</v>
      </c>
      <c r="AI35" s="11"/>
      <c r="AJ35" s="56" t="s">
        <v>5</v>
      </c>
      <c r="AK35" s="19">
        <v>94.444444444444443</v>
      </c>
      <c r="AP35" s="9" t="s">
        <v>2125</v>
      </c>
      <c r="AQ35" s="41"/>
      <c r="AR35" s="38"/>
      <c r="AS35" s="38"/>
      <c r="AT35" s="38"/>
      <c r="AU35" s="38"/>
      <c r="AV35" s="38"/>
      <c r="AW35" s="38"/>
      <c r="AX35" s="38"/>
      <c r="AY35" s="38"/>
      <c r="AZ35" s="38">
        <v>1</v>
      </c>
      <c r="BA35" s="38"/>
      <c r="BB35" s="38"/>
      <c r="BC35" s="38"/>
      <c r="BD35" s="30">
        <v>1</v>
      </c>
      <c r="BE35" s="38"/>
      <c r="BF35" s="9" t="s">
        <v>348</v>
      </c>
      <c r="BG35" s="19">
        <v>94</v>
      </c>
      <c r="BH35" s="38"/>
    </row>
    <row r="36" spans="8:60" x14ac:dyDescent="0.35">
      <c r="H36" s="9" t="s">
        <v>112</v>
      </c>
      <c r="I36" s="19">
        <v>97</v>
      </c>
      <c r="J36" s="11"/>
      <c r="K36" s="11"/>
      <c r="L36" s="11"/>
      <c r="M36" s="11"/>
      <c r="N36" s="11"/>
      <c r="O36" s="11"/>
      <c r="P36" s="11"/>
      <c r="Q36" s="11"/>
      <c r="R36" s="11"/>
      <c r="Z36" s="21" t="s">
        <v>112</v>
      </c>
      <c r="AA36" s="34">
        <v>422.17</v>
      </c>
      <c r="AB36" s="38"/>
      <c r="AC36" s="56" t="s">
        <v>12</v>
      </c>
      <c r="AD36" s="19">
        <v>10.809999999999999</v>
      </c>
      <c r="AE36" s="47">
        <v>93</v>
      </c>
      <c r="AG36" s="26" t="s">
        <v>12</v>
      </c>
      <c r="AH36" s="19">
        <v>10.809999999999999</v>
      </c>
      <c r="AI36" s="11"/>
      <c r="AJ36" s="56" t="s">
        <v>12</v>
      </c>
      <c r="AK36" s="19">
        <v>93</v>
      </c>
      <c r="AP36" s="9" t="s">
        <v>612</v>
      </c>
      <c r="AQ36" s="41"/>
      <c r="AR36" s="38"/>
      <c r="AS36" s="38"/>
      <c r="AT36" s="38"/>
      <c r="AU36" s="38"/>
      <c r="AV36" s="38"/>
      <c r="AW36" s="38"/>
      <c r="AX36" s="38"/>
      <c r="AY36" s="38">
        <v>2</v>
      </c>
      <c r="AZ36" s="38"/>
      <c r="BA36" s="38"/>
      <c r="BB36" s="38"/>
      <c r="BC36" s="38"/>
      <c r="BD36" s="30">
        <v>2</v>
      </c>
      <c r="BE36" s="38"/>
      <c r="BF36" s="9" t="s">
        <v>542</v>
      </c>
      <c r="BG36" s="19">
        <v>92</v>
      </c>
      <c r="BH36" s="38"/>
    </row>
    <row r="37" spans="8:60" x14ac:dyDescent="0.35">
      <c r="H37" s="9" t="s">
        <v>683</v>
      </c>
      <c r="I37" s="19">
        <v>93</v>
      </c>
      <c r="J37" s="11"/>
      <c r="K37" s="11"/>
      <c r="L37" s="11"/>
      <c r="M37" s="11"/>
      <c r="N37" s="11"/>
      <c r="O37" s="11"/>
      <c r="P37" s="11"/>
      <c r="Q37" s="11"/>
      <c r="R37" s="11"/>
      <c r="Z37" s="21" t="s">
        <v>683</v>
      </c>
      <c r="AA37" s="34">
        <v>5.88</v>
      </c>
      <c r="AB37" s="38"/>
      <c r="AC37" s="56" t="s">
        <v>13</v>
      </c>
      <c r="AD37" s="19">
        <v>9.7716666666666683</v>
      </c>
      <c r="AE37" s="47">
        <v>93.5</v>
      </c>
      <c r="AG37" s="26" t="s">
        <v>13</v>
      </c>
      <c r="AH37" s="19">
        <v>9.7716666666666683</v>
      </c>
      <c r="AI37" s="11"/>
      <c r="AJ37" s="56" t="s">
        <v>13</v>
      </c>
      <c r="AK37" s="19">
        <v>93.5</v>
      </c>
      <c r="AP37" s="9" t="s">
        <v>1851</v>
      </c>
      <c r="AQ37" s="41"/>
      <c r="AR37" s="38"/>
      <c r="AS37" s="38"/>
      <c r="AT37" s="38"/>
      <c r="AU37" s="38"/>
      <c r="AV37" s="38"/>
      <c r="AW37" s="38"/>
      <c r="AX37" s="38"/>
      <c r="AY37" s="38">
        <v>1</v>
      </c>
      <c r="AZ37" s="38"/>
      <c r="BA37" s="38"/>
      <c r="BB37" s="38"/>
      <c r="BC37" s="38"/>
      <c r="BD37" s="30">
        <v>1</v>
      </c>
      <c r="BE37" s="38"/>
      <c r="BF37" s="9" t="s">
        <v>1135</v>
      </c>
      <c r="BG37" s="19">
        <v>94</v>
      </c>
      <c r="BH37" s="38"/>
    </row>
    <row r="38" spans="8:60" ht="15" thickBot="1" x14ac:dyDescent="0.4">
      <c r="H38" s="9" t="s">
        <v>1563</v>
      </c>
      <c r="I38" s="19">
        <v>94</v>
      </c>
      <c r="J38" s="11"/>
      <c r="K38" s="11"/>
      <c r="L38" s="11"/>
      <c r="M38" s="11"/>
      <c r="N38" s="11"/>
      <c r="O38" s="11"/>
      <c r="P38" s="11"/>
      <c r="Q38" s="11"/>
      <c r="R38" s="11"/>
      <c r="Z38" s="21" t="s">
        <v>1563</v>
      </c>
      <c r="AA38" s="34">
        <v>128</v>
      </c>
      <c r="AB38" s="38"/>
      <c r="AC38" s="56" t="s">
        <v>14</v>
      </c>
      <c r="AD38" s="19">
        <v>13.351111111111113</v>
      </c>
      <c r="AE38" s="47">
        <v>92.722222222222229</v>
      </c>
      <c r="AG38" s="25" t="s">
        <v>14</v>
      </c>
      <c r="AH38" s="13">
        <v>13.351111111111113</v>
      </c>
      <c r="AI38" s="11"/>
      <c r="AJ38" s="56" t="s">
        <v>14</v>
      </c>
      <c r="AK38" s="19">
        <v>92.722222222222229</v>
      </c>
      <c r="AP38" s="9" t="s">
        <v>36</v>
      </c>
      <c r="AQ38" s="41"/>
      <c r="AR38" s="38"/>
      <c r="AS38" s="38"/>
      <c r="AT38" s="38"/>
      <c r="AU38" s="38"/>
      <c r="AV38" s="38"/>
      <c r="AW38" s="38"/>
      <c r="AX38" s="38"/>
      <c r="AY38" s="38">
        <v>1</v>
      </c>
      <c r="AZ38" s="38"/>
      <c r="BA38" s="38"/>
      <c r="BB38" s="38"/>
      <c r="BC38" s="38"/>
      <c r="BD38" s="30">
        <v>1</v>
      </c>
      <c r="BE38" s="38"/>
      <c r="BF38" s="9" t="s">
        <v>536</v>
      </c>
      <c r="BG38" s="19">
        <v>91</v>
      </c>
      <c r="BH38" s="38"/>
    </row>
    <row r="39" spans="8:60" ht="15" thickBot="1" x14ac:dyDescent="0.4">
      <c r="H39" s="9" t="s">
        <v>31</v>
      </c>
      <c r="I39" s="19">
        <v>93</v>
      </c>
      <c r="J39" s="11"/>
      <c r="K39" s="11"/>
      <c r="L39" s="11"/>
      <c r="M39" s="11"/>
      <c r="N39" s="11"/>
      <c r="O39" s="11"/>
      <c r="P39" s="11"/>
      <c r="Q39" s="11"/>
      <c r="R39" s="11"/>
      <c r="Z39" s="21" t="s">
        <v>31</v>
      </c>
      <c r="AA39" s="34">
        <v>5.14</v>
      </c>
      <c r="AB39" s="38"/>
      <c r="AC39" s="9">
        <v>2020</v>
      </c>
      <c r="AD39" s="19">
        <v>10.571588447653422</v>
      </c>
      <c r="AE39" s="47">
        <v>93.238267148014444</v>
      </c>
      <c r="AG39" s="9">
        <v>2020</v>
      </c>
      <c r="AH39" s="19">
        <v>10.571588447653422</v>
      </c>
      <c r="AI39" s="11"/>
      <c r="AJ39" s="9">
        <v>2020</v>
      </c>
      <c r="AK39" s="19">
        <v>93.238267148014444</v>
      </c>
      <c r="AP39" s="9" t="s">
        <v>479</v>
      </c>
      <c r="AQ39" s="41"/>
      <c r="AR39" s="38"/>
      <c r="AS39" s="38"/>
      <c r="AT39" s="38"/>
      <c r="AU39" s="38"/>
      <c r="AV39" s="38"/>
      <c r="AW39" s="38"/>
      <c r="AX39" s="38"/>
      <c r="AY39" s="38"/>
      <c r="AZ39" s="38">
        <v>1</v>
      </c>
      <c r="BA39" s="38"/>
      <c r="BB39" s="38"/>
      <c r="BC39" s="38"/>
      <c r="BD39" s="30">
        <v>1</v>
      </c>
      <c r="BE39" s="38"/>
      <c r="BF39" s="9" t="s">
        <v>799</v>
      </c>
      <c r="BG39" s="19">
        <v>94</v>
      </c>
      <c r="BH39" s="38"/>
    </row>
    <row r="40" spans="8:60" x14ac:dyDescent="0.35">
      <c r="H40" s="9" t="s">
        <v>1140</v>
      </c>
      <c r="I40" s="19">
        <v>93</v>
      </c>
      <c r="J40" s="11"/>
      <c r="K40" s="11"/>
      <c r="L40" s="11"/>
      <c r="M40" s="11"/>
      <c r="N40" s="11"/>
      <c r="O40" s="11"/>
      <c r="P40" s="11"/>
      <c r="Q40" s="11"/>
      <c r="R40" s="11"/>
      <c r="Z40" s="21" t="s">
        <v>1140</v>
      </c>
      <c r="AA40" s="34">
        <v>5.31</v>
      </c>
      <c r="AB40" s="38"/>
      <c r="AC40" s="56" t="s">
        <v>6</v>
      </c>
      <c r="AD40" s="19">
        <v>7.6057142857142859</v>
      </c>
      <c r="AE40" s="47">
        <v>93.428571428571431</v>
      </c>
      <c r="AG40" s="24" t="s">
        <v>6</v>
      </c>
      <c r="AH40" s="19">
        <v>7.6057142857142859</v>
      </c>
      <c r="AI40" s="11"/>
      <c r="AJ40" s="56" t="s">
        <v>6</v>
      </c>
      <c r="AK40" s="19">
        <v>93.428571428571431</v>
      </c>
      <c r="AP40" s="9" t="s">
        <v>525</v>
      </c>
      <c r="AQ40" s="41"/>
      <c r="AR40" s="38"/>
      <c r="AS40" s="38"/>
      <c r="AT40" s="38"/>
      <c r="AU40" s="38"/>
      <c r="AV40" s="38"/>
      <c r="AW40" s="38"/>
      <c r="AX40" s="38"/>
      <c r="AY40" s="38">
        <v>1</v>
      </c>
      <c r="AZ40" s="38"/>
      <c r="BA40" s="38"/>
      <c r="BB40" s="38"/>
      <c r="BC40" s="38"/>
      <c r="BD40" s="30">
        <v>1</v>
      </c>
      <c r="BE40" s="38"/>
      <c r="BF40" s="9" t="s">
        <v>1238</v>
      </c>
      <c r="BG40" s="19">
        <v>93</v>
      </c>
      <c r="BH40" s="38"/>
    </row>
    <row r="41" spans="8:60" x14ac:dyDescent="0.35">
      <c r="H41" s="9" t="s">
        <v>1207</v>
      </c>
      <c r="I41" s="19">
        <v>94</v>
      </c>
      <c r="J41" s="11"/>
      <c r="K41" s="11"/>
      <c r="L41" s="11"/>
      <c r="M41" s="11"/>
      <c r="N41" s="11"/>
      <c r="O41" s="11"/>
      <c r="P41" s="11"/>
      <c r="Q41" s="11"/>
      <c r="R41" s="11"/>
      <c r="Z41" s="21" t="s">
        <v>1207</v>
      </c>
      <c r="AA41" s="34">
        <v>4.12</v>
      </c>
      <c r="AB41" s="38"/>
      <c r="AC41" s="56" t="s">
        <v>7</v>
      </c>
      <c r="AD41" s="19">
        <v>9.4707692307692284</v>
      </c>
      <c r="AE41" s="47">
        <v>92</v>
      </c>
      <c r="AG41" s="26" t="s">
        <v>7</v>
      </c>
      <c r="AH41" s="19">
        <v>9.4707692307692284</v>
      </c>
      <c r="AI41" s="11"/>
      <c r="AJ41" s="56" t="s">
        <v>7</v>
      </c>
      <c r="AK41" s="19">
        <v>92</v>
      </c>
      <c r="AP41" s="9" t="s">
        <v>963</v>
      </c>
      <c r="AQ41" s="41"/>
      <c r="AR41" s="38"/>
      <c r="AS41" s="38"/>
      <c r="AT41" s="38"/>
      <c r="AU41" s="38"/>
      <c r="AV41" s="38"/>
      <c r="AW41" s="38"/>
      <c r="AX41" s="38"/>
      <c r="AY41" s="38"/>
      <c r="AZ41" s="38"/>
      <c r="BA41" s="38">
        <v>1</v>
      </c>
      <c r="BB41" s="38"/>
      <c r="BC41" s="38"/>
      <c r="BD41" s="30">
        <v>1</v>
      </c>
      <c r="BE41" s="38"/>
      <c r="BF41" s="9" t="s">
        <v>1838</v>
      </c>
      <c r="BG41" s="19">
        <v>91</v>
      </c>
      <c r="BH41" s="38"/>
    </row>
    <row r="42" spans="8:60" x14ac:dyDescent="0.35">
      <c r="H42" s="9" t="s">
        <v>69</v>
      </c>
      <c r="I42" s="19">
        <v>93</v>
      </c>
      <c r="J42" s="11"/>
      <c r="K42" s="11"/>
      <c r="L42" s="11"/>
      <c r="M42" s="11"/>
      <c r="N42" s="11"/>
      <c r="O42" s="11"/>
      <c r="P42" s="11"/>
      <c r="Q42" s="11"/>
      <c r="R42" s="11"/>
      <c r="Z42" s="21" t="s">
        <v>69</v>
      </c>
      <c r="AA42" s="34">
        <v>10.29</v>
      </c>
      <c r="AB42" s="38"/>
      <c r="AC42" s="56" t="s">
        <v>8</v>
      </c>
      <c r="AD42" s="19">
        <v>7.9962499999999999</v>
      </c>
      <c r="AE42" s="47">
        <v>92.25</v>
      </c>
      <c r="AG42" s="26" t="s">
        <v>8</v>
      </c>
      <c r="AH42" s="19">
        <v>7.9962499999999999</v>
      </c>
      <c r="AI42" s="11"/>
      <c r="AJ42" s="56" t="s">
        <v>8</v>
      </c>
      <c r="AK42" s="19">
        <v>92.25</v>
      </c>
      <c r="AP42" s="9" t="s">
        <v>1610</v>
      </c>
      <c r="AQ42" s="41"/>
      <c r="AR42" s="38"/>
      <c r="AS42" s="38"/>
      <c r="AT42" s="38"/>
      <c r="AU42" s="38"/>
      <c r="AV42" s="38"/>
      <c r="AW42" s="38"/>
      <c r="AX42" s="38"/>
      <c r="AY42" s="38"/>
      <c r="AZ42" s="38"/>
      <c r="BA42" s="38">
        <v>1</v>
      </c>
      <c r="BB42" s="38"/>
      <c r="BC42" s="38"/>
      <c r="BD42" s="30">
        <v>1</v>
      </c>
      <c r="BE42" s="38"/>
      <c r="BF42" s="9" t="s">
        <v>564</v>
      </c>
      <c r="BG42" s="19">
        <v>92</v>
      </c>
      <c r="BH42" s="38"/>
    </row>
    <row r="43" spans="8:60" x14ac:dyDescent="0.35">
      <c r="H43" s="9" t="s">
        <v>1623</v>
      </c>
      <c r="I43" s="19">
        <v>94</v>
      </c>
      <c r="J43" s="11"/>
      <c r="K43" s="11"/>
      <c r="L43" s="11"/>
      <c r="M43" s="11"/>
      <c r="N43" s="11"/>
      <c r="O43" s="11"/>
      <c r="P43" s="11"/>
      <c r="Q43" s="11"/>
      <c r="R43" s="11"/>
      <c r="Z43" s="21" t="s">
        <v>1623</v>
      </c>
      <c r="AA43" s="34">
        <v>49.61</v>
      </c>
      <c r="AB43" s="38"/>
      <c r="AC43" s="56" t="s">
        <v>9</v>
      </c>
      <c r="AD43" s="19">
        <v>6.4606666666666674</v>
      </c>
      <c r="AE43" s="47">
        <v>93.13333333333334</v>
      </c>
      <c r="AG43" s="26" t="s">
        <v>9</v>
      </c>
      <c r="AH43" s="19">
        <v>6.4606666666666674</v>
      </c>
      <c r="AI43" s="11"/>
      <c r="AJ43" s="56" t="s">
        <v>9</v>
      </c>
      <c r="AK43" s="19">
        <v>93.13333333333334</v>
      </c>
      <c r="AP43" s="9" t="s">
        <v>1252</v>
      </c>
      <c r="AQ43" s="41"/>
      <c r="AR43" s="38"/>
      <c r="AS43" s="38"/>
      <c r="AT43" s="38"/>
      <c r="AU43" s="38"/>
      <c r="AV43" s="38"/>
      <c r="AW43" s="38"/>
      <c r="AX43" s="38"/>
      <c r="AY43" s="38"/>
      <c r="AZ43" s="38"/>
      <c r="BA43" s="38">
        <v>1</v>
      </c>
      <c r="BB43" s="38"/>
      <c r="BC43" s="38"/>
      <c r="BD43" s="30">
        <v>1</v>
      </c>
      <c r="BE43" s="38"/>
      <c r="BF43" s="9" t="s">
        <v>2080</v>
      </c>
      <c r="BG43" s="19">
        <v>94</v>
      </c>
      <c r="BH43" s="38"/>
    </row>
    <row r="44" spans="8:60" x14ac:dyDescent="0.35">
      <c r="H44" s="9" t="s">
        <v>1595</v>
      </c>
      <c r="I44" s="19">
        <v>94</v>
      </c>
      <c r="J44" s="11"/>
      <c r="K44" s="11"/>
      <c r="L44" s="11"/>
      <c r="M44" s="11"/>
      <c r="N44" s="11"/>
      <c r="O44" s="11"/>
      <c r="P44" s="11"/>
      <c r="Q44" s="11"/>
      <c r="R44" s="11"/>
      <c r="Z44" s="21" t="s">
        <v>1595</v>
      </c>
      <c r="AA44" s="34">
        <v>87.65</v>
      </c>
      <c r="AB44" s="38"/>
      <c r="AC44" s="56" t="s">
        <v>10</v>
      </c>
      <c r="AD44" s="19">
        <v>9.0173333333333332</v>
      </c>
      <c r="AE44" s="47">
        <v>93.733333333333334</v>
      </c>
      <c r="AG44" s="26" t="s">
        <v>10</v>
      </c>
      <c r="AH44" s="19">
        <v>9.0173333333333332</v>
      </c>
      <c r="AI44" s="11"/>
      <c r="AJ44" s="56" t="s">
        <v>10</v>
      </c>
      <c r="AK44" s="19">
        <v>93.733333333333334</v>
      </c>
      <c r="AP44" s="9" t="s">
        <v>1737</v>
      </c>
      <c r="AQ44" s="41"/>
      <c r="AR44" s="38"/>
      <c r="AS44" s="38"/>
      <c r="AT44" s="38"/>
      <c r="AU44" s="38"/>
      <c r="AV44" s="38"/>
      <c r="AW44" s="38"/>
      <c r="AX44" s="38"/>
      <c r="AY44" s="38"/>
      <c r="AZ44" s="38"/>
      <c r="BA44" s="38">
        <v>1</v>
      </c>
      <c r="BB44" s="38"/>
      <c r="BC44" s="38"/>
      <c r="BD44" s="30">
        <v>1</v>
      </c>
      <c r="BE44" s="38"/>
      <c r="BF44" s="9" t="s">
        <v>1094</v>
      </c>
      <c r="BG44" s="19">
        <v>93</v>
      </c>
      <c r="BH44" s="38"/>
    </row>
    <row r="45" spans="8:60" x14ac:dyDescent="0.35">
      <c r="H45" s="9" t="s">
        <v>1435</v>
      </c>
      <c r="I45" s="19">
        <v>94</v>
      </c>
      <c r="J45" s="11"/>
      <c r="K45" s="11"/>
      <c r="L45" s="11"/>
      <c r="M45" s="11"/>
      <c r="N45" s="11"/>
      <c r="O45" s="11"/>
      <c r="P45" s="11"/>
      <c r="Q45" s="11"/>
      <c r="R45" s="11"/>
      <c r="Z45" s="21" t="s">
        <v>1435</v>
      </c>
      <c r="AA45" s="34">
        <v>1.34</v>
      </c>
      <c r="AB45" s="38"/>
      <c r="AC45" s="56" t="s">
        <v>11</v>
      </c>
      <c r="AD45" s="19">
        <v>13.093703703703705</v>
      </c>
      <c r="AE45" s="47">
        <v>93.407407407407405</v>
      </c>
      <c r="AG45" s="26" t="s">
        <v>11</v>
      </c>
      <c r="AH45" s="19">
        <v>13.093703703703705</v>
      </c>
      <c r="AI45" s="11"/>
      <c r="AJ45" s="56" t="s">
        <v>11</v>
      </c>
      <c r="AK45" s="19">
        <v>93.407407407407405</v>
      </c>
      <c r="AP45" s="9" t="s">
        <v>175</v>
      </c>
      <c r="AQ45" s="41"/>
      <c r="AR45" s="38"/>
      <c r="AS45" s="38"/>
      <c r="AT45" s="38"/>
      <c r="AU45" s="38"/>
      <c r="AV45" s="38"/>
      <c r="AW45" s="38"/>
      <c r="AX45" s="38"/>
      <c r="AY45" s="38"/>
      <c r="AZ45" s="38">
        <v>1</v>
      </c>
      <c r="BA45" s="38"/>
      <c r="BB45" s="38"/>
      <c r="BC45" s="38"/>
      <c r="BD45" s="30">
        <v>1</v>
      </c>
      <c r="BE45" s="38"/>
      <c r="BF45" s="9" t="s">
        <v>2149</v>
      </c>
      <c r="BG45" s="19">
        <v>94</v>
      </c>
      <c r="BH45" s="38"/>
    </row>
    <row r="46" spans="8:60" x14ac:dyDescent="0.35">
      <c r="H46" s="9" t="s">
        <v>260</v>
      </c>
      <c r="I46" s="19">
        <v>93</v>
      </c>
      <c r="J46" s="11"/>
      <c r="K46" s="11"/>
      <c r="L46" s="11"/>
      <c r="M46" s="11"/>
      <c r="N46" s="11"/>
      <c r="O46" s="11"/>
      <c r="P46" s="11"/>
      <c r="Q46" s="11"/>
      <c r="R46" s="11"/>
      <c r="Z46" s="21" t="s">
        <v>260</v>
      </c>
      <c r="AA46" s="34">
        <v>11.17</v>
      </c>
      <c r="AB46" s="38"/>
      <c r="AC46" s="56" t="s">
        <v>3</v>
      </c>
      <c r="AD46" s="19">
        <v>5.2876923076923088</v>
      </c>
      <c r="AE46" s="47">
        <v>93.84615384615384</v>
      </c>
      <c r="AG46" s="26" t="s">
        <v>3</v>
      </c>
      <c r="AH46" s="19">
        <v>5.2876923076923088</v>
      </c>
      <c r="AI46" s="11"/>
      <c r="AJ46" s="56" t="s">
        <v>3</v>
      </c>
      <c r="AK46" s="19">
        <v>93.84615384615384</v>
      </c>
      <c r="AP46" s="9" t="s">
        <v>1675</v>
      </c>
      <c r="AQ46" s="41"/>
      <c r="AR46" s="38"/>
      <c r="AS46" s="38"/>
      <c r="AT46" s="38"/>
      <c r="AU46" s="38"/>
      <c r="AV46" s="38"/>
      <c r="AW46" s="38"/>
      <c r="AX46" s="38"/>
      <c r="AY46" s="38"/>
      <c r="AZ46" s="38">
        <v>1</v>
      </c>
      <c r="BA46" s="38"/>
      <c r="BB46" s="38"/>
      <c r="BC46" s="38"/>
      <c r="BD46" s="30">
        <v>1</v>
      </c>
      <c r="BE46" s="38"/>
      <c r="BF46" s="9" t="s">
        <v>1888</v>
      </c>
      <c r="BG46" s="19">
        <v>91</v>
      </c>
      <c r="BH46" s="38"/>
    </row>
    <row r="47" spans="8:60" x14ac:dyDescent="0.35">
      <c r="H47" s="9" t="s">
        <v>189</v>
      </c>
      <c r="I47" s="19">
        <v>95</v>
      </c>
      <c r="J47" s="11"/>
      <c r="K47" s="11"/>
      <c r="L47" s="11"/>
      <c r="M47" s="11"/>
      <c r="N47" s="11"/>
      <c r="O47" s="11"/>
      <c r="P47" s="11"/>
      <c r="Q47" s="11"/>
      <c r="R47" s="11"/>
      <c r="Z47" s="21" t="s">
        <v>189</v>
      </c>
      <c r="AA47" s="34">
        <v>24.2</v>
      </c>
      <c r="AB47" s="38"/>
      <c r="AC47" s="56" t="s">
        <v>4</v>
      </c>
      <c r="AD47" s="19">
        <v>6.1481818181818193</v>
      </c>
      <c r="AE47" s="47">
        <v>93.333333333333329</v>
      </c>
      <c r="AG47" s="26" t="s">
        <v>4</v>
      </c>
      <c r="AH47" s="19">
        <v>6.1481818181818193</v>
      </c>
      <c r="AI47" s="11"/>
      <c r="AJ47" s="56" t="s">
        <v>4</v>
      </c>
      <c r="AK47" s="19">
        <v>93.333333333333329</v>
      </c>
      <c r="AP47" s="9" t="s">
        <v>2129</v>
      </c>
      <c r="AQ47" s="41"/>
      <c r="AR47" s="38"/>
      <c r="AS47" s="38"/>
      <c r="AT47" s="38"/>
      <c r="AU47" s="38"/>
      <c r="AV47" s="38"/>
      <c r="AW47" s="38"/>
      <c r="AX47" s="38"/>
      <c r="AY47" s="38"/>
      <c r="AZ47" s="38"/>
      <c r="BA47" s="38">
        <v>1</v>
      </c>
      <c r="BB47" s="38"/>
      <c r="BC47" s="38"/>
      <c r="BD47" s="30">
        <v>1</v>
      </c>
      <c r="BE47" s="38"/>
      <c r="BF47" s="9" t="s">
        <v>854</v>
      </c>
      <c r="BG47" s="19">
        <v>92</v>
      </c>
      <c r="BH47" s="38"/>
    </row>
    <row r="48" spans="8:60" ht="15" thickBot="1" x14ac:dyDescent="0.4">
      <c r="H48" s="9" t="s">
        <v>847</v>
      </c>
      <c r="I48" s="19">
        <v>94</v>
      </c>
      <c r="J48" s="11"/>
      <c r="K48" s="11"/>
      <c r="L48" s="11"/>
      <c r="M48" s="11"/>
      <c r="N48" s="11"/>
      <c r="O48" s="11"/>
      <c r="P48" s="11"/>
      <c r="Q48" s="11"/>
      <c r="R48" s="11"/>
      <c r="Z48" s="21" t="s">
        <v>847</v>
      </c>
      <c r="AA48" s="34">
        <v>8.82</v>
      </c>
      <c r="AB48" s="38"/>
      <c r="AC48" s="56" t="s">
        <v>5</v>
      </c>
      <c r="AD48" s="19">
        <v>10.870357142857143</v>
      </c>
      <c r="AE48" s="47">
        <v>93.321428571428569</v>
      </c>
      <c r="AG48" s="26" t="s">
        <v>5</v>
      </c>
      <c r="AH48" s="19">
        <v>10.870357142857143</v>
      </c>
      <c r="AI48" s="11"/>
      <c r="AJ48" s="56" t="s">
        <v>5</v>
      </c>
      <c r="AK48" s="19">
        <v>93.321428571428569</v>
      </c>
      <c r="AP48" s="9" t="s">
        <v>1379</v>
      </c>
      <c r="AQ48" s="41"/>
      <c r="AR48" s="38"/>
      <c r="AS48" s="38"/>
      <c r="AT48" s="38"/>
      <c r="AU48" s="38"/>
      <c r="AV48" s="38"/>
      <c r="AW48" s="38"/>
      <c r="AX48" s="38"/>
      <c r="AY48" s="38"/>
      <c r="AZ48" s="38"/>
      <c r="BA48" s="38">
        <v>1</v>
      </c>
      <c r="BB48" s="38"/>
      <c r="BC48" s="38"/>
      <c r="BD48" s="30">
        <v>1</v>
      </c>
      <c r="BE48" s="38"/>
      <c r="BF48" s="9" t="s">
        <v>1143</v>
      </c>
      <c r="BG48" s="19">
        <v>93</v>
      </c>
      <c r="BH48" s="38"/>
    </row>
    <row r="49" spans="8:60" ht="15" thickBot="1" x14ac:dyDescent="0.4">
      <c r="H49" s="9" t="s">
        <v>126</v>
      </c>
      <c r="I49" s="19">
        <v>92</v>
      </c>
      <c r="J49" s="11"/>
      <c r="K49" s="11"/>
      <c r="L49" s="11"/>
      <c r="M49" s="11"/>
      <c r="N49" s="11"/>
      <c r="O49" s="11"/>
      <c r="P49" s="11"/>
      <c r="Q49" s="11"/>
      <c r="R49" s="11"/>
      <c r="Z49" s="21" t="s">
        <v>126</v>
      </c>
      <c r="AA49" s="34">
        <v>6.17</v>
      </c>
      <c r="AB49" s="38"/>
      <c r="AC49" s="56" t="s">
        <v>12</v>
      </c>
      <c r="AD49" s="19">
        <v>9.7717647058823562</v>
      </c>
      <c r="AE49" s="47">
        <v>93.098039215686271</v>
      </c>
      <c r="AG49" s="26" t="s">
        <v>12</v>
      </c>
      <c r="AH49" s="19">
        <v>9.7717647058823562</v>
      </c>
      <c r="AI49" s="11"/>
      <c r="AJ49" s="56" t="s">
        <v>12</v>
      </c>
      <c r="AK49" s="19">
        <v>93.098039215686271</v>
      </c>
      <c r="AP49" s="9" t="s">
        <v>1049</v>
      </c>
      <c r="AQ49" s="41"/>
      <c r="AR49" s="38"/>
      <c r="AS49" s="38"/>
      <c r="AT49" s="38"/>
      <c r="AU49" s="38"/>
      <c r="AV49" s="38"/>
      <c r="AW49" s="38"/>
      <c r="AX49" s="38"/>
      <c r="AY49" s="38">
        <v>1</v>
      </c>
      <c r="AZ49" s="38"/>
      <c r="BA49" s="38"/>
      <c r="BB49" s="38"/>
      <c r="BC49" s="38"/>
      <c r="BD49" s="30">
        <v>1</v>
      </c>
      <c r="BE49" s="38"/>
      <c r="BF49" s="9" t="s">
        <v>1862</v>
      </c>
      <c r="BG49" s="19">
        <v>93</v>
      </c>
      <c r="BH49" s="38"/>
    </row>
    <row r="50" spans="8:60" x14ac:dyDescent="0.35">
      <c r="H50" s="9" t="s">
        <v>1705</v>
      </c>
      <c r="I50" s="19">
        <v>94</v>
      </c>
      <c r="J50" s="11"/>
      <c r="K50" s="11"/>
      <c r="L50" s="11"/>
      <c r="M50" s="11"/>
      <c r="N50" s="11"/>
      <c r="O50" s="11"/>
      <c r="P50" s="11"/>
      <c r="Q50" s="11"/>
      <c r="R50" s="11"/>
      <c r="Z50" s="21" t="s">
        <v>1705</v>
      </c>
      <c r="AA50" s="34">
        <v>32.769999999999996</v>
      </c>
      <c r="AB50" s="38"/>
      <c r="AC50" s="56" t="s">
        <v>13</v>
      </c>
      <c r="AD50" s="19">
        <v>15.47891891891892</v>
      </c>
      <c r="AE50" s="47">
        <v>93.78378378378379</v>
      </c>
      <c r="AG50" s="26" t="s">
        <v>13</v>
      </c>
      <c r="AH50" s="19">
        <v>15.47891891891892</v>
      </c>
      <c r="AI50" s="11"/>
      <c r="AJ50" s="56" t="s">
        <v>13</v>
      </c>
      <c r="AK50" s="19">
        <v>93.78378378378379</v>
      </c>
      <c r="AP50" s="9" t="s">
        <v>1179</v>
      </c>
      <c r="AQ50" s="41"/>
      <c r="AR50" s="38"/>
      <c r="AS50" s="38"/>
      <c r="AT50" s="38"/>
      <c r="AU50" s="38"/>
      <c r="AV50" s="38"/>
      <c r="AW50" s="38"/>
      <c r="AX50" s="38"/>
      <c r="AY50" s="38">
        <v>1</v>
      </c>
      <c r="AZ50" s="38"/>
      <c r="BA50" s="38"/>
      <c r="BB50" s="38"/>
      <c r="BC50" s="38"/>
      <c r="BD50" s="30">
        <v>1</v>
      </c>
      <c r="BE50" s="38"/>
      <c r="BF50" s="9" t="s">
        <v>1074</v>
      </c>
      <c r="BG50" s="19">
        <v>95</v>
      </c>
      <c r="BH50" s="38"/>
    </row>
    <row r="51" spans="8:60" ht="15" thickBot="1" x14ac:dyDescent="0.4">
      <c r="H51" s="9" t="s">
        <v>1712</v>
      </c>
      <c r="I51" s="19">
        <v>92</v>
      </c>
      <c r="J51" s="11"/>
      <c r="K51" s="11"/>
      <c r="L51" s="11"/>
      <c r="M51" s="11"/>
      <c r="N51" s="11"/>
      <c r="O51" s="11"/>
      <c r="P51" s="11"/>
      <c r="Q51" s="11"/>
      <c r="R51" s="11"/>
      <c r="Z51" s="21" t="s">
        <v>1712</v>
      </c>
      <c r="AA51" s="34">
        <v>10.08</v>
      </c>
      <c r="AB51" s="38"/>
      <c r="AC51" s="56" t="s">
        <v>14</v>
      </c>
      <c r="AD51" s="19">
        <v>19.535294117647055</v>
      </c>
      <c r="AE51" s="47">
        <v>93.352941176470594</v>
      </c>
      <c r="AG51" s="25" t="s">
        <v>14</v>
      </c>
      <c r="AH51" s="13">
        <v>19.535294117647055</v>
      </c>
      <c r="AI51" s="11"/>
      <c r="AJ51" s="56" t="s">
        <v>14</v>
      </c>
      <c r="AK51" s="19">
        <v>93.352941176470594</v>
      </c>
      <c r="AP51" s="9" t="s">
        <v>321</v>
      </c>
      <c r="AQ51" s="41"/>
      <c r="AR51" s="38"/>
      <c r="AS51" s="38"/>
      <c r="AT51" s="38"/>
      <c r="AU51" s="38"/>
      <c r="AV51" s="38"/>
      <c r="AW51" s="38"/>
      <c r="AX51" s="38"/>
      <c r="AY51" s="38"/>
      <c r="AZ51" s="38">
        <v>1</v>
      </c>
      <c r="BA51" s="38"/>
      <c r="BB51" s="38"/>
      <c r="BC51" s="38"/>
      <c r="BD51" s="30">
        <v>1</v>
      </c>
      <c r="BE51" s="38"/>
      <c r="BF51" s="9" t="s">
        <v>1210</v>
      </c>
      <c r="BG51" s="19">
        <v>94</v>
      </c>
      <c r="BH51" s="38"/>
    </row>
    <row r="52" spans="8:60" ht="15" thickBot="1" x14ac:dyDescent="0.4">
      <c r="H52" s="9" t="s">
        <v>733</v>
      </c>
      <c r="I52" s="19">
        <v>93</v>
      </c>
      <c r="J52" s="11"/>
      <c r="K52" s="11"/>
      <c r="L52" s="11"/>
      <c r="M52" s="11"/>
      <c r="N52" s="11"/>
      <c r="O52" s="11"/>
      <c r="P52" s="11"/>
      <c r="Q52" s="11"/>
      <c r="R52" s="11"/>
      <c r="Z52" s="21" t="s">
        <v>733</v>
      </c>
      <c r="AA52" s="34">
        <v>5.88</v>
      </c>
      <c r="AB52" s="38"/>
      <c r="AC52" s="9">
        <v>2021</v>
      </c>
      <c r="AD52" s="19">
        <v>11.28159744408946</v>
      </c>
      <c r="AE52" s="47">
        <v>93.367412140575084</v>
      </c>
      <c r="AG52" s="9">
        <v>2021</v>
      </c>
      <c r="AH52" s="19">
        <v>11.28159744408946</v>
      </c>
      <c r="AI52" s="11"/>
      <c r="AJ52" s="9">
        <v>2021</v>
      </c>
      <c r="AK52" s="19">
        <v>93.367412140575084</v>
      </c>
      <c r="AP52" s="9" t="s">
        <v>290</v>
      </c>
      <c r="AQ52" s="41"/>
      <c r="AR52" s="38"/>
      <c r="AS52" s="38"/>
      <c r="AT52" s="38"/>
      <c r="AU52" s="38"/>
      <c r="AV52" s="38"/>
      <c r="AW52" s="38"/>
      <c r="AX52" s="38"/>
      <c r="AY52" s="38"/>
      <c r="AZ52" s="38">
        <v>1</v>
      </c>
      <c r="BA52" s="38"/>
      <c r="BB52" s="38"/>
      <c r="BC52" s="38"/>
      <c r="BD52" s="30">
        <v>1</v>
      </c>
      <c r="BE52" s="38"/>
      <c r="BF52" s="9" t="s">
        <v>1343</v>
      </c>
      <c r="BG52" s="19">
        <v>93</v>
      </c>
      <c r="BH52" s="38"/>
    </row>
    <row r="53" spans="8:60" x14ac:dyDescent="0.35">
      <c r="H53" s="9" t="s">
        <v>364</v>
      </c>
      <c r="I53" s="19">
        <v>94</v>
      </c>
      <c r="J53" s="11"/>
      <c r="K53" s="11"/>
      <c r="L53" s="11"/>
      <c r="M53" s="11"/>
      <c r="N53" s="11"/>
      <c r="O53" s="11"/>
      <c r="P53" s="11"/>
      <c r="Q53" s="11"/>
      <c r="R53" s="11"/>
      <c r="Z53" s="21" t="s">
        <v>364</v>
      </c>
      <c r="AA53" s="34">
        <v>54.18</v>
      </c>
      <c r="AB53" s="38"/>
      <c r="AC53" s="56" t="s">
        <v>6</v>
      </c>
      <c r="AD53" s="19">
        <v>8.0666666666666664</v>
      </c>
      <c r="AE53" s="47">
        <v>93.5</v>
      </c>
      <c r="AG53" s="24" t="s">
        <v>6</v>
      </c>
      <c r="AH53" s="19">
        <v>8.0666666666666664</v>
      </c>
      <c r="AI53" s="11"/>
      <c r="AJ53" s="56" t="s">
        <v>6</v>
      </c>
      <c r="AK53" s="19">
        <v>93.5</v>
      </c>
      <c r="AP53" s="9" t="s">
        <v>1597</v>
      </c>
      <c r="AQ53" s="41"/>
      <c r="AR53" s="38"/>
      <c r="AS53" s="38"/>
      <c r="AT53" s="38"/>
      <c r="AU53" s="38"/>
      <c r="AV53" s="38"/>
      <c r="AW53" s="38"/>
      <c r="AX53" s="38"/>
      <c r="AY53" s="38"/>
      <c r="AZ53" s="38">
        <v>1</v>
      </c>
      <c r="BA53" s="38"/>
      <c r="BB53" s="38"/>
      <c r="BC53" s="38"/>
      <c r="BD53" s="30">
        <v>1</v>
      </c>
      <c r="BE53" s="38"/>
      <c r="BF53" s="9" t="s">
        <v>1598</v>
      </c>
      <c r="BG53" s="19">
        <v>95</v>
      </c>
      <c r="BH53" s="38"/>
    </row>
    <row r="54" spans="8:60" x14ac:dyDescent="0.35">
      <c r="H54" s="9" t="s">
        <v>1701</v>
      </c>
      <c r="I54" s="19">
        <v>94</v>
      </c>
      <c r="J54" s="11"/>
      <c r="K54" s="11"/>
      <c r="L54" s="11"/>
      <c r="M54" s="11"/>
      <c r="N54" s="11"/>
      <c r="O54" s="11"/>
      <c r="P54" s="11"/>
      <c r="Q54" s="11"/>
      <c r="R54" s="11"/>
      <c r="Z54" s="21" t="s">
        <v>1701</v>
      </c>
      <c r="AA54" s="34">
        <v>14.8</v>
      </c>
      <c r="AB54" s="38"/>
      <c r="AC54" s="56" t="s">
        <v>7</v>
      </c>
      <c r="AD54" s="19">
        <v>11.485555555555555</v>
      </c>
      <c r="AE54" s="47">
        <v>93.833333333333329</v>
      </c>
      <c r="AG54" s="26" t="s">
        <v>7</v>
      </c>
      <c r="AH54" s="19">
        <v>11.485555555555555</v>
      </c>
      <c r="AI54" s="11"/>
      <c r="AJ54" s="56" t="s">
        <v>7</v>
      </c>
      <c r="AK54" s="19">
        <v>93.833333333333329</v>
      </c>
      <c r="AP54" s="9" t="s">
        <v>474</v>
      </c>
      <c r="AQ54" s="41"/>
      <c r="AR54" s="38"/>
      <c r="AS54" s="38"/>
      <c r="AT54" s="38"/>
      <c r="AU54" s="38"/>
      <c r="AV54" s="38"/>
      <c r="AW54" s="38"/>
      <c r="AX54" s="38"/>
      <c r="AY54" s="38">
        <v>1</v>
      </c>
      <c r="AZ54" s="38"/>
      <c r="BA54" s="38">
        <v>1</v>
      </c>
      <c r="BB54" s="38"/>
      <c r="BC54" s="38"/>
      <c r="BD54" s="30">
        <v>2</v>
      </c>
      <c r="BE54" s="38"/>
      <c r="BF54" s="9" t="s">
        <v>1936</v>
      </c>
      <c r="BG54" s="19">
        <v>93</v>
      </c>
      <c r="BH54" s="38"/>
    </row>
    <row r="55" spans="8:60" x14ac:dyDescent="0.35">
      <c r="H55" s="9" t="s">
        <v>961</v>
      </c>
      <c r="I55" s="19">
        <v>95</v>
      </c>
      <c r="J55" s="11"/>
      <c r="K55" s="11"/>
      <c r="L55" s="11"/>
      <c r="M55" s="11"/>
      <c r="N55" s="11"/>
      <c r="O55" s="11"/>
      <c r="P55" s="11"/>
      <c r="Q55" s="11"/>
      <c r="R55" s="11"/>
      <c r="Z55" s="21" t="s">
        <v>961</v>
      </c>
      <c r="AA55" s="34">
        <v>23.52</v>
      </c>
      <c r="AB55" s="38"/>
      <c r="AC55" s="56" t="s">
        <v>8</v>
      </c>
      <c r="AD55" s="19">
        <v>7.0906666666666665</v>
      </c>
      <c r="AE55" s="47">
        <v>93.2</v>
      </c>
      <c r="AG55" s="26" t="s">
        <v>8</v>
      </c>
      <c r="AH55" s="19">
        <v>7.0906666666666665</v>
      </c>
      <c r="AI55" s="11"/>
      <c r="AJ55" s="56" t="s">
        <v>8</v>
      </c>
      <c r="AK55" s="19">
        <v>93.2</v>
      </c>
      <c r="AP55" s="9" t="s">
        <v>141</v>
      </c>
      <c r="AQ55" s="41"/>
      <c r="AR55" s="38"/>
      <c r="AS55" s="38"/>
      <c r="AT55" s="38"/>
      <c r="AU55" s="38"/>
      <c r="AV55" s="38"/>
      <c r="AW55" s="38"/>
      <c r="AX55" s="38"/>
      <c r="AY55" s="38">
        <v>1</v>
      </c>
      <c r="AZ55" s="38"/>
      <c r="BA55" s="38"/>
      <c r="BB55" s="38"/>
      <c r="BC55" s="38"/>
      <c r="BD55" s="30">
        <v>1</v>
      </c>
      <c r="BE55" s="38"/>
      <c r="BF55" s="9" t="s">
        <v>792</v>
      </c>
      <c r="BG55" s="19">
        <v>94</v>
      </c>
      <c r="BH55" s="38"/>
    </row>
    <row r="56" spans="8:60" x14ac:dyDescent="0.35">
      <c r="H56" s="9" t="s">
        <v>159</v>
      </c>
      <c r="I56" s="19">
        <v>95</v>
      </c>
      <c r="J56" s="11"/>
      <c r="K56" s="11"/>
      <c r="L56" s="11"/>
      <c r="M56" s="11"/>
      <c r="N56" s="11"/>
      <c r="O56" s="11"/>
      <c r="P56" s="11"/>
      <c r="Q56" s="11"/>
      <c r="R56" s="11"/>
      <c r="Z56" s="21" t="s">
        <v>159</v>
      </c>
      <c r="AA56" s="34">
        <v>28.8</v>
      </c>
      <c r="AB56" s="38"/>
      <c r="AC56" s="56" t="s">
        <v>9</v>
      </c>
      <c r="AD56" s="19">
        <v>10.337058823529413</v>
      </c>
      <c r="AE56" s="47">
        <v>93.470588235294116</v>
      </c>
      <c r="AG56" s="26" t="s">
        <v>9</v>
      </c>
      <c r="AH56" s="19">
        <v>10.337058823529413</v>
      </c>
      <c r="AI56" s="11"/>
      <c r="AJ56" s="56" t="s">
        <v>9</v>
      </c>
      <c r="AK56" s="19">
        <v>93.470588235294116</v>
      </c>
      <c r="AP56" s="9" t="s">
        <v>965</v>
      </c>
      <c r="AQ56" s="41"/>
      <c r="AR56" s="38"/>
      <c r="AS56" s="38"/>
      <c r="AT56" s="38"/>
      <c r="AU56" s="38"/>
      <c r="AV56" s="38"/>
      <c r="AW56" s="38"/>
      <c r="AX56" s="38"/>
      <c r="AY56" s="38"/>
      <c r="AZ56" s="38">
        <v>1</v>
      </c>
      <c r="BA56" s="38"/>
      <c r="BB56" s="38"/>
      <c r="BC56" s="38"/>
      <c r="BD56" s="30">
        <v>1</v>
      </c>
      <c r="BE56" s="38"/>
      <c r="BF56" s="9" t="s">
        <v>592</v>
      </c>
      <c r="BG56" s="19">
        <v>93</v>
      </c>
      <c r="BH56" s="38"/>
    </row>
    <row r="57" spans="8:60" x14ac:dyDescent="0.35">
      <c r="H57" s="9" t="s">
        <v>1718</v>
      </c>
      <c r="I57" s="19">
        <v>95</v>
      </c>
      <c r="J57" s="11"/>
      <c r="K57" s="11"/>
      <c r="L57" s="11"/>
      <c r="M57" s="11"/>
      <c r="N57" s="11"/>
      <c r="O57" s="11"/>
      <c r="P57" s="11"/>
      <c r="Q57" s="11"/>
      <c r="R57" s="11"/>
      <c r="Z57" s="21" t="s">
        <v>1718</v>
      </c>
      <c r="AA57" s="34">
        <v>15.510000000000002</v>
      </c>
      <c r="AB57" s="38"/>
      <c r="AC57" s="56" t="s">
        <v>10</v>
      </c>
      <c r="AD57" s="19">
        <v>7.3249999999999993</v>
      </c>
      <c r="AE57" s="47">
        <v>92.875</v>
      </c>
      <c r="AG57" s="26" t="s">
        <v>10</v>
      </c>
      <c r="AH57" s="19">
        <v>7.3249999999999993</v>
      </c>
      <c r="AI57" s="11"/>
      <c r="AJ57" s="56" t="s">
        <v>10</v>
      </c>
      <c r="AK57" s="19">
        <v>92.875</v>
      </c>
      <c r="AP57" s="9" t="s">
        <v>292</v>
      </c>
      <c r="AQ57" s="41"/>
      <c r="AR57" s="38"/>
      <c r="AS57" s="38"/>
      <c r="AT57" s="38"/>
      <c r="AU57" s="38"/>
      <c r="AV57" s="38"/>
      <c r="AW57" s="38"/>
      <c r="AX57" s="38"/>
      <c r="AY57" s="38"/>
      <c r="AZ57" s="38">
        <v>1</v>
      </c>
      <c r="BA57" s="38"/>
      <c r="BB57" s="38"/>
      <c r="BC57" s="38"/>
      <c r="BD57" s="30">
        <v>1</v>
      </c>
      <c r="BE57" s="38"/>
      <c r="BF57" s="9" t="s">
        <v>480</v>
      </c>
      <c r="BG57" s="19">
        <v>93</v>
      </c>
      <c r="BH57" s="38"/>
    </row>
    <row r="58" spans="8:60" x14ac:dyDescent="0.35">
      <c r="H58" s="9" t="s">
        <v>482</v>
      </c>
      <c r="I58" s="19">
        <v>94</v>
      </c>
      <c r="J58" s="11"/>
      <c r="K58" s="11"/>
      <c r="L58" s="11"/>
      <c r="M58" s="11"/>
      <c r="N58" s="11"/>
      <c r="O58" s="11"/>
      <c r="P58" s="11"/>
      <c r="Q58" s="11"/>
      <c r="R58" s="11"/>
      <c r="Z58" s="21" t="s">
        <v>482</v>
      </c>
      <c r="AA58" s="34">
        <v>14.11</v>
      </c>
      <c r="AB58" s="38"/>
      <c r="AC58" s="56" t="s">
        <v>11</v>
      </c>
      <c r="AD58" s="19">
        <v>9.2747368421052645</v>
      </c>
      <c r="AE58" s="47">
        <v>94.21052631578948</v>
      </c>
      <c r="AG58" s="26" t="s">
        <v>11</v>
      </c>
      <c r="AH58" s="19">
        <v>9.2747368421052645</v>
      </c>
      <c r="AI58" s="11"/>
      <c r="AJ58" s="56" t="s">
        <v>11</v>
      </c>
      <c r="AK58" s="19">
        <v>94.21052631578948</v>
      </c>
      <c r="AP58" s="9" t="s">
        <v>1113</v>
      </c>
      <c r="AQ58" s="41"/>
      <c r="AR58" s="38"/>
      <c r="AS58" s="38"/>
      <c r="AT58" s="38"/>
      <c r="AU58" s="38"/>
      <c r="AV58" s="38"/>
      <c r="AW58" s="38"/>
      <c r="AX58" s="38"/>
      <c r="AY58" s="38"/>
      <c r="AZ58" s="38"/>
      <c r="BA58" s="38">
        <v>1</v>
      </c>
      <c r="BB58" s="38"/>
      <c r="BC58" s="38"/>
      <c r="BD58" s="30">
        <v>1</v>
      </c>
      <c r="BE58" s="38"/>
      <c r="BF58" s="9" t="s">
        <v>1900</v>
      </c>
      <c r="BG58" s="19">
        <v>92.5</v>
      </c>
      <c r="BH58" s="38"/>
    </row>
    <row r="59" spans="8:60" ht="15" thickBot="1" x14ac:dyDescent="0.4">
      <c r="H59" s="9" t="s">
        <v>54</v>
      </c>
      <c r="I59" s="19">
        <v>93</v>
      </c>
      <c r="J59" s="11"/>
      <c r="K59" s="11"/>
      <c r="L59" s="11"/>
      <c r="M59" s="11"/>
      <c r="N59" s="11"/>
      <c r="O59" s="11"/>
      <c r="P59" s="11"/>
      <c r="Q59" s="11"/>
      <c r="R59" s="11"/>
      <c r="Z59" s="12" t="s">
        <v>54</v>
      </c>
      <c r="AA59" s="34">
        <v>12.5</v>
      </c>
      <c r="AB59" s="38"/>
      <c r="AC59" s="56" t="s">
        <v>3</v>
      </c>
      <c r="AD59" s="19">
        <v>10.974166666666667</v>
      </c>
      <c r="AE59" s="47">
        <v>93.666666666666671</v>
      </c>
      <c r="AG59" s="26" t="s">
        <v>3</v>
      </c>
      <c r="AH59" s="19">
        <v>10.974166666666667</v>
      </c>
      <c r="AI59" s="11"/>
      <c r="AJ59" s="56" t="s">
        <v>3</v>
      </c>
      <c r="AK59" s="19">
        <v>93.666666666666671</v>
      </c>
      <c r="AP59" s="9" t="s">
        <v>33</v>
      </c>
      <c r="AQ59" s="41"/>
      <c r="AR59" s="38"/>
      <c r="AS59" s="38"/>
      <c r="AT59" s="38"/>
      <c r="AU59" s="38"/>
      <c r="AV59" s="38"/>
      <c r="AW59" s="38"/>
      <c r="AX59" s="38"/>
      <c r="AY59" s="38">
        <v>1</v>
      </c>
      <c r="AZ59" s="38"/>
      <c r="BA59" s="38">
        <v>1</v>
      </c>
      <c r="BB59" s="38"/>
      <c r="BC59" s="38"/>
      <c r="BD59" s="30">
        <v>2</v>
      </c>
      <c r="BE59" s="38"/>
      <c r="BF59" s="9" t="s">
        <v>664</v>
      </c>
      <c r="BG59" s="19">
        <v>92</v>
      </c>
      <c r="BH59" s="38"/>
    </row>
    <row r="60" spans="8:60" x14ac:dyDescent="0.35">
      <c r="H60" s="9" t="s">
        <v>2173</v>
      </c>
      <c r="I60" s="19">
        <v>96</v>
      </c>
      <c r="J60" s="11"/>
      <c r="K60" s="11"/>
      <c r="L60" s="11"/>
      <c r="M60" s="11"/>
      <c r="N60" s="11"/>
      <c r="O60" s="11"/>
      <c r="P60" s="11"/>
      <c r="Q60" s="11"/>
      <c r="R60" s="11"/>
      <c r="Z60" s="23" t="s">
        <v>2173</v>
      </c>
      <c r="AA60" s="34">
        <v>69</v>
      </c>
      <c r="AB60" s="38"/>
      <c r="AC60" s="56" t="s">
        <v>4</v>
      </c>
      <c r="AD60" s="19">
        <v>13.2621875</v>
      </c>
      <c r="AE60" s="47">
        <v>93.53125</v>
      </c>
      <c r="AG60" s="26" t="s">
        <v>4</v>
      </c>
      <c r="AH60" s="19">
        <v>13.2621875</v>
      </c>
      <c r="AI60" s="11"/>
      <c r="AJ60" s="56" t="s">
        <v>4</v>
      </c>
      <c r="AK60" s="19">
        <v>93.53125</v>
      </c>
      <c r="AP60" s="9" t="s">
        <v>1815</v>
      </c>
      <c r="AQ60" s="41"/>
      <c r="AR60" s="38"/>
      <c r="AS60" s="38"/>
      <c r="AT60" s="38"/>
      <c r="AU60" s="38"/>
      <c r="AV60" s="38"/>
      <c r="AW60" s="38"/>
      <c r="AX60" s="38"/>
      <c r="AY60" s="38"/>
      <c r="AZ60" s="38">
        <v>1</v>
      </c>
      <c r="BA60" s="38"/>
      <c r="BB60" s="38"/>
      <c r="BC60" s="38"/>
      <c r="BD60" s="30">
        <v>1</v>
      </c>
      <c r="BE60" s="38"/>
      <c r="BF60" s="9" t="s">
        <v>1897</v>
      </c>
      <c r="BG60" s="19">
        <v>92</v>
      </c>
      <c r="BH60" s="38"/>
    </row>
    <row r="61" spans="8:60" x14ac:dyDescent="0.35">
      <c r="H61" s="9" t="s">
        <v>1465</v>
      </c>
      <c r="I61" s="19">
        <v>93</v>
      </c>
      <c r="J61" s="11"/>
      <c r="K61" s="11"/>
      <c r="L61" s="11"/>
      <c r="M61" s="11"/>
      <c r="N61" s="11"/>
      <c r="O61" s="11"/>
      <c r="P61" s="11"/>
      <c r="Q61" s="11"/>
      <c r="R61" s="11"/>
      <c r="Z61" s="21" t="s">
        <v>1465</v>
      </c>
      <c r="AA61" s="34">
        <v>4.26</v>
      </c>
      <c r="AB61" s="38"/>
      <c r="AC61" s="56" t="s">
        <v>5</v>
      </c>
      <c r="AD61" s="19">
        <v>9.023461538461536</v>
      </c>
      <c r="AE61" s="47">
        <v>92.769230769230774</v>
      </c>
      <c r="AG61" s="26" t="s">
        <v>5</v>
      </c>
      <c r="AH61" s="19">
        <v>9.023461538461536</v>
      </c>
      <c r="AI61" s="11"/>
      <c r="AJ61" s="56" t="s">
        <v>5</v>
      </c>
      <c r="AK61" s="19">
        <v>92.769230769230774</v>
      </c>
      <c r="AP61" s="9" t="s">
        <v>1402</v>
      </c>
      <c r="AQ61" s="41"/>
      <c r="AR61" s="38"/>
      <c r="AS61" s="38"/>
      <c r="AT61" s="38"/>
      <c r="AU61" s="38"/>
      <c r="AV61" s="38"/>
      <c r="AW61" s="38"/>
      <c r="AX61" s="38">
        <v>1</v>
      </c>
      <c r="AY61" s="38"/>
      <c r="AZ61" s="38"/>
      <c r="BA61" s="38"/>
      <c r="BB61" s="38"/>
      <c r="BC61" s="38"/>
      <c r="BD61" s="30">
        <v>1</v>
      </c>
      <c r="BE61" s="38"/>
      <c r="BF61" s="9" t="s">
        <v>2127</v>
      </c>
      <c r="BG61" s="19">
        <v>91</v>
      </c>
      <c r="BH61" s="38"/>
    </row>
    <row r="62" spans="8:60" x14ac:dyDescent="0.35">
      <c r="H62" s="9" t="s">
        <v>1896</v>
      </c>
      <c r="I62" s="19">
        <v>92</v>
      </c>
      <c r="J62" s="11"/>
      <c r="K62" s="11"/>
      <c r="L62" s="11"/>
      <c r="M62" s="11"/>
      <c r="N62" s="11"/>
      <c r="O62" s="11"/>
      <c r="P62" s="11"/>
      <c r="Q62" s="11"/>
      <c r="R62" s="11"/>
      <c r="Z62" s="21" t="s">
        <v>1896</v>
      </c>
      <c r="AA62" s="34">
        <v>6.34</v>
      </c>
      <c r="AB62" s="38"/>
      <c r="AC62" s="56" t="s">
        <v>12</v>
      </c>
      <c r="AD62" s="19">
        <v>9.9516129032258043</v>
      </c>
      <c r="AE62" s="47">
        <v>93.451612903225808</v>
      </c>
      <c r="AG62" s="26" t="s">
        <v>12</v>
      </c>
      <c r="AH62" s="19">
        <v>9.9516129032258043</v>
      </c>
      <c r="AI62" s="11"/>
      <c r="AJ62" s="56" t="s">
        <v>12</v>
      </c>
      <c r="AK62" s="19">
        <v>93.451612903225808</v>
      </c>
      <c r="AP62" s="9" t="s">
        <v>1478</v>
      </c>
      <c r="AQ62" s="41"/>
      <c r="AR62" s="38"/>
      <c r="AS62" s="38"/>
      <c r="AT62" s="38"/>
      <c r="AU62" s="38"/>
      <c r="AV62" s="38"/>
      <c r="AW62" s="38"/>
      <c r="AX62" s="38"/>
      <c r="AY62" s="38"/>
      <c r="AZ62" s="38">
        <v>1</v>
      </c>
      <c r="BA62" s="38"/>
      <c r="BB62" s="38"/>
      <c r="BC62" s="38"/>
      <c r="BD62" s="30">
        <v>1</v>
      </c>
      <c r="BE62" s="38"/>
      <c r="BF62" s="9" t="s">
        <v>736</v>
      </c>
      <c r="BG62" s="19">
        <v>93</v>
      </c>
      <c r="BH62" s="38"/>
    </row>
    <row r="63" spans="8:60" x14ac:dyDescent="0.35">
      <c r="H63" s="9" t="s">
        <v>1831</v>
      </c>
      <c r="I63" s="19">
        <v>93</v>
      </c>
      <c r="J63" s="11"/>
      <c r="K63" s="11"/>
      <c r="L63" s="11"/>
      <c r="M63" s="11"/>
      <c r="N63" s="11"/>
      <c r="O63" s="11"/>
      <c r="P63" s="11"/>
      <c r="Q63" s="11"/>
      <c r="R63" s="11"/>
      <c r="Z63" s="21" t="s">
        <v>1831</v>
      </c>
      <c r="AA63" s="34">
        <v>4.8</v>
      </c>
      <c r="AB63" s="38"/>
      <c r="AC63" s="56" t="s">
        <v>13</v>
      </c>
      <c r="AD63" s="19">
        <v>21.438947368421047</v>
      </c>
      <c r="AE63" s="47">
        <v>93.973684210526315</v>
      </c>
      <c r="AG63" s="26" t="s">
        <v>13</v>
      </c>
      <c r="AH63" s="19">
        <v>21.438947368421047</v>
      </c>
      <c r="AI63" s="11"/>
      <c r="AJ63" s="56" t="s">
        <v>13</v>
      </c>
      <c r="AK63" s="19">
        <v>93.973684210526315</v>
      </c>
      <c r="AP63" s="9" t="s">
        <v>1164</v>
      </c>
      <c r="AQ63" s="41"/>
      <c r="AR63" s="38"/>
      <c r="AS63" s="38"/>
      <c r="AT63" s="38"/>
      <c r="AU63" s="38"/>
      <c r="AV63" s="38"/>
      <c r="AW63" s="38"/>
      <c r="AX63" s="38"/>
      <c r="AY63" s="38">
        <v>1</v>
      </c>
      <c r="AZ63" s="38"/>
      <c r="BA63" s="38"/>
      <c r="BB63" s="38"/>
      <c r="BC63" s="38"/>
      <c r="BD63" s="30">
        <v>1</v>
      </c>
      <c r="BE63" s="38"/>
      <c r="BF63" s="9" t="s">
        <v>552</v>
      </c>
      <c r="BG63" s="19">
        <v>94</v>
      </c>
      <c r="BH63" s="38"/>
    </row>
    <row r="64" spans="8:60" ht="15" thickBot="1" x14ac:dyDescent="0.4">
      <c r="H64" s="9" t="s">
        <v>1741</v>
      </c>
      <c r="I64" s="19">
        <v>93</v>
      </c>
      <c r="J64" s="11"/>
      <c r="K64" s="11"/>
      <c r="L64" s="11"/>
      <c r="M64" s="11"/>
      <c r="N64" s="11"/>
      <c r="O64" s="11"/>
      <c r="P64" s="11"/>
      <c r="Q64" s="11"/>
      <c r="R64" s="11"/>
      <c r="Z64" s="21" t="s">
        <v>1741</v>
      </c>
      <c r="AA64" s="34">
        <v>25.6</v>
      </c>
      <c r="AB64" s="38"/>
      <c r="AC64" s="56" t="s">
        <v>14</v>
      </c>
      <c r="AD64" s="19">
        <v>12.029200000000001</v>
      </c>
      <c r="AE64" s="47">
        <v>92.04</v>
      </c>
      <c r="AG64" s="25" t="s">
        <v>14</v>
      </c>
      <c r="AH64" s="13">
        <v>12.029200000000001</v>
      </c>
      <c r="AI64" s="11"/>
      <c r="AJ64" s="56" t="s">
        <v>14</v>
      </c>
      <c r="AK64" s="19">
        <v>92.04</v>
      </c>
      <c r="AP64" s="9" t="s">
        <v>232</v>
      </c>
      <c r="AQ64" s="41"/>
      <c r="AR64" s="38"/>
      <c r="AS64" s="38"/>
      <c r="AT64" s="38"/>
      <c r="AU64" s="38"/>
      <c r="AV64" s="38"/>
      <c r="AW64" s="38"/>
      <c r="AX64" s="38"/>
      <c r="AY64" s="38"/>
      <c r="AZ64" s="38">
        <v>1</v>
      </c>
      <c r="BA64" s="38"/>
      <c r="BB64" s="38"/>
      <c r="BC64" s="38"/>
      <c r="BD64" s="30">
        <v>1</v>
      </c>
      <c r="BE64" s="38"/>
      <c r="BF64" s="9" t="s">
        <v>864</v>
      </c>
      <c r="BG64" s="19">
        <v>94</v>
      </c>
      <c r="BH64" s="38"/>
    </row>
    <row r="65" spans="8:60" ht="15" thickBot="1" x14ac:dyDescent="0.4">
      <c r="H65" s="9" t="s">
        <v>1158</v>
      </c>
      <c r="I65" s="19">
        <v>93</v>
      </c>
      <c r="J65" s="11"/>
      <c r="K65" s="11"/>
      <c r="L65" s="11"/>
      <c r="M65" s="11"/>
      <c r="N65" s="11"/>
      <c r="O65" s="11"/>
      <c r="P65" s="11"/>
      <c r="Q65" s="11"/>
      <c r="R65" s="11"/>
      <c r="Z65" s="21" t="s">
        <v>1158</v>
      </c>
      <c r="AA65" s="34">
        <v>10.58</v>
      </c>
      <c r="AB65" s="38"/>
      <c r="AC65" s="9">
        <v>2022</v>
      </c>
      <c r="AD65" s="19">
        <v>10.263259259259254</v>
      </c>
      <c r="AE65" s="47">
        <v>93.492592592592587</v>
      </c>
      <c r="AG65" s="9">
        <v>2022</v>
      </c>
      <c r="AH65" s="19">
        <v>10.263259259259254</v>
      </c>
      <c r="AI65" s="11"/>
      <c r="AJ65" s="9">
        <v>2022</v>
      </c>
      <c r="AK65" s="19">
        <v>93.492592592592587</v>
      </c>
      <c r="AP65" s="9" t="s">
        <v>1175</v>
      </c>
      <c r="AQ65" s="41"/>
      <c r="AR65" s="38"/>
      <c r="AS65" s="38"/>
      <c r="AT65" s="38"/>
      <c r="AU65" s="38"/>
      <c r="AV65" s="38"/>
      <c r="AW65" s="38"/>
      <c r="AX65" s="38"/>
      <c r="AY65" s="38"/>
      <c r="AZ65" s="38"/>
      <c r="BA65" s="38">
        <v>1</v>
      </c>
      <c r="BB65" s="38"/>
      <c r="BC65" s="38"/>
      <c r="BD65" s="30">
        <v>1</v>
      </c>
      <c r="BE65" s="38"/>
      <c r="BF65" s="9" t="s">
        <v>380</v>
      </c>
      <c r="BG65" s="19">
        <v>93</v>
      </c>
      <c r="BH65" s="38"/>
    </row>
    <row r="66" spans="8:60" x14ac:dyDescent="0.35">
      <c r="H66" s="9" t="s">
        <v>1722</v>
      </c>
      <c r="I66" s="19">
        <v>93</v>
      </c>
      <c r="J66" s="11"/>
      <c r="K66" s="11"/>
      <c r="L66" s="11"/>
      <c r="M66" s="11"/>
      <c r="N66" s="11"/>
      <c r="O66" s="11"/>
      <c r="P66" s="11"/>
      <c r="Q66" s="11"/>
      <c r="R66" s="11"/>
      <c r="Z66" s="21" t="s">
        <v>1722</v>
      </c>
      <c r="AA66" s="34">
        <v>13.45</v>
      </c>
      <c r="AB66" s="38"/>
      <c r="AC66" s="56" t="s">
        <v>6</v>
      </c>
      <c r="AD66" s="19">
        <v>8.9830769230769238</v>
      </c>
      <c r="AE66" s="47">
        <v>93.57692307692308</v>
      </c>
      <c r="AG66" s="24" t="s">
        <v>6</v>
      </c>
      <c r="AH66" s="19">
        <v>8.9830769230769238</v>
      </c>
      <c r="AI66" s="11"/>
      <c r="AJ66" s="56" t="s">
        <v>6</v>
      </c>
      <c r="AK66" s="19">
        <v>93.57692307692308</v>
      </c>
      <c r="AP66" s="9" t="s">
        <v>161</v>
      </c>
      <c r="AQ66" s="41"/>
      <c r="AR66" s="38"/>
      <c r="AS66" s="38"/>
      <c r="AT66" s="38"/>
      <c r="AU66" s="38"/>
      <c r="AV66" s="38"/>
      <c r="AW66" s="38"/>
      <c r="AX66" s="38"/>
      <c r="AY66" s="38"/>
      <c r="AZ66" s="38"/>
      <c r="BA66" s="38">
        <v>1</v>
      </c>
      <c r="BB66" s="38"/>
      <c r="BC66" s="38"/>
      <c r="BD66" s="30">
        <v>1</v>
      </c>
      <c r="BE66" s="38"/>
      <c r="BF66" s="9" t="s">
        <v>1586</v>
      </c>
      <c r="BG66" s="19">
        <v>96</v>
      </c>
      <c r="BH66" s="38"/>
    </row>
    <row r="67" spans="8:60" x14ac:dyDescent="0.35">
      <c r="H67" s="9" t="s">
        <v>985</v>
      </c>
      <c r="I67" s="19">
        <v>95</v>
      </c>
      <c r="J67" s="11"/>
      <c r="K67" s="11"/>
      <c r="L67" s="11"/>
      <c r="M67" s="11"/>
      <c r="N67" s="11"/>
      <c r="O67" s="11"/>
      <c r="P67" s="11"/>
      <c r="Q67" s="11"/>
      <c r="R67" s="11"/>
      <c r="Z67" s="21" t="s">
        <v>985</v>
      </c>
      <c r="AA67" s="34">
        <v>79.72</v>
      </c>
      <c r="AB67" s="38"/>
      <c r="AC67" s="56" t="s">
        <v>7</v>
      </c>
      <c r="AD67" s="19">
        <v>12.868928571428571</v>
      </c>
      <c r="AE67" s="47">
        <v>93.107142857142861</v>
      </c>
      <c r="AG67" s="26" t="s">
        <v>7</v>
      </c>
      <c r="AH67" s="19">
        <v>12.868928571428571</v>
      </c>
      <c r="AI67" s="11"/>
      <c r="AJ67" s="56" t="s">
        <v>7</v>
      </c>
      <c r="AK67" s="19">
        <v>93.107142857142861</v>
      </c>
      <c r="AP67" s="9" t="s">
        <v>515</v>
      </c>
      <c r="AQ67" s="41"/>
      <c r="AR67" s="38"/>
      <c r="AS67" s="38"/>
      <c r="AT67" s="38"/>
      <c r="AU67" s="38"/>
      <c r="AV67" s="38"/>
      <c r="AW67" s="38">
        <v>1</v>
      </c>
      <c r="AX67" s="38"/>
      <c r="AY67" s="38"/>
      <c r="AZ67" s="38"/>
      <c r="BA67" s="38"/>
      <c r="BB67" s="38"/>
      <c r="BC67" s="38"/>
      <c r="BD67" s="30">
        <v>1</v>
      </c>
      <c r="BE67" s="38"/>
      <c r="BF67" s="9" t="s">
        <v>229</v>
      </c>
      <c r="BG67" s="19">
        <v>95</v>
      </c>
      <c r="BH67" s="38"/>
    </row>
    <row r="68" spans="8:60" x14ac:dyDescent="0.35">
      <c r="H68" s="9" t="s">
        <v>215</v>
      </c>
      <c r="I68" s="19">
        <v>92</v>
      </c>
      <c r="J68" s="11"/>
      <c r="K68" s="11"/>
      <c r="L68" s="11"/>
      <c r="M68" s="11"/>
      <c r="N68" s="11"/>
      <c r="O68" s="11"/>
      <c r="P68" s="11"/>
      <c r="Q68" s="11"/>
      <c r="R68" s="11"/>
      <c r="Z68" s="21" t="s">
        <v>215</v>
      </c>
      <c r="AA68" s="34">
        <v>5.29</v>
      </c>
      <c r="AB68" s="38"/>
      <c r="AC68" s="56" t="s">
        <v>8</v>
      </c>
      <c r="AD68" s="19">
        <v>9.3286666666666651</v>
      </c>
      <c r="AE68" s="47">
        <v>94.066666666666663</v>
      </c>
      <c r="AG68" s="26" t="s">
        <v>8</v>
      </c>
      <c r="AH68" s="19">
        <v>9.3286666666666651</v>
      </c>
      <c r="AI68" s="11"/>
      <c r="AJ68" s="56" t="s">
        <v>8</v>
      </c>
      <c r="AK68" s="19">
        <v>94.066666666666663</v>
      </c>
      <c r="AP68" s="9" t="s">
        <v>446</v>
      </c>
      <c r="AQ68" s="41"/>
      <c r="AR68" s="38"/>
      <c r="AS68" s="38"/>
      <c r="AT68" s="38"/>
      <c r="AU68" s="38"/>
      <c r="AV68" s="38"/>
      <c r="AW68" s="38"/>
      <c r="AX68" s="38"/>
      <c r="AY68" s="38">
        <v>1</v>
      </c>
      <c r="AZ68" s="38"/>
      <c r="BA68" s="38"/>
      <c r="BB68" s="38"/>
      <c r="BC68" s="38"/>
      <c r="BD68" s="30">
        <v>1</v>
      </c>
      <c r="BE68" s="38"/>
      <c r="BF68" s="9" t="s">
        <v>1307</v>
      </c>
      <c r="BG68" s="19">
        <v>95</v>
      </c>
      <c r="BH68" s="38"/>
    </row>
    <row r="69" spans="8:60" x14ac:dyDescent="0.35">
      <c r="H69" s="9" t="s">
        <v>331</v>
      </c>
      <c r="I69" s="19">
        <v>94</v>
      </c>
      <c r="J69" s="11"/>
      <c r="K69" s="11"/>
      <c r="L69" s="11"/>
      <c r="M69" s="11"/>
      <c r="N69" s="11"/>
      <c r="O69" s="11"/>
      <c r="P69" s="11"/>
      <c r="Q69" s="11"/>
      <c r="R69" s="11"/>
      <c r="Z69" s="21" t="s">
        <v>331</v>
      </c>
      <c r="AA69" s="34">
        <v>54.389999999999993</v>
      </c>
      <c r="AB69" s="38"/>
      <c r="AC69" s="56" t="s">
        <v>9</v>
      </c>
      <c r="AD69" s="19">
        <v>17.309230769230769</v>
      </c>
      <c r="AE69" s="47">
        <v>93.615384615384613</v>
      </c>
      <c r="AG69" s="26" t="s">
        <v>9</v>
      </c>
      <c r="AH69" s="19">
        <v>17.309230769230769</v>
      </c>
      <c r="AI69" s="11"/>
      <c r="AJ69" s="56" t="s">
        <v>9</v>
      </c>
      <c r="AK69" s="19">
        <v>93.615384615384613</v>
      </c>
      <c r="AP69" s="9" t="s">
        <v>1880</v>
      </c>
      <c r="AQ69" s="41"/>
      <c r="AR69" s="38"/>
      <c r="AS69" s="38"/>
      <c r="AT69" s="38"/>
      <c r="AU69" s="38"/>
      <c r="AV69" s="38"/>
      <c r="AW69" s="38"/>
      <c r="AX69" s="38"/>
      <c r="AY69" s="38"/>
      <c r="AZ69" s="38"/>
      <c r="BA69" s="38">
        <v>1</v>
      </c>
      <c r="BB69" s="38"/>
      <c r="BC69" s="38"/>
      <c r="BD69" s="30">
        <v>1</v>
      </c>
      <c r="BE69" s="38"/>
      <c r="BF69" s="9" t="s">
        <v>397</v>
      </c>
      <c r="BG69" s="19">
        <v>93</v>
      </c>
      <c r="BH69" s="38"/>
    </row>
    <row r="70" spans="8:60" x14ac:dyDescent="0.35">
      <c r="H70" s="9" t="s">
        <v>1486</v>
      </c>
      <c r="I70" s="19">
        <v>95</v>
      </c>
      <c r="J70" s="11"/>
      <c r="K70" s="11"/>
      <c r="L70" s="11"/>
      <c r="M70" s="11"/>
      <c r="N70" s="11"/>
      <c r="O70" s="11"/>
      <c r="P70" s="11"/>
      <c r="Q70" s="11"/>
      <c r="R70" s="11"/>
      <c r="Z70" s="21" t="s">
        <v>1486</v>
      </c>
      <c r="AA70" s="34">
        <v>88.4</v>
      </c>
      <c r="AB70" s="38"/>
      <c r="AC70" s="56" t="s">
        <v>10</v>
      </c>
      <c r="AD70" s="19">
        <v>8.07909090909091</v>
      </c>
      <c r="AE70" s="47">
        <v>93.318181818181813</v>
      </c>
      <c r="AG70" s="26" t="s">
        <v>10</v>
      </c>
      <c r="AH70" s="19">
        <v>8.07909090909091</v>
      </c>
      <c r="AI70" s="11"/>
      <c r="AJ70" s="56" t="s">
        <v>10</v>
      </c>
      <c r="AK70" s="19">
        <v>93.318181818181813</v>
      </c>
      <c r="AP70" s="9" t="s">
        <v>593</v>
      </c>
      <c r="AQ70" s="41"/>
      <c r="AR70" s="38"/>
      <c r="AS70" s="38"/>
      <c r="AT70" s="38"/>
      <c r="AU70" s="38"/>
      <c r="AV70" s="38"/>
      <c r="AW70" s="38"/>
      <c r="AX70" s="38"/>
      <c r="AY70" s="38">
        <v>1</v>
      </c>
      <c r="AZ70" s="38"/>
      <c r="BA70" s="38"/>
      <c r="BB70" s="38"/>
      <c r="BC70" s="38"/>
      <c r="BD70" s="30">
        <v>1</v>
      </c>
      <c r="BE70" s="38"/>
      <c r="BF70" s="9" t="s">
        <v>983</v>
      </c>
      <c r="BG70" s="19">
        <v>94</v>
      </c>
      <c r="BH70" s="38"/>
    </row>
    <row r="71" spans="8:60" x14ac:dyDescent="0.35">
      <c r="H71" s="9" t="s">
        <v>181</v>
      </c>
      <c r="I71" s="19">
        <v>93</v>
      </c>
      <c r="J71" s="11"/>
      <c r="K71" s="11"/>
      <c r="L71" s="11"/>
      <c r="M71" s="11"/>
      <c r="N71" s="11"/>
      <c r="O71" s="11"/>
      <c r="P71" s="11"/>
      <c r="Q71" s="11"/>
      <c r="R71" s="11"/>
      <c r="Z71" s="21" t="s">
        <v>181</v>
      </c>
      <c r="AA71" s="34">
        <v>11.76</v>
      </c>
      <c r="AB71" s="38"/>
      <c r="AC71" s="56" t="s">
        <v>11</v>
      </c>
      <c r="AD71" s="19">
        <v>9.159714285714287</v>
      </c>
      <c r="AE71" s="47">
        <v>93.685714285714283</v>
      </c>
      <c r="AG71" s="26" t="s">
        <v>11</v>
      </c>
      <c r="AH71" s="19">
        <v>9.159714285714287</v>
      </c>
      <c r="AI71" s="11"/>
      <c r="AJ71" s="56" t="s">
        <v>11</v>
      </c>
      <c r="AK71" s="19">
        <v>93.685714285714283</v>
      </c>
      <c r="AP71" s="9" t="s">
        <v>1761</v>
      </c>
      <c r="AQ71" s="41"/>
      <c r="AR71" s="38"/>
      <c r="AS71" s="38"/>
      <c r="AT71" s="38"/>
      <c r="AU71" s="38"/>
      <c r="AV71" s="38"/>
      <c r="AW71" s="38"/>
      <c r="AX71" s="38"/>
      <c r="AY71" s="38"/>
      <c r="AZ71" s="38">
        <v>1</v>
      </c>
      <c r="BA71" s="38"/>
      <c r="BB71" s="38"/>
      <c r="BC71" s="38"/>
      <c r="BD71" s="30">
        <v>1</v>
      </c>
      <c r="BE71" s="38"/>
      <c r="BF71" s="9" t="s">
        <v>135</v>
      </c>
      <c r="BG71" s="19">
        <v>93</v>
      </c>
      <c r="BH71" s="38"/>
    </row>
    <row r="72" spans="8:60" x14ac:dyDescent="0.35">
      <c r="H72" s="9" t="s">
        <v>1590</v>
      </c>
      <c r="I72" s="19">
        <v>92</v>
      </c>
      <c r="J72" s="11"/>
      <c r="K72" s="11"/>
      <c r="L72" s="11"/>
      <c r="M72" s="11"/>
      <c r="N72" s="11"/>
      <c r="O72" s="11"/>
      <c r="P72" s="11"/>
      <c r="Q72" s="11"/>
      <c r="R72" s="11"/>
      <c r="Z72" s="21" t="s">
        <v>1590</v>
      </c>
      <c r="AA72" s="34">
        <v>10.57</v>
      </c>
      <c r="AB72" s="38"/>
      <c r="AC72" s="56" t="s">
        <v>3</v>
      </c>
      <c r="AD72" s="19">
        <v>14.311923076923078</v>
      </c>
      <c r="AE72" s="47">
        <v>93.538461538461533</v>
      </c>
      <c r="AG72" s="26" t="s">
        <v>3</v>
      </c>
      <c r="AH72" s="19">
        <v>14.311923076923078</v>
      </c>
      <c r="AI72" s="11"/>
      <c r="AJ72" s="56" t="s">
        <v>3</v>
      </c>
      <c r="AK72" s="19">
        <v>93.538461538461533</v>
      </c>
      <c r="AP72" s="9" t="s">
        <v>1497</v>
      </c>
      <c r="AQ72" s="41"/>
      <c r="AR72" s="38"/>
      <c r="AS72" s="38"/>
      <c r="AT72" s="38"/>
      <c r="AU72" s="38"/>
      <c r="AV72" s="38"/>
      <c r="AW72" s="38"/>
      <c r="AX72" s="38">
        <v>1</v>
      </c>
      <c r="AY72" s="38"/>
      <c r="AZ72" s="38"/>
      <c r="BA72" s="38"/>
      <c r="BB72" s="38"/>
      <c r="BC72" s="38"/>
      <c r="BD72" s="30">
        <v>1</v>
      </c>
      <c r="BE72" s="38"/>
      <c r="BF72" s="9" t="s">
        <v>140</v>
      </c>
      <c r="BG72" s="19">
        <v>93</v>
      </c>
      <c r="BH72" s="38"/>
    </row>
    <row r="73" spans="8:60" x14ac:dyDescent="0.35">
      <c r="H73" s="9" t="s">
        <v>376</v>
      </c>
      <c r="I73" s="19">
        <v>93</v>
      </c>
      <c r="J73" s="11"/>
      <c r="K73" s="11"/>
      <c r="L73" s="11"/>
      <c r="M73" s="11"/>
      <c r="N73" s="11"/>
      <c r="O73" s="11"/>
      <c r="P73" s="11"/>
      <c r="Q73" s="11"/>
      <c r="R73" s="11"/>
      <c r="Z73" s="21" t="s">
        <v>376</v>
      </c>
      <c r="AA73" s="34">
        <v>17.89</v>
      </c>
      <c r="AB73" s="38"/>
      <c r="AC73" s="56" t="s">
        <v>4</v>
      </c>
      <c r="AD73" s="19">
        <v>6.8888235294117637</v>
      </c>
      <c r="AE73" s="47">
        <v>93.647058823529406</v>
      </c>
      <c r="AG73" s="26" t="s">
        <v>4</v>
      </c>
      <c r="AH73" s="19">
        <v>6.8888235294117637</v>
      </c>
      <c r="AI73" s="11"/>
      <c r="AJ73" s="56" t="s">
        <v>4</v>
      </c>
      <c r="AK73" s="19">
        <v>93.647058823529406</v>
      </c>
      <c r="AP73" s="9" t="s">
        <v>510</v>
      </c>
      <c r="AQ73" s="41"/>
      <c r="AR73" s="38"/>
      <c r="AS73" s="38"/>
      <c r="AT73" s="38"/>
      <c r="AU73" s="38"/>
      <c r="AV73" s="38"/>
      <c r="AW73" s="38">
        <v>1</v>
      </c>
      <c r="AX73" s="38"/>
      <c r="AY73" s="38"/>
      <c r="AZ73" s="38"/>
      <c r="BA73" s="38"/>
      <c r="BB73" s="38"/>
      <c r="BC73" s="38"/>
      <c r="BD73" s="30">
        <v>1</v>
      </c>
      <c r="BE73" s="38"/>
      <c r="BF73" s="9" t="s">
        <v>1182</v>
      </c>
      <c r="BG73" s="19">
        <v>95</v>
      </c>
      <c r="BH73" s="38"/>
    </row>
    <row r="74" spans="8:60" x14ac:dyDescent="0.35">
      <c r="H74" s="9" t="s">
        <v>388</v>
      </c>
      <c r="I74" s="19">
        <v>94</v>
      </c>
      <c r="J74" s="11"/>
      <c r="K74" s="11"/>
      <c r="L74" s="11"/>
      <c r="M74" s="11"/>
      <c r="N74" s="11"/>
      <c r="O74" s="11"/>
      <c r="P74" s="11"/>
      <c r="Q74" s="11"/>
      <c r="R74" s="11"/>
      <c r="Z74" s="21" t="s">
        <v>388</v>
      </c>
      <c r="AA74" s="34">
        <v>21.15</v>
      </c>
      <c r="AB74" s="38"/>
      <c r="AC74" s="56" t="s">
        <v>5</v>
      </c>
      <c r="AD74" s="19">
        <v>9.7576923076923094</v>
      </c>
      <c r="AE74" s="47">
        <v>93.92307692307692</v>
      </c>
      <c r="AG74" s="26" t="s">
        <v>5</v>
      </c>
      <c r="AH74" s="19">
        <v>9.7576923076923094</v>
      </c>
      <c r="AI74" s="11"/>
      <c r="AJ74" s="56" t="s">
        <v>5</v>
      </c>
      <c r="AK74" s="19">
        <v>93.92307692307692</v>
      </c>
      <c r="AP74" s="9" t="s">
        <v>485</v>
      </c>
      <c r="AQ74" s="41"/>
      <c r="AR74" s="38"/>
      <c r="AS74" s="38"/>
      <c r="AT74" s="38"/>
      <c r="AU74" s="38"/>
      <c r="AV74" s="38"/>
      <c r="AW74" s="38">
        <v>1</v>
      </c>
      <c r="AX74" s="38">
        <v>1</v>
      </c>
      <c r="AY74" s="38"/>
      <c r="AZ74" s="38"/>
      <c r="BA74" s="38"/>
      <c r="BB74" s="38"/>
      <c r="BC74" s="38"/>
      <c r="BD74" s="30">
        <v>2</v>
      </c>
      <c r="BE74" s="38"/>
      <c r="BF74" s="9" t="s">
        <v>2232</v>
      </c>
      <c r="BG74" s="19">
        <v>92</v>
      </c>
      <c r="BH74" s="38"/>
    </row>
    <row r="75" spans="8:60" x14ac:dyDescent="0.35">
      <c r="H75" s="9" t="s">
        <v>389</v>
      </c>
      <c r="I75" s="19">
        <v>94</v>
      </c>
      <c r="J75" s="11"/>
      <c r="K75" s="11"/>
      <c r="L75" s="11"/>
      <c r="M75" s="11"/>
      <c r="N75" s="11"/>
      <c r="O75" s="11"/>
      <c r="P75" s="11"/>
      <c r="Q75" s="11"/>
      <c r="R75" s="11"/>
      <c r="Z75" s="21" t="s">
        <v>389</v>
      </c>
      <c r="AA75" s="34">
        <v>38.94</v>
      </c>
      <c r="AB75" s="38"/>
      <c r="AC75" s="56" t="s">
        <v>12</v>
      </c>
      <c r="AD75" s="19">
        <v>7.7697142857142838</v>
      </c>
      <c r="AE75" s="47">
        <v>93.371428571428567</v>
      </c>
      <c r="AG75" s="26" t="s">
        <v>12</v>
      </c>
      <c r="AH75" s="19">
        <v>7.7697142857142838</v>
      </c>
      <c r="AI75" s="11"/>
      <c r="AJ75" s="56" t="s">
        <v>12</v>
      </c>
      <c r="AK75" s="19">
        <v>93.371428571428567</v>
      </c>
      <c r="AP75" s="9" t="s">
        <v>1420</v>
      </c>
      <c r="AQ75" s="41"/>
      <c r="AR75" s="38"/>
      <c r="AS75" s="38">
        <v>1</v>
      </c>
      <c r="AT75" s="38"/>
      <c r="AU75" s="38"/>
      <c r="AV75" s="38">
        <v>1</v>
      </c>
      <c r="AW75" s="38"/>
      <c r="AX75" s="38">
        <v>1</v>
      </c>
      <c r="AY75" s="38"/>
      <c r="AZ75" s="38"/>
      <c r="BA75" s="38"/>
      <c r="BB75" s="38"/>
      <c r="BC75" s="38"/>
      <c r="BD75" s="30">
        <v>3</v>
      </c>
      <c r="BE75" s="38"/>
      <c r="BF75" s="9" t="s">
        <v>1554</v>
      </c>
      <c r="BG75" s="19">
        <v>92</v>
      </c>
      <c r="BH75" s="38"/>
    </row>
    <row r="76" spans="8:60" ht="15" thickBot="1" x14ac:dyDescent="0.4">
      <c r="H76" s="9" t="s">
        <v>224</v>
      </c>
      <c r="I76" s="19">
        <v>93</v>
      </c>
      <c r="J76" s="11"/>
      <c r="K76" s="11"/>
      <c r="L76" s="11"/>
      <c r="M76" s="11"/>
      <c r="N76" s="11"/>
      <c r="O76" s="11"/>
      <c r="P76" s="11"/>
      <c r="Q76" s="11"/>
      <c r="R76" s="11"/>
      <c r="Z76" s="21" t="s">
        <v>224</v>
      </c>
      <c r="AA76" s="34">
        <v>4.41</v>
      </c>
      <c r="AB76" s="38"/>
      <c r="AC76" s="56" t="s">
        <v>13</v>
      </c>
      <c r="AD76" s="19">
        <v>5.2878571428571419</v>
      </c>
      <c r="AE76" s="47">
        <v>92.285714285714292</v>
      </c>
      <c r="AG76" s="25" t="s">
        <v>13</v>
      </c>
      <c r="AH76" s="13">
        <v>5.2878571428571419</v>
      </c>
      <c r="AI76" s="11"/>
      <c r="AJ76" s="56" t="s">
        <v>13</v>
      </c>
      <c r="AK76" s="19">
        <v>92.285714285714292</v>
      </c>
      <c r="AP76" s="9" t="s">
        <v>1008</v>
      </c>
      <c r="AQ76" s="41"/>
      <c r="AR76" s="38"/>
      <c r="AS76" s="38"/>
      <c r="AT76" s="38">
        <v>1</v>
      </c>
      <c r="AU76" s="38"/>
      <c r="AV76" s="38">
        <v>1</v>
      </c>
      <c r="AW76" s="38"/>
      <c r="AX76" s="38">
        <v>1</v>
      </c>
      <c r="AY76" s="38">
        <v>4</v>
      </c>
      <c r="AZ76" s="38"/>
      <c r="BA76" s="38"/>
      <c r="BB76" s="38"/>
      <c r="BC76" s="38"/>
      <c r="BD76" s="30">
        <v>7</v>
      </c>
      <c r="BE76" s="38"/>
      <c r="BF76" s="9" t="s">
        <v>386</v>
      </c>
      <c r="BG76" s="19">
        <v>95</v>
      </c>
      <c r="BH76" s="38"/>
    </row>
    <row r="77" spans="8:60" ht="15" thickBot="1" x14ac:dyDescent="0.4">
      <c r="H77" s="9" t="s">
        <v>1694</v>
      </c>
      <c r="I77" s="19">
        <v>95</v>
      </c>
      <c r="J77" s="11"/>
      <c r="K77" s="11"/>
      <c r="L77" s="11"/>
      <c r="M77" s="11"/>
      <c r="N77" s="11"/>
      <c r="O77" s="11"/>
      <c r="P77" s="11"/>
      <c r="Q77" s="11"/>
      <c r="R77" s="11"/>
      <c r="Z77" s="21" t="s">
        <v>1694</v>
      </c>
      <c r="AA77" s="34">
        <v>32.409999999999997</v>
      </c>
      <c r="AB77" s="38"/>
      <c r="AC77" s="20" t="s">
        <v>3496</v>
      </c>
      <c r="AD77" s="13">
        <v>10.479044176706818</v>
      </c>
      <c r="AE77" s="48">
        <v>93.308433734939754</v>
      </c>
      <c r="AG77" s="20" t="s">
        <v>3496</v>
      </c>
      <c r="AH77" s="13">
        <v>10.479044176706818</v>
      </c>
      <c r="AI77" s="11"/>
      <c r="AJ77" s="37" t="s">
        <v>3496</v>
      </c>
      <c r="AK77" s="14">
        <v>93.308433734939754</v>
      </c>
      <c r="AP77" s="9" t="s">
        <v>655</v>
      </c>
      <c r="AQ77" s="41"/>
      <c r="AR77" s="38"/>
      <c r="AS77" s="38"/>
      <c r="AT77" s="38"/>
      <c r="AU77" s="38"/>
      <c r="AV77" s="38"/>
      <c r="AW77" s="38"/>
      <c r="AX77" s="38"/>
      <c r="AY77" s="38">
        <v>1</v>
      </c>
      <c r="AZ77" s="38"/>
      <c r="BA77" s="38"/>
      <c r="BB77" s="38"/>
      <c r="BC77" s="38"/>
      <c r="BD77" s="30">
        <v>1</v>
      </c>
      <c r="BE77" s="38"/>
      <c r="BF77" s="9" t="s">
        <v>256</v>
      </c>
      <c r="BG77" s="19">
        <v>94</v>
      </c>
      <c r="BH77" s="38"/>
    </row>
    <row r="78" spans="8:60" x14ac:dyDescent="0.35">
      <c r="H78" s="9" t="s">
        <v>1502</v>
      </c>
      <c r="I78" s="19">
        <v>92</v>
      </c>
      <c r="J78" s="11"/>
      <c r="K78" s="11"/>
      <c r="L78" s="11"/>
      <c r="M78" s="11"/>
      <c r="N78" s="11"/>
      <c r="O78" s="11"/>
      <c r="P78" s="11"/>
      <c r="Q78" s="11"/>
      <c r="R78" s="11"/>
      <c r="Z78" s="21" t="s">
        <v>1502</v>
      </c>
      <c r="AA78" s="34">
        <v>5.36</v>
      </c>
      <c r="AB78" s="38"/>
      <c r="AP78" s="9" t="s">
        <v>560</v>
      </c>
      <c r="AQ78" s="41"/>
      <c r="AR78" s="38"/>
      <c r="AS78" s="38"/>
      <c r="AT78" s="38"/>
      <c r="AU78" s="38"/>
      <c r="AV78" s="38"/>
      <c r="AW78" s="38"/>
      <c r="AX78" s="38"/>
      <c r="AY78" s="38"/>
      <c r="AZ78" s="38">
        <v>1</v>
      </c>
      <c r="BA78" s="38"/>
      <c r="BB78" s="38"/>
      <c r="BC78" s="38"/>
      <c r="BD78" s="30">
        <v>1</v>
      </c>
      <c r="BE78" s="38"/>
      <c r="BF78" s="9" t="s">
        <v>893</v>
      </c>
      <c r="BG78" s="19">
        <v>94</v>
      </c>
      <c r="BH78" s="38"/>
    </row>
    <row r="79" spans="8:60" ht="14.5" customHeight="1" x14ac:dyDescent="0.35">
      <c r="H79" s="9" t="s">
        <v>439</v>
      </c>
      <c r="I79" s="19">
        <v>93</v>
      </c>
      <c r="J79" s="11"/>
      <c r="K79" s="11"/>
      <c r="L79" s="11"/>
      <c r="M79" s="11"/>
      <c r="N79" s="11"/>
      <c r="O79" s="11"/>
      <c r="P79" s="11"/>
      <c r="Q79" s="11"/>
      <c r="R79" s="11"/>
      <c r="Z79" s="21" t="s">
        <v>439</v>
      </c>
      <c r="AA79" s="34">
        <v>3.53</v>
      </c>
      <c r="AB79" s="38"/>
      <c r="AI79" s="59"/>
      <c r="AP79" s="9" t="s">
        <v>2189</v>
      </c>
      <c r="AQ79" s="41"/>
      <c r="AR79" s="38">
        <v>1</v>
      </c>
      <c r="AS79" s="38"/>
      <c r="AT79" s="38">
        <v>1</v>
      </c>
      <c r="AU79" s="38"/>
      <c r="AV79" s="38"/>
      <c r="AW79" s="38"/>
      <c r="AX79" s="38"/>
      <c r="AY79" s="38"/>
      <c r="AZ79" s="38"/>
      <c r="BA79" s="38"/>
      <c r="BB79" s="38"/>
      <c r="BC79" s="38"/>
      <c r="BD79" s="30">
        <v>2</v>
      </c>
      <c r="BE79" s="38"/>
      <c r="BF79" s="9" t="s">
        <v>876</v>
      </c>
      <c r="BG79" s="19">
        <v>94</v>
      </c>
      <c r="BH79" s="38"/>
    </row>
    <row r="80" spans="8:60" ht="14.5" customHeight="1" x14ac:dyDescent="0.35">
      <c r="H80" s="9" t="s">
        <v>237</v>
      </c>
      <c r="I80" s="19">
        <v>92</v>
      </c>
      <c r="J80" s="11"/>
      <c r="K80" s="11"/>
      <c r="L80" s="11"/>
      <c r="M80" s="11"/>
      <c r="N80" s="11"/>
      <c r="O80" s="11"/>
      <c r="P80" s="11"/>
      <c r="Q80" s="11"/>
      <c r="R80" s="11"/>
      <c r="Z80" s="21" t="s">
        <v>237</v>
      </c>
      <c r="AA80" s="34">
        <v>5.88</v>
      </c>
      <c r="AB80" s="38"/>
      <c r="AI80" s="59"/>
      <c r="AP80" s="9" t="s">
        <v>811</v>
      </c>
      <c r="AQ80" s="41"/>
      <c r="AR80" s="38"/>
      <c r="AS80" s="38"/>
      <c r="AT80" s="38"/>
      <c r="AU80" s="38"/>
      <c r="AV80" s="38"/>
      <c r="AW80" s="38"/>
      <c r="AX80" s="38">
        <v>3</v>
      </c>
      <c r="AY80" s="38">
        <v>1</v>
      </c>
      <c r="AZ80" s="38"/>
      <c r="BA80" s="38"/>
      <c r="BB80" s="38"/>
      <c r="BC80" s="38"/>
      <c r="BD80" s="30">
        <v>4</v>
      </c>
      <c r="BE80" s="38"/>
      <c r="BF80" s="9" t="s">
        <v>342</v>
      </c>
      <c r="BG80" s="19">
        <v>92</v>
      </c>
      <c r="BH80" s="38"/>
    </row>
    <row r="81" spans="8:60" ht="14.5" customHeight="1" x14ac:dyDescent="0.35">
      <c r="H81" s="9" t="s">
        <v>1593</v>
      </c>
      <c r="I81" s="19">
        <v>94</v>
      </c>
      <c r="J81" s="11"/>
      <c r="K81" s="11"/>
      <c r="L81" s="11"/>
      <c r="M81" s="11"/>
      <c r="N81" s="11"/>
      <c r="O81" s="11"/>
      <c r="P81" s="11"/>
      <c r="Q81" s="11"/>
      <c r="R81" s="11"/>
      <c r="Z81" s="21" t="s">
        <v>1593</v>
      </c>
      <c r="AA81" s="34">
        <v>26.18</v>
      </c>
      <c r="AB81" s="38"/>
      <c r="AI81" s="59"/>
      <c r="AP81" s="9" t="s">
        <v>2237</v>
      </c>
      <c r="AQ81" s="41"/>
      <c r="AR81" s="38"/>
      <c r="AS81" s="38"/>
      <c r="AT81" s="38"/>
      <c r="AU81" s="38"/>
      <c r="AV81" s="38"/>
      <c r="AW81" s="38">
        <v>1</v>
      </c>
      <c r="AX81" s="38"/>
      <c r="AY81" s="38"/>
      <c r="AZ81" s="38"/>
      <c r="BA81" s="38"/>
      <c r="BB81" s="38"/>
      <c r="BC81" s="38"/>
      <c r="BD81" s="30">
        <v>1</v>
      </c>
      <c r="BE81" s="38"/>
      <c r="BF81" s="9" t="s">
        <v>1877</v>
      </c>
      <c r="BG81" s="19">
        <v>93</v>
      </c>
      <c r="BH81" s="38"/>
    </row>
    <row r="82" spans="8:60" ht="14.5" customHeight="1" x14ac:dyDescent="0.35">
      <c r="H82" s="9" t="s">
        <v>1794</v>
      </c>
      <c r="I82" s="19">
        <v>93</v>
      </c>
      <c r="J82" s="11"/>
      <c r="K82" s="11"/>
      <c r="L82" s="11"/>
      <c r="M82" s="11"/>
      <c r="N82" s="11"/>
      <c r="O82" s="11"/>
      <c r="P82" s="11"/>
      <c r="Q82" s="11"/>
      <c r="R82" s="11"/>
      <c r="Z82" s="21" t="s">
        <v>1794</v>
      </c>
      <c r="AA82" s="34">
        <v>21.939999999999998</v>
      </c>
      <c r="AB82" s="38"/>
      <c r="AP82" s="9" t="s">
        <v>1416</v>
      </c>
      <c r="AQ82" s="41"/>
      <c r="AR82" s="38"/>
      <c r="AS82" s="38"/>
      <c r="AT82" s="38">
        <v>1</v>
      </c>
      <c r="AU82" s="38"/>
      <c r="AV82" s="38">
        <v>1</v>
      </c>
      <c r="AW82" s="38"/>
      <c r="AX82" s="38"/>
      <c r="AY82" s="38"/>
      <c r="AZ82" s="38"/>
      <c r="BA82" s="38"/>
      <c r="BB82" s="38"/>
      <c r="BC82" s="38"/>
      <c r="BD82" s="30">
        <v>2</v>
      </c>
      <c r="BE82" s="38"/>
      <c r="BF82" s="9" t="s">
        <v>347</v>
      </c>
      <c r="BG82" s="19">
        <v>93</v>
      </c>
      <c r="BH82" s="38"/>
    </row>
    <row r="83" spans="8:60" x14ac:dyDescent="0.35">
      <c r="H83" s="9" t="s">
        <v>1393</v>
      </c>
      <c r="I83" s="19">
        <v>91</v>
      </c>
      <c r="J83" s="11"/>
      <c r="K83" s="11"/>
      <c r="L83" s="11"/>
      <c r="M83" s="11"/>
      <c r="N83" s="11"/>
      <c r="O83" s="11"/>
      <c r="P83" s="11"/>
      <c r="Q83" s="11"/>
      <c r="R83" s="11"/>
      <c r="Z83" s="21" t="s">
        <v>1393</v>
      </c>
      <c r="AA83" s="34">
        <v>7.35</v>
      </c>
      <c r="AB83" s="38"/>
      <c r="AP83" s="9" t="s">
        <v>391</v>
      </c>
      <c r="AQ83" s="41"/>
      <c r="AR83" s="38"/>
      <c r="AS83" s="38"/>
      <c r="AT83" s="38"/>
      <c r="AU83" s="38"/>
      <c r="AV83" s="38"/>
      <c r="AW83" s="38"/>
      <c r="AX83" s="38"/>
      <c r="AY83" s="38"/>
      <c r="AZ83" s="38">
        <v>1</v>
      </c>
      <c r="BA83" s="38"/>
      <c r="BB83" s="38"/>
      <c r="BC83" s="38"/>
      <c r="BD83" s="30">
        <v>1</v>
      </c>
      <c r="BE83" s="38"/>
      <c r="BF83" s="9" t="s">
        <v>57</v>
      </c>
      <c r="BG83" s="19">
        <v>93</v>
      </c>
      <c r="BH83" s="38"/>
    </row>
    <row r="84" spans="8:60" x14ac:dyDescent="0.35">
      <c r="H84" s="9" t="s">
        <v>102</v>
      </c>
      <c r="I84" s="19">
        <v>92</v>
      </c>
      <c r="J84" s="11"/>
      <c r="K84" s="11"/>
      <c r="L84" s="11"/>
      <c r="M84" s="11"/>
      <c r="N84" s="11"/>
      <c r="O84" s="11"/>
      <c r="P84" s="11"/>
      <c r="Q84" s="11"/>
      <c r="R84" s="11"/>
      <c r="Z84" s="21" t="s">
        <v>102</v>
      </c>
      <c r="AA84" s="34">
        <v>4.7</v>
      </c>
      <c r="AB84" s="38"/>
      <c r="AP84" s="9" t="s">
        <v>1814</v>
      </c>
      <c r="AQ84" s="41"/>
      <c r="AR84" s="38"/>
      <c r="AS84" s="38"/>
      <c r="AT84" s="38"/>
      <c r="AU84" s="38"/>
      <c r="AV84" s="38"/>
      <c r="AW84" s="38"/>
      <c r="AX84" s="38"/>
      <c r="AY84" s="38">
        <v>1</v>
      </c>
      <c r="AZ84" s="38"/>
      <c r="BA84" s="38"/>
      <c r="BB84" s="38"/>
      <c r="BC84" s="38"/>
      <c r="BD84" s="30">
        <v>1</v>
      </c>
      <c r="BE84" s="38"/>
      <c r="BF84" s="9" t="s">
        <v>1137</v>
      </c>
      <c r="BG84" s="19">
        <v>94</v>
      </c>
      <c r="BH84" s="38"/>
    </row>
    <row r="85" spans="8:60" x14ac:dyDescent="0.35">
      <c r="H85" s="9" t="s">
        <v>1989</v>
      </c>
      <c r="I85" s="19">
        <v>92</v>
      </c>
      <c r="J85" s="11"/>
      <c r="K85" s="11"/>
      <c r="L85" s="11"/>
      <c r="M85" s="11"/>
      <c r="N85" s="11"/>
      <c r="O85" s="11"/>
      <c r="P85" s="11"/>
      <c r="Q85" s="11"/>
      <c r="R85" s="11"/>
      <c r="Z85" s="21" t="s">
        <v>1989</v>
      </c>
      <c r="AA85" s="34">
        <v>8.4600000000000009</v>
      </c>
      <c r="AB85" s="38"/>
      <c r="AP85" s="9" t="s">
        <v>1357</v>
      </c>
      <c r="AQ85" s="41"/>
      <c r="AR85" s="38"/>
      <c r="AS85" s="38"/>
      <c r="AT85" s="38"/>
      <c r="AU85" s="38"/>
      <c r="AV85" s="38">
        <v>1</v>
      </c>
      <c r="AW85" s="38"/>
      <c r="AX85" s="38"/>
      <c r="AY85" s="38"/>
      <c r="AZ85" s="38"/>
      <c r="BA85" s="38"/>
      <c r="BB85" s="38"/>
      <c r="BC85" s="38"/>
      <c r="BD85" s="30">
        <v>1</v>
      </c>
      <c r="BE85" s="38"/>
      <c r="BF85" s="9" t="s">
        <v>674</v>
      </c>
      <c r="BG85" s="19">
        <v>93.5</v>
      </c>
      <c r="BH85" s="38"/>
    </row>
    <row r="86" spans="8:60" x14ac:dyDescent="0.35">
      <c r="H86" s="9" t="s">
        <v>2163</v>
      </c>
      <c r="I86" s="19">
        <v>96</v>
      </c>
      <c r="J86" s="11"/>
      <c r="K86" s="11"/>
      <c r="L86" s="11"/>
      <c r="M86" s="11"/>
      <c r="N86" s="11"/>
      <c r="O86" s="11"/>
      <c r="P86" s="11"/>
      <c r="Q86" s="11"/>
      <c r="R86" s="11"/>
      <c r="Z86" s="21" t="s">
        <v>2163</v>
      </c>
      <c r="AA86" s="34">
        <v>624.44000000000005</v>
      </c>
      <c r="AB86" s="38"/>
      <c r="AP86" s="9" t="s">
        <v>1461</v>
      </c>
      <c r="AQ86" s="41"/>
      <c r="AR86" s="38"/>
      <c r="AS86" s="38"/>
      <c r="AT86" s="38"/>
      <c r="AU86" s="38"/>
      <c r="AV86" s="38"/>
      <c r="AW86" s="38"/>
      <c r="AX86" s="38"/>
      <c r="AY86" s="38"/>
      <c r="AZ86" s="38">
        <v>1</v>
      </c>
      <c r="BA86" s="38"/>
      <c r="BB86" s="38"/>
      <c r="BC86" s="38"/>
      <c r="BD86" s="30">
        <v>1</v>
      </c>
      <c r="BE86" s="38"/>
      <c r="BF86" s="9" t="s">
        <v>1053</v>
      </c>
      <c r="BG86" s="19">
        <v>94</v>
      </c>
      <c r="BH86" s="38"/>
    </row>
    <row r="87" spans="8:60" x14ac:dyDescent="0.35">
      <c r="H87" s="9" t="s">
        <v>1544</v>
      </c>
      <c r="I87" s="19">
        <v>92</v>
      </c>
      <c r="J87" s="11"/>
      <c r="K87" s="11"/>
      <c r="L87" s="11"/>
      <c r="M87" s="11"/>
      <c r="N87" s="11"/>
      <c r="O87" s="11"/>
      <c r="P87" s="11"/>
      <c r="Q87" s="11"/>
      <c r="R87" s="11"/>
      <c r="Z87" s="21" t="s">
        <v>1544</v>
      </c>
      <c r="AA87" s="34">
        <v>16.7</v>
      </c>
      <c r="AB87" s="38"/>
      <c r="AP87" s="9" t="s">
        <v>1002</v>
      </c>
      <c r="AQ87" s="41"/>
      <c r="AR87" s="38"/>
      <c r="AS87" s="38"/>
      <c r="AT87" s="38"/>
      <c r="AU87" s="38"/>
      <c r="AV87" s="38"/>
      <c r="AW87" s="38"/>
      <c r="AX87" s="38"/>
      <c r="AY87" s="38"/>
      <c r="AZ87" s="38">
        <v>1</v>
      </c>
      <c r="BA87" s="38"/>
      <c r="BB87" s="38"/>
      <c r="BC87" s="38"/>
      <c r="BD87" s="30">
        <v>1</v>
      </c>
      <c r="BE87" s="38"/>
      <c r="BF87" s="9" t="s">
        <v>83</v>
      </c>
      <c r="BG87" s="19">
        <v>93</v>
      </c>
      <c r="BH87" s="38"/>
    </row>
    <row r="88" spans="8:60" x14ac:dyDescent="0.35">
      <c r="H88" s="9" t="s">
        <v>1483</v>
      </c>
      <c r="I88" s="19">
        <v>95</v>
      </c>
      <c r="J88" s="11"/>
      <c r="K88" s="11"/>
      <c r="L88" s="11"/>
      <c r="M88" s="11"/>
      <c r="N88" s="11"/>
      <c r="O88" s="11"/>
      <c r="P88" s="11"/>
      <c r="Q88" s="11"/>
      <c r="R88" s="11"/>
      <c r="Z88" s="21" t="s">
        <v>1483</v>
      </c>
      <c r="AA88" s="34">
        <v>18.270000000000003</v>
      </c>
      <c r="AB88" s="38"/>
      <c r="AP88" s="9" t="s">
        <v>1454</v>
      </c>
      <c r="AQ88" s="41"/>
      <c r="AR88" s="38"/>
      <c r="AS88" s="38"/>
      <c r="AT88" s="38"/>
      <c r="AU88" s="38"/>
      <c r="AV88" s="38"/>
      <c r="AW88" s="38"/>
      <c r="AX88" s="38">
        <v>1</v>
      </c>
      <c r="AY88" s="38"/>
      <c r="AZ88" s="38"/>
      <c r="BA88" s="38"/>
      <c r="BB88" s="38"/>
      <c r="BC88" s="38"/>
      <c r="BD88" s="30">
        <v>1</v>
      </c>
      <c r="BE88" s="38"/>
      <c r="BF88" s="9" t="s">
        <v>763</v>
      </c>
      <c r="BG88" s="19">
        <v>94</v>
      </c>
      <c r="BH88" s="38"/>
    </row>
    <row r="89" spans="8:60" x14ac:dyDescent="0.35">
      <c r="H89" s="9" t="s">
        <v>1600</v>
      </c>
      <c r="I89" s="19">
        <v>95</v>
      </c>
      <c r="J89" s="11"/>
      <c r="K89" s="11"/>
      <c r="L89" s="11"/>
      <c r="M89" s="11"/>
      <c r="N89" s="11"/>
      <c r="O89" s="11"/>
      <c r="P89" s="11"/>
      <c r="Q89" s="11"/>
      <c r="R89" s="11"/>
      <c r="Z89" s="21" t="s">
        <v>1600</v>
      </c>
      <c r="AA89" s="34">
        <v>7.82</v>
      </c>
      <c r="AB89" s="38"/>
      <c r="AP89" s="9" t="s">
        <v>1727</v>
      </c>
      <c r="AQ89" s="41"/>
      <c r="AR89" s="38"/>
      <c r="AS89" s="38"/>
      <c r="AT89" s="38"/>
      <c r="AU89" s="38"/>
      <c r="AV89" s="38"/>
      <c r="AW89" s="38"/>
      <c r="AX89" s="38"/>
      <c r="AY89" s="38"/>
      <c r="AZ89" s="38">
        <v>1</v>
      </c>
      <c r="BA89" s="38"/>
      <c r="BB89" s="38"/>
      <c r="BC89" s="38"/>
      <c r="BD89" s="30">
        <v>1</v>
      </c>
      <c r="BE89" s="38"/>
      <c r="BF89" s="9" t="s">
        <v>776</v>
      </c>
      <c r="BG89" s="19">
        <v>93</v>
      </c>
      <c r="BH89" s="38"/>
    </row>
    <row r="90" spans="8:60" x14ac:dyDescent="0.35">
      <c r="H90" s="9" t="s">
        <v>1630</v>
      </c>
      <c r="I90" s="19">
        <v>94</v>
      </c>
      <c r="J90" s="11"/>
      <c r="K90" s="11"/>
      <c r="L90" s="11"/>
      <c r="M90" s="11"/>
      <c r="N90" s="11"/>
      <c r="O90" s="11"/>
      <c r="P90" s="11"/>
      <c r="Q90" s="11"/>
      <c r="R90" s="11"/>
      <c r="Z90" s="21" t="s">
        <v>1630</v>
      </c>
      <c r="AA90" s="34">
        <v>28.520000000000003</v>
      </c>
      <c r="AB90" s="38"/>
      <c r="AP90" s="9" t="s">
        <v>1592</v>
      </c>
      <c r="AQ90" s="41"/>
      <c r="AR90" s="38"/>
      <c r="AS90" s="38"/>
      <c r="AT90" s="38"/>
      <c r="AU90" s="38"/>
      <c r="AV90" s="38"/>
      <c r="AW90" s="38"/>
      <c r="AX90" s="38"/>
      <c r="AY90" s="38">
        <v>1</v>
      </c>
      <c r="AZ90" s="38"/>
      <c r="BA90" s="38"/>
      <c r="BB90" s="38"/>
      <c r="BC90" s="38"/>
      <c r="BD90" s="30">
        <v>1</v>
      </c>
      <c r="BE90" s="38"/>
      <c r="BF90" s="9" t="s">
        <v>213</v>
      </c>
      <c r="BG90" s="19">
        <v>93</v>
      </c>
      <c r="BH90" s="38"/>
    </row>
    <row r="91" spans="8:60" x14ac:dyDescent="0.35">
      <c r="H91" s="9" t="s">
        <v>1533</v>
      </c>
      <c r="I91" s="19">
        <v>94</v>
      </c>
      <c r="J91" s="11"/>
      <c r="K91" s="11"/>
      <c r="L91" s="11"/>
      <c r="M91" s="11"/>
      <c r="N91" s="11"/>
      <c r="O91" s="11"/>
      <c r="P91" s="11"/>
      <c r="Q91" s="11"/>
      <c r="R91" s="11"/>
      <c r="Z91" s="21" t="s">
        <v>1533</v>
      </c>
      <c r="AA91" s="34">
        <v>25.6</v>
      </c>
      <c r="AB91" s="38"/>
      <c r="AP91" s="9" t="s">
        <v>543</v>
      </c>
      <c r="AQ91" s="41"/>
      <c r="AR91" s="38"/>
      <c r="AS91" s="38"/>
      <c r="AT91" s="38"/>
      <c r="AU91" s="38"/>
      <c r="AV91" s="38"/>
      <c r="AW91" s="38"/>
      <c r="AX91" s="38"/>
      <c r="AY91" s="38">
        <v>1</v>
      </c>
      <c r="AZ91" s="38"/>
      <c r="BA91" s="38"/>
      <c r="BB91" s="38"/>
      <c r="BC91" s="38"/>
      <c r="BD91" s="30">
        <v>1</v>
      </c>
      <c r="BE91" s="38"/>
      <c r="BF91" s="9" t="s">
        <v>275</v>
      </c>
      <c r="BG91" s="19">
        <v>93</v>
      </c>
      <c r="BH91" s="38"/>
    </row>
    <row r="92" spans="8:60" x14ac:dyDescent="0.35">
      <c r="H92" s="9" t="s">
        <v>1215</v>
      </c>
      <c r="I92" s="19">
        <v>92</v>
      </c>
      <c r="J92" s="11"/>
      <c r="K92" s="11"/>
      <c r="L92" s="11"/>
      <c r="M92" s="11"/>
      <c r="N92" s="11"/>
      <c r="O92" s="11"/>
      <c r="P92" s="11"/>
      <c r="Q92" s="11"/>
      <c r="R92" s="11"/>
      <c r="Z92" s="21" t="s">
        <v>1215</v>
      </c>
      <c r="AA92" s="34">
        <v>13.52</v>
      </c>
      <c r="AB92" s="38"/>
      <c r="AP92" s="9" t="s">
        <v>1408</v>
      </c>
      <c r="AQ92" s="41"/>
      <c r="AR92" s="38"/>
      <c r="AS92" s="38"/>
      <c r="AT92" s="38"/>
      <c r="AU92" s="38"/>
      <c r="AV92" s="38"/>
      <c r="AW92" s="38"/>
      <c r="AX92" s="38"/>
      <c r="AY92" s="38">
        <v>1</v>
      </c>
      <c r="AZ92" s="38"/>
      <c r="BA92" s="38"/>
      <c r="BB92" s="38"/>
      <c r="BC92" s="38"/>
      <c r="BD92" s="30">
        <v>1</v>
      </c>
      <c r="BE92" s="38"/>
      <c r="BF92" s="9" t="s">
        <v>2175</v>
      </c>
      <c r="BG92" s="19">
        <v>96</v>
      </c>
      <c r="BH92" s="38"/>
    </row>
    <row r="93" spans="8:60" x14ac:dyDescent="0.35">
      <c r="H93" s="9" t="s">
        <v>1749</v>
      </c>
      <c r="I93" s="19">
        <v>93</v>
      </c>
      <c r="J93" s="11"/>
      <c r="K93" s="11"/>
      <c r="L93" s="11"/>
      <c r="M93" s="11"/>
      <c r="N93" s="11"/>
      <c r="O93" s="11"/>
      <c r="P93" s="11"/>
      <c r="Q93" s="11"/>
      <c r="R93" s="11"/>
      <c r="Z93" s="21" t="s">
        <v>1749</v>
      </c>
      <c r="AA93" s="34">
        <v>9.91</v>
      </c>
      <c r="AB93" s="38"/>
      <c r="AP93" s="9" t="s">
        <v>1551</v>
      </c>
      <c r="AQ93" s="41"/>
      <c r="AR93" s="38"/>
      <c r="AS93" s="38"/>
      <c r="AT93" s="38"/>
      <c r="AU93" s="38"/>
      <c r="AV93" s="38"/>
      <c r="AW93" s="38"/>
      <c r="AX93" s="38">
        <v>1</v>
      </c>
      <c r="AY93" s="38"/>
      <c r="AZ93" s="38"/>
      <c r="BA93" s="38"/>
      <c r="BB93" s="38"/>
      <c r="BC93" s="38"/>
      <c r="BD93" s="30">
        <v>1</v>
      </c>
      <c r="BE93" s="38"/>
      <c r="BF93" s="9" t="s">
        <v>1310</v>
      </c>
      <c r="BG93" s="19">
        <v>93.5</v>
      </c>
      <c r="BH93" s="38"/>
    </row>
    <row r="94" spans="8:60" x14ac:dyDescent="0.35">
      <c r="H94" s="9" t="s">
        <v>78</v>
      </c>
      <c r="I94" s="19">
        <v>97</v>
      </c>
      <c r="J94" s="11"/>
      <c r="K94" s="11"/>
      <c r="L94" s="11"/>
      <c r="M94" s="11"/>
      <c r="N94" s="11"/>
      <c r="O94" s="11"/>
      <c r="P94" s="11"/>
      <c r="Q94" s="11"/>
      <c r="R94" s="11"/>
      <c r="Z94" s="21" t="s">
        <v>78</v>
      </c>
      <c r="AA94" s="34">
        <v>516.73</v>
      </c>
      <c r="AB94" s="38"/>
      <c r="AP94" s="9" t="s">
        <v>1731</v>
      </c>
      <c r="AQ94" s="41"/>
      <c r="AR94" s="38"/>
      <c r="AS94" s="38"/>
      <c r="AT94" s="38"/>
      <c r="AU94" s="38"/>
      <c r="AV94" s="38"/>
      <c r="AW94" s="38"/>
      <c r="AX94" s="38"/>
      <c r="AY94" s="38"/>
      <c r="AZ94" s="38">
        <v>1</v>
      </c>
      <c r="BA94" s="38"/>
      <c r="BB94" s="38"/>
      <c r="BC94" s="38"/>
      <c r="BD94" s="30">
        <v>1</v>
      </c>
      <c r="BE94" s="38"/>
      <c r="BF94" s="9" t="s">
        <v>1898</v>
      </c>
      <c r="BG94" s="19">
        <v>93</v>
      </c>
      <c r="BH94" s="38"/>
    </row>
    <row r="95" spans="8:60" x14ac:dyDescent="0.35">
      <c r="H95" s="9" t="s">
        <v>309</v>
      </c>
      <c r="I95" s="19">
        <v>94</v>
      </c>
      <c r="J95" s="11"/>
      <c r="K95" s="11"/>
      <c r="L95" s="11"/>
      <c r="M95" s="11"/>
      <c r="N95" s="11"/>
      <c r="O95" s="11"/>
      <c r="P95" s="11"/>
      <c r="Q95" s="11"/>
      <c r="R95" s="11"/>
      <c r="Z95" s="21" t="s">
        <v>309</v>
      </c>
      <c r="AA95" s="34">
        <v>32.620000000000005</v>
      </c>
      <c r="AB95" s="38"/>
      <c r="AP95" s="9" t="s">
        <v>1576</v>
      </c>
      <c r="AQ95" s="41"/>
      <c r="AR95" s="38"/>
      <c r="AS95" s="38"/>
      <c r="AT95" s="38"/>
      <c r="AU95" s="38"/>
      <c r="AV95" s="38"/>
      <c r="AW95" s="38"/>
      <c r="AX95" s="38"/>
      <c r="AY95" s="38"/>
      <c r="AZ95" s="38"/>
      <c r="BA95" s="38">
        <v>1</v>
      </c>
      <c r="BB95" s="38"/>
      <c r="BC95" s="38"/>
      <c r="BD95" s="30">
        <v>1</v>
      </c>
      <c r="BE95" s="38"/>
      <c r="BF95" s="9" t="s">
        <v>366</v>
      </c>
      <c r="BG95" s="19">
        <v>92</v>
      </c>
      <c r="BH95" s="38"/>
    </row>
    <row r="96" spans="8:60" x14ac:dyDescent="0.35">
      <c r="H96" s="9" t="s">
        <v>1396</v>
      </c>
      <c r="I96" s="19">
        <v>91</v>
      </c>
      <c r="J96" s="11"/>
      <c r="K96" s="11"/>
      <c r="L96" s="11"/>
      <c r="M96" s="11"/>
      <c r="N96" s="11"/>
      <c r="O96" s="11"/>
      <c r="P96" s="11"/>
      <c r="Q96" s="11"/>
      <c r="R96" s="11"/>
      <c r="Z96" s="21" t="s">
        <v>1396</v>
      </c>
      <c r="AA96" s="34">
        <v>9.92</v>
      </c>
      <c r="AB96" s="38"/>
      <c r="AP96" s="9" t="s">
        <v>419</v>
      </c>
      <c r="AQ96" s="41"/>
      <c r="AR96" s="38"/>
      <c r="AS96" s="38"/>
      <c r="AT96" s="38"/>
      <c r="AU96" s="38"/>
      <c r="AV96" s="38"/>
      <c r="AW96" s="38"/>
      <c r="AX96" s="38"/>
      <c r="AY96" s="38">
        <v>1</v>
      </c>
      <c r="AZ96" s="38"/>
      <c r="BA96" s="38"/>
      <c r="BB96" s="38"/>
      <c r="BC96" s="38"/>
      <c r="BD96" s="30">
        <v>1</v>
      </c>
      <c r="BE96" s="38"/>
      <c r="BF96" s="9" t="s">
        <v>1911</v>
      </c>
      <c r="BG96" s="19">
        <v>94</v>
      </c>
      <c r="BH96" s="38"/>
    </row>
    <row r="97" spans="8:60" x14ac:dyDescent="0.35">
      <c r="H97" s="9" t="s">
        <v>1148</v>
      </c>
      <c r="I97" s="19">
        <v>94</v>
      </c>
      <c r="J97" s="11"/>
      <c r="K97" s="11"/>
      <c r="L97" s="11"/>
      <c r="M97" s="11"/>
      <c r="N97" s="11"/>
      <c r="O97" s="11"/>
      <c r="P97" s="11"/>
      <c r="Q97" s="11"/>
      <c r="R97" s="11"/>
      <c r="Z97" s="21" t="s">
        <v>1148</v>
      </c>
      <c r="AA97" s="34">
        <v>5.57</v>
      </c>
      <c r="AB97" s="38"/>
      <c r="AP97" s="9" t="s">
        <v>1507</v>
      </c>
      <c r="AQ97" s="41"/>
      <c r="AR97" s="38"/>
      <c r="AS97" s="38"/>
      <c r="AT97" s="38"/>
      <c r="AU97" s="38"/>
      <c r="AV97" s="38"/>
      <c r="AW97" s="38"/>
      <c r="AX97" s="38"/>
      <c r="AY97" s="38"/>
      <c r="AZ97" s="38">
        <v>1</v>
      </c>
      <c r="BA97" s="38"/>
      <c r="BB97" s="38"/>
      <c r="BC97" s="38"/>
      <c r="BD97" s="30">
        <v>1</v>
      </c>
      <c r="BE97" s="38"/>
      <c r="BF97" s="9" t="s">
        <v>670</v>
      </c>
      <c r="BG97" s="19">
        <v>93</v>
      </c>
      <c r="BH97" s="38"/>
    </row>
    <row r="98" spans="8:60" x14ac:dyDescent="0.35">
      <c r="H98" s="9" t="s">
        <v>476</v>
      </c>
      <c r="I98" s="19">
        <v>95</v>
      </c>
      <c r="J98" s="11"/>
      <c r="K98" s="11"/>
      <c r="L98" s="11"/>
      <c r="M98" s="11"/>
      <c r="N98" s="11"/>
      <c r="O98" s="11"/>
      <c r="P98" s="11"/>
      <c r="Q98" s="11"/>
      <c r="R98" s="11"/>
      <c r="Z98" s="21" t="s">
        <v>476</v>
      </c>
      <c r="AA98" s="34">
        <v>70.570000000000007</v>
      </c>
      <c r="AB98" s="38"/>
      <c r="AP98" s="9" t="s">
        <v>1054</v>
      </c>
      <c r="AQ98" s="41"/>
      <c r="AR98" s="38"/>
      <c r="AS98" s="38"/>
      <c r="AT98" s="38"/>
      <c r="AU98" s="38"/>
      <c r="AV98" s="38"/>
      <c r="AW98" s="38"/>
      <c r="AX98" s="38"/>
      <c r="AY98" s="38"/>
      <c r="AZ98" s="38">
        <v>1</v>
      </c>
      <c r="BA98" s="38"/>
      <c r="BB98" s="38"/>
      <c r="BC98" s="38"/>
      <c r="BD98" s="30">
        <v>1</v>
      </c>
      <c r="BE98" s="38"/>
      <c r="BF98" s="9" t="s">
        <v>509</v>
      </c>
      <c r="BG98" s="19">
        <v>91</v>
      </c>
      <c r="BH98" s="38"/>
    </row>
    <row r="99" spans="8:60" x14ac:dyDescent="0.35">
      <c r="H99" s="9" t="s">
        <v>1415</v>
      </c>
      <c r="I99" s="19">
        <v>88</v>
      </c>
      <c r="J99" s="11"/>
      <c r="K99" s="11"/>
      <c r="L99" s="11"/>
      <c r="M99" s="11"/>
      <c r="N99" s="11"/>
      <c r="O99" s="11"/>
      <c r="P99" s="11"/>
      <c r="Q99" s="11"/>
      <c r="R99" s="11"/>
      <c r="Z99" s="21" t="s">
        <v>1415</v>
      </c>
      <c r="AA99" s="34">
        <v>1.49</v>
      </c>
      <c r="AB99" s="38"/>
      <c r="AP99" s="9" t="s">
        <v>1321</v>
      </c>
      <c r="AQ99" s="41"/>
      <c r="AR99" s="38"/>
      <c r="AS99" s="38"/>
      <c r="AT99" s="38"/>
      <c r="AU99" s="38"/>
      <c r="AV99" s="38"/>
      <c r="AW99" s="38"/>
      <c r="AX99" s="38"/>
      <c r="AY99" s="38"/>
      <c r="AZ99" s="38"/>
      <c r="BA99" s="38">
        <v>1</v>
      </c>
      <c r="BB99" s="38"/>
      <c r="BC99" s="38"/>
      <c r="BD99" s="30">
        <v>1</v>
      </c>
      <c r="BE99" s="38"/>
      <c r="BF99" s="9" t="s">
        <v>1242</v>
      </c>
      <c r="BG99" s="19">
        <v>93</v>
      </c>
      <c r="BH99" s="38"/>
    </row>
    <row r="100" spans="8:60" x14ac:dyDescent="0.35">
      <c r="H100" s="9" t="s">
        <v>1650</v>
      </c>
      <c r="I100" s="19">
        <v>94</v>
      </c>
      <c r="J100" s="11"/>
      <c r="K100" s="11"/>
      <c r="L100" s="11"/>
      <c r="M100" s="11"/>
      <c r="N100" s="11"/>
      <c r="O100" s="11"/>
      <c r="P100" s="11"/>
      <c r="Q100" s="11"/>
      <c r="R100" s="11"/>
      <c r="Z100" s="21" t="s">
        <v>1650</v>
      </c>
      <c r="AA100" s="34">
        <v>15.93</v>
      </c>
      <c r="AB100" s="38"/>
      <c r="AP100" s="9" t="s">
        <v>982</v>
      </c>
      <c r="AQ100" s="41"/>
      <c r="AR100" s="38"/>
      <c r="AS100" s="38"/>
      <c r="AT100" s="38"/>
      <c r="AU100" s="38"/>
      <c r="AV100" s="38"/>
      <c r="AW100" s="38"/>
      <c r="AX100" s="38"/>
      <c r="AY100" s="38">
        <v>1</v>
      </c>
      <c r="AZ100" s="38"/>
      <c r="BA100" s="38"/>
      <c r="BB100" s="38"/>
      <c r="BC100" s="38"/>
      <c r="BD100" s="30">
        <v>1</v>
      </c>
      <c r="BE100" s="38"/>
      <c r="BF100" s="9" t="s">
        <v>1059</v>
      </c>
      <c r="BG100" s="19">
        <v>93</v>
      </c>
      <c r="BH100" s="38"/>
    </row>
    <row r="101" spans="8:60" x14ac:dyDescent="0.35">
      <c r="H101" s="9" t="s">
        <v>2181</v>
      </c>
      <c r="I101" s="19">
        <v>94</v>
      </c>
      <c r="J101" s="11"/>
      <c r="K101" s="11"/>
      <c r="L101" s="11"/>
      <c r="M101" s="11"/>
      <c r="N101" s="11"/>
      <c r="O101" s="11"/>
      <c r="P101" s="11"/>
      <c r="Q101" s="11"/>
      <c r="R101" s="11"/>
      <c r="Z101" s="21" t="s">
        <v>2181</v>
      </c>
      <c r="AA101" s="34">
        <v>24.249999999999996</v>
      </c>
      <c r="AB101" s="38"/>
      <c r="AP101" s="9" t="s">
        <v>283</v>
      </c>
      <c r="AQ101" s="41"/>
      <c r="AR101" s="38"/>
      <c r="AS101" s="38"/>
      <c r="AT101" s="38"/>
      <c r="AU101" s="38"/>
      <c r="AV101" s="38"/>
      <c r="AW101" s="38"/>
      <c r="AX101" s="38"/>
      <c r="AY101" s="38"/>
      <c r="AZ101" s="38">
        <v>3</v>
      </c>
      <c r="BA101" s="38"/>
      <c r="BB101" s="38"/>
      <c r="BC101" s="38"/>
      <c r="BD101" s="30">
        <v>3</v>
      </c>
      <c r="BE101" s="38"/>
      <c r="BF101" s="9" t="s">
        <v>2236</v>
      </c>
      <c r="BG101" s="19">
        <v>91</v>
      </c>
      <c r="BH101" s="38"/>
    </row>
    <row r="102" spans="8:60" x14ac:dyDescent="0.35">
      <c r="H102" s="9" t="s">
        <v>2224</v>
      </c>
      <c r="I102" s="19">
        <v>94</v>
      </c>
      <c r="J102" s="11"/>
      <c r="K102" s="11"/>
      <c r="L102" s="11"/>
      <c r="M102" s="11"/>
      <c r="N102" s="11"/>
      <c r="O102" s="11"/>
      <c r="P102" s="11"/>
      <c r="Q102" s="11"/>
      <c r="R102" s="11"/>
      <c r="Z102" s="21" t="s">
        <v>2224</v>
      </c>
      <c r="AA102" s="34">
        <v>60.84</v>
      </c>
      <c r="AB102" s="38"/>
      <c r="AP102" s="9" t="s">
        <v>1922</v>
      </c>
      <c r="AQ102" s="41"/>
      <c r="AR102" s="38"/>
      <c r="AS102" s="38"/>
      <c r="AT102" s="38"/>
      <c r="AU102" s="38"/>
      <c r="AV102" s="38"/>
      <c r="AW102" s="38"/>
      <c r="AX102" s="38"/>
      <c r="AY102" s="38"/>
      <c r="AZ102" s="38"/>
      <c r="BA102" s="38">
        <v>1</v>
      </c>
      <c r="BB102" s="38"/>
      <c r="BC102" s="38"/>
      <c r="BD102" s="30">
        <v>1</v>
      </c>
      <c r="BE102" s="38"/>
      <c r="BF102" s="9" t="s">
        <v>891</v>
      </c>
      <c r="BG102" s="19">
        <v>93</v>
      </c>
      <c r="BH102" s="38"/>
    </row>
    <row r="103" spans="8:60" x14ac:dyDescent="0.35">
      <c r="H103" s="9" t="s">
        <v>767</v>
      </c>
      <c r="I103" s="19">
        <v>91</v>
      </c>
      <c r="J103" s="11"/>
      <c r="K103" s="11"/>
      <c r="L103" s="11"/>
      <c r="M103" s="11"/>
      <c r="N103" s="11"/>
      <c r="O103" s="11"/>
      <c r="P103" s="11"/>
      <c r="Q103" s="11"/>
      <c r="R103" s="11"/>
      <c r="Z103" s="21" t="s">
        <v>767</v>
      </c>
      <c r="AA103" s="34">
        <v>8.56</v>
      </c>
      <c r="AB103" s="38"/>
      <c r="AP103" s="9" t="s">
        <v>312</v>
      </c>
      <c r="AQ103" s="41"/>
      <c r="AR103" s="38"/>
      <c r="AS103" s="38"/>
      <c r="AT103" s="38"/>
      <c r="AU103" s="38"/>
      <c r="AV103" s="38"/>
      <c r="AW103" s="38"/>
      <c r="AX103" s="38"/>
      <c r="AY103" s="38"/>
      <c r="AZ103" s="38"/>
      <c r="BA103" s="38">
        <v>1</v>
      </c>
      <c r="BB103" s="38"/>
      <c r="BC103" s="38"/>
      <c r="BD103" s="30">
        <v>1</v>
      </c>
      <c r="BE103" s="38"/>
      <c r="BF103" s="9" t="s">
        <v>1859</v>
      </c>
      <c r="BG103" s="19">
        <v>93</v>
      </c>
      <c r="BH103" s="38"/>
    </row>
    <row r="104" spans="8:60" x14ac:dyDescent="0.35">
      <c r="H104" s="9" t="s">
        <v>226</v>
      </c>
      <c r="I104" s="19">
        <v>95</v>
      </c>
      <c r="J104" s="11"/>
      <c r="K104" s="11"/>
      <c r="L104" s="11"/>
      <c r="M104" s="11"/>
      <c r="N104" s="11"/>
      <c r="O104" s="11"/>
      <c r="P104" s="11"/>
      <c r="Q104" s="11"/>
      <c r="R104" s="11"/>
      <c r="Z104" s="21" t="s">
        <v>226</v>
      </c>
      <c r="AA104" s="34">
        <v>84.07</v>
      </c>
      <c r="AB104" s="38"/>
      <c r="AP104" s="9" t="s">
        <v>1929</v>
      </c>
      <c r="AQ104" s="41"/>
      <c r="AR104" s="38"/>
      <c r="AS104" s="38"/>
      <c r="AT104" s="38"/>
      <c r="AU104" s="38"/>
      <c r="AV104" s="38"/>
      <c r="AW104" s="38"/>
      <c r="AX104" s="38"/>
      <c r="AY104" s="38"/>
      <c r="AZ104" s="38">
        <v>1</v>
      </c>
      <c r="BA104" s="38"/>
      <c r="BB104" s="38"/>
      <c r="BC104" s="38"/>
      <c r="BD104" s="30">
        <v>1</v>
      </c>
      <c r="BE104" s="38"/>
      <c r="BF104" s="9" t="s">
        <v>1658</v>
      </c>
      <c r="BG104" s="19">
        <v>92</v>
      </c>
      <c r="BH104" s="38"/>
    </row>
    <row r="105" spans="8:60" x14ac:dyDescent="0.35">
      <c r="H105" s="9" t="s">
        <v>458</v>
      </c>
      <c r="I105" s="19">
        <v>94</v>
      </c>
      <c r="J105" s="11"/>
      <c r="K105" s="11"/>
      <c r="L105" s="11"/>
      <c r="M105" s="11"/>
      <c r="N105" s="11"/>
      <c r="O105" s="11"/>
      <c r="P105" s="11"/>
      <c r="Q105" s="11"/>
      <c r="R105" s="11"/>
      <c r="Z105" s="21" t="s">
        <v>458</v>
      </c>
      <c r="AA105" s="34">
        <v>32.630000000000003</v>
      </c>
      <c r="AB105" s="38"/>
      <c r="AP105" s="9" t="s">
        <v>1035</v>
      </c>
      <c r="AQ105" s="41"/>
      <c r="AR105" s="38"/>
      <c r="AS105" s="38"/>
      <c r="AT105" s="38"/>
      <c r="AU105" s="38"/>
      <c r="AV105" s="38"/>
      <c r="AW105" s="38"/>
      <c r="AX105" s="38"/>
      <c r="AY105" s="38"/>
      <c r="AZ105" s="38"/>
      <c r="BA105" s="38">
        <v>1</v>
      </c>
      <c r="BB105" s="38"/>
      <c r="BC105" s="38"/>
      <c r="BD105" s="30">
        <v>1</v>
      </c>
      <c r="BE105" s="38"/>
      <c r="BF105" s="9" t="s">
        <v>765</v>
      </c>
      <c r="BG105" s="19">
        <v>93</v>
      </c>
      <c r="BH105" s="38"/>
    </row>
    <row r="106" spans="8:60" x14ac:dyDescent="0.35">
      <c r="H106" s="9" t="s">
        <v>268</v>
      </c>
      <c r="I106" s="19">
        <v>95</v>
      </c>
      <c r="J106" s="11"/>
      <c r="K106" s="11"/>
      <c r="L106" s="11"/>
      <c r="M106" s="11"/>
      <c r="N106" s="11"/>
      <c r="O106" s="11"/>
      <c r="P106" s="11"/>
      <c r="Q106" s="11"/>
      <c r="R106" s="11"/>
      <c r="Z106" s="21" t="s">
        <v>268</v>
      </c>
      <c r="AA106" s="34">
        <v>10.58</v>
      </c>
      <c r="AB106" s="38"/>
      <c r="AP106" s="9" t="s">
        <v>1293</v>
      </c>
      <c r="AQ106" s="41"/>
      <c r="AR106" s="38"/>
      <c r="AS106" s="38"/>
      <c r="AT106" s="38"/>
      <c r="AU106" s="38"/>
      <c r="AV106" s="38"/>
      <c r="AW106" s="38"/>
      <c r="AX106" s="38"/>
      <c r="AY106" s="38"/>
      <c r="AZ106" s="38"/>
      <c r="BA106" s="38">
        <v>1</v>
      </c>
      <c r="BB106" s="38"/>
      <c r="BC106" s="38"/>
      <c r="BD106" s="30">
        <v>1</v>
      </c>
      <c r="BE106" s="38"/>
      <c r="BF106" s="9" t="s">
        <v>836</v>
      </c>
      <c r="BG106" s="19">
        <v>92</v>
      </c>
      <c r="BH106" s="38"/>
    </row>
    <row r="107" spans="8:60" x14ac:dyDescent="0.35">
      <c r="H107" s="9" t="s">
        <v>426</v>
      </c>
      <c r="I107" s="19">
        <v>93</v>
      </c>
      <c r="J107" s="11"/>
      <c r="K107" s="11"/>
      <c r="L107" s="11"/>
      <c r="M107" s="11"/>
      <c r="N107" s="11"/>
      <c r="O107" s="11"/>
      <c r="P107" s="11"/>
      <c r="Q107" s="11"/>
      <c r="R107" s="11"/>
      <c r="Z107" s="21" t="s">
        <v>426</v>
      </c>
      <c r="AA107" s="34">
        <v>40.489999999999995</v>
      </c>
      <c r="AB107" s="38"/>
      <c r="AP107" s="9" t="s">
        <v>1115</v>
      </c>
      <c r="AQ107" s="41"/>
      <c r="AR107" s="38"/>
      <c r="AS107" s="38"/>
      <c r="AT107" s="38"/>
      <c r="AU107" s="38"/>
      <c r="AV107" s="38"/>
      <c r="AW107" s="38"/>
      <c r="AX107" s="38"/>
      <c r="AY107" s="38">
        <v>1</v>
      </c>
      <c r="AZ107" s="38">
        <v>1</v>
      </c>
      <c r="BA107" s="38"/>
      <c r="BB107" s="38"/>
      <c r="BC107" s="38"/>
      <c r="BD107" s="30">
        <v>2</v>
      </c>
      <c r="BE107" s="38"/>
      <c r="BF107" s="9" t="s">
        <v>353</v>
      </c>
      <c r="BG107" s="19">
        <v>93</v>
      </c>
      <c r="BH107" s="38"/>
    </row>
    <row r="108" spans="8:60" x14ac:dyDescent="0.35">
      <c r="H108" s="9" t="s">
        <v>1572</v>
      </c>
      <c r="I108" s="19">
        <v>95</v>
      </c>
      <c r="J108" s="11"/>
      <c r="K108" s="11"/>
      <c r="L108" s="11"/>
      <c r="M108" s="11"/>
      <c r="N108" s="11"/>
      <c r="O108" s="11"/>
      <c r="P108" s="11"/>
      <c r="Q108" s="11"/>
      <c r="R108" s="11"/>
      <c r="Z108" s="21" t="s">
        <v>1572</v>
      </c>
      <c r="AA108" s="34">
        <v>117.19999999999999</v>
      </c>
      <c r="AB108" s="38"/>
      <c r="AP108" s="9" t="s">
        <v>1345</v>
      </c>
      <c r="AQ108" s="41"/>
      <c r="AR108" s="38"/>
      <c r="AS108" s="38"/>
      <c r="AT108" s="38"/>
      <c r="AU108" s="38"/>
      <c r="AV108" s="38"/>
      <c r="AW108" s="38"/>
      <c r="AX108" s="38"/>
      <c r="AY108" s="38"/>
      <c r="AZ108" s="38">
        <v>1</v>
      </c>
      <c r="BA108" s="38"/>
      <c r="BB108" s="38"/>
      <c r="BC108" s="38"/>
      <c r="BD108" s="30">
        <v>1</v>
      </c>
      <c r="BE108" s="38"/>
      <c r="BF108" s="9" t="s">
        <v>2132</v>
      </c>
      <c r="BG108" s="19">
        <v>91</v>
      </c>
      <c r="BH108" s="38"/>
    </row>
    <row r="109" spans="8:60" ht="15" thickBot="1" x14ac:dyDescent="0.4">
      <c r="H109" s="9" t="s">
        <v>1500</v>
      </c>
      <c r="I109" s="19">
        <v>94</v>
      </c>
      <c r="J109" s="11"/>
      <c r="K109" s="11"/>
      <c r="L109" s="11"/>
      <c r="M109" s="11"/>
      <c r="N109" s="11"/>
      <c r="O109" s="11"/>
      <c r="P109" s="11"/>
      <c r="Q109" s="11"/>
      <c r="R109" s="11"/>
      <c r="Z109" s="12" t="s">
        <v>1500</v>
      </c>
      <c r="AA109" s="34">
        <v>28.519999999999996</v>
      </c>
      <c r="AB109" s="38"/>
      <c r="AP109" s="9" t="s">
        <v>1225</v>
      </c>
      <c r="AQ109" s="41"/>
      <c r="AR109" s="38"/>
      <c r="AS109" s="38"/>
      <c r="AT109" s="38"/>
      <c r="AU109" s="38"/>
      <c r="AV109" s="38"/>
      <c r="AW109" s="38"/>
      <c r="AX109" s="38"/>
      <c r="AY109" s="38"/>
      <c r="AZ109" s="38">
        <v>1</v>
      </c>
      <c r="BA109" s="38"/>
      <c r="BB109" s="38"/>
      <c r="BC109" s="38"/>
      <c r="BD109" s="30">
        <v>1</v>
      </c>
      <c r="BE109" s="38"/>
      <c r="BF109" s="9" t="s">
        <v>1631</v>
      </c>
      <c r="BG109" s="19">
        <v>93</v>
      </c>
      <c r="BH109" s="38"/>
    </row>
    <row r="110" spans="8:60" x14ac:dyDescent="0.35">
      <c r="H110" s="9" t="s">
        <v>1979</v>
      </c>
      <c r="I110" s="19">
        <v>95</v>
      </c>
      <c r="J110" s="11"/>
      <c r="K110" s="11"/>
      <c r="L110" s="11"/>
      <c r="M110" s="11"/>
      <c r="N110" s="11"/>
      <c r="O110" s="11"/>
      <c r="P110" s="11"/>
      <c r="Q110" s="11"/>
      <c r="R110" s="11"/>
      <c r="Z110" s="23" t="s">
        <v>1979</v>
      </c>
      <c r="AA110" s="34">
        <v>5.0999999999999996</v>
      </c>
      <c r="AB110" s="38"/>
      <c r="AP110" s="9" t="s">
        <v>1110</v>
      </c>
      <c r="AQ110" s="41"/>
      <c r="AR110" s="38"/>
      <c r="AS110" s="38"/>
      <c r="AT110" s="38"/>
      <c r="AU110" s="38"/>
      <c r="AV110" s="38"/>
      <c r="AW110" s="38"/>
      <c r="AX110" s="38"/>
      <c r="AY110" s="38"/>
      <c r="AZ110" s="38">
        <v>1</v>
      </c>
      <c r="BA110" s="38"/>
      <c r="BB110" s="38"/>
      <c r="BC110" s="38"/>
      <c r="BD110" s="30">
        <v>1</v>
      </c>
      <c r="BE110" s="38"/>
      <c r="BF110" s="9" t="s">
        <v>1111</v>
      </c>
      <c r="BG110" s="19">
        <v>92</v>
      </c>
      <c r="BH110" s="38"/>
    </row>
    <row r="111" spans="8:60" x14ac:dyDescent="0.35">
      <c r="H111" s="9" t="s">
        <v>1425</v>
      </c>
      <c r="I111" s="19">
        <v>93</v>
      </c>
      <c r="J111" s="11"/>
      <c r="K111" s="11"/>
      <c r="L111" s="11"/>
      <c r="M111" s="11"/>
      <c r="N111" s="11"/>
      <c r="O111" s="11"/>
      <c r="P111" s="11"/>
      <c r="Q111" s="11"/>
      <c r="R111" s="11"/>
      <c r="Z111" s="21" t="s">
        <v>1425</v>
      </c>
      <c r="AA111" s="34">
        <v>5.29</v>
      </c>
      <c r="AB111" s="38"/>
      <c r="AP111" s="9" t="s">
        <v>975</v>
      </c>
      <c r="AQ111" s="41"/>
      <c r="AR111" s="38"/>
      <c r="AS111" s="38"/>
      <c r="AT111" s="38"/>
      <c r="AU111" s="38"/>
      <c r="AV111" s="38"/>
      <c r="AW111" s="38"/>
      <c r="AX111" s="38"/>
      <c r="AY111" s="38"/>
      <c r="AZ111" s="38">
        <v>1</v>
      </c>
      <c r="BA111" s="38"/>
      <c r="BB111" s="38"/>
      <c r="BC111" s="38"/>
      <c r="BD111" s="30">
        <v>1</v>
      </c>
      <c r="BE111" s="38"/>
      <c r="BF111" s="9" t="s">
        <v>2240</v>
      </c>
      <c r="BG111" s="19">
        <v>93</v>
      </c>
      <c r="BH111" s="38"/>
    </row>
    <row r="112" spans="8:60" x14ac:dyDescent="0.35">
      <c r="H112" s="9" t="s">
        <v>134</v>
      </c>
      <c r="I112" s="19">
        <v>95</v>
      </c>
      <c r="J112" s="11"/>
      <c r="K112" s="11"/>
      <c r="L112" s="11"/>
      <c r="M112" s="11"/>
      <c r="N112" s="11"/>
      <c r="O112" s="11"/>
      <c r="P112" s="11"/>
      <c r="Q112" s="11"/>
      <c r="R112" s="11"/>
      <c r="Z112" s="21" t="s">
        <v>134</v>
      </c>
      <c r="AA112" s="34">
        <v>19.11</v>
      </c>
      <c r="AB112" s="38"/>
      <c r="AP112" s="9" t="s">
        <v>1265</v>
      </c>
      <c r="AQ112" s="41"/>
      <c r="AR112" s="38"/>
      <c r="AS112" s="38"/>
      <c r="AT112" s="38"/>
      <c r="AU112" s="38"/>
      <c r="AV112" s="38"/>
      <c r="AW112" s="38"/>
      <c r="AX112" s="38"/>
      <c r="AY112" s="38"/>
      <c r="AZ112" s="38">
        <v>1</v>
      </c>
      <c r="BA112" s="38"/>
      <c r="BB112" s="38"/>
      <c r="BC112" s="38"/>
      <c r="BD112" s="30">
        <v>1</v>
      </c>
      <c r="BE112" s="38"/>
      <c r="BF112" s="9" t="s">
        <v>831</v>
      </c>
      <c r="BG112" s="19">
        <v>93</v>
      </c>
      <c r="BH112" s="38"/>
    </row>
    <row r="113" spans="8:60" x14ac:dyDescent="0.35">
      <c r="H113" s="9" t="s">
        <v>1012</v>
      </c>
      <c r="I113" s="19">
        <v>92</v>
      </c>
      <c r="J113" s="11"/>
      <c r="K113" s="11"/>
      <c r="L113" s="11"/>
      <c r="M113" s="11"/>
      <c r="N113" s="11"/>
      <c r="O113" s="11"/>
      <c r="P113" s="11"/>
      <c r="Q113" s="11"/>
      <c r="R113" s="11"/>
      <c r="Z113" s="21" t="s">
        <v>1012</v>
      </c>
      <c r="AA113" s="34">
        <v>7.35</v>
      </c>
      <c r="AB113" s="38"/>
      <c r="AP113" s="9" t="s">
        <v>349</v>
      </c>
      <c r="AQ113" s="41"/>
      <c r="AR113" s="38"/>
      <c r="AS113" s="38"/>
      <c r="AT113" s="38"/>
      <c r="AU113" s="38"/>
      <c r="AV113" s="38"/>
      <c r="AW113" s="38"/>
      <c r="AX113" s="38"/>
      <c r="AY113" s="38"/>
      <c r="AZ113" s="38">
        <v>1</v>
      </c>
      <c r="BA113" s="38"/>
      <c r="BB113" s="38"/>
      <c r="BC113" s="38"/>
      <c r="BD113" s="30">
        <v>1</v>
      </c>
      <c r="BE113" s="38"/>
      <c r="BF113" s="9" t="s">
        <v>808</v>
      </c>
      <c r="BG113" s="19">
        <v>92</v>
      </c>
      <c r="BH113" s="38"/>
    </row>
    <row r="114" spans="8:60" x14ac:dyDescent="0.35">
      <c r="H114" s="9" t="s">
        <v>946</v>
      </c>
      <c r="I114" s="19">
        <v>92</v>
      </c>
      <c r="J114" s="11"/>
      <c r="K114" s="11"/>
      <c r="L114" s="11"/>
      <c r="M114" s="11"/>
      <c r="N114" s="11"/>
      <c r="O114" s="11"/>
      <c r="P114" s="11"/>
      <c r="Q114" s="11"/>
      <c r="R114" s="11"/>
      <c r="Z114" s="21" t="s">
        <v>946</v>
      </c>
      <c r="AA114" s="34">
        <v>4.6900000000000004</v>
      </c>
      <c r="AB114" s="38"/>
      <c r="AP114" s="9" t="s">
        <v>403</v>
      </c>
      <c r="AQ114" s="41"/>
      <c r="AR114" s="38"/>
      <c r="AS114" s="38"/>
      <c r="AT114" s="38"/>
      <c r="AU114" s="38"/>
      <c r="AV114" s="38"/>
      <c r="AW114" s="38"/>
      <c r="AX114" s="38"/>
      <c r="AY114" s="38"/>
      <c r="AZ114" s="38">
        <v>1</v>
      </c>
      <c r="BA114" s="38"/>
      <c r="BB114" s="38"/>
      <c r="BC114" s="38"/>
      <c r="BD114" s="30">
        <v>1</v>
      </c>
      <c r="BE114" s="38"/>
      <c r="BF114" s="9" t="s">
        <v>2086</v>
      </c>
      <c r="BG114" s="19">
        <v>96</v>
      </c>
      <c r="BH114" s="38"/>
    </row>
    <row r="115" spans="8:60" x14ac:dyDescent="0.35">
      <c r="H115" s="9" t="s">
        <v>1513</v>
      </c>
      <c r="I115" s="19">
        <v>95</v>
      </c>
      <c r="J115" s="11"/>
      <c r="K115" s="11"/>
      <c r="L115" s="11"/>
      <c r="M115" s="11"/>
      <c r="N115" s="11"/>
      <c r="O115" s="11"/>
      <c r="P115" s="11"/>
      <c r="Q115" s="11"/>
      <c r="R115" s="11"/>
      <c r="Z115" s="21" t="s">
        <v>1513</v>
      </c>
      <c r="AA115" s="34">
        <v>28.910000000000004</v>
      </c>
      <c r="AB115" s="38"/>
      <c r="AP115" s="9" t="s">
        <v>326</v>
      </c>
      <c r="AQ115" s="41"/>
      <c r="AR115" s="38"/>
      <c r="AS115" s="38"/>
      <c r="AT115" s="38"/>
      <c r="AU115" s="38"/>
      <c r="AV115" s="38"/>
      <c r="AW115" s="38"/>
      <c r="AX115" s="38"/>
      <c r="AY115" s="38"/>
      <c r="AZ115" s="38">
        <v>3</v>
      </c>
      <c r="BA115" s="38"/>
      <c r="BB115" s="38"/>
      <c r="BC115" s="38"/>
      <c r="BD115" s="30">
        <v>3</v>
      </c>
      <c r="BE115" s="38"/>
      <c r="BF115" s="9" t="s">
        <v>882</v>
      </c>
      <c r="BG115" s="19">
        <v>93</v>
      </c>
      <c r="BH115" s="38"/>
    </row>
    <row r="116" spans="8:60" x14ac:dyDescent="0.35">
      <c r="H116" s="9" t="s">
        <v>2011</v>
      </c>
      <c r="I116" s="19">
        <v>95</v>
      </c>
      <c r="J116" s="11"/>
      <c r="K116" s="11"/>
      <c r="L116" s="11"/>
      <c r="M116" s="11"/>
      <c r="N116" s="11"/>
      <c r="O116" s="11"/>
      <c r="P116" s="11"/>
      <c r="Q116" s="11"/>
      <c r="R116" s="11"/>
      <c r="Z116" s="21" t="s">
        <v>2011</v>
      </c>
      <c r="AA116" s="34">
        <v>6.51</v>
      </c>
      <c r="AB116" s="38"/>
      <c r="AP116" s="9" t="s">
        <v>1285</v>
      </c>
      <c r="AQ116" s="41"/>
      <c r="AR116" s="38"/>
      <c r="AS116" s="38"/>
      <c r="AT116" s="38"/>
      <c r="AU116" s="38"/>
      <c r="AV116" s="38"/>
      <c r="AW116" s="38"/>
      <c r="AX116" s="38"/>
      <c r="AY116" s="38"/>
      <c r="AZ116" s="38"/>
      <c r="BA116" s="38">
        <v>1</v>
      </c>
      <c r="BB116" s="38"/>
      <c r="BC116" s="38"/>
      <c r="BD116" s="30">
        <v>1</v>
      </c>
      <c r="BE116" s="38"/>
      <c r="BF116" s="9" t="s">
        <v>944</v>
      </c>
      <c r="BG116" s="19">
        <v>93</v>
      </c>
      <c r="BH116" s="38"/>
    </row>
    <row r="117" spans="8:60" x14ac:dyDescent="0.35">
      <c r="H117" s="9" t="s">
        <v>898</v>
      </c>
      <c r="I117" s="19">
        <v>93</v>
      </c>
      <c r="J117" s="11"/>
      <c r="K117" s="11"/>
      <c r="L117" s="11"/>
      <c r="M117" s="11"/>
      <c r="N117" s="11"/>
      <c r="O117" s="11"/>
      <c r="P117" s="11"/>
      <c r="Q117" s="11"/>
      <c r="R117" s="11"/>
      <c r="Z117" s="21" t="s">
        <v>898</v>
      </c>
      <c r="AA117" s="34">
        <v>3.25</v>
      </c>
      <c r="AB117" s="38"/>
      <c r="AP117" s="9" t="s">
        <v>436</v>
      </c>
      <c r="AQ117" s="41"/>
      <c r="AR117" s="38"/>
      <c r="AS117" s="38"/>
      <c r="AT117" s="38"/>
      <c r="AU117" s="38"/>
      <c r="AV117" s="38"/>
      <c r="AW117" s="38"/>
      <c r="AX117" s="38"/>
      <c r="AY117" s="38"/>
      <c r="AZ117" s="38"/>
      <c r="BA117" s="38">
        <v>1</v>
      </c>
      <c r="BB117" s="38"/>
      <c r="BC117" s="38"/>
      <c r="BD117" s="30">
        <v>1</v>
      </c>
      <c r="BE117" s="38"/>
      <c r="BF117" s="9" t="s">
        <v>1795</v>
      </c>
      <c r="BG117" s="19">
        <v>92</v>
      </c>
      <c r="BH117" s="38"/>
    </row>
    <row r="118" spans="8:60" x14ac:dyDescent="0.35">
      <c r="H118" s="9" t="s">
        <v>1291</v>
      </c>
      <c r="I118" s="19">
        <v>96</v>
      </c>
      <c r="J118" s="11"/>
      <c r="K118" s="11"/>
      <c r="L118" s="11"/>
      <c r="M118" s="11"/>
      <c r="N118" s="11"/>
      <c r="O118" s="11"/>
      <c r="P118" s="11"/>
      <c r="Q118" s="11"/>
      <c r="R118" s="11"/>
      <c r="Z118" s="21" t="s">
        <v>1291</v>
      </c>
      <c r="AA118" s="34">
        <v>151.24</v>
      </c>
      <c r="AB118" s="38"/>
      <c r="AP118" s="9" t="s">
        <v>1075</v>
      </c>
      <c r="AQ118" s="41"/>
      <c r="AR118" s="38"/>
      <c r="AS118" s="38"/>
      <c r="AT118" s="38"/>
      <c r="AU118" s="38"/>
      <c r="AV118" s="38"/>
      <c r="AW118" s="38"/>
      <c r="AX118" s="38"/>
      <c r="AY118" s="38"/>
      <c r="AZ118" s="38"/>
      <c r="BA118" s="38">
        <v>1</v>
      </c>
      <c r="BB118" s="38"/>
      <c r="BC118" s="38"/>
      <c r="BD118" s="30">
        <v>1</v>
      </c>
      <c r="BE118" s="38"/>
      <c r="BF118" s="9" t="s">
        <v>2201</v>
      </c>
      <c r="BG118" s="19">
        <v>92</v>
      </c>
      <c r="BH118" s="38"/>
    </row>
    <row r="119" spans="8:60" x14ac:dyDescent="0.35">
      <c r="H119" s="9" t="s">
        <v>1510</v>
      </c>
      <c r="I119" s="19">
        <v>96</v>
      </c>
      <c r="J119" s="11"/>
      <c r="K119" s="11"/>
      <c r="L119" s="11"/>
      <c r="M119" s="11"/>
      <c r="N119" s="11"/>
      <c r="O119" s="11"/>
      <c r="P119" s="11"/>
      <c r="Q119" s="11"/>
      <c r="R119" s="11"/>
      <c r="Z119" s="21" t="s">
        <v>1510</v>
      </c>
      <c r="AA119" s="34">
        <v>266.54000000000008</v>
      </c>
      <c r="AB119" s="38"/>
      <c r="AP119" s="9" t="s">
        <v>968</v>
      </c>
      <c r="AQ119" s="41"/>
      <c r="AR119" s="38"/>
      <c r="AS119" s="38"/>
      <c r="AT119" s="38"/>
      <c r="AU119" s="38"/>
      <c r="AV119" s="38"/>
      <c r="AW119" s="38"/>
      <c r="AX119" s="38"/>
      <c r="AY119" s="38"/>
      <c r="AZ119" s="38">
        <v>1</v>
      </c>
      <c r="BA119" s="38"/>
      <c r="BB119" s="38"/>
      <c r="BC119" s="38"/>
      <c r="BD119" s="30">
        <v>1</v>
      </c>
      <c r="BE119" s="38"/>
      <c r="BF119" s="9" t="s">
        <v>936</v>
      </c>
      <c r="BG119" s="19">
        <v>93</v>
      </c>
      <c r="BH119" s="38"/>
    </row>
    <row r="120" spans="8:60" x14ac:dyDescent="0.35">
      <c r="H120" s="9" t="s">
        <v>2007</v>
      </c>
      <c r="I120" s="19">
        <v>93</v>
      </c>
      <c r="J120" s="11"/>
      <c r="K120" s="11"/>
      <c r="L120" s="11"/>
      <c r="M120" s="11"/>
      <c r="N120" s="11"/>
      <c r="O120" s="11"/>
      <c r="P120" s="11"/>
      <c r="Q120" s="11"/>
      <c r="R120" s="11"/>
      <c r="Z120" s="21" t="s">
        <v>2007</v>
      </c>
      <c r="AA120" s="34">
        <v>22.4</v>
      </c>
      <c r="AB120" s="38"/>
      <c r="AP120" s="9" t="s">
        <v>753</v>
      </c>
      <c r="AQ120" s="41"/>
      <c r="AR120" s="38"/>
      <c r="AS120" s="38"/>
      <c r="AT120" s="38"/>
      <c r="AU120" s="38"/>
      <c r="AV120" s="38"/>
      <c r="AW120" s="38"/>
      <c r="AX120" s="38"/>
      <c r="AY120" s="38">
        <v>1</v>
      </c>
      <c r="AZ120" s="38"/>
      <c r="BA120" s="38"/>
      <c r="BB120" s="38"/>
      <c r="BC120" s="38"/>
      <c r="BD120" s="30">
        <v>1</v>
      </c>
      <c r="BE120" s="38"/>
      <c r="BF120" s="9" t="s">
        <v>835</v>
      </c>
      <c r="BG120" s="19">
        <v>93</v>
      </c>
      <c r="BH120" s="38"/>
    </row>
    <row r="121" spans="8:60" x14ac:dyDescent="0.35">
      <c r="H121" s="9" t="s">
        <v>1808</v>
      </c>
      <c r="I121" s="19">
        <v>93</v>
      </c>
      <c r="J121" s="11"/>
      <c r="K121" s="11"/>
      <c r="L121" s="11"/>
      <c r="M121" s="11"/>
      <c r="N121" s="11"/>
      <c r="O121" s="11"/>
      <c r="P121" s="11"/>
      <c r="Q121" s="11"/>
      <c r="R121" s="11"/>
      <c r="Z121" s="21" t="s">
        <v>1808</v>
      </c>
      <c r="AA121" s="34">
        <v>90.83</v>
      </c>
      <c r="AB121" s="38"/>
      <c r="AP121" s="9" t="s">
        <v>2100</v>
      </c>
      <c r="AQ121" s="41"/>
      <c r="AR121" s="38"/>
      <c r="AS121" s="38"/>
      <c r="AT121" s="38"/>
      <c r="AU121" s="38"/>
      <c r="AV121" s="38"/>
      <c r="AW121" s="38"/>
      <c r="AX121" s="38"/>
      <c r="AY121" s="38"/>
      <c r="AZ121" s="38">
        <v>1</v>
      </c>
      <c r="BA121" s="38"/>
      <c r="BB121" s="38"/>
      <c r="BC121" s="38"/>
      <c r="BD121" s="30">
        <v>1</v>
      </c>
      <c r="BE121" s="38"/>
      <c r="BF121" s="9" t="s">
        <v>2209</v>
      </c>
      <c r="BG121" s="19">
        <v>94</v>
      </c>
      <c r="BH121" s="38"/>
    </row>
    <row r="122" spans="8:60" x14ac:dyDescent="0.35">
      <c r="H122" s="9" t="s">
        <v>1615</v>
      </c>
      <c r="I122" s="19">
        <v>94</v>
      </c>
      <c r="J122" s="11"/>
      <c r="K122" s="11"/>
      <c r="L122" s="11"/>
      <c r="M122" s="11"/>
      <c r="N122" s="11"/>
      <c r="O122" s="11"/>
      <c r="P122" s="11"/>
      <c r="Q122" s="11"/>
      <c r="R122" s="11"/>
      <c r="Z122" s="21" t="s">
        <v>1615</v>
      </c>
      <c r="AA122" s="34">
        <v>363.32</v>
      </c>
      <c r="AB122" s="38"/>
      <c r="AP122" s="9" t="s">
        <v>448</v>
      </c>
      <c r="AQ122" s="41"/>
      <c r="AR122" s="38"/>
      <c r="AS122" s="38"/>
      <c r="AT122" s="38"/>
      <c r="AU122" s="38"/>
      <c r="AV122" s="38"/>
      <c r="AW122" s="38"/>
      <c r="AX122" s="38"/>
      <c r="AY122" s="38"/>
      <c r="AZ122" s="38"/>
      <c r="BA122" s="38">
        <v>1</v>
      </c>
      <c r="BB122" s="38"/>
      <c r="BC122" s="38"/>
      <c r="BD122" s="30">
        <v>1</v>
      </c>
      <c r="BE122" s="38"/>
      <c r="BF122" s="9" t="s">
        <v>431</v>
      </c>
      <c r="BG122" s="19">
        <v>94</v>
      </c>
      <c r="BH122" s="38"/>
    </row>
    <row r="123" spans="8:60" x14ac:dyDescent="0.35">
      <c r="H123" s="9" t="s">
        <v>452</v>
      </c>
      <c r="I123" s="19">
        <v>95</v>
      </c>
      <c r="J123" s="11"/>
      <c r="K123" s="11"/>
      <c r="L123" s="11"/>
      <c r="M123" s="11"/>
      <c r="N123" s="11"/>
      <c r="O123" s="11"/>
      <c r="P123" s="11"/>
      <c r="Q123" s="11"/>
      <c r="R123" s="11"/>
      <c r="Z123" s="21" t="s">
        <v>452</v>
      </c>
      <c r="AA123" s="34">
        <v>6.47</v>
      </c>
      <c r="AB123" s="38"/>
      <c r="AP123" s="9" t="s">
        <v>344</v>
      </c>
      <c r="AQ123" s="41"/>
      <c r="AR123" s="38"/>
      <c r="AS123" s="38"/>
      <c r="AT123" s="38"/>
      <c r="AU123" s="38"/>
      <c r="AV123" s="38"/>
      <c r="AW123" s="38"/>
      <c r="AX123" s="38"/>
      <c r="AY123" s="38">
        <v>1</v>
      </c>
      <c r="AZ123" s="38"/>
      <c r="BA123" s="38"/>
      <c r="BB123" s="38"/>
      <c r="BC123" s="38"/>
      <c r="BD123" s="30">
        <v>1</v>
      </c>
      <c r="BE123" s="38"/>
      <c r="BF123" s="9" t="s">
        <v>2046</v>
      </c>
      <c r="BG123" s="19">
        <v>93</v>
      </c>
      <c r="BH123" s="38"/>
    </row>
    <row r="124" spans="8:60" x14ac:dyDescent="0.35">
      <c r="H124" s="9" t="s">
        <v>148</v>
      </c>
      <c r="I124" s="19">
        <v>93</v>
      </c>
      <c r="J124" s="11"/>
      <c r="K124" s="11"/>
      <c r="L124" s="11"/>
      <c r="M124" s="11"/>
      <c r="N124" s="11"/>
      <c r="O124" s="11"/>
      <c r="P124" s="11"/>
      <c r="Q124" s="11"/>
      <c r="R124" s="11"/>
      <c r="Z124" s="21" t="s">
        <v>148</v>
      </c>
      <c r="AA124" s="34">
        <v>5.58</v>
      </c>
      <c r="AB124" s="38"/>
      <c r="AP124" s="9" t="s">
        <v>943</v>
      </c>
      <c r="AQ124" s="41"/>
      <c r="AR124" s="38"/>
      <c r="AS124" s="38"/>
      <c r="AT124" s="38"/>
      <c r="AU124" s="38"/>
      <c r="AV124" s="38"/>
      <c r="AW124" s="38"/>
      <c r="AX124" s="38"/>
      <c r="AY124" s="38"/>
      <c r="AZ124" s="38"/>
      <c r="BA124" s="38">
        <v>1</v>
      </c>
      <c r="BB124" s="38"/>
      <c r="BC124" s="38"/>
      <c r="BD124" s="30">
        <v>1</v>
      </c>
      <c r="BE124" s="38"/>
      <c r="BF124" s="9" t="s">
        <v>1019</v>
      </c>
      <c r="BG124" s="19">
        <v>93.5</v>
      </c>
      <c r="BH124" s="38"/>
    </row>
    <row r="125" spans="8:60" x14ac:dyDescent="0.35">
      <c r="H125" s="9" t="s">
        <v>91</v>
      </c>
      <c r="I125" s="19">
        <v>95</v>
      </c>
      <c r="J125" s="11"/>
      <c r="K125" s="11"/>
      <c r="L125" s="11"/>
      <c r="M125" s="11"/>
      <c r="N125" s="11"/>
      <c r="O125" s="11"/>
      <c r="P125" s="11"/>
      <c r="Q125" s="11"/>
      <c r="R125" s="11"/>
      <c r="Z125" s="21" t="s">
        <v>91</v>
      </c>
      <c r="AA125" s="34">
        <v>27.03</v>
      </c>
      <c r="AB125" s="38"/>
      <c r="AP125" s="9" t="s">
        <v>1104</v>
      </c>
      <c r="AQ125" s="41"/>
      <c r="AR125" s="38"/>
      <c r="AS125" s="38"/>
      <c r="AT125" s="38"/>
      <c r="AU125" s="38"/>
      <c r="AV125" s="38"/>
      <c r="AW125" s="38"/>
      <c r="AX125" s="38">
        <v>1</v>
      </c>
      <c r="AY125" s="38"/>
      <c r="AZ125" s="38"/>
      <c r="BA125" s="38"/>
      <c r="BB125" s="38"/>
      <c r="BC125" s="38"/>
      <c r="BD125" s="30">
        <v>1</v>
      </c>
      <c r="BE125" s="38"/>
      <c r="BF125" s="9" t="s">
        <v>1654</v>
      </c>
      <c r="BG125" s="19">
        <v>92</v>
      </c>
      <c r="BH125" s="38"/>
    </row>
    <row r="126" spans="8:60" x14ac:dyDescent="0.35">
      <c r="H126" s="9" t="s">
        <v>1480</v>
      </c>
      <c r="I126" s="19">
        <v>95</v>
      </c>
      <c r="J126" s="11"/>
      <c r="K126" s="11"/>
      <c r="L126" s="11"/>
      <c r="M126" s="11"/>
      <c r="N126" s="11"/>
      <c r="O126" s="11"/>
      <c r="P126" s="11"/>
      <c r="Q126" s="11"/>
      <c r="R126" s="11"/>
      <c r="Z126" s="21" t="s">
        <v>1480</v>
      </c>
      <c r="AA126" s="34">
        <v>69.210000000000008</v>
      </c>
      <c r="AB126" s="38"/>
      <c r="AP126" s="9" t="s">
        <v>669</v>
      </c>
      <c r="AQ126" s="41"/>
      <c r="AR126" s="38"/>
      <c r="AS126" s="38"/>
      <c r="AT126" s="38"/>
      <c r="AU126" s="38"/>
      <c r="AV126" s="38"/>
      <c r="AW126" s="38"/>
      <c r="AX126" s="38"/>
      <c r="AY126" s="38">
        <v>1</v>
      </c>
      <c r="AZ126" s="38"/>
      <c r="BA126" s="38"/>
      <c r="BB126" s="38"/>
      <c r="BC126" s="38"/>
      <c r="BD126" s="30">
        <v>1</v>
      </c>
      <c r="BE126" s="38"/>
      <c r="BF126" s="9" t="s">
        <v>791</v>
      </c>
      <c r="BG126" s="19">
        <v>95</v>
      </c>
      <c r="BH126" s="38"/>
    </row>
    <row r="127" spans="8:60" x14ac:dyDescent="0.35">
      <c r="H127" s="9" t="s">
        <v>1375</v>
      </c>
      <c r="I127" s="19">
        <v>92</v>
      </c>
      <c r="J127" s="11"/>
      <c r="K127" s="11"/>
      <c r="L127" s="11"/>
      <c r="M127" s="11"/>
      <c r="N127" s="11"/>
      <c r="O127" s="11"/>
      <c r="P127" s="11"/>
      <c r="Q127" s="11"/>
      <c r="R127" s="11"/>
      <c r="Z127" s="21" t="s">
        <v>1375</v>
      </c>
      <c r="AA127" s="34">
        <v>3.6</v>
      </c>
      <c r="AB127" s="38"/>
      <c r="AP127" s="9" t="s">
        <v>595</v>
      </c>
      <c r="AQ127" s="41"/>
      <c r="AR127" s="38"/>
      <c r="AS127" s="38"/>
      <c r="AT127" s="38"/>
      <c r="AU127" s="38"/>
      <c r="AV127" s="38"/>
      <c r="AW127" s="38"/>
      <c r="AX127" s="38"/>
      <c r="AY127" s="38">
        <v>1</v>
      </c>
      <c r="AZ127" s="38"/>
      <c r="BA127" s="38"/>
      <c r="BB127" s="38"/>
      <c r="BC127" s="38"/>
      <c r="BD127" s="30">
        <v>1</v>
      </c>
      <c r="BE127" s="38"/>
      <c r="BF127" s="9" t="s">
        <v>1232</v>
      </c>
      <c r="BG127" s="19">
        <v>94</v>
      </c>
      <c r="BH127" s="38"/>
    </row>
    <row r="128" spans="8:60" x14ac:dyDescent="0.35">
      <c r="H128" s="9" t="s">
        <v>1561</v>
      </c>
      <c r="I128" s="19">
        <v>93</v>
      </c>
      <c r="J128" s="11"/>
      <c r="K128" s="11"/>
      <c r="L128" s="11"/>
      <c r="M128" s="11"/>
      <c r="N128" s="11"/>
      <c r="O128" s="11"/>
      <c r="P128" s="11"/>
      <c r="Q128" s="11"/>
      <c r="R128" s="11"/>
      <c r="Z128" s="21" t="s">
        <v>1561</v>
      </c>
      <c r="AA128" s="34">
        <v>6.61</v>
      </c>
      <c r="AB128" s="38"/>
      <c r="AP128" s="9" t="s">
        <v>1504</v>
      </c>
      <c r="AQ128" s="41"/>
      <c r="AR128" s="38"/>
      <c r="AS128" s="38"/>
      <c r="AT128" s="38"/>
      <c r="AU128" s="38"/>
      <c r="AV128" s="38"/>
      <c r="AW128" s="38"/>
      <c r="AX128" s="38">
        <v>1</v>
      </c>
      <c r="AY128" s="38"/>
      <c r="AZ128" s="38"/>
      <c r="BA128" s="38"/>
      <c r="BB128" s="38"/>
      <c r="BC128" s="38"/>
      <c r="BD128" s="30">
        <v>1</v>
      </c>
      <c r="BE128" s="38"/>
      <c r="BF128" s="9" t="s">
        <v>1810</v>
      </c>
      <c r="BG128" s="19">
        <v>94</v>
      </c>
      <c r="BH128" s="38"/>
    </row>
    <row r="129" spans="8:60" x14ac:dyDescent="0.35">
      <c r="H129" s="9" t="s">
        <v>2027</v>
      </c>
      <c r="I129" s="19">
        <v>95</v>
      </c>
      <c r="J129" s="11"/>
      <c r="K129" s="11"/>
      <c r="L129" s="11"/>
      <c r="M129" s="11"/>
      <c r="N129" s="11"/>
      <c r="O129" s="11"/>
      <c r="P129" s="11"/>
      <c r="Q129" s="11"/>
      <c r="R129" s="11"/>
      <c r="Z129" s="21" t="s">
        <v>2027</v>
      </c>
      <c r="AA129" s="34">
        <v>175.26000000000002</v>
      </c>
      <c r="AB129" s="38"/>
      <c r="AP129" s="9" t="s">
        <v>2056</v>
      </c>
      <c r="AQ129" s="41"/>
      <c r="AR129" s="38"/>
      <c r="AS129" s="38"/>
      <c r="AT129" s="38"/>
      <c r="AU129" s="38"/>
      <c r="AV129" s="38"/>
      <c r="AW129" s="38"/>
      <c r="AX129" s="38"/>
      <c r="AY129" s="38"/>
      <c r="AZ129" s="38">
        <v>1</v>
      </c>
      <c r="BA129" s="38"/>
      <c r="BB129" s="38"/>
      <c r="BC129" s="38"/>
      <c r="BD129" s="30">
        <v>1</v>
      </c>
      <c r="BE129" s="38"/>
      <c r="BF129" s="9" t="s">
        <v>599</v>
      </c>
      <c r="BG129" s="19">
        <v>93</v>
      </c>
      <c r="BH129" s="38"/>
    </row>
    <row r="130" spans="8:60" x14ac:dyDescent="0.35">
      <c r="H130" s="9" t="s">
        <v>2213</v>
      </c>
      <c r="I130" s="19">
        <v>93</v>
      </c>
      <c r="J130" s="11"/>
      <c r="K130" s="11"/>
      <c r="L130" s="11"/>
      <c r="M130" s="11"/>
      <c r="N130" s="11"/>
      <c r="O130" s="11"/>
      <c r="P130" s="11"/>
      <c r="Q130" s="11"/>
      <c r="R130" s="11"/>
      <c r="Z130" s="21" t="s">
        <v>2213</v>
      </c>
      <c r="AA130" s="34">
        <v>56.94</v>
      </c>
      <c r="AB130" s="38"/>
      <c r="AP130" s="9" t="s">
        <v>1377</v>
      </c>
      <c r="AQ130" s="41"/>
      <c r="AR130" s="38"/>
      <c r="AS130" s="38"/>
      <c r="AT130" s="38"/>
      <c r="AU130" s="38"/>
      <c r="AV130" s="38"/>
      <c r="AW130" s="38"/>
      <c r="AX130" s="38">
        <v>1</v>
      </c>
      <c r="AY130" s="38"/>
      <c r="AZ130" s="38"/>
      <c r="BA130" s="38"/>
      <c r="BB130" s="38"/>
      <c r="BC130" s="38"/>
      <c r="BD130" s="30">
        <v>1</v>
      </c>
      <c r="BE130" s="38"/>
      <c r="BF130" s="9" t="s">
        <v>1925</v>
      </c>
      <c r="BG130" s="19">
        <v>94</v>
      </c>
      <c r="BH130" s="38"/>
    </row>
    <row r="131" spans="8:60" x14ac:dyDescent="0.35">
      <c r="H131" s="9" t="s">
        <v>786</v>
      </c>
      <c r="I131" s="19">
        <v>92</v>
      </c>
      <c r="J131" s="11"/>
      <c r="K131" s="11"/>
      <c r="L131" s="11"/>
      <c r="M131" s="11"/>
      <c r="N131" s="11"/>
      <c r="O131" s="11"/>
      <c r="P131" s="11"/>
      <c r="Q131" s="11"/>
      <c r="R131" s="11"/>
      <c r="Z131" s="21" t="s">
        <v>786</v>
      </c>
      <c r="AA131" s="34">
        <v>5.36</v>
      </c>
      <c r="AB131" s="38"/>
      <c r="AP131" s="9" t="s">
        <v>2085</v>
      </c>
      <c r="AQ131" s="41"/>
      <c r="AR131" s="38"/>
      <c r="AS131" s="38"/>
      <c r="AT131" s="38"/>
      <c r="AU131" s="38"/>
      <c r="AV131" s="38"/>
      <c r="AW131" s="38"/>
      <c r="AX131" s="38"/>
      <c r="AY131" s="38">
        <v>1</v>
      </c>
      <c r="AZ131" s="38"/>
      <c r="BA131" s="38"/>
      <c r="BB131" s="38"/>
      <c r="BC131" s="38"/>
      <c r="BD131" s="30">
        <v>1</v>
      </c>
      <c r="BE131" s="38"/>
      <c r="BF131" s="9" t="s">
        <v>359</v>
      </c>
      <c r="BG131" s="19">
        <v>95</v>
      </c>
      <c r="BH131" s="38"/>
    </row>
    <row r="132" spans="8:60" x14ac:dyDescent="0.35">
      <c r="H132" s="9" t="s">
        <v>1789</v>
      </c>
      <c r="I132" s="19">
        <v>95</v>
      </c>
      <c r="J132" s="11"/>
      <c r="K132" s="11"/>
      <c r="L132" s="11"/>
      <c r="M132" s="11"/>
      <c r="N132" s="11"/>
      <c r="O132" s="11"/>
      <c r="P132" s="11"/>
      <c r="Q132" s="11"/>
      <c r="R132" s="11"/>
      <c r="Z132" s="21" t="s">
        <v>1789</v>
      </c>
      <c r="AA132" s="34">
        <v>7.94</v>
      </c>
      <c r="AB132" s="38"/>
      <c r="AP132" s="9" t="s">
        <v>1954</v>
      </c>
      <c r="AQ132" s="41"/>
      <c r="AR132" s="38"/>
      <c r="AS132" s="38"/>
      <c r="AT132" s="38"/>
      <c r="AU132" s="38"/>
      <c r="AV132" s="38"/>
      <c r="AW132" s="38"/>
      <c r="AX132" s="38"/>
      <c r="AY132" s="38"/>
      <c r="AZ132" s="38"/>
      <c r="BA132" s="38">
        <v>1</v>
      </c>
      <c r="BB132" s="38"/>
      <c r="BC132" s="38"/>
      <c r="BD132" s="30">
        <v>1</v>
      </c>
      <c r="BE132" s="38"/>
      <c r="BF132" s="9" t="s">
        <v>1389</v>
      </c>
      <c r="BG132" s="19">
        <v>93</v>
      </c>
      <c r="BH132" s="38"/>
    </row>
    <row r="133" spans="8:60" x14ac:dyDescent="0.35">
      <c r="H133" s="9" t="s">
        <v>1672</v>
      </c>
      <c r="I133" s="19">
        <v>94</v>
      </c>
      <c r="J133" s="11"/>
      <c r="K133" s="11"/>
      <c r="L133" s="11"/>
      <c r="M133" s="11"/>
      <c r="N133" s="11"/>
      <c r="O133" s="11"/>
      <c r="P133" s="11"/>
      <c r="Q133" s="11"/>
      <c r="R133" s="11"/>
      <c r="Z133" s="21" t="s">
        <v>1672</v>
      </c>
      <c r="AA133" s="34">
        <v>15.5</v>
      </c>
      <c r="AB133" s="38"/>
      <c r="AP133" s="9" t="s">
        <v>1693</v>
      </c>
      <c r="AQ133" s="41"/>
      <c r="AR133" s="38"/>
      <c r="AS133" s="38"/>
      <c r="AT133" s="38"/>
      <c r="AU133" s="38"/>
      <c r="AV133" s="38"/>
      <c r="AW133" s="38"/>
      <c r="AX133" s="38"/>
      <c r="AY133" s="38"/>
      <c r="AZ133" s="38"/>
      <c r="BA133" s="38">
        <v>1</v>
      </c>
      <c r="BB133" s="38"/>
      <c r="BC133" s="38"/>
      <c r="BD133" s="30">
        <v>1</v>
      </c>
      <c r="BE133" s="38"/>
      <c r="BF133" s="9" t="s">
        <v>1208</v>
      </c>
      <c r="BG133" s="19">
        <v>94</v>
      </c>
      <c r="BH133" s="38"/>
    </row>
    <row r="134" spans="8:60" x14ac:dyDescent="0.35">
      <c r="H134" s="9" t="s">
        <v>1066</v>
      </c>
      <c r="I134" s="19">
        <v>92</v>
      </c>
      <c r="J134" s="11"/>
      <c r="K134" s="11"/>
      <c r="L134" s="11"/>
      <c r="M134" s="11"/>
      <c r="N134" s="11"/>
      <c r="O134" s="11"/>
      <c r="P134" s="11"/>
      <c r="Q134" s="11"/>
      <c r="R134" s="11"/>
      <c r="Z134" s="21" t="s">
        <v>1066</v>
      </c>
      <c r="AA134" s="34">
        <v>11.02</v>
      </c>
      <c r="AB134" s="38"/>
      <c r="AP134" s="9" t="s">
        <v>1871</v>
      </c>
      <c r="AQ134" s="41"/>
      <c r="AR134" s="38"/>
      <c r="AS134" s="38"/>
      <c r="AT134" s="38"/>
      <c r="AU134" s="38"/>
      <c r="AV134" s="38"/>
      <c r="AW134" s="38"/>
      <c r="AX134" s="38"/>
      <c r="AY134" s="38"/>
      <c r="AZ134" s="38"/>
      <c r="BA134" s="38">
        <v>1</v>
      </c>
      <c r="BB134" s="38"/>
      <c r="BC134" s="38"/>
      <c r="BD134" s="30">
        <v>1</v>
      </c>
      <c r="BE134" s="38"/>
      <c r="BF134" s="9" t="s">
        <v>1591</v>
      </c>
      <c r="BG134" s="19">
        <v>92</v>
      </c>
      <c r="BH134" s="38"/>
    </row>
    <row r="135" spans="8:60" x14ac:dyDescent="0.35">
      <c r="H135" s="9" t="s">
        <v>2018</v>
      </c>
      <c r="I135" s="19">
        <v>97</v>
      </c>
      <c r="J135" s="11"/>
      <c r="K135" s="11"/>
      <c r="L135" s="11"/>
      <c r="M135" s="11"/>
      <c r="N135" s="11"/>
      <c r="O135" s="11"/>
      <c r="P135" s="11"/>
      <c r="Q135" s="11"/>
      <c r="R135" s="11"/>
      <c r="Z135" s="21" t="s">
        <v>2018</v>
      </c>
      <c r="AA135" s="34">
        <v>594.71999999999991</v>
      </c>
      <c r="AB135" s="38"/>
      <c r="AP135" s="9" t="s">
        <v>1663</v>
      </c>
      <c r="AQ135" s="41"/>
      <c r="AR135" s="38"/>
      <c r="AS135" s="38"/>
      <c r="AT135" s="38"/>
      <c r="AU135" s="38"/>
      <c r="AV135" s="38"/>
      <c r="AW135" s="38"/>
      <c r="AX135" s="38"/>
      <c r="AY135" s="38"/>
      <c r="AZ135" s="38">
        <v>1</v>
      </c>
      <c r="BA135" s="38"/>
      <c r="BB135" s="38"/>
      <c r="BC135" s="38"/>
      <c r="BD135" s="30">
        <v>1</v>
      </c>
      <c r="BE135" s="38"/>
      <c r="BF135" s="9" t="s">
        <v>1409</v>
      </c>
      <c r="BG135" s="19">
        <v>92</v>
      </c>
      <c r="BH135" s="38"/>
    </row>
    <row r="136" spans="8:60" x14ac:dyDescent="0.35">
      <c r="H136" s="9" t="s">
        <v>1142</v>
      </c>
      <c r="I136" s="19">
        <v>93</v>
      </c>
      <c r="J136" s="11"/>
      <c r="K136" s="11"/>
      <c r="L136" s="11"/>
      <c r="M136" s="11"/>
      <c r="N136" s="11"/>
      <c r="O136" s="11"/>
      <c r="P136" s="11"/>
      <c r="Q136" s="11"/>
      <c r="R136" s="11"/>
      <c r="Z136" s="21" t="s">
        <v>1142</v>
      </c>
      <c r="AA136" s="34">
        <v>6.91</v>
      </c>
      <c r="AB136" s="38"/>
      <c r="AP136" s="9" t="s">
        <v>1608</v>
      </c>
      <c r="AQ136" s="41"/>
      <c r="AR136" s="38"/>
      <c r="AS136" s="38"/>
      <c r="AT136" s="38"/>
      <c r="AU136" s="38"/>
      <c r="AV136" s="38"/>
      <c r="AW136" s="38"/>
      <c r="AX136" s="38"/>
      <c r="AY136" s="38"/>
      <c r="AZ136" s="38"/>
      <c r="BA136" s="38"/>
      <c r="BB136" s="38">
        <v>1</v>
      </c>
      <c r="BC136" s="38"/>
      <c r="BD136" s="30">
        <v>1</v>
      </c>
      <c r="BE136" s="38"/>
      <c r="BF136" s="9" t="s">
        <v>837</v>
      </c>
      <c r="BG136" s="19">
        <v>93</v>
      </c>
      <c r="BH136" s="38"/>
    </row>
    <row r="137" spans="8:60" x14ac:dyDescent="0.35">
      <c r="H137" s="9" t="s">
        <v>230</v>
      </c>
      <c r="I137" s="19">
        <v>95</v>
      </c>
      <c r="J137" s="11"/>
      <c r="K137" s="11"/>
      <c r="L137" s="11"/>
      <c r="M137" s="11"/>
      <c r="N137" s="11"/>
      <c r="O137" s="11"/>
      <c r="P137" s="11"/>
      <c r="Q137" s="11"/>
      <c r="R137" s="11"/>
      <c r="Z137" s="21" t="s">
        <v>230</v>
      </c>
      <c r="AA137" s="34">
        <v>39.230000000000004</v>
      </c>
      <c r="AB137" s="38"/>
      <c r="AP137" s="9" t="s">
        <v>1541</v>
      </c>
      <c r="AQ137" s="41"/>
      <c r="AR137" s="38"/>
      <c r="AS137" s="38"/>
      <c r="AT137" s="38"/>
      <c r="AU137" s="38"/>
      <c r="AV137" s="38"/>
      <c r="AW137" s="38"/>
      <c r="AX137" s="38"/>
      <c r="AY137" s="38">
        <v>1</v>
      </c>
      <c r="AZ137" s="38"/>
      <c r="BA137" s="38"/>
      <c r="BB137" s="38"/>
      <c r="BC137" s="38"/>
      <c r="BD137" s="30">
        <v>1</v>
      </c>
      <c r="BE137" s="38"/>
      <c r="BF137" s="9" t="s">
        <v>883</v>
      </c>
      <c r="BG137" s="19">
        <v>91</v>
      </c>
      <c r="BH137" s="38"/>
    </row>
    <row r="138" spans="8:60" x14ac:dyDescent="0.35">
      <c r="H138" s="9" t="s">
        <v>873</v>
      </c>
      <c r="I138" s="19">
        <v>91</v>
      </c>
      <c r="J138" s="11"/>
      <c r="K138" s="11"/>
      <c r="L138" s="11"/>
      <c r="M138" s="11"/>
      <c r="N138" s="11"/>
      <c r="O138" s="11"/>
      <c r="P138" s="11"/>
      <c r="Q138" s="11"/>
      <c r="R138" s="11"/>
      <c r="Z138" s="21" t="s">
        <v>873</v>
      </c>
      <c r="AA138" s="34">
        <v>5.88</v>
      </c>
      <c r="AB138" s="38"/>
      <c r="AP138" s="9" t="s">
        <v>1378</v>
      </c>
      <c r="AQ138" s="41"/>
      <c r="AR138" s="38"/>
      <c r="AS138" s="38"/>
      <c r="AT138" s="38"/>
      <c r="AU138" s="38"/>
      <c r="AV138" s="38">
        <v>1</v>
      </c>
      <c r="AW138" s="38"/>
      <c r="AX138" s="38"/>
      <c r="AY138" s="38"/>
      <c r="AZ138" s="38"/>
      <c r="BA138" s="38"/>
      <c r="BB138" s="38"/>
      <c r="BC138" s="38"/>
      <c r="BD138" s="30">
        <v>1</v>
      </c>
      <c r="BE138" s="38"/>
      <c r="BF138" s="9" t="s">
        <v>738</v>
      </c>
      <c r="BG138" s="19">
        <v>93</v>
      </c>
      <c r="BH138" s="38"/>
    </row>
    <row r="139" spans="8:60" x14ac:dyDescent="0.35">
      <c r="H139" s="9" t="s">
        <v>255</v>
      </c>
      <c r="I139" s="19">
        <v>94</v>
      </c>
      <c r="J139" s="11"/>
      <c r="K139" s="11"/>
      <c r="L139" s="11"/>
      <c r="M139" s="11"/>
      <c r="N139" s="11"/>
      <c r="O139" s="11"/>
      <c r="P139" s="11"/>
      <c r="Q139" s="11"/>
      <c r="R139" s="11"/>
      <c r="Z139" s="21" t="s">
        <v>255</v>
      </c>
      <c r="AA139" s="34">
        <v>72.78</v>
      </c>
      <c r="AB139" s="38"/>
      <c r="AP139" s="9" t="s">
        <v>1472</v>
      </c>
      <c r="AQ139" s="41"/>
      <c r="AR139" s="38"/>
      <c r="AS139" s="38"/>
      <c r="AT139" s="38"/>
      <c r="AU139" s="38"/>
      <c r="AV139" s="38"/>
      <c r="AW139" s="38"/>
      <c r="AX139" s="38">
        <v>1</v>
      </c>
      <c r="AY139" s="38"/>
      <c r="AZ139" s="38"/>
      <c r="BA139" s="38"/>
      <c r="BB139" s="38"/>
      <c r="BC139" s="38"/>
      <c r="BD139" s="30">
        <v>1</v>
      </c>
      <c r="BE139" s="38"/>
      <c r="BF139" s="9" t="s">
        <v>1559</v>
      </c>
      <c r="BG139" s="19">
        <v>94</v>
      </c>
      <c r="BH139" s="38"/>
    </row>
    <row r="140" spans="8:60" x14ac:dyDescent="0.35">
      <c r="H140" s="9" t="s">
        <v>1901</v>
      </c>
      <c r="I140" s="19">
        <v>93</v>
      </c>
      <c r="J140" s="11"/>
      <c r="K140" s="11"/>
      <c r="L140" s="11"/>
      <c r="M140" s="11"/>
      <c r="N140" s="11"/>
      <c r="O140" s="11"/>
      <c r="P140" s="11"/>
      <c r="Q140" s="11"/>
      <c r="R140" s="11"/>
      <c r="Z140" s="21" t="s">
        <v>1901</v>
      </c>
      <c r="AA140" s="34">
        <v>8.5299999999999994</v>
      </c>
      <c r="AB140" s="38"/>
      <c r="AP140" s="9" t="s">
        <v>234</v>
      </c>
      <c r="AQ140" s="41"/>
      <c r="AR140" s="38"/>
      <c r="AS140" s="38"/>
      <c r="AT140" s="38"/>
      <c r="AU140" s="38"/>
      <c r="AV140" s="38"/>
      <c r="AW140" s="38"/>
      <c r="AX140" s="38"/>
      <c r="AY140" s="38">
        <v>1</v>
      </c>
      <c r="AZ140" s="38"/>
      <c r="BA140" s="38"/>
      <c r="BB140" s="38"/>
      <c r="BC140" s="38"/>
      <c r="BD140" s="30">
        <v>1</v>
      </c>
      <c r="BE140" s="38"/>
      <c r="BF140" s="9" t="s">
        <v>550</v>
      </c>
      <c r="BG140" s="19">
        <v>91</v>
      </c>
      <c r="BH140" s="38"/>
    </row>
    <row r="141" spans="8:60" x14ac:dyDescent="0.35">
      <c r="H141" s="9" t="s">
        <v>1382</v>
      </c>
      <c r="I141" s="19">
        <v>90</v>
      </c>
      <c r="J141" s="11"/>
      <c r="K141" s="11"/>
      <c r="L141" s="11"/>
      <c r="M141" s="11"/>
      <c r="N141" s="11"/>
      <c r="O141" s="11"/>
      <c r="P141" s="11"/>
      <c r="Q141" s="11"/>
      <c r="R141" s="11"/>
      <c r="Z141" s="21" t="s">
        <v>1382</v>
      </c>
      <c r="AA141" s="34">
        <v>10.58</v>
      </c>
      <c r="AB141" s="38"/>
      <c r="AP141" s="9" t="s">
        <v>1802</v>
      </c>
      <c r="AQ141" s="41"/>
      <c r="AR141" s="38"/>
      <c r="AS141" s="38"/>
      <c r="AT141" s="38"/>
      <c r="AU141" s="38"/>
      <c r="AV141" s="38"/>
      <c r="AW141" s="38"/>
      <c r="AX141" s="38"/>
      <c r="AY141" s="38"/>
      <c r="AZ141" s="38">
        <v>1</v>
      </c>
      <c r="BA141" s="38"/>
      <c r="BB141" s="38"/>
      <c r="BC141" s="38"/>
      <c r="BD141" s="30">
        <v>1</v>
      </c>
      <c r="BE141" s="38"/>
      <c r="BF141" s="9" t="s">
        <v>1022</v>
      </c>
      <c r="BG141" s="19">
        <v>92</v>
      </c>
      <c r="BH141" s="38"/>
    </row>
    <row r="142" spans="8:60" x14ac:dyDescent="0.35">
      <c r="H142" s="9" t="s">
        <v>1422</v>
      </c>
      <c r="I142" s="19">
        <v>92</v>
      </c>
      <c r="J142" s="11"/>
      <c r="K142" s="11"/>
      <c r="L142" s="11"/>
      <c r="M142" s="11"/>
      <c r="N142" s="11"/>
      <c r="O142" s="11"/>
      <c r="P142" s="11"/>
      <c r="Q142" s="11"/>
      <c r="R142" s="11"/>
      <c r="Z142" s="21" t="s">
        <v>1422</v>
      </c>
      <c r="AA142" s="34">
        <v>14.55</v>
      </c>
      <c r="AB142" s="38"/>
      <c r="AP142" s="9" t="s">
        <v>2142</v>
      </c>
      <c r="AQ142" s="41"/>
      <c r="AR142" s="38"/>
      <c r="AS142" s="38"/>
      <c r="AT142" s="38"/>
      <c r="AU142" s="38"/>
      <c r="AV142" s="38"/>
      <c r="AW142" s="38"/>
      <c r="AX142" s="38"/>
      <c r="AY142" s="38"/>
      <c r="AZ142" s="38">
        <v>1</v>
      </c>
      <c r="BA142" s="38"/>
      <c r="BB142" s="38"/>
      <c r="BC142" s="38"/>
      <c r="BD142" s="30">
        <v>1</v>
      </c>
      <c r="BE142" s="38"/>
      <c r="BF142" s="9" t="s">
        <v>833</v>
      </c>
      <c r="BG142" s="19">
        <v>92</v>
      </c>
      <c r="BH142" s="38"/>
    </row>
    <row r="143" spans="8:60" x14ac:dyDescent="0.35">
      <c r="H143" s="9" t="s">
        <v>367</v>
      </c>
      <c r="I143" s="19">
        <v>95</v>
      </c>
      <c r="J143" s="11"/>
      <c r="K143" s="11"/>
      <c r="L143" s="11"/>
      <c r="M143" s="11"/>
      <c r="N143" s="11"/>
      <c r="O143" s="11"/>
      <c r="P143" s="11"/>
      <c r="Q143" s="11"/>
      <c r="R143" s="11"/>
      <c r="Z143" s="21" t="s">
        <v>367</v>
      </c>
      <c r="AA143" s="34">
        <v>123.74</v>
      </c>
      <c r="AB143" s="38"/>
      <c r="AP143" s="9" t="s">
        <v>1353</v>
      </c>
      <c r="AQ143" s="41"/>
      <c r="AR143" s="38"/>
      <c r="AS143" s="38"/>
      <c r="AT143" s="38"/>
      <c r="AU143" s="38"/>
      <c r="AV143" s="38"/>
      <c r="AW143" s="38"/>
      <c r="AX143" s="38">
        <v>1</v>
      </c>
      <c r="AY143" s="38"/>
      <c r="AZ143" s="38"/>
      <c r="BA143" s="38"/>
      <c r="BB143" s="38"/>
      <c r="BC143" s="38"/>
      <c r="BD143" s="30">
        <v>1</v>
      </c>
      <c r="BE143" s="38"/>
      <c r="BF143" s="9" t="s">
        <v>445</v>
      </c>
      <c r="BG143" s="19">
        <v>93</v>
      </c>
      <c r="BH143" s="38"/>
    </row>
    <row r="144" spans="8:60" x14ac:dyDescent="0.35">
      <c r="H144" s="9" t="s">
        <v>2161</v>
      </c>
      <c r="I144" s="19">
        <v>92</v>
      </c>
      <c r="J144" s="11"/>
      <c r="K144" s="11"/>
      <c r="L144" s="11"/>
      <c r="M144" s="11"/>
      <c r="N144" s="11"/>
      <c r="O144" s="11"/>
      <c r="P144" s="11"/>
      <c r="Q144" s="11"/>
      <c r="R144" s="11"/>
      <c r="Z144" s="21" t="s">
        <v>2161</v>
      </c>
      <c r="AA144" s="34">
        <v>3.31</v>
      </c>
      <c r="AB144" s="38"/>
      <c r="AP144" s="9" t="s">
        <v>2135</v>
      </c>
      <c r="AQ144" s="41"/>
      <c r="AR144" s="38"/>
      <c r="AS144" s="38"/>
      <c r="AT144" s="38"/>
      <c r="AU144" s="38"/>
      <c r="AV144" s="38"/>
      <c r="AW144" s="38"/>
      <c r="AX144" s="38"/>
      <c r="AY144" s="38"/>
      <c r="AZ144" s="38">
        <v>1</v>
      </c>
      <c r="BA144" s="38"/>
      <c r="BB144" s="38"/>
      <c r="BC144" s="38"/>
      <c r="BD144" s="30">
        <v>1</v>
      </c>
      <c r="BE144" s="38"/>
      <c r="BF144" s="9" t="s">
        <v>1919</v>
      </c>
      <c r="BG144" s="19">
        <v>95</v>
      </c>
      <c r="BH144" s="38"/>
    </row>
    <row r="145" spans="8:60" x14ac:dyDescent="0.35">
      <c r="H145" s="9" t="s">
        <v>48</v>
      </c>
      <c r="I145" s="19">
        <v>97</v>
      </c>
      <c r="J145" s="11"/>
      <c r="K145" s="11"/>
      <c r="L145" s="11"/>
      <c r="M145" s="11"/>
      <c r="N145" s="11"/>
      <c r="O145" s="11"/>
      <c r="P145" s="11"/>
      <c r="Q145" s="11"/>
      <c r="R145" s="11"/>
      <c r="Z145" s="21" t="s">
        <v>48</v>
      </c>
      <c r="AA145" s="34">
        <v>612.26000000000022</v>
      </c>
      <c r="AB145" s="38"/>
      <c r="AP145" s="9" t="s">
        <v>1993</v>
      </c>
      <c r="AQ145" s="41"/>
      <c r="AR145" s="38"/>
      <c r="AS145" s="38"/>
      <c r="AT145" s="38"/>
      <c r="AU145" s="38"/>
      <c r="AV145" s="38"/>
      <c r="AW145" s="38"/>
      <c r="AX145" s="38"/>
      <c r="AY145" s="38">
        <v>1</v>
      </c>
      <c r="AZ145" s="38"/>
      <c r="BA145" s="38"/>
      <c r="BB145" s="38"/>
      <c r="BC145" s="38"/>
      <c r="BD145" s="30">
        <v>1</v>
      </c>
      <c r="BE145" s="38"/>
      <c r="BF145" s="9" t="s">
        <v>1399</v>
      </c>
      <c r="BG145" s="19">
        <v>94</v>
      </c>
      <c r="BH145" s="38"/>
    </row>
    <row r="146" spans="8:60" x14ac:dyDescent="0.35">
      <c r="H146" s="9" t="s">
        <v>209</v>
      </c>
      <c r="I146" s="19">
        <v>90</v>
      </c>
      <c r="J146" s="11"/>
      <c r="K146" s="11"/>
      <c r="L146" s="11"/>
      <c r="M146" s="11"/>
      <c r="N146" s="11"/>
      <c r="O146" s="11"/>
      <c r="P146" s="11"/>
      <c r="Q146" s="11"/>
      <c r="R146" s="11"/>
      <c r="Z146" s="21" t="s">
        <v>209</v>
      </c>
      <c r="AA146" s="34">
        <v>4.1100000000000003</v>
      </c>
      <c r="AB146" s="38"/>
      <c r="AP146" s="9" t="s">
        <v>42</v>
      </c>
      <c r="AQ146" s="41"/>
      <c r="AR146" s="38"/>
      <c r="AS146" s="38"/>
      <c r="AT146" s="38"/>
      <c r="AU146" s="38"/>
      <c r="AV146" s="38"/>
      <c r="AW146" s="38"/>
      <c r="AX146" s="38">
        <v>1</v>
      </c>
      <c r="AY146" s="38"/>
      <c r="AZ146" s="38"/>
      <c r="BA146" s="38"/>
      <c r="BB146" s="38"/>
      <c r="BC146" s="38"/>
      <c r="BD146" s="30">
        <v>1</v>
      </c>
      <c r="BE146" s="38"/>
      <c r="BF146" s="9" t="s">
        <v>839</v>
      </c>
      <c r="BG146" s="19">
        <v>96</v>
      </c>
      <c r="BH146" s="38"/>
    </row>
    <row r="147" spans="8:60" x14ac:dyDescent="0.35">
      <c r="H147" s="9" t="s">
        <v>585</v>
      </c>
      <c r="I147" s="19">
        <v>94</v>
      </c>
      <c r="J147" s="11"/>
      <c r="K147" s="11"/>
      <c r="L147" s="11"/>
      <c r="M147" s="11"/>
      <c r="N147" s="11"/>
      <c r="O147" s="11"/>
      <c r="P147" s="11"/>
      <c r="Q147" s="11"/>
      <c r="R147" s="11"/>
      <c r="Z147" s="21" t="s">
        <v>585</v>
      </c>
      <c r="AA147" s="34">
        <v>14.11</v>
      </c>
      <c r="AB147" s="38"/>
      <c r="AP147" s="9" t="s">
        <v>420</v>
      </c>
      <c r="AQ147" s="41"/>
      <c r="AR147" s="38"/>
      <c r="AS147" s="38"/>
      <c r="AT147" s="38"/>
      <c r="AU147" s="38"/>
      <c r="AV147" s="38"/>
      <c r="AW147" s="38"/>
      <c r="AX147" s="38"/>
      <c r="AY147" s="38">
        <v>1</v>
      </c>
      <c r="AZ147" s="38"/>
      <c r="BA147" s="38"/>
      <c r="BB147" s="38"/>
      <c r="BC147" s="38"/>
      <c r="BD147" s="30">
        <v>1</v>
      </c>
      <c r="BE147" s="38"/>
      <c r="BF147" s="9" t="s">
        <v>774</v>
      </c>
      <c r="BG147" s="19">
        <v>95</v>
      </c>
      <c r="BH147" s="38"/>
    </row>
    <row r="148" spans="8:60" x14ac:dyDescent="0.35">
      <c r="H148" s="9" t="s">
        <v>1745</v>
      </c>
      <c r="I148" s="19">
        <v>95</v>
      </c>
      <c r="J148" s="11"/>
      <c r="K148" s="11"/>
      <c r="L148" s="11"/>
      <c r="M148" s="11"/>
      <c r="N148" s="11"/>
      <c r="O148" s="11"/>
      <c r="P148" s="11"/>
      <c r="Q148" s="11"/>
      <c r="R148" s="11"/>
      <c r="Z148" s="21" t="s">
        <v>1745</v>
      </c>
      <c r="AA148" s="34">
        <v>8.32</v>
      </c>
      <c r="AB148" s="38"/>
      <c r="AP148" s="9" t="s">
        <v>306</v>
      </c>
      <c r="AQ148" s="41"/>
      <c r="AR148" s="38"/>
      <c r="AS148" s="38"/>
      <c r="AT148" s="38"/>
      <c r="AU148" s="38"/>
      <c r="AV148" s="38"/>
      <c r="AW148" s="38"/>
      <c r="AX148" s="38"/>
      <c r="AY148" s="38"/>
      <c r="AZ148" s="38"/>
      <c r="BA148" s="38"/>
      <c r="BB148" s="38"/>
      <c r="BC148" s="38">
        <v>1</v>
      </c>
      <c r="BD148" s="30">
        <v>1</v>
      </c>
      <c r="BE148" s="38"/>
      <c r="BF148" s="9" t="s">
        <v>1034</v>
      </c>
      <c r="BG148" s="19">
        <v>95</v>
      </c>
      <c r="BH148" s="38"/>
    </row>
    <row r="149" spans="8:60" x14ac:dyDescent="0.35">
      <c r="H149" s="9" t="s">
        <v>1523</v>
      </c>
      <c r="I149" s="19">
        <v>94</v>
      </c>
      <c r="J149" s="11"/>
      <c r="K149" s="11"/>
      <c r="L149" s="11"/>
      <c r="M149" s="11"/>
      <c r="N149" s="11"/>
      <c r="O149" s="11"/>
      <c r="P149" s="11"/>
      <c r="Q149" s="11"/>
      <c r="R149" s="11"/>
      <c r="Z149" s="21" t="s">
        <v>1523</v>
      </c>
      <c r="AA149" s="34">
        <v>6.61</v>
      </c>
      <c r="AB149" s="38"/>
      <c r="AP149" s="9" t="s">
        <v>1950</v>
      </c>
      <c r="AQ149" s="41"/>
      <c r="AR149" s="38"/>
      <c r="AS149" s="38"/>
      <c r="AT149" s="38"/>
      <c r="AU149" s="38"/>
      <c r="AV149" s="38"/>
      <c r="AW149" s="38"/>
      <c r="AX149" s="38"/>
      <c r="AY149" s="38"/>
      <c r="AZ149" s="38"/>
      <c r="BA149" s="38"/>
      <c r="BB149" s="38">
        <v>1</v>
      </c>
      <c r="BC149" s="38"/>
      <c r="BD149" s="30">
        <v>1</v>
      </c>
      <c r="BE149" s="38"/>
      <c r="BF149" s="9" t="s">
        <v>282</v>
      </c>
      <c r="BG149" s="19">
        <v>94</v>
      </c>
      <c r="BH149" s="38"/>
    </row>
    <row r="150" spans="8:60" x14ac:dyDescent="0.35">
      <c r="H150" s="9" t="s">
        <v>1546</v>
      </c>
      <c r="I150" s="19">
        <v>96</v>
      </c>
      <c r="J150" s="11"/>
      <c r="K150" s="11"/>
      <c r="L150" s="11"/>
      <c r="M150" s="11"/>
      <c r="N150" s="11"/>
      <c r="O150" s="11"/>
      <c r="P150" s="11"/>
      <c r="Q150" s="11"/>
      <c r="R150" s="11"/>
      <c r="Z150" s="21" t="s">
        <v>1546</v>
      </c>
      <c r="AA150" s="34">
        <v>21.24</v>
      </c>
      <c r="AB150" s="38"/>
      <c r="AP150" s="9" t="s">
        <v>219</v>
      </c>
      <c r="AQ150" s="41"/>
      <c r="AR150" s="38"/>
      <c r="AS150" s="38"/>
      <c r="AT150" s="38"/>
      <c r="AU150" s="38"/>
      <c r="AV150" s="38"/>
      <c r="AW150" s="38"/>
      <c r="AX150" s="38">
        <v>1</v>
      </c>
      <c r="AY150" s="38"/>
      <c r="AZ150" s="38"/>
      <c r="BA150" s="38"/>
      <c r="BB150" s="38"/>
      <c r="BC150" s="38"/>
      <c r="BD150" s="30">
        <v>1</v>
      </c>
      <c r="BE150" s="38"/>
      <c r="BF150" s="9" t="s">
        <v>586</v>
      </c>
      <c r="BG150" s="19">
        <v>94</v>
      </c>
      <c r="BH150" s="38"/>
    </row>
    <row r="151" spans="8:60" x14ac:dyDescent="0.35">
      <c r="H151" s="9" t="s">
        <v>1475</v>
      </c>
      <c r="I151" s="19">
        <v>97</v>
      </c>
      <c r="J151" s="11"/>
      <c r="K151" s="11"/>
      <c r="L151" s="11"/>
      <c r="M151" s="11"/>
      <c r="N151" s="11"/>
      <c r="O151" s="11"/>
      <c r="P151" s="11"/>
      <c r="Q151" s="11"/>
      <c r="R151" s="11"/>
      <c r="Z151" s="21" t="s">
        <v>1475</v>
      </c>
      <c r="AA151" s="34">
        <v>533.42000000000019</v>
      </c>
      <c r="AB151" s="38"/>
      <c r="AP151" s="9" t="s">
        <v>673</v>
      </c>
      <c r="AQ151" s="41"/>
      <c r="AR151" s="38"/>
      <c r="AS151" s="38"/>
      <c r="AT151" s="38"/>
      <c r="AU151" s="38"/>
      <c r="AV151" s="38"/>
      <c r="AW151" s="38"/>
      <c r="AX151" s="38"/>
      <c r="AY151" s="38">
        <v>1</v>
      </c>
      <c r="AZ151" s="38"/>
      <c r="BA151" s="38"/>
      <c r="BB151" s="38"/>
      <c r="BC151" s="38"/>
      <c r="BD151" s="30">
        <v>1</v>
      </c>
      <c r="BE151" s="38"/>
      <c r="BF151" s="9" t="s">
        <v>1721</v>
      </c>
      <c r="BG151" s="19">
        <v>94</v>
      </c>
      <c r="BH151" s="38"/>
    </row>
    <row r="152" spans="8:60" x14ac:dyDescent="0.35">
      <c r="H152" s="9" t="s">
        <v>783</v>
      </c>
      <c r="I152" s="19">
        <v>93</v>
      </c>
      <c r="J152" s="11"/>
      <c r="K152" s="11"/>
      <c r="L152" s="11"/>
      <c r="M152" s="11"/>
      <c r="N152" s="11"/>
      <c r="O152" s="11"/>
      <c r="P152" s="11"/>
      <c r="Q152" s="11"/>
      <c r="R152" s="11"/>
      <c r="Z152" s="21" t="s">
        <v>783</v>
      </c>
      <c r="AA152" s="34">
        <v>5.29</v>
      </c>
      <c r="AB152" s="38"/>
      <c r="AP152" s="9" t="s">
        <v>1211</v>
      </c>
      <c r="AQ152" s="41"/>
      <c r="AR152" s="38"/>
      <c r="AS152" s="38"/>
      <c r="AT152" s="38"/>
      <c r="AU152" s="38"/>
      <c r="AV152" s="38"/>
      <c r="AW152" s="38"/>
      <c r="AX152" s="38"/>
      <c r="AY152" s="38"/>
      <c r="AZ152" s="38">
        <v>1</v>
      </c>
      <c r="BA152" s="38"/>
      <c r="BB152" s="38"/>
      <c r="BC152" s="38"/>
      <c r="BD152" s="30">
        <v>1</v>
      </c>
      <c r="BE152" s="38"/>
      <c r="BF152" s="9" t="s">
        <v>411</v>
      </c>
      <c r="BG152" s="19">
        <v>94</v>
      </c>
      <c r="BH152" s="38"/>
    </row>
    <row r="153" spans="8:60" x14ac:dyDescent="0.35">
      <c r="H153" s="9" t="s">
        <v>2024</v>
      </c>
      <c r="I153" s="19">
        <v>93</v>
      </c>
      <c r="J153" s="11"/>
      <c r="K153" s="11"/>
      <c r="L153" s="11"/>
      <c r="M153" s="11"/>
      <c r="N153" s="11"/>
      <c r="O153" s="11"/>
      <c r="P153" s="11"/>
      <c r="Q153" s="11"/>
      <c r="R153" s="11"/>
      <c r="Z153" s="21" t="s">
        <v>2024</v>
      </c>
      <c r="AA153" s="34">
        <v>26</v>
      </c>
      <c r="AB153" s="38"/>
      <c r="AP153" s="9" t="s">
        <v>2203</v>
      </c>
      <c r="AQ153" s="41"/>
      <c r="AR153" s="38"/>
      <c r="AS153" s="38"/>
      <c r="AT153" s="38"/>
      <c r="AU153" s="38"/>
      <c r="AV153" s="38"/>
      <c r="AW153" s="38">
        <v>1</v>
      </c>
      <c r="AX153" s="38"/>
      <c r="AY153" s="38"/>
      <c r="AZ153" s="38"/>
      <c r="BA153" s="38"/>
      <c r="BB153" s="38"/>
      <c r="BC153" s="38"/>
      <c r="BD153" s="30">
        <v>1</v>
      </c>
      <c r="BE153" s="38"/>
      <c r="BF153" s="9" t="s">
        <v>1967</v>
      </c>
      <c r="BG153" s="19">
        <v>94</v>
      </c>
      <c r="BH153" s="38"/>
    </row>
    <row r="154" spans="8:60" x14ac:dyDescent="0.35">
      <c r="H154" s="9" t="s">
        <v>2050</v>
      </c>
      <c r="I154" s="19">
        <v>92</v>
      </c>
      <c r="J154" s="11"/>
      <c r="K154" s="11"/>
      <c r="L154" s="11"/>
      <c r="M154" s="11"/>
      <c r="N154" s="11"/>
      <c r="O154" s="11"/>
      <c r="P154" s="11"/>
      <c r="Q154" s="11"/>
      <c r="R154" s="11"/>
      <c r="Z154" s="21" t="s">
        <v>2050</v>
      </c>
      <c r="AA154" s="34">
        <v>38.799999999999997</v>
      </c>
      <c r="AB154" s="38"/>
      <c r="AP154" s="9" t="s">
        <v>1826</v>
      </c>
      <c r="AQ154" s="41"/>
      <c r="AR154" s="38"/>
      <c r="AS154" s="38"/>
      <c r="AT154" s="38"/>
      <c r="AU154" s="38"/>
      <c r="AV154" s="38"/>
      <c r="AW154" s="38"/>
      <c r="AX154" s="38"/>
      <c r="AY154" s="38">
        <v>1</v>
      </c>
      <c r="AZ154" s="38"/>
      <c r="BA154" s="38"/>
      <c r="BB154" s="38"/>
      <c r="BC154" s="38"/>
      <c r="BD154" s="30">
        <v>1</v>
      </c>
      <c r="BE154" s="38"/>
      <c r="BF154" s="9" t="s">
        <v>1062</v>
      </c>
      <c r="BG154" s="19">
        <v>94</v>
      </c>
      <c r="BH154" s="38"/>
    </row>
    <row r="155" spans="8:60" x14ac:dyDescent="0.35">
      <c r="H155" s="9" t="s">
        <v>197</v>
      </c>
      <c r="I155" s="19">
        <v>95</v>
      </c>
      <c r="J155" s="11"/>
      <c r="K155" s="11"/>
      <c r="L155" s="11"/>
      <c r="M155" s="11"/>
      <c r="N155" s="11"/>
      <c r="O155" s="11"/>
      <c r="P155" s="11"/>
      <c r="Q155" s="11"/>
      <c r="R155" s="11"/>
      <c r="Z155" s="21" t="s">
        <v>197</v>
      </c>
      <c r="AA155" s="34">
        <v>102.71000000000001</v>
      </c>
      <c r="AB155" s="38"/>
      <c r="AP155" s="9" t="s">
        <v>1116</v>
      </c>
      <c r="AQ155" s="41"/>
      <c r="AR155" s="38"/>
      <c r="AS155" s="38"/>
      <c r="AT155" s="38"/>
      <c r="AU155" s="38"/>
      <c r="AV155" s="38"/>
      <c r="AW155" s="38"/>
      <c r="AX155" s="38"/>
      <c r="AY155" s="38">
        <v>1</v>
      </c>
      <c r="AZ155" s="38"/>
      <c r="BA155" s="38"/>
      <c r="BB155" s="38"/>
      <c r="BC155" s="38"/>
      <c r="BD155" s="30">
        <v>1</v>
      </c>
      <c r="BE155" s="38"/>
      <c r="BF155" s="9" t="s">
        <v>1601</v>
      </c>
      <c r="BG155" s="19">
        <v>94.5</v>
      </c>
      <c r="BH155" s="38"/>
    </row>
    <row r="156" spans="8:60" x14ac:dyDescent="0.35">
      <c r="H156" s="9" t="s">
        <v>2054</v>
      </c>
      <c r="I156" s="19">
        <v>94</v>
      </c>
      <c r="J156" s="11"/>
      <c r="K156" s="11"/>
      <c r="L156" s="11"/>
      <c r="M156" s="11"/>
      <c r="N156" s="11"/>
      <c r="O156" s="11"/>
      <c r="P156" s="11"/>
      <c r="Q156" s="11"/>
      <c r="R156" s="11"/>
      <c r="Z156" s="21" t="s">
        <v>2054</v>
      </c>
      <c r="AA156" s="34">
        <v>168.23000000000002</v>
      </c>
      <c r="AB156" s="38"/>
      <c r="AP156" s="9" t="s">
        <v>27</v>
      </c>
      <c r="AQ156" s="41"/>
      <c r="AR156" s="38"/>
      <c r="AS156" s="38"/>
      <c r="AT156" s="38"/>
      <c r="AU156" s="38"/>
      <c r="AV156" s="38"/>
      <c r="AW156" s="38"/>
      <c r="AX156" s="38">
        <v>1</v>
      </c>
      <c r="AY156" s="38"/>
      <c r="AZ156" s="38"/>
      <c r="BA156" s="38"/>
      <c r="BB156" s="38"/>
      <c r="BC156" s="38"/>
      <c r="BD156" s="30">
        <v>1</v>
      </c>
      <c r="BE156" s="38"/>
      <c r="BF156" s="9" t="s">
        <v>1141</v>
      </c>
      <c r="BG156" s="19">
        <v>93</v>
      </c>
      <c r="BH156" s="38"/>
    </row>
    <row r="157" spans="8:60" x14ac:dyDescent="0.35">
      <c r="H157" s="9" t="s">
        <v>2114</v>
      </c>
      <c r="I157" s="19">
        <v>92</v>
      </c>
      <c r="J157" s="11"/>
      <c r="K157" s="11"/>
      <c r="L157" s="11"/>
      <c r="M157" s="11"/>
      <c r="N157" s="11"/>
      <c r="O157" s="11"/>
      <c r="P157" s="11"/>
      <c r="Q157" s="11"/>
      <c r="R157" s="11"/>
      <c r="Z157" s="21" t="s">
        <v>2114</v>
      </c>
      <c r="AA157" s="34">
        <v>38.22</v>
      </c>
      <c r="AB157" s="38"/>
      <c r="AP157" s="9" t="s">
        <v>1073</v>
      </c>
      <c r="AQ157" s="41"/>
      <c r="AR157" s="38"/>
      <c r="AS157" s="38"/>
      <c r="AT157" s="38"/>
      <c r="AU157" s="38"/>
      <c r="AV157" s="38"/>
      <c r="AW157" s="38"/>
      <c r="AX157" s="38"/>
      <c r="AY157" s="38">
        <v>1</v>
      </c>
      <c r="AZ157" s="38"/>
      <c r="BA157" s="38"/>
      <c r="BB157" s="38"/>
      <c r="BC157" s="38"/>
      <c r="BD157" s="30">
        <v>1</v>
      </c>
      <c r="BE157" s="38"/>
      <c r="BF157" s="9" t="s">
        <v>1941</v>
      </c>
      <c r="BG157" s="19">
        <v>94</v>
      </c>
      <c r="BH157" s="38"/>
    </row>
    <row r="158" spans="8:60" x14ac:dyDescent="0.35">
      <c r="H158" s="9" t="s">
        <v>2139</v>
      </c>
      <c r="I158" s="19">
        <v>93</v>
      </c>
      <c r="J158" s="11"/>
      <c r="K158" s="11"/>
      <c r="L158" s="11"/>
      <c r="M158" s="11"/>
      <c r="N158" s="11"/>
      <c r="O158" s="11"/>
      <c r="P158" s="11"/>
      <c r="Q158" s="11"/>
      <c r="R158" s="11"/>
      <c r="Z158" s="21" t="s">
        <v>2139</v>
      </c>
      <c r="AA158" s="34">
        <v>10.14</v>
      </c>
      <c r="AB158" s="38"/>
      <c r="AP158" s="9" t="s">
        <v>1564</v>
      </c>
      <c r="AQ158" s="41"/>
      <c r="AR158" s="38"/>
      <c r="AS158" s="38"/>
      <c r="AT158" s="38"/>
      <c r="AU158" s="38"/>
      <c r="AV158" s="38"/>
      <c r="AW158" s="38"/>
      <c r="AX158" s="38"/>
      <c r="AY158" s="38"/>
      <c r="AZ158" s="38">
        <v>2</v>
      </c>
      <c r="BA158" s="38"/>
      <c r="BB158" s="38"/>
      <c r="BC158" s="38"/>
      <c r="BD158" s="30">
        <v>2</v>
      </c>
      <c r="BE158" s="38"/>
      <c r="BF158" s="9" t="s">
        <v>770</v>
      </c>
      <c r="BG158" s="19">
        <v>93</v>
      </c>
      <c r="BH158" s="38"/>
    </row>
    <row r="159" spans="8:60" ht="15" thickBot="1" x14ac:dyDescent="0.4">
      <c r="H159" s="9" t="s">
        <v>1410</v>
      </c>
      <c r="I159" s="19">
        <v>92</v>
      </c>
      <c r="J159" s="11"/>
      <c r="K159" s="11"/>
      <c r="L159" s="11"/>
      <c r="M159" s="11"/>
      <c r="N159" s="11"/>
      <c r="O159" s="11"/>
      <c r="P159" s="11"/>
      <c r="Q159" s="11"/>
      <c r="R159" s="11"/>
      <c r="Z159" s="12" t="s">
        <v>1410</v>
      </c>
      <c r="AA159" s="34">
        <v>4.1100000000000003</v>
      </c>
      <c r="AB159" s="38"/>
      <c r="AP159" s="9" t="s">
        <v>30</v>
      </c>
      <c r="AQ159" s="41"/>
      <c r="AR159" s="38"/>
      <c r="AS159" s="38"/>
      <c r="AT159" s="38"/>
      <c r="AU159" s="38"/>
      <c r="AV159" s="38"/>
      <c r="AW159" s="38"/>
      <c r="AX159" s="38"/>
      <c r="AY159" s="38">
        <v>1</v>
      </c>
      <c r="AZ159" s="38"/>
      <c r="BA159" s="38"/>
      <c r="BB159" s="38"/>
      <c r="BC159" s="38"/>
      <c r="BD159" s="30">
        <v>1</v>
      </c>
      <c r="BE159" s="38"/>
      <c r="BF159" s="9" t="s">
        <v>1647</v>
      </c>
      <c r="BG159" s="19">
        <v>94</v>
      </c>
      <c r="BH159" s="38"/>
    </row>
    <row r="160" spans="8:60" x14ac:dyDescent="0.35">
      <c r="H160" s="9" t="s">
        <v>1644</v>
      </c>
      <c r="I160" s="19">
        <v>93</v>
      </c>
      <c r="J160" s="11"/>
      <c r="K160" s="11"/>
      <c r="L160" s="11"/>
      <c r="M160" s="11"/>
      <c r="N160" s="11"/>
      <c r="O160" s="11"/>
      <c r="P160" s="11"/>
      <c r="Q160" s="11"/>
      <c r="R160" s="11"/>
      <c r="Z160" s="23" t="s">
        <v>1644</v>
      </c>
      <c r="AA160" s="34">
        <v>44.76</v>
      </c>
      <c r="AB160" s="38"/>
      <c r="AP160" s="9" t="s">
        <v>1617</v>
      </c>
      <c r="AQ160" s="41"/>
      <c r="AR160" s="38"/>
      <c r="AS160" s="38"/>
      <c r="AT160" s="38"/>
      <c r="AU160" s="38"/>
      <c r="AV160" s="38"/>
      <c r="AW160" s="38"/>
      <c r="AX160" s="38"/>
      <c r="AY160" s="38"/>
      <c r="AZ160" s="38">
        <v>1</v>
      </c>
      <c r="BA160" s="38"/>
      <c r="BB160" s="38"/>
      <c r="BC160" s="38"/>
      <c r="BD160" s="30">
        <v>1</v>
      </c>
      <c r="BE160" s="38"/>
      <c r="BF160" s="9" t="s">
        <v>407</v>
      </c>
      <c r="BG160" s="19">
        <v>94</v>
      </c>
      <c r="BH160" s="38"/>
    </row>
    <row r="161" spans="8:60" x14ac:dyDescent="0.35">
      <c r="H161" s="9" t="s">
        <v>1649</v>
      </c>
      <c r="I161" s="19">
        <v>94</v>
      </c>
      <c r="J161" s="11"/>
      <c r="K161" s="11"/>
      <c r="L161" s="11"/>
      <c r="M161" s="11"/>
      <c r="N161" s="11"/>
      <c r="O161" s="11"/>
      <c r="P161" s="11"/>
      <c r="Q161" s="11"/>
      <c r="R161" s="11"/>
      <c r="Z161" s="21" t="s">
        <v>1649</v>
      </c>
      <c r="AA161" s="34">
        <v>14.1</v>
      </c>
      <c r="AB161" s="38"/>
      <c r="AP161" s="9" t="s">
        <v>1934</v>
      </c>
      <c r="AQ161" s="41"/>
      <c r="AR161" s="38"/>
      <c r="AS161" s="38"/>
      <c r="AT161" s="38"/>
      <c r="AU161" s="38"/>
      <c r="AV161" s="38"/>
      <c r="AW161" s="38"/>
      <c r="AX161" s="38"/>
      <c r="AY161" s="38">
        <v>1</v>
      </c>
      <c r="AZ161" s="38"/>
      <c r="BA161" s="38"/>
      <c r="BB161" s="38"/>
      <c r="BC161" s="38"/>
      <c r="BD161" s="30">
        <v>1</v>
      </c>
      <c r="BE161" s="38"/>
      <c r="BF161" s="9" t="s">
        <v>2090</v>
      </c>
      <c r="BG161" s="19">
        <v>95</v>
      </c>
      <c r="BH161" s="38"/>
    </row>
    <row r="162" spans="8:60" x14ac:dyDescent="0.35">
      <c r="H162" s="9" t="s">
        <v>75</v>
      </c>
      <c r="I162" s="19">
        <v>95</v>
      </c>
      <c r="J162" s="11"/>
      <c r="K162" s="11"/>
      <c r="L162" s="11"/>
      <c r="M162" s="11"/>
      <c r="N162" s="11"/>
      <c r="O162" s="11"/>
      <c r="P162" s="11"/>
      <c r="Q162" s="11"/>
      <c r="R162" s="11"/>
      <c r="Z162" s="21" t="s">
        <v>75</v>
      </c>
      <c r="AA162" s="34">
        <v>49.43</v>
      </c>
      <c r="AB162" s="38"/>
      <c r="AP162" s="9" t="s">
        <v>394</v>
      </c>
      <c r="AQ162" s="41"/>
      <c r="AR162" s="38"/>
      <c r="AS162" s="38"/>
      <c r="AT162" s="38"/>
      <c r="AU162" s="38"/>
      <c r="AV162" s="38"/>
      <c r="AW162" s="38"/>
      <c r="AX162" s="38">
        <v>1</v>
      </c>
      <c r="AY162" s="38"/>
      <c r="AZ162" s="38"/>
      <c r="BA162" s="38"/>
      <c r="BB162" s="38"/>
      <c r="BC162" s="38"/>
      <c r="BD162" s="30">
        <v>1</v>
      </c>
      <c r="BE162" s="38"/>
      <c r="BF162" s="9" t="s">
        <v>930</v>
      </c>
      <c r="BG162" s="19">
        <v>95</v>
      </c>
      <c r="BH162" s="38"/>
    </row>
    <row r="163" spans="8:60" x14ac:dyDescent="0.35">
      <c r="H163" s="9" t="s">
        <v>905</v>
      </c>
      <c r="I163" s="19">
        <v>94</v>
      </c>
      <c r="J163" s="11"/>
      <c r="K163" s="11"/>
      <c r="L163" s="11"/>
      <c r="M163" s="11"/>
      <c r="N163" s="11"/>
      <c r="O163" s="11"/>
      <c r="P163" s="11"/>
      <c r="Q163" s="11"/>
      <c r="R163" s="11"/>
      <c r="Z163" s="21" t="s">
        <v>905</v>
      </c>
      <c r="AA163" s="34">
        <v>19.259999999999998</v>
      </c>
      <c r="AB163" s="38"/>
      <c r="AP163" s="9" t="s">
        <v>1499</v>
      </c>
      <c r="AQ163" s="41"/>
      <c r="AR163" s="38"/>
      <c r="AS163" s="38"/>
      <c r="AT163" s="38"/>
      <c r="AU163" s="38"/>
      <c r="AV163" s="38"/>
      <c r="AW163" s="38"/>
      <c r="AX163" s="38">
        <v>1</v>
      </c>
      <c r="AY163" s="38"/>
      <c r="AZ163" s="38"/>
      <c r="BA163" s="38"/>
      <c r="BB163" s="38"/>
      <c r="BC163" s="38"/>
      <c r="BD163" s="30">
        <v>1</v>
      </c>
      <c r="BE163" s="38"/>
      <c r="BF163" s="9" t="s">
        <v>2084</v>
      </c>
      <c r="BG163" s="19">
        <v>93</v>
      </c>
      <c r="BH163" s="38"/>
    </row>
    <row r="164" spans="8:60" x14ac:dyDescent="0.35">
      <c r="H164" s="9" t="s">
        <v>1553</v>
      </c>
      <c r="I164" s="19">
        <v>92</v>
      </c>
      <c r="J164" s="11"/>
      <c r="K164" s="11"/>
      <c r="L164" s="11"/>
      <c r="M164" s="11"/>
      <c r="N164" s="11"/>
      <c r="O164" s="11"/>
      <c r="P164" s="11"/>
      <c r="Q164" s="11"/>
      <c r="R164" s="11"/>
      <c r="Z164" s="21" t="s">
        <v>1553</v>
      </c>
      <c r="AA164" s="34">
        <v>25.6</v>
      </c>
      <c r="AB164" s="38"/>
      <c r="AP164" s="9" t="s">
        <v>537</v>
      </c>
      <c r="AQ164" s="41"/>
      <c r="AR164" s="38"/>
      <c r="AS164" s="38"/>
      <c r="AT164" s="38"/>
      <c r="AU164" s="38"/>
      <c r="AV164" s="38"/>
      <c r="AW164" s="38">
        <v>1</v>
      </c>
      <c r="AX164" s="38"/>
      <c r="AY164" s="38"/>
      <c r="AZ164" s="38"/>
      <c r="BA164" s="38"/>
      <c r="BB164" s="38"/>
      <c r="BC164" s="38"/>
      <c r="BD164" s="30">
        <v>1</v>
      </c>
      <c r="BE164" s="38"/>
      <c r="BF164" s="9" t="s">
        <v>1514</v>
      </c>
      <c r="BG164" s="19">
        <v>95</v>
      </c>
      <c r="BH164" s="38"/>
    </row>
    <row r="165" spans="8:60" x14ac:dyDescent="0.35">
      <c r="H165" s="9" t="s">
        <v>1671</v>
      </c>
      <c r="I165" s="19">
        <v>93</v>
      </c>
      <c r="J165" s="11"/>
      <c r="K165" s="11"/>
      <c r="L165" s="11"/>
      <c r="M165" s="11"/>
      <c r="N165" s="11"/>
      <c r="O165" s="11"/>
      <c r="P165" s="11"/>
      <c r="Q165" s="11"/>
      <c r="R165" s="11"/>
      <c r="Z165" s="21" t="s">
        <v>1671</v>
      </c>
      <c r="AA165" s="34">
        <v>11.75</v>
      </c>
      <c r="AB165" s="38"/>
      <c r="AP165" s="9" t="s">
        <v>984</v>
      </c>
      <c r="AQ165" s="41"/>
      <c r="AR165" s="38"/>
      <c r="AS165" s="38"/>
      <c r="AT165" s="38"/>
      <c r="AU165" s="38"/>
      <c r="AV165" s="38"/>
      <c r="AW165" s="38"/>
      <c r="AX165" s="38"/>
      <c r="AY165" s="38"/>
      <c r="AZ165" s="38">
        <v>1</v>
      </c>
      <c r="BA165" s="38"/>
      <c r="BB165" s="38"/>
      <c r="BC165" s="38"/>
      <c r="BD165" s="30">
        <v>1</v>
      </c>
      <c r="BE165" s="38"/>
      <c r="BF165" s="9" t="s">
        <v>2233</v>
      </c>
      <c r="BG165" s="19">
        <v>96</v>
      </c>
      <c r="BH165" s="38"/>
    </row>
    <row r="166" spans="8:60" x14ac:dyDescent="0.35">
      <c r="H166" s="9" t="s">
        <v>404</v>
      </c>
      <c r="I166" s="19">
        <v>95</v>
      </c>
      <c r="J166" s="11"/>
      <c r="K166" s="11"/>
      <c r="L166" s="11"/>
      <c r="M166" s="11"/>
      <c r="N166" s="11"/>
      <c r="O166" s="11"/>
      <c r="P166" s="11"/>
      <c r="Q166" s="11"/>
      <c r="R166" s="11"/>
      <c r="Z166" s="21" t="s">
        <v>404</v>
      </c>
      <c r="AA166" s="34">
        <v>17.34</v>
      </c>
      <c r="AB166" s="38"/>
      <c r="AP166" s="9" t="s">
        <v>1793</v>
      </c>
      <c r="AQ166" s="41"/>
      <c r="AR166" s="38"/>
      <c r="AS166" s="38"/>
      <c r="AT166" s="38"/>
      <c r="AU166" s="38"/>
      <c r="AV166" s="38"/>
      <c r="AW166" s="38"/>
      <c r="AX166" s="38"/>
      <c r="AY166" s="38"/>
      <c r="AZ166" s="38">
        <v>1</v>
      </c>
      <c r="BA166" s="38"/>
      <c r="BB166" s="38"/>
      <c r="BC166" s="38"/>
      <c r="BD166" s="30">
        <v>1</v>
      </c>
      <c r="BE166" s="38"/>
      <c r="BF166" s="9" t="s">
        <v>457</v>
      </c>
      <c r="BG166" s="19">
        <v>96</v>
      </c>
      <c r="BH166" s="38"/>
    </row>
    <row r="167" spans="8:60" x14ac:dyDescent="0.35">
      <c r="H167" s="9" t="s">
        <v>2206</v>
      </c>
      <c r="I167" s="19">
        <v>93</v>
      </c>
      <c r="J167" s="11"/>
      <c r="K167" s="11"/>
      <c r="L167" s="11"/>
      <c r="M167" s="11"/>
      <c r="N167" s="11"/>
      <c r="O167" s="11"/>
      <c r="P167" s="11"/>
      <c r="Q167" s="11"/>
      <c r="R167" s="11"/>
      <c r="Z167" s="21" t="s">
        <v>2206</v>
      </c>
      <c r="AA167" s="34">
        <v>7.56</v>
      </c>
      <c r="AB167" s="38"/>
      <c r="AP167" s="9" t="s">
        <v>369</v>
      </c>
      <c r="AQ167" s="41"/>
      <c r="AR167" s="38"/>
      <c r="AS167" s="38"/>
      <c r="AT167" s="38"/>
      <c r="AU167" s="38"/>
      <c r="AV167" s="38"/>
      <c r="AW167" s="38"/>
      <c r="AX167" s="38">
        <v>1</v>
      </c>
      <c r="AY167" s="38"/>
      <c r="AZ167" s="38"/>
      <c r="BA167" s="38"/>
      <c r="BB167" s="38"/>
      <c r="BC167" s="38"/>
      <c r="BD167" s="30">
        <v>1</v>
      </c>
      <c r="BE167" s="38"/>
      <c r="BF167" s="9" t="s">
        <v>825</v>
      </c>
      <c r="BG167" s="19">
        <v>95</v>
      </c>
      <c r="BH167" s="38"/>
    </row>
    <row r="168" spans="8:60" x14ac:dyDescent="0.35">
      <c r="H168" s="9" t="s">
        <v>1171</v>
      </c>
      <c r="I168" s="19">
        <v>93</v>
      </c>
      <c r="J168" s="11"/>
      <c r="K168" s="11"/>
      <c r="L168" s="11"/>
      <c r="M168" s="11"/>
      <c r="N168" s="11"/>
      <c r="O168" s="11"/>
      <c r="P168" s="11"/>
      <c r="Q168" s="11"/>
      <c r="R168" s="11"/>
      <c r="Z168" s="21" t="s">
        <v>1171</v>
      </c>
      <c r="AA168" s="34">
        <v>10.29</v>
      </c>
      <c r="AB168" s="38"/>
      <c r="AP168" s="9" t="s">
        <v>728</v>
      </c>
      <c r="AQ168" s="41"/>
      <c r="AR168" s="38"/>
      <c r="AS168" s="38"/>
      <c r="AT168" s="38"/>
      <c r="AU168" s="38"/>
      <c r="AV168" s="38"/>
      <c r="AW168" s="38"/>
      <c r="AX168" s="38">
        <v>4</v>
      </c>
      <c r="AY168" s="38">
        <v>1</v>
      </c>
      <c r="AZ168" s="38"/>
      <c r="BA168" s="38"/>
      <c r="BB168" s="38"/>
      <c r="BC168" s="38"/>
      <c r="BD168" s="30">
        <v>5</v>
      </c>
      <c r="BE168" s="38"/>
      <c r="BF168" s="9" t="s">
        <v>293</v>
      </c>
      <c r="BG168" s="19">
        <v>94</v>
      </c>
      <c r="BH168" s="38"/>
    </row>
    <row r="169" spans="8:60" x14ac:dyDescent="0.35">
      <c r="H169" s="9" t="s">
        <v>408</v>
      </c>
      <c r="I169" s="19">
        <v>94</v>
      </c>
      <c r="J169" s="11"/>
      <c r="K169" s="11"/>
      <c r="L169" s="11"/>
      <c r="M169" s="11"/>
      <c r="N169" s="11"/>
      <c r="O169" s="11"/>
      <c r="P169" s="11"/>
      <c r="Q169" s="11"/>
      <c r="R169" s="11"/>
      <c r="Z169" s="21" t="s">
        <v>408</v>
      </c>
      <c r="AA169" s="34">
        <v>35.25</v>
      </c>
      <c r="AB169" s="38"/>
      <c r="AP169" s="9" t="s">
        <v>1744</v>
      </c>
      <c r="AQ169" s="41"/>
      <c r="AR169" s="38"/>
      <c r="AS169" s="38"/>
      <c r="AT169" s="38"/>
      <c r="AU169" s="38"/>
      <c r="AV169" s="38"/>
      <c r="AW169" s="38"/>
      <c r="AX169" s="38"/>
      <c r="AY169" s="38">
        <v>1</v>
      </c>
      <c r="AZ169" s="38"/>
      <c r="BA169" s="38"/>
      <c r="BB169" s="38"/>
      <c r="BC169" s="38"/>
      <c r="BD169" s="30">
        <v>1</v>
      </c>
      <c r="BE169" s="38"/>
      <c r="BF169" s="9" t="s">
        <v>579</v>
      </c>
      <c r="BG169" s="19">
        <v>94</v>
      </c>
      <c r="BH169" s="38"/>
    </row>
    <row r="170" spans="8:60" x14ac:dyDescent="0.35">
      <c r="H170" s="9" t="s">
        <v>952</v>
      </c>
      <c r="I170" s="19">
        <v>91</v>
      </c>
      <c r="J170" s="11"/>
      <c r="K170" s="11"/>
      <c r="L170" s="11"/>
      <c r="M170" s="11"/>
      <c r="N170" s="11"/>
      <c r="O170" s="11"/>
      <c r="P170" s="11"/>
      <c r="Q170" s="11"/>
      <c r="R170" s="11"/>
      <c r="Z170" s="21" t="s">
        <v>952</v>
      </c>
      <c r="AA170" s="34">
        <v>7.38</v>
      </c>
      <c r="AB170" s="38"/>
      <c r="AP170" s="9" t="s">
        <v>858</v>
      </c>
      <c r="AQ170" s="41"/>
      <c r="AR170" s="38"/>
      <c r="AS170" s="38"/>
      <c r="AT170" s="38"/>
      <c r="AU170" s="38"/>
      <c r="AV170" s="38"/>
      <c r="AW170" s="38"/>
      <c r="AX170" s="38"/>
      <c r="AY170" s="38">
        <v>1</v>
      </c>
      <c r="AZ170" s="38"/>
      <c r="BA170" s="38"/>
      <c r="BB170" s="38"/>
      <c r="BC170" s="38"/>
      <c r="BD170" s="30">
        <v>1</v>
      </c>
      <c r="BE170" s="38"/>
      <c r="BF170" s="9" t="s">
        <v>866</v>
      </c>
      <c r="BG170" s="19">
        <v>94</v>
      </c>
      <c r="BH170" s="38"/>
    </row>
    <row r="171" spans="8:60" x14ac:dyDescent="0.35">
      <c r="H171" s="9" t="s">
        <v>1680</v>
      </c>
      <c r="I171" s="19">
        <v>93</v>
      </c>
      <c r="J171" s="11"/>
      <c r="K171" s="11"/>
      <c r="L171" s="11"/>
      <c r="M171" s="11"/>
      <c r="N171" s="11"/>
      <c r="O171" s="11"/>
      <c r="P171" s="11"/>
      <c r="Q171" s="11"/>
      <c r="R171" s="11"/>
      <c r="Z171" s="21" t="s">
        <v>1680</v>
      </c>
      <c r="AA171" s="34">
        <v>8.2100000000000009</v>
      </c>
      <c r="AB171" s="38"/>
      <c r="AP171" s="9" t="s">
        <v>1091</v>
      </c>
      <c r="AQ171" s="41"/>
      <c r="AR171" s="38"/>
      <c r="AS171" s="38"/>
      <c r="AT171" s="38"/>
      <c r="AU171" s="38"/>
      <c r="AV171" s="38"/>
      <c r="AW171" s="38"/>
      <c r="AX171" s="38"/>
      <c r="AY171" s="38">
        <v>1</v>
      </c>
      <c r="AZ171" s="38"/>
      <c r="BA171" s="38"/>
      <c r="BB171" s="38"/>
      <c r="BC171" s="38"/>
      <c r="BD171" s="30">
        <v>1</v>
      </c>
      <c r="BE171" s="38"/>
      <c r="BF171" s="9" t="s">
        <v>1884</v>
      </c>
      <c r="BG171" s="19">
        <v>95</v>
      </c>
      <c r="BH171" s="38"/>
    </row>
    <row r="172" spans="8:60" x14ac:dyDescent="0.35">
      <c r="H172" s="9" t="s">
        <v>1641</v>
      </c>
      <c r="I172" s="19">
        <v>93</v>
      </c>
      <c r="J172" s="11"/>
      <c r="K172" s="11"/>
      <c r="L172" s="11"/>
      <c r="M172" s="11"/>
      <c r="N172" s="11"/>
      <c r="O172" s="11"/>
      <c r="P172" s="11"/>
      <c r="Q172" s="11"/>
      <c r="R172" s="11"/>
      <c r="Z172" s="21" t="s">
        <v>1641</v>
      </c>
      <c r="AA172" s="34">
        <v>6.4</v>
      </c>
      <c r="AB172" s="38"/>
      <c r="AP172" s="9" t="s">
        <v>1270</v>
      </c>
      <c r="AQ172" s="41"/>
      <c r="AR172" s="38"/>
      <c r="AS172" s="38"/>
      <c r="AT172" s="38"/>
      <c r="AU172" s="38"/>
      <c r="AV172" s="38"/>
      <c r="AW172" s="38"/>
      <c r="AX172" s="38"/>
      <c r="AY172" s="38">
        <v>1</v>
      </c>
      <c r="AZ172" s="38"/>
      <c r="BA172" s="38"/>
      <c r="BB172" s="38"/>
      <c r="BC172" s="38"/>
      <c r="BD172" s="30">
        <v>1</v>
      </c>
      <c r="BE172" s="38"/>
      <c r="BF172" s="9" t="s">
        <v>590</v>
      </c>
      <c r="BG172" s="19">
        <v>94</v>
      </c>
      <c r="BH172" s="38"/>
    </row>
    <row r="173" spans="8:60" x14ac:dyDescent="0.35">
      <c r="H173" s="9" t="s">
        <v>2079</v>
      </c>
      <c r="I173" s="19">
        <v>94</v>
      </c>
      <c r="J173" s="11"/>
      <c r="K173" s="11"/>
      <c r="L173" s="11"/>
      <c r="M173" s="11"/>
      <c r="N173" s="11"/>
      <c r="O173" s="11"/>
      <c r="P173" s="11"/>
      <c r="Q173" s="11"/>
      <c r="R173" s="11"/>
      <c r="Z173" s="21" t="s">
        <v>2079</v>
      </c>
      <c r="AA173" s="34">
        <v>13.23</v>
      </c>
      <c r="AB173" s="38"/>
      <c r="AP173" s="9" t="s">
        <v>1752</v>
      </c>
      <c r="AQ173" s="41"/>
      <c r="AR173" s="38"/>
      <c r="AS173" s="38"/>
      <c r="AT173" s="38"/>
      <c r="AU173" s="38"/>
      <c r="AV173" s="38"/>
      <c r="AW173" s="38"/>
      <c r="AX173" s="38"/>
      <c r="AY173" s="38">
        <v>1</v>
      </c>
      <c r="AZ173" s="38"/>
      <c r="BA173" s="38"/>
      <c r="BB173" s="38"/>
      <c r="BC173" s="38"/>
      <c r="BD173" s="30">
        <v>1</v>
      </c>
      <c r="BE173" s="38"/>
      <c r="BF173" s="9" t="s">
        <v>1280</v>
      </c>
      <c r="BG173" s="19">
        <v>94</v>
      </c>
      <c r="BH173" s="38"/>
    </row>
    <row r="174" spans="8:60" x14ac:dyDescent="0.35">
      <c r="H174" s="9" t="s">
        <v>1818</v>
      </c>
      <c r="I174" s="19">
        <v>94</v>
      </c>
      <c r="J174" s="11"/>
      <c r="K174" s="11"/>
      <c r="L174" s="11"/>
      <c r="M174" s="11"/>
      <c r="N174" s="11"/>
      <c r="O174" s="11"/>
      <c r="P174" s="11"/>
      <c r="Q174" s="11"/>
      <c r="R174" s="11"/>
      <c r="Z174" s="21" t="s">
        <v>1818</v>
      </c>
      <c r="AA174" s="34">
        <v>4.96</v>
      </c>
      <c r="AB174" s="38"/>
      <c r="AP174" s="9" t="s">
        <v>842</v>
      </c>
      <c r="AQ174" s="41"/>
      <c r="AR174" s="38"/>
      <c r="AS174" s="38"/>
      <c r="AT174" s="38"/>
      <c r="AU174" s="38"/>
      <c r="AV174" s="38"/>
      <c r="AW174" s="38"/>
      <c r="AX174" s="38">
        <v>1</v>
      </c>
      <c r="AY174" s="38">
        <v>1</v>
      </c>
      <c r="AZ174" s="38"/>
      <c r="BA174" s="38"/>
      <c r="BB174" s="38"/>
      <c r="BC174" s="38"/>
      <c r="BD174" s="30">
        <v>2</v>
      </c>
      <c r="BE174" s="38"/>
      <c r="BF174" s="9" t="s">
        <v>852</v>
      </c>
      <c r="BG174" s="19">
        <v>93</v>
      </c>
      <c r="BH174" s="38"/>
    </row>
    <row r="175" spans="8:60" x14ac:dyDescent="0.35">
      <c r="H175" s="9" t="s">
        <v>1828</v>
      </c>
      <c r="I175" s="19">
        <v>91</v>
      </c>
      <c r="J175" s="11"/>
      <c r="K175" s="11"/>
      <c r="L175" s="11"/>
      <c r="M175" s="11"/>
      <c r="N175" s="11"/>
      <c r="O175" s="11"/>
      <c r="P175" s="11"/>
      <c r="Q175" s="11"/>
      <c r="R175" s="11"/>
      <c r="Z175" s="21" t="s">
        <v>1828</v>
      </c>
      <c r="AA175" s="34">
        <v>6.4</v>
      </c>
      <c r="AB175" s="38"/>
      <c r="AP175" s="9" t="s">
        <v>1237</v>
      </c>
      <c r="AQ175" s="41"/>
      <c r="AR175" s="38"/>
      <c r="AS175" s="38"/>
      <c r="AT175" s="38"/>
      <c r="AU175" s="38"/>
      <c r="AV175" s="38"/>
      <c r="AW175" s="38"/>
      <c r="AX175" s="38">
        <v>1</v>
      </c>
      <c r="AY175" s="38"/>
      <c r="AZ175" s="38"/>
      <c r="BA175" s="38"/>
      <c r="BB175" s="38"/>
      <c r="BC175" s="38"/>
      <c r="BD175" s="30">
        <v>1</v>
      </c>
      <c r="BE175" s="38"/>
      <c r="BF175" s="9" t="s">
        <v>70</v>
      </c>
      <c r="BG175" s="19">
        <v>93</v>
      </c>
      <c r="BH175" s="38"/>
    </row>
    <row r="176" spans="8:60" x14ac:dyDescent="0.35">
      <c r="H176" s="9" t="s">
        <v>251</v>
      </c>
      <c r="I176" s="19">
        <v>95</v>
      </c>
      <c r="J176" s="11"/>
      <c r="K176" s="11"/>
      <c r="L176" s="11"/>
      <c r="M176" s="11"/>
      <c r="N176" s="11"/>
      <c r="O176" s="11"/>
      <c r="P176" s="11"/>
      <c r="Q176" s="11"/>
      <c r="R176" s="11"/>
      <c r="Z176" s="21" t="s">
        <v>251</v>
      </c>
      <c r="AA176" s="34">
        <v>138.01</v>
      </c>
      <c r="AB176" s="38"/>
      <c r="AP176" s="9" t="s">
        <v>2009</v>
      </c>
      <c r="AQ176" s="41"/>
      <c r="AR176" s="38"/>
      <c r="AS176" s="38"/>
      <c r="AT176" s="38"/>
      <c r="AU176" s="38"/>
      <c r="AV176" s="38"/>
      <c r="AW176" s="38"/>
      <c r="AX176" s="38">
        <v>1</v>
      </c>
      <c r="AY176" s="38"/>
      <c r="AZ176" s="38"/>
      <c r="BA176" s="38"/>
      <c r="BB176" s="38"/>
      <c r="BC176" s="38"/>
      <c r="BD176" s="30">
        <v>1</v>
      </c>
      <c r="BE176" s="38"/>
      <c r="BF176" s="9" t="s">
        <v>1047</v>
      </c>
      <c r="BG176" s="19">
        <v>93</v>
      </c>
      <c r="BH176" s="38"/>
    </row>
    <row r="177" spans="8:60" x14ac:dyDescent="0.35">
      <c r="H177" s="9" t="s">
        <v>418</v>
      </c>
      <c r="I177" s="19">
        <v>93</v>
      </c>
      <c r="J177" s="11"/>
      <c r="K177" s="11"/>
      <c r="L177" s="11"/>
      <c r="M177" s="11"/>
      <c r="N177" s="11"/>
      <c r="O177" s="11"/>
      <c r="P177" s="11"/>
      <c r="Q177" s="11"/>
      <c r="R177" s="11"/>
      <c r="Z177" s="21" t="s">
        <v>418</v>
      </c>
      <c r="AA177" s="34">
        <v>5.29</v>
      </c>
      <c r="AB177" s="38"/>
      <c r="AP177" s="9" t="s">
        <v>1872</v>
      </c>
      <c r="AQ177" s="41"/>
      <c r="AR177" s="38"/>
      <c r="AS177" s="38"/>
      <c r="AT177" s="38"/>
      <c r="AU177" s="38"/>
      <c r="AV177" s="38"/>
      <c r="AW177" s="38"/>
      <c r="AX177" s="38"/>
      <c r="AY177" s="38"/>
      <c r="AZ177" s="38"/>
      <c r="BA177" s="38">
        <v>1</v>
      </c>
      <c r="BB177" s="38"/>
      <c r="BC177" s="38"/>
      <c r="BD177" s="30">
        <v>1</v>
      </c>
      <c r="BE177" s="38"/>
      <c r="BF177" s="9" t="s">
        <v>1194</v>
      </c>
      <c r="BG177" s="19">
        <v>91</v>
      </c>
      <c r="BH177" s="38"/>
    </row>
    <row r="178" spans="8:60" x14ac:dyDescent="0.35">
      <c r="H178" s="9" t="s">
        <v>2130</v>
      </c>
      <c r="I178" s="19">
        <v>94</v>
      </c>
      <c r="J178" s="11"/>
      <c r="K178" s="11"/>
      <c r="L178" s="11"/>
      <c r="M178" s="11"/>
      <c r="N178" s="11"/>
      <c r="O178" s="11"/>
      <c r="P178" s="11"/>
      <c r="Q178" s="11"/>
      <c r="R178" s="11"/>
      <c r="Z178" s="21" t="s">
        <v>2130</v>
      </c>
      <c r="AA178" s="34">
        <v>84.610000000000014</v>
      </c>
      <c r="AB178" s="38"/>
      <c r="AP178" s="9" t="s">
        <v>222</v>
      </c>
      <c r="AQ178" s="41"/>
      <c r="AR178" s="38"/>
      <c r="AS178" s="38"/>
      <c r="AT178" s="38"/>
      <c r="AU178" s="38"/>
      <c r="AV178" s="38"/>
      <c r="AW178" s="38"/>
      <c r="AX178" s="38"/>
      <c r="AY178" s="38"/>
      <c r="AZ178" s="38">
        <v>1</v>
      </c>
      <c r="BA178" s="38"/>
      <c r="BB178" s="38"/>
      <c r="BC178" s="38"/>
      <c r="BD178" s="30">
        <v>1</v>
      </c>
      <c r="BE178" s="38"/>
      <c r="BF178" s="9" t="s">
        <v>1811</v>
      </c>
      <c r="BG178" s="19">
        <v>94</v>
      </c>
      <c r="BH178" s="38"/>
    </row>
    <row r="179" spans="8:60" x14ac:dyDescent="0.35">
      <c r="H179" s="9" t="s">
        <v>1107</v>
      </c>
      <c r="I179" s="19">
        <v>95</v>
      </c>
      <c r="J179" s="11"/>
      <c r="K179" s="11"/>
      <c r="L179" s="11"/>
      <c r="M179" s="11"/>
      <c r="N179" s="11"/>
      <c r="O179" s="11"/>
      <c r="P179" s="11"/>
      <c r="Q179" s="11"/>
      <c r="R179" s="11"/>
      <c r="Z179" s="21" t="s">
        <v>1107</v>
      </c>
      <c r="AA179" s="34">
        <v>10.760000000000002</v>
      </c>
      <c r="AB179" s="38"/>
      <c r="AP179" s="9" t="s">
        <v>500</v>
      </c>
      <c r="AQ179" s="41"/>
      <c r="AR179" s="38"/>
      <c r="AS179" s="38"/>
      <c r="AT179" s="38"/>
      <c r="AU179" s="38"/>
      <c r="AV179" s="38"/>
      <c r="AW179" s="38"/>
      <c r="AX179" s="38"/>
      <c r="AY179" s="38"/>
      <c r="AZ179" s="38"/>
      <c r="BA179" s="38">
        <v>1</v>
      </c>
      <c r="BB179" s="38"/>
      <c r="BC179" s="38"/>
      <c r="BD179" s="30">
        <v>1</v>
      </c>
      <c r="BE179" s="38"/>
      <c r="BF179" s="9" t="s">
        <v>2015</v>
      </c>
      <c r="BG179" s="19">
        <v>92</v>
      </c>
      <c r="BH179" s="38"/>
    </row>
    <row r="180" spans="8:60" x14ac:dyDescent="0.35">
      <c r="H180" s="9" t="s">
        <v>1087</v>
      </c>
      <c r="I180" s="19">
        <v>95</v>
      </c>
      <c r="J180" s="11"/>
      <c r="K180" s="11"/>
      <c r="L180" s="11"/>
      <c r="M180" s="11"/>
      <c r="N180" s="11"/>
      <c r="O180" s="11"/>
      <c r="P180" s="11"/>
      <c r="Q180" s="11"/>
      <c r="R180" s="11"/>
      <c r="Z180" s="21" t="s">
        <v>1087</v>
      </c>
      <c r="AA180" s="34">
        <v>44.889999999999993</v>
      </c>
      <c r="AB180" s="38"/>
      <c r="AP180" s="9" t="s">
        <v>2021</v>
      </c>
      <c r="AQ180" s="41"/>
      <c r="AR180" s="38"/>
      <c r="AS180" s="38"/>
      <c r="AT180" s="38"/>
      <c r="AU180" s="38"/>
      <c r="AV180" s="38"/>
      <c r="AW180" s="38"/>
      <c r="AX180" s="38"/>
      <c r="AY180" s="38"/>
      <c r="AZ180" s="38"/>
      <c r="BA180" s="38"/>
      <c r="BB180" s="38"/>
      <c r="BC180" s="38">
        <v>1</v>
      </c>
      <c r="BD180" s="30">
        <v>1</v>
      </c>
      <c r="BE180" s="38"/>
      <c r="BF180" s="9" t="s">
        <v>284</v>
      </c>
      <c r="BG180" s="19">
        <v>94</v>
      </c>
      <c r="BH180" s="38"/>
    </row>
    <row r="181" spans="8:60" x14ac:dyDescent="0.35">
      <c r="H181" s="9" t="s">
        <v>1656</v>
      </c>
      <c r="I181" s="19">
        <v>93</v>
      </c>
      <c r="J181" s="11"/>
      <c r="K181" s="11"/>
      <c r="L181" s="11"/>
      <c r="M181" s="11"/>
      <c r="N181" s="11"/>
      <c r="O181" s="11"/>
      <c r="P181" s="11"/>
      <c r="Q181" s="11"/>
      <c r="R181" s="11"/>
      <c r="Z181" s="21" t="s">
        <v>1656</v>
      </c>
      <c r="AA181" s="34">
        <v>15.51</v>
      </c>
      <c r="AB181" s="38"/>
      <c r="AP181" s="9" t="s">
        <v>455</v>
      </c>
      <c r="AQ181" s="41"/>
      <c r="AR181" s="38"/>
      <c r="AS181" s="38"/>
      <c r="AT181" s="38"/>
      <c r="AU181" s="38"/>
      <c r="AV181" s="38"/>
      <c r="AW181" s="38"/>
      <c r="AX181" s="38"/>
      <c r="AY181" s="38"/>
      <c r="AZ181" s="38">
        <v>1</v>
      </c>
      <c r="BA181" s="38"/>
      <c r="BB181" s="38"/>
      <c r="BC181" s="38"/>
      <c r="BD181" s="30">
        <v>1</v>
      </c>
      <c r="BE181" s="38"/>
      <c r="BF181" s="9" t="s">
        <v>185</v>
      </c>
      <c r="BG181" s="19">
        <v>93</v>
      </c>
      <c r="BH181" s="38"/>
    </row>
    <row r="182" spans="8:60" x14ac:dyDescent="0.35">
      <c r="H182" s="9" t="s">
        <v>370</v>
      </c>
      <c r="I182" s="19">
        <v>92</v>
      </c>
      <c r="J182" s="11"/>
      <c r="K182" s="11"/>
      <c r="L182" s="11"/>
      <c r="M182" s="11"/>
      <c r="N182" s="11"/>
      <c r="O182" s="11"/>
      <c r="P182" s="11"/>
      <c r="Q182" s="11"/>
      <c r="R182" s="11"/>
      <c r="Z182" s="21" t="s">
        <v>370</v>
      </c>
      <c r="AA182" s="34">
        <v>9.26</v>
      </c>
      <c r="AB182" s="38"/>
      <c r="AP182" s="9" t="s">
        <v>469</v>
      </c>
      <c r="AQ182" s="41"/>
      <c r="AR182" s="38"/>
      <c r="AS182" s="38"/>
      <c r="AT182" s="38"/>
      <c r="AU182" s="38"/>
      <c r="AV182" s="38"/>
      <c r="AW182" s="38"/>
      <c r="AX182" s="38">
        <v>2</v>
      </c>
      <c r="AY182" s="38"/>
      <c r="AZ182" s="38"/>
      <c r="BA182" s="38"/>
      <c r="BB182" s="38"/>
      <c r="BC182" s="38"/>
      <c r="BD182" s="30">
        <v>2</v>
      </c>
      <c r="BE182" s="38"/>
      <c r="BF182" s="9" t="s">
        <v>540</v>
      </c>
      <c r="BG182" s="19">
        <v>92</v>
      </c>
      <c r="BH182" s="38"/>
    </row>
    <row r="183" spans="8:60" x14ac:dyDescent="0.35">
      <c r="H183" s="9" t="s">
        <v>173</v>
      </c>
      <c r="I183" s="19">
        <v>94</v>
      </c>
      <c r="J183" s="11"/>
      <c r="K183" s="11"/>
      <c r="L183" s="11"/>
      <c r="M183" s="11"/>
      <c r="N183" s="11"/>
      <c r="O183" s="11"/>
      <c r="P183" s="11"/>
      <c r="Q183" s="11"/>
      <c r="R183" s="11"/>
      <c r="Z183" s="21" t="s">
        <v>173</v>
      </c>
      <c r="AA183" s="34">
        <v>22.05</v>
      </c>
      <c r="AB183" s="38"/>
      <c r="AP183" s="9" t="s">
        <v>1071</v>
      </c>
      <c r="AQ183" s="41"/>
      <c r="AR183" s="38"/>
      <c r="AS183" s="38"/>
      <c r="AT183" s="38"/>
      <c r="AU183" s="38"/>
      <c r="AV183" s="38"/>
      <c r="AW183" s="38"/>
      <c r="AX183" s="38"/>
      <c r="AY183" s="38">
        <v>1</v>
      </c>
      <c r="AZ183" s="38"/>
      <c r="BA183" s="38"/>
      <c r="BB183" s="38"/>
      <c r="BC183" s="38"/>
      <c r="BD183" s="30">
        <v>1</v>
      </c>
      <c r="BE183" s="38"/>
      <c r="BF183" s="9" t="s">
        <v>2031</v>
      </c>
      <c r="BG183" s="19">
        <v>95</v>
      </c>
      <c r="BH183" s="38"/>
    </row>
    <row r="184" spans="8:60" x14ac:dyDescent="0.35">
      <c r="H184" s="9" t="s">
        <v>1994</v>
      </c>
      <c r="I184" s="19">
        <v>93</v>
      </c>
      <c r="J184" s="11"/>
      <c r="K184" s="11"/>
      <c r="L184" s="11"/>
      <c r="M184" s="11"/>
      <c r="N184" s="11"/>
      <c r="O184" s="11"/>
      <c r="P184" s="11"/>
      <c r="Q184" s="11"/>
      <c r="R184" s="11"/>
      <c r="Z184" s="21" t="s">
        <v>1994</v>
      </c>
      <c r="AA184" s="34">
        <v>4.4000000000000004</v>
      </c>
      <c r="AB184" s="38"/>
      <c r="AP184" s="9" t="s">
        <v>1482</v>
      </c>
      <c r="AQ184" s="41"/>
      <c r="AR184" s="38"/>
      <c r="AS184" s="38"/>
      <c r="AT184" s="38"/>
      <c r="AU184" s="38"/>
      <c r="AV184" s="38"/>
      <c r="AW184" s="38"/>
      <c r="AX184" s="38">
        <v>1</v>
      </c>
      <c r="AY184" s="38"/>
      <c r="AZ184" s="38"/>
      <c r="BA184" s="38"/>
      <c r="BB184" s="38"/>
      <c r="BC184" s="38"/>
      <c r="BD184" s="30">
        <v>1</v>
      </c>
      <c r="BE184" s="38"/>
      <c r="BF184" s="9" t="s">
        <v>594</v>
      </c>
      <c r="BG184" s="19">
        <v>93</v>
      </c>
      <c r="BH184" s="38"/>
    </row>
    <row r="185" spans="8:60" x14ac:dyDescent="0.35">
      <c r="H185" s="9" t="s">
        <v>1494</v>
      </c>
      <c r="I185" s="19">
        <v>92</v>
      </c>
      <c r="J185" s="11"/>
      <c r="K185" s="11"/>
      <c r="L185" s="11"/>
      <c r="M185" s="11"/>
      <c r="N185" s="11"/>
      <c r="O185" s="11"/>
      <c r="P185" s="11"/>
      <c r="Q185" s="11"/>
      <c r="R185" s="11"/>
      <c r="Z185" s="21" t="s">
        <v>1494</v>
      </c>
      <c r="AA185" s="34">
        <v>9.16</v>
      </c>
      <c r="AB185" s="38"/>
      <c r="AP185" s="9" t="s">
        <v>991</v>
      </c>
      <c r="AQ185" s="41"/>
      <c r="AR185" s="38"/>
      <c r="AS185" s="38"/>
      <c r="AT185" s="38"/>
      <c r="AU185" s="38"/>
      <c r="AV185" s="38"/>
      <c r="AW185" s="38"/>
      <c r="AX185" s="38"/>
      <c r="AY185" s="38">
        <v>1</v>
      </c>
      <c r="AZ185" s="38"/>
      <c r="BA185" s="38"/>
      <c r="BB185" s="38"/>
      <c r="BC185" s="38"/>
      <c r="BD185" s="30">
        <v>1</v>
      </c>
      <c r="BE185" s="38"/>
      <c r="BF185" s="9" t="s">
        <v>497</v>
      </c>
      <c r="BG185" s="19">
        <v>92.5</v>
      </c>
      <c r="BH185" s="38"/>
    </row>
    <row r="186" spans="8:60" x14ac:dyDescent="0.35">
      <c r="H186" s="9" t="s">
        <v>2221</v>
      </c>
      <c r="I186" s="19">
        <v>90</v>
      </c>
      <c r="J186" s="11"/>
      <c r="K186" s="11"/>
      <c r="L186" s="11"/>
      <c r="M186" s="11"/>
      <c r="N186" s="11"/>
      <c r="O186" s="11"/>
      <c r="P186" s="11"/>
      <c r="Q186" s="11"/>
      <c r="R186" s="11"/>
      <c r="Z186" s="21" t="s">
        <v>2221</v>
      </c>
      <c r="AA186" s="34">
        <v>22.53</v>
      </c>
      <c r="AB186" s="38"/>
      <c r="AP186" s="9" t="s">
        <v>648</v>
      </c>
      <c r="AQ186" s="41"/>
      <c r="AR186" s="38"/>
      <c r="AS186" s="38"/>
      <c r="AT186" s="38"/>
      <c r="AU186" s="38"/>
      <c r="AV186" s="38"/>
      <c r="AW186" s="38"/>
      <c r="AX186" s="38"/>
      <c r="AY186" s="38"/>
      <c r="AZ186" s="38"/>
      <c r="BA186" s="38"/>
      <c r="BB186" s="38">
        <v>1</v>
      </c>
      <c r="BC186" s="38"/>
      <c r="BD186" s="30">
        <v>1</v>
      </c>
      <c r="BE186" s="38"/>
      <c r="BF186" s="9" t="s">
        <v>1866</v>
      </c>
      <c r="BG186" s="19">
        <v>94</v>
      </c>
      <c r="BH186" s="38"/>
    </row>
    <row r="187" spans="8:60" x14ac:dyDescent="0.35">
      <c r="H187" s="9" t="s">
        <v>357</v>
      </c>
      <c r="I187" s="19">
        <v>93</v>
      </c>
      <c r="J187" s="11"/>
      <c r="K187" s="11"/>
      <c r="L187" s="11"/>
      <c r="M187" s="11"/>
      <c r="N187" s="11"/>
      <c r="O187" s="11"/>
      <c r="P187" s="11"/>
      <c r="Q187" s="11"/>
      <c r="R187" s="11"/>
      <c r="Z187" s="21" t="s">
        <v>357</v>
      </c>
      <c r="AA187" s="34">
        <v>15.830000000000002</v>
      </c>
      <c r="AB187" s="38"/>
      <c r="AP187" s="9" t="s">
        <v>128</v>
      </c>
      <c r="AQ187" s="41"/>
      <c r="AR187" s="38"/>
      <c r="AS187" s="38"/>
      <c r="AT187" s="38"/>
      <c r="AU187" s="38"/>
      <c r="AV187" s="38"/>
      <c r="AW187" s="38"/>
      <c r="AX187" s="38">
        <v>1</v>
      </c>
      <c r="AY187" s="38"/>
      <c r="AZ187" s="38"/>
      <c r="BA187" s="38"/>
      <c r="BB187" s="38"/>
      <c r="BC187" s="38"/>
      <c r="BD187" s="30">
        <v>1</v>
      </c>
      <c r="BE187" s="38"/>
      <c r="BF187" s="9" t="s">
        <v>227</v>
      </c>
      <c r="BG187" s="19">
        <v>92</v>
      </c>
      <c r="BH187" s="38"/>
    </row>
    <row r="188" spans="8:60" x14ac:dyDescent="0.35">
      <c r="H188" s="9" t="s">
        <v>1531</v>
      </c>
      <c r="I188" s="19">
        <v>93</v>
      </c>
      <c r="J188" s="11"/>
      <c r="K188" s="11"/>
      <c r="L188" s="11"/>
      <c r="M188" s="11"/>
      <c r="N188" s="11"/>
      <c r="O188" s="11"/>
      <c r="P188" s="11"/>
      <c r="Q188" s="11"/>
      <c r="R188" s="11"/>
      <c r="Z188" s="21" t="s">
        <v>1531</v>
      </c>
      <c r="AA188" s="34">
        <v>28.71</v>
      </c>
      <c r="AB188" s="38"/>
      <c r="AP188" s="9" t="s">
        <v>2001</v>
      </c>
      <c r="AQ188" s="41"/>
      <c r="AR188" s="38"/>
      <c r="AS188" s="38"/>
      <c r="AT188" s="38"/>
      <c r="AU188" s="38"/>
      <c r="AV188" s="38"/>
      <c r="AW188" s="38"/>
      <c r="AX188" s="38"/>
      <c r="AY188" s="38">
        <v>1</v>
      </c>
      <c r="AZ188" s="38"/>
      <c r="BA188" s="38"/>
      <c r="BB188" s="38"/>
      <c r="BC188" s="38"/>
      <c r="BD188" s="30">
        <v>1</v>
      </c>
      <c r="BE188" s="38"/>
      <c r="BF188" s="9" t="s">
        <v>570</v>
      </c>
      <c r="BG188" s="19">
        <v>96</v>
      </c>
      <c r="BH188" s="38"/>
    </row>
    <row r="189" spans="8:60" x14ac:dyDescent="0.35">
      <c r="H189" s="9" t="s">
        <v>1161</v>
      </c>
      <c r="I189" s="19">
        <v>93</v>
      </c>
      <c r="J189" s="11"/>
      <c r="K189" s="11"/>
      <c r="L189" s="11"/>
      <c r="M189" s="11"/>
      <c r="N189" s="11"/>
      <c r="O189" s="11"/>
      <c r="P189" s="11"/>
      <c r="Q189" s="11"/>
      <c r="R189" s="11"/>
      <c r="Z189" s="21" t="s">
        <v>1161</v>
      </c>
      <c r="AA189" s="34">
        <v>5.58</v>
      </c>
      <c r="AB189" s="38"/>
      <c r="AP189" s="9" t="s">
        <v>336</v>
      </c>
      <c r="AQ189" s="41"/>
      <c r="AR189" s="38"/>
      <c r="AS189" s="38"/>
      <c r="AT189" s="38"/>
      <c r="AU189" s="38"/>
      <c r="AV189" s="38"/>
      <c r="AW189" s="38"/>
      <c r="AX189" s="38"/>
      <c r="AY189" s="38"/>
      <c r="AZ189" s="38">
        <v>1</v>
      </c>
      <c r="BA189" s="38"/>
      <c r="BB189" s="38"/>
      <c r="BC189" s="38"/>
      <c r="BD189" s="30">
        <v>1</v>
      </c>
      <c r="BE189" s="38"/>
      <c r="BF189" s="9" t="s">
        <v>1445</v>
      </c>
      <c r="BG189" s="19">
        <v>92</v>
      </c>
      <c r="BH189" s="38"/>
    </row>
    <row r="190" spans="8:60" x14ac:dyDescent="0.35">
      <c r="H190" s="9" t="s">
        <v>511</v>
      </c>
      <c r="I190" s="19">
        <v>91</v>
      </c>
      <c r="J190" s="11"/>
      <c r="K190" s="11"/>
      <c r="L190" s="11"/>
      <c r="M190" s="11"/>
      <c r="N190" s="11"/>
      <c r="O190" s="11"/>
      <c r="P190" s="11"/>
      <c r="Q190" s="11"/>
      <c r="R190" s="11"/>
      <c r="Z190" s="21" t="s">
        <v>511</v>
      </c>
      <c r="AA190" s="34">
        <v>5.64</v>
      </c>
      <c r="AB190" s="38"/>
      <c r="AP190" s="9" t="s">
        <v>1319</v>
      </c>
      <c r="AQ190" s="41"/>
      <c r="AR190" s="38"/>
      <c r="AS190" s="38"/>
      <c r="AT190" s="38"/>
      <c r="AU190" s="38"/>
      <c r="AV190" s="38"/>
      <c r="AW190" s="38"/>
      <c r="AX190" s="38"/>
      <c r="AY190" s="38"/>
      <c r="AZ190" s="38">
        <v>1</v>
      </c>
      <c r="BA190" s="38"/>
      <c r="BB190" s="38"/>
      <c r="BC190" s="38"/>
      <c r="BD190" s="30">
        <v>1</v>
      </c>
      <c r="BE190" s="38"/>
      <c r="BF190" s="9" t="s">
        <v>2167</v>
      </c>
      <c r="BG190" s="19">
        <v>92</v>
      </c>
      <c r="BH190" s="38"/>
    </row>
    <row r="191" spans="8:60" x14ac:dyDescent="0.35">
      <c r="H191" s="9" t="s">
        <v>1873</v>
      </c>
      <c r="I191" s="19">
        <v>94</v>
      </c>
      <c r="J191" s="11"/>
      <c r="K191" s="11"/>
      <c r="L191" s="11"/>
      <c r="M191" s="11"/>
      <c r="N191" s="11"/>
      <c r="O191" s="11"/>
      <c r="P191" s="11"/>
      <c r="Q191" s="11"/>
      <c r="R191" s="11"/>
      <c r="Z191" s="21" t="s">
        <v>1873</v>
      </c>
      <c r="AA191" s="34">
        <v>4.25</v>
      </c>
      <c r="AB191" s="38"/>
      <c r="AP191" s="9" t="s">
        <v>902</v>
      </c>
      <c r="AQ191" s="41"/>
      <c r="AR191" s="38"/>
      <c r="AS191" s="38"/>
      <c r="AT191" s="38"/>
      <c r="AU191" s="38"/>
      <c r="AV191" s="38"/>
      <c r="AW191" s="38"/>
      <c r="AX191" s="38"/>
      <c r="AY191" s="38">
        <v>1</v>
      </c>
      <c r="AZ191" s="38"/>
      <c r="BA191" s="38"/>
      <c r="BB191" s="38"/>
      <c r="BC191" s="38"/>
      <c r="BD191" s="30">
        <v>1</v>
      </c>
      <c r="BE191" s="38"/>
      <c r="BF191" s="9" t="s">
        <v>371</v>
      </c>
      <c r="BG191" s="19">
        <v>92</v>
      </c>
      <c r="BH191" s="38"/>
    </row>
    <row r="192" spans="8:60" x14ac:dyDescent="0.35">
      <c r="H192" s="9" t="s">
        <v>105</v>
      </c>
      <c r="I192" s="19">
        <v>90</v>
      </c>
      <c r="J192" s="11"/>
      <c r="K192" s="11"/>
      <c r="L192" s="11"/>
      <c r="M192" s="11"/>
      <c r="N192" s="11"/>
      <c r="O192" s="11"/>
      <c r="P192" s="11"/>
      <c r="Q192" s="11"/>
      <c r="R192" s="11"/>
      <c r="Z192" s="21" t="s">
        <v>105</v>
      </c>
      <c r="AA192" s="34">
        <v>4.76</v>
      </c>
      <c r="AB192" s="38"/>
      <c r="AP192" s="9" t="s">
        <v>1637</v>
      </c>
      <c r="AQ192" s="41"/>
      <c r="AR192" s="38"/>
      <c r="AS192" s="38"/>
      <c r="AT192" s="38"/>
      <c r="AU192" s="38"/>
      <c r="AV192" s="38"/>
      <c r="AW192" s="38"/>
      <c r="AX192" s="38">
        <v>1</v>
      </c>
      <c r="AY192" s="38"/>
      <c r="AZ192" s="38"/>
      <c r="BA192" s="38"/>
      <c r="BB192" s="38"/>
      <c r="BC192" s="38"/>
      <c r="BD192" s="30">
        <v>1</v>
      </c>
      <c r="BE192" s="38"/>
      <c r="BF192" s="9" t="s">
        <v>1153</v>
      </c>
      <c r="BG192" s="19">
        <v>91</v>
      </c>
      <c r="BH192" s="38"/>
    </row>
    <row r="193" spans="8:60" x14ac:dyDescent="0.35">
      <c r="H193" s="9" t="s">
        <v>361</v>
      </c>
      <c r="I193" s="19">
        <v>95</v>
      </c>
      <c r="J193" s="11"/>
      <c r="K193" s="11"/>
      <c r="L193" s="11"/>
      <c r="M193" s="11"/>
      <c r="N193" s="11"/>
      <c r="O193" s="11"/>
      <c r="P193" s="11"/>
      <c r="Q193" s="11"/>
      <c r="R193" s="11"/>
      <c r="Z193" s="21" t="s">
        <v>361</v>
      </c>
      <c r="AA193" s="34">
        <v>69.960000000000008</v>
      </c>
      <c r="AB193" s="38"/>
      <c r="AP193" s="9" t="s">
        <v>2243</v>
      </c>
      <c r="AQ193" s="41"/>
      <c r="AR193" s="38"/>
      <c r="AS193" s="38"/>
      <c r="AT193" s="38"/>
      <c r="AU193" s="38"/>
      <c r="AV193" s="38"/>
      <c r="AW193" s="38"/>
      <c r="AX193" s="38"/>
      <c r="AY193" s="38"/>
      <c r="AZ193" s="38">
        <v>1</v>
      </c>
      <c r="BA193" s="38"/>
      <c r="BB193" s="38"/>
      <c r="BC193" s="38"/>
      <c r="BD193" s="30">
        <v>1</v>
      </c>
      <c r="BE193" s="38"/>
      <c r="BF193" s="9" t="s">
        <v>1516</v>
      </c>
      <c r="BG193" s="19">
        <v>93</v>
      </c>
      <c r="BH193" s="38"/>
    </row>
    <row r="194" spans="8:60" x14ac:dyDescent="0.35">
      <c r="H194" s="9" t="s">
        <v>513</v>
      </c>
      <c r="I194" s="19">
        <v>91</v>
      </c>
      <c r="J194" s="11"/>
      <c r="K194" s="11"/>
      <c r="L194" s="11"/>
      <c r="M194" s="11"/>
      <c r="N194" s="11"/>
      <c r="O194" s="11"/>
      <c r="P194" s="11"/>
      <c r="Q194" s="11"/>
      <c r="R194" s="11"/>
      <c r="Z194" s="21" t="s">
        <v>513</v>
      </c>
      <c r="AA194" s="34">
        <v>5.29</v>
      </c>
      <c r="AB194" s="38"/>
      <c r="AP194" s="9" t="s">
        <v>1552</v>
      </c>
      <c r="AQ194" s="41"/>
      <c r="AR194" s="38"/>
      <c r="AS194" s="38"/>
      <c r="AT194" s="38"/>
      <c r="AU194" s="38"/>
      <c r="AV194" s="38"/>
      <c r="AW194" s="38"/>
      <c r="AX194" s="38"/>
      <c r="AY194" s="38"/>
      <c r="AZ194" s="38">
        <v>1</v>
      </c>
      <c r="BA194" s="38"/>
      <c r="BB194" s="38"/>
      <c r="BC194" s="38"/>
      <c r="BD194" s="30">
        <v>1</v>
      </c>
      <c r="BE194" s="38"/>
      <c r="BF194" s="9" t="s">
        <v>440</v>
      </c>
      <c r="BG194" s="19">
        <v>93</v>
      </c>
      <c r="BH194" s="38"/>
    </row>
    <row r="195" spans="8:60" x14ac:dyDescent="0.35">
      <c r="H195" s="9" t="s">
        <v>937</v>
      </c>
      <c r="I195" s="19">
        <v>93</v>
      </c>
      <c r="J195" s="11"/>
      <c r="K195" s="11"/>
      <c r="L195" s="11"/>
      <c r="M195" s="11"/>
      <c r="N195" s="11"/>
      <c r="O195" s="11"/>
      <c r="P195" s="11"/>
      <c r="Q195" s="11"/>
      <c r="R195" s="11"/>
      <c r="Z195" s="21" t="s">
        <v>937</v>
      </c>
      <c r="AA195" s="34">
        <v>5.58</v>
      </c>
      <c r="AB195" s="38"/>
      <c r="AP195" s="9" t="s">
        <v>2140</v>
      </c>
      <c r="AQ195" s="41"/>
      <c r="AR195" s="38"/>
      <c r="AS195" s="38"/>
      <c r="AT195" s="38"/>
      <c r="AU195" s="38"/>
      <c r="AV195" s="38"/>
      <c r="AW195" s="38"/>
      <c r="AX195" s="38"/>
      <c r="AY195" s="38">
        <v>1</v>
      </c>
      <c r="AZ195" s="38"/>
      <c r="BA195" s="38"/>
      <c r="BB195" s="38"/>
      <c r="BC195" s="38"/>
      <c r="BD195" s="30">
        <v>1</v>
      </c>
      <c r="BE195" s="38"/>
      <c r="BF195" s="9" t="s">
        <v>547</v>
      </c>
      <c r="BG195" s="19">
        <v>92</v>
      </c>
      <c r="BH195" s="38"/>
    </row>
    <row r="196" spans="8:60" x14ac:dyDescent="0.35">
      <c r="H196" s="9" t="s">
        <v>752</v>
      </c>
      <c r="I196" s="19">
        <v>93</v>
      </c>
      <c r="J196" s="11"/>
      <c r="K196" s="11"/>
      <c r="L196" s="11"/>
      <c r="M196" s="11"/>
      <c r="N196" s="11"/>
      <c r="O196" s="11"/>
      <c r="P196" s="11"/>
      <c r="Q196" s="11"/>
      <c r="R196" s="11"/>
      <c r="Z196" s="21" t="s">
        <v>752</v>
      </c>
      <c r="AA196" s="34">
        <v>16.450000000000003</v>
      </c>
      <c r="AB196" s="38"/>
      <c r="AP196" s="9" t="s">
        <v>1451</v>
      </c>
      <c r="AQ196" s="41"/>
      <c r="AR196" s="38"/>
      <c r="AS196" s="38"/>
      <c r="AT196" s="38"/>
      <c r="AU196" s="38"/>
      <c r="AV196" s="38"/>
      <c r="AW196" s="38">
        <v>1</v>
      </c>
      <c r="AX196" s="38"/>
      <c r="AY196" s="38"/>
      <c r="AZ196" s="38"/>
      <c r="BA196" s="38"/>
      <c r="BB196" s="38"/>
      <c r="BC196" s="38"/>
      <c r="BD196" s="30">
        <v>1</v>
      </c>
      <c r="BE196" s="38"/>
      <c r="BF196" s="9" t="s">
        <v>1374</v>
      </c>
      <c r="BG196" s="19">
        <v>93</v>
      </c>
      <c r="BH196" s="38"/>
    </row>
    <row r="197" spans="8:60" x14ac:dyDescent="0.35">
      <c r="H197" s="9" t="s">
        <v>313</v>
      </c>
      <c r="I197" s="19">
        <v>94</v>
      </c>
      <c r="J197" s="11"/>
      <c r="K197" s="11"/>
      <c r="L197" s="11"/>
      <c r="M197" s="11"/>
      <c r="N197" s="11"/>
      <c r="O197" s="11"/>
      <c r="P197" s="11"/>
      <c r="Q197" s="11"/>
      <c r="R197" s="11"/>
      <c r="Z197" s="21" t="s">
        <v>313</v>
      </c>
      <c r="AA197" s="34">
        <v>12.94</v>
      </c>
      <c r="AB197" s="38"/>
      <c r="AP197" s="9" t="s">
        <v>62</v>
      </c>
      <c r="AQ197" s="41"/>
      <c r="AR197" s="38"/>
      <c r="AS197" s="38"/>
      <c r="AT197" s="38"/>
      <c r="AU197" s="38"/>
      <c r="AV197" s="38"/>
      <c r="AW197" s="38"/>
      <c r="AX197" s="38"/>
      <c r="AY197" s="38"/>
      <c r="AZ197" s="38">
        <v>1</v>
      </c>
      <c r="BA197" s="38"/>
      <c r="BB197" s="38"/>
      <c r="BC197" s="38"/>
      <c r="BD197" s="30">
        <v>1</v>
      </c>
      <c r="BE197" s="38"/>
      <c r="BF197" s="9" t="s">
        <v>1503</v>
      </c>
      <c r="BG197" s="19">
        <v>92</v>
      </c>
      <c r="BH197" s="38"/>
    </row>
    <row r="198" spans="8:60" x14ac:dyDescent="0.35">
      <c r="H198" s="9" t="s">
        <v>373</v>
      </c>
      <c r="I198" s="19">
        <v>93</v>
      </c>
      <c r="J198" s="11"/>
      <c r="K198" s="11"/>
      <c r="L198" s="11"/>
      <c r="M198" s="11"/>
      <c r="N198" s="11"/>
      <c r="O198" s="11"/>
      <c r="P198" s="11"/>
      <c r="Q198" s="11"/>
      <c r="R198" s="11"/>
      <c r="Z198" s="21" t="s">
        <v>373</v>
      </c>
      <c r="AA198" s="34">
        <v>16.899999999999999</v>
      </c>
      <c r="AB198" s="38"/>
      <c r="AP198" s="9" t="s">
        <v>1767</v>
      </c>
      <c r="AQ198" s="41"/>
      <c r="AR198" s="38"/>
      <c r="AS198" s="38"/>
      <c r="AT198" s="38"/>
      <c r="AU198" s="38"/>
      <c r="AV198" s="38"/>
      <c r="AW198" s="38"/>
      <c r="AX198" s="38"/>
      <c r="AY198" s="38"/>
      <c r="AZ198" s="38"/>
      <c r="BA198" s="38">
        <v>1</v>
      </c>
      <c r="BB198" s="38"/>
      <c r="BC198" s="38"/>
      <c r="BD198" s="30">
        <v>1</v>
      </c>
      <c r="BE198" s="38"/>
      <c r="BF198" s="9" t="s">
        <v>494</v>
      </c>
      <c r="BG198" s="19">
        <v>91</v>
      </c>
      <c r="BH198" s="38"/>
    </row>
    <row r="199" spans="8:60" x14ac:dyDescent="0.35">
      <c r="H199" s="9" t="s">
        <v>319</v>
      </c>
      <c r="I199" s="19">
        <v>94</v>
      </c>
      <c r="J199" s="11"/>
      <c r="K199" s="11"/>
      <c r="L199" s="11"/>
      <c r="M199" s="11"/>
      <c r="N199" s="11"/>
      <c r="O199" s="11"/>
      <c r="P199" s="11"/>
      <c r="Q199" s="11"/>
      <c r="R199" s="11"/>
      <c r="Z199" s="21" t="s">
        <v>319</v>
      </c>
      <c r="AA199" s="34">
        <v>30.42</v>
      </c>
      <c r="AB199" s="38"/>
      <c r="AP199" s="9" t="s">
        <v>1980</v>
      </c>
      <c r="AQ199" s="41"/>
      <c r="AR199" s="38"/>
      <c r="AS199" s="38"/>
      <c r="AT199" s="38"/>
      <c r="AU199" s="38"/>
      <c r="AV199" s="38"/>
      <c r="AW199" s="38"/>
      <c r="AX199" s="38"/>
      <c r="AY199" s="38"/>
      <c r="AZ199" s="38"/>
      <c r="BA199" s="38">
        <v>1</v>
      </c>
      <c r="BB199" s="38"/>
      <c r="BC199" s="38"/>
      <c r="BD199" s="30">
        <v>1</v>
      </c>
      <c r="BE199" s="38"/>
      <c r="BF199" s="9" t="s">
        <v>1477</v>
      </c>
      <c r="BG199" s="19">
        <v>94</v>
      </c>
      <c r="BH199" s="38"/>
    </row>
    <row r="200" spans="8:60" x14ac:dyDescent="0.35">
      <c r="H200" s="9" t="s">
        <v>1268</v>
      </c>
      <c r="I200" s="19">
        <v>93</v>
      </c>
      <c r="J200" s="11"/>
      <c r="K200" s="11"/>
      <c r="L200" s="11"/>
      <c r="M200" s="11"/>
      <c r="N200" s="11"/>
      <c r="O200" s="11"/>
      <c r="P200" s="11"/>
      <c r="Q200" s="11"/>
      <c r="R200" s="11"/>
      <c r="Z200" s="21" t="s">
        <v>1268</v>
      </c>
      <c r="AA200" s="34">
        <v>6.61</v>
      </c>
      <c r="AB200" s="38"/>
      <c r="AP200" s="9" t="s">
        <v>330</v>
      </c>
      <c r="AQ200" s="41"/>
      <c r="AR200" s="38"/>
      <c r="AS200" s="38"/>
      <c r="AT200" s="38"/>
      <c r="AU200" s="38"/>
      <c r="AV200" s="38"/>
      <c r="AW200" s="38"/>
      <c r="AX200" s="38"/>
      <c r="AY200" s="38">
        <v>1</v>
      </c>
      <c r="AZ200" s="38"/>
      <c r="BA200" s="38"/>
      <c r="BB200" s="38"/>
      <c r="BC200" s="38"/>
      <c r="BD200" s="30">
        <v>1</v>
      </c>
      <c r="BE200" s="38"/>
      <c r="BF200" s="9" t="s">
        <v>454</v>
      </c>
      <c r="BG200" s="19">
        <v>94</v>
      </c>
      <c r="BH200" s="38"/>
    </row>
    <row r="201" spans="8:60" x14ac:dyDescent="0.35">
      <c r="H201" s="9" t="s">
        <v>120</v>
      </c>
      <c r="I201" s="19">
        <v>93</v>
      </c>
      <c r="J201" s="11"/>
      <c r="K201" s="11"/>
      <c r="L201" s="11"/>
      <c r="M201" s="11"/>
      <c r="N201" s="11"/>
      <c r="O201" s="11"/>
      <c r="P201" s="11"/>
      <c r="Q201" s="11"/>
      <c r="R201" s="11"/>
      <c r="Z201" s="21" t="s">
        <v>120</v>
      </c>
      <c r="AA201" s="34">
        <v>15.25</v>
      </c>
      <c r="AB201" s="38"/>
      <c r="AP201" s="9" t="s">
        <v>933</v>
      </c>
      <c r="AQ201" s="41"/>
      <c r="AR201" s="38"/>
      <c r="AS201" s="38"/>
      <c r="AT201" s="38"/>
      <c r="AU201" s="38"/>
      <c r="AV201" s="38"/>
      <c r="AW201" s="38"/>
      <c r="AX201" s="38"/>
      <c r="AY201" s="38">
        <v>1</v>
      </c>
      <c r="AZ201" s="38"/>
      <c r="BA201" s="38"/>
      <c r="BB201" s="38"/>
      <c r="BC201" s="38"/>
      <c r="BD201" s="30">
        <v>1</v>
      </c>
      <c r="BE201" s="38"/>
      <c r="BF201" s="9" t="s">
        <v>823</v>
      </c>
      <c r="BG201" s="19">
        <v>95</v>
      </c>
      <c r="BH201" s="38"/>
    </row>
    <row r="202" spans="8:60" x14ac:dyDescent="0.35">
      <c r="H202" s="9" t="s">
        <v>1668</v>
      </c>
      <c r="I202" s="19">
        <v>94</v>
      </c>
      <c r="J202" s="11"/>
      <c r="K202" s="11"/>
      <c r="L202" s="11"/>
      <c r="M202" s="11"/>
      <c r="N202" s="11"/>
      <c r="O202" s="11"/>
      <c r="P202" s="11"/>
      <c r="Q202" s="11"/>
      <c r="R202" s="11"/>
      <c r="Z202" s="21" t="s">
        <v>1668</v>
      </c>
      <c r="AA202" s="34">
        <v>16</v>
      </c>
      <c r="AB202" s="38"/>
      <c r="AP202" s="9" t="s">
        <v>1077</v>
      </c>
      <c r="AQ202" s="41"/>
      <c r="AR202" s="38"/>
      <c r="AS202" s="38"/>
      <c r="AT202" s="38"/>
      <c r="AU202" s="38"/>
      <c r="AV202" s="38"/>
      <c r="AW202" s="38"/>
      <c r="AX202" s="38"/>
      <c r="AY202" s="38"/>
      <c r="AZ202" s="38">
        <v>1</v>
      </c>
      <c r="BA202" s="38"/>
      <c r="BB202" s="38"/>
      <c r="BC202" s="38"/>
      <c r="BD202" s="30">
        <v>1</v>
      </c>
      <c r="BE202" s="38"/>
      <c r="BF202" s="9" t="s">
        <v>461</v>
      </c>
      <c r="BG202" s="19">
        <v>95</v>
      </c>
      <c r="BH202" s="38"/>
    </row>
    <row r="203" spans="8:60" x14ac:dyDescent="0.35">
      <c r="H203" s="9" t="s">
        <v>1879</v>
      </c>
      <c r="I203" s="19">
        <v>95</v>
      </c>
      <c r="J203" s="11"/>
      <c r="K203" s="11"/>
      <c r="L203" s="11"/>
      <c r="M203" s="11"/>
      <c r="N203" s="11"/>
      <c r="O203" s="11"/>
      <c r="P203" s="11"/>
      <c r="Q203" s="11"/>
      <c r="R203" s="11"/>
      <c r="Z203" s="21" t="s">
        <v>1879</v>
      </c>
      <c r="AA203" s="34">
        <v>8.44</v>
      </c>
      <c r="AB203" s="38"/>
      <c r="AP203" s="9" t="s">
        <v>2126</v>
      </c>
      <c r="AQ203" s="41"/>
      <c r="AR203" s="38"/>
      <c r="AS203" s="38"/>
      <c r="AT203" s="38"/>
      <c r="AU203" s="38"/>
      <c r="AV203" s="38"/>
      <c r="AW203" s="38"/>
      <c r="AX203" s="38"/>
      <c r="AY203" s="38"/>
      <c r="AZ203" s="38">
        <v>1</v>
      </c>
      <c r="BA203" s="38"/>
      <c r="BB203" s="38"/>
      <c r="BC203" s="38"/>
      <c r="BD203" s="30">
        <v>1</v>
      </c>
      <c r="BE203" s="38"/>
      <c r="BF203" s="9" t="s">
        <v>1092</v>
      </c>
      <c r="BG203" s="19">
        <v>91</v>
      </c>
      <c r="BH203" s="38"/>
    </row>
    <row r="204" spans="8:60" x14ac:dyDescent="0.35">
      <c r="H204" s="9" t="s">
        <v>2107</v>
      </c>
      <c r="I204" s="19">
        <v>93</v>
      </c>
      <c r="J204" s="11"/>
      <c r="K204" s="11"/>
      <c r="L204" s="11"/>
      <c r="M204" s="11"/>
      <c r="N204" s="11"/>
      <c r="O204" s="11"/>
      <c r="P204" s="11"/>
      <c r="Q204" s="11"/>
      <c r="R204" s="11"/>
      <c r="Z204" s="21" t="s">
        <v>2107</v>
      </c>
      <c r="AA204" s="34">
        <v>19.399999999999999</v>
      </c>
      <c r="AB204" s="38"/>
      <c r="AP204" s="9" t="s">
        <v>1528</v>
      </c>
      <c r="AQ204" s="41"/>
      <c r="AR204" s="38"/>
      <c r="AS204" s="38"/>
      <c r="AT204" s="38"/>
      <c r="AU204" s="38"/>
      <c r="AV204" s="38"/>
      <c r="AW204" s="38"/>
      <c r="AX204" s="38"/>
      <c r="AY204" s="38"/>
      <c r="AZ204" s="38">
        <v>1</v>
      </c>
      <c r="BA204" s="38"/>
      <c r="BB204" s="38"/>
      <c r="BC204" s="38"/>
      <c r="BD204" s="30">
        <v>1</v>
      </c>
      <c r="BE204" s="38"/>
      <c r="BF204" s="9" t="s">
        <v>1474</v>
      </c>
      <c r="BG204" s="19">
        <v>93</v>
      </c>
      <c r="BH204" s="38"/>
    </row>
    <row r="205" spans="8:60" x14ac:dyDescent="0.35">
      <c r="H205" s="9" t="s">
        <v>37</v>
      </c>
      <c r="I205" s="19">
        <v>97</v>
      </c>
      <c r="J205" s="11"/>
      <c r="K205" s="11"/>
      <c r="L205" s="11"/>
      <c r="M205" s="11"/>
      <c r="N205" s="11"/>
      <c r="O205" s="11"/>
      <c r="P205" s="11"/>
      <c r="Q205" s="11"/>
      <c r="R205" s="11"/>
      <c r="Z205" s="21" t="s">
        <v>37</v>
      </c>
      <c r="AA205" s="34">
        <v>1602.0599999999993</v>
      </c>
      <c r="AB205" s="38"/>
      <c r="AP205" s="9" t="s">
        <v>1136</v>
      </c>
      <c r="AQ205" s="41"/>
      <c r="AR205" s="38"/>
      <c r="AS205" s="38"/>
      <c r="AT205" s="38"/>
      <c r="AU205" s="38"/>
      <c r="AV205" s="38"/>
      <c r="AW205" s="38"/>
      <c r="AX205" s="38"/>
      <c r="AY205" s="38"/>
      <c r="AZ205" s="38">
        <v>1</v>
      </c>
      <c r="BA205" s="38"/>
      <c r="BB205" s="38"/>
      <c r="BC205" s="38"/>
      <c r="BD205" s="30">
        <v>1</v>
      </c>
      <c r="BE205" s="38"/>
      <c r="BF205" s="9" t="s">
        <v>1052</v>
      </c>
      <c r="BG205" s="19">
        <v>93</v>
      </c>
      <c r="BH205" s="38"/>
    </row>
    <row r="206" spans="8:60" x14ac:dyDescent="0.35">
      <c r="H206" s="9" t="s">
        <v>772</v>
      </c>
      <c r="I206" s="19">
        <v>94</v>
      </c>
      <c r="J206" s="11"/>
      <c r="K206" s="11"/>
      <c r="L206" s="11"/>
      <c r="M206" s="11"/>
      <c r="N206" s="11"/>
      <c r="O206" s="11"/>
      <c r="P206" s="11"/>
      <c r="Q206" s="11"/>
      <c r="R206" s="11"/>
      <c r="Z206" s="21" t="s">
        <v>772</v>
      </c>
      <c r="AA206" s="34">
        <v>74.06</v>
      </c>
      <c r="AB206" s="38"/>
      <c r="AP206" s="9" t="s">
        <v>1313</v>
      </c>
      <c r="AQ206" s="41"/>
      <c r="AR206" s="38"/>
      <c r="AS206" s="38"/>
      <c r="AT206" s="38"/>
      <c r="AU206" s="38"/>
      <c r="AV206" s="38"/>
      <c r="AW206" s="38"/>
      <c r="AX206" s="38"/>
      <c r="AY206" s="38"/>
      <c r="AZ206" s="38"/>
      <c r="BA206" s="38"/>
      <c r="BB206" s="38">
        <v>1</v>
      </c>
      <c r="BC206" s="38"/>
      <c r="BD206" s="30">
        <v>1</v>
      </c>
      <c r="BE206" s="38"/>
      <c r="BF206" s="9" t="s">
        <v>1064</v>
      </c>
      <c r="BG206" s="19">
        <v>93</v>
      </c>
      <c r="BH206" s="38"/>
    </row>
    <row r="207" spans="8:60" x14ac:dyDescent="0.35">
      <c r="H207" s="9" t="s">
        <v>1611</v>
      </c>
      <c r="I207" s="19">
        <v>94</v>
      </c>
      <c r="J207" s="11"/>
      <c r="K207" s="11"/>
      <c r="L207" s="11"/>
      <c r="M207" s="11"/>
      <c r="N207" s="11"/>
      <c r="O207" s="11"/>
      <c r="P207" s="11"/>
      <c r="Q207" s="11"/>
      <c r="R207" s="11"/>
      <c r="Z207" s="21" t="s">
        <v>1611</v>
      </c>
      <c r="AA207" s="34">
        <v>6.4</v>
      </c>
      <c r="AB207" s="38"/>
      <c r="AP207" s="9" t="s">
        <v>2172</v>
      </c>
      <c r="AQ207" s="41"/>
      <c r="AR207" s="38"/>
      <c r="AS207" s="38"/>
      <c r="AT207" s="38"/>
      <c r="AU207" s="38"/>
      <c r="AV207" s="38"/>
      <c r="AW207" s="38"/>
      <c r="AX207" s="38"/>
      <c r="AY207" s="38">
        <v>1</v>
      </c>
      <c r="AZ207" s="38"/>
      <c r="BA207" s="38"/>
      <c r="BB207" s="38"/>
      <c r="BC207" s="38"/>
      <c r="BD207" s="30">
        <v>1</v>
      </c>
      <c r="BE207" s="38"/>
      <c r="BF207" s="9" t="s">
        <v>1756</v>
      </c>
      <c r="BG207" s="19">
        <v>92</v>
      </c>
      <c r="BH207" s="38"/>
    </row>
    <row r="208" spans="8:60" x14ac:dyDescent="0.35">
      <c r="H208" s="9" t="s">
        <v>184</v>
      </c>
      <c r="I208" s="19">
        <v>93</v>
      </c>
      <c r="J208" s="11"/>
      <c r="K208" s="11"/>
      <c r="L208" s="11"/>
      <c r="M208" s="11"/>
      <c r="N208" s="11"/>
      <c r="O208" s="11"/>
      <c r="P208" s="11"/>
      <c r="Q208" s="11"/>
      <c r="R208" s="11"/>
      <c r="Z208" s="21" t="s">
        <v>184</v>
      </c>
      <c r="AA208" s="34">
        <v>5.29</v>
      </c>
      <c r="AB208" s="38"/>
      <c r="AP208" s="9" t="s">
        <v>488</v>
      </c>
      <c r="AQ208" s="41"/>
      <c r="AR208" s="38"/>
      <c r="AS208" s="38"/>
      <c r="AT208" s="38"/>
      <c r="AU208" s="38"/>
      <c r="AV208" s="38"/>
      <c r="AW208" s="38"/>
      <c r="AX208" s="38"/>
      <c r="AY208" s="38">
        <v>1</v>
      </c>
      <c r="AZ208" s="38"/>
      <c r="BA208" s="38"/>
      <c r="BB208" s="38"/>
      <c r="BC208" s="38"/>
      <c r="BD208" s="30">
        <v>1</v>
      </c>
      <c r="BE208" s="38"/>
      <c r="BF208" s="9" t="s">
        <v>1139</v>
      </c>
      <c r="BG208" s="19">
        <v>92</v>
      </c>
      <c r="BH208" s="38"/>
    </row>
    <row r="209" spans="8:60" ht="15" thickBot="1" x14ac:dyDescent="0.4">
      <c r="H209" s="9" t="s">
        <v>1468</v>
      </c>
      <c r="I209" s="19">
        <v>92</v>
      </c>
      <c r="J209" s="11"/>
      <c r="K209" s="11"/>
      <c r="L209" s="11"/>
      <c r="M209" s="11"/>
      <c r="N209" s="11"/>
      <c r="O209" s="11"/>
      <c r="P209" s="11"/>
      <c r="Q209" s="11"/>
      <c r="R209" s="11"/>
      <c r="Z209" s="12" t="s">
        <v>1468</v>
      </c>
      <c r="AA209" s="34">
        <v>3.96</v>
      </c>
      <c r="AB209" s="38"/>
      <c r="AP209" s="9" t="s">
        <v>1367</v>
      </c>
      <c r="AQ209" s="41"/>
      <c r="AR209" s="38"/>
      <c r="AS209" s="38"/>
      <c r="AT209" s="38"/>
      <c r="AU209" s="38"/>
      <c r="AV209" s="38"/>
      <c r="AW209" s="38"/>
      <c r="AX209" s="38"/>
      <c r="AY209" s="38"/>
      <c r="AZ209" s="38"/>
      <c r="BA209" s="38">
        <v>1</v>
      </c>
      <c r="BB209" s="38"/>
      <c r="BC209" s="38"/>
      <c r="BD209" s="30">
        <v>1</v>
      </c>
      <c r="BE209" s="38"/>
      <c r="BF209" s="9" t="s">
        <v>1621</v>
      </c>
      <c r="BG209" s="19">
        <v>93</v>
      </c>
      <c r="BH209" s="38"/>
    </row>
    <row r="210" spans="8:60" x14ac:dyDescent="0.35">
      <c r="H210" s="9" t="s">
        <v>1332</v>
      </c>
      <c r="I210" s="19">
        <v>95</v>
      </c>
      <c r="J210" s="11"/>
      <c r="K210" s="11"/>
      <c r="L210" s="11"/>
      <c r="M210" s="11"/>
      <c r="N210" s="11"/>
      <c r="O210" s="11"/>
      <c r="P210" s="11"/>
      <c r="Q210" s="11"/>
      <c r="R210" s="11"/>
      <c r="Z210" s="23" t="s">
        <v>1332</v>
      </c>
      <c r="AA210" s="34">
        <v>7.05</v>
      </c>
      <c r="AB210" s="38"/>
      <c r="AP210" s="9" t="s">
        <v>548</v>
      </c>
      <c r="AQ210" s="41"/>
      <c r="AR210" s="38"/>
      <c r="AS210" s="38"/>
      <c r="AT210" s="38"/>
      <c r="AU210" s="38"/>
      <c r="AV210" s="38"/>
      <c r="AW210" s="38"/>
      <c r="AX210" s="38">
        <v>1</v>
      </c>
      <c r="AY210" s="38"/>
      <c r="AZ210" s="38"/>
      <c r="BA210" s="38"/>
      <c r="BB210" s="38"/>
      <c r="BC210" s="38"/>
      <c r="BD210" s="30">
        <v>1</v>
      </c>
      <c r="BE210" s="38"/>
      <c r="BF210" s="9" t="s">
        <v>588</v>
      </c>
      <c r="BG210" s="19">
        <v>94</v>
      </c>
      <c r="BH210" s="38"/>
    </row>
    <row r="211" spans="8:60" x14ac:dyDescent="0.35">
      <c r="H211" s="9" t="s">
        <v>63</v>
      </c>
      <c r="I211" s="19">
        <v>93</v>
      </c>
      <c r="J211" s="11"/>
      <c r="K211" s="11"/>
      <c r="L211" s="11"/>
      <c r="M211" s="11"/>
      <c r="N211" s="11"/>
      <c r="O211" s="11"/>
      <c r="P211" s="11"/>
      <c r="Q211" s="11"/>
      <c r="R211" s="11"/>
      <c r="Z211" s="21" t="s">
        <v>63</v>
      </c>
      <c r="AA211" s="34">
        <v>5.73</v>
      </c>
      <c r="AB211" s="38"/>
      <c r="AP211" s="9" t="s">
        <v>1567</v>
      </c>
      <c r="AQ211" s="41"/>
      <c r="AR211" s="38"/>
      <c r="AS211" s="38"/>
      <c r="AT211" s="38"/>
      <c r="AU211" s="38"/>
      <c r="AV211" s="38"/>
      <c r="AW211" s="38"/>
      <c r="AX211" s="38">
        <v>1</v>
      </c>
      <c r="AY211" s="38"/>
      <c r="AZ211" s="38"/>
      <c r="BA211" s="38"/>
      <c r="BB211" s="38"/>
      <c r="BC211" s="38"/>
      <c r="BD211" s="30">
        <v>1</v>
      </c>
      <c r="BE211" s="38"/>
      <c r="BF211" s="9" t="s">
        <v>2061</v>
      </c>
      <c r="BG211" s="19">
        <v>94</v>
      </c>
      <c r="BH211" s="38"/>
    </row>
    <row r="212" spans="8:60" x14ac:dyDescent="0.35">
      <c r="H212" s="9" t="s">
        <v>2170</v>
      </c>
      <c r="I212" s="19">
        <v>94</v>
      </c>
      <c r="J212" s="11"/>
      <c r="K212" s="11"/>
      <c r="L212" s="11"/>
      <c r="M212" s="11"/>
      <c r="N212" s="11"/>
      <c r="O212" s="11"/>
      <c r="P212" s="11"/>
      <c r="Q212" s="11"/>
      <c r="R212" s="11"/>
      <c r="Z212" s="21" t="s">
        <v>2170</v>
      </c>
      <c r="AA212" s="34">
        <v>61.86</v>
      </c>
      <c r="AB212" s="38"/>
      <c r="AP212" s="9" t="s">
        <v>2034</v>
      </c>
      <c r="AQ212" s="41"/>
      <c r="AR212" s="38"/>
      <c r="AS212" s="38"/>
      <c r="AT212" s="38"/>
      <c r="AU212" s="38"/>
      <c r="AV212" s="38"/>
      <c r="AW212" s="38"/>
      <c r="AX212" s="38"/>
      <c r="AY212" s="38"/>
      <c r="AZ212" s="38">
        <v>1</v>
      </c>
      <c r="BA212" s="38"/>
      <c r="BB212" s="38"/>
      <c r="BC212" s="38"/>
      <c r="BD212" s="30">
        <v>1</v>
      </c>
      <c r="BE212" s="38"/>
      <c r="BF212" s="9" t="s">
        <v>1005</v>
      </c>
      <c r="BG212" s="19">
        <v>93</v>
      </c>
      <c r="BH212" s="38"/>
    </row>
    <row r="213" spans="8:60" x14ac:dyDescent="0.35">
      <c r="H213" s="9" t="s">
        <v>2179</v>
      </c>
      <c r="I213" s="19">
        <v>94</v>
      </c>
      <c r="J213" s="11"/>
      <c r="K213" s="11"/>
      <c r="L213" s="11"/>
      <c r="M213" s="11"/>
      <c r="N213" s="11"/>
      <c r="O213" s="11"/>
      <c r="P213" s="11"/>
      <c r="Q213" s="11"/>
      <c r="R213" s="11"/>
      <c r="Z213" s="21" t="s">
        <v>2179</v>
      </c>
      <c r="AA213" s="34">
        <v>7.33</v>
      </c>
      <c r="AB213" s="38"/>
      <c r="AP213" s="9" t="s">
        <v>491</v>
      </c>
      <c r="AQ213" s="41"/>
      <c r="AR213" s="38"/>
      <c r="AS213" s="38"/>
      <c r="AT213" s="38"/>
      <c r="AU213" s="38"/>
      <c r="AV213" s="38"/>
      <c r="AW213" s="38"/>
      <c r="AX213" s="38"/>
      <c r="AY213" s="38"/>
      <c r="AZ213" s="38"/>
      <c r="BA213" s="38">
        <v>1</v>
      </c>
      <c r="BB213" s="38"/>
      <c r="BC213" s="38"/>
      <c r="BD213" s="30">
        <v>1</v>
      </c>
      <c r="BE213" s="38"/>
      <c r="BF213" s="9" t="s">
        <v>810</v>
      </c>
      <c r="BG213" s="19">
        <v>92</v>
      </c>
      <c r="BH213" s="38"/>
    </row>
    <row r="214" spans="8:60" x14ac:dyDescent="0.35">
      <c r="H214" s="9" t="s">
        <v>1456</v>
      </c>
      <c r="I214" s="19">
        <v>96</v>
      </c>
      <c r="J214" s="11"/>
      <c r="K214" s="11"/>
      <c r="L214" s="11"/>
      <c r="M214" s="11"/>
      <c r="N214" s="11"/>
      <c r="O214" s="11"/>
      <c r="P214" s="11"/>
      <c r="Q214" s="11"/>
      <c r="R214" s="11"/>
      <c r="Z214" s="21" t="s">
        <v>1456</v>
      </c>
      <c r="AA214" s="34">
        <v>39.68</v>
      </c>
      <c r="AB214" s="38"/>
      <c r="AP214" s="9" t="s">
        <v>489</v>
      </c>
      <c r="AQ214" s="41"/>
      <c r="AR214" s="38"/>
      <c r="AS214" s="38"/>
      <c r="AT214" s="38"/>
      <c r="AU214" s="38"/>
      <c r="AV214" s="38"/>
      <c r="AW214" s="38"/>
      <c r="AX214" s="38"/>
      <c r="AY214" s="38">
        <v>1</v>
      </c>
      <c r="AZ214" s="38"/>
      <c r="BA214" s="38"/>
      <c r="BB214" s="38"/>
      <c r="BC214" s="38"/>
      <c r="BD214" s="30">
        <v>1</v>
      </c>
      <c r="BE214" s="38"/>
      <c r="BF214" s="9" t="s">
        <v>1661</v>
      </c>
      <c r="BG214" s="19">
        <v>94</v>
      </c>
      <c r="BH214" s="38"/>
    </row>
    <row r="215" spans="8:60" x14ac:dyDescent="0.35">
      <c r="H215" s="9" t="s">
        <v>1212</v>
      </c>
      <c r="I215" s="19">
        <v>94</v>
      </c>
      <c r="J215" s="11"/>
      <c r="K215" s="11"/>
      <c r="L215" s="11"/>
      <c r="M215" s="11"/>
      <c r="N215" s="11"/>
      <c r="O215" s="11"/>
      <c r="P215" s="11"/>
      <c r="Q215" s="11"/>
      <c r="R215" s="11"/>
      <c r="Z215" s="21" t="s">
        <v>1212</v>
      </c>
      <c r="AA215" s="34">
        <v>5.29</v>
      </c>
      <c r="AB215" s="38"/>
      <c r="AP215" s="9" t="s">
        <v>2049</v>
      </c>
      <c r="AQ215" s="41"/>
      <c r="AR215" s="38"/>
      <c r="AS215" s="38"/>
      <c r="AT215" s="38"/>
      <c r="AU215" s="38"/>
      <c r="AV215" s="38"/>
      <c r="AW215" s="38"/>
      <c r="AX215" s="38">
        <v>1</v>
      </c>
      <c r="AY215" s="38"/>
      <c r="AZ215" s="38"/>
      <c r="BA215" s="38"/>
      <c r="BB215" s="38"/>
      <c r="BC215" s="38"/>
      <c r="BD215" s="30">
        <v>1</v>
      </c>
      <c r="BE215" s="38"/>
      <c r="BF215" s="9" t="s">
        <v>924</v>
      </c>
      <c r="BG215" s="19">
        <v>92</v>
      </c>
      <c r="BH215" s="38"/>
    </row>
    <row r="216" spans="8:60" x14ac:dyDescent="0.35">
      <c r="H216" s="9" t="s">
        <v>1130</v>
      </c>
      <c r="I216" s="19">
        <v>94</v>
      </c>
      <c r="J216" s="11"/>
      <c r="K216" s="11"/>
      <c r="L216" s="11"/>
      <c r="M216" s="11"/>
      <c r="N216" s="11"/>
      <c r="O216" s="11"/>
      <c r="P216" s="11"/>
      <c r="Q216" s="11"/>
      <c r="R216" s="11"/>
      <c r="Z216" s="21" t="s">
        <v>1130</v>
      </c>
      <c r="AA216" s="34">
        <v>13.219999999999999</v>
      </c>
      <c r="AB216" s="38"/>
      <c r="AP216" s="9" t="s">
        <v>244</v>
      </c>
      <c r="AQ216" s="41"/>
      <c r="AR216" s="38"/>
      <c r="AS216" s="38"/>
      <c r="AT216" s="38"/>
      <c r="AU216" s="38"/>
      <c r="AV216" s="38"/>
      <c r="AW216" s="38"/>
      <c r="AX216" s="38"/>
      <c r="AY216" s="38"/>
      <c r="AZ216" s="38"/>
      <c r="BA216" s="38">
        <v>1</v>
      </c>
      <c r="BB216" s="38"/>
      <c r="BC216" s="38"/>
      <c r="BD216" s="30">
        <v>1</v>
      </c>
      <c r="BE216" s="38"/>
      <c r="BF216" s="9" t="s">
        <v>1981</v>
      </c>
      <c r="BG216" s="19">
        <v>92</v>
      </c>
      <c r="BH216" s="38"/>
    </row>
    <row r="217" spans="8:60" x14ac:dyDescent="0.35">
      <c r="H217" s="9" t="s">
        <v>725</v>
      </c>
      <c r="I217" s="19">
        <v>92</v>
      </c>
      <c r="J217" s="11"/>
      <c r="K217" s="11"/>
      <c r="L217" s="11"/>
      <c r="M217" s="11"/>
      <c r="N217" s="11"/>
      <c r="O217" s="11"/>
      <c r="P217" s="11"/>
      <c r="Q217" s="11"/>
      <c r="R217" s="11"/>
      <c r="Z217" s="21" t="s">
        <v>725</v>
      </c>
      <c r="AA217" s="34">
        <v>11.08</v>
      </c>
      <c r="AB217" s="38"/>
      <c r="AP217" s="9" t="s">
        <v>710</v>
      </c>
      <c r="AQ217" s="41"/>
      <c r="AR217" s="38"/>
      <c r="AS217" s="38"/>
      <c r="AT217" s="38"/>
      <c r="AU217" s="38"/>
      <c r="AV217" s="38"/>
      <c r="AW217" s="38"/>
      <c r="AX217" s="38"/>
      <c r="AY217" s="38"/>
      <c r="AZ217" s="38">
        <v>1</v>
      </c>
      <c r="BA217" s="38"/>
      <c r="BB217" s="38"/>
      <c r="BC217" s="38"/>
      <c r="BD217" s="30">
        <v>1</v>
      </c>
      <c r="BE217" s="38"/>
      <c r="BF217" s="9" t="s">
        <v>106</v>
      </c>
      <c r="BG217" s="19">
        <v>91.666666666666671</v>
      </c>
      <c r="BH217" s="38"/>
    </row>
    <row r="218" spans="8:60" x14ac:dyDescent="0.35">
      <c r="H218" s="9" t="s">
        <v>1806</v>
      </c>
      <c r="I218" s="19">
        <v>95</v>
      </c>
      <c r="J218" s="11"/>
      <c r="K218" s="11"/>
      <c r="L218" s="11"/>
      <c r="M218" s="11"/>
      <c r="N218" s="11"/>
      <c r="O218" s="11"/>
      <c r="P218" s="11"/>
      <c r="Q218" s="11"/>
      <c r="R218" s="11"/>
      <c r="Z218" s="21" t="s">
        <v>1806</v>
      </c>
      <c r="AA218" s="34">
        <v>40.86</v>
      </c>
      <c r="AB218" s="38"/>
      <c r="AP218" s="9" t="s">
        <v>104</v>
      </c>
      <c r="AQ218" s="41"/>
      <c r="AR218" s="38"/>
      <c r="AS218" s="38"/>
      <c r="AT218" s="38"/>
      <c r="AU218" s="38"/>
      <c r="AV218" s="38"/>
      <c r="AW218" s="38"/>
      <c r="AX218" s="38">
        <v>2</v>
      </c>
      <c r="AY218" s="38"/>
      <c r="AZ218" s="38"/>
      <c r="BA218" s="38"/>
      <c r="BB218" s="38"/>
      <c r="BC218" s="38"/>
      <c r="BD218" s="30">
        <v>2</v>
      </c>
      <c r="BE218" s="38"/>
      <c r="BF218" s="9" t="s">
        <v>572</v>
      </c>
      <c r="BG218" s="19">
        <v>91.333333333333329</v>
      </c>
      <c r="BH218" s="38"/>
    </row>
    <row r="219" spans="8:60" x14ac:dyDescent="0.35">
      <c r="H219" s="9" t="s">
        <v>2157</v>
      </c>
      <c r="I219" s="19">
        <v>94</v>
      </c>
      <c r="J219" s="11"/>
      <c r="K219" s="11"/>
      <c r="L219" s="11"/>
      <c r="M219" s="11"/>
      <c r="N219" s="11"/>
      <c r="O219" s="11"/>
      <c r="P219" s="11"/>
      <c r="Q219" s="11"/>
      <c r="R219" s="11"/>
      <c r="Z219" s="21" t="s">
        <v>2157</v>
      </c>
      <c r="AA219" s="34">
        <v>4.6500000000000004</v>
      </c>
      <c r="AB219" s="38"/>
      <c r="AP219" s="9" t="s">
        <v>867</v>
      </c>
      <c r="AQ219" s="41"/>
      <c r="AR219" s="38"/>
      <c r="AS219" s="38"/>
      <c r="AT219" s="38"/>
      <c r="AU219" s="38"/>
      <c r="AV219" s="38"/>
      <c r="AW219" s="38"/>
      <c r="AX219" s="38"/>
      <c r="AY219" s="38"/>
      <c r="AZ219" s="38">
        <v>1</v>
      </c>
      <c r="BA219" s="38"/>
      <c r="BB219" s="38"/>
      <c r="BC219" s="38"/>
      <c r="BD219" s="30">
        <v>1</v>
      </c>
      <c r="BE219" s="38"/>
      <c r="BF219" s="9" t="s">
        <v>1832</v>
      </c>
      <c r="BG219" s="19">
        <v>93</v>
      </c>
      <c r="BH219" s="38"/>
    </row>
    <row r="220" spans="8:60" x14ac:dyDescent="0.35">
      <c r="H220" s="9" t="s">
        <v>466</v>
      </c>
      <c r="I220" s="19">
        <v>95</v>
      </c>
      <c r="J220" s="11"/>
      <c r="K220" s="11"/>
      <c r="L220" s="11"/>
      <c r="M220" s="11"/>
      <c r="N220" s="11"/>
      <c r="O220" s="11"/>
      <c r="P220" s="11"/>
      <c r="Q220" s="11"/>
      <c r="R220" s="11"/>
      <c r="Z220" s="21" t="s">
        <v>466</v>
      </c>
      <c r="AA220" s="34">
        <v>67.540000000000006</v>
      </c>
      <c r="AB220" s="38"/>
      <c r="AP220" s="9" t="s">
        <v>737</v>
      </c>
      <c r="AQ220" s="41"/>
      <c r="AR220" s="38"/>
      <c r="AS220" s="38"/>
      <c r="AT220" s="38"/>
      <c r="AU220" s="38"/>
      <c r="AV220" s="38"/>
      <c r="AW220" s="38"/>
      <c r="AX220" s="38"/>
      <c r="AY220" s="38">
        <v>2</v>
      </c>
      <c r="AZ220" s="38"/>
      <c r="BA220" s="38"/>
      <c r="BB220" s="38"/>
      <c r="BC220" s="38"/>
      <c r="BD220" s="30">
        <v>2</v>
      </c>
      <c r="BE220" s="38"/>
      <c r="BF220" s="9" t="s">
        <v>310</v>
      </c>
      <c r="BG220" s="19">
        <v>91</v>
      </c>
      <c r="BH220" s="38"/>
    </row>
    <row r="221" spans="8:60" x14ac:dyDescent="0.35">
      <c r="H221" s="9" t="s">
        <v>286</v>
      </c>
      <c r="I221" s="19">
        <v>95</v>
      </c>
      <c r="J221" s="11"/>
      <c r="K221" s="11"/>
      <c r="L221" s="11"/>
      <c r="M221" s="11"/>
      <c r="N221" s="11"/>
      <c r="O221" s="11"/>
      <c r="P221" s="11"/>
      <c r="Q221" s="11"/>
      <c r="R221" s="11"/>
      <c r="Z221" s="21" t="s">
        <v>286</v>
      </c>
      <c r="AA221" s="34">
        <v>146.76000000000002</v>
      </c>
      <c r="AB221" s="38"/>
      <c r="AP221" s="9" t="s">
        <v>714</v>
      </c>
      <c r="AQ221" s="41"/>
      <c r="AR221" s="38"/>
      <c r="AS221" s="38"/>
      <c r="AT221" s="38"/>
      <c r="AU221" s="38"/>
      <c r="AV221" s="38"/>
      <c r="AW221" s="38"/>
      <c r="AX221" s="38"/>
      <c r="AY221" s="38">
        <v>1</v>
      </c>
      <c r="AZ221" s="38"/>
      <c r="BA221" s="38"/>
      <c r="BB221" s="38"/>
      <c r="BC221" s="38"/>
      <c r="BD221" s="30">
        <v>1</v>
      </c>
      <c r="BE221" s="38"/>
      <c r="BF221" s="9" t="s">
        <v>195</v>
      </c>
      <c r="BG221" s="19">
        <v>92</v>
      </c>
      <c r="BH221" s="38"/>
    </row>
    <row r="222" spans="8:60" x14ac:dyDescent="0.35">
      <c r="H222" s="9" t="s">
        <v>2218</v>
      </c>
      <c r="I222" s="19">
        <v>93</v>
      </c>
      <c r="J222" s="11"/>
      <c r="K222" s="11"/>
      <c r="L222" s="11"/>
      <c r="M222" s="11"/>
      <c r="N222" s="11"/>
      <c r="O222" s="11"/>
      <c r="P222" s="11"/>
      <c r="Q222" s="11"/>
      <c r="R222" s="11"/>
      <c r="Z222" s="21" t="s">
        <v>2218</v>
      </c>
      <c r="AA222" s="34">
        <v>20.83</v>
      </c>
      <c r="AB222" s="38"/>
      <c r="AP222" s="9" t="s">
        <v>1006</v>
      </c>
      <c r="AQ222" s="41"/>
      <c r="AR222" s="38"/>
      <c r="AS222" s="38"/>
      <c r="AT222" s="38"/>
      <c r="AU222" s="38"/>
      <c r="AV222" s="38"/>
      <c r="AW222" s="38"/>
      <c r="AX222" s="38"/>
      <c r="AY222" s="38">
        <v>1</v>
      </c>
      <c r="AZ222" s="38"/>
      <c r="BA222" s="38"/>
      <c r="BB222" s="38"/>
      <c r="BC222" s="38"/>
      <c r="BD222" s="30">
        <v>1</v>
      </c>
      <c r="BE222" s="38"/>
      <c r="BF222" s="9" t="s">
        <v>23</v>
      </c>
      <c r="BG222" s="19">
        <v>92</v>
      </c>
      <c r="BH222" s="38"/>
    </row>
    <row r="223" spans="8:60" x14ac:dyDescent="0.35">
      <c r="H223" s="9" t="s">
        <v>1653</v>
      </c>
      <c r="I223" s="19">
        <v>92</v>
      </c>
      <c r="J223" s="11"/>
      <c r="K223" s="11"/>
      <c r="L223" s="11"/>
      <c r="M223" s="11"/>
      <c r="N223" s="11"/>
      <c r="O223" s="11"/>
      <c r="P223" s="11"/>
      <c r="Q223" s="11"/>
      <c r="R223" s="11"/>
      <c r="Z223" s="21" t="s">
        <v>1653</v>
      </c>
      <c r="AA223" s="34">
        <v>9.16</v>
      </c>
      <c r="AB223" s="38"/>
      <c r="AP223" s="9" t="s">
        <v>1686</v>
      </c>
      <c r="AQ223" s="41"/>
      <c r="AR223" s="38"/>
      <c r="AS223" s="38"/>
      <c r="AT223" s="38"/>
      <c r="AU223" s="38"/>
      <c r="AV223" s="38"/>
      <c r="AW223" s="38"/>
      <c r="AX223" s="38"/>
      <c r="AY223" s="38"/>
      <c r="AZ223" s="38"/>
      <c r="BA223" s="38">
        <v>1</v>
      </c>
      <c r="BB223" s="38"/>
      <c r="BC223" s="38"/>
      <c r="BD223" s="30">
        <v>1</v>
      </c>
      <c r="BE223" s="38"/>
      <c r="BF223" s="9" t="s">
        <v>910</v>
      </c>
      <c r="BG223" s="19">
        <v>94</v>
      </c>
      <c r="BH223" s="38"/>
    </row>
    <row r="224" spans="8:60" x14ac:dyDescent="0.35">
      <c r="H224" s="9" t="s">
        <v>1556</v>
      </c>
      <c r="I224" s="19">
        <v>95</v>
      </c>
      <c r="J224" s="11"/>
      <c r="K224" s="11"/>
      <c r="L224" s="11"/>
      <c r="M224" s="11"/>
      <c r="N224" s="11"/>
      <c r="O224" s="11"/>
      <c r="P224" s="11"/>
      <c r="Q224" s="11"/>
      <c r="R224" s="11"/>
      <c r="Z224" s="21" t="s">
        <v>1556</v>
      </c>
      <c r="AA224" s="34">
        <v>118.2</v>
      </c>
      <c r="AB224" s="38"/>
      <c r="AP224" s="9" t="s">
        <v>1206</v>
      </c>
      <c r="AQ224" s="41"/>
      <c r="AR224" s="38"/>
      <c r="AS224" s="38"/>
      <c r="AT224" s="38"/>
      <c r="AU224" s="38"/>
      <c r="AV224" s="38"/>
      <c r="AW224" s="38"/>
      <c r="AX224" s="38"/>
      <c r="AY224" s="38"/>
      <c r="AZ224" s="38">
        <v>1</v>
      </c>
      <c r="BA224" s="38"/>
      <c r="BB224" s="38"/>
      <c r="BC224" s="38"/>
      <c r="BD224" s="30">
        <v>1</v>
      </c>
      <c r="BE224" s="38"/>
      <c r="BF224" s="9" t="s">
        <v>1757</v>
      </c>
      <c r="BG224" s="19">
        <v>92</v>
      </c>
      <c r="BH224" s="38"/>
    </row>
    <row r="225" spans="8:60" x14ac:dyDescent="0.35">
      <c r="H225" s="9" t="s">
        <v>297</v>
      </c>
      <c r="I225" s="19">
        <v>95</v>
      </c>
      <c r="J225" s="11"/>
      <c r="K225" s="11"/>
      <c r="L225" s="11"/>
      <c r="M225" s="11"/>
      <c r="N225" s="11"/>
      <c r="O225" s="11"/>
      <c r="P225" s="11"/>
      <c r="Q225" s="11"/>
      <c r="R225" s="11"/>
      <c r="Z225" s="21" t="s">
        <v>297</v>
      </c>
      <c r="AA225" s="34">
        <v>113.95000000000002</v>
      </c>
      <c r="AB225" s="38"/>
      <c r="AP225" s="9" t="s">
        <v>143</v>
      </c>
      <c r="AQ225" s="41"/>
      <c r="AR225" s="38"/>
      <c r="AS225" s="38"/>
      <c r="AT225" s="38"/>
      <c r="AU225" s="38"/>
      <c r="AV225" s="38"/>
      <c r="AW225" s="38"/>
      <c r="AX225" s="38"/>
      <c r="AY225" s="38"/>
      <c r="AZ225" s="38">
        <v>1</v>
      </c>
      <c r="BA225" s="38"/>
      <c r="BB225" s="38"/>
      <c r="BC225" s="38"/>
      <c r="BD225" s="30">
        <v>1</v>
      </c>
      <c r="BE225" s="38"/>
      <c r="BF225" s="9" t="s">
        <v>1256</v>
      </c>
      <c r="BG225" s="19">
        <v>93</v>
      </c>
      <c r="BH225" s="38"/>
    </row>
    <row r="226" spans="8:60" x14ac:dyDescent="0.35">
      <c r="H226" s="9" t="s">
        <v>1887</v>
      </c>
      <c r="I226" s="19">
        <v>91</v>
      </c>
      <c r="J226" s="11"/>
      <c r="K226" s="11"/>
      <c r="L226" s="11"/>
      <c r="M226" s="11"/>
      <c r="N226" s="11"/>
      <c r="O226" s="11"/>
      <c r="P226" s="11"/>
      <c r="Q226" s="11"/>
      <c r="R226" s="11"/>
      <c r="Z226" s="21" t="s">
        <v>1887</v>
      </c>
      <c r="AA226" s="34">
        <v>5.64</v>
      </c>
      <c r="AB226" s="38"/>
      <c r="AP226" s="9" t="s">
        <v>1990</v>
      </c>
      <c r="AQ226" s="41"/>
      <c r="AR226" s="38"/>
      <c r="AS226" s="38"/>
      <c r="AT226" s="38"/>
      <c r="AU226" s="38"/>
      <c r="AV226" s="38"/>
      <c r="AW226" s="38"/>
      <c r="AX226" s="38">
        <v>1</v>
      </c>
      <c r="AY226" s="38"/>
      <c r="AZ226" s="38"/>
      <c r="BA226" s="38"/>
      <c r="BB226" s="38"/>
      <c r="BC226" s="38"/>
      <c r="BD226" s="30">
        <v>1</v>
      </c>
      <c r="BE226" s="38"/>
      <c r="BF226" s="9" t="s">
        <v>1084</v>
      </c>
      <c r="BG226" s="19">
        <v>93</v>
      </c>
      <c r="BH226" s="38"/>
    </row>
    <row r="227" spans="8:60" x14ac:dyDescent="0.35">
      <c r="H227" s="9" t="s">
        <v>1882</v>
      </c>
      <c r="I227" s="19">
        <v>95</v>
      </c>
      <c r="J227" s="11"/>
      <c r="K227" s="11"/>
      <c r="L227" s="11"/>
      <c r="M227" s="11"/>
      <c r="N227" s="11"/>
      <c r="O227" s="11"/>
      <c r="P227" s="11"/>
      <c r="Q227" s="11"/>
      <c r="R227" s="11"/>
      <c r="Z227" s="21" t="s">
        <v>1882</v>
      </c>
      <c r="AA227" s="34">
        <v>5.38</v>
      </c>
      <c r="AB227" s="38"/>
      <c r="AP227" s="9" t="s">
        <v>849</v>
      </c>
      <c r="AQ227" s="41"/>
      <c r="AR227" s="38"/>
      <c r="AS227" s="38"/>
      <c r="AT227" s="38"/>
      <c r="AU227" s="38"/>
      <c r="AV227" s="38"/>
      <c r="AW227" s="38"/>
      <c r="AX227" s="38"/>
      <c r="AY227" s="38"/>
      <c r="AZ227" s="38">
        <v>1</v>
      </c>
      <c r="BA227" s="38"/>
      <c r="BB227" s="38"/>
      <c r="BC227" s="38"/>
      <c r="BD227" s="30">
        <v>1</v>
      </c>
      <c r="BE227" s="38"/>
      <c r="BF227" s="9" t="s">
        <v>707</v>
      </c>
      <c r="BG227" s="19">
        <v>92</v>
      </c>
      <c r="BH227" s="38"/>
    </row>
    <row r="228" spans="8:60" x14ac:dyDescent="0.35">
      <c r="H228" s="9" t="s">
        <v>1459</v>
      </c>
      <c r="I228" s="19">
        <v>94</v>
      </c>
      <c r="J228" s="11"/>
      <c r="K228" s="11"/>
      <c r="L228" s="11"/>
      <c r="M228" s="11"/>
      <c r="N228" s="11"/>
      <c r="O228" s="11"/>
      <c r="P228" s="11"/>
      <c r="Q228" s="11"/>
      <c r="R228" s="11"/>
      <c r="Z228" s="21" t="s">
        <v>1459</v>
      </c>
      <c r="AA228" s="34">
        <v>4.7</v>
      </c>
      <c r="AB228" s="38"/>
      <c r="AP228" s="9" t="s">
        <v>565</v>
      </c>
      <c r="AQ228" s="41"/>
      <c r="AR228" s="38"/>
      <c r="AS228" s="38"/>
      <c r="AT228" s="38"/>
      <c r="AU228" s="38"/>
      <c r="AV228" s="38"/>
      <c r="AW228" s="38"/>
      <c r="AX228" s="38">
        <v>1</v>
      </c>
      <c r="AY228" s="38"/>
      <c r="AZ228" s="38"/>
      <c r="BA228" s="38"/>
      <c r="BB228" s="38"/>
      <c r="BC228" s="38"/>
      <c r="BD228" s="30">
        <v>1</v>
      </c>
      <c r="BE228" s="38"/>
      <c r="BF228" s="9" t="s">
        <v>2216</v>
      </c>
      <c r="BG228" s="19">
        <v>91</v>
      </c>
      <c r="BH228" s="38"/>
    </row>
    <row r="229" spans="8:60" x14ac:dyDescent="0.35">
      <c r="H229" s="9" t="s">
        <v>59</v>
      </c>
      <c r="I229" s="19">
        <v>96</v>
      </c>
      <c r="J229" s="11"/>
      <c r="K229" s="11"/>
      <c r="L229" s="11"/>
      <c r="M229" s="11"/>
      <c r="N229" s="11"/>
      <c r="O229" s="11"/>
      <c r="P229" s="11"/>
      <c r="Q229" s="11"/>
      <c r="R229" s="11"/>
      <c r="Z229" s="21" t="s">
        <v>59</v>
      </c>
      <c r="AA229" s="34">
        <v>102.54</v>
      </c>
      <c r="AB229" s="38"/>
      <c r="AP229" s="9" t="s">
        <v>1315</v>
      </c>
      <c r="AQ229" s="41"/>
      <c r="AR229" s="38"/>
      <c r="AS229" s="38"/>
      <c r="AT229" s="38"/>
      <c r="AU229" s="38"/>
      <c r="AV229" s="38"/>
      <c r="AW229" s="38"/>
      <c r="AX229" s="38"/>
      <c r="AY229" s="38"/>
      <c r="AZ229" s="38"/>
      <c r="BA229" s="38"/>
      <c r="BB229" s="38"/>
      <c r="BC229" s="38">
        <v>1</v>
      </c>
      <c r="BD229" s="30">
        <v>1</v>
      </c>
      <c r="BE229" s="38"/>
      <c r="BF229" s="9" t="s">
        <v>276</v>
      </c>
      <c r="BG229" s="19">
        <v>91</v>
      </c>
      <c r="BH229" s="38"/>
    </row>
    <row r="230" spans="8:60" x14ac:dyDescent="0.35">
      <c r="H230" s="9" t="s">
        <v>1100</v>
      </c>
      <c r="I230" s="19">
        <v>94</v>
      </c>
      <c r="J230" s="11"/>
      <c r="K230" s="11"/>
      <c r="L230" s="11"/>
      <c r="M230" s="11"/>
      <c r="N230" s="11"/>
      <c r="O230" s="11"/>
      <c r="P230" s="11"/>
      <c r="Q230" s="11"/>
      <c r="R230" s="11"/>
      <c r="Z230" s="21" t="s">
        <v>1100</v>
      </c>
      <c r="AA230" s="34">
        <v>14.84</v>
      </c>
      <c r="AB230" s="38"/>
      <c r="AP230" s="9" t="s">
        <v>756</v>
      </c>
      <c r="AQ230" s="41"/>
      <c r="AR230" s="38"/>
      <c r="AS230" s="38"/>
      <c r="AT230" s="38"/>
      <c r="AU230" s="38"/>
      <c r="AV230" s="38"/>
      <c r="AW230" s="38"/>
      <c r="AX230" s="38"/>
      <c r="AY230" s="38"/>
      <c r="AZ230" s="38">
        <v>2</v>
      </c>
      <c r="BA230" s="38"/>
      <c r="BB230" s="38"/>
      <c r="BC230" s="38"/>
      <c r="BD230" s="30">
        <v>2</v>
      </c>
      <c r="BE230" s="38"/>
      <c r="BF230" s="9" t="s">
        <v>1565</v>
      </c>
      <c r="BG230" s="19">
        <v>92</v>
      </c>
      <c r="BH230" s="38"/>
    </row>
    <row r="231" spans="8:60" x14ac:dyDescent="0.35">
      <c r="H231" s="9" t="s">
        <v>1734</v>
      </c>
      <c r="I231" s="19">
        <v>93</v>
      </c>
      <c r="J231" s="11"/>
      <c r="K231" s="11"/>
      <c r="L231" s="11"/>
      <c r="M231" s="11"/>
      <c r="N231" s="11"/>
      <c r="O231" s="11"/>
      <c r="P231" s="11"/>
      <c r="Q231" s="11"/>
      <c r="R231" s="11"/>
      <c r="Z231" s="21" t="s">
        <v>1734</v>
      </c>
      <c r="AA231" s="34">
        <v>9.4600000000000009</v>
      </c>
      <c r="AB231" s="38"/>
      <c r="AP231" s="9" t="s">
        <v>2069</v>
      </c>
      <c r="AQ231" s="41"/>
      <c r="AR231" s="38"/>
      <c r="AS231" s="38"/>
      <c r="AT231" s="38"/>
      <c r="AU231" s="38"/>
      <c r="AV231" s="38"/>
      <c r="AW231" s="38"/>
      <c r="AX231" s="38"/>
      <c r="AY231" s="38">
        <v>1</v>
      </c>
      <c r="AZ231" s="38"/>
      <c r="BA231" s="38"/>
      <c r="BB231" s="38"/>
      <c r="BC231" s="38"/>
      <c r="BD231" s="30">
        <v>1</v>
      </c>
      <c r="BE231" s="38"/>
      <c r="BF231" s="9" t="s">
        <v>1427</v>
      </c>
      <c r="BG231" s="19">
        <v>93</v>
      </c>
      <c r="BH231" s="38"/>
    </row>
    <row r="232" spans="8:60" x14ac:dyDescent="0.35">
      <c r="H232" s="9" t="s">
        <v>2147</v>
      </c>
      <c r="I232" s="19">
        <v>94</v>
      </c>
      <c r="J232" s="11"/>
      <c r="K232" s="11"/>
      <c r="L232" s="11"/>
      <c r="M232" s="11"/>
      <c r="N232" s="11"/>
      <c r="O232" s="11"/>
      <c r="P232" s="11"/>
      <c r="Q232" s="11"/>
      <c r="R232" s="11"/>
      <c r="Z232" s="21" t="s">
        <v>2147</v>
      </c>
      <c r="AA232" s="34">
        <v>3.76</v>
      </c>
      <c r="AB232" s="38"/>
      <c r="AP232" s="9" t="s">
        <v>2065</v>
      </c>
      <c r="AQ232" s="41"/>
      <c r="AR232" s="38"/>
      <c r="AS232" s="38"/>
      <c r="AT232" s="38"/>
      <c r="AU232" s="38"/>
      <c r="AV232" s="38"/>
      <c r="AW232" s="38"/>
      <c r="AX232" s="38"/>
      <c r="AY232" s="38">
        <v>1</v>
      </c>
      <c r="AZ232" s="38"/>
      <c r="BA232" s="38"/>
      <c r="BB232" s="38"/>
      <c r="BC232" s="38"/>
      <c r="BD232" s="30">
        <v>1</v>
      </c>
      <c r="BE232" s="38"/>
      <c r="BF232" s="9" t="s">
        <v>222</v>
      </c>
      <c r="BG232" s="19">
        <v>93</v>
      </c>
      <c r="BH232" s="38"/>
    </row>
    <row r="233" spans="8:60" x14ac:dyDescent="0.35">
      <c r="H233" s="9" t="s">
        <v>19</v>
      </c>
      <c r="I233" s="19">
        <v>96</v>
      </c>
      <c r="J233" s="11"/>
      <c r="K233" s="11"/>
      <c r="L233" s="11"/>
      <c r="M233" s="11"/>
      <c r="N233" s="11"/>
      <c r="O233" s="11"/>
      <c r="P233" s="11"/>
      <c r="Q233" s="11"/>
      <c r="R233" s="11"/>
      <c r="Z233" s="21" t="s">
        <v>19</v>
      </c>
      <c r="AA233" s="34">
        <v>59.59</v>
      </c>
      <c r="AB233" s="38"/>
      <c r="AP233" s="9" t="s">
        <v>1837</v>
      </c>
      <c r="AQ233" s="41"/>
      <c r="AR233" s="38"/>
      <c r="AS233" s="38"/>
      <c r="AT233" s="38"/>
      <c r="AU233" s="38"/>
      <c r="AV233" s="38"/>
      <c r="AW233" s="38"/>
      <c r="AX233" s="38"/>
      <c r="AY233" s="38">
        <v>1</v>
      </c>
      <c r="AZ233" s="38"/>
      <c r="BA233" s="38"/>
      <c r="BB233" s="38"/>
      <c r="BC233" s="38"/>
      <c r="BD233" s="30">
        <v>1</v>
      </c>
      <c r="BE233" s="38"/>
      <c r="BF233" s="9" t="s">
        <v>1573</v>
      </c>
      <c r="BG233" s="19">
        <v>94</v>
      </c>
      <c r="BH233" s="38"/>
    </row>
    <row r="234" spans="8:60" x14ac:dyDescent="0.35">
      <c r="H234" s="9" t="s">
        <v>350</v>
      </c>
      <c r="I234" s="19">
        <v>95</v>
      </c>
      <c r="J234" s="11"/>
      <c r="K234" s="11"/>
      <c r="L234" s="11"/>
      <c r="M234" s="11"/>
      <c r="N234" s="11"/>
      <c r="O234" s="11"/>
      <c r="P234" s="11"/>
      <c r="Q234" s="11"/>
      <c r="R234" s="11"/>
      <c r="Z234" s="21" t="s">
        <v>350</v>
      </c>
      <c r="AA234" s="34">
        <v>51.52000000000001</v>
      </c>
      <c r="AB234" s="38"/>
      <c r="AP234" s="9" t="s">
        <v>634</v>
      </c>
      <c r="AQ234" s="41"/>
      <c r="AR234" s="38"/>
      <c r="AS234" s="38"/>
      <c r="AT234" s="38"/>
      <c r="AU234" s="38"/>
      <c r="AV234" s="38"/>
      <c r="AW234" s="38"/>
      <c r="AX234" s="38"/>
      <c r="AY234" s="38"/>
      <c r="AZ234" s="38">
        <v>1</v>
      </c>
      <c r="BA234" s="38"/>
      <c r="BB234" s="38"/>
      <c r="BC234" s="38"/>
      <c r="BD234" s="30">
        <v>1</v>
      </c>
      <c r="BE234" s="38"/>
      <c r="BF234" s="9" t="s">
        <v>2048</v>
      </c>
      <c r="BG234" s="19">
        <v>92</v>
      </c>
      <c r="BH234" s="38"/>
    </row>
    <row r="235" spans="8:60" x14ac:dyDescent="0.35">
      <c r="H235" s="9" t="s">
        <v>25</v>
      </c>
      <c r="I235" s="19">
        <v>93</v>
      </c>
      <c r="J235" s="11"/>
      <c r="K235" s="11"/>
      <c r="L235" s="11"/>
      <c r="M235" s="11"/>
      <c r="N235" s="11"/>
      <c r="O235" s="11"/>
      <c r="P235" s="11"/>
      <c r="Q235" s="11"/>
      <c r="R235" s="11"/>
      <c r="Z235" s="21" t="s">
        <v>25</v>
      </c>
      <c r="AA235" s="34">
        <v>11.54</v>
      </c>
      <c r="AB235" s="38"/>
      <c r="AP235" s="9" t="s">
        <v>1199</v>
      </c>
      <c r="AQ235" s="41"/>
      <c r="AR235" s="38"/>
      <c r="AS235" s="38"/>
      <c r="AT235" s="38"/>
      <c r="AU235" s="38"/>
      <c r="AV235" s="38"/>
      <c r="AW235" s="38">
        <v>1</v>
      </c>
      <c r="AX235" s="38"/>
      <c r="AY235" s="38"/>
      <c r="AZ235" s="38"/>
      <c r="BA235" s="38"/>
      <c r="BB235" s="38"/>
      <c r="BC235" s="38"/>
      <c r="BD235" s="30">
        <v>1</v>
      </c>
      <c r="BE235" s="38"/>
      <c r="BF235" s="9" t="s">
        <v>424</v>
      </c>
      <c r="BG235" s="19">
        <v>92.5</v>
      </c>
      <c r="BH235" s="38"/>
    </row>
    <row r="236" spans="8:60" x14ac:dyDescent="0.35">
      <c r="H236" s="9" t="s">
        <v>1773</v>
      </c>
      <c r="I236" s="19">
        <v>94</v>
      </c>
      <c r="J236" s="11"/>
      <c r="K236" s="11"/>
      <c r="L236" s="11"/>
      <c r="M236" s="11"/>
      <c r="N236" s="11"/>
      <c r="O236" s="11"/>
      <c r="P236" s="11"/>
      <c r="Q236" s="11"/>
      <c r="R236" s="11"/>
      <c r="Z236" s="21" t="s">
        <v>1773</v>
      </c>
      <c r="AA236" s="34">
        <v>6.51</v>
      </c>
      <c r="AB236" s="38"/>
      <c r="AP236" s="9" t="s">
        <v>304</v>
      </c>
      <c r="AQ236" s="41"/>
      <c r="AR236" s="38"/>
      <c r="AS236" s="38"/>
      <c r="AT236" s="38"/>
      <c r="AU236" s="38"/>
      <c r="AV236" s="38"/>
      <c r="AW236" s="38"/>
      <c r="AX236" s="38"/>
      <c r="AY236" s="38">
        <v>1</v>
      </c>
      <c r="AZ236" s="38"/>
      <c r="BA236" s="38"/>
      <c r="BB236" s="38"/>
      <c r="BC236" s="38"/>
      <c r="BD236" s="30">
        <v>1</v>
      </c>
      <c r="BE236" s="38"/>
      <c r="BF236" s="9" t="s">
        <v>64</v>
      </c>
      <c r="BG236" s="19">
        <v>93</v>
      </c>
      <c r="BH236" s="38"/>
    </row>
    <row r="237" spans="8:60" x14ac:dyDescent="0.35">
      <c r="H237" s="9" t="s">
        <v>1568</v>
      </c>
      <c r="I237" s="19">
        <v>91</v>
      </c>
      <c r="J237" s="11"/>
      <c r="K237" s="11"/>
      <c r="L237" s="11"/>
      <c r="M237" s="11"/>
      <c r="N237" s="11"/>
      <c r="O237" s="11"/>
      <c r="P237" s="11"/>
      <c r="Q237" s="11"/>
      <c r="R237" s="11"/>
      <c r="Z237" s="21" t="s">
        <v>2076</v>
      </c>
      <c r="AA237" s="34">
        <v>11.02</v>
      </c>
      <c r="AB237" s="38"/>
      <c r="AP237" s="9" t="s">
        <v>2093</v>
      </c>
      <c r="AQ237" s="41"/>
      <c r="AR237" s="38"/>
      <c r="AS237" s="38"/>
      <c r="AT237" s="38"/>
      <c r="AU237" s="38"/>
      <c r="AV237" s="38"/>
      <c r="AW237" s="38"/>
      <c r="AX237" s="38"/>
      <c r="AY237" s="38"/>
      <c r="AZ237" s="38">
        <v>1</v>
      </c>
      <c r="BA237" s="38"/>
      <c r="BB237" s="38"/>
      <c r="BC237" s="38"/>
      <c r="BD237" s="30">
        <v>1</v>
      </c>
      <c r="BE237" s="38"/>
      <c r="BF237" s="9" t="s">
        <v>2194</v>
      </c>
      <c r="BG237" s="19">
        <v>93</v>
      </c>
      <c r="BH237" s="38"/>
    </row>
    <row r="238" spans="8:60" x14ac:dyDescent="0.35">
      <c r="H238" s="9" t="s">
        <v>1738</v>
      </c>
      <c r="I238" s="19">
        <v>92</v>
      </c>
      <c r="J238" s="11"/>
      <c r="K238" s="11"/>
      <c r="L238" s="11"/>
      <c r="M238" s="11"/>
      <c r="N238" s="11"/>
      <c r="O238" s="11"/>
      <c r="P238" s="11"/>
      <c r="Q238" s="11"/>
      <c r="R238" s="11"/>
      <c r="Z238" s="21" t="s">
        <v>1568</v>
      </c>
      <c r="AA238" s="34">
        <v>8.5299999999999994</v>
      </c>
      <c r="AB238" s="38"/>
      <c r="AP238" s="9" t="s">
        <v>2075</v>
      </c>
      <c r="AQ238" s="41"/>
      <c r="AR238" s="38"/>
      <c r="AS238" s="38"/>
      <c r="AT238" s="38"/>
      <c r="AU238" s="38"/>
      <c r="AV238" s="38"/>
      <c r="AW238" s="38"/>
      <c r="AX238" s="38"/>
      <c r="AY238" s="38"/>
      <c r="AZ238" s="38"/>
      <c r="BA238" s="38">
        <v>1</v>
      </c>
      <c r="BB238" s="38"/>
      <c r="BC238" s="38"/>
      <c r="BD238" s="30">
        <v>1</v>
      </c>
      <c r="BE238" s="38"/>
      <c r="BF238" s="9" t="s">
        <v>1292</v>
      </c>
      <c r="BG238" s="19">
        <v>95</v>
      </c>
      <c r="BH238" s="38"/>
    </row>
    <row r="239" spans="8:60" x14ac:dyDescent="0.35">
      <c r="H239" s="9" t="s">
        <v>415</v>
      </c>
      <c r="I239" s="19">
        <v>93</v>
      </c>
      <c r="J239" s="11"/>
      <c r="K239" s="11"/>
      <c r="L239" s="11"/>
      <c r="M239" s="11"/>
      <c r="N239" s="11"/>
      <c r="O239" s="11"/>
      <c r="P239" s="11"/>
      <c r="Q239" s="11"/>
      <c r="R239" s="11"/>
      <c r="Z239" s="21" t="s">
        <v>1738</v>
      </c>
      <c r="AA239" s="34">
        <v>11.95</v>
      </c>
      <c r="AB239" s="38"/>
      <c r="AP239" s="9" t="s">
        <v>1334</v>
      </c>
      <c r="AQ239" s="41"/>
      <c r="AR239" s="38"/>
      <c r="AS239" s="38"/>
      <c r="AT239" s="38"/>
      <c r="AU239" s="38"/>
      <c r="AV239" s="38"/>
      <c r="AW239" s="38"/>
      <c r="AX239" s="38"/>
      <c r="AY239" s="38"/>
      <c r="AZ239" s="38"/>
      <c r="BA239" s="38">
        <v>1</v>
      </c>
      <c r="BB239" s="38"/>
      <c r="BC239" s="38"/>
      <c r="BD239" s="30">
        <v>1</v>
      </c>
      <c r="BE239" s="38"/>
      <c r="BF239" s="9" t="s">
        <v>2186</v>
      </c>
      <c r="BG239" s="19">
        <v>92</v>
      </c>
      <c r="BH239" s="38"/>
    </row>
    <row r="240" spans="8:60" x14ac:dyDescent="0.35">
      <c r="H240" s="9" t="s">
        <v>2111</v>
      </c>
      <c r="I240" s="19">
        <v>95</v>
      </c>
      <c r="J240" s="11"/>
      <c r="K240" s="11"/>
      <c r="L240" s="11"/>
      <c r="M240" s="11"/>
      <c r="N240" s="11"/>
      <c r="O240" s="11"/>
      <c r="P240" s="11"/>
      <c r="Q240" s="11"/>
      <c r="R240" s="11"/>
      <c r="Z240" s="21" t="s">
        <v>415</v>
      </c>
      <c r="AA240" s="34">
        <v>5.22</v>
      </c>
      <c r="AB240" s="38"/>
      <c r="AP240" s="9" t="s">
        <v>507</v>
      </c>
      <c r="AQ240" s="41"/>
      <c r="AR240" s="38"/>
      <c r="AS240" s="38"/>
      <c r="AT240" s="38"/>
      <c r="AU240" s="38"/>
      <c r="AV240" s="38"/>
      <c r="AW240" s="38"/>
      <c r="AX240" s="38"/>
      <c r="AY240" s="38"/>
      <c r="AZ240" s="38"/>
      <c r="BA240" s="38">
        <v>1</v>
      </c>
      <c r="BB240" s="38"/>
      <c r="BC240" s="38"/>
      <c r="BD240" s="30">
        <v>1</v>
      </c>
      <c r="BE240" s="38"/>
      <c r="BF240" s="9" t="s">
        <v>1511</v>
      </c>
      <c r="BG240" s="19">
        <v>93</v>
      </c>
      <c r="BH240" s="38"/>
    </row>
    <row r="241" spans="8:60" x14ac:dyDescent="0.35">
      <c r="H241" s="9" t="s">
        <v>2047</v>
      </c>
      <c r="I241" s="19">
        <v>94</v>
      </c>
      <c r="J241" s="11"/>
      <c r="K241" s="11"/>
      <c r="L241" s="11"/>
      <c r="M241" s="11"/>
      <c r="N241" s="11"/>
      <c r="O241" s="11"/>
      <c r="P241" s="11"/>
      <c r="Q241" s="11"/>
      <c r="R241" s="11"/>
      <c r="Z241" s="21" t="s">
        <v>2111</v>
      </c>
      <c r="AA241" s="34">
        <v>22.05</v>
      </c>
      <c r="AB241" s="38"/>
      <c r="AP241" s="9" t="s">
        <v>2038</v>
      </c>
      <c r="AQ241" s="41"/>
      <c r="AR241" s="38"/>
      <c r="AS241" s="38"/>
      <c r="AT241" s="38"/>
      <c r="AU241" s="38"/>
      <c r="AV241" s="38"/>
      <c r="AW241" s="38"/>
      <c r="AX241" s="38"/>
      <c r="AY241" s="38"/>
      <c r="AZ241" s="38"/>
      <c r="BA241" s="38"/>
      <c r="BB241" s="38">
        <v>1</v>
      </c>
      <c r="BC241" s="38"/>
      <c r="BD241" s="30">
        <v>1</v>
      </c>
      <c r="BE241" s="38"/>
      <c r="BF241" s="9" t="s">
        <v>38</v>
      </c>
      <c r="BG241" s="19">
        <v>93</v>
      </c>
      <c r="BH241" s="38"/>
    </row>
    <row r="242" spans="8:60" x14ac:dyDescent="0.35">
      <c r="H242" s="9" t="s">
        <v>2035</v>
      </c>
      <c r="I242" s="19">
        <v>93</v>
      </c>
      <c r="J242" s="11"/>
      <c r="K242" s="11"/>
      <c r="L242" s="11"/>
      <c r="M242" s="11"/>
      <c r="N242" s="11"/>
      <c r="O242" s="11"/>
      <c r="P242" s="11"/>
      <c r="Q242" s="11"/>
      <c r="R242" s="11"/>
      <c r="Z242" s="21" t="s">
        <v>2047</v>
      </c>
      <c r="AA242" s="34">
        <v>38.269999999999996</v>
      </c>
      <c r="AB242" s="38"/>
      <c r="AP242" s="9" t="s">
        <v>1537</v>
      </c>
      <c r="AQ242" s="41"/>
      <c r="AR242" s="38"/>
      <c r="AS242" s="38"/>
      <c r="AT242" s="38"/>
      <c r="AU242" s="38"/>
      <c r="AV242" s="38"/>
      <c r="AW242" s="38"/>
      <c r="AX242" s="38"/>
      <c r="AY242" s="38"/>
      <c r="AZ242" s="38">
        <v>1</v>
      </c>
      <c r="BA242" s="38"/>
      <c r="BB242" s="38"/>
      <c r="BC242" s="38"/>
      <c r="BD242" s="30">
        <v>1</v>
      </c>
      <c r="BE242" s="38"/>
      <c r="BF242" s="9" t="s">
        <v>794</v>
      </c>
      <c r="BG242" s="19">
        <v>92</v>
      </c>
      <c r="BH242" s="38"/>
    </row>
    <row r="243" spans="8:60" x14ac:dyDescent="0.35">
      <c r="H243" s="9" t="s">
        <v>1944</v>
      </c>
      <c r="I243" s="19">
        <v>94</v>
      </c>
      <c r="J243" s="11"/>
      <c r="K243" s="11"/>
      <c r="L243" s="11"/>
      <c r="M243" s="11"/>
      <c r="N243" s="11"/>
      <c r="O243" s="11"/>
      <c r="P243" s="11"/>
      <c r="Q243" s="11"/>
      <c r="R243" s="11"/>
      <c r="Z243" s="21" t="s">
        <v>2035</v>
      </c>
      <c r="AA243" s="34">
        <v>12.35</v>
      </c>
      <c r="AB243" s="38"/>
      <c r="AP243" s="9" t="s">
        <v>680</v>
      </c>
      <c r="AQ243" s="41"/>
      <c r="AR243" s="38"/>
      <c r="AS243" s="38"/>
      <c r="AT243" s="38"/>
      <c r="AU243" s="38"/>
      <c r="AV243" s="38"/>
      <c r="AW243" s="38"/>
      <c r="AX243" s="38"/>
      <c r="AY243" s="38"/>
      <c r="AZ243" s="38"/>
      <c r="BA243" s="38">
        <v>1</v>
      </c>
      <c r="BB243" s="38"/>
      <c r="BC243" s="38"/>
      <c r="BD243" s="30">
        <v>1</v>
      </c>
      <c r="BE243" s="38"/>
      <c r="BF243" s="9" t="s">
        <v>2184</v>
      </c>
      <c r="BG243" s="19">
        <v>93</v>
      </c>
      <c r="BH243" s="38"/>
    </row>
    <row r="244" spans="8:60" x14ac:dyDescent="0.35">
      <c r="H244" s="9" t="s">
        <v>327</v>
      </c>
      <c r="I244" s="19">
        <v>92</v>
      </c>
      <c r="J244" s="11"/>
      <c r="K244" s="11"/>
      <c r="L244" s="11"/>
      <c r="M244" s="11"/>
      <c r="N244" s="11"/>
      <c r="O244" s="11"/>
      <c r="P244" s="11"/>
      <c r="Q244" s="11"/>
      <c r="R244" s="11"/>
      <c r="Z244" s="21" t="s">
        <v>1944</v>
      </c>
      <c r="AA244" s="34">
        <v>14.08</v>
      </c>
      <c r="AB244" s="38"/>
      <c r="AP244" s="9" t="s">
        <v>558</v>
      </c>
      <c r="AQ244" s="41"/>
      <c r="AR244" s="38"/>
      <c r="AS244" s="38"/>
      <c r="AT244" s="38"/>
      <c r="AU244" s="38"/>
      <c r="AV244" s="38"/>
      <c r="AW244" s="38"/>
      <c r="AX244" s="38"/>
      <c r="AY244" s="38"/>
      <c r="AZ244" s="38"/>
      <c r="BA244" s="38"/>
      <c r="BB244" s="38">
        <v>1</v>
      </c>
      <c r="BC244" s="38"/>
      <c r="BD244" s="30">
        <v>1</v>
      </c>
      <c r="BE244" s="38"/>
      <c r="BF244" s="9" t="s">
        <v>969</v>
      </c>
      <c r="BG244" s="19">
        <v>93</v>
      </c>
      <c r="BH244" s="38"/>
    </row>
    <row r="245" spans="8:60" x14ac:dyDescent="0.35">
      <c r="H245" s="9" t="s">
        <v>1145</v>
      </c>
      <c r="I245" s="19">
        <v>95</v>
      </c>
      <c r="J245" s="11"/>
      <c r="K245" s="11"/>
      <c r="L245" s="11"/>
      <c r="M245" s="11"/>
      <c r="N245" s="11"/>
      <c r="O245" s="11"/>
      <c r="P245" s="11"/>
      <c r="Q245" s="11"/>
      <c r="R245" s="11"/>
      <c r="Z245" s="21" t="s">
        <v>327</v>
      </c>
      <c r="AA245" s="34">
        <v>12.92</v>
      </c>
      <c r="AB245" s="38"/>
      <c r="AP245" s="9" t="s">
        <v>2176</v>
      </c>
      <c r="AQ245" s="41"/>
      <c r="AR245" s="38"/>
      <c r="AS245" s="38"/>
      <c r="AT245" s="38"/>
      <c r="AU245" s="38"/>
      <c r="AV245" s="38"/>
      <c r="AW245" s="38"/>
      <c r="AX245" s="38"/>
      <c r="AY245" s="38"/>
      <c r="AZ245" s="38"/>
      <c r="BA245" s="38"/>
      <c r="BB245" s="38">
        <v>1</v>
      </c>
      <c r="BC245" s="38"/>
      <c r="BD245" s="30">
        <v>1</v>
      </c>
      <c r="BE245" s="38"/>
      <c r="BF245" s="9" t="s">
        <v>797</v>
      </c>
      <c r="BG245" s="19">
        <v>95</v>
      </c>
      <c r="BH245" s="38"/>
    </row>
    <row r="246" spans="8:60" x14ac:dyDescent="0.35">
      <c r="H246" s="9" t="s">
        <v>2168</v>
      </c>
      <c r="I246" s="19">
        <v>94</v>
      </c>
      <c r="J246" s="11"/>
      <c r="K246" s="11"/>
      <c r="L246" s="11"/>
      <c r="M246" s="11"/>
      <c r="N246" s="11"/>
      <c r="O246" s="11"/>
      <c r="P246" s="11"/>
      <c r="Q246" s="11"/>
      <c r="R246" s="11"/>
      <c r="Z246" s="21" t="s">
        <v>1145</v>
      </c>
      <c r="AA246" s="34">
        <v>13.52</v>
      </c>
      <c r="AB246" s="38"/>
      <c r="AP246" s="9" t="s">
        <v>1524</v>
      </c>
      <c r="AQ246" s="41"/>
      <c r="AR246" s="38"/>
      <c r="AS246" s="38"/>
      <c r="AT246" s="38"/>
      <c r="AU246" s="38"/>
      <c r="AV246" s="38"/>
      <c r="AW246" s="38"/>
      <c r="AX246" s="38"/>
      <c r="AY246" s="38"/>
      <c r="AZ246" s="38">
        <v>1</v>
      </c>
      <c r="BA246" s="38"/>
      <c r="BB246" s="38"/>
      <c r="BC246" s="38"/>
      <c r="BD246" s="30">
        <v>1</v>
      </c>
      <c r="BE246" s="38"/>
      <c r="BF246" s="9" t="s">
        <v>658</v>
      </c>
      <c r="BG246" s="19">
        <v>94</v>
      </c>
      <c r="BH246" s="38"/>
    </row>
    <row r="247" spans="8:60" x14ac:dyDescent="0.35">
      <c r="H247" s="9" t="s">
        <v>1674</v>
      </c>
      <c r="I247" s="19">
        <v>94</v>
      </c>
      <c r="J247" s="11"/>
      <c r="K247" s="11"/>
      <c r="L247" s="11"/>
      <c r="M247" s="11"/>
      <c r="N247" s="11"/>
      <c r="O247" s="11"/>
      <c r="P247" s="11"/>
      <c r="Q247" s="11"/>
      <c r="R247" s="11"/>
      <c r="Z247" s="21" t="s">
        <v>2168</v>
      </c>
      <c r="AA247" s="34">
        <v>7.83</v>
      </c>
      <c r="AB247" s="38"/>
      <c r="AP247" s="9" t="s">
        <v>571</v>
      </c>
      <c r="AQ247" s="41"/>
      <c r="AR247" s="38"/>
      <c r="AS247" s="38"/>
      <c r="AT247" s="38"/>
      <c r="AU247" s="38"/>
      <c r="AV247" s="38"/>
      <c r="AW247" s="38"/>
      <c r="AX247" s="38"/>
      <c r="AY247" s="38"/>
      <c r="AZ247" s="38"/>
      <c r="BA247" s="38"/>
      <c r="BB247" s="38">
        <v>1</v>
      </c>
      <c r="BC247" s="38"/>
      <c r="BD247" s="30">
        <v>1</v>
      </c>
      <c r="BE247" s="38"/>
      <c r="BF247" s="9" t="s">
        <v>684</v>
      </c>
      <c r="BG247" s="19">
        <v>93</v>
      </c>
      <c r="BH247" s="38"/>
    </row>
    <row r="248" spans="8:60" x14ac:dyDescent="0.35">
      <c r="H248" s="9" t="s">
        <v>1473</v>
      </c>
      <c r="I248" s="19">
        <v>92</v>
      </c>
      <c r="J248" s="11"/>
      <c r="K248" s="11"/>
      <c r="L248" s="11"/>
      <c r="M248" s="11"/>
      <c r="N248" s="11"/>
      <c r="O248" s="11"/>
      <c r="P248" s="11"/>
      <c r="Q248" s="11"/>
      <c r="R248" s="11"/>
      <c r="Z248" s="21" t="s">
        <v>1674</v>
      </c>
      <c r="AA248" s="34">
        <v>11.94</v>
      </c>
      <c r="AB248" s="38"/>
      <c r="AP248" s="9" t="s">
        <v>50</v>
      </c>
      <c r="AQ248" s="41"/>
      <c r="AR248" s="38"/>
      <c r="AS248" s="38"/>
      <c r="AT248" s="38"/>
      <c r="AU248" s="38"/>
      <c r="AV248" s="38"/>
      <c r="AW248" s="38"/>
      <c r="AX248" s="38"/>
      <c r="AY248" s="38"/>
      <c r="AZ248" s="38"/>
      <c r="BA248" s="38">
        <v>1</v>
      </c>
      <c r="BB248" s="38"/>
      <c r="BC248" s="38"/>
      <c r="BD248" s="30">
        <v>1</v>
      </c>
      <c r="BE248" s="38"/>
      <c r="BF248" s="9" t="s">
        <v>1172</v>
      </c>
      <c r="BG248" s="19">
        <v>92</v>
      </c>
      <c r="BH248" s="38"/>
    </row>
    <row r="249" spans="8:60" x14ac:dyDescent="0.35">
      <c r="H249" s="9" t="s">
        <v>1413</v>
      </c>
      <c r="I249" s="19">
        <v>90</v>
      </c>
      <c r="J249" s="11"/>
      <c r="K249" s="11"/>
      <c r="L249" s="11"/>
      <c r="M249" s="11"/>
      <c r="N249" s="11"/>
      <c r="O249" s="11"/>
      <c r="P249" s="11"/>
      <c r="Q249" s="11"/>
      <c r="R249" s="11"/>
      <c r="Z249" s="21" t="s">
        <v>1473</v>
      </c>
      <c r="AA249" s="34">
        <v>5.88</v>
      </c>
      <c r="AB249" s="38"/>
      <c r="AP249" s="9" t="s">
        <v>1803</v>
      </c>
      <c r="AQ249" s="41"/>
      <c r="AR249" s="38"/>
      <c r="AS249" s="38"/>
      <c r="AT249" s="38"/>
      <c r="AU249" s="38"/>
      <c r="AV249" s="38"/>
      <c r="AW249" s="38"/>
      <c r="AX249" s="38"/>
      <c r="AY249" s="38"/>
      <c r="AZ249" s="38"/>
      <c r="BA249" s="38">
        <v>1</v>
      </c>
      <c r="BB249" s="38"/>
      <c r="BC249" s="38"/>
      <c r="BD249" s="30">
        <v>1</v>
      </c>
      <c r="BE249" s="38"/>
      <c r="BF249" s="9" t="s">
        <v>92</v>
      </c>
      <c r="BG249" s="19">
        <v>92.857142857142861</v>
      </c>
      <c r="BH249" s="38"/>
    </row>
    <row r="250" spans="8:60" x14ac:dyDescent="0.35">
      <c r="H250" s="9" t="s">
        <v>1618</v>
      </c>
      <c r="I250" s="19">
        <v>96</v>
      </c>
      <c r="J250" s="11"/>
      <c r="K250" s="11"/>
      <c r="L250" s="11"/>
      <c r="M250" s="11"/>
      <c r="N250" s="11"/>
      <c r="O250" s="11"/>
      <c r="P250" s="11"/>
      <c r="Q250" s="11"/>
      <c r="R250" s="11"/>
      <c r="Z250" s="21" t="s">
        <v>1413</v>
      </c>
      <c r="AA250" s="34">
        <v>3.32</v>
      </c>
      <c r="AB250" s="38"/>
      <c r="AP250" s="9" t="s">
        <v>1289</v>
      </c>
      <c r="AQ250" s="41"/>
      <c r="AR250" s="38"/>
      <c r="AS250" s="38"/>
      <c r="AT250" s="38"/>
      <c r="AU250" s="38"/>
      <c r="AV250" s="38"/>
      <c r="AW250" s="38"/>
      <c r="AX250" s="38"/>
      <c r="AY250" s="38"/>
      <c r="AZ250" s="38"/>
      <c r="BA250" s="38">
        <v>1</v>
      </c>
      <c r="BB250" s="38"/>
      <c r="BC250" s="38"/>
      <c r="BD250" s="30">
        <v>1</v>
      </c>
      <c r="BE250" s="38"/>
      <c r="BF250" s="9" t="s">
        <v>1294</v>
      </c>
      <c r="BG250" s="19">
        <v>93</v>
      </c>
      <c r="BH250" s="38"/>
    </row>
    <row r="251" spans="8:60" x14ac:dyDescent="0.35">
      <c r="H251" s="9" t="s">
        <v>1607</v>
      </c>
      <c r="I251" s="19">
        <v>96</v>
      </c>
      <c r="J251" s="11"/>
      <c r="K251" s="11"/>
      <c r="L251" s="11"/>
      <c r="M251" s="11"/>
      <c r="N251" s="11"/>
      <c r="O251" s="11"/>
      <c r="P251" s="11"/>
      <c r="Q251" s="11"/>
      <c r="R251" s="11"/>
      <c r="Z251" s="21" t="s">
        <v>1618</v>
      </c>
      <c r="AA251" s="34">
        <v>170.44</v>
      </c>
      <c r="AB251" s="38"/>
      <c r="AP251" s="9" t="s">
        <v>919</v>
      </c>
      <c r="AQ251" s="41"/>
      <c r="AR251" s="38"/>
      <c r="AS251" s="38"/>
      <c r="AT251" s="38"/>
      <c r="AU251" s="38"/>
      <c r="AV251" s="38"/>
      <c r="AW251" s="38"/>
      <c r="AX251" s="38"/>
      <c r="AY251" s="38"/>
      <c r="AZ251" s="38"/>
      <c r="BA251" s="38">
        <v>1</v>
      </c>
      <c r="BB251" s="38"/>
      <c r="BC251" s="38"/>
      <c r="BD251" s="30">
        <v>1</v>
      </c>
      <c r="BE251" s="38"/>
      <c r="BF251" s="9" t="s">
        <v>620</v>
      </c>
      <c r="BG251" s="19">
        <v>92</v>
      </c>
      <c r="BH251" s="38"/>
    </row>
    <row r="252" spans="8:60" x14ac:dyDescent="0.35">
      <c r="H252" s="9" t="s">
        <v>1506</v>
      </c>
      <c r="I252" s="19">
        <v>95</v>
      </c>
      <c r="J252" s="11"/>
      <c r="K252" s="11"/>
      <c r="L252" s="11"/>
      <c r="M252" s="11"/>
      <c r="N252" s="11"/>
      <c r="O252" s="11"/>
      <c r="P252" s="11"/>
      <c r="Q252" s="11"/>
      <c r="R252" s="11"/>
      <c r="Z252" s="21" t="s">
        <v>1607</v>
      </c>
      <c r="AA252" s="34">
        <v>55.22</v>
      </c>
      <c r="AB252" s="38"/>
      <c r="AP252" s="9" t="s">
        <v>779</v>
      </c>
      <c r="AQ252" s="41"/>
      <c r="AR252" s="38"/>
      <c r="AS252" s="38"/>
      <c r="AT252" s="38"/>
      <c r="AU252" s="38"/>
      <c r="AV252" s="38"/>
      <c r="AW252" s="38"/>
      <c r="AX252" s="38"/>
      <c r="AY252" s="38"/>
      <c r="AZ252" s="38"/>
      <c r="BA252" s="38"/>
      <c r="BB252" s="38">
        <v>1</v>
      </c>
      <c r="BC252" s="38"/>
      <c r="BD252" s="30">
        <v>1</v>
      </c>
      <c r="BE252" s="38"/>
      <c r="BF252" s="9" t="s">
        <v>110</v>
      </c>
      <c r="BG252" s="19">
        <v>92.2</v>
      </c>
      <c r="BH252" s="38"/>
    </row>
    <row r="253" spans="8:60" x14ac:dyDescent="0.35">
      <c r="H253" s="9" t="s">
        <v>1857</v>
      </c>
      <c r="I253" s="19">
        <v>94</v>
      </c>
      <c r="J253" s="11"/>
      <c r="K253" s="11"/>
      <c r="L253" s="11"/>
      <c r="M253" s="11"/>
      <c r="N253" s="11"/>
      <c r="O253" s="11"/>
      <c r="P253" s="11"/>
      <c r="Q253" s="11"/>
      <c r="R253" s="11"/>
      <c r="Z253" s="21" t="s">
        <v>1506</v>
      </c>
      <c r="AA253" s="34">
        <v>29.029999999999998</v>
      </c>
      <c r="AB253" s="38"/>
      <c r="AP253" s="9" t="s">
        <v>1467</v>
      </c>
      <c r="AQ253" s="41"/>
      <c r="AR253" s="38"/>
      <c r="AS253" s="38"/>
      <c r="AT253" s="38"/>
      <c r="AU253" s="38"/>
      <c r="AV253" s="38"/>
      <c r="AW253" s="38"/>
      <c r="AX253" s="38"/>
      <c r="AY253" s="38">
        <v>1</v>
      </c>
      <c r="AZ253" s="38"/>
      <c r="BA253" s="38"/>
      <c r="BB253" s="38"/>
      <c r="BC253" s="38"/>
      <c r="BD253" s="30">
        <v>1</v>
      </c>
      <c r="BE253" s="38"/>
      <c r="BF253" s="9" t="s">
        <v>636</v>
      </c>
      <c r="BG253" s="19">
        <v>92</v>
      </c>
      <c r="BH253" s="38"/>
    </row>
    <row r="254" spans="8:60" x14ac:dyDescent="0.35">
      <c r="H254" s="9" t="s">
        <v>164</v>
      </c>
      <c r="I254" s="19">
        <v>94</v>
      </c>
      <c r="J254" s="11"/>
      <c r="K254" s="11"/>
      <c r="L254" s="11"/>
      <c r="M254" s="11"/>
      <c r="N254" s="11"/>
      <c r="O254" s="11"/>
      <c r="P254" s="11"/>
      <c r="Q254" s="11"/>
      <c r="R254" s="11"/>
      <c r="Z254" s="21" t="s">
        <v>1857</v>
      </c>
      <c r="AA254" s="34">
        <v>26.46</v>
      </c>
      <c r="AB254" s="38"/>
      <c r="AP254" s="9" t="s">
        <v>203</v>
      </c>
      <c r="AQ254" s="41"/>
      <c r="AR254" s="38"/>
      <c r="AS254" s="38"/>
      <c r="AT254" s="38"/>
      <c r="AU254" s="38"/>
      <c r="AV254" s="38"/>
      <c r="AW254" s="38"/>
      <c r="AX254" s="38"/>
      <c r="AY254" s="38"/>
      <c r="AZ254" s="38">
        <v>1</v>
      </c>
      <c r="BA254" s="38"/>
      <c r="BB254" s="38"/>
      <c r="BC254" s="38"/>
      <c r="BD254" s="30">
        <v>1</v>
      </c>
      <c r="BE254" s="38"/>
      <c r="BF254" s="9" t="s">
        <v>2104</v>
      </c>
      <c r="BG254" s="19">
        <v>94</v>
      </c>
      <c r="BH254" s="38"/>
    </row>
    <row r="255" spans="8:60" x14ac:dyDescent="0.35">
      <c r="H255" s="9" t="s">
        <v>1798</v>
      </c>
      <c r="I255" s="19">
        <v>95</v>
      </c>
      <c r="J255" s="11"/>
      <c r="K255" s="11"/>
      <c r="L255" s="11"/>
      <c r="M255" s="11"/>
      <c r="N255" s="11"/>
      <c r="O255" s="11"/>
      <c r="P255" s="11"/>
      <c r="Q255" s="11"/>
      <c r="R255" s="11"/>
      <c r="Z255" s="21" t="s">
        <v>164</v>
      </c>
      <c r="AA255" s="34">
        <v>34.69</v>
      </c>
      <c r="AB255" s="38"/>
      <c r="AP255" s="9" t="s">
        <v>170</v>
      </c>
      <c r="AQ255" s="41"/>
      <c r="AR255" s="38"/>
      <c r="AS255" s="38"/>
      <c r="AT255" s="38"/>
      <c r="AU255" s="38"/>
      <c r="AV255" s="38"/>
      <c r="AW255" s="38"/>
      <c r="AX255" s="38"/>
      <c r="AY255" s="38">
        <v>1</v>
      </c>
      <c r="AZ255" s="38"/>
      <c r="BA255" s="38"/>
      <c r="BB255" s="38"/>
      <c r="BC255" s="38"/>
      <c r="BD255" s="30">
        <v>1</v>
      </c>
      <c r="BE255" s="38"/>
      <c r="BF255" s="9" t="s">
        <v>1921</v>
      </c>
      <c r="BG255" s="19">
        <v>95</v>
      </c>
      <c r="BH255" s="38"/>
    </row>
    <row r="256" spans="8:60" x14ac:dyDescent="0.35">
      <c r="H256" s="9" t="s">
        <v>1518</v>
      </c>
      <c r="I256" s="19">
        <v>95</v>
      </c>
      <c r="J256" s="11"/>
      <c r="K256" s="11"/>
      <c r="L256" s="11"/>
      <c r="M256" s="11"/>
      <c r="N256" s="11"/>
      <c r="O256" s="11"/>
      <c r="P256" s="11"/>
      <c r="Q256" s="11"/>
      <c r="R256" s="11"/>
      <c r="Z256" s="21" t="s">
        <v>1798</v>
      </c>
      <c r="AA256" s="34">
        <v>4.96</v>
      </c>
      <c r="AB256" s="38"/>
      <c r="AP256" s="9" t="s">
        <v>56</v>
      </c>
      <c r="AQ256" s="41"/>
      <c r="AR256" s="38"/>
      <c r="AS256" s="38"/>
      <c r="AT256" s="38"/>
      <c r="AU256" s="38"/>
      <c r="AV256" s="38"/>
      <c r="AW256" s="38"/>
      <c r="AX256" s="38"/>
      <c r="AY256" s="38">
        <v>1</v>
      </c>
      <c r="AZ256" s="38"/>
      <c r="BA256" s="38"/>
      <c r="BB256" s="38"/>
      <c r="BC256" s="38"/>
      <c r="BD256" s="30">
        <v>1</v>
      </c>
      <c r="BE256" s="38"/>
      <c r="BF256" s="9" t="s">
        <v>1290</v>
      </c>
      <c r="BG256" s="19">
        <v>93</v>
      </c>
      <c r="BH256" s="38"/>
    </row>
    <row r="257" spans="8:60" x14ac:dyDescent="0.35">
      <c r="H257" s="9" t="s">
        <v>2198</v>
      </c>
      <c r="I257" s="19">
        <v>96</v>
      </c>
      <c r="J257" s="11"/>
      <c r="K257" s="11"/>
      <c r="L257" s="11"/>
      <c r="M257" s="11"/>
      <c r="N257" s="11"/>
      <c r="O257" s="11"/>
      <c r="P257" s="11"/>
      <c r="Q257" s="11"/>
      <c r="R257" s="11"/>
      <c r="Z257" s="21" t="s">
        <v>1518</v>
      </c>
      <c r="AA257" s="34">
        <v>90.81</v>
      </c>
      <c r="AB257" s="38"/>
      <c r="AP257" s="9" t="s">
        <v>468</v>
      </c>
      <c r="AQ257" s="41"/>
      <c r="AR257" s="38"/>
      <c r="AS257" s="38"/>
      <c r="AT257" s="38"/>
      <c r="AU257" s="38"/>
      <c r="AV257" s="38"/>
      <c r="AW257" s="38"/>
      <c r="AX257" s="38"/>
      <c r="AY257" s="38"/>
      <c r="AZ257" s="38"/>
      <c r="BA257" s="38">
        <v>1</v>
      </c>
      <c r="BB257" s="38"/>
      <c r="BC257" s="38"/>
      <c r="BD257" s="30">
        <v>1</v>
      </c>
      <c r="BE257" s="38"/>
      <c r="BF257" s="9" t="s">
        <v>1184</v>
      </c>
      <c r="BG257" s="19">
        <v>92</v>
      </c>
      <c r="BH257" s="38"/>
    </row>
    <row r="258" spans="8:60" x14ac:dyDescent="0.35">
      <c r="H258" s="9" t="s">
        <v>495</v>
      </c>
      <c r="I258" s="19">
        <v>92</v>
      </c>
      <c r="J258" s="11"/>
      <c r="K258" s="11"/>
      <c r="L258" s="11"/>
      <c r="M258" s="11"/>
      <c r="N258" s="11"/>
      <c r="O258" s="11"/>
      <c r="P258" s="11"/>
      <c r="Q258" s="11"/>
      <c r="R258" s="11"/>
      <c r="Z258" s="21" t="s">
        <v>2198</v>
      </c>
      <c r="AA258" s="34">
        <v>32.840000000000003</v>
      </c>
      <c r="AB258" s="38"/>
      <c r="AP258" s="9" t="s">
        <v>535</v>
      </c>
      <c r="AQ258" s="41"/>
      <c r="AR258" s="38"/>
      <c r="AS258" s="38"/>
      <c r="AT258" s="38"/>
      <c r="AU258" s="38"/>
      <c r="AV258" s="38"/>
      <c r="AW258" s="38"/>
      <c r="AX258" s="38"/>
      <c r="AY258" s="38">
        <v>1</v>
      </c>
      <c r="AZ258" s="38"/>
      <c r="BA258" s="38"/>
      <c r="BB258" s="38"/>
      <c r="BC258" s="38"/>
      <c r="BD258" s="30">
        <v>1</v>
      </c>
      <c r="BE258" s="38"/>
      <c r="BF258" s="9" t="s">
        <v>2196</v>
      </c>
      <c r="BG258" s="19">
        <v>94</v>
      </c>
      <c r="BH258" s="38"/>
    </row>
    <row r="259" spans="8:60" ht="15" thickBot="1" x14ac:dyDescent="0.4">
      <c r="H259" s="9" t="s">
        <v>676</v>
      </c>
      <c r="I259" s="19">
        <v>92</v>
      </c>
      <c r="J259" s="11"/>
      <c r="K259" s="11"/>
      <c r="L259" s="11"/>
      <c r="M259" s="11"/>
      <c r="N259" s="11"/>
      <c r="O259" s="11"/>
      <c r="P259" s="11"/>
      <c r="Q259" s="11"/>
      <c r="R259" s="11"/>
      <c r="Z259" s="12" t="s">
        <v>495</v>
      </c>
      <c r="AA259" s="34">
        <v>18.37</v>
      </c>
      <c r="AB259" s="38"/>
      <c r="AP259" s="9" t="s">
        <v>1717</v>
      </c>
      <c r="AQ259" s="41"/>
      <c r="AR259" s="38"/>
      <c r="AS259" s="38"/>
      <c r="AT259" s="38"/>
      <c r="AU259" s="38"/>
      <c r="AV259" s="38"/>
      <c r="AW259" s="38"/>
      <c r="AX259" s="38"/>
      <c r="AY259" s="38"/>
      <c r="AZ259" s="38"/>
      <c r="BA259" s="38">
        <v>1</v>
      </c>
      <c r="BB259" s="38"/>
      <c r="BC259" s="38"/>
      <c r="BD259" s="30">
        <v>1</v>
      </c>
      <c r="BE259" s="38"/>
      <c r="BF259" s="9" t="s">
        <v>1123</v>
      </c>
      <c r="BG259" s="19">
        <v>91</v>
      </c>
      <c r="BH259" s="38"/>
    </row>
    <row r="260" spans="8:60" x14ac:dyDescent="0.35">
      <c r="H260" s="9" t="s">
        <v>760</v>
      </c>
      <c r="I260" s="19">
        <v>93</v>
      </c>
      <c r="J260" s="11"/>
      <c r="K260" s="11"/>
      <c r="L260" s="11"/>
      <c r="M260" s="11"/>
      <c r="N260" s="11"/>
      <c r="O260" s="11"/>
      <c r="P260" s="11"/>
      <c r="Q260" s="11"/>
      <c r="R260" s="11"/>
      <c r="Z260" s="23" t="s">
        <v>676</v>
      </c>
      <c r="AA260" s="34">
        <v>5.29</v>
      </c>
      <c r="AB260" s="38"/>
      <c r="AP260" s="9" t="s">
        <v>631</v>
      </c>
      <c r="AQ260" s="41"/>
      <c r="AR260" s="38"/>
      <c r="AS260" s="38"/>
      <c r="AT260" s="38"/>
      <c r="AU260" s="38"/>
      <c r="AV260" s="38"/>
      <c r="AW260" s="38">
        <v>1</v>
      </c>
      <c r="AX260" s="38"/>
      <c r="AY260" s="38"/>
      <c r="AZ260" s="38"/>
      <c r="BA260" s="38"/>
      <c r="BB260" s="38"/>
      <c r="BC260" s="38"/>
      <c r="BD260" s="30">
        <v>1</v>
      </c>
      <c r="BE260" s="38"/>
      <c r="BF260" s="9" t="s">
        <v>1127</v>
      </c>
      <c r="BG260" s="19">
        <v>93</v>
      </c>
      <c r="BH260" s="38"/>
    </row>
    <row r="261" spans="8:60" x14ac:dyDescent="0.35">
      <c r="H261" s="9" t="s">
        <v>194</v>
      </c>
      <c r="I261" s="19">
        <v>95</v>
      </c>
      <c r="J261" s="11"/>
      <c r="K261" s="11"/>
      <c r="L261" s="11"/>
      <c r="M261" s="11"/>
      <c r="N261" s="11"/>
      <c r="O261" s="11"/>
      <c r="P261" s="11"/>
      <c r="Q261" s="11"/>
      <c r="R261" s="11"/>
      <c r="Z261" s="21" t="s">
        <v>760</v>
      </c>
      <c r="AA261" s="34">
        <v>5.29</v>
      </c>
      <c r="AB261" s="38"/>
      <c r="AP261" s="9" t="s">
        <v>352</v>
      </c>
      <c r="AQ261" s="41"/>
      <c r="AR261" s="38"/>
      <c r="AS261" s="38"/>
      <c r="AT261" s="38"/>
      <c r="AU261" s="38"/>
      <c r="AV261" s="38"/>
      <c r="AW261" s="38"/>
      <c r="AX261" s="38"/>
      <c r="AY261" s="38"/>
      <c r="AZ261" s="38">
        <v>1</v>
      </c>
      <c r="BA261" s="38"/>
      <c r="BB261" s="38"/>
      <c r="BC261" s="38"/>
      <c r="BD261" s="30">
        <v>1</v>
      </c>
      <c r="BE261" s="38"/>
      <c r="BF261" s="9" t="s">
        <v>974</v>
      </c>
      <c r="BG261" s="19">
        <v>94</v>
      </c>
      <c r="BH261" s="38"/>
    </row>
    <row r="262" spans="8:60" x14ac:dyDescent="0.35">
      <c r="H262" s="9" t="s">
        <v>600</v>
      </c>
      <c r="I262" s="19">
        <v>93</v>
      </c>
      <c r="J262" s="11"/>
      <c r="K262" s="11"/>
      <c r="L262" s="11"/>
      <c r="M262" s="11"/>
      <c r="N262" s="11"/>
      <c r="O262" s="11"/>
      <c r="P262" s="11"/>
      <c r="Q262" s="11"/>
      <c r="R262" s="11"/>
      <c r="Z262" s="21" t="s">
        <v>194</v>
      </c>
      <c r="AA262" s="34">
        <v>17.04</v>
      </c>
      <c r="AB262" s="38"/>
      <c r="AP262" s="9" t="s">
        <v>2013</v>
      </c>
      <c r="AQ262" s="41"/>
      <c r="AR262" s="38"/>
      <c r="AS262" s="38"/>
      <c r="AT262" s="38"/>
      <c r="AU262" s="38"/>
      <c r="AV262" s="38"/>
      <c r="AW262" s="38"/>
      <c r="AX262" s="38"/>
      <c r="AY262" s="38"/>
      <c r="AZ262" s="38"/>
      <c r="BA262" s="38">
        <v>1</v>
      </c>
      <c r="BB262" s="38"/>
      <c r="BC262" s="38"/>
      <c r="BD262" s="30">
        <v>1</v>
      </c>
      <c r="BE262" s="38"/>
      <c r="BF262" s="9" t="s">
        <v>2128</v>
      </c>
      <c r="BG262" s="19">
        <v>92</v>
      </c>
      <c r="BH262" s="38"/>
    </row>
    <row r="263" spans="8:60" x14ac:dyDescent="0.35">
      <c r="H263" s="9" t="s">
        <v>144</v>
      </c>
      <c r="I263" s="19">
        <v>92</v>
      </c>
      <c r="J263" s="11"/>
      <c r="K263" s="11"/>
      <c r="L263" s="11"/>
      <c r="M263" s="11"/>
      <c r="N263" s="11"/>
      <c r="O263" s="11"/>
      <c r="P263" s="11"/>
      <c r="Q263" s="11"/>
      <c r="R263" s="11"/>
      <c r="Z263" s="21" t="s">
        <v>600</v>
      </c>
      <c r="AA263" s="34">
        <v>13.82</v>
      </c>
      <c r="AB263" s="38"/>
      <c r="AP263" s="9" t="s">
        <v>1935</v>
      </c>
      <c r="AQ263" s="41"/>
      <c r="AR263" s="38"/>
      <c r="AS263" s="38"/>
      <c r="AT263" s="38"/>
      <c r="AU263" s="38"/>
      <c r="AV263" s="38"/>
      <c r="AW263" s="38"/>
      <c r="AX263" s="38"/>
      <c r="AY263" s="38">
        <v>1</v>
      </c>
      <c r="AZ263" s="38"/>
      <c r="BA263" s="38"/>
      <c r="BB263" s="38"/>
      <c r="BC263" s="38"/>
      <c r="BD263" s="30">
        <v>1</v>
      </c>
      <c r="BE263" s="38"/>
      <c r="BF263" s="9" t="s">
        <v>1106</v>
      </c>
      <c r="BG263" s="19">
        <v>93</v>
      </c>
      <c r="BH263" s="38"/>
    </row>
    <row r="264" spans="8:60" x14ac:dyDescent="0.35">
      <c r="H264" s="9" t="s">
        <v>1698</v>
      </c>
      <c r="I264" s="19">
        <v>93</v>
      </c>
      <c r="J264" s="11"/>
      <c r="K264" s="11"/>
      <c r="L264" s="11"/>
      <c r="M264" s="11"/>
      <c r="N264" s="11"/>
      <c r="O264" s="11"/>
      <c r="P264" s="11"/>
      <c r="Q264" s="11"/>
      <c r="R264" s="11"/>
      <c r="Z264" s="21" t="s">
        <v>144</v>
      </c>
      <c r="AA264" s="34">
        <v>5.29</v>
      </c>
      <c r="AB264" s="38"/>
      <c r="AP264" s="9" t="s">
        <v>2060</v>
      </c>
      <c r="AQ264" s="41"/>
      <c r="AR264" s="38"/>
      <c r="AS264" s="38"/>
      <c r="AT264" s="38"/>
      <c r="AU264" s="38"/>
      <c r="AV264" s="38">
        <v>1</v>
      </c>
      <c r="AW264" s="38"/>
      <c r="AX264" s="38"/>
      <c r="AY264" s="38"/>
      <c r="AZ264" s="38"/>
      <c r="BA264" s="38"/>
      <c r="BB264" s="38"/>
      <c r="BC264" s="38"/>
      <c r="BD264" s="30">
        <v>1</v>
      </c>
      <c r="BE264" s="38"/>
      <c r="BF264" s="9" t="s">
        <v>1687</v>
      </c>
      <c r="BG264" s="19">
        <v>95</v>
      </c>
      <c r="BH264" s="38"/>
    </row>
    <row r="265" spans="8:60" x14ac:dyDescent="0.35">
      <c r="H265" s="9" t="s">
        <v>1986</v>
      </c>
      <c r="I265" s="19">
        <v>93</v>
      </c>
      <c r="J265" s="11"/>
      <c r="K265" s="11"/>
      <c r="L265" s="11"/>
      <c r="M265" s="11"/>
      <c r="N265" s="11"/>
      <c r="O265" s="11"/>
      <c r="P265" s="11"/>
      <c r="Q265" s="11"/>
      <c r="R265" s="11"/>
      <c r="Z265" s="21" t="s">
        <v>1698</v>
      </c>
      <c r="AA265" s="34">
        <v>4.8099999999999996</v>
      </c>
      <c r="AB265" s="38"/>
      <c r="AP265" s="9" t="s">
        <v>74</v>
      </c>
      <c r="AQ265" s="41"/>
      <c r="AR265" s="38"/>
      <c r="AS265" s="38"/>
      <c r="AT265" s="38"/>
      <c r="AU265" s="38"/>
      <c r="AV265" s="38"/>
      <c r="AW265" s="38"/>
      <c r="AX265" s="38"/>
      <c r="AY265" s="38">
        <v>1</v>
      </c>
      <c r="AZ265" s="38"/>
      <c r="BA265" s="38"/>
      <c r="BB265" s="38"/>
      <c r="BC265" s="38"/>
      <c r="BD265" s="30">
        <v>1</v>
      </c>
      <c r="BE265" s="38"/>
      <c r="BF265" s="9" t="s">
        <v>1457</v>
      </c>
      <c r="BG265" s="19">
        <v>96</v>
      </c>
      <c r="BH265" s="38"/>
    </row>
    <row r="266" spans="8:60" x14ac:dyDescent="0.35">
      <c r="H266" s="9" t="s">
        <v>1417</v>
      </c>
      <c r="I266" s="19">
        <v>90</v>
      </c>
      <c r="J266" s="11"/>
      <c r="K266" s="11"/>
      <c r="L266" s="11"/>
      <c r="M266" s="11"/>
      <c r="N266" s="11"/>
      <c r="O266" s="11"/>
      <c r="P266" s="11"/>
      <c r="Q266" s="11"/>
      <c r="R266" s="11"/>
      <c r="Z266" s="21" t="s">
        <v>1986</v>
      </c>
      <c r="AA266" s="34">
        <v>8</v>
      </c>
      <c r="AB266" s="38"/>
      <c r="AP266" s="9" t="s">
        <v>2210</v>
      </c>
      <c r="AQ266" s="41"/>
      <c r="AR266" s="38"/>
      <c r="AS266" s="38"/>
      <c r="AT266" s="38"/>
      <c r="AU266" s="38"/>
      <c r="AV266" s="38"/>
      <c r="AW266" s="38"/>
      <c r="AX266" s="38"/>
      <c r="AY266" s="38"/>
      <c r="AZ266" s="38">
        <v>1</v>
      </c>
      <c r="BA266" s="38"/>
      <c r="BB266" s="38"/>
      <c r="BC266" s="38"/>
      <c r="BD266" s="30">
        <v>1</v>
      </c>
      <c r="BE266" s="38"/>
      <c r="BF266" s="9" t="s">
        <v>1203</v>
      </c>
      <c r="BG266" s="19">
        <v>94</v>
      </c>
      <c r="BH266" s="38"/>
    </row>
    <row r="267" spans="8:60" x14ac:dyDescent="0.35">
      <c r="H267" s="9" t="s">
        <v>379</v>
      </c>
      <c r="I267" s="19">
        <v>94</v>
      </c>
      <c r="J267" s="11"/>
      <c r="K267" s="11"/>
      <c r="L267" s="11"/>
      <c r="M267" s="11"/>
      <c r="N267" s="11"/>
      <c r="O267" s="11"/>
      <c r="P267" s="11"/>
      <c r="Q267" s="11"/>
      <c r="R267" s="11"/>
      <c r="Z267" s="21" t="s">
        <v>1417</v>
      </c>
      <c r="AA267" s="34">
        <v>6.9</v>
      </c>
      <c r="AB267" s="38"/>
      <c r="AP267" s="9" t="s">
        <v>840</v>
      </c>
      <c r="AQ267" s="41"/>
      <c r="AR267" s="38"/>
      <c r="AS267" s="38"/>
      <c r="AT267" s="38"/>
      <c r="AU267" s="38"/>
      <c r="AV267" s="38"/>
      <c r="AW267" s="38"/>
      <c r="AX267" s="38"/>
      <c r="AY267" s="38"/>
      <c r="AZ267" s="38"/>
      <c r="BA267" s="38"/>
      <c r="BB267" s="38">
        <v>1</v>
      </c>
      <c r="BC267" s="38"/>
      <c r="BD267" s="30">
        <v>1</v>
      </c>
      <c r="BE267" s="38"/>
      <c r="BF267" s="9" t="s">
        <v>802</v>
      </c>
      <c r="BG267" s="19">
        <v>94</v>
      </c>
      <c r="BH267" s="38"/>
    </row>
    <row r="268" spans="8:60" x14ac:dyDescent="0.35">
      <c r="H268" s="9" t="s">
        <v>72</v>
      </c>
      <c r="I268" s="19">
        <v>94</v>
      </c>
      <c r="J268" s="11"/>
      <c r="K268" s="11"/>
      <c r="L268" s="11"/>
      <c r="M268" s="11"/>
      <c r="N268" s="11"/>
      <c r="O268" s="11"/>
      <c r="P268" s="11"/>
      <c r="Q268" s="11"/>
      <c r="R268" s="11"/>
      <c r="Z268" s="21" t="s">
        <v>379</v>
      </c>
      <c r="AA268" s="34">
        <v>21.16</v>
      </c>
      <c r="AB268" s="38"/>
      <c r="AP268" s="9" t="s">
        <v>1068</v>
      </c>
      <c r="AQ268" s="41"/>
      <c r="AR268" s="38"/>
      <c r="AS268" s="38"/>
      <c r="AT268" s="38"/>
      <c r="AU268" s="38"/>
      <c r="AV268" s="38"/>
      <c r="AW268" s="38"/>
      <c r="AX268" s="38">
        <v>1</v>
      </c>
      <c r="AY268" s="38"/>
      <c r="AZ268" s="38"/>
      <c r="BA268" s="38"/>
      <c r="BB268" s="38"/>
      <c r="BC268" s="38"/>
      <c r="BD268" s="30">
        <v>1</v>
      </c>
      <c r="BE268" s="38"/>
      <c r="BF268" s="9" t="s">
        <v>52</v>
      </c>
      <c r="BG268" s="19">
        <v>92</v>
      </c>
      <c r="BH268" s="38"/>
    </row>
    <row r="269" spans="8:60" x14ac:dyDescent="0.35">
      <c r="H269" s="9" t="s">
        <v>123</v>
      </c>
      <c r="I269" s="19">
        <v>92</v>
      </c>
      <c r="J269" s="11"/>
      <c r="K269" s="11"/>
      <c r="L269" s="11"/>
      <c r="M269" s="11"/>
      <c r="N269" s="11"/>
      <c r="O269" s="11"/>
      <c r="P269" s="11"/>
      <c r="Q269" s="11"/>
      <c r="R269" s="11"/>
      <c r="Z269" s="21" t="s">
        <v>72</v>
      </c>
      <c r="AA269" s="34">
        <v>21.16</v>
      </c>
      <c r="AB269" s="38"/>
      <c r="AP269" s="9" t="s">
        <v>1538</v>
      </c>
      <c r="AQ269" s="41"/>
      <c r="AR269" s="38"/>
      <c r="AS269" s="38"/>
      <c r="AT269" s="38"/>
      <c r="AU269" s="38"/>
      <c r="AV269" s="38"/>
      <c r="AW269" s="38"/>
      <c r="AX269" s="38">
        <v>1</v>
      </c>
      <c r="AY269" s="38"/>
      <c r="AZ269" s="38"/>
      <c r="BA269" s="38"/>
      <c r="BB269" s="38"/>
      <c r="BC269" s="38"/>
      <c r="BD269" s="30">
        <v>1</v>
      </c>
      <c r="BE269" s="38"/>
      <c r="BF269" s="9" t="s">
        <v>1915</v>
      </c>
      <c r="BG269" s="19">
        <v>95</v>
      </c>
      <c r="BH269" s="38"/>
    </row>
    <row r="270" spans="8:60" x14ac:dyDescent="0.35">
      <c r="H270" s="9" t="s">
        <v>801</v>
      </c>
      <c r="I270" s="19">
        <v>94</v>
      </c>
      <c r="J270" s="11"/>
      <c r="K270" s="11"/>
      <c r="L270" s="11"/>
      <c r="M270" s="11"/>
      <c r="N270" s="11"/>
      <c r="O270" s="11"/>
      <c r="P270" s="11"/>
      <c r="Q270" s="11"/>
      <c r="R270" s="11"/>
      <c r="Z270" s="21" t="s">
        <v>123</v>
      </c>
      <c r="AA270" s="34">
        <v>6.76</v>
      </c>
      <c r="AB270" s="38"/>
      <c r="AP270" s="9" t="s">
        <v>79</v>
      </c>
      <c r="AQ270" s="41"/>
      <c r="AR270" s="38"/>
      <c r="AS270" s="38"/>
      <c r="AT270" s="38"/>
      <c r="AU270" s="38"/>
      <c r="AV270" s="38"/>
      <c r="AW270" s="38"/>
      <c r="AX270" s="38"/>
      <c r="AY270" s="38"/>
      <c r="AZ270" s="38">
        <v>1</v>
      </c>
      <c r="BA270" s="38"/>
      <c r="BB270" s="38"/>
      <c r="BC270" s="38"/>
      <c r="BD270" s="30">
        <v>1</v>
      </c>
      <c r="BE270" s="38"/>
      <c r="BF270" s="9" t="s">
        <v>1470</v>
      </c>
      <c r="BG270" s="19">
        <v>92</v>
      </c>
      <c r="BH270" s="38"/>
    </row>
    <row r="271" spans="8:60" x14ac:dyDescent="0.35">
      <c r="H271" s="9" t="s">
        <v>642</v>
      </c>
      <c r="I271" s="19">
        <v>94</v>
      </c>
      <c r="J271" s="11"/>
      <c r="K271" s="11"/>
      <c r="L271" s="11"/>
      <c r="M271" s="11"/>
      <c r="N271" s="11"/>
      <c r="O271" s="11"/>
      <c r="P271" s="11"/>
      <c r="Q271" s="11"/>
      <c r="R271" s="11"/>
      <c r="Z271" s="21" t="s">
        <v>801</v>
      </c>
      <c r="AA271" s="34">
        <v>15.58</v>
      </c>
      <c r="AB271" s="38"/>
      <c r="AP271" s="9" t="s">
        <v>1728</v>
      </c>
      <c r="AQ271" s="41"/>
      <c r="AR271" s="38"/>
      <c r="AS271" s="38"/>
      <c r="AT271" s="38"/>
      <c r="AU271" s="38"/>
      <c r="AV271" s="38"/>
      <c r="AW271" s="38"/>
      <c r="AX271" s="38"/>
      <c r="AY271" s="38"/>
      <c r="AZ271" s="38">
        <v>1</v>
      </c>
      <c r="BA271" s="38"/>
      <c r="BB271" s="38"/>
      <c r="BC271" s="38"/>
      <c r="BD271" s="30">
        <v>1</v>
      </c>
      <c r="BE271" s="38"/>
      <c r="BF271" s="9" t="s">
        <v>1525</v>
      </c>
      <c r="BG271" s="19">
        <v>93</v>
      </c>
      <c r="BH271" s="38"/>
    </row>
    <row r="272" spans="8:60" x14ac:dyDescent="0.35">
      <c r="H272" s="9" t="s">
        <v>2190</v>
      </c>
      <c r="I272" s="19">
        <v>94</v>
      </c>
      <c r="J272" s="11"/>
      <c r="K272" s="11"/>
      <c r="L272" s="11"/>
      <c r="M272" s="11"/>
      <c r="N272" s="11"/>
      <c r="O272" s="11"/>
      <c r="P272" s="11"/>
      <c r="Q272" s="11"/>
      <c r="R272" s="11"/>
      <c r="Z272" s="21" t="s">
        <v>642</v>
      </c>
      <c r="AA272" s="34">
        <v>28.209999999999997</v>
      </c>
      <c r="AB272" s="38"/>
      <c r="AP272" s="9" t="s">
        <v>98</v>
      </c>
      <c r="AQ272" s="41"/>
      <c r="AR272" s="38"/>
      <c r="AS272" s="38"/>
      <c r="AT272" s="38"/>
      <c r="AU272" s="38"/>
      <c r="AV272" s="38"/>
      <c r="AW272" s="38"/>
      <c r="AX272" s="38"/>
      <c r="AY272" s="38"/>
      <c r="AZ272" s="38"/>
      <c r="BA272" s="38">
        <v>1</v>
      </c>
      <c r="BB272" s="38"/>
      <c r="BC272" s="38"/>
      <c r="BD272" s="30">
        <v>1</v>
      </c>
      <c r="BE272" s="38"/>
      <c r="BF272" s="9" t="s">
        <v>607</v>
      </c>
      <c r="BG272" s="19">
        <v>94</v>
      </c>
      <c r="BH272" s="38"/>
    </row>
    <row r="273" spans="8:60" x14ac:dyDescent="0.35">
      <c r="H273" s="9" t="s">
        <v>2192</v>
      </c>
      <c r="I273" s="19">
        <v>93</v>
      </c>
      <c r="J273" s="11"/>
      <c r="K273" s="11"/>
      <c r="L273" s="11"/>
      <c r="M273" s="11"/>
      <c r="N273" s="11"/>
      <c r="O273" s="11"/>
      <c r="P273" s="11"/>
      <c r="Q273" s="11"/>
      <c r="R273" s="11"/>
      <c r="Z273" s="21" t="s">
        <v>2190</v>
      </c>
      <c r="AA273" s="34">
        <v>5.88</v>
      </c>
      <c r="AB273" s="38"/>
      <c r="AP273" s="9" t="s">
        <v>1372</v>
      </c>
      <c r="AQ273" s="41"/>
      <c r="AR273" s="38"/>
      <c r="AS273" s="38"/>
      <c r="AT273" s="38"/>
      <c r="AU273" s="38"/>
      <c r="AV273" s="38"/>
      <c r="AW273" s="38"/>
      <c r="AX273" s="38"/>
      <c r="AY273" s="38"/>
      <c r="AZ273" s="38"/>
      <c r="BA273" s="38">
        <v>1</v>
      </c>
      <c r="BB273" s="38"/>
      <c r="BC273" s="38"/>
      <c r="BD273" s="30">
        <v>1</v>
      </c>
      <c r="BE273" s="38"/>
      <c r="BF273" s="9" t="s">
        <v>859</v>
      </c>
      <c r="BG273" s="19">
        <v>94</v>
      </c>
      <c r="BH273" s="38"/>
    </row>
    <row r="274" spans="8:60" x14ac:dyDescent="0.35">
      <c r="H274" s="9" t="s">
        <v>561</v>
      </c>
      <c r="I274" s="19">
        <v>93</v>
      </c>
      <c r="J274" s="11"/>
      <c r="K274" s="11"/>
      <c r="L274" s="11"/>
      <c r="M274" s="11"/>
      <c r="N274" s="11"/>
      <c r="O274" s="11"/>
      <c r="P274" s="11"/>
      <c r="Q274" s="11"/>
      <c r="R274" s="11"/>
      <c r="Z274" s="21" t="s">
        <v>2192</v>
      </c>
      <c r="AA274" s="34">
        <v>45.589999999999996</v>
      </c>
      <c r="AB274" s="38"/>
      <c r="AP274" s="9" t="s">
        <v>1703</v>
      </c>
      <c r="AQ274" s="41"/>
      <c r="AR274" s="38"/>
      <c r="AS274" s="38"/>
      <c r="AT274" s="38"/>
      <c r="AU274" s="38"/>
      <c r="AV274" s="38"/>
      <c r="AW274" s="38"/>
      <c r="AX274" s="38"/>
      <c r="AY274" s="38"/>
      <c r="AZ274" s="38"/>
      <c r="BA274" s="38"/>
      <c r="BB274" s="38">
        <v>1</v>
      </c>
      <c r="BC274" s="38"/>
      <c r="BD274" s="30">
        <v>1</v>
      </c>
      <c r="BE274" s="38"/>
      <c r="BF274" s="9" t="s">
        <v>450</v>
      </c>
      <c r="BG274" s="19">
        <v>93</v>
      </c>
      <c r="BH274" s="38"/>
    </row>
    <row r="275" spans="8:60" x14ac:dyDescent="0.35">
      <c r="H275" s="9" t="s">
        <v>444</v>
      </c>
      <c r="I275" s="19">
        <v>93</v>
      </c>
      <c r="J275" s="11"/>
      <c r="K275" s="11"/>
      <c r="L275" s="11"/>
      <c r="M275" s="11"/>
      <c r="N275" s="11"/>
      <c r="O275" s="11"/>
      <c r="P275" s="11"/>
      <c r="Q275" s="11"/>
      <c r="R275" s="11"/>
      <c r="Z275" s="21" t="s">
        <v>561</v>
      </c>
      <c r="AA275" s="34">
        <v>5.88</v>
      </c>
      <c r="AB275" s="38"/>
      <c r="AP275" s="9" t="s">
        <v>1953</v>
      </c>
      <c r="AQ275" s="41"/>
      <c r="AR275" s="38"/>
      <c r="AS275" s="38"/>
      <c r="AT275" s="38"/>
      <c r="AU275" s="38"/>
      <c r="AV275" s="38"/>
      <c r="AW275" s="38"/>
      <c r="AX275" s="38"/>
      <c r="AY275" s="38"/>
      <c r="AZ275" s="38"/>
      <c r="BA275" s="38"/>
      <c r="BB275" s="38">
        <v>1</v>
      </c>
      <c r="BC275" s="38"/>
      <c r="BD275" s="30">
        <v>1</v>
      </c>
      <c r="BE275" s="38"/>
      <c r="BF275" s="9" t="s">
        <v>1770</v>
      </c>
      <c r="BG275" s="19">
        <v>93</v>
      </c>
      <c r="BH275" s="38"/>
    </row>
    <row r="276" spans="8:60" x14ac:dyDescent="0.35">
      <c r="H276" s="9" t="s">
        <v>151</v>
      </c>
      <c r="I276" s="19">
        <v>93</v>
      </c>
      <c r="J276" s="11"/>
      <c r="K276" s="11"/>
      <c r="L276" s="11"/>
      <c r="M276" s="11"/>
      <c r="N276" s="11"/>
      <c r="O276" s="11"/>
      <c r="P276" s="11"/>
      <c r="Q276" s="11"/>
      <c r="R276" s="11"/>
      <c r="Z276" s="21" t="s">
        <v>444</v>
      </c>
      <c r="AA276" s="34">
        <v>5.29</v>
      </c>
      <c r="AB276" s="38"/>
      <c r="AP276" s="9" t="s">
        <v>1183</v>
      </c>
      <c r="AQ276" s="41"/>
      <c r="AR276" s="38"/>
      <c r="AS276" s="38"/>
      <c r="AT276" s="38"/>
      <c r="AU276" s="38"/>
      <c r="AV276" s="38"/>
      <c r="AW276" s="38"/>
      <c r="AX276" s="38"/>
      <c r="AY276" s="38"/>
      <c r="AZ276" s="38"/>
      <c r="BA276" s="38">
        <v>1</v>
      </c>
      <c r="BB276" s="38"/>
      <c r="BC276" s="38"/>
      <c r="BD276" s="30">
        <v>1</v>
      </c>
      <c r="BE276" s="38"/>
      <c r="BF276" s="9" t="s">
        <v>354</v>
      </c>
      <c r="BG276" s="19">
        <v>94</v>
      </c>
      <c r="BH276" s="38"/>
    </row>
    <row r="277" spans="8:60" x14ac:dyDescent="0.35">
      <c r="H277" s="9" t="s">
        <v>1781</v>
      </c>
      <c r="I277" s="19">
        <v>95</v>
      </c>
      <c r="J277" s="11"/>
      <c r="K277" s="11"/>
      <c r="L277" s="11"/>
      <c r="M277" s="11"/>
      <c r="N277" s="11"/>
      <c r="O277" s="11"/>
      <c r="P277" s="11"/>
      <c r="Q277" s="11"/>
      <c r="R277" s="11"/>
      <c r="Z277" s="21" t="s">
        <v>151</v>
      </c>
      <c r="AA277" s="34">
        <v>5.29</v>
      </c>
      <c r="AB277" s="38"/>
      <c r="AP277" s="9" t="s">
        <v>2156</v>
      </c>
      <c r="AQ277" s="41"/>
      <c r="AR277" s="38"/>
      <c r="AS277" s="38"/>
      <c r="AT277" s="38"/>
      <c r="AU277" s="38"/>
      <c r="AV277" s="38"/>
      <c r="AW277" s="38">
        <v>1</v>
      </c>
      <c r="AX277" s="38"/>
      <c r="AY277" s="38"/>
      <c r="AZ277" s="38"/>
      <c r="BA277" s="38"/>
      <c r="BB277" s="38"/>
      <c r="BC277" s="38"/>
      <c r="BD277" s="30">
        <v>1</v>
      </c>
      <c r="BE277" s="38"/>
      <c r="BF277" s="9" t="s">
        <v>1096</v>
      </c>
      <c r="BG277" s="19">
        <v>93</v>
      </c>
      <c r="BH277" s="38"/>
    </row>
    <row r="278" spans="8:60" x14ac:dyDescent="0.35">
      <c r="H278" s="9" t="s">
        <v>1927</v>
      </c>
      <c r="I278" s="19">
        <v>96</v>
      </c>
      <c r="J278" s="11"/>
      <c r="K278" s="11"/>
      <c r="L278" s="11"/>
      <c r="M278" s="11"/>
      <c r="N278" s="11"/>
      <c r="O278" s="11"/>
      <c r="P278" s="11"/>
      <c r="Q278" s="11"/>
      <c r="R278" s="11"/>
      <c r="Z278" s="21" t="s">
        <v>1781</v>
      </c>
      <c r="AA278" s="34">
        <v>6.02</v>
      </c>
      <c r="AB278" s="38"/>
      <c r="AP278" s="9" t="s">
        <v>1380</v>
      </c>
      <c r="AQ278" s="41"/>
      <c r="AR278" s="38"/>
      <c r="AS278" s="38"/>
      <c r="AT278" s="38"/>
      <c r="AU278" s="38"/>
      <c r="AV278" s="38"/>
      <c r="AW278" s="38"/>
      <c r="AX278" s="38"/>
      <c r="AY278" s="38"/>
      <c r="AZ278" s="38">
        <v>1</v>
      </c>
      <c r="BA278" s="38"/>
      <c r="BB278" s="38"/>
      <c r="BC278" s="38"/>
      <c r="BD278" s="30">
        <v>1</v>
      </c>
      <c r="BE278" s="38"/>
      <c r="BF278" s="9" t="s">
        <v>744</v>
      </c>
      <c r="BG278" s="19">
        <v>93</v>
      </c>
      <c r="BH278" s="38"/>
    </row>
    <row r="279" spans="8:60" x14ac:dyDescent="0.35">
      <c r="H279" s="9" t="s">
        <v>1932</v>
      </c>
      <c r="I279" s="19">
        <v>95</v>
      </c>
      <c r="J279" s="11"/>
      <c r="K279" s="11"/>
      <c r="L279" s="11"/>
      <c r="M279" s="11"/>
      <c r="N279" s="11"/>
      <c r="O279" s="11"/>
      <c r="P279" s="11"/>
      <c r="Q279" s="11"/>
      <c r="R279" s="11"/>
      <c r="Z279" s="21" t="s">
        <v>1927</v>
      </c>
      <c r="AA279" s="34">
        <v>37.659999999999997</v>
      </c>
      <c r="AB279" s="38"/>
      <c r="AP279" s="9" t="s">
        <v>1762</v>
      </c>
      <c r="AQ279" s="41"/>
      <c r="AR279" s="38"/>
      <c r="AS279" s="38"/>
      <c r="AT279" s="38"/>
      <c r="AU279" s="38"/>
      <c r="AV279" s="38"/>
      <c r="AW279" s="38"/>
      <c r="AX279" s="38"/>
      <c r="AY279" s="38">
        <v>1</v>
      </c>
      <c r="AZ279" s="38"/>
      <c r="BA279" s="38"/>
      <c r="BB279" s="38"/>
      <c r="BC279" s="38"/>
      <c r="BD279" s="30">
        <v>1</v>
      </c>
      <c r="BE279" s="38"/>
      <c r="BF279" s="9" t="s">
        <v>889</v>
      </c>
      <c r="BG279" s="19">
        <v>94</v>
      </c>
      <c r="BH279" s="38"/>
    </row>
    <row r="280" spans="8:60" x14ac:dyDescent="0.35">
      <c r="H280" s="9" t="s">
        <v>1126</v>
      </c>
      <c r="I280" s="19">
        <v>95</v>
      </c>
      <c r="J280" s="11"/>
      <c r="K280" s="11"/>
      <c r="L280" s="11"/>
      <c r="M280" s="11"/>
      <c r="N280" s="11"/>
      <c r="O280" s="11"/>
      <c r="P280" s="11"/>
      <c r="Q280" s="11"/>
      <c r="R280" s="11"/>
      <c r="Z280" s="21" t="s">
        <v>1932</v>
      </c>
      <c r="AA280" s="34">
        <v>27.119999999999997</v>
      </c>
      <c r="AB280" s="38"/>
      <c r="AP280" s="9" t="s">
        <v>502</v>
      </c>
      <c r="AQ280" s="41"/>
      <c r="AR280" s="38"/>
      <c r="AS280" s="38"/>
      <c r="AT280" s="38"/>
      <c r="AU280" s="38"/>
      <c r="AV280" s="38"/>
      <c r="AW280" s="38"/>
      <c r="AX280" s="38"/>
      <c r="AY280" s="38"/>
      <c r="AZ280" s="38"/>
      <c r="BA280" s="38">
        <v>1</v>
      </c>
      <c r="BB280" s="38"/>
      <c r="BC280" s="38"/>
      <c r="BD280" s="30">
        <v>1</v>
      </c>
      <c r="BE280" s="38"/>
      <c r="BF280" s="9" t="s">
        <v>1557</v>
      </c>
      <c r="BG280" s="19">
        <v>95</v>
      </c>
      <c r="BH280" s="38"/>
    </row>
    <row r="281" spans="8:60" x14ac:dyDescent="0.35">
      <c r="H281" s="9" t="s">
        <v>51</v>
      </c>
      <c r="I281" s="19">
        <v>95</v>
      </c>
      <c r="J281" s="11"/>
      <c r="K281" s="11"/>
      <c r="L281" s="11"/>
      <c r="M281" s="11"/>
      <c r="N281" s="11"/>
      <c r="O281" s="11"/>
      <c r="P281" s="11"/>
      <c r="Q281" s="11"/>
      <c r="R281" s="11"/>
      <c r="Z281" s="21" t="s">
        <v>1126</v>
      </c>
      <c r="AA281" s="34">
        <v>13.969999999999999</v>
      </c>
      <c r="AB281" s="38"/>
      <c r="AP281" s="9" t="s">
        <v>838</v>
      </c>
      <c r="AQ281" s="41"/>
      <c r="AR281" s="38"/>
      <c r="AS281" s="38"/>
      <c r="AT281" s="38"/>
      <c r="AU281" s="38"/>
      <c r="AV281" s="38"/>
      <c r="AW281" s="38"/>
      <c r="AX281" s="38"/>
      <c r="AY281" s="38">
        <v>1</v>
      </c>
      <c r="AZ281" s="38"/>
      <c r="BA281" s="38"/>
      <c r="BB281" s="38"/>
      <c r="BC281" s="38"/>
      <c r="BD281" s="30">
        <v>1</v>
      </c>
      <c r="BE281" s="38"/>
      <c r="BF281" s="9" t="s">
        <v>1443</v>
      </c>
      <c r="BG281" s="19">
        <v>91</v>
      </c>
      <c r="BH281" s="38"/>
    </row>
    <row r="282" spans="8:60" x14ac:dyDescent="0.35">
      <c r="H282" s="9" t="s">
        <v>137</v>
      </c>
      <c r="I282" s="19">
        <v>95</v>
      </c>
      <c r="J282" s="11"/>
      <c r="K282" s="11"/>
      <c r="L282" s="11"/>
      <c r="M282" s="11"/>
      <c r="N282" s="11"/>
      <c r="O282" s="11"/>
      <c r="P282" s="11"/>
      <c r="Q282" s="11"/>
      <c r="R282" s="11"/>
      <c r="Z282" s="21" t="s">
        <v>51</v>
      </c>
      <c r="AA282" s="34">
        <v>85.67</v>
      </c>
      <c r="AB282" s="38"/>
      <c r="AP282" s="9" t="s">
        <v>45</v>
      </c>
      <c r="AQ282" s="41"/>
      <c r="AR282" s="38"/>
      <c r="AS282" s="38"/>
      <c r="AT282" s="38"/>
      <c r="AU282" s="38"/>
      <c r="AV282" s="38"/>
      <c r="AW282" s="38"/>
      <c r="AX282" s="38">
        <v>1</v>
      </c>
      <c r="AY282" s="38"/>
      <c r="AZ282" s="38"/>
      <c r="BA282" s="38"/>
      <c r="BB282" s="38"/>
      <c r="BC282" s="38"/>
      <c r="BD282" s="30">
        <v>1</v>
      </c>
      <c r="BE282" s="38"/>
      <c r="BF282" s="9" t="s">
        <v>2053</v>
      </c>
      <c r="BG282" s="19">
        <v>95</v>
      </c>
      <c r="BH282" s="38"/>
    </row>
    <row r="283" spans="8:60" x14ac:dyDescent="0.35">
      <c r="H283" s="9" t="s">
        <v>888</v>
      </c>
      <c r="I283" s="19">
        <v>92</v>
      </c>
      <c r="J283" s="11"/>
      <c r="K283" s="11"/>
      <c r="L283" s="11"/>
      <c r="M283" s="11"/>
      <c r="N283" s="11"/>
      <c r="O283" s="11"/>
      <c r="P283" s="11"/>
      <c r="Q283" s="11"/>
      <c r="R283" s="11"/>
      <c r="Z283" s="21" t="s">
        <v>137</v>
      </c>
      <c r="AA283" s="34">
        <v>163.99999999999997</v>
      </c>
      <c r="AB283" s="38"/>
      <c r="AP283" s="9" t="s">
        <v>1157</v>
      </c>
      <c r="AQ283" s="41"/>
      <c r="AR283" s="38"/>
      <c r="AS283" s="38"/>
      <c r="AT283" s="38"/>
      <c r="AU283" s="38"/>
      <c r="AV283" s="38"/>
      <c r="AW283" s="38"/>
      <c r="AX283" s="38"/>
      <c r="AY283" s="38">
        <v>1</v>
      </c>
      <c r="AZ283" s="38"/>
      <c r="BA283" s="38"/>
      <c r="BB283" s="38"/>
      <c r="BC283" s="38"/>
      <c r="BD283" s="30">
        <v>1</v>
      </c>
      <c r="BE283" s="38"/>
      <c r="BF283" s="9" t="s">
        <v>516</v>
      </c>
      <c r="BG283" s="19">
        <v>93</v>
      </c>
      <c r="BH283" s="38"/>
    </row>
    <row r="284" spans="8:60" x14ac:dyDescent="0.35">
      <c r="H284" s="9" t="s">
        <v>1775</v>
      </c>
      <c r="I284" s="19">
        <v>93</v>
      </c>
      <c r="J284" s="11"/>
      <c r="K284" s="11"/>
      <c r="L284" s="11"/>
      <c r="M284" s="11"/>
      <c r="N284" s="11"/>
      <c r="O284" s="11"/>
      <c r="P284" s="11"/>
      <c r="Q284" s="11"/>
      <c r="R284" s="11"/>
      <c r="Z284" s="21" t="s">
        <v>888</v>
      </c>
      <c r="AA284" s="34">
        <v>13.23</v>
      </c>
      <c r="AB284" s="38"/>
      <c r="AP284" s="9" t="s">
        <v>1398</v>
      </c>
      <c r="AQ284" s="41"/>
      <c r="AR284" s="38"/>
      <c r="AS284" s="38"/>
      <c r="AT284" s="38"/>
      <c r="AU284" s="38"/>
      <c r="AV284" s="38"/>
      <c r="AW284" s="38">
        <v>1</v>
      </c>
      <c r="AX284" s="38"/>
      <c r="AY284" s="38"/>
      <c r="AZ284" s="38"/>
      <c r="BA284" s="38"/>
      <c r="BB284" s="38"/>
      <c r="BC284" s="38"/>
      <c r="BD284" s="30">
        <v>1</v>
      </c>
      <c r="BE284" s="38"/>
      <c r="BF284" s="9" t="s">
        <v>1965</v>
      </c>
      <c r="BG284" s="19">
        <v>95</v>
      </c>
      <c r="BH284" s="38"/>
    </row>
    <row r="285" spans="8:60" x14ac:dyDescent="0.35">
      <c r="H285" s="9" t="s">
        <v>1326</v>
      </c>
      <c r="I285" s="19">
        <v>93</v>
      </c>
      <c r="J285" s="11"/>
      <c r="K285" s="11"/>
      <c r="L285" s="11"/>
      <c r="M285" s="11"/>
      <c r="N285" s="11"/>
      <c r="O285" s="11"/>
      <c r="P285" s="11"/>
      <c r="Q285" s="11"/>
      <c r="R285" s="11"/>
      <c r="Z285" s="21" t="s">
        <v>1775</v>
      </c>
      <c r="AA285" s="34">
        <v>8.5</v>
      </c>
      <c r="AB285" s="38"/>
      <c r="AP285" s="9" t="s">
        <v>1830</v>
      </c>
      <c r="AQ285" s="41"/>
      <c r="AR285" s="38"/>
      <c r="AS285" s="38"/>
      <c r="AT285" s="38"/>
      <c r="AU285" s="38"/>
      <c r="AV285" s="38"/>
      <c r="AW285" s="38">
        <v>1</v>
      </c>
      <c r="AX285" s="38"/>
      <c r="AY285" s="38"/>
      <c r="AZ285" s="38"/>
      <c r="BA285" s="38"/>
      <c r="BB285" s="38"/>
      <c r="BC285" s="38"/>
      <c r="BD285" s="30">
        <v>1</v>
      </c>
      <c r="BE285" s="38"/>
      <c r="BF285" s="9" t="s">
        <v>265</v>
      </c>
      <c r="BG285" s="19">
        <v>93.5</v>
      </c>
      <c r="BH285" s="38"/>
    </row>
    <row r="286" spans="8:60" x14ac:dyDescent="0.35">
      <c r="H286" s="9" t="s">
        <v>470</v>
      </c>
      <c r="I286" s="19">
        <v>93</v>
      </c>
      <c r="J286" s="11"/>
      <c r="K286" s="11"/>
      <c r="L286" s="11"/>
      <c r="M286" s="11"/>
      <c r="N286" s="11"/>
      <c r="O286" s="11"/>
      <c r="P286" s="11"/>
      <c r="Q286" s="11"/>
      <c r="R286" s="11"/>
      <c r="Z286" s="21" t="s">
        <v>1326</v>
      </c>
      <c r="AA286" s="34">
        <v>6.47</v>
      </c>
      <c r="AB286" s="38"/>
      <c r="AP286" s="9" t="s">
        <v>1485</v>
      </c>
      <c r="AQ286" s="41"/>
      <c r="AR286" s="38"/>
      <c r="AS286" s="38"/>
      <c r="AT286" s="38"/>
      <c r="AU286" s="38"/>
      <c r="AV286" s="38"/>
      <c r="AW286" s="38"/>
      <c r="AX286" s="38">
        <v>1</v>
      </c>
      <c r="AY286" s="38"/>
      <c r="AZ286" s="38"/>
      <c r="BA286" s="38"/>
      <c r="BB286" s="38"/>
      <c r="BC286" s="38"/>
      <c r="BD286" s="30">
        <v>1</v>
      </c>
      <c r="BE286" s="38"/>
      <c r="BF286" s="9" t="s">
        <v>1891</v>
      </c>
      <c r="BG286" s="19">
        <v>94</v>
      </c>
      <c r="BH286" s="38"/>
    </row>
    <row r="287" spans="8:60" x14ac:dyDescent="0.35">
      <c r="H287" s="9" t="s">
        <v>635</v>
      </c>
      <c r="I287" s="19">
        <v>92</v>
      </c>
      <c r="J287" s="11"/>
      <c r="K287" s="11"/>
      <c r="L287" s="11"/>
      <c r="M287" s="11"/>
      <c r="N287" s="11"/>
      <c r="O287" s="11"/>
      <c r="P287" s="11"/>
      <c r="Q287" s="11"/>
      <c r="R287" s="11"/>
      <c r="Z287" s="21" t="s">
        <v>470</v>
      </c>
      <c r="AA287" s="34">
        <v>19.39</v>
      </c>
      <c r="AB287" s="38"/>
      <c r="AP287" s="9" t="s">
        <v>1160</v>
      </c>
      <c r="AQ287" s="41"/>
      <c r="AR287" s="38"/>
      <c r="AS287" s="38"/>
      <c r="AT287" s="38"/>
      <c r="AU287" s="38"/>
      <c r="AV287" s="38"/>
      <c r="AW287" s="38"/>
      <c r="AX287" s="38"/>
      <c r="AY287" s="38">
        <v>1</v>
      </c>
      <c r="AZ287" s="38"/>
      <c r="BA287" s="38"/>
      <c r="BB287" s="38"/>
      <c r="BC287" s="38"/>
      <c r="BD287" s="30">
        <v>1</v>
      </c>
      <c r="BE287" s="38"/>
      <c r="BF287" s="9" t="s">
        <v>1223</v>
      </c>
      <c r="BG287" s="19">
        <v>93</v>
      </c>
      <c r="BH287" s="38"/>
    </row>
    <row r="288" spans="8:60" x14ac:dyDescent="0.35">
      <c r="H288" s="9" t="s">
        <v>301</v>
      </c>
      <c r="I288" s="19">
        <v>94</v>
      </c>
      <c r="J288" s="11"/>
      <c r="K288" s="11"/>
      <c r="L288" s="11"/>
      <c r="M288" s="11"/>
      <c r="N288" s="11"/>
      <c r="O288" s="11"/>
      <c r="P288" s="11"/>
      <c r="Q288" s="11"/>
      <c r="R288" s="11"/>
      <c r="Z288" s="21" t="s">
        <v>635</v>
      </c>
      <c r="AA288" s="34">
        <v>14.11</v>
      </c>
      <c r="AB288" s="38"/>
      <c r="AP288" s="9" t="s">
        <v>1655</v>
      </c>
      <c r="AQ288" s="41"/>
      <c r="AR288" s="38"/>
      <c r="AS288" s="38"/>
      <c r="AT288" s="38"/>
      <c r="AU288" s="38"/>
      <c r="AV288" s="38"/>
      <c r="AW288" s="38"/>
      <c r="AX288" s="38">
        <v>1</v>
      </c>
      <c r="AY288" s="38"/>
      <c r="AZ288" s="38"/>
      <c r="BA288" s="38"/>
      <c r="BB288" s="38"/>
      <c r="BC288" s="38"/>
      <c r="BD288" s="30">
        <v>1</v>
      </c>
      <c r="BE288" s="38"/>
      <c r="BF288" s="9" t="s">
        <v>1151</v>
      </c>
      <c r="BG288" s="19">
        <v>92</v>
      </c>
      <c r="BH288" s="38"/>
    </row>
    <row r="289" spans="8:60" x14ac:dyDescent="0.35">
      <c r="H289" s="9" t="s">
        <v>1152</v>
      </c>
      <c r="I289" s="19">
        <v>93</v>
      </c>
      <c r="J289" s="11"/>
      <c r="K289" s="11"/>
      <c r="L289" s="11"/>
      <c r="M289" s="11"/>
      <c r="N289" s="11"/>
      <c r="O289" s="11"/>
      <c r="P289" s="11"/>
      <c r="Q289" s="11"/>
      <c r="R289" s="11"/>
      <c r="Z289" s="21" t="s">
        <v>301</v>
      </c>
      <c r="AA289" s="34">
        <v>11.76</v>
      </c>
      <c r="AB289" s="38"/>
      <c r="AP289" s="9" t="s">
        <v>1304</v>
      </c>
      <c r="AQ289" s="41"/>
      <c r="AR289" s="38"/>
      <c r="AS289" s="38"/>
      <c r="AT289" s="38"/>
      <c r="AU289" s="38"/>
      <c r="AV289" s="38"/>
      <c r="AW289" s="38"/>
      <c r="AX289" s="38"/>
      <c r="AY289" s="38"/>
      <c r="AZ289" s="38"/>
      <c r="BA289" s="38">
        <v>1</v>
      </c>
      <c r="BB289" s="38"/>
      <c r="BC289" s="38"/>
      <c r="BD289" s="30">
        <v>1</v>
      </c>
      <c r="BE289" s="38"/>
      <c r="BF289" s="9" t="s">
        <v>759</v>
      </c>
      <c r="BG289" s="19">
        <v>94</v>
      </c>
      <c r="BH289" s="38"/>
    </row>
    <row r="290" spans="8:60" x14ac:dyDescent="0.35">
      <c r="H290" s="9" t="s">
        <v>399</v>
      </c>
      <c r="I290" s="19">
        <v>94</v>
      </c>
      <c r="J290" s="11"/>
      <c r="K290" s="11"/>
      <c r="L290" s="11"/>
      <c r="M290" s="11"/>
      <c r="N290" s="11"/>
      <c r="O290" s="11"/>
      <c r="P290" s="11"/>
      <c r="Q290" s="11"/>
      <c r="R290" s="11"/>
      <c r="Z290" s="21" t="s">
        <v>1152</v>
      </c>
      <c r="AA290" s="34">
        <v>11.76</v>
      </c>
      <c r="AB290" s="38"/>
      <c r="AP290" s="9" t="s">
        <v>1861</v>
      </c>
      <c r="AQ290" s="41"/>
      <c r="AR290" s="38"/>
      <c r="AS290" s="38"/>
      <c r="AT290" s="38"/>
      <c r="AU290" s="38"/>
      <c r="AV290" s="38"/>
      <c r="AW290" s="38"/>
      <c r="AX290" s="38"/>
      <c r="AY290" s="38"/>
      <c r="AZ290" s="38">
        <v>1</v>
      </c>
      <c r="BA290" s="38"/>
      <c r="BB290" s="38"/>
      <c r="BC290" s="38"/>
      <c r="BD290" s="30">
        <v>1</v>
      </c>
      <c r="BE290" s="38"/>
      <c r="BF290" s="9" t="s">
        <v>2133</v>
      </c>
      <c r="BG290" s="19">
        <v>95</v>
      </c>
      <c r="BH290" s="38"/>
    </row>
    <row r="291" spans="8:60" x14ac:dyDescent="0.35">
      <c r="H291" s="9" t="s">
        <v>115</v>
      </c>
      <c r="I291" s="19">
        <v>93</v>
      </c>
      <c r="J291" s="11"/>
      <c r="K291" s="11"/>
      <c r="L291" s="11"/>
      <c r="M291" s="11"/>
      <c r="N291" s="11"/>
      <c r="O291" s="11"/>
      <c r="P291" s="11"/>
      <c r="Q291" s="11"/>
      <c r="R291" s="11"/>
      <c r="Z291" s="21" t="s">
        <v>399</v>
      </c>
      <c r="AA291" s="34">
        <v>18.16</v>
      </c>
      <c r="AB291" s="38"/>
      <c r="AP291" s="9" t="s">
        <v>1490</v>
      </c>
      <c r="AQ291" s="41"/>
      <c r="AR291" s="38"/>
      <c r="AS291" s="38"/>
      <c r="AT291" s="38"/>
      <c r="AU291" s="38"/>
      <c r="AV291" s="38">
        <v>1</v>
      </c>
      <c r="AW291" s="38"/>
      <c r="AX291" s="38"/>
      <c r="AY291" s="38"/>
      <c r="AZ291" s="38"/>
      <c r="BA291" s="38"/>
      <c r="BB291" s="38"/>
      <c r="BC291" s="38"/>
      <c r="BD291" s="30">
        <v>1</v>
      </c>
      <c r="BE291" s="38"/>
      <c r="BF291" s="9" t="s">
        <v>729</v>
      </c>
      <c r="BG291" s="19">
        <v>93.5</v>
      </c>
      <c r="BH291" s="38"/>
    </row>
    <row r="292" spans="8:60" x14ac:dyDescent="0.35">
      <c r="H292" s="9" t="s">
        <v>1105</v>
      </c>
      <c r="I292" s="19">
        <v>92</v>
      </c>
      <c r="J292" s="11"/>
      <c r="K292" s="11"/>
      <c r="L292" s="11"/>
      <c r="M292" s="11"/>
      <c r="N292" s="11"/>
      <c r="O292" s="11"/>
      <c r="P292" s="11"/>
      <c r="Q292" s="11"/>
      <c r="R292" s="11"/>
      <c r="Z292" s="21" t="s">
        <v>115</v>
      </c>
      <c r="AA292" s="34">
        <v>4.7</v>
      </c>
      <c r="AB292" s="38"/>
      <c r="AP292" s="9" t="s">
        <v>639</v>
      </c>
      <c r="AQ292" s="41"/>
      <c r="AR292" s="38"/>
      <c r="AS292" s="38"/>
      <c r="AT292" s="38"/>
      <c r="AU292" s="38"/>
      <c r="AV292" s="38"/>
      <c r="AW292" s="38">
        <v>1</v>
      </c>
      <c r="AX292" s="38"/>
      <c r="AY292" s="38"/>
      <c r="AZ292" s="38"/>
      <c r="BA292" s="38"/>
      <c r="BB292" s="38"/>
      <c r="BC292" s="38"/>
      <c r="BD292" s="30">
        <v>1</v>
      </c>
      <c r="BE292" s="38"/>
      <c r="BF292" s="9" t="s">
        <v>1070</v>
      </c>
      <c r="BG292" s="19">
        <v>93</v>
      </c>
      <c r="BH292" s="38"/>
    </row>
    <row r="293" spans="8:60" x14ac:dyDescent="0.35">
      <c r="H293" s="9" t="s">
        <v>868</v>
      </c>
      <c r="I293" s="19">
        <v>92</v>
      </c>
      <c r="J293" s="11"/>
      <c r="K293" s="11"/>
      <c r="L293" s="11"/>
      <c r="M293" s="11"/>
      <c r="N293" s="11"/>
      <c r="O293" s="11"/>
      <c r="P293" s="11"/>
      <c r="Q293" s="11"/>
      <c r="R293" s="11"/>
      <c r="Z293" s="21" t="s">
        <v>1105</v>
      </c>
      <c r="AA293" s="34">
        <v>10.56</v>
      </c>
      <c r="AB293" s="38"/>
      <c r="AP293" s="9" t="s">
        <v>1999</v>
      </c>
      <c r="AQ293" s="41"/>
      <c r="AR293" s="38"/>
      <c r="AS293" s="38"/>
      <c r="AT293" s="38"/>
      <c r="AU293" s="38"/>
      <c r="AV293" s="38"/>
      <c r="AW293" s="38"/>
      <c r="AX293" s="38"/>
      <c r="AY293" s="38"/>
      <c r="AZ293" s="38"/>
      <c r="BA293" s="38">
        <v>1</v>
      </c>
      <c r="BB293" s="38"/>
      <c r="BC293" s="38"/>
      <c r="BD293" s="30">
        <v>1</v>
      </c>
      <c r="BE293" s="38"/>
      <c r="BF293" s="9" t="s">
        <v>711</v>
      </c>
      <c r="BG293" s="19">
        <v>94</v>
      </c>
      <c r="BH293" s="38"/>
    </row>
    <row r="294" spans="8:60" x14ac:dyDescent="0.35">
      <c r="H294" s="9" t="s">
        <v>129</v>
      </c>
      <c r="I294" s="19">
        <v>94</v>
      </c>
      <c r="J294" s="11"/>
      <c r="K294" s="11"/>
      <c r="L294" s="11"/>
      <c r="M294" s="11"/>
      <c r="N294" s="11"/>
      <c r="O294" s="11"/>
      <c r="P294" s="11"/>
      <c r="Q294" s="11"/>
      <c r="R294" s="11"/>
      <c r="Z294" s="21" t="s">
        <v>868</v>
      </c>
      <c r="AA294" s="34">
        <v>11.55</v>
      </c>
      <c r="AB294" s="38"/>
      <c r="AP294" s="9" t="s">
        <v>375</v>
      </c>
      <c r="AQ294" s="41"/>
      <c r="AR294" s="38"/>
      <c r="AS294" s="38"/>
      <c r="AT294" s="38"/>
      <c r="AU294" s="38"/>
      <c r="AV294" s="38"/>
      <c r="AW294" s="38"/>
      <c r="AX294" s="38">
        <v>1</v>
      </c>
      <c r="AY294" s="38"/>
      <c r="AZ294" s="38"/>
      <c r="BA294" s="38"/>
      <c r="BB294" s="38"/>
      <c r="BC294" s="38"/>
      <c r="BD294" s="30">
        <v>1</v>
      </c>
      <c r="BE294" s="38"/>
      <c r="BF294" s="9" t="s">
        <v>1117</v>
      </c>
      <c r="BG294" s="19">
        <v>93</v>
      </c>
      <c r="BH294" s="38"/>
    </row>
    <row r="295" spans="8:60" x14ac:dyDescent="0.35">
      <c r="H295" s="9" t="s">
        <v>1452</v>
      </c>
      <c r="I295" s="19">
        <v>92</v>
      </c>
      <c r="J295" s="11"/>
      <c r="K295" s="11"/>
      <c r="L295" s="11"/>
      <c r="M295" s="11"/>
      <c r="N295" s="11"/>
      <c r="O295" s="11"/>
      <c r="P295" s="11"/>
      <c r="Q295" s="11"/>
      <c r="R295" s="11"/>
      <c r="Z295" s="21" t="s">
        <v>129</v>
      </c>
      <c r="AA295" s="34">
        <v>6.61</v>
      </c>
      <c r="AB295" s="38"/>
      <c r="AP295" s="9" t="s">
        <v>257</v>
      </c>
      <c r="AQ295" s="41"/>
      <c r="AR295" s="38"/>
      <c r="AS295" s="38"/>
      <c r="AT295" s="38"/>
      <c r="AU295" s="38"/>
      <c r="AV295" s="38"/>
      <c r="AW295" s="38"/>
      <c r="AX295" s="38"/>
      <c r="AY295" s="38"/>
      <c r="AZ295" s="38">
        <v>1</v>
      </c>
      <c r="BA295" s="38"/>
      <c r="BB295" s="38"/>
      <c r="BC295" s="38"/>
      <c r="BD295" s="30">
        <v>1</v>
      </c>
      <c r="BE295" s="38"/>
      <c r="BF295" s="9" t="s">
        <v>530</v>
      </c>
      <c r="BG295" s="19">
        <v>92</v>
      </c>
      <c r="BH295" s="38"/>
    </row>
    <row r="296" spans="8:60" x14ac:dyDescent="0.35">
      <c r="H296" s="9" t="s">
        <v>1683</v>
      </c>
      <c r="I296" s="19">
        <v>95</v>
      </c>
      <c r="J296" s="11"/>
      <c r="K296" s="11"/>
      <c r="L296" s="11"/>
      <c r="M296" s="11"/>
      <c r="N296" s="11"/>
      <c r="O296" s="11"/>
      <c r="P296" s="11"/>
      <c r="Q296" s="11"/>
      <c r="R296" s="11"/>
      <c r="Z296" s="21" t="s">
        <v>1452</v>
      </c>
      <c r="AA296" s="34">
        <v>5.64</v>
      </c>
      <c r="AB296" s="38"/>
      <c r="AP296" s="9" t="s">
        <v>417</v>
      </c>
      <c r="AQ296" s="41"/>
      <c r="AR296" s="38"/>
      <c r="AS296" s="38"/>
      <c r="AT296" s="38"/>
      <c r="AU296" s="38"/>
      <c r="AV296" s="38"/>
      <c r="AW296" s="38"/>
      <c r="AX296" s="38"/>
      <c r="AY296" s="38">
        <v>1</v>
      </c>
      <c r="AZ296" s="38"/>
      <c r="BA296" s="38"/>
      <c r="BB296" s="38"/>
      <c r="BC296" s="38"/>
      <c r="BD296" s="30">
        <v>1</v>
      </c>
      <c r="BE296" s="38"/>
      <c r="BF296" s="9" t="s">
        <v>967</v>
      </c>
      <c r="BG296" s="19">
        <v>94</v>
      </c>
      <c r="BH296" s="38"/>
    </row>
    <row r="297" spans="8:60" x14ac:dyDescent="0.35">
      <c r="H297" s="9" t="s">
        <v>1753</v>
      </c>
      <c r="I297" s="19">
        <v>94</v>
      </c>
      <c r="J297" s="11"/>
      <c r="K297" s="11"/>
      <c r="L297" s="11"/>
      <c r="M297" s="11"/>
      <c r="N297" s="11"/>
      <c r="O297" s="11"/>
      <c r="P297" s="11"/>
      <c r="Q297" s="11"/>
      <c r="R297" s="11"/>
      <c r="Z297" s="21" t="s">
        <v>1683</v>
      </c>
      <c r="AA297" s="34">
        <v>25.37</v>
      </c>
      <c r="AB297" s="38"/>
      <c r="AP297" s="9" t="s">
        <v>414</v>
      </c>
      <c r="AQ297" s="41"/>
      <c r="AR297" s="38"/>
      <c r="AS297" s="38"/>
      <c r="AT297" s="38"/>
      <c r="AU297" s="38"/>
      <c r="AV297" s="38"/>
      <c r="AW297" s="38"/>
      <c r="AX297" s="38"/>
      <c r="AY297" s="38"/>
      <c r="AZ297" s="38">
        <v>1</v>
      </c>
      <c r="BA297" s="38"/>
      <c r="BB297" s="38"/>
      <c r="BC297" s="38"/>
      <c r="BD297" s="30">
        <v>1</v>
      </c>
      <c r="BE297" s="38"/>
      <c r="BF297" s="9" t="s">
        <v>1624</v>
      </c>
      <c r="BG297" s="19">
        <v>94</v>
      </c>
      <c r="BH297" s="38"/>
    </row>
    <row r="298" spans="8:60" x14ac:dyDescent="0.35">
      <c r="H298" s="9" t="s">
        <v>1122</v>
      </c>
      <c r="I298" s="19">
        <v>91</v>
      </c>
      <c r="J298" s="11"/>
      <c r="K298" s="11"/>
      <c r="L298" s="11"/>
      <c r="M298" s="11"/>
      <c r="N298" s="11"/>
      <c r="O298" s="11"/>
      <c r="P298" s="11"/>
      <c r="Q298" s="11"/>
      <c r="R298" s="11"/>
      <c r="Z298" s="21" t="s">
        <v>1753</v>
      </c>
      <c r="AA298" s="34">
        <v>44.599999999999994</v>
      </c>
      <c r="AB298" s="38"/>
      <c r="AP298" s="9" t="s">
        <v>1323</v>
      </c>
      <c r="AQ298" s="41"/>
      <c r="AR298" s="38"/>
      <c r="AS298" s="38"/>
      <c r="AT298" s="38"/>
      <c r="AU298" s="38"/>
      <c r="AV298" s="38"/>
      <c r="AW298" s="38"/>
      <c r="AX298" s="38"/>
      <c r="AY298" s="38"/>
      <c r="AZ298" s="38">
        <v>1</v>
      </c>
      <c r="BA298" s="38"/>
      <c r="BB298" s="38"/>
      <c r="BC298" s="38"/>
      <c r="BD298" s="30">
        <v>1</v>
      </c>
      <c r="BE298" s="38"/>
      <c r="BF298" s="9" t="s">
        <v>875</v>
      </c>
      <c r="BG298" s="19">
        <v>91</v>
      </c>
      <c r="BH298" s="38"/>
    </row>
    <row r="299" spans="8:60" x14ac:dyDescent="0.35">
      <c r="H299" s="9" t="s">
        <v>1254</v>
      </c>
      <c r="I299" s="19">
        <v>93</v>
      </c>
      <c r="J299" s="11"/>
      <c r="K299" s="11"/>
      <c r="L299" s="11"/>
      <c r="M299" s="11"/>
      <c r="N299" s="11"/>
      <c r="O299" s="11"/>
      <c r="P299" s="11"/>
      <c r="Q299" s="11"/>
      <c r="R299" s="11"/>
      <c r="Z299" s="21" t="s">
        <v>1122</v>
      </c>
      <c r="AA299" s="34">
        <v>4.91</v>
      </c>
      <c r="AB299" s="38"/>
      <c r="AP299" s="9" t="s">
        <v>1974</v>
      </c>
      <c r="AQ299" s="41"/>
      <c r="AR299" s="38"/>
      <c r="AS299" s="38"/>
      <c r="AT299" s="38"/>
      <c r="AU299" s="38"/>
      <c r="AV299" s="38"/>
      <c r="AW299" s="38"/>
      <c r="AX299" s="38"/>
      <c r="AY299" s="38"/>
      <c r="AZ299" s="38">
        <v>1</v>
      </c>
      <c r="BA299" s="38"/>
      <c r="BB299" s="38"/>
      <c r="BC299" s="38"/>
      <c r="BD299" s="30">
        <v>1</v>
      </c>
      <c r="BE299" s="38"/>
      <c r="BF299" s="9" t="s">
        <v>2177</v>
      </c>
      <c r="BG299" s="19">
        <v>94</v>
      </c>
      <c r="BH299" s="38"/>
    </row>
    <row r="300" spans="8:60" x14ac:dyDescent="0.35">
      <c r="H300" s="9" t="s">
        <v>28</v>
      </c>
      <c r="I300" s="19">
        <v>96</v>
      </c>
      <c r="J300" s="11"/>
      <c r="K300" s="11"/>
      <c r="L300" s="11"/>
      <c r="M300" s="11"/>
      <c r="N300" s="11"/>
      <c r="O300" s="11"/>
      <c r="P300" s="11"/>
      <c r="Q300" s="11"/>
      <c r="R300" s="11"/>
      <c r="Z300" s="21" t="s">
        <v>1254</v>
      </c>
      <c r="AA300" s="34">
        <v>6.17</v>
      </c>
      <c r="AB300" s="38"/>
      <c r="AP300" s="9" t="s">
        <v>1876</v>
      </c>
      <c r="AQ300" s="41"/>
      <c r="AR300" s="38"/>
      <c r="AS300" s="38"/>
      <c r="AT300" s="38"/>
      <c r="AU300" s="38"/>
      <c r="AV300" s="38"/>
      <c r="AW300" s="38"/>
      <c r="AX300" s="38"/>
      <c r="AY300" s="38"/>
      <c r="AZ300" s="38">
        <v>1</v>
      </c>
      <c r="BA300" s="38"/>
      <c r="BB300" s="38"/>
      <c r="BC300" s="38"/>
      <c r="BD300" s="30">
        <v>1</v>
      </c>
      <c r="BE300" s="38"/>
      <c r="BF300" s="9" t="s">
        <v>99</v>
      </c>
      <c r="BG300" s="19">
        <v>93</v>
      </c>
      <c r="BH300" s="38"/>
    </row>
    <row r="301" spans="8:60" x14ac:dyDescent="0.35">
      <c r="H301" s="9" t="s">
        <v>34</v>
      </c>
      <c r="I301" s="19">
        <v>94</v>
      </c>
      <c r="J301" s="11"/>
      <c r="K301" s="11"/>
      <c r="L301" s="11"/>
      <c r="M301" s="11"/>
      <c r="N301" s="11"/>
      <c r="O301" s="11"/>
      <c r="P301" s="11"/>
      <c r="Q301" s="11"/>
      <c r="R301" s="11"/>
      <c r="Z301" s="21" t="s">
        <v>28</v>
      </c>
      <c r="AA301" s="34">
        <v>113.82</v>
      </c>
      <c r="AB301" s="38"/>
      <c r="AP301" s="9" t="s">
        <v>1914</v>
      </c>
      <c r="AQ301" s="41"/>
      <c r="AR301" s="38"/>
      <c r="AS301" s="38"/>
      <c r="AT301" s="38"/>
      <c r="AU301" s="38"/>
      <c r="AV301" s="38"/>
      <c r="AW301" s="38"/>
      <c r="AX301" s="38"/>
      <c r="AY301" s="38"/>
      <c r="AZ301" s="38"/>
      <c r="BA301" s="38"/>
      <c r="BB301" s="38">
        <v>1</v>
      </c>
      <c r="BC301" s="38"/>
      <c r="BD301" s="30">
        <v>1</v>
      </c>
      <c r="BE301" s="38"/>
      <c r="BF301" s="9" t="s">
        <v>656</v>
      </c>
      <c r="BG301" s="19">
        <v>93</v>
      </c>
      <c r="BH301" s="38"/>
    </row>
    <row r="302" spans="8:60" ht="15" thickBot="1" x14ac:dyDescent="0.4">
      <c r="H302" s="9" t="s">
        <v>442</v>
      </c>
      <c r="I302" s="19">
        <v>94</v>
      </c>
      <c r="J302" s="11"/>
      <c r="K302" s="11"/>
      <c r="L302" s="11"/>
      <c r="M302" s="11"/>
      <c r="N302" s="11"/>
      <c r="O302" s="11"/>
      <c r="P302" s="11"/>
      <c r="Q302" s="11"/>
      <c r="R302" s="11"/>
      <c r="Z302" s="21" t="s">
        <v>34</v>
      </c>
      <c r="AA302" s="34">
        <v>27.619999999999997</v>
      </c>
      <c r="AB302" s="38"/>
      <c r="AP302" s="9" t="s">
        <v>1604</v>
      </c>
      <c r="AQ302" s="41"/>
      <c r="AR302" s="38"/>
      <c r="AS302" s="38"/>
      <c r="AT302" s="38"/>
      <c r="AU302" s="38"/>
      <c r="AV302" s="38"/>
      <c r="AW302" s="38"/>
      <c r="AX302" s="38"/>
      <c r="AY302" s="38"/>
      <c r="AZ302" s="38">
        <v>1</v>
      </c>
      <c r="BA302" s="38"/>
      <c r="BB302" s="38"/>
      <c r="BC302" s="38"/>
      <c r="BD302" s="30">
        <v>1</v>
      </c>
      <c r="BE302" s="38"/>
      <c r="BF302" s="9" t="s">
        <v>2159</v>
      </c>
      <c r="BG302" s="19">
        <v>92</v>
      </c>
      <c r="BH302" s="38"/>
    </row>
    <row r="303" spans="8:60" ht="15" thickBot="1" x14ac:dyDescent="0.4">
      <c r="H303" s="20" t="s">
        <v>3496</v>
      </c>
      <c r="I303" s="13">
        <v>97</v>
      </c>
      <c r="J303" s="11"/>
      <c r="K303" s="11"/>
      <c r="L303" s="11"/>
      <c r="M303" s="11"/>
      <c r="N303" s="11"/>
      <c r="O303" s="11"/>
      <c r="P303" s="11"/>
      <c r="Q303" s="11"/>
      <c r="R303" s="11"/>
      <c r="Z303" s="12" t="s">
        <v>442</v>
      </c>
      <c r="AA303" s="35">
        <v>11.17</v>
      </c>
      <c r="AB303" s="38"/>
      <c r="AP303" s="9" t="s">
        <v>1300</v>
      </c>
      <c r="AQ303" s="41"/>
      <c r="AR303" s="38"/>
      <c r="AS303" s="38"/>
      <c r="AT303" s="38"/>
      <c r="AU303" s="38"/>
      <c r="AV303" s="38"/>
      <c r="AW303" s="38"/>
      <c r="AX303" s="38"/>
      <c r="AY303" s="38"/>
      <c r="AZ303" s="38"/>
      <c r="BA303" s="38"/>
      <c r="BB303" s="38">
        <v>1</v>
      </c>
      <c r="BC303" s="38"/>
      <c r="BD303" s="30">
        <v>1</v>
      </c>
      <c r="BE303" s="38"/>
      <c r="BF303" s="9" t="s">
        <v>1804</v>
      </c>
      <c r="BG303" s="19">
        <v>93</v>
      </c>
      <c r="BH303" s="38"/>
    </row>
    <row r="304" spans="8:60" ht="15" thickBot="1" x14ac:dyDescent="0.4">
      <c r="Z304" s="12" t="s">
        <v>3496</v>
      </c>
      <c r="AA304" s="32">
        <v>13046.410000000005</v>
      </c>
      <c r="AB304" s="38"/>
      <c r="AP304" s="9" t="s">
        <v>1086</v>
      </c>
      <c r="AQ304" s="41"/>
      <c r="AR304" s="38"/>
      <c r="AS304" s="38"/>
      <c r="AT304" s="38"/>
      <c r="AU304" s="38"/>
      <c r="AV304" s="38"/>
      <c r="AW304" s="38"/>
      <c r="AX304" s="38"/>
      <c r="AY304" s="38"/>
      <c r="AZ304" s="38">
        <v>1</v>
      </c>
      <c r="BA304" s="38"/>
      <c r="BB304" s="38"/>
      <c r="BC304" s="38"/>
      <c r="BD304" s="30">
        <v>1</v>
      </c>
      <c r="BE304" s="38"/>
      <c r="BF304" s="9" t="s">
        <v>972</v>
      </c>
      <c r="BG304" s="19">
        <v>94</v>
      </c>
      <c r="BH304" s="38"/>
    </row>
    <row r="305" spans="42:60" x14ac:dyDescent="0.35">
      <c r="AP305" s="9" t="s">
        <v>1004</v>
      </c>
      <c r="AQ305" s="41"/>
      <c r="AR305" s="38"/>
      <c r="AS305" s="38"/>
      <c r="AT305" s="38"/>
      <c r="AU305" s="38"/>
      <c r="AV305" s="38"/>
      <c r="AW305" s="38"/>
      <c r="AX305" s="38"/>
      <c r="AY305" s="38"/>
      <c r="AZ305" s="38">
        <v>1</v>
      </c>
      <c r="BA305" s="38"/>
      <c r="BB305" s="38"/>
      <c r="BC305" s="38"/>
      <c r="BD305" s="30">
        <v>1</v>
      </c>
      <c r="BE305" s="38"/>
      <c r="BF305" s="9" t="s">
        <v>806</v>
      </c>
      <c r="BG305" s="19">
        <v>94</v>
      </c>
      <c r="BH305" s="38"/>
    </row>
    <row r="306" spans="42:60" x14ac:dyDescent="0.35">
      <c r="AP306" s="9" t="s">
        <v>1341</v>
      </c>
      <c r="AQ306" s="41"/>
      <c r="AR306" s="38"/>
      <c r="AS306" s="38"/>
      <c r="AT306" s="38"/>
      <c r="AU306" s="38"/>
      <c r="AV306" s="38"/>
      <c r="AW306" s="38"/>
      <c r="AX306" s="38"/>
      <c r="AY306" s="38"/>
      <c r="AZ306" s="38">
        <v>1</v>
      </c>
      <c r="BA306" s="38"/>
      <c r="BB306" s="38"/>
      <c r="BC306" s="38"/>
      <c r="BD306" s="30">
        <v>1</v>
      </c>
      <c r="BE306" s="38"/>
      <c r="BF306" s="9" t="s">
        <v>1495</v>
      </c>
      <c r="BG306" s="19">
        <v>92</v>
      </c>
      <c r="BH306" s="38"/>
    </row>
    <row r="307" spans="42:60" x14ac:dyDescent="0.35">
      <c r="AP307" s="9" t="s">
        <v>1760</v>
      </c>
      <c r="AQ307" s="41"/>
      <c r="AR307" s="38"/>
      <c r="AS307" s="38"/>
      <c r="AT307" s="38"/>
      <c r="AU307" s="38"/>
      <c r="AV307" s="38"/>
      <c r="AW307" s="38"/>
      <c r="AX307" s="38"/>
      <c r="AY307" s="38"/>
      <c r="AZ307" s="38"/>
      <c r="BA307" s="38">
        <v>1</v>
      </c>
      <c r="BB307" s="38"/>
      <c r="BC307" s="38"/>
      <c r="BD307" s="30">
        <v>1</v>
      </c>
      <c r="BE307" s="38"/>
      <c r="BF307" s="9" t="s">
        <v>1150</v>
      </c>
      <c r="BG307" s="19">
        <v>93</v>
      </c>
      <c r="BH307" s="38"/>
    </row>
    <row r="308" spans="42:60" x14ac:dyDescent="0.35">
      <c r="AP308" s="9" t="s">
        <v>722</v>
      </c>
      <c r="AQ308" s="41"/>
      <c r="AR308" s="38"/>
      <c r="AS308" s="38"/>
      <c r="AT308" s="38"/>
      <c r="AU308" s="38"/>
      <c r="AV308" s="38"/>
      <c r="AW308" s="38"/>
      <c r="AX308" s="38"/>
      <c r="AY308" s="38">
        <v>1</v>
      </c>
      <c r="AZ308" s="38"/>
      <c r="BA308" s="38"/>
      <c r="BB308" s="38"/>
      <c r="BC308" s="38"/>
      <c r="BD308" s="30">
        <v>1</v>
      </c>
      <c r="BE308" s="38"/>
      <c r="BF308" s="9" t="s">
        <v>880</v>
      </c>
      <c r="BG308" s="19">
        <v>95</v>
      </c>
      <c r="BH308" s="38"/>
    </row>
    <row r="309" spans="42:60" x14ac:dyDescent="0.35">
      <c r="AP309" s="9" t="s">
        <v>1338</v>
      </c>
      <c r="AQ309" s="41"/>
      <c r="AR309" s="38"/>
      <c r="AS309" s="38"/>
      <c r="AT309" s="38"/>
      <c r="AU309" s="38"/>
      <c r="AV309" s="38"/>
      <c r="AW309" s="38"/>
      <c r="AX309" s="38"/>
      <c r="AY309" s="38"/>
      <c r="AZ309" s="38"/>
      <c r="BA309" s="38">
        <v>1</v>
      </c>
      <c r="BB309" s="38"/>
      <c r="BC309" s="38"/>
      <c r="BD309" s="30">
        <v>1</v>
      </c>
      <c r="BE309" s="38"/>
      <c r="BF309" s="9" t="s">
        <v>1450</v>
      </c>
      <c r="BG309" s="19">
        <v>92</v>
      </c>
      <c r="BH309" s="38"/>
    </row>
    <row r="310" spans="42:60" x14ac:dyDescent="0.35">
      <c r="AP310" s="9" t="s">
        <v>1173</v>
      </c>
      <c r="AQ310" s="41"/>
      <c r="AR310" s="38"/>
      <c r="AS310" s="38"/>
      <c r="AT310" s="38"/>
      <c r="AU310" s="38"/>
      <c r="AV310" s="38"/>
      <c r="AW310" s="38"/>
      <c r="AX310" s="38">
        <v>1</v>
      </c>
      <c r="AY310" s="38"/>
      <c r="AZ310" s="38"/>
      <c r="BA310" s="38"/>
      <c r="BB310" s="38"/>
      <c r="BC310" s="38"/>
      <c r="BD310" s="30">
        <v>1</v>
      </c>
      <c r="BE310" s="38"/>
      <c r="BF310" s="9" t="s">
        <v>960</v>
      </c>
      <c r="BG310" s="19">
        <v>92</v>
      </c>
      <c r="BH310" s="38"/>
    </row>
    <row r="311" spans="42:60" x14ac:dyDescent="0.35">
      <c r="AP311" s="9" t="s">
        <v>1835</v>
      </c>
      <c r="AQ311" s="41"/>
      <c r="AR311" s="38"/>
      <c r="AS311" s="38"/>
      <c r="AT311" s="38"/>
      <c r="AU311" s="38"/>
      <c r="AV311" s="38"/>
      <c r="AW311" s="38"/>
      <c r="AX311" s="38"/>
      <c r="AY311" s="38"/>
      <c r="AZ311" s="38"/>
      <c r="BA311" s="38">
        <v>1</v>
      </c>
      <c r="BB311" s="38"/>
      <c r="BC311" s="38"/>
      <c r="BD311" s="30">
        <v>1</v>
      </c>
      <c r="BE311" s="38"/>
      <c r="BF311" s="9" t="s">
        <v>1850</v>
      </c>
      <c r="BG311" s="19">
        <v>93</v>
      </c>
      <c r="BH311" s="38"/>
    </row>
    <row r="312" spans="42:60" x14ac:dyDescent="0.35">
      <c r="AP312" s="9" t="s">
        <v>360</v>
      </c>
      <c r="AQ312" s="41"/>
      <c r="AR312" s="38"/>
      <c r="AS312" s="38"/>
      <c r="AT312" s="38"/>
      <c r="AU312" s="38"/>
      <c r="AV312" s="38"/>
      <c r="AW312" s="38"/>
      <c r="AX312" s="38"/>
      <c r="AY312" s="38"/>
      <c r="AZ312" s="38"/>
      <c r="BA312" s="38">
        <v>1</v>
      </c>
      <c r="BB312" s="38"/>
      <c r="BC312" s="38"/>
      <c r="BD312" s="30">
        <v>1</v>
      </c>
      <c r="BE312" s="38"/>
      <c r="BF312" s="9" t="s">
        <v>1121</v>
      </c>
      <c r="BG312" s="19">
        <v>93</v>
      </c>
      <c r="BH312" s="38"/>
    </row>
    <row r="313" spans="42:60" x14ac:dyDescent="0.35">
      <c r="AP313" s="9" t="s">
        <v>718</v>
      </c>
      <c r="AQ313" s="41"/>
      <c r="AR313" s="38"/>
      <c r="AS313" s="38"/>
      <c r="AT313" s="38"/>
      <c r="AU313" s="38"/>
      <c r="AV313" s="38"/>
      <c r="AW313" s="38"/>
      <c r="AX313" s="38"/>
      <c r="AY313" s="38"/>
      <c r="AZ313" s="38">
        <v>1</v>
      </c>
      <c r="BA313" s="38"/>
      <c r="BB313" s="38"/>
      <c r="BC313" s="38"/>
      <c r="BD313" s="30">
        <v>1</v>
      </c>
      <c r="BE313" s="38"/>
      <c r="BF313" s="9" t="s">
        <v>198</v>
      </c>
      <c r="BG313" s="19">
        <v>93</v>
      </c>
      <c r="BH313" s="38"/>
    </row>
    <row r="314" spans="42:60" x14ac:dyDescent="0.35">
      <c r="AP314" s="9" t="s">
        <v>214</v>
      </c>
      <c r="AQ314" s="41"/>
      <c r="AR314" s="38"/>
      <c r="AS314" s="38"/>
      <c r="AT314" s="38"/>
      <c r="AU314" s="38"/>
      <c r="AV314" s="38"/>
      <c r="AW314" s="38"/>
      <c r="AX314" s="38"/>
      <c r="AY314" s="38">
        <v>1</v>
      </c>
      <c r="AZ314" s="38"/>
      <c r="BA314" s="38"/>
      <c r="BB314" s="38"/>
      <c r="BC314" s="38"/>
      <c r="BD314" s="30">
        <v>1</v>
      </c>
      <c r="BE314" s="38"/>
      <c r="BF314" s="9" t="s">
        <v>2025</v>
      </c>
      <c r="BG314" s="19">
        <v>93</v>
      </c>
      <c r="BH314" s="38"/>
    </row>
    <row r="315" spans="42:60" x14ac:dyDescent="0.35">
      <c r="AP315" s="9" t="s">
        <v>288</v>
      </c>
      <c r="AQ315" s="41"/>
      <c r="AR315" s="38"/>
      <c r="AS315" s="38"/>
      <c r="AT315" s="38"/>
      <c r="AU315" s="38"/>
      <c r="AV315" s="38"/>
      <c r="AW315" s="38"/>
      <c r="AX315" s="38"/>
      <c r="AY315" s="38"/>
      <c r="AZ315" s="38">
        <v>1</v>
      </c>
      <c r="BA315" s="38"/>
      <c r="BB315" s="38"/>
      <c r="BC315" s="38"/>
      <c r="BD315" s="30">
        <v>1</v>
      </c>
      <c r="BE315" s="38"/>
      <c r="BF315" s="9" t="s">
        <v>167</v>
      </c>
      <c r="BG315" s="19">
        <v>96</v>
      </c>
      <c r="BH315" s="38"/>
    </row>
    <row r="316" spans="42:60" x14ac:dyDescent="0.35">
      <c r="AP316" s="9" t="s">
        <v>1549</v>
      </c>
      <c r="AQ316" s="41"/>
      <c r="AR316" s="38"/>
      <c r="AS316" s="38"/>
      <c r="AT316" s="38"/>
      <c r="AU316" s="38"/>
      <c r="AV316" s="38"/>
      <c r="AW316" s="38"/>
      <c r="AX316" s="38"/>
      <c r="AY316" s="38">
        <v>1</v>
      </c>
      <c r="AZ316" s="38"/>
      <c r="BA316" s="38"/>
      <c r="BB316" s="38"/>
      <c r="BC316" s="38"/>
      <c r="BD316" s="30">
        <v>1</v>
      </c>
      <c r="BE316" s="38"/>
      <c r="BF316" s="9" t="s">
        <v>740</v>
      </c>
      <c r="BG316" s="19">
        <v>93</v>
      </c>
      <c r="BH316" s="38"/>
    </row>
    <row r="317" spans="42:60" x14ac:dyDescent="0.35">
      <c r="AP317" s="9" t="s">
        <v>1634</v>
      </c>
      <c r="AQ317" s="41"/>
      <c r="AR317" s="38"/>
      <c r="AS317" s="38"/>
      <c r="AT317" s="38"/>
      <c r="AU317" s="38"/>
      <c r="AV317" s="38"/>
      <c r="AW317" s="38"/>
      <c r="AX317" s="38"/>
      <c r="AY317" s="38"/>
      <c r="AZ317" s="38"/>
      <c r="BA317" s="38"/>
      <c r="BB317" s="38">
        <v>1</v>
      </c>
      <c r="BC317" s="38"/>
      <c r="BD317" s="30">
        <v>1</v>
      </c>
      <c r="BE317" s="38"/>
      <c r="BF317" s="9" t="s">
        <v>44</v>
      </c>
      <c r="BG317" s="19">
        <v>92</v>
      </c>
      <c r="BH317" s="38"/>
    </row>
    <row r="318" spans="42:60" x14ac:dyDescent="0.35">
      <c r="AP318" s="9" t="s">
        <v>1636</v>
      </c>
      <c r="AQ318" s="41"/>
      <c r="AR318" s="38"/>
      <c r="AS318" s="38"/>
      <c r="AT318" s="38"/>
      <c r="AU318" s="38"/>
      <c r="AV318" s="38"/>
      <c r="AW318" s="38"/>
      <c r="AX318" s="38"/>
      <c r="AY318" s="38"/>
      <c r="AZ318" s="38"/>
      <c r="BA318" s="38">
        <v>1</v>
      </c>
      <c r="BB318" s="38"/>
      <c r="BC318" s="38"/>
      <c r="BD318" s="30">
        <v>1</v>
      </c>
      <c r="BE318" s="38"/>
      <c r="BF318" s="9" t="s">
        <v>1842</v>
      </c>
      <c r="BG318" s="19">
        <v>92</v>
      </c>
      <c r="BH318" s="38"/>
    </row>
    <row r="319" spans="42:60" x14ac:dyDescent="0.35">
      <c r="AP319" s="9" t="s">
        <v>1277</v>
      </c>
      <c r="AQ319" s="41"/>
      <c r="AR319" s="38"/>
      <c r="AS319" s="38"/>
      <c r="AT319" s="38"/>
      <c r="AU319" s="38"/>
      <c r="AV319" s="38"/>
      <c r="AW319" s="38"/>
      <c r="AX319" s="38"/>
      <c r="AY319" s="38"/>
      <c r="AZ319" s="38"/>
      <c r="BA319" s="38"/>
      <c r="BB319" s="38"/>
      <c r="BC319" s="38">
        <v>1</v>
      </c>
      <c r="BD319" s="30">
        <v>1</v>
      </c>
      <c r="BE319" s="38"/>
      <c r="BF319" s="9" t="s">
        <v>1645</v>
      </c>
      <c r="BG319" s="19">
        <v>93</v>
      </c>
      <c r="BH319" s="38"/>
    </row>
    <row r="320" spans="42:60" x14ac:dyDescent="0.35">
      <c r="AP320" s="9" t="s">
        <v>591</v>
      </c>
      <c r="AQ320" s="41"/>
      <c r="AR320" s="38"/>
      <c r="AS320" s="38"/>
      <c r="AT320" s="38"/>
      <c r="AU320" s="38"/>
      <c r="AV320" s="38"/>
      <c r="AW320" s="38"/>
      <c r="AX320" s="38"/>
      <c r="AY320" s="38"/>
      <c r="AZ320" s="38">
        <v>1</v>
      </c>
      <c r="BA320" s="38"/>
      <c r="BB320" s="38"/>
      <c r="BC320" s="38"/>
      <c r="BD320" s="30">
        <v>1</v>
      </c>
      <c r="BE320" s="38"/>
      <c r="BF320" s="9" t="s">
        <v>1966</v>
      </c>
      <c r="BG320" s="19">
        <v>94</v>
      </c>
      <c r="BH320" s="38"/>
    </row>
    <row r="321" spans="42:60" x14ac:dyDescent="0.35">
      <c r="AP321" s="9" t="s">
        <v>1350</v>
      </c>
      <c r="AQ321" s="41"/>
      <c r="AR321" s="38"/>
      <c r="AS321" s="38"/>
      <c r="AT321" s="38"/>
      <c r="AU321" s="38"/>
      <c r="AV321" s="38">
        <v>1</v>
      </c>
      <c r="AW321" s="38"/>
      <c r="AX321" s="38"/>
      <c r="AY321" s="38"/>
      <c r="AZ321" s="38"/>
      <c r="BA321" s="38"/>
      <c r="BB321" s="38"/>
      <c r="BC321" s="38"/>
      <c r="BD321" s="30">
        <v>1</v>
      </c>
      <c r="BE321" s="38"/>
      <c r="BF321" s="9" t="s">
        <v>1945</v>
      </c>
      <c r="BG321" s="19">
        <v>94</v>
      </c>
      <c r="BH321" s="38"/>
    </row>
    <row r="322" spans="42:60" x14ac:dyDescent="0.35">
      <c r="AP322" s="9" t="s">
        <v>1428</v>
      </c>
      <c r="AQ322" s="41"/>
      <c r="AR322" s="38"/>
      <c r="AS322" s="38"/>
      <c r="AT322" s="38"/>
      <c r="AU322" s="38"/>
      <c r="AV322" s="38"/>
      <c r="AW322" s="38"/>
      <c r="AX322" s="38"/>
      <c r="AY322" s="38">
        <v>1</v>
      </c>
      <c r="AZ322" s="38"/>
      <c r="BA322" s="38"/>
      <c r="BB322" s="38"/>
      <c r="BC322" s="38"/>
      <c r="BD322" s="30">
        <v>1</v>
      </c>
      <c r="BE322" s="38"/>
      <c r="BF322" s="9" t="s">
        <v>165</v>
      </c>
      <c r="BG322" s="19">
        <v>92</v>
      </c>
      <c r="BH322" s="38"/>
    </row>
    <row r="323" spans="42:60" x14ac:dyDescent="0.35">
      <c r="AP323" s="9" t="s">
        <v>554</v>
      </c>
      <c r="AQ323" s="41"/>
      <c r="AR323" s="38"/>
      <c r="AS323" s="38"/>
      <c r="AT323" s="38"/>
      <c r="AU323" s="38"/>
      <c r="AV323" s="38"/>
      <c r="AW323" s="38"/>
      <c r="AX323" s="38"/>
      <c r="AY323" s="38"/>
      <c r="AZ323" s="38">
        <v>1</v>
      </c>
      <c r="BA323" s="38"/>
      <c r="BB323" s="38"/>
      <c r="BC323" s="38"/>
      <c r="BD323" s="30">
        <v>1</v>
      </c>
      <c r="BE323" s="38"/>
      <c r="BF323" s="9" t="s">
        <v>1960</v>
      </c>
      <c r="BG323" s="19">
        <v>93</v>
      </c>
      <c r="BH323" s="38"/>
    </row>
    <row r="324" spans="42:60" x14ac:dyDescent="0.35">
      <c r="AP324" s="9" t="s">
        <v>1878</v>
      </c>
      <c r="AQ324" s="41"/>
      <c r="AR324" s="38"/>
      <c r="AS324" s="38"/>
      <c r="AT324" s="38"/>
      <c r="AU324" s="38"/>
      <c r="AV324" s="38"/>
      <c r="AW324" s="38"/>
      <c r="AX324" s="38"/>
      <c r="AY324" s="38"/>
      <c r="AZ324" s="38">
        <v>1</v>
      </c>
      <c r="BA324" s="38"/>
      <c r="BB324" s="38"/>
      <c r="BC324" s="38"/>
      <c r="BD324" s="30">
        <v>1</v>
      </c>
      <c r="BE324" s="38"/>
      <c r="BF324" s="9" t="s">
        <v>49</v>
      </c>
      <c r="BG324" s="19">
        <v>95</v>
      </c>
      <c r="BH324" s="38"/>
    </row>
    <row r="325" spans="42:60" x14ac:dyDescent="0.35">
      <c r="AP325" s="9" t="s">
        <v>193</v>
      </c>
      <c r="AQ325" s="41"/>
      <c r="AR325" s="38"/>
      <c r="AS325" s="38"/>
      <c r="AT325" s="38"/>
      <c r="AU325" s="38"/>
      <c r="AV325" s="38"/>
      <c r="AW325" s="38"/>
      <c r="AX325" s="38"/>
      <c r="AY325" s="38">
        <v>1</v>
      </c>
      <c r="AZ325" s="38"/>
      <c r="BA325" s="38"/>
      <c r="BB325" s="38"/>
      <c r="BC325" s="38"/>
      <c r="BD325" s="30">
        <v>1</v>
      </c>
      <c r="BE325" s="38"/>
      <c r="BF325" s="9" t="s">
        <v>2070</v>
      </c>
      <c r="BG325" s="19">
        <v>92</v>
      </c>
      <c r="BH325" s="38"/>
    </row>
    <row r="326" spans="42:60" x14ac:dyDescent="0.35">
      <c r="AP326" s="9" t="s">
        <v>1823</v>
      </c>
      <c r="AQ326" s="41"/>
      <c r="AR326" s="38"/>
      <c r="AS326" s="38"/>
      <c r="AT326" s="38"/>
      <c r="AU326" s="38"/>
      <c r="AV326" s="38"/>
      <c r="AW326" s="38"/>
      <c r="AX326" s="38">
        <v>1</v>
      </c>
      <c r="AY326" s="38"/>
      <c r="AZ326" s="38"/>
      <c r="BA326" s="38"/>
      <c r="BB326" s="38"/>
      <c r="BC326" s="38"/>
      <c r="BD326" s="30">
        <v>1</v>
      </c>
      <c r="BE326" s="38"/>
      <c r="BF326" s="9" t="s">
        <v>1394</v>
      </c>
      <c r="BG326" s="19">
        <v>91</v>
      </c>
      <c r="BH326" s="38"/>
    </row>
    <row r="327" spans="42:60" x14ac:dyDescent="0.35">
      <c r="AP327" s="9" t="s">
        <v>1275</v>
      </c>
      <c r="AQ327" s="41"/>
      <c r="AR327" s="38"/>
      <c r="AS327" s="38"/>
      <c r="AT327" s="38"/>
      <c r="AU327" s="38"/>
      <c r="AV327" s="38"/>
      <c r="AW327" s="38"/>
      <c r="AX327" s="38"/>
      <c r="AY327" s="38"/>
      <c r="AZ327" s="38"/>
      <c r="BA327" s="38">
        <v>1</v>
      </c>
      <c r="BB327" s="38"/>
      <c r="BC327" s="38"/>
      <c r="BD327" s="30">
        <v>1</v>
      </c>
      <c r="BE327" s="38"/>
      <c r="BF327" s="9" t="s">
        <v>622</v>
      </c>
      <c r="BG327" s="19">
        <v>92</v>
      </c>
      <c r="BH327" s="38"/>
    </row>
    <row r="328" spans="42:60" x14ac:dyDescent="0.35">
      <c r="AP328" s="9" t="s">
        <v>382</v>
      </c>
      <c r="AQ328" s="41"/>
      <c r="AR328" s="38"/>
      <c r="AS328" s="38"/>
      <c r="AT328" s="38"/>
      <c r="AU328" s="38"/>
      <c r="AV328" s="38"/>
      <c r="AW328" s="38"/>
      <c r="AX328" s="38"/>
      <c r="AY328" s="38">
        <v>1</v>
      </c>
      <c r="AZ328" s="38"/>
      <c r="BA328" s="38"/>
      <c r="BB328" s="38"/>
      <c r="BC328" s="38"/>
      <c r="BD328" s="30">
        <v>1</v>
      </c>
      <c r="BE328" s="38"/>
      <c r="BF328" s="9" t="s">
        <v>688</v>
      </c>
      <c r="BG328" s="19">
        <v>92</v>
      </c>
      <c r="BH328" s="38"/>
    </row>
    <row r="329" spans="42:60" x14ac:dyDescent="0.35">
      <c r="AP329" s="9" t="s">
        <v>109</v>
      </c>
      <c r="AQ329" s="41"/>
      <c r="AR329" s="38"/>
      <c r="AS329" s="38"/>
      <c r="AT329" s="38"/>
      <c r="AU329" s="38"/>
      <c r="AV329" s="38"/>
      <c r="AW329" s="38"/>
      <c r="AX329" s="38"/>
      <c r="AY329" s="38">
        <v>1</v>
      </c>
      <c r="AZ329" s="38"/>
      <c r="BA329" s="38"/>
      <c r="BB329" s="38"/>
      <c r="BC329" s="38"/>
      <c r="BD329" s="30">
        <v>1</v>
      </c>
      <c r="BE329" s="38"/>
      <c r="BF329" s="9" t="s">
        <v>559</v>
      </c>
      <c r="BG329" s="19">
        <v>93.75</v>
      </c>
      <c r="BH329" s="38"/>
    </row>
    <row r="330" spans="42:60" x14ac:dyDescent="0.35">
      <c r="AP330" s="9" t="s">
        <v>2005</v>
      </c>
      <c r="AQ330" s="41"/>
      <c r="AR330" s="38"/>
      <c r="AS330" s="38"/>
      <c r="AT330" s="38"/>
      <c r="AU330" s="38"/>
      <c r="AV330" s="38"/>
      <c r="AW330" s="38"/>
      <c r="AX330" s="38"/>
      <c r="AY330" s="38"/>
      <c r="AZ330" s="38">
        <v>1</v>
      </c>
      <c r="BA330" s="38"/>
      <c r="BB330" s="38"/>
      <c r="BC330" s="38"/>
      <c r="BD330" s="30">
        <v>1</v>
      </c>
      <c r="BE330" s="38"/>
      <c r="BF330" s="9" t="s">
        <v>750</v>
      </c>
      <c r="BG330" s="19">
        <v>95</v>
      </c>
      <c r="BH330" s="38"/>
    </row>
    <row r="331" spans="42:60" x14ac:dyDescent="0.35">
      <c r="AP331" s="9" t="s">
        <v>212</v>
      </c>
      <c r="AQ331" s="41"/>
      <c r="AR331" s="38"/>
      <c r="AS331" s="38"/>
      <c r="AT331" s="38"/>
      <c r="AU331" s="38"/>
      <c r="AV331" s="38"/>
      <c r="AW331" s="38"/>
      <c r="AX331" s="38"/>
      <c r="AY331" s="38"/>
      <c r="AZ331" s="38">
        <v>1</v>
      </c>
      <c r="BA331" s="38"/>
      <c r="BB331" s="38"/>
      <c r="BC331" s="38"/>
      <c r="BD331" s="30">
        <v>1</v>
      </c>
      <c r="BE331" s="38"/>
      <c r="BF331" s="9" t="s">
        <v>484</v>
      </c>
      <c r="BG331" s="19">
        <v>91</v>
      </c>
      <c r="BH331" s="38"/>
    </row>
    <row r="332" spans="42:60" x14ac:dyDescent="0.35">
      <c r="AP332" s="9" t="s">
        <v>1787</v>
      </c>
      <c r="AQ332" s="41"/>
      <c r="AR332" s="38"/>
      <c r="AS332" s="38"/>
      <c r="AT332" s="38"/>
      <c r="AU332" s="38"/>
      <c r="AV332" s="38"/>
      <c r="AW332" s="38"/>
      <c r="AX332" s="38"/>
      <c r="AY332" s="38"/>
      <c r="AZ332" s="38"/>
      <c r="BA332" s="38">
        <v>1</v>
      </c>
      <c r="BB332" s="38"/>
      <c r="BC332" s="38"/>
      <c r="BD332" s="30">
        <v>1</v>
      </c>
      <c r="BE332" s="38"/>
      <c r="BF332" s="9" t="s">
        <v>596</v>
      </c>
      <c r="BG332" s="19">
        <v>93</v>
      </c>
      <c r="BH332" s="38"/>
    </row>
    <row r="333" spans="42:60" x14ac:dyDescent="0.35">
      <c r="AP333" s="9" t="s">
        <v>2220</v>
      </c>
      <c r="AQ333" s="41"/>
      <c r="AR333" s="38"/>
      <c r="AS333" s="38"/>
      <c r="AT333" s="38"/>
      <c r="AU333" s="38"/>
      <c r="AV333" s="38"/>
      <c r="AW333" s="38"/>
      <c r="AX333" s="38"/>
      <c r="AY333" s="38">
        <v>1</v>
      </c>
      <c r="AZ333" s="38"/>
      <c r="BA333" s="38"/>
      <c r="BB333" s="38"/>
      <c r="BC333" s="38"/>
      <c r="BD333" s="30">
        <v>1</v>
      </c>
      <c r="BE333" s="38"/>
      <c r="BF333" s="9" t="s">
        <v>1213</v>
      </c>
      <c r="BG333" s="19">
        <v>94</v>
      </c>
      <c r="BH333" s="38"/>
    </row>
    <row r="334" spans="42:60" x14ac:dyDescent="0.35">
      <c r="AP334" s="9" t="s">
        <v>281</v>
      </c>
      <c r="AQ334" s="41"/>
      <c r="AR334" s="38"/>
      <c r="AS334" s="38"/>
      <c r="AT334" s="38"/>
      <c r="AU334" s="38"/>
      <c r="AV334" s="38"/>
      <c r="AW334" s="38"/>
      <c r="AX334" s="38"/>
      <c r="AY334" s="38"/>
      <c r="AZ334" s="38">
        <v>1</v>
      </c>
      <c r="BA334" s="38"/>
      <c r="BB334" s="38"/>
      <c r="BC334" s="38"/>
      <c r="BD334" s="30">
        <v>1</v>
      </c>
      <c r="BE334" s="38"/>
      <c r="BF334" s="9" t="s">
        <v>1889</v>
      </c>
      <c r="BG334" s="19">
        <v>94</v>
      </c>
      <c r="BH334" s="38"/>
    </row>
    <row r="335" spans="42:60" x14ac:dyDescent="0.35">
      <c r="AP335" s="9" t="s">
        <v>1170</v>
      </c>
      <c r="AQ335" s="41"/>
      <c r="AR335" s="38"/>
      <c r="AS335" s="38"/>
      <c r="AT335" s="38"/>
      <c r="AU335" s="38"/>
      <c r="AV335" s="38"/>
      <c r="AW335" s="38"/>
      <c r="AX335" s="38"/>
      <c r="AY335" s="38"/>
      <c r="AZ335" s="38">
        <v>1</v>
      </c>
      <c r="BA335" s="38"/>
      <c r="BB335" s="38"/>
      <c r="BC335" s="38"/>
      <c r="BD335" s="30">
        <v>1</v>
      </c>
      <c r="BE335" s="38"/>
      <c r="BF335" s="9" t="s">
        <v>1269</v>
      </c>
      <c r="BG335" s="19">
        <v>93</v>
      </c>
      <c r="BH335" s="38"/>
    </row>
    <row r="336" spans="42:60" x14ac:dyDescent="0.35">
      <c r="AP336" s="9" t="s">
        <v>1736</v>
      </c>
      <c r="AQ336" s="41"/>
      <c r="AR336" s="38"/>
      <c r="AS336" s="38"/>
      <c r="AT336" s="38"/>
      <c r="AU336" s="38"/>
      <c r="AV336" s="38"/>
      <c r="AW336" s="38"/>
      <c r="AX336" s="38"/>
      <c r="AY336" s="38">
        <v>1</v>
      </c>
      <c r="AZ336" s="38"/>
      <c r="BA336" s="38"/>
      <c r="BB336" s="38"/>
      <c r="BC336" s="38"/>
      <c r="BD336" s="30">
        <v>1</v>
      </c>
      <c r="BE336" s="38"/>
      <c r="BF336" s="9" t="s">
        <v>390</v>
      </c>
      <c r="BG336" s="19">
        <v>94</v>
      </c>
      <c r="BH336" s="38"/>
    </row>
    <row r="337" spans="42:60" x14ac:dyDescent="0.35">
      <c r="AP337" s="9" t="s">
        <v>1961</v>
      </c>
      <c r="AQ337" s="41"/>
      <c r="AR337" s="38"/>
      <c r="AS337" s="38"/>
      <c r="AT337" s="38"/>
      <c r="AU337" s="38"/>
      <c r="AV337" s="38"/>
      <c r="AW337" s="38"/>
      <c r="AX337" s="38"/>
      <c r="AY337" s="38">
        <v>1</v>
      </c>
      <c r="AZ337" s="38"/>
      <c r="BA337" s="38"/>
      <c r="BB337" s="38"/>
      <c r="BC337" s="38"/>
      <c r="BD337" s="30">
        <v>1</v>
      </c>
      <c r="BE337" s="38"/>
      <c r="BF337" s="9" t="s">
        <v>1347</v>
      </c>
      <c r="BG337" s="19">
        <v>94</v>
      </c>
      <c r="BH337" s="38"/>
    </row>
    <row r="338" spans="42:60" x14ac:dyDescent="0.35">
      <c r="AP338" s="9" t="s">
        <v>2235</v>
      </c>
      <c r="AQ338" s="41"/>
      <c r="AR338" s="38"/>
      <c r="AS338" s="38"/>
      <c r="AT338" s="38"/>
      <c r="AU338" s="38"/>
      <c r="AV338" s="38"/>
      <c r="AW338" s="38"/>
      <c r="AX338" s="38"/>
      <c r="AY338" s="38"/>
      <c r="AZ338" s="38">
        <v>1</v>
      </c>
      <c r="BA338" s="38"/>
      <c r="BB338" s="38"/>
      <c r="BC338" s="38"/>
      <c r="BD338" s="30">
        <v>1</v>
      </c>
      <c r="BE338" s="38"/>
      <c r="BF338" s="9" t="s">
        <v>1406</v>
      </c>
      <c r="BG338" s="19">
        <v>93</v>
      </c>
      <c r="BH338" s="38"/>
    </row>
    <row r="339" spans="42:60" x14ac:dyDescent="0.35">
      <c r="AP339" s="9" t="s">
        <v>1715</v>
      </c>
      <c r="AQ339" s="41"/>
      <c r="AR339" s="38"/>
      <c r="AS339" s="38"/>
      <c r="AT339" s="38"/>
      <c r="AU339" s="38"/>
      <c r="AV339" s="38"/>
      <c r="AW339" s="38"/>
      <c r="AX339" s="38"/>
      <c r="AY339" s="38"/>
      <c r="AZ339" s="38">
        <v>1</v>
      </c>
      <c r="BA339" s="38"/>
      <c r="BB339" s="38"/>
      <c r="BC339" s="38"/>
      <c r="BD339" s="30">
        <v>1</v>
      </c>
      <c r="BE339" s="38"/>
      <c r="BF339" s="9" t="s">
        <v>843</v>
      </c>
      <c r="BG339" s="19">
        <v>93</v>
      </c>
      <c r="BH339" s="38"/>
    </row>
    <row r="340" spans="42:60" x14ac:dyDescent="0.35">
      <c r="AP340" s="9" t="s">
        <v>1308</v>
      </c>
      <c r="AQ340" s="41"/>
      <c r="AR340" s="38"/>
      <c r="AS340" s="38"/>
      <c r="AT340" s="38"/>
      <c r="AU340" s="38"/>
      <c r="AV340" s="38"/>
      <c r="AW340" s="38"/>
      <c r="AX340" s="38"/>
      <c r="AY340" s="38"/>
      <c r="AZ340" s="38"/>
      <c r="BA340" s="38">
        <v>1</v>
      </c>
      <c r="BB340" s="38"/>
      <c r="BC340" s="38"/>
      <c r="BD340" s="30">
        <v>1</v>
      </c>
      <c r="BE340" s="38"/>
      <c r="BF340" s="9" t="s">
        <v>1017</v>
      </c>
      <c r="BG340" s="19">
        <v>93</v>
      </c>
      <c r="BH340" s="38"/>
    </row>
    <row r="341" spans="42:60" x14ac:dyDescent="0.35">
      <c r="AP341" s="9" t="s">
        <v>890</v>
      </c>
      <c r="AQ341" s="41"/>
      <c r="AR341" s="38"/>
      <c r="AS341" s="38"/>
      <c r="AT341" s="38"/>
      <c r="AU341" s="38"/>
      <c r="AV341" s="38"/>
      <c r="AW341" s="38"/>
      <c r="AX341" s="38"/>
      <c r="AY341" s="38"/>
      <c r="AZ341" s="38">
        <v>1</v>
      </c>
      <c r="BA341" s="38"/>
      <c r="BB341" s="38"/>
      <c r="BC341" s="38"/>
      <c r="BD341" s="30">
        <v>1</v>
      </c>
      <c r="BE341" s="38"/>
      <c r="BF341" s="9" t="s">
        <v>2108</v>
      </c>
      <c r="BG341" s="19">
        <v>93</v>
      </c>
      <c r="BH341" s="38"/>
    </row>
    <row r="342" spans="42:60" x14ac:dyDescent="0.35">
      <c r="AP342" s="9" t="s">
        <v>973</v>
      </c>
      <c r="AQ342" s="41"/>
      <c r="AR342" s="38"/>
      <c r="AS342" s="38"/>
      <c r="AT342" s="38"/>
      <c r="AU342" s="38"/>
      <c r="AV342" s="38"/>
      <c r="AW342" s="38"/>
      <c r="AX342" s="38"/>
      <c r="AY342" s="38"/>
      <c r="AZ342" s="38">
        <v>1</v>
      </c>
      <c r="BA342" s="38"/>
      <c r="BB342" s="38"/>
      <c r="BC342" s="38"/>
      <c r="BD342" s="30">
        <v>1</v>
      </c>
      <c r="BE342" s="38"/>
      <c r="BF342" s="9" t="s">
        <v>938</v>
      </c>
      <c r="BG342" s="19">
        <v>93</v>
      </c>
      <c r="BH342" s="38"/>
    </row>
    <row r="343" spans="42:60" x14ac:dyDescent="0.35">
      <c r="AP343" s="9" t="s">
        <v>1779</v>
      </c>
      <c r="AQ343" s="41"/>
      <c r="AR343" s="38"/>
      <c r="AS343" s="38"/>
      <c r="AT343" s="38"/>
      <c r="AU343" s="38"/>
      <c r="AV343" s="38"/>
      <c r="AW343" s="38"/>
      <c r="AX343" s="38"/>
      <c r="AY343" s="38"/>
      <c r="AZ343" s="38">
        <v>1</v>
      </c>
      <c r="BA343" s="38"/>
      <c r="BB343" s="38"/>
      <c r="BC343" s="38"/>
      <c r="BD343" s="30">
        <v>1</v>
      </c>
      <c r="BE343" s="38"/>
      <c r="BF343" s="9" t="s">
        <v>978</v>
      </c>
      <c r="BG343" s="19">
        <v>95</v>
      </c>
      <c r="BH343" s="38"/>
    </row>
    <row r="344" spans="42:60" x14ac:dyDescent="0.35">
      <c r="AP344" s="9" t="s">
        <v>539</v>
      </c>
      <c r="AQ344" s="41"/>
      <c r="AR344" s="38"/>
      <c r="AS344" s="38"/>
      <c r="AT344" s="38"/>
      <c r="AU344" s="38"/>
      <c r="AV344" s="38"/>
      <c r="AW344" s="38"/>
      <c r="AX344" s="38"/>
      <c r="AY344" s="38"/>
      <c r="AZ344" s="38">
        <v>1</v>
      </c>
      <c r="BA344" s="38"/>
      <c r="BB344" s="38"/>
      <c r="BC344" s="38"/>
      <c r="BD344" s="30">
        <v>1</v>
      </c>
      <c r="BE344" s="38"/>
      <c r="BF344" s="9" t="s">
        <v>1508</v>
      </c>
      <c r="BG344" s="19">
        <v>96</v>
      </c>
      <c r="BH344" s="38"/>
    </row>
    <row r="345" spans="42:60" x14ac:dyDescent="0.35">
      <c r="AP345" s="9" t="s">
        <v>1197</v>
      </c>
      <c r="AQ345" s="41"/>
      <c r="AR345" s="38"/>
      <c r="AS345" s="38"/>
      <c r="AT345" s="38"/>
      <c r="AU345" s="38"/>
      <c r="AV345" s="38"/>
      <c r="AW345" s="38"/>
      <c r="AX345" s="38"/>
      <c r="AY345" s="38"/>
      <c r="AZ345" s="38"/>
      <c r="BA345" s="38"/>
      <c r="BB345" s="38">
        <v>1</v>
      </c>
      <c r="BC345" s="38"/>
      <c r="BD345" s="30">
        <v>1</v>
      </c>
      <c r="BE345" s="38"/>
      <c r="BF345" s="9" t="s">
        <v>964</v>
      </c>
      <c r="BG345" s="19">
        <v>94</v>
      </c>
      <c r="BH345" s="38"/>
    </row>
    <row r="346" spans="42:60" x14ac:dyDescent="0.35">
      <c r="AP346" s="9" t="s">
        <v>671</v>
      </c>
      <c r="AQ346" s="41"/>
      <c r="AR346" s="38"/>
      <c r="AS346" s="38"/>
      <c r="AT346" s="38"/>
      <c r="AU346" s="38"/>
      <c r="AV346" s="38"/>
      <c r="AW346" s="38"/>
      <c r="AX346" s="38"/>
      <c r="AY346" s="38">
        <v>1</v>
      </c>
      <c r="AZ346" s="38"/>
      <c r="BA346" s="38"/>
      <c r="BB346" s="38"/>
      <c r="BC346" s="38"/>
      <c r="BD346" s="30">
        <v>1</v>
      </c>
      <c r="BE346" s="38"/>
      <c r="BF346" s="9" t="s">
        <v>1040</v>
      </c>
      <c r="BG346" s="19">
        <v>93</v>
      </c>
      <c r="BH346" s="38"/>
    </row>
    <row r="347" spans="42:60" x14ac:dyDescent="0.35">
      <c r="AP347" s="9" t="s">
        <v>1635</v>
      </c>
      <c r="AQ347" s="41"/>
      <c r="AR347" s="38"/>
      <c r="AS347" s="38"/>
      <c r="AT347" s="38"/>
      <c r="AU347" s="38"/>
      <c r="AV347" s="38"/>
      <c r="AW347" s="38"/>
      <c r="AX347" s="38"/>
      <c r="AY347" s="38"/>
      <c r="AZ347" s="38"/>
      <c r="BA347" s="38"/>
      <c r="BB347" s="38">
        <v>1</v>
      </c>
      <c r="BC347" s="38"/>
      <c r="BD347" s="30">
        <v>1</v>
      </c>
      <c r="BE347" s="38"/>
      <c r="BF347" s="9" t="s">
        <v>1709</v>
      </c>
      <c r="BG347" s="19">
        <v>94</v>
      </c>
      <c r="BH347" s="38"/>
    </row>
    <row r="348" spans="42:60" x14ac:dyDescent="0.35">
      <c r="AP348" s="9" t="s">
        <v>122</v>
      </c>
      <c r="AQ348" s="41"/>
      <c r="AR348" s="38"/>
      <c r="AS348" s="38"/>
      <c r="AT348" s="38"/>
      <c r="AU348" s="38"/>
      <c r="AV348" s="38"/>
      <c r="AW348" s="38"/>
      <c r="AX348" s="38"/>
      <c r="AY348" s="38">
        <v>1</v>
      </c>
      <c r="AZ348" s="38"/>
      <c r="BA348" s="38"/>
      <c r="BB348" s="38"/>
      <c r="BC348" s="38"/>
      <c r="BD348" s="30">
        <v>1</v>
      </c>
      <c r="BE348" s="38"/>
      <c r="BF348" s="9" t="s">
        <v>1009</v>
      </c>
      <c r="BG348" s="19">
        <v>94</v>
      </c>
      <c r="BH348" s="38"/>
    </row>
    <row r="349" spans="42:60" x14ac:dyDescent="0.35">
      <c r="AP349" s="9" t="s">
        <v>398</v>
      </c>
      <c r="AQ349" s="41"/>
      <c r="AR349" s="38"/>
      <c r="AS349" s="38"/>
      <c r="AT349" s="38"/>
      <c r="AU349" s="38"/>
      <c r="AV349" s="38"/>
      <c r="AW349" s="38"/>
      <c r="AX349" s="38"/>
      <c r="AY349" s="38">
        <v>1</v>
      </c>
      <c r="AZ349" s="38"/>
      <c r="BA349" s="38"/>
      <c r="BB349" s="38"/>
      <c r="BC349" s="38"/>
      <c r="BD349" s="30">
        <v>1</v>
      </c>
      <c r="BE349" s="38"/>
      <c r="BF349" s="9" t="s">
        <v>337</v>
      </c>
      <c r="BG349" s="19">
        <v>91.333333333333329</v>
      </c>
      <c r="BH349" s="38"/>
    </row>
    <row r="350" spans="42:60" x14ac:dyDescent="0.35">
      <c r="AP350" s="9" t="s">
        <v>2154</v>
      </c>
      <c r="AQ350" s="41"/>
      <c r="AR350" s="38"/>
      <c r="AS350" s="38"/>
      <c r="AT350" s="38"/>
      <c r="AU350" s="38"/>
      <c r="AV350" s="38"/>
      <c r="AW350" s="38"/>
      <c r="AX350" s="38">
        <v>1</v>
      </c>
      <c r="AY350" s="38"/>
      <c r="AZ350" s="38"/>
      <c r="BA350" s="38"/>
      <c r="BB350" s="38"/>
      <c r="BC350" s="38"/>
      <c r="BD350" s="30">
        <v>1</v>
      </c>
      <c r="BE350" s="38"/>
      <c r="BF350" s="9" t="s">
        <v>1431</v>
      </c>
      <c r="BG350" s="19">
        <v>94</v>
      </c>
      <c r="BH350" s="38"/>
    </row>
    <row r="351" spans="42:60" x14ac:dyDescent="0.35">
      <c r="AP351" s="9" t="s">
        <v>1949</v>
      </c>
      <c r="AQ351" s="41"/>
      <c r="AR351" s="38"/>
      <c r="AS351" s="38"/>
      <c r="AT351" s="38"/>
      <c r="AU351" s="38"/>
      <c r="AV351" s="38"/>
      <c r="AW351" s="38"/>
      <c r="AX351" s="38"/>
      <c r="AY351" s="38"/>
      <c r="AZ351" s="38">
        <v>1</v>
      </c>
      <c r="BA351" s="38"/>
      <c r="BB351" s="38"/>
      <c r="BC351" s="38"/>
      <c r="BD351" s="30">
        <v>1</v>
      </c>
      <c r="BE351" s="38"/>
      <c r="BF351" s="9" t="s">
        <v>1589</v>
      </c>
      <c r="BG351" s="19">
        <v>93</v>
      </c>
      <c r="BH351" s="38"/>
    </row>
    <row r="352" spans="42:60" x14ac:dyDescent="0.35">
      <c r="AP352" s="9" t="s">
        <v>2030</v>
      </c>
      <c r="AQ352" s="41"/>
      <c r="AR352" s="38"/>
      <c r="AS352" s="38"/>
      <c r="AT352" s="38"/>
      <c r="AU352" s="38"/>
      <c r="AV352" s="38">
        <v>1</v>
      </c>
      <c r="AW352" s="38"/>
      <c r="AX352" s="38"/>
      <c r="AY352" s="38"/>
      <c r="AZ352" s="38"/>
      <c r="BA352" s="38"/>
      <c r="BB352" s="38"/>
      <c r="BC352" s="38"/>
      <c r="BD352" s="30">
        <v>1</v>
      </c>
      <c r="BE352" s="38"/>
      <c r="BF352" s="9" t="s">
        <v>2137</v>
      </c>
      <c r="BG352" s="19">
        <v>96</v>
      </c>
      <c r="BH352" s="38"/>
    </row>
    <row r="353" spans="42:60" x14ac:dyDescent="0.35">
      <c r="AP353" s="9" t="s">
        <v>627</v>
      </c>
      <c r="AQ353" s="41"/>
      <c r="AR353" s="38"/>
      <c r="AS353" s="38"/>
      <c r="AT353" s="38"/>
      <c r="AU353" s="38"/>
      <c r="AV353" s="38">
        <v>1</v>
      </c>
      <c r="AW353" s="38"/>
      <c r="AX353" s="38"/>
      <c r="AY353" s="38"/>
      <c r="AZ353" s="38"/>
      <c r="BA353" s="38"/>
      <c r="BB353" s="38"/>
      <c r="BC353" s="38"/>
      <c r="BD353" s="30">
        <v>1</v>
      </c>
      <c r="BE353" s="38"/>
      <c r="BF353" s="9" t="s">
        <v>903</v>
      </c>
      <c r="BG353" s="19">
        <v>95</v>
      </c>
      <c r="BH353" s="38"/>
    </row>
    <row r="354" spans="42:60" x14ac:dyDescent="0.35">
      <c r="AP354" s="9" t="s">
        <v>1168</v>
      </c>
      <c r="AQ354" s="41"/>
      <c r="AR354" s="38"/>
      <c r="AS354" s="38"/>
      <c r="AT354" s="38"/>
      <c r="AU354" s="38"/>
      <c r="AV354" s="38"/>
      <c r="AW354" s="38"/>
      <c r="AX354" s="38"/>
      <c r="AY354" s="38"/>
      <c r="AZ354" s="38">
        <v>1</v>
      </c>
      <c r="BA354" s="38"/>
      <c r="BB354" s="38"/>
      <c r="BC354" s="38"/>
      <c r="BD354" s="30">
        <v>1</v>
      </c>
      <c r="BE354" s="38"/>
      <c r="BF354" s="9" t="s">
        <v>1429</v>
      </c>
      <c r="BG354" s="19">
        <v>94</v>
      </c>
      <c r="BH354" s="38"/>
    </row>
    <row r="355" spans="42:60" x14ac:dyDescent="0.35">
      <c r="AP355" s="9" t="s">
        <v>250</v>
      </c>
      <c r="AQ355" s="41"/>
      <c r="AR355" s="38"/>
      <c r="AS355" s="38"/>
      <c r="AT355" s="38"/>
      <c r="AU355" s="38"/>
      <c r="AV355" s="38"/>
      <c r="AW355" s="38"/>
      <c r="AX355" s="38"/>
      <c r="AY355" s="38"/>
      <c r="AZ355" s="38"/>
      <c r="BA355" s="38"/>
      <c r="BB355" s="38">
        <v>1</v>
      </c>
      <c r="BC355" s="38"/>
      <c r="BD355" s="30">
        <v>1</v>
      </c>
      <c r="BE355" s="38"/>
      <c r="BF355" s="9" t="s">
        <v>1714</v>
      </c>
      <c r="BG355" s="19">
        <v>94</v>
      </c>
      <c r="BH355" s="38"/>
    </row>
    <row r="356" spans="42:60" x14ac:dyDescent="0.35">
      <c r="AP356" s="9" t="s">
        <v>223</v>
      </c>
      <c r="AQ356" s="41"/>
      <c r="AR356" s="38"/>
      <c r="AS356" s="38"/>
      <c r="AT356" s="38"/>
      <c r="AU356" s="38"/>
      <c r="AV356" s="38"/>
      <c r="AW356" s="38"/>
      <c r="AX356" s="38">
        <v>1</v>
      </c>
      <c r="AY356" s="38"/>
      <c r="AZ356" s="38"/>
      <c r="BA356" s="38"/>
      <c r="BB356" s="38"/>
      <c r="BC356" s="38"/>
      <c r="BD356" s="30">
        <v>1</v>
      </c>
      <c r="BE356" s="38"/>
      <c r="BF356" s="9" t="s">
        <v>804</v>
      </c>
      <c r="BG356" s="19">
        <v>94</v>
      </c>
      <c r="BH356" s="38"/>
    </row>
    <row r="357" spans="42:60" x14ac:dyDescent="0.35">
      <c r="AP357" s="9" t="s">
        <v>1436</v>
      </c>
      <c r="AQ357" s="41"/>
      <c r="AR357" s="38"/>
      <c r="AS357" s="38"/>
      <c r="AT357" s="38"/>
      <c r="AU357" s="38"/>
      <c r="AV357" s="38"/>
      <c r="AW357" s="38"/>
      <c r="AX357" s="38"/>
      <c r="AY357" s="38"/>
      <c r="AZ357" s="38">
        <v>1</v>
      </c>
      <c r="BA357" s="38"/>
      <c r="BB357" s="38"/>
      <c r="BC357" s="38"/>
      <c r="BD357" s="30">
        <v>1</v>
      </c>
      <c r="BE357" s="38"/>
      <c r="BF357" s="9" t="s">
        <v>233</v>
      </c>
      <c r="BG357" s="19">
        <v>93</v>
      </c>
      <c r="BH357" s="38"/>
    </row>
    <row r="358" spans="42:60" x14ac:dyDescent="0.35">
      <c r="AP358" s="9" t="s">
        <v>178</v>
      </c>
      <c r="AQ358" s="41"/>
      <c r="AR358" s="38"/>
      <c r="AS358" s="38"/>
      <c r="AT358" s="38"/>
      <c r="AU358" s="38"/>
      <c r="AV358" s="38"/>
      <c r="AW358" s="38"/>
      <c r="AX358" s="38"/>
      <c r="AY358" s="38"/>
      <c r="AZ358" s="38">
        <v>1</v>
      </c>
      <c r="BA358" s="38"/>
      <c r="BB358" s="38"/>
      <c r="BC358" s="38"/>
      <c r="BD358" s="30">
        <v>1</v>
      </c>
      <c r="BE358" s="38"/>
      <c r="BF358" s="9" t="s">
        <v>782</v>
      </c>
      <c r="BG358" s="19">
        <v>92.5</v>
      </c>
      <c r="BH358" s="38"/>
    </row>
    <row r="359" spans="42:60" x14ac:dyDescent="0.35">
      <c r="AP359" s="9" t="s">
        <v>2136</v>
      </c>
      <c r="AQ359" s="41"/>
      <c r="AR359" s="38"/>
      <c r="AS359" s="38"/>
      <c r="AT359" s="38"/>
      <c r="AU359" s="38"/>
      <c r="AV359" s="38"/>
      <c r="AW359" s="38"/>
      <c r="AX359" s="38"/>
      <c r="AY359" s="38"/>
      <c r="AZ359" s="38"/>
      <c r="BA359" s="38">
        <v>1</v>
      </c>
      <c r="BB359" s="38"/>
      <c r="BC359" s="38"/>
      <c r="BD359" s="30">
        <v>1</v>
      </c>
      <c r="BE359" s="38"/>
      <c r="BF359" s="9" t="s">
        <v>987</v>
      </c>
      <c r="BG359" s="19">
        <v>94.2</v>
      </c>
      <c r="BH359" s="38"/>
    </row>
    <row r="360" spans="42:60" x14ac:dyDescent="0.35">
      <c r="AP360" s="9" t="s">
        <v>1782</v>
      </c>
      <c r="AQ360" s="41"/>
      <c r="AR360" s="38"/>
      <c r="AS360" s="38"/>
      <c r="AT360" s="38"/>
      <c r="AU360" s="38"/>
      <c r="AV360" s="38"/>
      <c r="AW360" s="38"/>
      <c r="AX360" s="38"/>
      <c r="AY360" s="38"/>
      <c r="AZ360" s="38"/>
      <c r="BA360" s="38">
        <v>1</v>
      </c>
      <c r="BB360" s="38"/>
      <c r="BC360" s="38"/>
      <c r="BD360" s="30">
        <v>1</v>
      </c>
      <c r="BE360" s="38"/>
      <c r="BF360" s="9" t="s">
        <v>358</v>
      </c>
      <c r="BG360" s="19">
        <v>92</v>
      </c>
      <c r="BH360" s="38"/>
    </row>
    <row r="361" spans="42:60" x14ac:dyDescent="0.35">
      <c r="AP361" s="9" t="s">
        <v>1562</v>
      </c>
      <c r="AQ361" s="41"/>
      <c r="AR361" s="38"/>
      <c r="AS361" s="38"/>
      <c r="AT361" s="38"/>
      <c r="AU361" s="38"/>
      <c r="AV361" s="38"/>
      <c r="AW361" s="38"/>
      <c r="AX361" s="38"/>
      <c r="AY361" s="38">
        <v>1</v>
      </c>
      <c r="AZ361" s="38"/>
      <c r="BA361" s="38"/>
      <c r="BB361" s="38"/>
      <c r="BC361" s="38"/>
      <c r="BD361" s="30">
        <v>1</v>
      </c>
      <c r="BE361" s="38"/>
      <c r="BF361" s="9" t="s">
        <v>2096</v>
      </c>
      <c r="BG361" s="19">
        <v>92</v>
      </c>
      <c r="BH361" s="38"/>
    </row>
    <row r="362" spans="42:60" x14ac:dyDescent="0.35">
      <c r="AP362" s="9" t="s">
        <v>1505</v>
      </c>
      <c r="AQ362" s="41"/>
      <c r="AR362" s="38"/>
      <c r="AS362" s="38"/>
      <c r="AT362" s="38"/>
      <c r="AU362" s="38"/>
      <c r="AV362" s="38"/>
      <c r="AW362" s="38"/>
      <c r="AX362" s="38"/>
      <c r="AY362" s="38"/>
      <c r="AZ362" s="38">
        <v>1</v>
      </c>
      <c r="BA362" s="38"/>
      <c r="BB362" s="38"/>
      <c r="BC362" s="38"/>
      <c r="BD362" s="30">
        <v>1</v>
      </c>
      <c r="BE362" s="38"/>
      <c r="BF362" s="9" t="s">
        <v>761</v>
      </c>
      <c r="BG362" s="19">
        <v>93</v>
      </c>
      <c r="BH362" s="38"/>
    </row>
    <row r="363" spans="42:60" x14ac:dyDescent="0.35">
      <c r="AP363" s="9" t="s">
        <v>462</v>
      </c>
      <c r="AQ363" s="41"/>
      <c r="AR363" s="38"/>
      <c r="AS363" s="38"/>
      <c r="AT363" s="38"/>
      <c r="AU363" s="38"/>
      <c r="AV363" s="38"/>
      <c r="AW363" s="38"/>
      <c r="AX363" s="38"/>
      <c r="AY363" s="38"/>
      <c r="AZ363" s="38"/>
      <c r="BA363" s="38">
        <v>1</v>
      </c>
      <c r="BB363" s="38"/>
      <c r="BC363" s="38"/>
      <c r="BD363" s="30">
        <v>1</v>
      </c>
      <c r="BE363" s="38"/>
      <c r="BF363" s="9" t="s">
        <v>392</v>
      </c>
      <c r="BG363" s="19">
        <v>93.5</v>
      </c>
      <c r="BH363" s="38"/>
    </row>
    <row r="364" spans="42:60" x14ac:dyDescent="0.35">
      <c r="AP364" s="9" t="s">
        <v>1665</v>
      </c>
      <c r="AQ364" s="41"/>
      <c r="AR364" s="38"/>
      <c r="AS364" s="38"/>
      <c r="AT364" s="38"/>
      <c r="AU364" s="38"/>
      <c r="AV364" s="38"/>
      <c r="AW364" s="38"/>
      <c r="AX364" s="38"/>
      <c r="AY364" s="38"/>
      <c r="AZ364" s="38">
        <v>1</v>
      </c>
      <c r="BA364" s="38"/>
      <c r="BB364" s="38"/>
      <c r="BC364" s="38"/>
      <c r="BD364" s="30">
        <v>1</v>
      </c>
      <c r="BE364" s="38"/>
      <c r="BF364" s="9" t="s">
        <v>1221</v>
      </c>
      <c r="BG364" s="19">
        <v>94</v>
      </c>
      <c r="BH364" s="38"/>
    </row>
    <row r="365" spans="42:60" x14ac:dyDescent="0.35">
      <c r="AP365" s="9" t="s">
        <v>932</v>
      </c>
      <c r="AQ365" s="41"/>
      <c r="AR365" s="38"/>
      <c r="AS365" s="38"/>
      <c r="AT365" s="38"/>
      <c r="AU365" s="38"/>
      <c r="AV365" s="38"/>
      <c r="AW365" s="38"/>
      <c r="AX365" s="38"/>
      <c r="AY365" s="38"/>
      <c r="AZ365" s="38">
        <v>1</v>
      </c>
      <c r="BA365" s="38"/>
      <c r="BB365" s="38"/>
      <c r="BC365" s="38"/>
      <c r="BD365" s="30">
        <v>1</v>
      </c>
      <c r="BE365" s="38"/>
      <c r="BF365" s="9" t="s">
        <v>130</v>
      </c>
      <c r="BG365" s="19">
        <v>94</v>
      </c>
      <c r="BH365" s="38"/>
    </row>
    <row r="366" spans="42:60" x14ac:dyDescent="0.35">
      <c r="AP366" s="9" t="s">
        <v>526</v>
      </c>
      <c r="AQ366" s="41"/>
      <c r="AR366" s="38"/>
      <c r="AS366" s="38"/>
      <c r="AT366" s="38"/>
      <c r="AU366" s="38"/>
      <c r="AV366" s="38"/>
      <c r="AW366" s="38"/>
      <c r="AX366" s="38"/>
      <c r="AY366" s="38"/>
      <c r="AZ366" s="38">
        <v>1</v>
      </c>
      <c r="BA366" s="38"/>
      <c r="BB366" s="38"/>
      <c r="BC366" s="38"/>
      <c r="BD366" s="30">
        <v>1</v>
      </c>
      <c r="BE366" s="38"/>
      <c r="BF366" s="9" t="s">
        <v>478</v>
      </c>
      <c r="BG366" s="19">
        <v>94</v>
      </c>
      <c r="BH366" s="38"/>
    </row>
    <row r="367" spans="42:60" x14ac:dyDescent="0.35">
      <c r="AP367" s="9" t="s">
        <v>1852</v>
      </c>
      <c r="AQ367" s="41"/>
      <c r="AR367" s="38"/>
      <c r="AS367" s="38"/>
      <c r="AT367" s="38"/>
      <c r="AU367" s="38"/>
      <c r="AV367" s="38"/>
      <c r="AW367" s="38"/>
      <c r="AX367" s="38"/>
      <c r="AY367" s="38"/>
      <c r="AZ367" s="38">
        <v>1</v>
      </c>
      <c r="BA367" s="38"/>
      <c r="BB367" s="38"/>
      <c r="BC367" s="38"/>
      <c r="BD367" s="30">
        <v>1</v>
      </c>
      <c r="BE367" s="38"/>
      <c r="BF367" s="9" t="s">
        <v>1768</v>
      </c>
      <c r="BG367" s="19">
        <v>93</v>
      </c>
      <c r="BH367" s="38"/>
    </row>
    <row r="368" spans="42:60" x14ac:dyDescent="0.35">
      <c r="AP368" s="9" t="s">
        <v>1893</v>
      </c>
      <c r="AQ368" s="41"/>
      <c r="AR368" s="38"/>
      <c r="AS368" s="38"/>
      <c r="AT368" s="38"/>
      <c r="AU368" s="38"/>
      <c r="AV368" s="38"/>
      <c r="AW368" s="38"/>
      <c r="AX368" s="38"/>
      <c r="AY368" s="38"/>
      <c r="AZ368" s="38">
        <v>1</v>
      </c>
      <c r="BA368" s="38"/>
      <c r="BB368" s="38"/>
      <c r="BC368" s="38"/>
      <c r="BD368" s="30">
        <v>1</v>
      </c>
      <c r="BE368" s="38"/>
      <c r="BF368" s="9" t="s">
        <v>727</v>
      </c>
      <c r="BG368" s="19">
        <v>92</v>
      </c>
      <c r="BH368" s="38"/>
    </row>
    <row r="369" spans="42:60" x14ac:dyDescent="0.35">
      <c r="AP369" s="9" t="s">
        <v>522</v>
      </c>
      <c r="AQ369" s="41"/>
      <c r="AR369" s="38"/>
      <c r="AS369" s="38"/>
      <c r="AT369" s="38"/>
      <c r="AU369" s="38"/>
      <c r="AV369" s="38">
        <v>1</v>
      </c>
      <c r="AW369" s="38"/>
      <c r="AX369" s="38"/>
      <c r="AY369" s="38"/>
      <c r="AZ369" s="38"/>
      <c r="BA369" s="38"/>
      <c r="BB369" s="38"/>
      <c r="BC369" s="38"/>
      <c r="BD369" s="30">
        <v>1</v>
      </c>
      <c r="BE369" s="38"/>
      <c r="BF369" s="9" t="s">
        <v>1833</v>
      </c>
      <c r="BG369" s="19">
        <v>94</v>
      </c>
      <c r="BH369" s="38"/>
    </row>
    <row r="370" spans="42:60" x14ac:dyDescent="0.35">
      <c r="AP370" s="9" t="s">
        <v>2187</v>
      </c>
      <c r="AQ370" s="41"/>
      <c r="AR370" s="38"/>
      <c r="AS370" s="38"/>
      <c r="AT370" s="38"/>
      <c r="AU370" s="38"/>
      <c r="AV370" s="38"/>
      <c r="AW370" s="38"/>
      <c r="AX370" s="38">
        <v>1</v>
      </c>
      <c r="AY370" s="38"/>
      <c r="AZ370" s="38"/>
      <c r="BA370" s="38"/>
      <c r="BB370" s="38"/>
      <c r="BC370" s="38"/>
      <c r="BD370" s="30">
        <v>1</v>
      </c>
      <c r="BE370" s="38"/>
      <c r="BF370" s="9" t="s">
        <v>1827</v>
      </c>
      <c r="BG370" s="19">
        <v>93</v>
      </c>
      <c r="BH370" s="38"/>
    </row>
    <row r="371" spans="42:60" x14ac:dyDescent="0.35">
      <c r="AP371" s="9" t="s">
        <v>1162</v>
      </c>
      <c r="AQ371" s="41"/>
      <c r="AR371" s="38"/>
      <c r="AS371" s="38"/>
      <c r="AT371" s="38"/>
      <c r="AU371" s="38"/>
      <c r="AV371" s="38"/>
      <c r="AW371" s="38"/>
      <c r="AX371" s="38"/>
      <c r="AY371" s="38">
        <v>1</v>
      </c>
      <c r="AZ371" s="38"/>
      <c r="BA371" s="38"/>
      <c r="BB371" s="38"/>
      <c r="BC371" s="38"/>
      <c r="BD371" s="30">
        <v>1</v>
      </c>
      <c r="BE371" s="38"/>
      <c r="BF371" s="9" t="s">
        <v>514</v>
      </c>
      <c r="BG371" s="19">
        <v>91</v>
      </c>
      <c r="BH371" s="38"/>
    </row>
    <row r="372" spans="42:60" x14ac:dyDescent="0.35">
      <c r="AP372" s="9" t="s">
        <v>1076</v>
      </c>
      <c r="AQ372" s="41"/>
      <c r="AR372" s="38"/>
      <c r="AS372" s="38"/>
      <c r="AT372" s="38"/>
      <c r="AU372" s="38"/>
      <c r="AV372" s="38"/>
      <c r="AW372" s="38"/>
      <c r="AX372" s="38"/>
      <c r="AY372" s="38"/>
      <c r="AZ372" s="38">
        <v>1</v>
      </c>
      <c r="BA372" s="38"/>
      <c r="BB372" s="38"/>
      <c r="BC372" s="38"/>
      <c r="BD372" s="30">
        <v>1</v>
      </c>
      <c r="BE372" s="38"/>
      <c r="BF372" s="9" t="s">
        <v>790</v>
      </c>
      <c r="BG372" s="19">
        <v>92</v>
      </c>
      <c r="BH372" s="38"/>
    </row>
    <row r="373" spans="42:60" x14ac:dyDescent="0.35">
      <c r="AP373" s="9" t="s">
        <v>1824</v>
      </c>
      <c r="AQ373" s="41"/>
      <c r="AR373" s="38"/>
      <c r="AS373" s="38"/>
      <c r="AT373" s="38"/>
      <c r="AU373" s="38"/>
      <c r="AV373" s="38"/>
      <c r="AW373" s="38"/>
      <c r="AX373" s="38"/>
      <c r="AY373" s="38"/>
      <c r="AZ373" s="38"/>
      <c r="BA373" s="38">
        <v>1</v>
      </c>
      <c r="BB373" s="38"/>
      <c r="BC373" s="38"/>
      <c r="BD373" s="30">
        <v>1</v>
      </c>
      <c r="BE373" s="38"/>
      <c r="BF373" s="9" t="s">
        <v>207</v>
      </c>
      <c r="BG373" s="19">
        <v>95</v>
      </c>
      <c r="BH373" s="38"/>
    </row>
    <row r="374" spans="42:60" x14ac:dyDescent="0.35">
      <c r="AP374" s="9" t="s">
        <v>317</v>
      </c>
      <c r="AQ374" s="41"/>
      <c r="AR374" s="38"/>
      <c r="AS374" s="38"/>
      <c r="AT374" s="38"/>
      <c r="AU374" s="38"/>
      <c r="AV374" s="38"/>
      <c r="AW374" s="38"/>
      <c r="AX374" s="38"/>
      <c r="AY374" s="38"/>
      <c r="AZ374" s="38">
        <v>1</v>
      </c>
      <c r="BA374" s="38"/>
      <c r="BB374" s="38"/>
      <c r="BC374" s="38"/>
      <c r="BD374" s="30">
        <v>1</v>
      </c>
      <c r="BE374" s="38"/>
      <c r="BF374" s="9" t="s">
        <v>980</v>
      </c>
      <c r="BG374" s="19">
        <v>94</v>
      </c>
      <c r="BH374" s="38"/>
    </row>
    <row r="375" spans="42:60" x14ac:dyDescent="0.35">
      <c r="AP375" s="9" t="s">
        <v>920</v>
      </c>
      <c r="AQ375" s="41"/>
      <c r="AR375" s="38"/>
      <c r="AS375" s="38"/>
      <c r="AT375" s="38"/>
      <c r="AU375" s="38"/>
      <c r="AV375" s="38"/>
      <c r="AW375" s="38"/>
      <c r="AX375" s="38"/>
      <c r="AY375" s="38"/>
      <c r="AZ375" s="38"/>
      <c r="BA375" s="38">
        <v>1</v>
      </c>
      <c r="BB375" s="38"/>
      <c r="BC375" s="38"/>
      <c r="BD375" s="30">
        <v>1</v>
      </c>
      <c r="BE375" s="38"/>
      <c r="BF375" s="9" t="s">
        <v>754</v>
      </c>
      <c r="BG375" s="19">
        <v>95</v>
      </c>
      <c r="BH375" s="38"/>
    </row>
    <row r="376" spans="42:60" x14ac:dyDescent="0.35">
      <c r="AP376" s="9" t="s">
        <v>1704</v>
      </c>
      <c r="AQ376" s="41"/>
      <c r="AR376" s="38"/>
      <c r="AS376" s="38"/>
      <c r="AT376" s="38"/>
      <c r="AU376" s="38"/>
      <c r="AV376" s="38"/>
      <c r="AW376" s="38"/>
      <c r="AX376" s="38"/>
      <c r="AY376" s="38"/>
      <c r="AZ376" s="38">
        <v>1</v>
      </c>
      <c r="BA376" s="38"/>
      <c r="BB376" s="38"/>
      <c r="BC376" s="38"/>
      <c r="BD376" s="30">
        <v>1</v>
      </c>
      <c r="BE376" s="38"/>
      <c r="BF376" s="9" t="s">
        <v>1163</v>
      </c>
      <c r="BG376" s="19">
        <v>93</v>
      </c>
      <c r="BH376" s="38"/>
    </row>
    <row r="377" spans="42:60" x14ac:dyDescent="0.35">
      <c r="AP377" s="9" t="s">
        <v>1805</v>
      </c>
      <c r="AQ377" s="41"/>
      <c r="AR377" s="38"/>
      <c r="AS377" s="38"/>
      <c r="AT377" s="38"/>
      <c r="AU377" s="38"/>
      <c r="AV377" s="38"/>
      <c r="AW377" s="38"/>
      <c r="AX377" s="38"/>
      <c r="AY377" s="38">
        <v>1</v>
      </c>
      <c r="AZ377" s="38"/>
      <c r="BA377" s="38"/>
      <c r="BB377" s="38"/>
      <c r="BC377" s="38"/>
      <c r="BD377" s="30">
        <v>1</v>
      </c>
      <c r="BE377" s="38"/>
      <c r="BF377" s="9" t="s">
        <v>698</v>
      </c>
      <c r="BG377" s="19">
        <v>91</v>
      </c>
      <c r="BH377" s="38"/>
    </row>
    <row r="378" spans="42:60" x14ac:dyDescent="0.35">
      <c r="AP378" s="9" t="s">
        <v>1543</v>
      </c>
      <c r="AQ378" s="41"/>
      <c r="AR378" s="38"/>
      <c r="AS378" s="38"/>
      <c r="AT378" s="38"/>
      <c r="AU378" s="38"/>
      <c r="AV378" s="38"/>
      <c r="AW378" s="38"/>
      <c r="AX378" s="38"/>
      <c r="AY378" s="38"/>
      <c r="AZ378" s="38"/>
      <c r="BA378" s="38">
        <v>1</v>
      </c>
      <c r="BB378" s="38"/>
      <c r="BC378" s="38"/>
      <c r="BD378" s="30">
        <v>1</v>
      </c>
      <c r="BE378" s="38"/>
      <c r="BF378" s="9" t="s">
        <v>252</v>
      </c>
      <c r="BG378" s="19">
        <v>94</v>
      </c>
      <c r="BH378" s="38"/>
    </row>
    <row r="379" spans="42:60" x14ac:dyDescent="0.35">
      <c r="AP379" s="9" t="s">
        <v>1696</v>
      </c>
      <c r="AQ379" s="41"/>
      <c r="AR379" s="38"/>
      <c r="AS379" s="38"/>
      <c r="AT379" s="38"/>
      <c r="AU379" s="38"/>
      <c r="AV379" s="38"/>
      <c r="AW379" s="38"/>
      <c r="AX379" s="38"/>
      <c r="AY379" s="38"/>
      <c r="AZ379" s="38">
        <v>1</v>
      </c>
      <c r="BA379" s="38"/>
      <c r="BB379" s="38"/>
      <c r="BC379" s="38"/>
      <c r="BD379" s="30">
        <v>1</v>
      </c>
      <c r="BE379" s="38"/>
      <c r="BF379" s="9" t="s">
        <v>1174</v>
      </c>
      <c r="BG379" s="19">
        <v>95</v>
      </c>
      <c r="BH379" s="38"/>
    </row>
    <row r="380" spans="42:60" x14ac:dyDescent="0.35">
      <c r="AP380" s="9" t="s">
        <v>2197</v>
      </c>
      <c r="AQ380" s="41"/>
      <c r="AR380" s="38"/>
      <c r="AS380" s="38"/>
      <c r="AT380" s="38"/>
      <c r="AU380" s="38"/>
      <c r="AV380" s="38"/>
      <c r="AW380" s="38"/>
      <c r="AX380" s="38"/>
      <c r="AY380" s="38"/>
      <c r="AZ380" s="38">
        <v>1</v>
      </c>
      <c r="BA380" s="38"/>
      <c r="BB380" s="38"/>
      <c r="BC380" s="38"/>
      <c r="BD380" s="30">
        <v>1</v>
      </c>
      <c r="BE380" s="38"/>
      <c r="BF380" s="9" t="s">
        <v>1754</v>
      </c>
      <c r="BG380" s="19">
        <v>94</v>
      </c>
      <c r="BH380" s="38"/>
    </row>
    <row r="381" spans="42:60" x14ac:dyDescent="0.35">
      <c r="AP381" s="9" t="s">
        <v>172</v>
      </c>
      <c r="AQ381" s="41"/>
      <c r="AR381" s="38"/>
      <c r="AS381" s="38"/>
      <c r="AT381" s="38"/>
      <c r="AU381" s="38"/>
      <c r="AV381" s="38"/>
      <c r="AW381" s="38"/>
      <c r="AX381" s="38"/>
      <c r="AY381" s="38"/>
      <c r="AZ381" s="38">
        <v>1</v>
      </c>
      <c r="BA381" s="38"/>
      <c r="BB381" s="38"/>
      <c r="BC381" s="38"/>
      <c r="BD381" s="30">
        <v>1</v>
      </c>
      <c r="BE381" s="38"/>
      <c r="BF381" s="9" t="s">
        <v>203</v>
      </c>
      <c r="BG381" s="19">
        <v>95</v>
      </c>
      <c r="BH381" s="38"/>
    </row>
    <row r="382" spans="42:60" x14ac:dyDescent="0.35">
      <c r="AP382" s="9" t="s">
        <v>826</v>
      </c>
      <c r="AQ382" s="41"/>
      <c r="AR382" s="38"/>
      <c r="AS382" s="38"/>
      <c r="AT382" s="38"/>
      <c r="AU382" s="38"/>
      <c r="AV382" s="38"/>
      <c r="AW382" s="38"/>
      <c r="AX382" s="38"/>
      <c r="AY382" s="38"/>
      <c r="AZ382" s="38"/>
      <c r="BA382" s="38">
        <v>1</v>
      </c>
      <c r="BB382" s="38"/>
      <c r="BC382" s="38"/>
      <c r="BD382" s="30">
        <v>1</v>
      </c>
      <c r="BE382" s="38"/>
      <c r="BF382" s="9" t="s">
        <v>1205</v>
      </c>
      <c r="BG382" s="19">
        <v>94</v>
      </c>
      <c r="BH382" s="38"/>
    </row>
    <row r="383" spans="42:60" x14ac:dyDescent="0.35">
      <c r="AP383" s="9" t="s">
        <v>2191</v>
      </c>
      <c r="AQ383" s="41"/>
      <c r="AR383" s="38"/>
      <c r="AS383" s="38"/>
      <c r="AT383" s="38"/>
      <c r="AU383" s="38"/>
      <c r="AV383" s="38"/>
      <c r="AW383" s="38"/>
      <c r="AX383" s="38"/>
      <c r="AY383" s="38"/>
      <c r="AZ383" s="38">
        <v>1</v>
      </c>
      <c r="BA383" s="38"/>
      <c r="BB383" s="38"/>
      <c r="BC383" s="38"/>
      <c r="BD383" s="30">
        <v>1</v>
      </c>
      <c r="BE383" s="38"/>
      <c r="BF383" s="9" t="s">
        <v>1582</v>
      </c>
      <c r="BG383" s="19">
        <v>92</v>
      </c>
      <c r="BH383" s="38"/>
    </row>
    <row r="384" spans="42:60" x14ac:dyDescent="0.35">
      <c r="AP384" s="9" t="s">
        <v>465</v>
      </c>
      <c r="AQ384" s="41"/>
      <c r="AR384" s="38"/>
      <c r="AS384" s="38"/>
      <c r="AT384" s="38"/>
      <c r="AU384" s="38"/>
      <c r="AV384" s="38"/>
      <c r="AW384" s="38"/>
      <c r="AX384" s="38"/>
      <c r="AY384" s="38">
        <v>1</v>
      </c>
      <c r="AZ384" s="38"/>
      <c r="BA384" s="38"/>
      <c r="BB384" s="38"/>
      <c r="BC384" s="38"/>
      <c r="BD384" s="30">
        <v>1</v>
      </c>
      <c r="BE384" s="38"/>
      <c r="BF384" s="9" t="s">
        <v>2153</v>
      </c>
      <c r="BG384" s="19">
        <v>92</v>
      </c>
      <c r="BH384" s="38"/>
    </row>
    <row r="385" spans="42:60" x14ac:dyDescent="0.35">
      <c r="AP385" s="9" t="s">
        <v>183</v>
      </c>
      <c r="AQ385" s="41"/>
      <c r="AR385" s="38"/>
      <c r="AS385" s="38"/>
      <c r="AT385" s="38"/>
      <c r="AU385" s="38"/>
      <c r="AV385" s="38"/>
      <c r="AW385" s="38"/>
      <c r="AX385" s="38"/>
      <c r="AY385" s="38">
        <v>1</v>
      </c>
      <c r="AZ385" s="38"/>
      <c r="BA385" s="38"/>
      <c r="BB385" s="38"/>
      <c r="BC385" s="38"/>
      <c r="BD385" s="30">
        <v>1</v>
      </c>
      <c r="BE385" s="38"/>
      <c r="BF385" s="9" t="s">
        <v>1260</v>
      </c>
      <c r="BG385" s="19">
        <v>94</v>
      </c>
      <c r="BH385" s="38"/>
    </row>
    <row r="386" spans="42:60" x14ac:dyDescent="0.35">
      <c r="AP386" s="9" t="s">
        <v>1710</v>
      </c>
      <c r="AQ386" s="41"/>
      <c r="AR386" s="38"/>
      <c r="AS386" s="38"/>
      <c r="AT386" s="38"/>
      <c r="AU386" s="38"/>
      <c r="AV386" s="38"/>
      <c r="AW386" s="38"/>
      <c r="AX386" s="38"/>
      <c r="AY386" s="38"/>
      <c r="AZ386" s="38">
        <v>1</v>
      </c>
      <c r="BA386" s="38"/>
      <c r="BB386" s="38"/>
      <c r="BC386" s="38"/>
      <c r="BD386" s="30">
        <v>1</v>
      </c>
      <c r="BE386" s="38"/>
      <c r="BF386" s="9" t="s">
        <v>311</v>
      </c>
      <c r="BG386" s="19">
        <v>95</v>
      </c>
      <c r="BH386" s="38"/>
    </row>
    <row r="387" spans="42:60" x14ac:dyDescent="0.35">
      <c r="AP387" s="9" t="s">
        <v>363</v>
      </c>
      <c r="AQ387" s="41"/>
      <c r="AR387" s="38"/>
      <c r="AS387" s="38"/>
      <c r="AT387" s="38"/>
      <c r="AU387" s="38"/>
      <c r="AV387" s="38"/>
      <c r="AW387" s="38"/>
      <c r="AX387" s="38"/>
      <c r="AY387" s="38"/>
      <c r="AZ387" s="38">
        <v>1</v>
      </c>
      <c r="BA387" s="38">
        <v>1</v>
      </c>
      <c r="BB387" s="38"/>
      <c r="BC387" s="38"/>
      <c r="BD387" s="30">
        <v>2</v>
      </c>
      <c r="BE387" s="38"/>
      <c r="BF387" s="9" t="s">
        <v>1843</v>
      </c>
      <c r="BG387" s="19">
        <v>95</v>
      </c>
      <c r="BH387" s="38"/>
    </row>
    <row r="388" spans="42:60" x14ac:dyDescent="0.35">
      <c r="AP388" s="9" t="s">
        <v>1317</v>
      </c>
      <c r="AQ388" s="41"/>
      <c r="AR388" s="38"/>
      <c r="AS388" s="38"/>
      <c r="AT388" s="38"/>
      <c r="AU388" s="38"/>
      <c r="AV388" s="38"/>
      <c r="AW388" s="38"/>
      <c r="AX388" s="38"/>
      <c r="AY388" s="38"/>
      <c r="AZ388" s="38"/>
      <c r="BA388" s="38"/>
      <c r="BB388" s="38">
        <v>1</v>
      </c>
      <c r="BC388" s="38"/>
      <c r="BD388" s="30">
        <v>1</v>
      </c>
      <c r="BE388" s="38"/>
      <c r="BF388" s="9" t="s">
        <v>1230</v>
      </c>
      <c r="BG388" s="19">
        <v>94</v>
      </c>
      <c r="BH388" s="38"/>
    </row>
    <row r="389" spans="42:60" x14ac:dyDescent="0.35">
      <c r="AP389" s="9" t="s">
        <v>2071</v>
      </c>
      <c r="AQ389" s="41"/>
      <c r="AR389" s="38"/>
      <c r="AS389" s="38"/>
      <c r="AT389" s="38"/>
      <c r="AU389" s="38"/>
      <c r="AV389" s="38"/>
      <c r="AW389" s="38"/>
      <c r="AX389" s="38">
        <v>1</v>
      </c>
      <c r="AY389" s="38"/>
      <c r="AZ389" s="38"/>
      <c r="BA389" s="38"/>
      <c r="BB389" s="38"/>
      <c r="BC389" s="38"/>
      <c r="BD389" s="30">
        <v>1</v>
      </c>
      <c r="BE389" s="38"/>
      <c r="BF389" s="9" t="s">
        <v>96</v>
      </c>
      <c r="BG389" s="19">
        <v>94</v>
      </c>
      <c r="BH389" s="38"/>
    </row>
    <row r="390" spans="42:60" x14ac:dyDescent="0.35">
      <c r="AP390" s="9" t="s">
        <v>764</v>
      </c>
      <c r="AQ390" s="41"/>
      <c r="AR390" s="38"/>
      <c r="AS390" s="38"/>
      <c r="AT390" s="38"/>
      <c r="AU390" s="38"/>
      <c r="AV390" s="38"/>
      <c r="AW390" s="38"/>
      <c r="AX390" s="38"/>
      <c r="AY390" s="38"/>
      <c r="AZ390" s="38">
        <v>1</v>
      </c>
      <c r="BA390" s="38"/>
      <c r="BB390" s="38"/>
      <c r="BC390" s="38"/>
      <c r="BD390" s="30">
        <v>1</v>
      </c>
      <c r="BE390" s="38"/>
      <c r="BF390" s="9" t="s">
        <v>487</v>
      </c>
      <c r="BG390" s="19">
        <v>93</v>
      </c>
      <c r="BH390" s="38"/>
    </row>
    <row r="391" spans="42:60" x14ac:dyDescent="0.35">
      <c r="AP391" s="9" t="s">
        <v>2083</v>
      </c>
      <c r="AQ391" s="41"/>
      <c r="AR391" s="38"/>
      <c r="AS391" s="38"/>
      <c r="AT391" s="38"/>
      <c r="AU391" s="38"/>
      <c r="AV391" s="38"/>
      <c r="AW391" s="38"/>
      <c r="AX391" s="38"/>
      <c r="AY391" s="38">
        <v>1</v>
      </c>
      <c r="AZ391" s="38"/>
      <c r="BA391" s="38"/>
      <c r="BB391" s="38"/>
      <c r="BC391" s="38"/>
      <c r="BD391" s="30">
        <v>1</v>
      </c>
      <c r="BE391" s="38"/>
      <c r="BF391" s="9" t="s">
        <v>1246</v>
      </c>
      <c r="BG391" s="19">
        <v>94</v>
      </c>
      <c r="BH391" s="38"/>
    </row>
    <row r="392" spans="42:60" x14ac:dyDescent="0.35">
      <c r="AP392" s="9" t="s">
        <v>979</v>
      </c>
      <c r="AQ392" s="41"/>
      <c r="AR392" s="38"/>
      <c r="AS392" s="38"/>
      <c r="AT392" s="38"/>
      <c r="AU392" s="38"/>
      <c r="AV392" s="38"/>
      <c r="AW392" s="38"/>
      <c r="AX392" s="38"/>
      <c r="AY392" s="38"/>
      <c r="AZ392" s="38"/>
      <c r="BA392" s="38">
        <v>1</v>
      </c>
      <c r="BB392" s="38"/>
      <c r="BC392" s="38"/>
      <c r="BD392" s="30">
        <v>1</v>
      </c>
      <c r="BE392" s="38"/>
      <c r="BF392" s="9" t="s">
        <v>1484</v>
      </c>
      <c r="BG392" s="19">
        <v>92</v>
      </c>
      <c r="BH392" s="38"/>
    </row>
    <row r="393" spans="42:60" x14ac:dyDescent="0.35">
      <c r="AP393" s="9" t="s">
        <v>915</v>
      </c>
      <c r="AQ393" s="41"/>
      <c r="AR393" s="38"/>
      <c r="AS393" s="38"/>
      <c r="AT393" s="38"/>
      <c r="AU393" s="38"/>
      <c r="AV393" s="38"/>
      <c r="AW393" s="38"/>
      <c r="AX393" s="38"/>
      <c r="AY393" s="38"/>
      <c r="AZ393" s="38">
        <v>1</v>
      </c>
      <c r="BA393" s="38"/>
      <c r="BB393" s="38"/>
      <c r="BC393" s="38"/>
      <c r="BD393" s="30">
        <v>1</v>
      </c>
      <c r="BE393" s="38"/>
      <c r="BF393" s="9" t="s">
        <v>1860</v>
      </c>
      <c r="BG393" s="19">
        <v>94</v>
      </c>
      <c r="BH393" s="38"/>
    </row>
    <row r="394" spans="42:60" x14ac:dyDescent="0.35">
      <c r="AP394" s="9" t="s">
        <v>1587</v>
      </c>
      <c r="AQ394" s="41"/>
      <c r="AR394" s="38"/>
      <c r="AS394" s="38"/>
      <c r="AT394" s="38"/>
      <c r="AU394" s="38"/>
      <c r="AV394" s="38"/>
      <c r="AW394" s="38"/>
      <c r="AX394" s="38"/>
      <c r="AY394" s="38"/>
      <c r="AZ394" s="38"/>
      <c r="BA394" s="38"/>
      <c r="BB394" s="38">
        <v>1</v>
      </c>
      <c r="BC394" s="38"/>
      <c r="BD394" s="30">
        <v>1</v>
      </c>
      <c r="BE394" s="38"/>
      <c r="BF394" s="9" t="s">
        <v>1156</v>
      </c>
      <c r="BG394" s="19">
        <v>93</v>
      </c>
      <c r="BH394" s="38"/>
    </row>
    <row r="395" spans="42:60" x14ac:dyDescent="0.35">
      <c r="AP395" s="9" t="s">
        <v>1055</v>
      </c>
      <c r="AQ395" s="41"/>
      <c r="AR395" s="38"/>
      <c r="AS395" s="38"/>
      <c r="AT395" s="38"/>
      <c r="AU395" s="38"/>
      <c r="AV395" s="38"/>
      <c r="AW395" s="38"/>
      <c r="AX395" s="38"/>
      <c r="AY395" s="38">
        <v>2</v>
      </c>
      <c r="AZ395" s="38"/>
      <c r="BA395" s="38"/>
      <c r="BB395" s="38"/>
      <c r="BC395" s="38"/>
      <c r="BD395" s="30">
        <v>2</v>
      </c>
      <c r="BE395" s="38"/>
      <c r="BF395" s="9" t="s">
        <v>1278</v>
      </c>
      <c r="BG395" s="19">
        <v>94</v>
      </c>
      <c r="BH395" s="38"/>
    </row>
    <row r="396" spans="42:60" x14ac:dyDescent="0.35">
      <c r="AP396" s="9" t="s">
        <v>1522</v>
      </c>
      <c r="AQ396" s="41"/>
      <c r="AR396" s="38"/>
      <c r="AS396" s="38"/>
      <c r="AT396" s="38"/>
      <c r="AU396" s="38"/>
      <c r="AV396" s="38"/>
      <c r="AW396" s="38"/>
      <c r="AX396" s="38"/>
      <c r="AY396" s="38"/>
      <c r="AZ396" s="38">
        <v>1</v>
      </c>
      <c r="BA396" s="38"/>
      <c r="BB396" s="38"/>
      <c r="BC396" s="38"/>
      <c r="BD396" s="30">
        <v>1</v>
      </c>
      <c r="BE396" s="38"/>
      <c r="BF396" s="9" t="s">
        <v>1249</v>
      </c>
      <c r="BG396" s="19">
        <v>95</v>
      </c>
      <c r="BH396" s="38"/>
    </row>
    <row r="397" spans="42:60" x14ac:dyDescent="0.35">
      <c r="AP397" s="9" t="s">
        <v>1118</v>
      </c>
      <c r="AQ397" s="41"/>
      <c r="AR397" s="38"/>
      <c r="AS397" s="38"/>
      <c r="AT397" s="38"/>
      <c r="AU397" s="38"/>
      <c r="AV397" s="38"/>
      <c r="AW397" s="38"/>
      <c r="AX397" s="38"/>
      <c r="AY397" s="38">
        <v>1</v>
      </c>
      <c r="AZ397" s="38"/>
      <c r="BA397" s="38"/>
      <c r="BB397" s="38"/>
      <c r="BC397" s="38"/>
      <c r="BD397" s="30">
        <v>1</v>
      </c>
      <c r="BE397" s="38"/>
      <c r="BF397" s="9" t="s">
        <v>422</v>
      </c>
      <c r="BG397" s="19">
        <v>94</v>
      </c>
      <c r="BH397" s="38"/>
    </row>
    <row r="398" spans="42:60" x14ac:dyDescent="0.35">
      <c r="AP398" s="9" t="s">
        <v>2138</v>
      </c>
      <c r="AQ398" s="41"/>
      <c r="AR398" s="38"/>
      <c r="AS398" s="38"/>
      <c r="AT398" s="38"/>
      <c r="AU398" s="38"/>
      <c r="AV398" s="38"/>
      <c r="AW398" s="38"/>
      <c r="AX398" s="38"/>
      <c r="AY398" s="38"/>
      <c r="AZ398" s="38"/>
      <c r="BA398" s="38"/>
      <c r="BB398" s="38">
        <v>1</v>
      </c>
      <c r="BC398" s="38"/>
      <c r="BD398" s="30">
        <v>1</v>
      </c>
      <c r="BE398" s="38"/>
      <c r="BF398" s="9" t="s">
        <v>132</v>
      </c>
      <c r="BG398" s="19">
        <v>94</v>
      </c>
      <c r="BH398" s="38"/>
    </row>
    <row r="399" spans="42:60" x14ac:dyDescent="0.35">
      <c r="AP399" s="9" t="s">
        <v>958</v>
      </c>
      <c r="AQ399" s="41"/>
      <c r="AR399" s="38"/>
      <c r="AS399" s="38"/>
      <c r="AT399" s="38"/>
      <c r="AU399" s="38"/>
      <c r="AV399" s="38"/>
      <c r="AW399" s="38"/>
      <c r="AX399" s="38">
        <v>1</v>
      </c>
      <c r="AY399" s="38"/>
      <c r="AZ399" s="38"/>
      <c r="BA399" s="38"/>
      <c r="BB399" s="38"/>
      <c r="BC399" s="38"/>
      <c r="BD399" s="30">
        <v>1</v>
      </c>
      <c r="BE399" s="38"/>
      <c r="BF399" s="9" t="s">
        <v>1977</v>
      </c>
      <c r="BG399" s="19">
        <v>95</v>
      </c>
      <c r="BH399" s="38"/>
    </row>
    <row r="400" spans="42:60" x14ac:dyDescent="0.35">
      <c r="AP400" s="9" t="s">
        <v>720</v>
      </c>
      <c r="AQ400" s="41"/>
      <c r="AR400" s="38"/>
      <c r="AS400" s="38"/>
      <c r="AT400" s="38"/>
      <c r="AU400" s="38"/>
      <c r="AV400" s="38"/>
      <c r="AW400" s="38"/>
      <c r="AX400" s="38"/>
      <c r="AY400" s="38">
        <v>1</v>
      </c>
      <c r="AZ400" s="38"/>
      <c r="BA400" s="38"/>
      <c r="BB400" s="38"/>
      <c r="BC400" s="38"/>
      <c r="BD400" s="30">
        <v>1</v>
      </c>
      <c r="BE400" s="38"/>
      <c r="BF400" s="9" t="s">
        <v>1928</v>
      </c>
      <c r="BG400" s="19">
        <v>94</v>
      </c>
      <c r="BH400" s="38"/>
    </row>
    <row r="401" spans="42:60" x14ac:dyDescent="0.35">
      <c r="AP401" s="9" t="s">
        <v>133</v>
      </c>
      <c r="AQ401" s="41"/>
      <c r="AR401" s="38"/>
      <c r="AS401" s="38"/>
      <c r="AT401" s="38"/>
      <c r="AU401" s="38"/>
      <c r="AV401" s="38"/>
      <c r="AW401" s="38"/>
      <c r="AX401" s="38"/>
      <c r="AY401" s="38"/>
      <c r="AZ401" s="38">
        <v>1</v>
      </c>
      <c r="BA401" s="38"/>
      <c r="BB401" s="38"/>
      <c r="BC401" s="38"/>
      <c r="BD401" s="30">
        <v>1</v>
      </c>
      <c r="BE401" s="38"/>
      <c r="BF401" s="9" t="s">
        <v>1403</v>
      </c>
      <c r="BG401" s="19">
        <v>92</v>
      </c>
      <c r="BH401" s="38"/>
    </row>
    <row r="402" spans="42:60" x14ac:dyDescent="0.35">
      <c r="AP402" s="9" t="s">
        <v>1585</v>
      </c>
      <c r="AQ402" s="41"/>
      <c r="AR402" s="38"/>
      <c r="AS402" s="38"/>
      <c r="AT402" s="38"/>
      <c r="AU402" s="38"/>
      <c r="AV402" s="38"/>
      <c r="AW402" s="38"/>
      <c r="AX402" s="38"/>
      <c r="AY402" s="38"/>
      <c r="AZ402" s="38"/>
      <c r="BA402" s="38">
        <v>1</v>
      </c>
      <c r="BB402" s="38"/>
      <c r="BC402" s="38"/>
      <c r="BD402" s="30">
        <v>1</v>
      </c>
      <c r="BE402" s="38"/>
      <c r="BF402" s="9" t="s">
        <v>555</v>
      </c>
      <c r="BG402" s="19">
        <v>94</v>
      </c>
      <c r="BH402" s="38"/>
    </row>
    <row r="403" spans="42:60" x14ac:dyDescent="0.35">
      <c r="AP403" s="9" t="s">
        <v>1548</v>
      </c>
      <c r="AQ403" s="41"/>
      <c r="AR403" s="38"/>
      <c r="AS403" s="38"/>
      <c r="AT403" s="38"/>
      <c r="AU403" s="38"/>
      <c r="AV403" s="38"/>
      <c r="AW403" s="38"/>
      <c r="AX403" s="38"/>
      <c r="AY403" s="38"/>
      <c r="AZ403" s="38"/>
      <c r="BA403" s="38"/>
      <c r="BB403" s="38">
        <v>1</v>
      </c>
      <c r="BC403" s="38"/>
      <c r="BD403" s="30">
        <v>1</v>
      </c>
      <c r="BE403" s="38"/>
      <c r="BF403" s="9" t="s">
        <v>323</v>
      </c>
      <c r="BG403" s="19">
        <v>92</v>
      </c>
      <c r="BH403" s="38"/>
    </row>
    <row r="404" spans="42:60" x14ac:dyDescent="0.35">
      <c r="AP404" s="9" t="s">
        <v>1509</v>
      </c>
      <c r="AQ404" s="41"/>
      <c r="AR404" s="38"/>
      <c r="AS404" s="38"/>
      <c r="AT404" s="38"/>
      <c r="AU404" s="38"/>
      <c r="AV404" s="38"/>
      <c r="AW404" s="38"/>
      <c r="AX404" s="38"/>
      <c r="AY404" s="38"/>
      <c r="AZ404" s="38"/>
      <c r="BA404" s="38"/>
      <c r="BB404" s="38">
        <v>1</v>
      </c>
      <c r="BC404" s="38"/>
      <c r="BD404" s="30">
        <v>1</v>
      </c>
      <c r="BE404" s="38"/>
      <c r="BF404" s="9" t="s">
        <v>287</v>
      </c>
      <c r="BG404" s="19">
        <v>94</v>
      </c>
      <c r="BH404" s="38"/>
    </row>
    <row r="405" spans="42:60" x14ac:dyDescent="0.35">
      <c r="AP405" s="9" t="s">
        <v>2123</v>
      </c>
      <c r="AQ405" s="41"/>
      <c r="AR405" s="38"/>
      <c r="AS405" s="38"/>
      <c r="AT405" s="38"/>
      <c r="AU405" s="38"/>
      <c r="AV405" s="38"/>
      <c r="AW405" s="38"/>
      <c r="AX405" s="38"/>
      <c r="AY405" s="38"/>
      <c r="AZ405" s="38"/>
      <c r="BA405" s="38">
        <v>1</v>
      </c>
      <c r="BB405" s="38"/>
      <c r="BC405" s="38"/>
      <c r="BD405" s="30">
        <v>1</v>
      </c>
      <c r="BE405" s="38"/>
      <c r="BF405" s="9" t="s">
        <v>746</v>
      </c>
      <c r="BG405" s="19">
        <v>92</v>
      </c>
      <c r="BH405" s="38"/>
    </row>
    <row r="406" spans="42:60" x14ac:dyDescent="0.35">
      <c r="AP406" s="9" t="s">
        <v>1154</v>
      </c>
      <c r="AQ406" s="41"/>
      <c r="AR406" s="38"/>
      <c r="AS406" s="38"/>
      <c r="AT406" s="38"/>
      <c r="AU406" s="38"/>
      <c r="AV406" s="38"/>
      <c r="AW406" s="38">
        <v>1</v>
      </c>
      <c r="AX406" s="38"/>
      <c r="AY406" s="38"/>
      <c r="AZ406" s="38"/>
      <c r="BA406" s="38"/>
      <c r="BB406" s="38"/>
      <c r="BC406" s="38"/>
      <c r="BD406" s="30">
        <v>1</v>
      </c>
      <c r="BE406" s="38"/>
      <c r="BF406" s="9" t="s">
        <v>518</v>
      </c>
      <c r="BG406" s="19">
        <v>92</v>
      </c>
      <c r="BH406" s="38"/>
    </row>
    <row r="407" spans="42:60" x14ac:dyDescent="0.35">
      <c r="AP407" s="9" t="s">
        <v>1258</v>
      </c>
      <c r="AQ407" s="41"/>
      <c r="AR407" s="38"/>
      <c r="AS407" s="38"/>
      <c r="AT407" s="38"/>
      <c r="AU407" s="38"/>
      <c r="AV407" s="38"/>
      <c r="AW407" s="38"/>
      <c r="AX407" s="38"/>
      <c r="AY407" s="38"/>
      <c r="AZ407" s="38">
        <v>1</v>
      </c>
      <c r="BA407" s="38"/>
      <c r="BB407" s="38"/>
      <c r="BC407" s="38"/>
      <c r="BD407" s="30">
        <v>1</v>
      </c>
      <c r="BE407" s="38"/>
      <c r="BF407" s="9" t="s">
        <v>1853</v>
      </c>
      <c r="BG407" s="19">
        <v>94</v>
      </c>
      <c r="BH407" s="38"/>
    </row>
    <row r="408" spans="42:60" x14ac:dyDescent="0.35">
      <c r="AP408" s="9" t="s">
        <v>563</v>
      </c>
      <c r="AQ408" s="41"/>
      <c r="AR408" s="38"/>
      <c r="AS408" s="38"/>
      <c r="AT408" s="38"/>
      <c r="AU408" s="38"/>
      <c r="AV408" s="38"/>
      <c r="AW408" s="38"/>
      <c r="AX408" s="38"/>
      <c r="AY408" s="38">
        <v>1</v>
      </c>
      <c r="AZ408" s="38"/>
      <c r="BA408" s="38"/>
      <c r="BB408" s="38"/>
      <c r="BC408" s="38"/>
      <c r="BD408" s="30">
        <v>1</v>
      </c>
      <c r="BE408" s="38"/>
      <c r="BF408" s="9" t="s">
        <v>1796</v>
      </c>
      <c r="BG408" s="19">
        <v>93</v>
      </c>
      <c r="BH408" s="38"/>
    </row>
    <row r="409" spans="42:60" x14ac:dyDescent="0.35">
      <c r="AP409" s="9" t="s">
        <v>641</v>
      </c>
      <c r="AQ409" s="41"/>
      <c r="AR409" s="38"/>
      <c r="AS409" s="38"/>
      <c r="AT409" s="38"/>
      <c r="AU409" s="38"/>
      <c r="AV409" s="38"/>
      <c r="AW409" s="38"/>
      <c r="AX409" s="38"/>
      <c r="AY409" s="38"/>
      <c r="AZ409" s="38">
        <v>1</v>
      </c>
      <c r="BA409" s="38"/>
      <c r="BB409" s="38"/>
      <c r="BC409" s="38"/>
      <c r="BD409" s="30">
        <v>1</v>
      </c>
      <c r="BE409" s="38"/>
      <c r="BF409" s="9" t="s">
        <v>121</v>
      </c>
      <c r="BG409" s="19">
        <v>93</v>
      </c>
      <c r="BH409" s="38"/>
    </row>
    <row r="410" spans="42:60" x14ac:dyDescent="0.35">
      <c r="AP410" s="9" t="s">
        <v>401</v>
      </c>
      <c r="AQ410" s="41"/>
      <c r="AR410" s="38"/>
      <c r="AS410" s="38"/>
      <c r="AT410" s="38"/>
      <c r="AU410" s="38"/>
      <c r="AV410" s="38"/>
      <c r="AW410" s="38"/>
      <c r="AX410" s="38"/>
      <c r="AY410" s="38">
        <v>1</v>
      </c>
      <c r="AZ410" s="38"/>
      <c r="BA410" s="38"/>
      <c r="BB410" s="38"/>
      <c r="BC410" s="38"/>
      <c r="BD410" s="30">
        <v>1</v>
      </c>
      <c r="BE410" s="38"/>
      <c r="BF410" s="9" t="s">
        <v>26</v>
      </c>
      <c r="BG410" s="19">
        <v>92.75</v>
      </c>
      <c r="BH410" s="38"/>
    </row>
    <row r="411" spans="42:60" x14ac:dyDescent="0.35">
      <c r="AP411" s="9" t="s">
        <v>2134</v>
      </c>
      <c r="AQ411" s="41"/>
      <c r="AR411" s="38"/>
      <c r="AS411" s="38"/>
      <c r="AT411" s="38"/>
      <c r="AU411" s="38"/>
      <c r="AV411" s="38"/>
      <c r="AW411" s="38"/>
      <c r="AX411" s="38"/>
      <c r="AY411" s="38"/>
      <c r="AZ411" s="38"/>
      <c r="BA411" s="38">
        <v>1</v>
      </c>
      <c r="BB411" s="38"/>
      <c r="BC411" s="38"/>
      <c r="BD411" s="30">
        <v>1</v>
      </c>
      <c r="BE411" s="38"/>
      <c r="BF411" s="9" t="s">
        <v>113</v>
      </c>
      <c r="BG411" s="19">
        <v>92.666666666666671</v>
      </c>
      <c r="BH411" s="38"/>
    </row>
    <row r="412" spans="42:60" x14ac:dyDescent="0.35">
      <c r="AP412" s="9" t="s">
        <v>1449</v>
      </c>
      <c r="AQ412" s="41"/>
      <c r="AR412" s="38"/>
      <c r="AS412" s="38"/>
      <c r="AT412" s="38"/>
      <c r="AU412" s="38"/>
      <c r="AV412" s="38">
        <v>1</v>
      </c>
      <c r="AW412" s="38"/>
      <c r="AX412" s="38">
        <v>1</v>
      </c>
      <c r="AY412" s="38"/>
      <c r="AZ412" s="38"/>
      <c r="BA412" s="38"/>
      <c r="BB412" s="38"/>
      <c r="BC412" s="38"/>
      <c r="BD412" s="30">
        <v>2</v>
      </c>
      <c r="BE412" s="38"/>
      <c r="BF412" s="9" t="s">
        <v>231</v>
      </c>
      <c r="BG412" s="19">
        <v>94</v>
      </c>
      <c r="BH412" s="38"/>
    </row>
    <row r="413" spans="42:60" x14ac:dyDescent="0.35">
      <c r="AP413" s="9" t="s">
        <v>2063</v>
      </c>
      <c r="AQ413" s="41"/>
      <c r="AR413" s="38"/>
      <c r="AS413" s="38"/>
      <c r="AT413" s="38"/>
      <c r="AU413" s="38"/>
      <c r="AV413" s="38"/>
      <c r="AW413" s="38"/>
      <c r="AX413" s="38"/>
      <c r="AY413" s="38"/>
      <c r="AZ413" s="38">
        <v>1</v>
      </c>
      <c r="BA413" s="38"/>
      <c r="BB413" s="38"/>
      <c r="BC413" s="38"/>
      <c r="BD413" s="30">
        <v>1</v>
      </c>
      <c r="BE413" s="38"/>
      <c r="BF413" s="9" t="s">
        <v>1228</v>
      </c>
      <c r="BG413" s="19">
        <v>95</v>
      </c>
      <c r="BH413" s="38"/>
    </row>
    <row r="414" spans="42:60" x14ac:dyDescent="0.35">
      <c r="AP414" s="9" t="s">
        <v>1652</v>
      </c>
      <c r="AQ414" s="41"/>
      <c r="AR414" s="38"/>
      <c r="AS414" s="38"/>
      <c r="AT414" s="38"/>
      <c r="AU414" s="38"/>
      <c r="AV414" s="38"/>
      <c r="AW414" s="38"/>
      <c r="AX414" s="38"/>
      <c r="AY414" s="38"/>
      <c r="AZ414" s="38">
        <v>1</v>
      </c>
      <c r="BA414" s="38"/>
      <c r="BB414" s="38"/>
      <c r="BC414" s="38"/>
      <c r="BD414" s="30">
        <v>1</v>
      </c>
      <c r="BE414" s="38"/>
      <c r="BF414" s="9" t="s">
        <v>576</v>
      </c>
      <c r="BG414" s="19">
        <v>95</v>
      </c>
      <c r="BH414" s="38"/>
    </row>
    <row r="415" spans="42:60" x14ac:dyDescent="0.35">
      <c r="AP415" s="9" t="s">
        <v>789</v>
      </c>
      <c r="AQ415" s="41"/>
      <c r="AR415" s="38"/>
      <c r="AS415" s="38"/>
      <c r="AT415" s="38"/>
      <c r="AU415" s="38"/>
      <c r="AV415" s="38"/>
      <c r="AW415" s="38"/>
      <c r="AX415" s="38"/>
      <c r="AY415" s="38">
        <v>1</v>
      </c>
      <c r="AZ415" s="38"/>
      <c r="BA415" s="38"/>
      <c r="BB415" s="38"/>
      <c r="BC415" s="38"/>
      <c r="BD415" s="30">
        <v>1</v>
      </c>
      <c r="BE415" s="38"/>
      <c r="BF415" s="9" t="s">
        <v>1320</v>
      </c>
      <c r="BG415" s="19">
        <v>95</v>
      </c>
      <c r="BH415" s="38"/>
    </row>
    <row r="416" spans="42:60" x14ac:dyDescent="0.35">
      <c r="AP416" s="9" t="s">
        <v>793</v>
      </c>
      <c r="AQ416" s="41"/>
      <c r="AR416" s="38"/>
      <c r="AS416" s="38"/>
      <c r="AT416" s="38"/>
      <c r="AU416" s="38"/>
      <c r="AV416" s="38"/>
      <c r="AW416" s="38"/>
      <c r="AX416" s="38"/>
      <c r="AY416" s="38"/>
      <c r="AZ416" s="38">
        <v>1</v>
      </c>
      <c r="BA416" s="38"/>
      <c r="BB416" s="38"/>
      <c r="BC416" s="38"/>
      <c r="BD416" s="30">
        <v>1</v>
      </c>
      <c r="BE416" s="38"/>
      <c r="BF416" s="9" t="s">
        <v>994</v>
      </c>
      <c r="BG416" s="19">
        <v>93</v>
      </c>
      <c r="BH416" s="38"/>
    </row>
    <row r="417" spans="42:60" x14ac:dyDescent="0.35">
      <c r="AP417" s="9" t="s">
        <v>1099</v>
      </c>
      <c r="AQ417" s="41"/>
      <c r="AR417" s="38"/>
      <c r="AS417" s="38"/>
      <c r="AT417" s="38"/>
      <c r="AU417" s="38"/>
      <c r="AV417" s="38"/>
      <c r="AW417" s="38"/>
      <c r="AX417" s="38"/>
      <c r="AY417" s="38"/>
      <c r="AZ417" s="38"/>
      <c r="BA417" s="38">
        <v>1</v>
      </c>
      <c r="BB417" s="38"/>
      <c r="BC417" s="38"/>
      <c r="BD417" s="30">
        <v>1</v>
      </c>
      <c r="BE417" s="38"/>
      <c r="BF417" s="9" t="s">
        <v>1235</v>
      </c>
      <c r="BG417" s="19">
        <v>95</v>
      </c>
      <c r="BH417" s="38"/>
    </row>
    <row r="418" spans="42:60" x14ac:dyDescent="0.35">
      <c r="AP418" s="9" t="s">
        <v>1956</v>
      </c>
      <c r="AQ418" s="41"/>
      <c r="AR418" s="38"/>
      <c r="AS418" s="38"/>
      <c r="AT418" s="38"/>
      <c r="AU418" s="38"/>
      <c r="AV418" s="38"/>
      <c r="AW418" s="38"/>
      <c r="AX418" s="38"/>
      <c r="AY418" s="38"/>
      <c r="AZ418" s="38"/>
      <c r="BA418" s="38">
        <v>1</v>
      </c>
      <c r="BB418" s="38"/>
      <c r="BC418" s="38"/>
      <c r="BD418" s="30">
        <v>1</v>
      </c>
      <c r="BE418" s="38"/>
      <c r="BF418" s="9" t="s">
        <v>277</v>
      </c>
      <c r="BG418" s="19">
        <v>94</v>
      </c>
      <c r="BH418" s="38"/>
    </row>
    <row r="419" spans="42:60" x14ac:dyDescent="0.35">
      <c r="AP419" s="9" t="s">
        <v>881</v>
      </c>
      <c r="AQ419" s="41"/>
      <c r="AR419" s="38"/>
      <c r="AS419" s="38"/>
      <c r="AT419" s="38"/>
      <c r="AU419" s="38"/>
      <c r="AV419" s="38"/>
      <c r="AW419" s="38"/>
      <c r="AX419" s="38"/>
      <c r="AY419" s="38"/>
      <c r="AZ419" s="38"/>
      <c r="BA419" s="38">
        <v>1</v>
      </c>
      <c r="BB419" s="38"/>
      <c r="BC419" s="38"/>
      <c r="BD419" s="30">
        <v>1</v>
      </c>
      <c r="BE419" s="38"/>
      <c r="BF419" s="9" t="s">
        <v>1236</v>
      </c>
      <c r="BG419" s="19">
        <v>92</v>
      </c>
      <c r="BH419" s="38"/>
    </row>
    <row r="420" spans="42:60" x14ac:dyDescent="0.35">
      <c r="AP420" s="9" t="s">
        <v>877</v>
      </c>
      <c r="AQ420" s="41"/>
      <c r="AR420" s="38"/>
      <c r="AS420" s="38"/>
      <c r="AT420" s="38"/>
      <c r="AU420" s="38"/>
      <c r="AV420" s="38"/>
      <c r="AW420" s="38"/>
      <c r="AX420" s="38"/>
      <c r="AY420" s="38"/>
      <c r="AZ420" s="38"/>
      <c r="BA420" s="38">
        <v>1</v>
      </c>
      <c r="BB420" s="38"/>
      <c r="BC420" s="38"/>
      <c r="BD420" s="30">
        <v>1</v>
      </c>
      <c r="BE420" s="38"/>
      <c r="BF420" s="9" t="s">
        <v>1316</v>
      </c>
      <c r="BG420" s="19">
        <v>96</v>
      </c>
      <c r="BH420" s="38"/>
    </row>
    <row r="421" spans="42:60" x14ac:dyDescent="0.35">
      <c r="AP421" s="9" t="s">
        <v>208</v>
      </c>
      <c r="AQ421" s="41"/>
      <c r="AR421" s="38"/>
      <c r="AS421" s="38"/>
      <c r="AT421" s="38"/>
      <c r="AU421" s="38"/>
      <c r="AV421" s="38"/>
      <c r="AW421" s="38"/>
      <c r="AX421" s="38"/>
      <c r="AY421" s="38"/>
      <c r="AZ421" s="38"/>
      <c r="BA421" s="38">
        <v>1</v>
      </c>
      <c r="BB421" s="38"/>
      <c r="BC421" s="38"/>
      <c r="BD421" s="30">
        <v>1</v>
      </c>
      <c r="BE421" s="38"/>
      <c r="BF421" s="9" t="s">
        <v>437</v>
      </c>
      <c r="BG421" s="19">
        <v>93</v>
      </c>
      <c r="BH421" s="38"/>
    </row>
    <row r="422" spans="42:60" x14ac:dyDescent="0.35">
      <c r="AP422" s="9" t="s">
        <v>666</v>
      </c>
      <c r="AQ422" s="41"/>
      <c r="AR422" s="38"/>
      <c r="AS422" s="38"/>
      <c r="AT422" s="38"/>
      <c r="AU422" s="38"/>
      <c r="AV422" s="38"/>
      <c r="AW422" s="38"/>
      <c r="AX422" s="38"/>
      <c r="AY422" s="38"/>
      <c r="AZ422" s="38"/>
      <c r="BA422" s="38">
        <v>1</v>
      </c>
      <c r="BB422" s="38"/>
      <c r="BC422" s="38"/>
      <c r="BD422" s="30">
        <v>1</v>
      </c>
      <c r="BE422" s="38"/>
      <c r="BF422" s="9" t="s">
        <v>1910</v>
      </c>
      <c r="BG422" s="19">
        <v>95</v>
      </c>
      <c r="BH422" s="38"/>
    </row>
    <row r="423" spans="42:60" x14ac:dyDescent="0.35">
      <c r="AP423" s="9" t="s">
        <v>1079</v>
      </c>
      <c r="AQ423" s="41"/>
      <c r="AR423" s="38"/>
      <c r="AS423" s="38"/>
      <c r="AT423" s="38"/>
      <c r="AU423" s="38"/>
      <c r="AV423" s="38"/>
      <c r="AW423" s="38"/>
      <c r="AX423" s="38"/>
      <c r="AY423" s="38"/>
      <c r="AZ423" s="38"/>
      <c r="BA423" s="38">
        <v>2</v>
      </c>
      <c r="BB423" s="38"/>
      <c r="BC423" s="38"/>
      <c r="BD423" s="30">
        <v>2</v>
      </c>
      <c r="BE423" s="38"/>
      <c r="BF423" s="9" t="s">
        <v>1903</v>
      </c>
      <c r="BG423" s="19">
        <v>95</v>
      </c>
      <c r="BH423" s="38"/>
    </row>
    <row r="424" spans="42:60" x14ac:dyDescent="0.35">
      <c r="AP424" s="9" t="s">
        <v>2118</v>
      </c>
      <c r="AQ424" s="41"/>
      <c r="AR424" s="38"/>
      <c r="AS424" s="38"/>
      <c r="AT424" s="38"/>
      <c r="AU424" s="38"/>
      <c r="AV424" s="38"/>
      <c r="AW424" s="38"/>
      <c r="AX424" s="38"/>
      <c r="AY424" s="38"/>
      <c r="AZ424" s="38"/>
      <c r="BA424" s="38"/>
      <c r="BB424" s="38">
        <v>1</v>
      </c>
      <c r="BC424" s="38"/>
      <c r="BD424" s="30">
        <v>1</v>
      </c>
      <c r="BE424" s="38"/>
      <c r="BF424" s="9" t="s">
        <v>1112</v>
      </c>
      <c r="BG424" s="19">
        <v>95</v>
      </c>
      <c r="BH424" s="38"/>
    </row>
    <row r="425" spans="42:60" x14ac:dyDescent="0.35">
      <c r="AP425" s="9" t="s">
        <v>895</v>
      </c>
      <c r="AQ425" s="41"/>
      <c r="AR425" s="38"/>
      <c r="AS425" s="38"/>
      <c r="AT425" s="38"/>
      <c r="AU425" s="38"/>
      <c r="AV425" s="38"/>
      <c r="AW425" s="38"/>
      <c r="AX425" s="38"/>
      <c r="AY425" s="38"/>
      <c r="AZ425" s="38">
        <v>1</v>
      </c>
      <c r="BA425" s="38"/>
      <c r="BB425" s="38"/>
      <c r="BC425" s="38"/>
      <c r="BD425" s="30">
        <v>1</v>
      </c>
      <c r="BE425" s="38"/>
      <c r="BF425" s="9" t="s">
        <v>118</v>
      </c>
      <c r="BG425" s="19">
        <v>94</v>
      </c>
      <c r="BH425" s="38"/>
    </row>
    <row r="426" spans="42:60" x14ac:dyDescent="0.35">
      <c r="AP426" s="9" t="s">
        <v>1458</v>
      </c>
      <c r="AQ426" s="41"/>
      <c r="AR426" s="38"/>
      <c r="AS426" s="38"/>
      <c r="AT426" s="38"/>
      <c r="AU426" s="38"/>
      <c r="AV426" s="38"/>
      <c r="AW426" s="38"/>
      <c r="AX426" s="38"/>
      <c r="AY426" s="38"/>
      <c r="AZ426" s="38"/>
      <c r="BA426" s="38"/>
      <c r="BB426" s="38">
        <v>1</v>
      </c>
      <c r="BC426" s="38"/>
      <c r="BD426" s="30">
        <v>1</v>
      </c>
      <c r="BE426" s="38"/>
      <c r="BF426" s="9" t="s">
        <v>2008</v>
      </c>
      <c r="BG426" s="19">
        <v>92</v>
      </c>
      <c r="BH426" s="38"/>
    </row>
    <row r="427" spans="42:60" x14ac:dyDescent="0.35">
      <c r="AP427" s="9" t="s">
        <v>101</v>
      </c>
      <c r="AQ427" s="41"/>
      <c r="AR427" s="38"/>
      <c r="AS427" s="38"/>
      <c r="AT427" s="38"/>
      <c r="AU427" s="38"/>
      <c r="AV427" s="38"/>
      <c r="AW427" s="38"/>
      <c r="AX427" s="38">
        <v>1</v>
      </c>
      <c r="AY427" s="38">
        <v>1</v>
      </c>
      <c r="AZ427" s="38"/>
      <c r="BA427" s="38"/>
      <c r="BB427" s="38"/>
      <c r="BC427" s="38"/>
      <c r="BD427" s="30">
        <v>2</v>
      </c>
      <c r="BE427" s="38"/>
      <c r="BF427" s="9" t="s">
        <v>1124</v>
      </c>
      <c r="BG427" s="19">
        <v>94</v>
      </c>
      <c r="BH427" s="38"/>
    </row>
    <row r="428" spans="42:60" x14ac:dyDescent="0.35">
      <c r="AP428" s="9" t="s">
        <v>1667</v>
      </c>
      <c r="AQ428" s="41"/>
      <c r="AR428" s="38"/>
      <c r="AS428" s="38"/>
      <c r="AT428" s="38"/>
      <c r="AU428" s="38"/>
      <c r="AV428" s="38"/>
      <c r="AW428" s="38"/>
      <c r="AX428" s="38"/>
      <c r="AY428" s="38"/>
      <c r="AZ428" s="38"/>
      <c r="BA428" s="38"/>
      <c r="BB428" s="38">
        <v>1</v>
      </c>
      <c r="BC428" s="38"/>
      <c r="BD428" s="30">
        <v>1</v>
      </c>
      <c r="BE428" s="38"/>
      <c r="BF428" s="9" t="s">
        <v>1057</v>
      </c>
      <c r="BG428" s="19">
        <v>92</v>
      </c>
      <c r="BH428" s="38"/>
    </row>
    <row r="429" spans="42:60" x14ac:dyDescent="0.35">
      <c r="AP429" s="9" t="s">
        <v>1817</v>
      </c>
      <c r="AQ429" s="41"/>
      <c r="AR429" s="38"/>
      <c r="AS429" s="38"/>
      <c r="AT429" s="38"/>
      <c r="AU429" s="38"/>
      <c r="AV429" s="38"/>
      <c r="AW429" s="38"/>
      <c r="AX429" s="38"/>
      <c r="AY429" s="38"/>
      <c r="AZ429" s="38">
        <v>1</v>
      </c>
      <c r="BA429" s="38"/>
      <c r="BB429" s="38"/>
      <c r="BC429" s="38"/>
      <c r="BD429" s="30">
        <v>1</v>
      </c>
      <c r="BE429" s="38"/>
      <c r="BF429" s="9" t="s">
        <v>818</v>
      </c>
      <c r="BG429" s="19">
        <v>95</v>
      </c>
      <c r="BH429" s="38"/>
    </row>
    <row r="430" spans="42:60" x14ac:dyDescent="0.35">
      <c r="AP430" s="9" t="s">
        <v>712</v>
      </c>
      <c r="AQ430" s="41"/>
      <c r="AR430" s="38"/>
      <c r="AS430" s="38"/>
      <c r="AT430" s="38"/>
      <c r="AU430" s="38"/>
      <c r="AV430" s="38"/>
      <c r="AW430" s="38"/>
      <c r="AX430" s="38"/>
      <c r="AY430" s="38"/>
      <c r="AZ430" s="38">
        <v>1</v>
      </c>
      <c r="BA430" s="38"/>
      <c r="BB430" s="38"/>
      <c r="BC430" s="38"/>
      <c r="BD430" s="30">
        <v>1</v>
      </c>
      <c r="BE430" s="38"/>
      <c r="BF430" s="9" t="s">
        <v>829</v>
      </c>
      <c r="BG430" s="19">
        <v>93</v>
      </c>
      <c r="BH430" s="38"/>
    </row>
    <row r="431" spans="42:60" x14ac:dyDescent="0.35">
      <c r="AP431" s="9" t="s">
        <v>443</v>
      </c>
      <c r="AQ431" s="41"/>
      <c r="AR431" s="38"/>
      <c r="AS431" s="38"/>
      <c r="AT431" s="38"/>
      <c r="AU431" s="38"/>
      <c r="AV431" s="38"/>
      <c r="AW431" s="38"/>
      <c r="AX431" s="38"/>
      <c r="AY431" s="38"/>
      <c r="AZ431" s="38">
        <v>1</v>
      </c>
      <c r="BA431" s="38"/>
      <c r="BB431" s="38"/>
      <c r="BC431" s="38"/>
      <c r="BD431" s="30">
        <v>1</v>
      </c>
      <c r="BE431" s="38"/>
      <c r="BF431" s="9" t="s">
        <v>861</v>
      </c>
      <c r="BG431" s="19">
        <v>93.5</v>
      </c>
      <c r="BH431" s="38"/>
    </row>
    <row r="432" spans="42:60" x14ac:dyDescent="0.35">
      <c r="AP432" s="9" t="s">
        <v>1613</v>
      </c>
      <c r="AQ432" s="41"/>
      <c r="AR432" s="38"/>
      <c r="AS432" s="38"/>
      <c r="AT432" s="38"/>
      <c r="AU432" s="38"/>
      <c r="AV432" s="38"/>
      <c r="AW432" s="38"/>
      <c r="AX432" s="38"/>
      <c r="AY432" s="38"/>
      <c r="AZ432" s="38">
        <v>1</v>
      </c>
      <c r="BA432" s="38"/>
      <c r="BB432" s="38"/>
      <c r="BC432" s="38"/>
      <c r="BD432" s="30">
        <v>1</v>
      </c>
      <c r="BE432" s="38"/>
      <c r="BF432" s="9" t="s">
        <v>1224</v>
      </c>
      <c r="BG432" s="19">
        <v>93</v>
      </c>
      <c r="BH432" s="38"/>
    </row>
    <row r="433" spans="42:60" x14ac:dyDescent="0.35">
      <c r="AP433" s="9" t="s">
        <v>188</v>
      </c>
      <c r="AQ433" s="41"/>
      <c r="AR433" s="38"/>
      <c r="AS433" s="38"/>
      <c r="AT433" s="38"/>
      <c r="AU433" s="38"/>
      <c r="AV433" s="38"/>
      <c r="AW433" s="38"/>
      <c r="AX433" s="38"/>
      <c r="AY433" s="38"/>
      <c r="AZ433" s="38"/>
      <c r="BA433" s="38">
        <v>1</v>
      </c>
      <c r="BB433" s="38"/>
      <c r="BC433" s="38"/>
      <c r="BD433" s="30">
        <v>1</v>
      </c>
      <c r="BE433" s="38"/>
      <c r="BF433" s="9" t="s">
        <v>1991</v>
      </c>
      <c r="BG433" s="19">
        <v>93</v>
      </c>
      <c r="BH433" s="38"/>
    </row>
    <row r="434" spans="42:60" x14ac:dyDescent="0.35">
      <c r="AP434" s="9" t="s">
        <v>1189</v>
      </c>
      <c r="AQ434" s="41"/>
      <c r="AR434" s="38"/>
      <c r="AS434" s="38"/>
      <c r="AT434" s="38"/>
      <c r="AU434" s="38"/>
      <c r="AV434" s="38"/>
      <c r="AW434" s="38"/>
      <c r="AX434" s="38">
        <v>1</v>
      </c>
      <c r="AY434" s="38"/>
      <c r="AZ434" s="38"/>
      <c r="BA434" s="38"/>
      <c r="BB434" s="38"/>
      <c r="BC434" s="38"/>
      <c r="BD434" s="30">
        <v>1</v>
      </c>
      <c r="BE434" s="38"/>
      <c r="BF434" s="9" t="s">
        <v>2039</v>
      </c>
      <c r="BG434" s="19">
        <v>95</v>
      </c>
      <c r="BH434" s="38"/>
    </row>
    <row r="435" spans="42:60" x14ac:dyDescent="0.35">
      <c r="AP435" s="9" t="s">
        <v>1388</v>
      </c>
      <c r="AQ435" s="41"/>
      <c r="AR435" s="38"/>
      <c r="AS435" s="38"/>
      <c r="AT435" s="38"/>
      <c r="AU435" s="38"/>
      <c r="AV435" s="38"/>
      <c r="AW435" s="38"/>
      <c r="AX435" s="38"/>
      <c r="AY435" s="38">
        <v>1</v>
      </c>
      <c r="AZ435" s="38"/>
      <c r="BA435" s="38"/>
      <c r="BB435" s="38"/>
      <c r="BC435" s="38"/>
      <c r="BD435" s="30">
        <v>1</v>
      </c>
      <c r="BE435" s="38"/>
      <c r="BF435" s="9" t="s">
        <v>1149</v>
      </c>
      <c r="BG435" s="19">
        <v>94</v>
      </c>
      <c r="BH435" s="38"/>
    </row>
    <row r="436" spans="42:60" x14ac:dyDescent="0.35">
      <c r="AP436" s="9" t="s">
        <v>2211</v>
      </c>
      <c r="AQ436" s="41"/>
      <c r="AR436" s="38"/>
      <c r="AS436" s="38"/>
      <c r="AT436" s="38"/>
      <c r="AU436" s="38"/>
      <c r="AV436" s="38"/>
      <c r="AW436" s="38"/>
      <c r="AX436" s="38"/>
      <c r="AY436" s="38"/>
      <c r="AZ436" s="38">
        <v>1</v>
      </c>
      <c r="BA436" s="38"/>
      <c r="BB436" s="38"/>
      <c r="BC436" s="38"/>
      <c r="BD436" s="30">
        <v>1</v>
      </c>
      <c r="BE436" s="38"/>
      <c r="BF436" s="9" t="s">
        <v>1890</v>
      </c>
      <c r="BG436" s="19">
        <v>95</v>
      </c>
      <c r="BH436" s="38"/>
    </row>
    <row r="437" spans="42:60" x14ac:dyDescent="0.35">
      <c r="AP437" s="9" t="s">
        <v>749</v>
      </c>
      <c r="AQ437" s="41"/>
      <c r="AR437" s="38"/>
      <c r="AS437" s="38"/>
      <c r="AT437" s="38"/>
      <c r="AU437" s="38"/>
      <c r="AV437" s="38"/>
      <c r="AW437" s="38"/>
      <c r="AX437" s="38"/>
      <c r="AY437" s="38"/>
      <c r="AZ437" s="38"/>
      <c r="BA437" s="38"/>
      <c r="BB437" s="38">
        <v>1</v>
      </c>
      <c r="BC437" s="38"/>
      <c r="BD437" s="30">
        <v>1</v>
      </c>
      <c r="BE437" s="38"/>
      <c r="BF437" s="9" t="s">
        <v>1322</v>
      </c>
      <c r="BG437" s="19">
        <v>94</v>
      </c>
      <c r="BH437" s="38"/>
    </row>
    <row r="438" spans="42:60" x14ac:dyDescent="0.35">
      <c r="AP438" s="9" t="s">
        <v>544</v>
      </c>
      <c r="AQ438" s="41"/>
      <c r="AR438" s="38"/>
      <c r="AS438" s="38"/>
      <c r="AT438" s="38"/>
      <c r="AU438" s="38"/>
      <c r="AV438" s="38"/>
      <c r="AW438" s="38"/>
      <c r="AX438" s="38">
        <v>1</v>
      </c>
      <c r="AY438" s="38"/>
      <c r="AZ438" s="38"/>
      <c r="BA438" s="38"/>
      <c r="BB438" s="38"/>
      <c r="BC438" s="38"/>
      <c r="BD438" s="30">
        <v>1</v>
      </c>
      <c r="BE438" s="38"/>
      <c r="BF438" s="9" t="s">
        <v>280</v>
      </c>
      <c r="BG438" s="19">
        <v>94</v>
      </c>
      <c r="BH438" s="38"/>
    </row>
    <row r="439" spans="42:60" x14ac:dyDescent="0.35">
      <c r="AP439" s="9" t="s">
        <v>1384</v>
      </c>
      <c r="AQ439" s="41"/>
      <c r="AR439" s="38"/>
      <c r="AS439" s="38"/>
      <c r="AT439" s="38"/>
      <c r="AU439" s="38"/>
      <c r="AV439" s="38">
        <v>1</v>
      </c>
      <c r="AW439" s="38"/>
      <c r="AX439" s="38"/>
      <c r="AY439" s="38"/>
      <c r="AZ439" s="38"/>
      <c r="BA439" s="38"/>
      <c r="BB439" s="38"/>
      <c r="BC439" s="38"/>
      <c r="BD439" s="30">
        <v>1</v>
      </c>
      <c r="BE439" s="38"/>
      <c r="BF439" s="9" t="s">
        <v>1186</v>
      </c>
      <c r="BG439" s="19">
        <v>94</v>
      </c>
      <c r="BH439" s="38"/>
    </row>
    <row r="440" spans="42:60" x14ac:dyDescent="0.35">
      <c r="AP440" s="9" t="s">
        <v>1764</v>
      </c>
      <c r="AQ440" s="41"/>
      <c r="AR440" s="38"/>
      <c r="AS440" s="38"/>
      <c r="AT440" s="38"/>
      <c r="AU440" s="38"/>
      <c r="AV440" s="38"/>
      <c r="AW440" s="38"/>
      <c r="AX440" s="38"/>
      <c r="AY440" s="38">
        <v>1</v>
      </c>
      <c r="AZ440" s="38"/>
      <c r="BA440" s="38"/>
      <c r="BB440" s="38"/>
      <c r="BC440" s="38"/>
      <c r="BD440" s="30">
        <v>1</v>
      </c>
      <c r="BE440" s="38"/>
      <c r="BF440" s="9" t="s">
        <v>1273</v>
      </c>
      <c r="BG440" s="19">
        <v>94</v>
      </c>
      <c r="BH440" s="38"/>
    </row>
    <row r="441" spans="42:60" x14ac:dyDescent="0.35">
      <c r="AP441" s="9" t="s">
        <v>2023</v>
      </c>
      <c r="AQ441" s="41"/>
      <c r="AR441" s="38"/>
      <c r="AS441" s="38"/>
      <c r="AT441" s="38"/>
      <c r="AU441" s="38"/>
      <c r="AV441" s="38"/>
      <c r="AW441" s="38"/>
      <c r="AX441" s="38"/>
      <c r="AY441" s="38"/>
      <c r="AZ441" s="38"/>
      <c r="BA441" s="38">
        <v>1</v>
      </c>
      <c r="BB441" s="38"/>
      <c r="BC441" s="38"/>
      <c r="BD441" s="30">
        <v>1</v>
      </c>
      <c r="BE441" s="38"/>
      <c r="BF441" s="9" t="s">
        <v>1783</v>
      </c>
      <c r="BG441" s="19">
        <v>94</v>
      </c>
      <c r="BH441" s="38"/>
    </row>
    <row r="442" spans="42:60" x14ac:dyDescent="0.35">
      <c r="AP442" s="9" t="s">
        <v>472</v>
      </c>
      <c r="AQ442" s="41"/>
      <c r="AR442" s="38"/>
      <c r="AS442" s="38"/>
      <c r="AT442" s="38"/>
      <c r="AU442" s="38"/>
      <c r="AV442" s="38"/>
      <c r="AW442" s="38">
        <v>1</v>
      </c>
      <c r="AX442" s="38"/>
      <c r="AY442" s="38"/>
      <c r="AZ442" s="38"/>
      <c r="BA442" s="38"/>
      <c r="BB442" s="38"/>
      <c r="BC442" s="38"/>
      <c r="BD442" s="30">
        <v>1</v>
      </c>
      <c r="BE442" s="38"/>
      <c r="BF442" s="9" t="s">
        <v>2092</v>
      </c>
      <c r="BG442" s="19">
        <v>94</v>
      </c>
      <c r="BH442" s="38"/>
    </row>
    <row r="443" spans="42:60" x14ac:dyDescent="0.35">
      <c r="AP443" s="9" t="s">
        <v>623</v>
      </c>
      <c r="AQ443" s="41"/>
      <c r="AR443" s="38"/>
      <c r="AS443" s="38"/>
      <c r="AT443" s="38"/>
      <c r="AU443" s="38"/>
      <c r="AV443" s="38"/>
      <c r="AW443" s="38"/>
      <c r="AX443" s="38">
        <v>1</v>
      </c>
      <c r="AY443" s="38"/>
      <c r="AZ443" s="38"/>
      <c r="BA443" s="38"/>
      <c r="BB443" s="38"/>
      <c r="BC443" s="38"/>
      <c r="BD443" s="30">
        <v>1</v>
      </c>
      <c r="BE443" s="38"/>
      <c r="BF443" s="9" t="s">
        <v>1723</v>
      </c>
      <c r="BG443" s="19">
        <v>93</v>
      </c>
      <c r="BH443" s="38"/>
    </row>
    <row r="444" spans="42:60" x14ac:dyDescent="0.35">
      <c r="AP444" s="9" t="s">
        <v>1359</v>
      </c>
      <c r="AQ444" s="41"/>
      <c r="AR444" s="38"/>
      <c r="AS444" s="38"/>
      <c r="AT444" s="38"/>
      <c r="AU444" s="38"/>
      <c r="AV444" s="38"/>
      <c r="AW444" s="38"/>
      <c r="AX444" s="38">
        <v>1</v>
      </c>
      <c r="AY444" s="38"/>
      <c r="AZ444" s="38"/>
      <c r="BA444" s="38"/>
      <c r="BB444" s="38"/>
      <c r="BC444" s="38"/>
      <c r="BD444" s="30">
        <v>1</v>
      </c>
      <c r="BE444" s="38"/>
      <c r="BF444" s="9" t="s">
        <v>1159</v>
      </c>
      <c r="BG444" s="19">
        <v>93</v>
      </c>
      <c r="BH444" s="38"/>
    </row>
    <row r="445" spans="42:60" x14ac:dyDescent="0.35">
      <c r="AP445" s="9" t="s">
        <v>519</v>
      </c>
      <c r="AQ445" s="41"/>
      <c r="AR445" s="38"/>
      <c r="AS445" s="38"/>
      <c r="AT445" s="38"/>
      <c r="AU445" s="38"/>
      <c r="AV445" s="38"/>
      <c r="AW445" s="38"/>
      <c r="AX445" s="38">
        <v>1</v>
      </c>
      <c r="AY445" s="38"/>
      <c r="AZ445" s="38"/>
      <c r="BA445" s="38"/>
      <c r="BB445" s="38"/>
      <c r="BC445" s="38"/>
      <c r="BD445" s="30">
        <v>1</v>
      </c>
      <c r="BE445" s="38"/>
      <c r="BF445" s="9" t="s">
        <v>295</v>
      </c>
      <c r="BG445" s="19">
        <v>93</v>
      </c>
      <c r="BH445" s="38"/>
    </row>
    <row r="446" spans="42:60" x14ac:dyDescent="0.35">
      <c r="AP446" s="9" t="s">
        <v>1526</v>
      </c>
      <c r="AQ446" s="41"/>
      <c r="AR446" s="38"/>
      <c r="AS446" s="38"/>
      <c r="AT446" s="38"/>
      <c r="AU446" s="38"/>
      <c r="AV446" s="38"/>
      <c r="AW446" s="38"/>
      <c r="AX446" s="38"/>
      <c r="AY446" s="38">
        <v>1</v>
      </c>
      <c r="AZ446" s="38"/>
      <c r="BA446" s="38"/>
      <c r="BB446" s="38"/>
      <c r="BC446" s="38"/>
      <c r="BD446" s="30">
        <v>1</v>
      </c>
      <c r="BE446" s="38"/>
      <c r="BF446" s="9" t="s">
        <v>1829</v>
      </c>
      <c r="BG446" s="19">
        <v>91</v>
      </c>
      <c r="BH446" s="38"/>
    </row>
    <row r="447" spans="42:60" x14ac:dyDescent="0.35">
      <c r="AP447" s="9" t="s">
        <v>1784</v>
      </c>
      <c r="AQ447" s="41"/>
      <c r="AR447" s="38"/>
      <c r="AS447" s="38"/>
      <c r="AT447" s="38"/>
      <c r="AU447" s="38"/>
      <c r="AV447" s="38"/>
      <c r="AW447" s="38"/>
      <c r="AX447" s="38"/>
      <c r="AY447" s="38"/>
      <c r="AZ447" s="38">
        <v>1</v>
      </c>
      <c r="BA447" s="38"/>
      <c r="BB447" s="38"/>
      <c r="BC447" s="38"/>
      <c r="BD447" s="30">
        <v>1</v>
      </c>
      <c r="BE447" s="38"/>
      <c r="BF447" s="9" t="s">
        <v>2106</v>
      </c>
      <c r="BG447" s="19">
        <v>94</v>
      </c>
      <c r="BH447" s="38"/>
    </row>
    <row r="448" spans="42:60" x14ac:dyDescent="0.35">
      <c r="AP448" s="9" t="s">
        <v>1355</v>
      </c>
      <c r="AQ448" s="41"/>
      <c r="AR448" s="38"/>
      <c r="AS448" s="38"/>
      <c r="AT448" s="38"/>
      <c r="AU448" s="38">
        <v>1</v>
      </c>
      <c r="AV448" s="38"/>
      <c r="AW448" s="38"/>
      <c r="AX448" s="38"/>
      <c r="AY448" s="38"/>
      <c r="AZ448" s="38"/>
      <c r="BA448" s="38"/>
      <c r="BB448" s="38"/>
      <c r="BC448" s="38"/>
      <c r="BD448" s="30">
        <v>1</v>
      </c>
      <c r="BE448" s="38"/>
      <c r="BF448" s="9" t="s">
        <v>990</v>
      </c>
      <c r="BG448" s="19">
        <v>93</v>
      </c>
      <c r="BH448" s="38"/>
    </row>
    <row r="449" spans="42:60" x14ac:dyDescent="0.35">
      <c r="AP449" s="9" t="s">
        <v>81</v>
      </c>
      <c r="AQ449" s="41"/>
      <c r="AR449" s="38"/>
      <c r="AS449" s="38"/>
      <c r="AT449" s="38"/>
      <c r="AU449" s="38"/>
      <c r="AV449" s="38"/>
      <c r="AW449" s="38"/>
      <c r="AX449" s="38"/>
      <c r="AY449" s="38"/>
      <c r="AZ449" s="38">
        <v>1</v>
      </c>
      <c r="BA449" s="38"/>
      <c r="BB449" s="38"/>
      <c r="BC449" s="38"/>
      <c r="BD449" s="30">
        <v>1</v>
      </c>
      <c r="BE449" s="38"/>
      <c r="BF449" s="9" t="s">
        <v>1566</v>
      </c>
      <c r="BG449" s="19">
        <v>92</v>
      </c>
      <c r="BH449" s="38"/>
    </row>
    <row r="450" spans="42:60" x14ac:dyDescent="0.35">
      <c r="AP450" s="9" t="s">
        <v>741</v>
      </c>
      <c r="AQ450" s="41"/>
      <c r="AR450" s="38"/>
      <c r="AS450" s="38"/>
      <c r="AT450" s="38"/>
      <c r="AU450" s="38"/>
      <c r="AV450" s="38"/>
      <c r="AW450" s="38"/>
      <c r="AX450" s="38"/>
      <c r="AY450" s="38">
        <v>1</v>
      </c>
      <c r="AZ450" s="38"/>
      <c r="BA450" s="38"/>
      <c r="BB450" s="38"/>
      <c r="BC450" s="38"/>
      <c r="BD450" s="30">
        <v>1</v>
      </c>
      <c r="BE450" s="38"/>
      <c r="BF450" s="9" t="s">
        <v>1247</v>
      </c>
      <c r="BG450" s="19">
        <v>93</v>
      </c>
      <c r="BH450" s="38"/>
    </row>
    <row r="451" spans="42:60" x14ac:dyDescent="0.35">
      <c r="AP451" s="9" t="s">
        <v>1535</v>
      </c>
      <c r="AQ451" s="41"/>
      <c r="AR451" s="38"/>
      <c r="AS451" s="38"/>
      <c r="AT451" s="38"/>
      <c r="AU451" s="38"/>
      <c r="AV451" s="38"/>
      <c r="AW451" s="38"/>
      <c r="AX451" s="38"/>
      <c r="AY451" s="38"/>
      <c r="AZ451" s="38">
        <v>1</v>
      </c>
      <c r="BA451" s="38"/>
      <c r="BB451" s="38"/>
      <c r="BC451" s="38"/>
      <c r="BD451" s="30">
        <v>1</v>
      </c>
      <c r="BE451" s="38"/>
      <c r="BF451" s="9" t="s">
        <v>245</v>
      </c>
      <c r="BG451" s="19">
        <v>94</v>
      </c>
      <c r="BH451" s="38"/>
    </row>
    <row r="452" spans="42:60" x14ac:dyDescent="0.35">
      <c r="AP452" s="9" t="s">
        <v>1918</v>
      </c>
      <c r="AQ452" s="41"/>
      <c r="AR452" s="38"/>
      <c r="AS452" s="38"/>
      <c r="AT452" s="38"/>
      <c r="AU452" s="38"/>
      <c r="AV452" s="38"/>
      <c r="AW452" s="38"/>
      <c r="AX452" s="38"/>
      <c r="AY452" s="38">
        <v>1</v>
      </c>
      <c r="AZ452" s="38"/>
      <c r="BA452" s="38"/>
      <c r="BB452" s="38"/>
      <c r="BC452" s="38"/>
      <c r="BD452" s="30">
        <v>1</v>
      </c>
      <c r="BE452" s="38"/>
      <c r="BF452" s="9" t="s">
        <v>1271</v>
      </c>
      <c r="BG452" s="19">
        <v>94</v>
      </c>
      <c r="BH452" s="38"/>
    </row>
    <row r="453" spans="42:60" x14ac:dyDescent="0.35">
      <c r="AP453" s="9" t="s">
        <v>531</v>
      </c>
      <c r="AQ453" s="41"/>
      <c r="AR453" s="38"/>
      <c r="AS453" s="38"/>
      <c r="AT453" s="38"/>
      <c r="AU453" s="38"/>
      <c r="AV453" s="38"/>
      <c r="AW453" s="38"/>
      <c r="AX453" s="38">
        <v>1</v>
      </c>
      <c r="AY453" s="38"/>
      <c r="AZ453" s="38"/>
      <c r="BA453" s="38"/>
      <c r="BB453" s="38"/>
      <c r="BC453" s="38"/>
      <c r="BD453" s="30">
        <v>1</v>
      </c>
      <c r="BE453" s="38"/>
      <c r="BF453" s="9" t="s">
        <v>1846</v>
      </c>
      <c r="BG453" s="19">
        <v>93</v>
      </c>
      <c r="BH453" s="38"/>
    </row>
    <row r="454" spans="42:60" x14ac:dyDescent="0.35">
      <c r="AP454" s="9" t="s">
        <v>512</v>
      </c>
      <c r="AQ454" s="41"/>
      <c r="AR454" s="38"/>
      <c r="AS454" s="38"/>
      <c r="AT454" s="38"/>
      <c r="AU454" s="38"/>
      <c r="AV454" s="38"/>
      <c r="AW454" s="38">
        <v>1</v>
      </c>
      <c r="AX454" s="38"/>
      <c r="AY454" s="38"/>
      <c r="AZ454" s="38"/>
      <c r="BA454" s="38"/>
      <c r="BB454" s="38"/>
      <c r="BC454" s="38"/>
      <c r="BD454" s="30">
        <v>1</v>
      </c>
      <c r="BE454" s="38"/>
      <c r="BF454" s="9" t="s">
        <v>318</v>
      </c>
      <c r="BG454" s="19">
        <v>94</v>
      </c>
      <c r="BH454" s="38"/>
    </row>
    <row r="455" spans="42:60" x14ac:dyDescent="0.35">
      <c r="AP455" s="9" t="s">
        <v>1690</v>
      </c>
      <c r="AQ455" s="41"/>
      <c r="AR455" s="38"/>
      <c r="AS455" s="38"/>
      <c r="AT455" s="38"/>
      <c r="AU455" s="38"/>
      <c r="AV455" s="38"/>
      <c r="AW455" s="38"/>
      <c r="AX455" s="38"/>
      <c r="AY455" s="38">
        <v>1</v>
      </c>
      <c r="AZ455" s="38"/>
      <c r="BA455" s="38"/>
      <c r="BB455" s="38"/>
      <c r="BC455" s="38"/>
      <c r="BD455" s="30">
        <v>1</v>
      </c>
      <c r="BE455" s="38"/>
      <c r="BF455" s="9" t="s">
        <v>94</v>
      </c>
      <c r="BG455" s="19">
        <v>93</v>
      </c>
      <c r="BH455" s="38"/>
    </row>
    <row r="456" spans="42:60" x14ac:dyDescent="0.35">
      <c r="AP456" s="9" t="s">
        <v>1363</v>
      </c>
      <c r="AQ456" s="41"/>
      <c r="AR456" s="38"/>
      <c r="AS456" s="38"/>
      <c r="AT456" s="38"/>
      <c r="AU456" s="38"/>
      <c r="AV456" s="38">
        <v>1</v>
      </c>
      <c r="AW456" s="38"/>
      <c r="AX456" s="38"/>
      <c r="AY456" s="38"/>
      <c r="AZ456" s="38"/>
      <c r="BA456" s="38"/>
      <c r="BB456" s="38"/>
      <c r="BC456" s="38"/>
      <c r="BD456" s="30">
        <v>1</v>
      </c>
      <c r="BE456" s="38"/>
      <c r="BF456" s="9" t="s">
        <v>1284</v>
      </c>
      <c r="BG456" s="19">
        <v>95</v>
      </c>
      <c r="BH456" s="38"/>
    </row>
    <row r="457" spans="42:60" x14ac:dyDescent="0.35">
      <c r="AP457" s="9" t="s">
        <v>900</v>
      </c>
      <c r="AQ457" s="41"/>
      <c r="AR457" s="38"/>
      <c r="AS457" s="38"/>
      <c r="AT457" s="38"/>
      <c r="AU457" s="38"/>
      <c r="AV457" s="38"/>
      <c r="AW457" s="38"/>
      <c r="AX457" s="38"/>
      <c r="AY457" s="38">
        <v>1</v>
      </c>
      <c r="AZ457" s="38"/>
      <c r="BA457" s="38"/>
      <c r="BB457" s="38"/>
      <c r="BC457" s="38"/>
      <c r="BD457" s="30">
        <v>1</v>
      </c>
      <c r="BE457" s="38"/>
      <c r="BF457" s="9" t="s">
        <v>2082</v>
      </c>
      <c r="BG457" s="19">
        <v>93</v>
      </c>
      <c r="BH457" s="38"/>
    </row>
    <row r="458" spans="42:60" x14ac:dyDescent="0.35">
      <c r="AP458" s="9" t="s">
        <v>1018</v>
      </c>
      <c r="AQ458" s="41"/>
      <c r="AR458" s="38"/>
      <c r="AS458" s="38"/>
      <c r="AT458" s="38"/>
      <c r="AU458" s="38"/>
      <c r="AV458" s="38"/>
      <c r="AW458" s="38"/>
      <c r="AX458" s="38">
        <v>1</v>
      </c>
      <c r="AY458" s="38"/>
      <c r="AZ458" s="38"/>
      <c r="BA458" s="38"/>
      <c r="BB458" s="38"/>
      <c r="BC458" s="38"/>
      <c r="BD458" s="30">
        <v>1</v>
      </c>
      <c r="BE458" s="38"/>
      <c r="BF458" s="9" t="s">
        <v>368</v>
      </c>
      <c r="BG458" s="19">
        <v>92.75</v>
      </c>
      <c r="BH458" s="38"/>
    </row>
    <row r="459" spans="42:60" x14ac:dyDescent="0.35">
      <c r="AP459" s="9" t="s">
        <v>957</v>
      </c>
      <c r="AQ459" s="41"/>
      <c r="AR459" s="38"/>
      <c r="AS459" s="38"/>
      <c r="AT459" s="38"/>
      <c r="AU459" s="38"/>
      <c r="AV459" s="38"/>
      <c r="AW459" s="38"/>
      <c r="AX459" s="38"/>
      <c r="AY459" s="38"/>
      <c r="AZ459" s="38"/>
      <c r="BA459" s="38">
        <v>1</v>
      </c>
      <c r="BB459" s="38"/>
      <c r="BC459" s="38"/>
      <c r="BD459" s="30">
        <v>1</v>
      </c>
      <c r="BE459" s="38"/>
      <c r="BF459" s="9" t="s">
        <v>108</v>
      </c>
      <c r="BG459" s="19">
        <v>93</v>
      </c>
      <c r="BH459" s="38"/>
    </row>
    <row r="460" spans="42:60" x14ac:dyDescent="0.35">
      <c r="AP460" s="9" t="s">
        <v>1685</v>
      </c>
      <c r="AQ460" s="41"/>
      <c r="AR460" s="38"/>
      <c r="AS460" s="38"/>
      <c r="AT460" s="38"/>
      <c r="AU460" s="38"/>
      <c r="AV460" s="38"/>
      <c r="AW460" s="38"/>
      <c r="AX460" s="38"/>
      <c r="AY460" s="38"/>
      <c r="AZ460" s="38"/>
      <c r="BA460" s="38">
        <v>1</v>
      </c>
      <c r="BB460" s="38"/>
      <c r="BC460" s="38"/>
      <c r="BD460" s="30">
        <v>1</v>
      </c>
      <c r="BE460" s="38"/>
      <c r="BF460" s="9" t="s">
        <v>1848</v>
      </c>
      <c r="BG460" s="19">
        <v>94</v>
      </c>
      <c r="BH460" s="38"/>
    </row>
    <row r="461" spans="42:60" x14ac:dyDescent="0.35">
      <c r="AP461" s="9" t="s">
        <v>1632</v>
      </c>
      <c r="AQ461" s="41"/>
      <c r="AR461" s="38"/>
      <c r="AS461" s="38"/>
      <c r="AT461" s="38"/>
      <c r="AU461" s="38"/>
      <c r="AV461" s="38"/>
      <c r="AW461" s="38"/>
      <c r="AX461" s="38"/>
      <c r="AY461" s="38">
        <v>1</v>
      </c>
      <c r="AZ461" s="38"/>
      <c r="BA461" s="38"/>
      <c r="BB461" s="38"/>
      <c r="BC461" s="38"/>
      <c r="BD461" s="30">
        <v>1</v>
      </c>
      <c r="BE461" s="38"/>
      <c r="BF461" s="9" t="s">
        <v>1765</v>
      </c>
      <c r="BG461" s="19">
        <v>93</v>
      </c>
      <c r="BH461" s="38"/>
    </row>
    <row r="462" spans="42:60" x14ac:dyDescent="0.35">
      <c r="AP462" s="9" t="s">
        <v>1042</v>
      </c>
      <c r="AQ462" s="41"/>
      <c r="AR462" s="38"/>
      <c r="AS462" s="38"/>
      <c r="AT462" s="38"/>
      <c r="AU462" s="38"/>
      <c r="AV462" s="38"/>
      <c r="AW462" s="38"/>
      <c r="AX462" s="38">
        <v>1</v>
      </c>
      <c r="AY462" s="38"/>
      <c r="AZ462" s="38"/>
      <c r="BA462" s="38"/>
      <c r="BB462" s="38"/>
      <c r="BC462" s="38"/>
      <c r="BD462" s="30">
        <v>1</v>
      </c>
      <c r="BE462" s="38"/>
      <c r="BF462" s="9" t="s">
        <v>305</v>
      </c>
      <c r="BG462" s="19">
        <v>97</v>
      </c>
      <c r="BH462" s="38"/>
    </row>
    <row r="463" spans="42:60" x14ac:dyDescent="0.35">
      <c r="AP463" s="9" t="s">
        <v>872</v>
      </c>
      <c r="AQ463" s="41"/>
      <c r="AR463" s="38"/>
      <c r="AS463" s="38"/>
      <c r="AT463" s="38"/>
      <c r="AU463" s="38"/>
      <c r="AV463" s="38"/>
      <c r="AW463" s="38"/>
      <c r="AX463" s="38">
        <v>1</v>
      </c>
      <c r="AY463" s="38"/>
      <c r="AZ463" s="38"/>
      <c r="BA463" s="38"/>
      <c r="BB463" s="38"/>
      <c r="BC463" s="38"/>
      <c r="BD463" s="30">
        <v>1</v>
      </c>
      <c r="BE463" s="38"/>
      <c r="BF463" s="9" t="s">
        <v>1286</v>
      </c>
      <c r="BG463" s="19">
        <v>95</v>
      </c>
      <c r="BH463" s="38"/>
    </row>
    <row r="464" spans="42:60" x14ac:dyDescent="0.35">
      <c r="AP464" s="9" t="s">
        <v>2208</v>
      </c>
      <c r="AQ464" s="41"/>
      <c r="AR464" s="38"/>
      <c r="AS464" s="38"/>
      <c r="AT464" s="38"/>
      <c r="AU464" s="38"/>
      <c r="AV464" s="38"/>
      <c r="AW464" s="38"/>
      <c r="AX464" s="38"/>
      <c r="AY464" s="38">
        <v>1</v>
      </c>
      <c r="AZ464" s="38"/>
      <c r="BA464" s="38"/>
      <c r="BB464" s="38"/>
      <c r="BC464" s="38"/>
      <c r="BD464" s="30">
        <v>1</v>
      </c>
      <c r="BE464" s="38"/>
      <c r="BF464" s="9" t="s">
        <v>1894</v>
      </c>
      <c r="BG464" s="19">
        <v>94</v>
      </c>
      <c r="BH464" s="38"/>
    </row>
    <row r="465" spans="42:60" x14ac:dyDescent="0.35">
      <c r="AP465" s="9" t="s">
        <v>1906</v>
      </c>
      <c r="AQ465" s="41"/>
      <c r="AR465" s="38"/>
      <c r="AS465" s="38"/>
      <c r="AT465" s="38"/>
      <c r="AU465" s="38"/>
      <c r="AV465" s="38"/>
      <c r="AW465" s="38"/>
      <c r="AX465" s="38"/>
      <c r="AY465" s="38">
        <v>1</v>
      </c>
      <c r="AZ465" s="38"/>
      <c r="BA465" s="38"/>
      <c r="BB465" s="38"/>
      <c r="BC465" s="38"/>
      <c r="BD465" s="30">
        <v>1</v>
      </c>
      <c r="BE465" s="38"/>
      <c r="BF465" s="9" t="s">
        <v>998</v>
      </c>
      <c r="BG465" s="19">
        <v>93</v>
      </c>
      <c r="BH465" s="38"/>
    </row>
    <row r="466" spans="42:60" x14ac:dyDescent="0.35">
      <c r="AP466" s="9" t="s">
        <v>1769</v>
      </c>
      <c r="AQ466" s="41"/>
      <c r="AR466" s="38"/>
      <c r="AS466" s="38"/>
      <c r="AT466" s="38"/>
      <c r="AU466" s="38"/>
      <c r="AV466" s="38"/>
      <c r="AW466" s="38"/>
      <c r="AX466" s="38"/>
      <c r="AY466" s="38">
        <v>1</v>
      </c>
      <c r="AZ466" s="38"/>
      <c r="BA466" s="38"/>
      <c r="BB466" s="38"/>
      <c r="BC466" s="38"/>
      <c r="BD466" s="30">
        <v>1</v>
      </c>
      <c r="BE466" s="38"/>
      <c r="BF466" s="9" t="s">
        <v>320</v>
      </c>
      <c r="BG466" s="19">
        <v>94</v>
      </c>
      <c r="BH466" s="38"/>
    </row>
    <row r="467" spans="42:60" x14ac:dyDescent="0.35">
      <c r="AP467" s="9" t="s">
        <v>556</v>
      </c>
      <c r="AQ467" s="41"/>
      <c r="AR467" s="38"/>
      <c r="AS467" s="38"/>
      <c r="AT467" s="38"/>
      <c r="AU467" s="38"/>
      <c r="AV467" s="38"/>
      <c r="AW467" s="38"/>
      <c r="AX467" s="38"/>
      <c r="AY467" s="38"/>
      <c r="AZ467" s="38">
        <v>1</v>
      </c>
      <c r="BA467" s="38"/>
      <c r="BB467" s="38"/>
      <c r="BC467" s="38"/>
      <c r="BD467" s="30">
        <v>1</v>
      </c>
      <c r="BE467" s="38"/>
      <c r="BF467" s="9" t="s">
        <v>989</v>
      </c>
      <c r="BG467" s="19">
        <v>94</v>
      </c>
      <c r="BH467" s="38"/>
    </row>
    <row r="468" spans="42:60" x14ac:dyDescent="0.35">
      <c r="AP468" s="9" t="s">
        <v>2231</v>
      </c>
      <c r="AQ468" s="41"/>
      <c r="AR468" s="38"/>
      <c r="AS468" s="38"/>
      <c r="AT468" s="38"/>
      <c r="AU468" s="38"/>
      <c r="AV468" s="38">
        <v>1</v>
      </c>
      <c r="AW468" s="38"/>
      <c r="AX468" s="38"/>
      <c r="AY468" s="38"/>
      <c r="AZ468" s="38"/>
      <c r="BA468" s="38"/>
      <c r="BB468" s="38"/>
      <c r="BC468" s="38"/>
      <c r="BD468" s="30">
        <v>1</v>
      </c>
      <c r="BE468" s="38"/>
      <c r="BF468" s="9" t="s">
        <v>1905</v>
      </c>
      <c r="BG468" s="19">
        <v>93</v>
      </c>
      <c r="BH468" s="38"/>
    </row>
    <row r="469" spans="42:60" x14ac:dyDescent="0.35">
      <c r="AP469" s="9" t="s">
        <v>650</v>
      </c>
      <c r="AQ469" s="41"/>
      <c r="AR469" s="38"/>
      <c r="AS469" s="38"/>
      <c r="AT469" s="38"/>
      <c r="AU469" s="38"/>
      <c r="AV469" s="38"/>
      <c r="AW469" s="38">
        <v>1</v>
      </c>
      <c r="AX469" s="38">
        <v>1</v>
      </c>
      <c r="AY469" s="38"/>
      <c r="AZ469" s="38"/>
      <c r="BA469" s="38"/>
      <c r="BB469" s="38"/>
      <c r="BC469" s="38"/>
      <c r="BD469" s="30">
        <v>2</v>
      </c>
      <c r="BE469" s="38"/>
      <c r="BF469" s="9" t="s">
        <v>647</v>
      </c>
      <c r="BG469" s="19">
        <v>96</v>
      </c>
      <c r="BH469" s="38"/>
    </row>
    <row r="470" spans="42:60" x14ac:dyDescent="0.35">
      <c r="AP470" s="9" t="s">
        <v>625</v>
      </c>
      <c r="AQ470" s="41"/>
      <c r="AR470" s="38"/>
      <c r="AS470" s="38"/>
      <c r="AT470" s="38"/>
      <c r="AU470" s="38"/>
      <c r="AV470" s="38"/>
      <c r="AW470" s="38"/>
      <c r="AX470" s="38">
        <v>1</v>
      </c>
      <c r="AY470" s="38"/>
      <c r="AZ470" s="38">
        <v>1</v>
      </c>
      <c r="BA470" s="38"/>
      <c r="BB470" s="38"/>
      <c r="BC470" s="38"/>
      <c r="BD470" s="30">
        <v>2</v>
      </c>
      <c r="BE470" s="38"/>
      <c r="BF470" s="9" t="s">
        <v>1759</v>
      </c>
      <c r="BG470" s="19">
        <v>95</v>
      </c>
      <c r="BH470" s="38"/>
    </row>
    <row r="471" spans="42:60" x14ac:dyDescent="0.35">
      <c r="AP471" s="9" t="s">
        <v>1134</v>
      </c>
      <c r="AQ471" s="41"/>
      <c r="AR471" s="38"/>
      <c r="AS471" s="38"/>
      <c r="AT471" s="38"/>
      <c r="AU471" s="38"/>
      <c r="AV471" s="38"/>
      <c r="AW471" s="38"/>
      <c r="AX471" s="38"/>
      <c r="AY471" s="38"/>
      <c r="AZ471" s="38">
        <v>1</v>
      </c>
      <c r="BA471" s="38"/>
      <c r="BB471" s="38"/>
      <c r="BC471" s="38"/>
      <c r="BD471" s="30">
        <v>1</v>
      </c>
      <c r="BE471" s="38"/>
      <c r="BF471" s="9" t="s">
        <v>2012</v>
      </c>
      <c r="BG471" s="19">
        <v>95</v>
      </c>
      <c r="BH471" s="38"/>
    </row>
    <row r="472" spans="42:60" x14ac:dyDescent="0.35">
      <c r="AP472" s="9" t="s">
        <v>578</v>
      </c>
      <c r="AQ472" s="41"/>
      <c r="AR472" s="38"/>
      <c r="AS472" s="38"/>
      <c r="AT472" s="38"/>
      <c r="AU472" s="38"/>
      <c r="AV472" s="38"/>
      <c r="AW472" s="38"/>
      <c r="AX472" s="38"/>
      <c r="AY472" s="38"/>
      <c r="AZ472" s="38">
        <v>1</v>
      </c>
      <c r="BA472" s="38"/>
      <c r="BB472" s="38"/>
      <c r="BC472" s="38"/>
      <c r="BD472" s="30">
        <v>1</v>
      </c>
      <c r="BE472" s="38"/>
      <c r="BF472" s="9" t="s">
        <v>429</v>
      </c>
      <c r="BG472" s="19">
        <v>94</v>
      </c>
      <c r="BH472" s="38"/>
    </row>
    <row r="473" spans="42:60" x14ac:dyDescent="0.35">
      <c r="AP473" s="9" t="s">
        <v>1726</v>
      </c>
      <c r="AQ473" s="41"/>
      <c r="AR473" s="38"/>
      <c r="AS473" s="38"/>
      <c r="AT473" s="38"/>
      <c r="AU473" s="38"/>
      <c r="AV473" s="38"/>
      <c r="AW473" s="38"/>
      <c r="AX473" s="38"/>
      <c r="AY473" s="38"/>
      <c r="AZ473" s="38"/>
      <c r="BA473" s="38"/>
      <c r="BB473" s="38">
        <v>1</v>
      </c>
      <c r="BC473" s="38"/>
      <c r="BD473" s="30">
        <v>1</v>
      </c>
      <c r="BE473" s="38"/>
      <c r="BF473" s="9" t="s">
        <v>1219</v>
      </c>
      <c r="BG473" s="19">
        <v>94</v>
      </c>
      <c r="BH473" s="38"/>
    </row>
    <row r="474" spans="42:60" x14ac:dyDescent="0.35">
      <c r="AP474" s="9" t="s">
        <v>2089</v>
      </c>
      <c r="AQ474" s="41"/>
      <c r="AR474" s="38"/>
      <c r="AS474" s="38"/>
      <c r="AT474" s="38"/>
      <c r="AU474" s="38"/>
      <c r="AV474" s="38"/>
      <c r="AW474" s="38"/>
      <c r="AX474" s="38"/>
      <c r="AY474" s="38"/>
      <c r="AZ474" s="38">
        <v>1</v>
      </c>
      <c r="BA474" s="38"/>
      <c r="BB474" s="38"/>
      <c r="BC474" s="38"/>
      <c r="BD474" s="30">
        <v>1</v>
      </c>
      <c r="BE474" s="38"/>
      <c r="BF474" s="9" t="s">
        <v>1180</v>
      </c>
      <c r="BG474" s="19">
        <v>94</v>
      </c>
      <c r="BH474" s="38"/>
    </row>
    <row r="475" spans="42:60" x14ac:dyDescent="0.35">
      <c r="AP475" s="9" t="s">
        <v>2150</v>
      </c>
      <c r="AQ475" s="41"/>
      <c r="AR475" s="38"/>
      <c r="AS475" s="38"/>
      <c r="AT475" s="38"/>
      <c r="AU475" s="38"/>
      <c r="AV475" s="38"/>
      <c r="AW475" s="38"/>
      <c r="AX475" s="38"/>
      <c r="AY475" s="38"/>
      <c r="AZ475" s="38">
        <v>1</v>
      </c>
      <c r="BA475" s="38"/>
      <c r="BB475" s="38"/>
      <c r="BC475" s="38"/>
      <c r="BD475" s="30">
        <v>1</v>
      </c>
      <c r="BE475" s="38"/>
      <c r="BF475" s="9" t="s">
        <v>640</v>
      </c>
      <c r="BG475" s="19">
        <v>94</v>
      </c>
      <c r="BH475" s="38"/>
    </row>
    <row r="476" spans="42:60" x14ac:dyDescent="0.35">
      <c r="AP476" s="9" t="s">
        <v>603</v>
      </c>
      <c r="AQ476" s="41"/>
      <c r="AR476" s="38"/>
      <c r="AS476" s="38"/>
      <c r="AT476" s="38"/>
      <c r="AU476" s="38"/>
      <c r="AV476" s="38"/>
      <c r="AW476" s="38"/>
      <c r="AX476" s="38">
        <v>1</v>
      </c>
      <c r="AY476" s="38"/>
      <c r="AZ476" s="38"/>
      <c r="BA476" s="38"/>
      <c r="BB476" s="38"/>
      <c r="BC476" s="38"/>
      <c r="BD476" s="30">
        <v>1</v>
      </c>
      <c r="BE476" s="38"/>
      <c r="BF476" s="9" t="s">
        <v>1339</v>
      </c>
      <c r="BG476" s="19">
        <v>95</v>
      </c>
      <c r="BH476" s="38"/>
    </row>
    <row r="477" spans="42:60" x14ac:dyDescent="0.35">
      <c r="AP477" s="9" t="s">
        <v>1336</v>
      </c>
      <c r="AQ477" s="41"/>
      <c r="AR477" s="38"/>
      <c r="AS477" s="38"/>
      <c r="AT477" s="38"/>
      <c r="AU477" s="38"/>
      <c r="AV477" s="38"/>
      <c r="AW477" s="38"/>
      <c r="AX477" s="38"/>
      <c r="AY477" s="38"/>
      <c r="AZ477" s="38"/>
      <c r="BA477" s="38">
        <v>1</v>
      </c>
      <c r="BB477" s="38"/>
      <c r="BC477" s="38"/>
      <c r="BD477" s="30">
        <v>1</v>
      </c>
      <c r="BE477" s="38"/>
      <c r="BF477" s="9" t="s">
        <v>970</v>
      </c>
      <c r="BG477" s="19">
        <v>96</v>
      </c>
      <c r="BH477" s="38"/>
    </row>
    <row r="478" spans="42:60" x14ac:dyDescent="0.35">
      <c r="AP478" s="9" t="s">
        <v>1865</v>
      </c>
      <c r="AQ478" s="41"/>
      <c r="AR478" s="38"/>
      <c r="AS478" s="38"/>
      <c r="AT478" s="38"/>
      <c r="AU478" s="38"/>
      <c r="AV478" s="38"/>
      <c r="AW478" s="38"/>
      <c r="AX478" s="38"/>
      <c r="AY478" s="38"/>
      <c r="AZ478" s="38"/>
      <c r="BA478" s="38">
        <v>1</v>
      </c>
      <c r="BB478" s="38"/>
      <c r="BC478" s="38"/>
      <c r="BD478" s="30">
        <v>1</v>
      </c>
      <c r="BE478" s="38"/>
      <c r="BF478" s="9" t="s">
        <v>1707</v>
      </c>
      <c r="BG478" s="19">
        <v>95</v>
      </c>
      <c r="BH478" s="38"/>
    </row>
    <row r="479" spans="42:60" x14ac:dyDescent="0.35">
      <c r="AP479" s="9" t="s">
        <v>24</v>
      </c>
      <c r="AQ479" s="41"/>
      <c r="AR479" s="38"/>
      <c r="AS479" s="38"/>
      <c r="AT479" s="38"/>
      <c r="AU479" s="38"/>
      <c r="AV479" s="38"/>
      <c r="AW479" s="38"/>
      <c r="AX479" s="38">
        <v>1</v>
      </c>
      <c r="AY479" s="38"/>
      <c r="AZ479" s="38"/>
      <c r="BA479" s="38"/>
      <c r="BB479" s="38"/>
      <c r="BC479" s="38"/>
      <c r="BD479" s="30">
        <v>1</v>
      </c>
      <c r="BE479" s="38"/>
      <c r="BF479" s="9" t="s">
        <v>1257</v>
      </c>
      <c r="BG479" s="19">
        <v>94</v>
      </c>
      <c r="BH479" s="38"/>
    </row>
    <row r="480" spans="42:60" x14ac:dyDescent="0.35">
      <c r="AP480" s="9" t="s">
        <v>451</v>
      </c>
      <c r="AQ480" s="41"/>
      <c r="AR480" s="38"/>
      <c r="AS480" s="38"/>
      <c r="AT480" s="38"/>
      <c r="AU480" s="38"/>
      <c r="AV480" s="38"/>
      <c r="AW480" s="38"/>
      <c r="AX480" s="38"/>
      <c r="AY480" s="38">
        <v>1</v>
      </c>
      <c r="AZ480" s="38"/>
      <c r="BA480" s="38"/>
      <c r="BB480" s="38"/>
      <c r="BC480" s="38"/>
      <c r="BD480" s="30">
        <v>1</v>
      </c>
      <c r="BE480" s="38"/>
      <c r="BF480" s="9" t="s">
        <v>1792</v>
      </c>
      <c r="BG480" s="19">
        <v>94</v>
      </c>
      <c r="BH480" s="38"/>
    </row>
    <row r="481" spans="42:60" x14ac:dyDescent="0.35">
      <c r="AP481" s="9" t="s">
        <v>663</v>
      </c>
      <c r="AQ481" s="41"/>
      <c r="AR481" s="38"/>
      <c r="AS481" s="38"/>
      <c r="AT481" s="38"/>
      <c r="AU481" s="38"/>
      <c r="AV481" s="38"/>
      <c r="AW481" s="38"/>
      <c r="AX481" s="38"/>
      <c r="AY481" s="38"/>
      <c r="AZ481" s="38"/>
      <c r="BA481" s="38"/>
      <c r="BB481" s="38"/>
      <c r="BC481" s="38">
        <v>1</v>
      </c>
      <c r="BD481" s="30">
        <v>1</v>
      </c>
      <c r="BE481" s="38"/>
      <c r="BF481" s="9" t="s">
        <v>1666</v>
      </c>
      <c r="BG481" s="19">
        <v>96</v>
      </c>
      <c r="BH481" s="38"/>
    </row>
    <row r="482" spans="42:60" x14ac:dyDescent="0.35">
      <c r="AP482" s="9" t="s">
        <v>1392</v>
      </c>
      <c r="AQ482" s="41"/>
      <c r="AR482" s="38"/>
      <c r="AS482" s="38"/>
      <c r="AT482" s="38"/>
      <c r="AU482" s="38"/>
      <c r="AV482" s="38"/>
      <c r="AW482" s="38"/>
      <c r="AX482" s="38"/>
      <c r="AY482" s="38"/>
      <c r="AZ482" s="38">
        <v>1</v>
      </c>
      <c r="BA482" s="38"/>
      <c r="BB482" s="38"/>
      <c r="BC482" s="38"/>
      <c r="BD482" s="30">
        <v>1</v>
      </c>
      <c r="BE482" s="38"/>
      <c r="BF482" s="9" t="s">
        <v>2141</v>
      </c>
      <c r="BG482" s="19">
        <v>94</v>
      </c>
      <c r="BH482" s="38"/>
    </row>
    <row r="483" spans="42:60" x14ac:dyDescent="0.35">
      <c r="AP483" s="9" t="s">
        <v>1365</v>
      </c>
      <c r="AQ483" s="41"/>
      <c r="AR483" s="38"/>
      <c r="AS483" s="38"/>
      <c r="AT483" s="38"/>
      <c r="AU483" s="38"/>
      <c r="AV483" s="38"/>
      <c r="AW483" s="38"/>
      <c r="AX483" s="38">
        <v>1</v>
      </c>
      <c r="AY483" s="38"/>
      <c r="AZ483" s="38"/>
      <c r="BA483" s="38"/>
      <c r="BB483" s="38"/>
      <c r="BC483" s="38"/>
      <c r="BD483" s="30">
        <v>1</v>
      </c>
      <c r="BE483" s="38"/>
      <c r="BF483" s="9" t="s">
        <v>413</v>
      </c>
      <c r="BG483" s="19">
        <v>95</v>
      </c>
      <c r="BH483" s="38"/>
    </row>
    <row r="484" spans="42:60" x14ac:dyDescent="0.35">
      <c r="AP484" s="9" t="s">
        <v>505</v>
      </c>
      <c r="AQ484" s="41"/>
      <c r="AR484" s="38"/>
      <c r="AS484" s="38"/>
      <c r="AT484" s="38"/>
      <c r="AU484" s="38"/>
      <c r="AV484" s="38"/>
      <c r="AW484" s="38"/>
      <c r="AX484" s="38"/>
      <c r="AY484" s="38"/>
      <c r="AZ484" s="38">
        <v>1</v>
      </c>
      <c r="BA484" s="38"/>
      <c r="BB484" s="38"/>
      <c r="BC484" s="38"/>
      <c r="BD484" s="30">
        <v>1</v>
      </c>
      <c r="BE484" s="38"/>
      <c r="BF484" s="9" t="s">
        <v>1119</v>
      </c>
      <c r="BG484" s="19">
        <v>95</v>
      </c>
      <c r="BH484" s="38"/>
    </row>
    <row r="485" spans="42:60" x14ac:dyDescent="0.35">
      <c r="AP485" s="9" t="s">
        <v>1348</v>
      </c>
      <c r="AQ485" s="41"/>
      <c r="AR485" s="38"/>
      <c r="AS485" s="38"/>
      <c r="AT485" s="38"/>
      <c r="AU485" s="38"/>
      <c r="AV485" s="38"/>
      <c r="AW485" s="38"/>
      <c r="AX485" s="38"/>
      <c r="AY485" s="38"/>
      <c r="AZ485" s="38">
        <v>1</v>
      </c>
      <c r="BA485" s="38"/>
      <c r="BB485" s="38"/>
      <c r="BC485" s="38"/>
      <c r="BD485" s="30">
        <v>1</v>
      </c>
      <c r="BE485" s="38"/>
      <c r="BF485" s="9" t="s">
        <v>2037</v>
      </c>
      <c r="BG485" s="19">
        <v>96</v>
      </c>
      <c r="BH485" s="38"/>
    </row>
    <row r="486" spans="42:60" x14ac:dyDescent="0.35">
      <c r="AP486" s="9" t="s">
        <v>1193</v>
      </c>
      <c r="AQ486" s="41"/>
      <c r="AR486" s="38"/>
      <c r="AS486" s="38"/>
      <c r="AT486" s="38"/>
      <c r="AU486" s="38"/>
      <c r="AV486" s="38"/>
      <c r="AW486" s="38"/>
      <c r="AX486" s="38"/>
      <c r="AY486" s="38">
        <v>1</v>
      </c>
      <c r="AZ486" s="38"/>
      <c r="BA486" s="38"/>
      <c r="BB486" s="38"/>
      <c r="BC486" s="38"/>
      <c r="BD486" s="30">
        <v>1</v>
      </c>
      <c r="BE486" s="38"/>
      <c r="BF486" s="9" t="s">
        <v>273</v>
      </c>
      <c r="BG486" s="19">
        <v>95</v>
      </c>
      <c r="BH486" s="38"/>
    </row>
    <row r="487" spans="42:60" x14ac:dyDescent="0.35">
      <c r="AP487" s="9" t="s">
        <v>2081</v>
      </c>
      <c r="AQ487" s="41"/>
      <c r="AR487" s="38"/>
      <c r="AS487" s="38"/>
      <c r="AT487" s="38"/>
      <c r="AU487" s="38"/>
      <c r="AV487" s="38"/>
      <c r="AW487" s="38"/>
      <c r="AX487" s="38"/>
      <c r="AY487" s="38"/>
      <c r="AZ487" s="38">
        <v>1</v>
      </c>
      <c r="BA487" s="38"/>
      <c r="BB487" s="38"/>
      <c r="BC487" s="38"/>
      <c r="BD487" s="30">
        <v>1</v>
      </c>
      <c r="BE487" s="38"/>
      <c r="BF487" s="9" t="s">
        <v>1998</v>
      </c>
      <c r="BG487" s="19">
        <v>95</v>
      </c>
      <c r="BH487" s="38"/>
    </row>
    <row r="488" spans="42:60" x14ac:dyDescent="0.35">
      <c r="AP488" s="9" t="s">
        <v>1622</v>
      </c>
      <c r="AQ488" s="41"/>
      <c r="AR488" s="38"/>
      <c r="AS488" s="38"/>
      <c r="AT488" s="38"/>
      <c r="AU488" s="38"/>
      <c r="AV488" s="38"/>
      <c r="AW488" s="38"/>
      <c r="AX488" s="38"/>
      <c r="AY488" s="38">
        <v>2</v>
      </c>
      <c r="AZ488" s="38"/>
      <c r="BA488" s="38"/>
      <c r="BB488" s="38"/>
      <c r="BC488" s="38"/>
      <c r="BD488" s="30">
        <v>2</v>
      </c>
      <c r="BE488" s="38"/>
      <c r="BF488" s="9" t="s">
        <v>61</v>
      </c>
      <c r="BG488" s="19">
        <v>93.938271604938265</v>
      </c>
      <c r="BH488" s="38"/>
    </row>
    <row r="489" spans="42:60" x14ac:dyDescent="0.35">
      <c r="AP489" s="9" t="s">
        <v>1214</v>
      </c>
      <c r="AQ489" s="41"/>
      <c r="AR489" s="38"/>
      <c r="AS489" s="38"/>
      <c r="AT489" s="38"/>
      <c r="AU489" s="38"/>
      <c r="AV489" s="38"/>
      <c r="AW489" s="38"/>
      <c r="AX489" s="38"/>
      <c r="AY489" s="38"/>
      <c r="AZ489" s="38">
        <v>1</v>
      </c>
      <c r="BA489" s="38"/>
      <c r="BB489" s="38"/>
      <c r="BC489" s="38"/>
      <c r="BD489" s="30">
        <v>1</v>
      </c>
      <c r="BE489" s="38"/>
      <c r="BF489" s="9" t="s">
        <v>1933</v>
      </c>
      <c r="BG489" s="19">
        <v>93.6</v>
      </c>
      <c r="BH489" s="38"/>
    </row>
    <row r="490" spans="42:60" x14ac:dyDescent="0.35">
      <c r="AP490" s="9" t="s">
        <v>206</v>
      </c>
      <c r="AQ490" s="41"/>
      <c r="AR490" s="38"/>
      <c r="AS490" s="38"/>
      <c r="AT490" s="38"/>
      <c r="AU490" s="38"/>
      <c r="AV490" s="38"/>
      <c r="AW490" s="38"/>
      <c r="AX490" s="38">
        <v>3</v>
      </c>
      <c r="AY490" s="38">
        <v>5</v>
      </c>
      <c r="AZ490" s="38"/>
      <c r="BA490" s="38"/>
      <c r="BB490" s="38"/>
      <c r="BC490" s="38"/>
      <c r="BD490" s="30">
        <v>8</v>
      </c>
      <c r="BE490" s="38"/>
      <c r="BF490" s="9" t="s">
        <v>2165</v>
      </c>
      <c r="BG490" s="19">
        <v>94</v>
      </c>
      <c r="BH490" s="38"/>
    </row>
    <row r="491" spans="42:60" x14ac:dyDescent="0.35">
      <c r="AP491" s="9" t="s">
        <v>699</v>
      </c>
      <c r="AQ491" s="41"/>
      <c r="AR491" s="38"/>
      <c r="AS491" s="38"/>
      <c r="AT491" s="38"/>
      <c r="AU491" s="38"/>
      <c r="AV491" s="38"/>
      <c r="AW491" s="38">
        <v>1</v>
      </c>
      <c r="AX491" s="38"/>
      <c r="AY491" s="38"/>
      <c r="AZ491" s="38"/>
      <c r="BA491" s="38"/>
      <c r="BB491" s="38"/>
      <c r="BC491" s="38"/>
      <c r="BD491" s="30">
        <v>1</v>
      </c>
      <c r="BE491" s="38"/>
      <c r="BF491" s="9" t="s">
        <v>1547</v>
      </c>
      <c r="BG491" s="19">
        <v>96</v>
      </c>
      <c r="BH491" s="38"/>
    </row>
    <row r="492" spans="42:60" x14ac:dyDescent="0.35">
      <c r="AP492" s="9" t="s">
        <v>217</v>
      </c>
      <c r="AQ492" s="41"/>
      <c r="AR492" s="38"/>
      <c r="AS492" s="38"/>
      <c r="AT492" s="38"/>
      <c r="AU492" s="38"/>
      <c r="AV492" s="38"/>
      <c r="AW492" s="38">
        <v>1</v>
      </c>
      <c r="AX492" s="38">
        <v>4</v>
      </c>
      <c r="AY492" s="38">
        <v>2</v>
      </c>
      <c r="AZ492" s="38"/>
      <c r="BA492" s="38"/>
      <c r="BB492" s="38"/>
      <c r="BC492" s="38"/>
      <c r="BD492" s="30">
        <v>7</v>
      </c>
      <c r="BE492" s="38"/>
      <c r="BF492" s="9" t="s">
        <v>848</v>
      </c>
      <c r="BG492" s="19">
        <v>94</v>
      </c>
      <c r="BH492" s="38"/>
    </row>
    <row r="493" spans="42:60" x14ac:dyDescent="0.35">
      <c r="AP493" s="9" t="s">
        <v>1031</v>
      </c>
      <c r="AQ493" s="41"/>
      <c r="AR493" s="38"/>
      <c r="AS493" s="38"/>
      <c r="AT493" s="38"/>
      <c r="AU493" s="38"/>
      <c r="AV493" s="38"/>
      <c r="AW493" s="38"/>
      <c r="AX493" s="38"/>
      <c r="AY493" s="38"/>
      <c r="AZ493" s="38">
        <v>1</v>
      </c>
      <c r="BA493" s="38"/>
      <c r="BB493" s="38"/>
      <c r="BC493" s="38"/>
      <c r="BD493" s="30">
        <v>1</v>
      </c>
      <c r="BE493" s="38"/>
      <c r="BF493" s="9" t="s">
        <v>2120</v>
      </c>
      <c r="BG493" s="19">
        <v>95</v>
      </c>
      <c r="BH493" s="38"/>
    </row>
    <row r="494" spans="42:60" x14ac:dyDescent="0.35">
      <c r="AP494" s="9" t="s">
        <v>299</v>
      </c>
      <c r="AQ494" s="41"/>
      <c r="AR494" s="38"/>
      <c r="AS494" s="38"/>
      <c r="AT494" s="38"/>
      <c r="AU494" s="38"/>
      <c r="AV494" s="38"/>
      <c r="AW494" s="38"/>
      <c r="AX494" s="38"/>
      <c r="AY494" s="38">
        <v>1</v>
      </c>
      <c r="AZ494" s="38"/>
      <c r="BA494" s="38"/>
      <c r="BB494" s="38"/>
      <c r="BC494" s="38"/>
      <c r="BD494" s="30">
        <v>1</v>
      </c>
      <c r="BE494" s="38"/>
      <c r="BF494" s="9" t="s">
        <v>374</v>
      </c>
      <c r="BG494" s="19">
        <v>92</v>
      </c>
      <c r="BH494" s="38"/>
    </row>
    <row r="495" spans="42:60" x14ac:dyDescent="0.35">
      <c r="AP495" s="9" t="s">
        <v>690</v>
      </c>
      <c r="AQ495" s="41"/>
      <c r="AR495" s="38"/>
      <c r="AS495" s="38"/>
      <c r="AT495" s="38"/>
      <c r="AU495" s="38"/>
      <c r="AV495" s="38">
        <v>1</v>
      </c>
      <c r="AW495" s="38"/>
      <c r="AX495" s="38"/>
      <c r="AY495" s="38"/>
      <c r="AZ495" s="38"/>
      <c r="BA495" s="38"/>
      <c r="BB495" s="38"/>
      <c r="BC495" s="38"/>
      <c r="BD495" s="30">
        <v>1</v>
      </c>
      <c r="BE495" s="38"/>
      <c r="BF495" s="9" t="s">
        <v>1917</v>
      </c>
      <c r="BG495" s="19">
        <v>93</v>
      </c>
      <c r="BH495" s="38"/>
    </row>
    <row r="496" spans="42:60" x14ac:dyDescent="0.35">
      <c r="AP496" s="9" t="s">
        <v>747</v>
      </c>
      <c r="AQ496" s="41"/>
      <c r="AR496" s="38"/>
      <c r="AS496" s="38"/>
      <c r="AT496" s="38"/>
      <c r="AU496" s="38"/>
      <c r="AV496" s="38"/>
      <c r="AW496" s="38">
        <v>1</v>
      </c>
      <c r="AX496" s="38">
        <v>1</v>
      </c>
      <c r="AY496" s="38"/>
      <c r="AZ496" s="38"/>
      <c r="BA496" s="38"/>
      <c r="BB496" s="38"/>
      <c r="BC496" s="38"/>
      <c r="BD496" s="30">
        <v>2</v>
      </c>
      <c r="BE496" s="38"/>
      <c r="BF496" s="9" t="s">
        <v>633</v>
      </c>
      <c r="BG496" s="19">
        <v>94</v>
      </c>
      <c r="BH496" s="38"/>
    </row>
    <row r="497" spans="42:60" x14ac:dyDescent="0.35">
      <c r="AP497" s="9" t="s">
        <v>803</v>
      </c>
      <c r="AQ497" s="41"/>
      <c r="AR497" s="38"/>
      <c r="AS497" s="38"/>
      <c r="AT497" s="38"/>
      <c r="AU497" s="38"/>
      <c r="AV497" s="38"/>
      <c r="AW497" s="38"/>
      <c r="AX497" s="38"/>
      <c r="AY497" s="38"/>
      <c r="AZ497" s="38">
        <v>1</v>
      </c>
      <c r="BA497" s="38"/>
      <c r="BB497" s="38"/>
      <c r="BC497" s="38"/>
      <c r="BD497" s="30">
        <v>1</v>
      </c>
      <c r="BE497" s="38"/>
      <c r="BF497" s="9" t="s">
        <v>757</v>
      </c>
      <c r="BG497" s="19">
        <v>93</v>
      </c>
      <c r="BH497" s="38"/>
    </row>
    <row r="498" spans="42:60" x14ac:dyDescent="0.35">
      <c r="AP498" s="9" t="s">
        <v>1569</v>
      </c>
      <c r="AQ498" s="41"/>
      <c r="AR498" s="38"/>
      <c r="AS498" s="38"/>
      <c r="AT498" s="38"/>
      <c r="AU498" s="38"/>
      <c r="AV498" s="38"/>
      <c r="AW498" s="38">
        <v>1</v>
      </c>
      <c r="AX498" s="38"/>
      <c r="AY498" s="38"/>
      <c r="AZ498" s="38"/>
      <c r="BA498" s="38"/>
      <c r="BB498" s="38"/>
      <c r="BC498" s="38"/>
      <c r="BD498" s="30">
        <v>1</v>
      </c>
      <c r="BE498" s="38"/>
      <c r="BF498" s="9" t="s">
        <v>291</v>
      </c>
      <c r="BG498" s="19">
        <v>94</v>
      </c>
      <c r="BH498" s="38"/>
    </row>
    <row r="499" spans="42:60" x14ac:dyDescent="0.35">
      <c r="AP499" s="9" t="s">
        <v>1147</v>
      </c>
      <c r="AQ499" s="41"/>
      <c r="AR499" s="38"/>
      <c r="AS499" s="38"/>
      <c r="AT499" s="38"/>
      <c r="AU499" s="38"/>
      <c r="AV499" s="38"/>
      <c r="AW499" s="38"/>
      <c r="AX499" s="38"/>
      <c r="AY499" s="38"/>
      <c r="AZ499" s="38"/>
      <c r="BA499" s="38">
        <v>1</v>
      </c>
      <c r="BB499" s="38"/>
      <c r="BC499" s="38"/>
      <c r="BD499" s="30">
        <v>1</v>
      </c>
      <c r="BE499" s="38"/>
      <c r="BF499" s="9" t="s">
        <v>1200</v>
      </c>
      <c r="BG499" s="19">
        <v>94</v>
      </c>
      <c r="BH499" s="38"/>
    </row>
    <row r="500" spans="42:60" x14ac:dyDescent="0.35">
      <c r="AP500" s="9" t="s">
        <v>1051</v>
      </c>
      <c r="AQ500" s="41"/>
      <c r="AR500" s="38"/>
      <c r="AS500" s="38"/>
      <c r="AT500" s="38"/>
      <c r="AU500" s="38"/>
      <c r="AV500" s="38"/>
      <c r="AW500" s="38"/>
      <c r="AX500" s="38"/>
      <c r="AY500" s="38"/>
      <c r="AZ500" s="38">
        <v>1</v>
      </c>
      <c r="BA500" s="38"/>
      <c r="BB500" s="38"/>
      <c r="BC500" s="38"/>
      <c r="BD500" s="30">
        <v>1</v>
      </c>
      <c r="BE500" s="38"/>
      <c r="BF500" s="9" t="s">
        <v>1697</v>
      </c>
      <c r="BG500" s="19">
        <v>93</v>
      </c>
      <c r="BH500" s="38"/>
    </row>
    <row r="501" spans="42:60" x14ac:dyDescent="0.35">
      <c r="AP501" s="9" t="s">
        <v>706</v>
      </c>
      <c r="AQ501" s="41"/>
      <c r="AR501" s="38"/>
      <c r="AS501" s="38"/>
      <c r="AT501" s="38"/>
      <c r="AU501" s="38"/>
      <c r="AV501" s="38"/>
      <c r="AW501" s="38"/>
      <c r="AX501" s="38"/>
      <c r="AY501" s="38"/>
      <c r="AZ501" s="38"/>
      <c r="BA501" s="38">
        <v>1</v>
      </c>
      <c r="BB501" s="38"/>
      <c r="BC501" s="38"/>
      <c r="BD501" s="30">
        <v>1</v>
      </c>
      <c r="BE501" s="38"/>
      <c r="BF501" s="9" t="s">
        <v>691</v>
      </c>
      <c r="BG501" s="19">
        <v>94</v>
      </c>
      <c r="BH501" s="38"/>
    </row>
    <row r="502" spans="42:60" x14ac:dyDescent="0.35">
      <c r="AP502" s="9" t="s">
        <v>2215</v>
      </c>
      <c r="AQ502" s="41"/>
      <c r="AR502" s="38"/>
      <c r="AS502" s="38"/>
      <c r="AT502" s="38"/>
      <c r="AU502" s="38"/>
      <c r="AV502" s="38"/>
      <c r="AW502" s="38"/>
      <c r="AX502" s="38"/>
      <c r="AY502" s="38">
        <v>1</v>
      </c>
      <c r="AZ502" s="38"/>
      <c r="BA502" s="38"/>
      <c r="BB502" s="38"/>
      <c r="BC502" s="38"/>
      <c r="BD502" s="30">
        <v>1</v>
      </c>
      <c r="BE502" s="38"/>
      <c r="BF502" s="9" t="s">
        <v>345</v>
      </c>
      <c r="BG502" s="19">
        <v>93</v>
      </c>
      <c r="BH502" s="38"/>
    </row>
    <row r="503" spans="42:60" x14ac:dyDescent="0.35">
      <c r="AP503" s="9" t="s">
        <v>855</v>
      </c>
      <c r="AQ503" s="41"/>
      <c r="AR503" s="38"/>
      <c r="AS503" s="38"/>
      <c r="AT503" s="38"/>
      <c r="AU503" s="38"/>
      <c r="AV503" s="38"/>
      <c r="AW503" s="38"/>
      <c r="AX503" s="38">
        <v>1</v>
      </c>
      <c r="AY503" s="38"/>
      <c r="AZ503" s="38"/>
      <c r="BA503" s="38"/>
      <c r="BB503" s="38"/>
      <c r="BC503" s="38"/>
      <c r="BD503" s="30">
        <v>1</v>
      </c>
      <c r="BE503" s="38"/>
      <c r="BF503" s="9" t="s">
        <v>2122</v>
      </c>
      <c r="BG503" s="19">
        <v>95</v>
      </c>
      <c r="BH503" s="38"/>
    </row>
    <row r="504" spans="42:60" x14ac:dyDescent="0.35">
      <c r="AP504" s="9" t="s">
        <v>832</v>
      </c>
      <c r="AQ504" s="41"/>
      <c r="AR504" s="38"/>
      <c r="AS504" s="38"/>
      <c r="AT504" s="38"/>
      <c r="AU504" s="38"/>
      <c r="AV504" s="38"/>
      <c r="AW504" s="38"/>
      <c r="AX504" s="38"/>
      <c r="AY504" s="38">
        <v>3</v>
      </c>
      <c r="AZ504" s="38"/>
      <c r="BA504" s="38"/>
      <c r="BB504" s="38"/>
      <c r="BC504" s="38"/>
      <c r="BD504" s="30">
        <v>3</v>
      </c>
      <c r="BE504" s="38"/>
      <c r="BF504" s="9" t="s">
        <v>1305</v>
      </c>
      <c r="BG504" s="19">
        <v>94</v>
      </c>
      <c r="BH504" s="38"/>
    </row>
    <row r="505" spans="42:60" x14ac:dyDescent="0.35">
      <c r="AP505" s="9" t="s">
        <v>1102</v>
      </c>
      <c r="AQ505" s="41"/>
      <c r="AR505" s="38"/>
      <c r="AS505" s="38"/>
      <c r="AT505" s="38"/>
      <c r="AU505" s="38"/>
      <c r="AV505" s="38"/>
      <c r="AW505" s="38"/>
      <c r="AX505" s="38"/>
      <c r="AY505" s="38">
        <v>2</v>
      </c>
      <c r="AZ505" s="38">
        <v>3</v>
      </c>
      <c r="BA505" s="38"/>
      <c r="BB505" s="38"/>
      <c r="BC505" s="38"/>
      <c r="BD505" s="30">
        <v>5</v>
      </c>
      <c r="BE505" s="38"/>
      <c r="BF505" s="9" t="s">
        <v>393</v>
      </c>
      <c r="BG505" s="19">
        <v>92</v>
      </c>
      <c r="BH505" s="38"/>
    </row>
    <row r="506" spans="42:60" x14ac:dyDescent="0.35">
      <c r="AP506" s="9" t="s">
        <v>296</v>
      </c>
      <c r="AQ506" s="41"/>
      <c r="AR506" s="38">
        <v>1</v>
      </c>
      <c r="AS506" s="38"/>
      <c r="AT506" s="38"/>
      <c r="AU506" s="38"/>
      <c r="AV506" s="38">
        <v>5</v>
      </c>
      <c r="AW506" s="38">
        <v>3</v>
      </c>
      <c r="AX506" s="38">
        <v>9</v>
      </c>
      <c r="AY506" s="38">
        <v>6</v>
      </c>
      <c r="AZ506" s="38"/>
      <c r="BA506" s="38"/>
      <c r="BB506" s="38"/>
      <c r="BC506" s="38"/>
      <c r="BD506" s="30">
        <v>24</v>
      </c>
      <c r="BE506" s="38"/>
      <c r="BF506" s="9" t="s">
        <v>2016</v>
      </c>
      <c r="BG506" s="19">
        <v>95</v>
      </c>
      <c r="BH506" s="38"/>
    </row>
    <row r="507" spans="42:60" x14ac:dyDescent="0.35">
      <c r="AP507" s="9" t="s">
        <v>2103</v>
      </c>
      <c r="AQ507" s="41"/>
      <c r="AR507" s="38"/>
      <c r="AS507" s="38"/>
      <c r="AT507" s="38"/>
      <c r="AU507" s="38"/>
      <c r="AV507" s="38"/>
      <c r="AW507" s="38"/>
      <c r="AX507" s="38"/>
      <c r="AY507" s="38"/>
      <c r="AZ507" s="38">
        <v>1</v>
      </c>
      <c r="BA507" s="38"/>
      <c r="BB507" s="38"/>
      <c r="BC507" s="38"/>
      <c r="BD507" s="30">
        <v>1</v>
      </c>
      <c r="BE507" s="38"/>
      <c r="BF507" s="9" t="s">
        <v>654</v>
      </c>
      <c r="BG507" s="19">
        <v>93.5</v>
      </c>
      <c r="BH507" s="38"/>
    </row>
    <row r="508" spans="42:60" x14ac:dyDescent="0.35">
      <c r="AP508" s="9" t="s">
        <v>1020</v>
      </c>
      <c r="AQ508" s="41"/>
      <c r="AR508" s="38"/>
      <c r="AS508" s="38"/>
      <c r="AT508" s="38"/>
      <c r="AU508" s="38"/>
      <c r="AV508" s="38"/>
      <c r="AW508" s="38"/>
      <c r="AX508" s="38"/>
      <c r="AY508" s="38"/>
      <c r="AZ508" s="38">
        <v>1</v>
      </c>
      <c r="BA508" s="38"/>
      <c r="BB508" s="38"/>
      <c r="BC508" s="38"/>
      <c r="BD508" s="30">
        <v>1</v>
      </c>
      <c r="BE508" s="38"/>
      <c r="BF508" s="9" t="s">
        <v>1750</v>
      </c>
      <c r="BG508" s="19">
        <v>93</v>
      </c>
      <c r="BH508" s="38"/>
    </row>
    <row r="509" spans="42:60" x14ac:dyDescent="0.35">
      <c r="AP509" s="9" t="s">
        <v>708</v>
      </c>
      <c r="AQ509" s="41"/>
      <c r="AR509" s="38"/>
      <c r="AS509" s="38"/>
      <c r="AT509" s="38"/>
      <c r="AU509" s="38"/>
      <c r="AV509" s="38"/>
      <c r="AW509" s="38"/>
      <c r="AX509" s="38">
        <v>1</v>
      </c>
      <c r="AY509" s="38"/>
      <c r="AZ509" s="38"/>
      <c r="BA509" s="38"/>
      <c r="BB509" s="38"/>
      <c r="BC509" s="38"/>
      <c r="BD509" s="30">
        <v>1</v>
      </c>
      <c r="BE509" s="38"/>
      <c r="BF509" s="9" t="s">
        <v>1038</v>
      </c>
      <c r="BG509" s="19">
        <v>95</v>
      </c>
      <c r="BH509" s="38"/>
    </row>
    <row r="510" spans="42:60" x14ac:dyDescent="0.35">
      <c r="AP510" s="9" t="s">
        <v>1023</v>
      </c>
      <c r="AQ510" s="41"/>
      <c r="AR510" s="38"/>
      <c r="AS510" s="38"/>
      <c r="AT510" s="38"/>
      <c r="AU510" s="38"/>
      <c r="AV510" s="38"/>
      <c r="AW510" s="38"/>
      <c r="AX510" s="38">
        <v>1</v>
      </c>
      <c r="AY510" s="38"/>
      <c r="AZ510" s="38"/>
      <c r="BA510" s="38"/>
      <c r="BB510" s="38"/>
      <c r="BC510" s="38"/>
      <c r="BD510" s="30">
        <v>1</v>
      </c>
      <c r="BE510" s="38"/>
      <c r="BF510" s="9" t="s">
        <v>816</v>
      </c>
      <c r="BG510" s="19">
        <v>94</v>
      </c>
      <c r="BH510" s="38"/>
    </row>
    <row r="511" spans="42:60" x14ac:dyDescent="0.35">
      <c r="AP511" s="9" t="s">
        <v>259</v>
      </c>
      <c r="AQ511" s="41"/>
      <c r="AR511" s="38"/>
      <c r="AS511" s="38"/>
      <c r="AT511" s="38"/>
      <c r="AU511" s="38"/>
      <c r="AV511" s="38">
        <v>1</v>
      </c>
      <c r="AW511" s="38"/>
      <c r="AX511" s="38">
        <v>1</v>
      </c>
      <c r="AY511" s="38">
        <v>1</v>
      </c>
      <c r="AZ511" s="38"/>
      <c r="BA511" s="38"/>
      <c r="BB511" s="38"/>
      <c r="BC511" s="38"/>
      <c r="BD511" s="30">
        <v>3</v>
      </c>
      <c r="BE511" s="38"/>
      <c r="BF511" s="9" t="s">
        <v>812</v>
      </c>
      <c r="BG511" s="19">
        <v>94</v>
      </c>
      <c r="BH511" s="38"/>
    </row>
    <row r="512" spans="42:60" x14ac:dyDescent="0.35">
      <c r="AP512" s="9" t="s">
        <v>862</v>
      </c>
      <c r="AQ512" s="41"/>
      <c r="AR512" s="38"/>
      <c r="AS512" s="38"/>
      <c r="AT512" s="38"/>
      <c r="AU512" s="38"/>
      <c r="AV512" s="38"/>
      <c r="AW512" s="38"/>
      <c r="AX512" s="38"/>
      <c r="AY512" s="38">
        <v>1</v>
      </c>
      <c r="AZ512" s="38"/>
      <c r="BA512" s="38"/>
      <c r="BB512" s="38"/>
      <c r="BC512" s="38"/>
      <c r="BD512" s="30">
        <v>1</v>
      </c>
      <c r="BE512" s="38"/>
      <c r="BF512" s="9" t="s">
        <v>149</v>
      </c>
      <c r="BG512" s="19">
        <v>93</v>
      </c>
      <c r="BH512" s="38"/>
    </row>
    <row r="513" spans="42:60" x14ac:dyDescent="0.35">
      <c r="AP513" s="9" t="s">
        <v>228</v>
      </c>
      <c r="AQ513" s="41"/>
      <c r="AR513" s="38"/>
      <c r="AS513" s="38"/>
      <c r="AT513" s="38"/>
      <c r="AU513" s="38"/>
      <c r="AV513" s="38">
        <v>2</v>
      </c>
      <c r="AW513" s="38">
        <v>3</v>
      </c>
      <c r="AX513" s="38">
        <v>12</v>
      </c>
      <c r="AY513" s="38">
        <v>5</v>
      </c>
      <c r="AZ513" s="38"/>
      <c r="BA513" s="38"/>
      <c r="BB513" s="38"/>
      <c r="BC513" s="38"/>
      <c r="BD513" s="30">
        <v>22</v>
      </c>
      <c r="BE513" s="38"/>
      <c r="BF513" s="9" t="s">
        <v>1996</v>
      </c>
      <c r="BG513" s="19">
        <v>95</v>
      </c>
      <c r="BH513" s="38"/>
    </row>
    <row r="514" spans="42:60" x14ac:dyDescent="0.35">
      <c r="AP514" s="9" t="s">
        <v>1039</v>
      </c>
      <c r="AQ514" s="41"/>
      <c r="AR514" s="38"/>
      <c r="AS514" s="38"/>
      <c r="AT514" s="38"/>
      <c r="AU514" s="38"/>
      <c r="AV514" s="38"/>
      <c r="AW514" s="38"/>
      <c r="AX514" s="38"/>
      <c r="AY514" s="38"/>
      <c r="AZ514" s="38">
        <v>1</v>
      </c>
      <c r="BA514" s="38">
        <v>1</v>
      </c>
      <c r="BB514" s="38"/>
      <c r="BC514" s="38"/>
      <c r="BD514" s="30">
        <v>2</v>
      </c>
      <c r="BE514" s="38"/>
      <c r="BF514" s="9" t="s">
        <v>427</v>
      </c>
      <c r="BG514" s="19">
        <v>93</v>
      </c>
      <c r="BH514" s="38"/>
    </row>
    <row r="515" spans="42:60" x14ac:dyDescent="0.35">
      <c r="AP515" s="9" t="s">
        <v>950</v>
      </c>
      <c r="AQ515" s="41"/>
      <c r="AR515" s="38"/>
      <c r="AS515" s="38"/>
      <c r="AT515" s="38"/>
      <c r="AU515" s="38"/>
      <c r="AV515" s="38"/>
      <c r="AW515" s="38"/>
      <c r="AX515" s="38">
        <v>1</v>
      </c>
      <c r="AY515" s="38">
        <v>2</v>
      </c>
      <c r="AZ515" s="38"/>
      <c r="BA515" s="38"/>
      <c r="BB515" s="38"/>
      <c r="BC515" s="38"/>
      <c r="BD515" s="30">
        <v>3</v>
      </c>
      <c r="BE515" s="38"/>
      <c r="BF515" s="9" t="s">
        <v>1813</v>
      </c>
      <c r="BG515" s="19">
        <v>93</v>
      </c>
      <c r="BH515" s="38"/>
    </row>
    <row r="516" spans="42:60" x14ac:dyDescent="0.35">
      <c r="AP516" s="9" t="s">
        <v>1093</v>
      </c>
      <c r="AQ516" s="41"/>
      <c r="AR516" s="38"/>
      <c r="AS516" s="38"/>
      <c r="AT516" s="38"/>
      <c r="AU516" s="38"/>
      <c r="AV516" s="38"/>
      <c r="AW516" s="38">
        <v>1</v>
      </c>
      <c r="AX516" s="38"/>
      <c r="AY516" s="38"/>
      <c r="AZ516" s="38"/>
      <c r="BA516" s="38"/>
      <c r="BB516" s="38"/>
      <c r="BC516" s="38"/>
      <c r="BD516" s="30">
        <v>1</v>
      </c>
      <c r="BE516" s="38"/>
      <c r="BF516" s="9" t="s">
        <v>602</v>
      </c>
      <c r="BG516" s="19">
        <v>92</v>
      </c>
      <c r="BH516" s="38"/>
    </row>
    <row r="517" spans="42:60" x14ac:dyDescent="0.35">
      <c r="AP517" s="9" t="s">
        <v>1025</v>
      </c>
      <c r="AQ517" s="41"/>
      <c r="AR517" s="38"/>
      <c r="AS517" s="38"/>
      <c r="AT517" s="38"/>
      <c r="AU517" s="38"/>
      <c r="AV517" s="38"/>
      <c r="AW517" s="38"/>
      <c r="AX517" s="38"/>
      <c r="AY517" s="38"/>
      <c r="AZ517" s="38">
        <v>3</v>
      </c>
      <c r="BA517" s="38"/>
      <c r="BB517" s="38"/>
      <c r="BC517" s="38"/>
      <c r="BD517" s="30">
        <v>3</v>
      </c>
      <c r="BE517" s="38"/>
      <c r="BF517" s="9" t="s">
        <v>1026</v>
      </c>
      <c r="BG517" s="19">
        <v>93</v>
      </c>
      <c r="BH517" s="38"/>
    </row>
    <row r="518" spans="42:60" x14ac:dyDescent="0.35">
      <c r="AP518" s="9" t="s">
        <v>1931</v>
      </c>
      <c r="AQ518" s="41"/>
      <c r="AR518" s="38"/>
      <c r="AS518" s="38"/>
      <c r="AT518" s="38"/>
      <c r="AU518" s="38"/>
      <c r="AV518" s="38"/>
      <c r="AW518" s="38"/>
      <c r="AX518" s="38"/>
      <c r="AY518" s="38"/>
      <c r="AZ518" s="38">
        <v>1</v>
      </c>
      <c r="BA518" s="38"/>
      <c r="BB518" s="38"/>
      <c r="BC518" s="38"/>
      <c r="BD518" s="30">
        <v>1</v>
      </c>
      <c r="BE518" s="38"/>
      <c r="BF518" s="9" t="s">
        <v>929</v>
      </c>
      <c r="BG518" s="19">
        <v>92</v>
      </c>
      <c r="BH518" s="38"/>
    </row>
    <row r="519" spans="42:60" x14ac:dyDescent="0.35">
      <c r="AP519" s="9" t="s">
        <v>1065</v>
      </c>
      <c r="AQ519" s="41"/>
      <c r="AR519" s="38"/>
      <c r="AS519" s="38"/>
      <c r="AT519" s="38"/>
      <c r="AU519" s="38"/>
      <c r="AV519" s="38"/>
      <c r="AW519" s="38"/>
      <c r="AX519" s="38"/>
      <c r="AY519" s="38">
        <v>1</v>
      </c>
      <c r="AZ519" s="38"/>
      <c r="BA519" s="38"/>
      <c r="BB519" s="38"/>
      <c r="BC519" s="38"/>
      <c r="BD519" s="30">
        <v>1</v>
      </c>
      <c r="BE519" s="38"/>
      <c r="BF519" s="9" t="s">
        <v>314</v>
      </c>
      <c r="BG519" s="19">
        <v>93</v>
      </c>
      <c r="BH519" s="38"/>
    </row>
    <row r="520" spans="42:60" x14ac:dyDescent="0.35">
      <c r="AP520" s="9" t="s">
        <v>1412</v>
      </c>
      <c r="AQ520" s="41"/>
      <c r="AR520" s="38"/>
      <c r="AS520" s="38"/>
      <c r="AT520" s="38"/>
      <c r="AU520" s="38"/>
      <c r="AV520" s="38"/>
      <c r="AW520" s="38"/>
      <c r="AX520" s="38">
        <v>1</v>
      </c>
      <c r="AY520" s="38"/>
      <c r="AZ520" s="38"/>
      <c r="BA520" s="38"/>
      <c r="BB520" s="38"/>
      <c r="BC520" s="38"/>
      <c r="BD520" s="30">
        <v>1</v>
      </c>
      <c r="BE520" s="38"/>
      <c r="BF520" s="9" t="s">
        <v>1358</v>
      </c>
      <c r="BG520" s="19">
        <v>92</v>
      </c>
      <c r="BH520" s="38"/>
    </row>
    <row r="521" spans="42:60" x14ac:dyDescent="0.35">
      <c r="AP521" s="9" t="s">
        <v>1571</v>
      </c>
      <c r="AQ521" s="41"/>
      <c r="AR521" s="38"/>
      <c r="AS521" s="38"/>
      <c r="AT521" s="38"/>
      <c r="AU521" s="38"/>
      <c r="AV521" s="38">
        <v>1</v>
      </c>
      <c r="AW521" s="38"/>
      <c r="AX521" s="38"/>
      <c r="AY521" s="38"/>
      <c r="AZ521" s="38"/>
      <c r="BA521" s="38"/>
      <c r="BB521" s="38"/>
      <c r="BC521" s="38"/>
      <c r="BD521" s="30">
        <v>1</v>
      </c>
      <c r="BE521" s="38"/>
      <c r="BF521" s="9" t="s">
        <v>1082</v>
      </c>
      <c r="BG521" s="19">
        <v>95</v>
      </c>
      <c r="BH521" s="38"/>
    </row>
    <row r="522" spans="42:60" x14ac:dyDescent="0.35">
      <c r="AP522" s="9" t="s">
        <v>766</v>
      </c>
      <c r="AQ522" s="41"/>
      <c r="AR522" s="38"/>
      <c r="AS522" s="38"/>
      <c r="AT522" s="38"/>
      <c r="AU522" s="38"/>
      <c r="AV522" s="38"/>
      <c r="AW522" s="38">
        <v>1</v>
      </c>
      <c r="AX522" s="38"/>
      <c r="AY522" s="38">
        <v>1</v>
      </c>
      <c r="AZ522" s="38"/>
      <c r="BA522" s="38"/>
      <c r="BB522" s="38"/>
      <c r="BC522" s="38"/>
      <c r="BD522" s="30">
        <v>2</v>
      </c>
      <c r="BE522" s="38"/>
      <c r="BF522" s="9" t="s">
        <v>916</v>
      </c>
      <c r="BG522" s="19">
        <v>93</v>
      </c>
      <c r="BH522" s="38"/>
    </row>
    <row r="523" spans="42:60" x14ac:dyDescent="0.35">
      <c r="AP523" s="9" t="s">
        <v>315</v>
      </c>
      <c r="AQ523" s="41"/>
      <c r="AR523" s="38"/>
      <c r="AS523" s="38"/>
      <c r="AT523" s="38"/>
      <c r="AU523" s="38">
        <v>1</v>
      </c>
      <c r="AV523" s="38"/>
      <c r="AW523" s="38"/>
      <c r="AX523" s="38">
        <v>2</v>
      </c>
      <c r="AY523" s="38">
        <v>5</v>
      </c>
      <c r="AZ523" s="38"/>
      <c r="BA523" s="38"/>
      <c r="BB523" s="38"/>
      <c r="BC523" s="38"/>
      <c r="BD523" s="30">
        <v>8</v>
      </c>
      <c r="BE523" s="38"/>
      <c r="BF523" s="9" t="s">
        <v>2217</v>
      </c>
      <c r="BG523" s="19">
        <v>93</v>
      </c>
      <c r="BH523" s="38"/>
    </row>
    <row r="524" spans="42:60" x14ac:dyDescent="0.35">
      <c r="AP524" s="9" t="s">
        <v>1446</v>
      </c>
      <c r="AQ524" s="41"/>
      <c r="AR524" s="38"/>
      <c r="AS524" s="38"/>
      <c r="AT524" s="38"/>
      <c r="AU524" s="38"/>
      <c r="AV524" s="38"/>
      <c r="AW524" s="38"/>
      <c r="AX524" s="38">
        <v>1</v>
      </c>
      <c r="AY524" s="38"/>
      <c r="AZ524" s="38"/>
      <c r="BA524" s="38"/>
      <c r="BB524" s="38"/>
      <c r="BC524" s="38"/>
      <c r="BD524" s="30">
        <v>1</v>
      </c>
      <c r="BE524" s="38"/>
      <c r="BF524" s="9" t="s">
        <v>138</v>
      </c>
      <c r="BG524" s="19">
        <v>93</v>
      </c>
      <c r="BH524" s="38"/>
    </row>
    <row r="525" spans="42:60" x14ac:dyDescent="0.35">
      <c r="AP525" s="9" t="s">
        <v>267</v>
      </c>
      <c r="AQ525" s="41"/>
      <c r="AR525" s="38"/>
      <c r="AS525" s="38"/>
      <c r="AT525" s="38"/>
      <c r="AU525" s="38"/>
      <c r="AV525" s="38"/>
      <c r="AW525" s="38"/>
      <c r="AX525" s="38">
        <v>1</v>
      </c>
      <c r="AY525" s="38">
        <v>2</v>
      </c>
      <c r="AZ525" s="38"/>
      <c r="BA525" s="38"/>
      <c r="BB525" s="38"/>
      <c r="BC525" s="38"/>
      <c r="BD525" s="30">
        <v>3</v>
      </c>
      <c r="BE525" s="38"/>
      <c r="BF525" s="9" t="s">
        <v>85</v>
      </c>
      <c r="BG525" s="19">
        <v>93.5</v>
      </c>
      <c r="BH525" s="38"/>
    </row>
    <row r="526" spans="42:60" x14ac:dyDescent="0.35">
      <c r="AP526" s="9" t="s">
        <v>1216</v>
      </c>
      <c r="AQ526" s="41"/>
      <c r="AR526" s="38"/>
      <c r="AS526" s="38"/>
      <c r="AT526" s="38"/>
      <c r="AU526" s="38"/>
      <c r="AV526" s="38"/>
      <c r="AW526" s="38"/>
      <c r="AX526" s="38">
        <v>1</v>
      </c>
      <c r="AY526" s="38"/>
      <c r="AZ526" s="38"/>
      <c r="BA526" s="38"/>
      <c r="BB526" s="38"/>
      <c r="BC526" s="38"/>
      <c r="BD526" s="30">
        <v>1</v>
      </c>
      <c r="BE526" s="38"/>
      <c r="BF526" s="9" t="s">
        <v>1951</v>
      </c>
      <c r="BG526" s="19">
        <v>93</v>
      </c>
      <c r="BH526" s="38"/>
    </row>
    <row r="527" spans="42:60" x14ac:dyDescent="0.35">
      <c r="AP527" s="9" t="s">
        <v>1947</v>
      </c>
      <c r="AQ527" s="41"/>
      <c r="AR527" s="38"/>
      <c r="AS527" s="38"/>
      <c r="AT527" s="38"/>
      <c r="AU527" s="38"/>
      <c r="AV527" s="38"/>
      <c r="AW527" s="38"/>
      <c r="AX527" s="38"/>
      <c r="AY527" s="38"/>
      <c r="AZ527" s="38">
        <v>1</v>
      </c>
      <c r="BA527" s="38"/>
      <c r="BB527" s="38"/>
      <c r="BC527" s="38"/>
      <c r="BD527" s="30">
        <v>1</v>
      </c>
      <c r="BE527" s="38"/>
      <c r="BF527" s="9" t="s">
        <v>1774</v>
      </c>
      <c r="BG527" s="19">
        <v>92</v>
      </c>
      <c r="BH527" s="38"/>
    </row>
    <row r="528" spans="42:60" x14ac:dyDescent="0.35">
      <c r="AP528" s="9" t="s">
        <v>1895</v>
      </c>
      <c r="AQ528" s="41"/>
      <c r="AR528" s="38"/>
      <c r="AS528" s="38"/>
      <c r="AT528" s="38"/>
      <c r="AU528" s="38"/>
      <c r="AV528" s="38"/>
      <c r="AW528" s="38"/>
      <c r="AX528" s="38"/>
      <c r="AY528" s="38"/>
      <c r="AZ528" s="38">
        <v>1</v>
      </c>
      <c r="BA528" s="38"/>
      <c r="BB528" s="38"/>
      <c r="BC528" s="38"/>
      <c r="BD528" s="30">
        <v>1</v>
      </c>
      <c r="BE528" s="38"/>
      <c r="BF528" s="9" t="s">
        <v>127</v>
      </c>
      <c r="BG528" s="19">
        <v>92</v>
      </c>
      <c r="BH528" s="38"/>
    </row>
    <row r="529" spans="42:60" x14ac:dyDescent="0.35">
      <c r="AP529" s="9" t="s">
        <v>1583</v>
      </c>
      <c r="AQ529" s="41"/>
      <c r="AR529" s="38"/>
      <c r="AS529" s="38"/>
      <c r="AT529" s="38"/>
      <c r="AU529" s="38"/>
      <c r="AV529" s="38"/>
      <c r="AW529" s="38"/>
      <c r="AX529" s="38">
        <v>1</v>
      </c>
      <c r="AY529" s="38"/>
      <c r="AZ529" s="38"/>
      <c r="BA529" s="38"/>
      <c r="BB529" s="38"/>
      <c r="BC529" s="38"/>
      <c r="BD529" s="30">
        <v>1</v>
      </c>
      <c r="BE529" s="38"/>
      <c r="BF529" s="9" t="s">
        <v>1844</v>
      </c>
      <c r="BG529" s="19">
        <v>93</v>
      </c>
      <c r="BH529" s="38"/>
    </row>
    <row r="530" spans="42:60" x14ac:dyDescent="0.35">
      <c r="AP530" s="9" t="s">
        <v>1463</v>
      </c>
      <c r="AQ530" s="41"/>
      <c r="AR530" s="38"/>
      <c r="AS530" s="38"/>
      <c r="AT530" s="38"/>
      <c r="AU530" s="38"/>
      <c r="AV530" s="38"/>
      <c r="AW530" s="38"/>
      <c r="AX530" s="38">
        <v>1</v>
      </c>
      <c r="AY530" s="38"/>
      <c r="AZ530" s="38"/>
      <c r="BA530" s="38"/>
      <c r="BB530" s="38"/>
      <c r="BC530" s="38"/>
      <c r="BD530" s="30">
        <v>1</v>
      </c>
      <c r="BE530" s="38"/>
      <c r="BF530" s="9" t="s">
        <v>1968</v>
      </c>
      <c r="BG530" s="19">
        <v>94</v>
      </c>
      <c r="BH530" s="38"/>
    </row>
    <row r="531" spans="42:60" x14ac:dyDescent="0.35">
      <c r="AP531" s="9" t="s">
        <v>341</v>
      </c>
      <c r="AQ531" s="41"/>
      <c r="AR531" s="38"/>
      <c r="AS531" s="38"/>
      <c r="AT531" s="38"/>
      <c r="AU531" s="38"/>
      <c r="AV531" s="38"/>
      <c r="AW531" s="38"/>
      <c r="AX531" s="38"/>
      <c r="AY531" s="38"/>
      <c r="AZ531" s="38"/>
      <c r="BA531" s="38">
        <v>1</v>
      </c>
      <c r="BB531" s="38"/>
      <c r="BC531" s="38"/>
      <c r="BD531" s="30">
        <v>1</v>
      </c>
      <c r="BE531" s="38"/>
      <c r="BF531" s="9" t="s">
        <v>1971</v>
      </c>
      <c r="BG531" s="19">
        <v>92</v>
      </c>
      <c r="BH531" s="38"/>
    </row>
    <row r="532" spans="42:60" x14ac:dyDescent="0.35">
      <c r="AP532" s="9" t="s">
        <v>1248</v>
      </c>
      <c r="AQ532" s="41"/>
      <c r="AR532" s="38"/>
      <c r="AS532" s="38"/>
      <c r="AT532" s="38"/>
      <c r="AU532" s="38"/>
      <c r="AV532" s="38"/>
      <c r="AW532" s="38"/>
      <c r="AX532" s="38"/>
      <c r="AY532" s="38">
        <v>2</v>
      </c>
      <c r="AZ532" s="38"/>
      <c r="BA532" s="38"/>
      <c r="BB532" s="38"/>
      <c r="BC532" s="38"/>
      <c r="BD532" s="30">
        <v>2</v>
      </c>
      <c r="BE532" s="38"/>
      <c r="BF532" s="9" t="s">
        <v>1777</v>
      </c>
      <c r="BG532" s="19">
        <v>93</v>
      </c>
      <c r="BH532" s="38"/>
    </row>
    <row r="533" spans="42:60" x14ac:dyDescent="0.35">
      <c r="AP533" s="9" t="s">
        <v>278</v>
      </c>
      <c r="AQ533" s="41"/>
      <c r="AR533" s="38"/>
      <c r="AS533" s="38"/>
      <c r="AT533" s="38"/>
      <c r="AU533" s="38"/>
      <c r="AV533" s="38"/>
      <c r="AW533" s="38"/>
      <c r="AX533" s="38"/>
      <c r="AY533" s="38"/>
      <c r="AZ533" s="38">
        <v>1</v>
      </c>
      <c r="BA533" s="38"/>
      <c r="BB533" s="38"/>
      <c r="BC533" s="38"/>
      <c r="BD533" s="30">
        <v>1</v>
      </c>
      <c r="BE533" s="38"/>
      <c r="BF533" s="9" t="s">
        <v>116</v>
      </c>
      <c r="BG533" s="19">
        <v>93</v>
      </c>
      <c r="BH533" s="38"/>
    </row>
    <row r="534" spans="42:60" x14ac:dyDescent="0.35">
      <c r="AP534" s="9" t="s">
        <v>460</v>
      </c>
      <c r="AQ534" s="41"/>
      <c r="AR534" s="38"/>
      <c r="AS534" s="38"/>
      <c r="AT534" s="38"/>
      <c r="AU534" s="38"/>
      <c r="AV534" s="38"/>
      <c r="AW534" s="38"/>
      <c r="AX534" s="38"/>
      <c r="AY534" s="38"/>
      <c r="AZ534" s="38">
        <v>1</v>
      </c>
      <c r="BA534" s="38"/>
      <c r="BB534" s="38"/>
      <c r="BC534" s="38"/>
      <c r="BD534" s="30">
        <v>1</v>
      </c>
      <c r="BE534" s="38"/>
      <c r="BF534" s="9" t="s">
        <v>1217</v>
      </c>
      <c r="BG534" s="19">
        <v>94</v>
      </c>
      <c r="BH534" s="38"/>
    </row>
    <row r="535" spans="42:60" x14ac:dyDescent="0.35">
      <c r="AP535" s="9" t="s">
        <v>999</v>
      </c>
      <c r="AQ535" s="41"/>
      <c r="AR535" s="38"/>
      <c r="AS535" s="38"/>
      <c r="AT535" s="38"/>
      <c r="AU535" s="38"/>
      <c r="AV535" s="38"/>
      <c r="AW535" s="38"/>
      <c r="AX535" s="38"/>
      <c r="AY535" s="38">
        <v>1</v>
      </c>
      <c r="AZ535" s="38"/>
      <c r="BA535" s="38"/>
      <c r="BB535" s="38"/>
      <c r="BC535" s="38"/>
      <c r="BD535" s="30">
        <v>1</v>
      </c>
      <c r="BE535" s="38"/>
      <c r="BF535" s="9" t="s">
        <v>2041</v>
      </c>
      <c r="BG535" s="19">
        <v>92</v>
      </c>
      <c r="BH535" s="38"/>
    </row>
    <row r="536" spans="42:60" x14ac:dyDescent="0.35">
      <c r="AP536" s="9" t="s">
        <v>1014</v>
      </c>
      <c r="AQ536" s="41"/>
      <c r="AR536" s="38"/>
      <c r="AS536" s="38"/>
      <c r="AT536" s="38"/>
      <c r="AU536" s="38"/>
      <c r="AV536" s="38"/>
      <c r="AW536" s="38"/>
      <c r="AX536" s="38">
        <v>1</v>
      </c>
      <c r="AY536" s="38"/>
      <c r="AZ536" s="38"/>
      <c r="BA536" s="38"/>
      <c r="BB536" s="38"/>
      <c r="BC536" s="38"/>
      <c r="BD536" s="30">
        <v>1</v>
      </c>
      <c r="BE536" s="38"/>
      <c r="BF536" s="9" t="s">
        <v>248</v>
      </c>
      <c r="BG536" s="19">
        <v>94</v>
      </c>
      <c r="BH536" s="38"/>
    </row>
    <row r="537" spans="42:60" x14ac:dyDescent="0.35">
      <c r="AP537" s="9" t="s">
        <v>682</v>
      </c>
      <c r="AQ537" s="41"/>
      <c r="AR537" s="38"/>
      <c r="AS537" s="38"/>
      <c r="AT537" s="38"/>
      <c r="AU537" s="38"/>
      <c r="AV537" s="38"/>
      <c r="AW537" s="38"/>
      <c r="AX537" s="38"/>
      <c r="AY537" s="38">
        <v>1</v>
      </c>
      <c r="AZ537" s="38"/>
      <c r="BA537" s="38"/>
      <c r="BB537" s="38"/>
      <c r="BC537" s="38"/>
      <c r="BD537" s="30">
        <v>1</v>
      </c>
      <c r="BE537" s="38"/>
      <c r="BF537" s="9" t="s">
        <v>271</v>
      </c>
      <c r="BG537" s="19">
        <v>93</v>
      </c>
      <c r="BH537" s="38"/>
    </row>
    <row r="538" spans="42:60" x14ac:dyDescent="0.35">
      <c r="AP538" s="9" t="s">
        <v>687</v>
      </c>
      <c r="AQ538" s="41"/>
      <c r="AR538" s="38"/>
      <c r="AS538" s="38"/>
      <c r="AT538" s="38"/>
      <c r="AU538" s="38"/>
      <c r="AV538" s="38"/>
      <c r="AW538" s="38"/>
      <c r="AX538" s="38"/>
      <c r="AY538" s="38">
        <v>1</v>
      </c>
      <c r="AZ538" s="38"/>
      <c r="BA538" s="38"/>
      <c r="BB538" s="38"/>
      <c r="BC538" s="38"/>
      <c r="BD538" s="30">
        <v>1</v>
      </c>
      <c r="BE538" s="38"/>
      <c r="BF538" s="9" t="s">
        <v>1098</v>
      </c>
      <c r="BG538" s="19">
        <v>95</v>
      </c>
      <c r="BH538" s="38"/>
    </row>
    <row r="539" spans="42:60" x14ac:dyDescent="0.35">
      <c r="AP539" s="9" t="s">
        <v>1386</v>
      </c>
      <c r="AQ539" s="41"/>
      <c r="AR539" s="38"/>
      <c r="AS539" s="38"/>
      <c r="AT539" s="38"/>
      <c r="AU539" s="38"/>
      <c r="AV539" s="38"/>
      <c r="AW539" s="38"/>
      <c r="AX539" s="38"/>
      <c r="AY539" s="38"/>
      <c r="AZ539" s="38"/>
      <c r="BA539" s="38">
        <v>1</v>
      </c>
      <c r="BB539" s="38"/>
      <c r="BC539" s="38"/>
      <c r="BD539" s="30">
        <v>1</v>
      </c>
      <c r="BE539" s="38"/>
      <c r="BF539" s="9" t="s">
        <v>1628</v>
      </c>
      <c r="BG539" s="19">
        <v>94</v>
      </c>
      <c r="BH539" s="38"/>
    </row>
    <row r="540" spans="42:60" x14ac:dyDescent="0.35">
      <c r="AP540" s="9" t="s">
        <v>517</v>
      </c>
      <c r="AQ540" s="41"/>
      <c r="AR540" s="38"/>
      <c r="AS540" s="38"/>
      <c r="AT540" s="38"/>
      <c r="AU540" s="38"/>
      <c r="AV540" s="38"/>
      <c r="AW540" s="38"/>
      <c r="AX540" s="38"/>
      <c r="AY540" s="38">
        <v>1</v>
      </c>
      <c r="AZ540" s="38"/>
      <c r="BA540" s="38"/>
      <c r="BB540" s="38"/>
      <c r="BC540" s="38"/>
      <c r="BD540" s="30">
        <v>1</v>
      </c>
      <c r="BE540" s="38"/>
      <c r="BF540" s="9" t="s">
        <v>1261</v>
      </c>
      <c r="BG540" s="19">
        <v>91</v>
      </c>
      <c r="BH540" s="38"/>
    </row>
    <row r="541" spans="42:60" x14ac:dyDescent="0.35">
      <c r="AP541" s="9" t="s">
        <v>1361</v>
      </c>
      <c r="AQ541" s="41"/>
      <c r="AR541" s="38"/>
      <c r="AS541" s="38"/>
      <c r="AT541" s="38"/>
      <c r="AU541" s="38"/>
      <c r="AV541" s="38"/>
      <c r="AW541" s="38"/>
      <c r="AX541" s="38"/>
      <c r="AY541" s="38">
        <v>1</v>
      </c>
      <c r="AZ541" s="38"/>
      <c r="BA541" s="38"/>
      <c r="BB541" s="38"/>
      <c r="BC541" s="38"/>
      <c r="BD541" s="30">
        <v>1</v>
      </c>
      <c r="BE541" s="38"/>
      <c r="BF541" s="9" t="s">
        <v>1713</v>
      </c>
      <c r="BG541" s="19">
        <v>92</v>
      </c>
      <c r="BH541" s="38"/>
    </row>
    <row r="542" spans="42:60" x14ac:dyDescent="0.35">
      <c r="AP542" s="9" t="s">
        <v>2087</v>
      </c>
      <c r="AQ542" s="41"/>
      <c r="AR542" s="38"/>
      <c r="AS542" s="38"/>
      <c r="AT542" s="38"/>
      <c r="AU542" s="38"/>
      <c r="AV542" s="38"/>
      <c r="AW542" s="38"/>
      <c r="AX542" s="38"/>
      <c r="AY542" s="38"/>
      <c r="AZ542" s="38"/>
      <c r="BA542" s="38"/>
      <c r="BB542" s="38">
        <v>1</v>
      </c>
      <c r="BC542" s="38"/>
      <c r="BD542" s="30">
        <v>1</v>
      </c>
      <c r="BE542" s="38"/>
      <c r="BF542" s="9" t="s">
        <v>1975</v>
      </c>
      <c r="BG542" s="19">
        <v>95</v>
      </c>
      <c r="BH542" s="38"/>
    </row>
    <row r="543" spans="42:60" x14ac:dyDescent="0.35">
      <c r="AP543" s="9" t="s">
        <v>533</v>
      </c>
      <c r="AQ543" s="41"/>
      <c r="AR543" s="38"/>
      <c r="AS543" s="38"/>
      <c r="AT543" s="38"/>
      <c r="AU543" s="38"/>
      <c r="AV543" s="38">
        <v>1</v>
      </c>
      <c r="AW543" s="38"/>
      <c r="AX543" s="38"/>
      <c r="AY543" s="38"/>
      <c r="AZ543" s="38"/>
      <c r="BA543" s="38"/>
      <c r="BB543" s="38"/>
      <c r="BC543" s="38"/>
      <c r="BD543" s="30">
        <v>1</v>
      </c>
      <c r="BE543" s="38"/>
      <c r="BF543" s="9" t="s">
        <v>328</v>
      </c>
      <c r="BG543" s="19">
        <v>92</v>
      </c>
      <c r="BH543" s="38"/>
    </row>
    <row r="544" spans="42:60" x14ac:dyDescent="0.35">
      <c r="AP544" s="9" t="s">
        <v>1493</v>
      </c>
      <c r="AQ544" s="41"/>
      <c r="AR544" s="38"/>
      <c r="AS544" s="38"/>
      <c r="AT544" s="38"/>
      <c r="AU544" s="38"/>
      <c r="AV544" s="38"/>
      <c r="AW544" s="38"/>
      <c r="AX544" s="38"/>
      <c r="AY544" s="38">
        <v>1</v>
      </c>
      <c r="AZ544" s="38"/>
      <c r="BA544" s="38"/>
      <c r="BB544" s="38"/>
      <c r="BC544" s="38"/>
      <c r="BD544" s="30">
        <v>1</v>
      </c>
      <c r="BE544" s="38"/>
      <c r="BF544" s="9" t="s">
        <v>1330</v>
      </c>
      <c r="BG544" s="19">
        <v>94</v>
      </c>
      <c r="BH544" s="38"/>
    </row>
    <row r="545" spans="42:60" x14ac:dyDescent="0.35">
      <c r="AP545" s="9" t="s">
        <v>1395</v>
      </c>
      <c r="AQ545" s="41"/>
      <c r="AR545" s="38"/>
      <c r="AS545" s="38"/>
      <c r="AT545" s="38"/>
      <c r="AU545" s="38"/>
      <c r="AV545" s="38"/>
      <c r="AW545" s="38">
        <v>1</v>
      </c>
      <c r="AX545" s="38"/>
      <c r="AY545" s="38"/>
      <c r="AZ545" s="38"/>
      <c r="BA545" s="38"/>
      <c r="BB545" s="38"/>
      <c r="BC545" s="38"/>
      <c r="BD545" s="30">
        <v>1</v>
      </c>
      <c r="BE545" s="38"/>
      <c r="BF545" s="9" t="s">
        <v>300</v>
      </c>
      <c r="BG545" s="19">
        <v>94</v>
      </c>
      <c r="BH545" s="38"/>
    </row>
    <row r="546" spans="42:60" x14ac:dyDescent="0.35">
      <c r="AP546" s="9" t="s">
        <v>508</v>
      </c>
      <c r="AQ546" s="41"/>
      <c r="AR546" s="38"/>
      <c r="AS546" s="38"/>
      <c r="AT546" s="38"/>
      <c r="AU546" s="38"/>
      <c r="AV546" s="38"/>
      <c r="AW546" s="38"/>
      <c r="AX546" s="38">
        <v>1</v>
      </c>
      <c r="AY546" s="38"/>
      <c r="AZ546" s="38"/>
      <c r="BA546" s="38"/>
      <c r="BB546" s="38"/>
      <c r="BC546" s="38"/>
      <c r="BD546" s="30">
        <v>1</v>
      </c>
      <c r="BE546" s="38"/>
      <c r="BF546" s="9" t="s">
        <v>1131</v>
      </c>
      <c r="BG546" s="19">
        <v>94</v>
      </c>
      <c r="BH546" s="38"/>
    </row>
    <row r="547" spans="42:60" x14ac:dyDescent="0.35">
      <c r="AP547" s="9" t="s">
        <v>2166</v>
      </c>
      <c r="AQ547" s="41"/>
      <c r="AR547" s="38"/>
      <c r="AS547" s="38"/>
      <c r="AT547" s="38"/>
      <c r="AU547" s="38"/>
      <c r="AV547" s="38"/>
      <c r="AW547" s="38"/>
      <c r="AX547" s="38"/>
      <c r="AY547" s="38"/>
      <c r="AZ547" s="38">
        <v>1</v>
      </c>
      <c r="BA547" s="38"/>
      <c r="BB547" s="38"/>
      <c r="BC547" s="38"/>
      <c r="BD547" s="30">
        <v>1</v>
      </c>
      <c r="BE547" s="38"/>
      <c r="BF547" s="9" t="s">
        <v>1955</v>
      </c>
      <c r="BG547" s="19">
        <v>95</v>
      </c>
      <c r="BH547" s="38"/>
    </row>
    <row r="548" spans="42:60" x14ac:dyDescent="0.35">
      <c r="AP548" s="9" t="s">
        <v>993</v>
      </c>
      <c r="AQ548" s="41"/>
      <c r="AR548" s="38"/>
      <c r="AS548" s="38"/>
      <c r="AT548" s="38"/>
      <c r="AU548" s="38">
        <v>1</v>
      </c>
      <c r="AV548" s="38"/>
      <c r="AW548" s="38">
        <v>1</v>
      </c>
      <c r="AX548" s="38"/>
      <c r="AY548" s="38"/>
      <c r="AZ548" s="38"/>
      <c r="BA548" s="38"/>
      <c r="BB548" s="38"/>
      <c r="BC548" s="38"/>
      <c r="BD548" s="30">
        <v>2</v>
      </c>
      <c r="BE548" s="38"/>
      <c r="BF548" s="9" t="s">
        <v>934</v>
      </c>
      <c r="BG548" s="19">
        <v>93</v>
      </c>
      <c r="BH548" s="38"/>
    </row>
    <row r="549" spans="42:60" x14ac:dyDescent="0.35">
      <c r="AP549" s="9" t="s">
        <v>528</v>
      </c>
      <c r="AQ549" s="41"/>
      <c r="AR549" s="38"/>
      <c r="AS549" s="38"/>
      <c r="AT549" s="38"/>
      <c r="AU549" s="38"/>
      <c r="AV549" s="38"/>
      <c r="AW549" s="38"/>
      <c r="AX549" s="38"/>
      <c r="AY549" s="38">
        <v>1</v>
      </c>
      <c r="AZ549" s="38"/>
      <c r="BA549" s="38"/>
      <c r="BB549" s="38"/>
      <c r="BC549" s="38"/>
      <c r="BD549" s="30">
        <v>1</v>
      </c>
      <c r="BE549" s="38"/>
      <c r="BF549" s="9" t="s">
        <v>1659</v>
      </c>
      <c r="BG549" s="19">
        <v>94</v>
      </c>
      <c r="BH549" s="38"/>
    </row>
    <row r="550" spans="42:60" x14ac:dyDescent="0.35">
      <c r="AP550" s="9" t="s">
        <v>1766</v>
      </c>
      <c r="AQ550" s="41"/>
      <c r="AR550" s="38"/>
      <c r="AS550" s="38"/>
      <c r="AT550" s="38"/>
      <c r="AU550" s="38"/>
      <c r="AV550" s="38"/>
      <c r="AW550" s="38"/>
      <c r="AX550" s="38"/>
      <c r="AY550" s="38">
        <v>1</v>
      </c>
      <c r="AZ550" s="38"/>
      <c r="BA550" s="38"/>
      <c r="BB550" s="38"/>
      <c r="BC550" s="38"/>
      <c r="BD550" s="30">
        <v>1</v>
      </c>
      <c r="BE550" s="38"/>
      <c r="BF550" s="9" t="s">
        <v>2202</v>
      </c>
      <c r="BG550" s="19">
        <v>91</v>
      </c>
      <c r="BH550" s="38"/>
    </row>
    <row r="551" spans="42:60" x14ac:dyDescent="0.35">
      <c r="AP551" s="9" t="s">
        <v>1476</v>
      </c>
      <c r="AQ551" s="41"/>
      <c r="AR551" s="38"/>
      <c r="AS551" s="38"/>
      <c r="AT551" s="38"/>
      <c r="AU551" s="38"/>
      <c r="AV551" s="38"/>
      <c r="AW551" s="38"/>
      <c r="AX551" s="38"/>
      <c r="AY551" s="38"/>
      <c r="AZ551" s="38"/>
      <c r="BA551" s="38">
        <v>1</v>
      </c>
      <c r="BB551" s="38"/>
      <c r="BC551" s="38"/>
      <c r="BD551" s="30">
        <v>1</v>
      </c>
      <c r="BE551" s="38"/>
      <c r="BF551" s="9" t="s">
        <v>400</v>
      </c>
      <c r="BG551" s="19">
        <v>93</v>
      </c>
      <c r="BH551" s="38"/>
    </row>
    <row r="552" spans="42:60" x14ac:dyDescent="0.35">
      <c r="AP552" s="9" t="s">
        <v>1407</v>
      </c>
      <c r="AQ552" s="41"/>
      <c r="AR552" s="38"/>
      <c r="AS552" s="38"/>
      <c r="AT552" s="38"/>
      <c r="AU552" s="38"/>
      <c r="AV552" s="38"/>
      <c r="AW552" s="38"/>
      <c r="AX552" s="38"/>
      <c r="AY552" s="38">
        <v>1</v>
      </c>
      <c r="AZ552" s="38"/>
      <c r="BA552" s="38"/>
      <c r="BB552" s="38"/>
      <c r="BC552" s="38"/>
      <c r="BD552" s="30">
        <v>1</v>
      </c>
      <c r="BE552" s="38"/>
      <c r="BF552" s="9" t="s">
        <v>381</v>
      </c>
      <c r="BG552" s="19">
        <v>93</v>
      </c>
      <c r="BH552" s="38"/>
    </row>
    <row r="553" spans="42:60" x14ac:dyDescent="0.35">
      <c r="AP553" s="9" t="s">
        <v>84</v>
      </c>
      <c r="AQ553" s="41"/>
      <c r="AR553" s="38"/>
      <c r="AS553" s="38"/>
      <c r="AT553" s="38"/>
      <c r="AU553" s="38"/>
      <c r="AV553" s="38"/>
      <c r="AW553" s="38"/>
      <c r="AX553" s="38"/>
      <c r="AY553" s="38">
        <v>1</v>
      </c>
      <c r="AZ553" s="38"/>
      <c r="BA553" s="38"/>
      <c r="BB553" s="38"/>
      <c r="BC553" s="38"/>
      <c r="BD553" s="30">
        <v>1</v>
      </c>
      <c r="BE553" s="38"/>
      <c r="BF553" s="9" t="s">
        <v>409</v>
      </c>
      <c r="BG553" s="19">
        <v>93.5</v>
      </c>
      <c r="BH553" s="38"/>
    </row>
    <row r="554" spans="42:60" x14ac:dyDescent="0.35">
      <c r="AP554" s="9" t="s">
        <v>1442</v>
      </c>
      <c r="AQ554" s="41"/>
      <c r="AR554" s="38"/>
      <c r="AS554" s="38"/>
      <c r="AT554" s="38"/>
      <c r="AU554" s="38"/>
      <c r="AV554" s="38"/>
      <c r="AW554" s="38"/>
      <c r="AX554" s="38"/>
      <c r="AY554" s="38"/>
      <c r="AZ554" s="38"/>
      <c r="BA554" s="38">
        <v>1</v>
      </c>
      <c r="BB554" s="38"/>
      <c r="BC554" s="38"/>
      <c r="BD554" s="30">
        <v>1</v>
      </c>
      <c r="BE554" s="38"/>
      <c r="BF554" s="9" t="s">
        <v>2000</v>
      </c>
      <c r="BG554" s="19">
        <v>93</v>
      </c>
      <c r="BH554" s="38"/>
    </row>
    <row r="555" spans="42:60" x14ac:dyDescent="0.35">
      <c r="AP555" s="9" t="s">
        <v>1639</v>
      </c>
      <c r="AQ555" s="41"/>
      <c r="AR555" s="38"/>
      <c r="AS555" s="38"/>
      <c r="AT555" s="38"/>
      <c r="AU555" s="38"/>
      <c r="AV555" s="38"/>
      <c r="AW555" s="38"/>
      <c r="AX555" s="38"/>
      <c r="AY555" s="38"/>
      <c r="AZ555" s="38">
        <v>1</v>
      </c>
      <c r="BA555" s="38"/>
      <c r="BB555" s="38"/>
      <c r="BC555" s="38"/>
      <c r="BD555" s="30">
        <v>1</v>
      </c>
      <c r="BE555" s="38"/>
      <c r="BF555" s="9" t="s">
        <v>1067</v>
      </c>
      <c r="BG555" s="19">
        <v>92</v>
      </c>
      <c r="BH555" s="38"/>
    </row>
    <row r="556" spans="42:60" x14ac:dyDescent="0.35">
      <c r="AP556" s="9" t="s">
        <v>47</v>
      </c>
      <c r="AQ556" s="41"/>
      <c r="AR556" s="38"/>
      <c r="AS556" s="38"/>
      <c r="AT556" s="38"/>
      <c r="AU556" s="38"/>
      <c r="AV556" s="38"/>
      <c r="AW556" s="38"/>
      <c r="AX556" s="38"/>
      <c r="AY556" s="38">
        <v>1</v>
      </c>
      <c r="AZ556" s="38"/>
      <c r="BA556" s="38"/>
      <c r="BB556" s="38"/>
      <c r="BC556" s="38"/>
      <c r="BD556" s="30">
        <v>1</v>
      </c>
      <c r="BE556" s="38"/>
      <c r="BF556" s="9" t="s">
        <v>2117</v>
      </c>
      <c r="BG556" s="19">
        <v>96</v>
      </c>
      <c r="BH556" s="38"/>
    </row>
    <row r="557" spans="42:60" x14ac:dyDescent="0.35">
      <c r="AP557" s="9" t="s">
        <v>1369</v>
      </c>
      <c r="AQ557" s="41"/>
      <c r="AR557" s="38"/>
      <c r="AS557" s="38"/>
      <c r="AT557" s="38"/>
      <c r="AU557" s="38"/>
      <c r="AV557" s="38"/>
      <c r="AW557" s="38"/>
      <c r="AX557" s="38"/>
      <c r="AY557" s="38"/>
      <c r="AZ557" s="38">
        <v>1</v>
      </c>
      <c r="BA557" s="38"/>
      <c r="BB557" s="38"/>
      <c r="BC557" s="38"/>
      <c r="BD557" s="30">
        <v>1</v>
      </c>
      <c r="BE557" s="38"/>
      <c r="BF557" s="9" t="s">
        <v>638</v>
      </c>
      <c r="BG557" s="19">
        <v>91</v>
      </c>
      <c r="BH557" s="38"/>
    </row>
    <row r="558" spans="42:60" x14ac:dyDescent="0.35">
      <c r="AP558" s="9" t="s">
        <v>2040</v>
      </c>
      <c r="AQ558" s="41"/>
      <c r="AR558" s="38"/>
      <c r="AS558" s="38"/>
      <c r="AT558" s="38"/>
      <c r="AU558" s="38"/>
      <c r="AV558" s="38"/>
      <c r="AW558" s="38"/>
      <c r="AX558" s="38"/>
      <c r="AY558" s="38">
        <v>1</v>
      </c>
      <c r="AZ558" s="38"/>
      <c r="BA558" s="38"/>
      <c r="BB558" s="38"/>
      <c r="BC558" s="38"/>
      <c r="BD558" s="30">
        <v>1</v>
      </c>
      <c r="BE558" s="38"/>
      <c r="BF558" s="9" t="s">
        <v>604</v>
      </c>
      <c r="BG558" s="19">
        <v>94</v>
      </c>
      <c r="BH558" s="38"/>
    </row>
    <row r="559" spans="42:60" x14ac:dyDescent="0.35">
      <c r="AP559" s="9" t="s">
        <v>2158</v>
      </c>
      <c r="AQ559" s="41"/>
      <c r="AR559" s="38"/>
      <c r="AS559" s="38"/>
      <c r="AT559" s="38"/>
      <c r="AU559" s="38"/>
      <c r="AV559" s="38"/>
      <c r="AW559" s="38"/>
      <c r="AX559" s="38"/>
      <c r="AY559" s="38"/>
      <c r="AZ559" s="38">
        <v>1</v>
      </c>
      <c r="BA559" s="38"/>
      <c r="BB559" s="38"/>
      <c r="BC559" s="38"/>
      <c r="BD559" s="30">
        <v>1</v>
      </c>
      <c r="BE559" s="38"/>
      <c r="BF559" s="9" t="s">
        <v>1114</v>
      </c>
      <c r="BG559" s="19">
        <v>94</v>
      </c>
      <c r="BH559" s="38"/>
    </row>
    <row r="560" spans="42:60" x14ac:dyDescent="0.35">
      <c r="AP560" s="9" t="s">
        <v>1311</v>
      </c>
      <c r="AQ560" s="41"/>
      <c r="AR560" s="38"/>
      <c r="AS560" s="38"/>
      <c r="AT560" s="38"/>
      <c r="AU560" s="38"/>
      <c r="AV560" s="38"/>
      <c r="AW560" s="38"/>
      <c r="AX560" s="38"/>
      <c r="AY560" s="38"/>
      <c r="AZ560" s="38">
        <v>1</v>
      </c>
      <c r="BA560" s="38"/>
      <c r="BB560" s="38"/>
      <c r="BC560" s="38"/>
      <c r="BD560" s="30">
        <v>1</v>
      </c>
      <c r="BE560" s="38"/>
      <c r="BF560" s="9" t="s">
        <v>1301</v>
      </c>
      <c r="BG560" s="19">
        <v>94</v>
      </c>
      <c r="BH560" s="38"/>
    </row>
    <row r="561" spans="42:60" x14ac:dyDescent="0.35">
      <c r="AP561" s="9" t="s">
        <v>1011</v>
      </c>
      <c r="AQ561" s="41"/>
      <c r="AR561" s="38"/>
      <c r="AS561" s="38"/>
      <c r="AT561" s="38"/>
      <c r="AU561" s="38"/>
      <c r="AV561" s="38"/>
      <c r="AW561" s="38"/>
      <c r="AX561" s="38">
        <v>1</v>
      </c>
      <c r="AY561" s="38"/>
      <c r="AZ561" s="38"/>
      <c r="BA561" s="38"/>
      <c r="BB561" s="38"/>
      <c r="BC561" s="38"/>
      <c r="BD561" s="30">
        <v>1</v>
      </c>
      <c r="BE561" s="38"/>
      <c r="BF561" s="9" t="s">
        <v>35</v>
      </c>
      <c r="BG561" s="19">
        <v>92.75</v>
      </c>
      <c r="BH561" s="38"/>
    </row>
    <row r="562" spans="42:60" x14ac:dyDescent="0.35">
      <c r="AP562" s="9" t="s">
        <v>751</v>
      </c>
      <c r="AQ562" s="41"/>
      <c r="AR562" s="38"/>
      <c r="AS562" s="38"/>
      <c r="AT562" s="38"/>
      <c r="AU562" s="38"/>
      <c r="AV562" s="38"/>
      <c r="AW562" s="38"/>
      <c r="AX562" s="38"/>
      <c r="AY562" s="38"/>
      <c r="AZ562" s="38"/>
      <c r="BA562" s="38">
        <v>1</v>
      </c>
      <c r="BB562" s="38"/>
      <c r="BC562" s="38"/>
      <c r="BD562" s="30">
        <v>1</v>
      </c>
      <c r="BE562" s="38"/>
      <c r="BF562" s="9" t="s">
        <v>156</v>
      </c>
      <c r="BG562" s="19">
        <v>93.125</v>
      </c>
      <c r="BH562" s="38"/>
    </row>
    <row r="563" spans="42:60" x14ac:dyDescent="0.35">
      <c r="AP563" s="9" t="s">
        <v>1234</v>
      </c>
      <c r="AQ563" s="41"/>
      <c r="AR563" s="38"/>
      <c r="AS563" s="38"/>
      <c r="AT563" s="38"/>
      <c r="AU563" s="38"/>
      <c r="AV563" s="38"/>
      <c r="AW563" s="38"/>
      <c r="AX563" s="38"/>
      <c r="AY563" s="38">
        <v>1</v>
      </c>
      <c r="AZ563" s="38"/>
      <c r="BA563" s="38"/>
      <c r="BB563" s="38"/>
      <c r="BC563" s="38"/>
      <c r="BD563" s="30">
        <v>1</v>
      </c>
      <c r="BE563" s="38"/>
      <c r="BF563" s="9" t="s">
        <v>152</v>
      </c>
      <c r="BG563" s="19">
        <v>93.666666666666671</v>
      </c>
      <c r="BH563" s="38"/>
    </row>
    <row r="564" spans="42:60" x14ac:dyDescent="0.35">
      <c r="AP564" s="9" t="s">
        <v>1700</v>
      </c>
      <c r="AQ564" s="41"/>
      <c r="AR564" s="38"/>
      <c r="AS564" s="38"/>
      <c r="AT564" s="38"/>
      <c r="AU564" s="38"/>
      <c r="AV564" s="38"/>
      <c r="AW564" s="38"/>
      <c r="AX564" s="38"/>
      <c r="AY564" s="38">
        <v>1</v>
      </c>
      <c r="AZ564" s="38"/>
      <c r="BA564" s="38"/>
      <c r="BB564" s="38"/>
      <c r="BC564" s="38"/>
      <c r="BD564" s="30">
        <v>1</v>
      </c>
      <c r="BE564" s="38"/>
      <c r="BF564" s="9" t="s">
        <v>1088</v>
      </c>
      <c r="BG564" s="19">
        <v>95</v>
      </c>
      <c r="BH564" s="38"/>
    </row>
    <row r="565" spans="42:60" x14ac:dyDescent="0.35">
      <c r="AP565" s="9" t="s">
        <v>621</v>
      </c>
      <c r="AQ565" s="41"/>
      <c r="AR565" s="38"/>
      <c r="AS565" s="38"/>
      <c r="AT565" s="38"/>
      <c r="AU565" s="38"/>
      <c r="AV565" s="38"/>
      <c r="AW565" s="38"/>
      <c r="AX565" s="38">
        <v>2</v>
      </c>
      <c r="AY565" s="38"/>
      <c r="AZ565" s="38"/>
      <c r="BA565" s="38"/>
      <c r="BB565" s="38"/>
      <c r="BC565" s="38"/>
      <c r="BD565" s="30">
        <v>2</v>
      </c>
      <c r="BE565" s="38"/>
      <c r="BF565" s="9" t="s">
        <v>1886</v>
      </c>
      <c r="BG565" s="19">
        <v>95</v>
      </c>
      <c r="BH565" s="38"/>
    </row>
    <row r="566" spans="42:60" x14ac:dyDescent="0.35">
      <c r="AP566" s="9" t="s">
        <v>1892</v>
      </c>
      <c r="AQ566" s="41"/>
      <c r="AR566" s="38"/>
      <c r="AS566" s="38"/>
      <c r="AT566" s="38"/>
      <c r="AU566" s="38"/>
      <c r="AV566" s="38"/>
      <c r="AW566" s="38"/>
      <c r="AX566" s="38"/>
      <c r="AY566" s="38"/>
      <c r="AZ566" s="38">
        <v>1</v>
      </c>
      <c r="BA566" s="38"/>
      <c r="BB566" s="38"/>
      <c r="BC566" s="38"/>
      <c r="BD566" s="30">
        <v>1</v>
      </c>
      <c r="BE566" s="38"/>
      <c r="BF566" s="9" t="s">
        <v>351</v>
      </c>
      <c r="BG566" s="19">
        <v>94</v>
      </c>
      <c r="BH566" s="38"/>
    </row>
    <row r="567" spans="42:60" x14ac:dyDescent="0.35">
      <c r="AP567" s="9" t="s">
        <v>580</v>
      </c>
      <c r="AQ567" s="41"/>
      <c r="AR567" s="38"/>
      <c r="AS567" s="38"/>
      <c r="AT567" s="38"/>
      <c r="AU567" s="38"/>
      <c r="AV567" s="38"/>
      <c r="AW567" s="38"/>
      <c r="AX567" s="38"/>
      <c r="AY567" s="38"/>
      <c r="AZ567" s="38">
        <v>1</v>
      </c>
      <c r="BA567" s="38"/>
      <c r="BB567" s="38"/>
      <c r="BC567" s="38"/>
      <c r="BD567" s="30">
        <v>1</v>
      </c>
      <c r="BE567" s="38"/>
      <c r="BF567" s="9" t="s">
        <v>713</v>
      </c>
      <c r="BG567" s="19">
        <v>93</v>
      </c>
      <c r="BH567" s="38"/>
    </row>
    <row r="568" spans="42:60" x14ac:dyDescent="0.35">
      <c r="AP568" s="9" t="s">
        <v>887</v>
      </c>
      <c r="AQ568" s="41"/>
      <c r="AR568" s="38"/>
      <c r="AS568" s="38"/>
      <c r="AT568" s="38"/>
      <c r="AU568" s="38"/>
      <c r="AV568" s="38"/>
      <c r="AW568" s="38"/>
      <c r="AX568" s="38"/>
      <c r="AY568" s="38">
        <v>3</v>
      </c>
      <c r="AZ568" s="38"/>
      <c r="BA568" s="38"/>
      <c r="BB568" s="38"/>
      <c r="BC568" s="38"/>
      <c r="BD568" s="30">
        <v>3</v>
      </c>
      <c r="BE568" s="38"/>
      <c r="BF568" s="9" t="s">
        <v>2241</v>
      </c>
      <c r="BG568" s="19">
        <v>93</v>
      </c>
      <c r="BH568" s="38"/>
    </row>
    <row r="569" spans="42:60" x14ac:dyDescent="0.35">
      <c r="AP569" s="9" t="s">
        <v>2124</v>
      </c>
      <c r="AQ569" s="41"/>
      <c r="AR569" s="38"/>
      <c r="AS569" s="38"/>
      <c r="AT569" s="38"/>
      <c r="AU569" s="38"/>
      <c r="AV569" s="38"/>
      <c r="AW569" s="38"/>
      <c r="AX569" s="38"/>
      <c r="AY569" s="38"/>
      <c r="AZ569" s="38"/>
      <c r="BA569" s="38"/>
      <c r="BB569" s="38">
        <v>1</v>
      </c>
      <c r="BC569" s="38"/>
      <c r="BD569" s="30">
        <v>1</v>
      </c>
      <c r="BE569" s="38"/>
      <c r="BF569" s="9" t="s">
        <v>29</v>
      </c>
      <c r="BG569" s="19">
        <v>93.75</v>
      </c>
      <c r="BH569" s="38"/>
    </row>
    <row r="570" spans="42:60" x14ac:dyDescent="0.35">
      <c r="AP570" s="9" t="s">
        <v>675</v>
      </c>
      <c r="AQ570" s="41"/>
      <c r="AR570" s="38"/>
      <c r="AS570" s="38"/>
      <c r="AT570" s="38"/>
      <c r="AU570" s="38"/>
      <c r="AV570" s="38"/>
      <c r="AW570" s="38"/>
      <c r="AX570" s="38"/>
      <c r="AY570" s="38">
        <v>1</v>
      </c>
      <c r="AZ570" s="38"/>
      <c r="BA570" s="38"/>
      <c r="BB570" s="38"/>
      <c r="BC570" s="38"/>
      <c r="BD570" s="30">
        <v>1</v>
      </c>
      <c r="BE570" s="38"/>
      <c r="BF570" s="9" t="s">
        <v>1957</v>
      </c>
      <c r="BG570" s="19">
        <v>94</v>
      </c>
      <c r="BH570" s="38"/>
    </row>
    <row r="571" spans="42:60" x14ac:dyDescent="0.35">
      <c r="AP571" s="9" t="s">
        <v>2195</v>
      </c>
      <c r="AQ571" s="41"/>
      <c r="AR571" s="38"/>
      <c r="AS571" s="38"/>
      <c r="AT571" s="38"/>
      <c r="AU571" s="38"/>
      <c r="AV571" s="38"/>
      <c r="AW571" s="38"/>
      <c r="AX571" s="38"/>
      <c r="AY571" s="38">
        <v>1</v>
      </c>
      <c r="AZ571" s="38"/>
      <c r="BA571" s="38"/>
      <c r="BB571" s="38"/>
      <c r="BC571" s="38"/>
      <c r="BD571" s="30">
        <v>1</v>
      </c>
      <c r="BE571" s="38"/>
      <c r="BF571" s="9" t="s">
        <v>1276</v>
      </c>
      <c r="BG571" s="19">
        <v>97</v>
      </c>
      <c r="BH571" s="38"/>
    </row>
    <row r="572" spans="42:60" x14ac:dyDescent="0.35">
      <c r="AP572" s="9" t="s">
        <v>551</v>
      </c>
      <c r="AQ572" s="41"/>
      <c r="AR572" s="38"/>
      <c r="AS572" s="38"/>
      <c r="AT572" s="38"/>
      <c r="AU572" s="38"/>
      <c r="AV572" s="38"/>
      <c r="AW572" s="38">
        <v>1</v>
      </c>
      <c r="AX572" s="38"/>
      <c r="AY572" s="38"/>
      <c r="AZ572" s="38"/>
      <c r="BA572" s="38"/>
      <c r="BB572" s="38"/>
      <c r="BC572" s="38"/>
      <c r="BD572" s="30">
        <v>1</v>
      </c>
      <c r="BE572" s="38"/>
      <c r="BF572" s="9" t="s">
        <v>906</v>
      </c>
      <c r="BG572" s="19">
        <v>94</v>
      </c>
      <c r="BH572" s="38"/>
    </row>
    <row r="573" spans="42:60" x14ac:dyDescent="0.35">
      <c r="AP573" s="9" t="s">
        <v>1010</v>
      </c>
      <c r="AQ573" s="41"/>
      <c r="AR573" s="38"/>
      <c r="AS573" s="38"/>
      <c r="AT573" s="38"/>
      <c r="AU573" s="38"/>
      <c r="AV573" s="38"/>
      <c r="AW573" s="38"/>
      <c r="AX573" s="38"/>
      <c r="AY573" s="38"/>
      <c r="AZ573" s="38">
        <v>1</v>
      </c>
      <c r="BA573" s="38"/>
      <c r="BB573" s="38"/>
      <c r="BC573" s="38"/>
      <c r="BD573" s="30">
        <v>1</v>
      </c>
      <c r="BE573" s="38"/>
      <c r="BF573" s="9" t="s">
        <v>187</v>
      </c>
      <c r="BG573" s="19">
        <v>95</v>
      </c>
      <c r="BH573" s="38"/>
    </row>
    <row r="574" spans="42:60" x14ac:dyDescent="0.35">
      <c r="AP574" s="9" t="s">
        <v>762</v>
      </c>
      <c r="AQ574" s="41"/>
      <c r="AR574" s="38"/>
      <c r="AS574" s="38"/>
      <c r="AT574" s="38"/>
      <c r="AU574" s="38"/>
      <c r="AV574" s="38"/>
      <c r="AW574" s="38"/>
      <c r="AX574" s="38"/>
      <c r="AY574" s="38">
        <v>1</v>
      </c>
      <c r="AZ574" s="38"/>
      <c r="BA574" s="38"/>
      <c r="BB574" s="38"/>
      <c r="BC574" s="38"/>
      <c r="BD574" s="30">
        <v>1</v>
      </c>
      <c r="BE574" s="38"/>
      <c r="BF574" s="9" t="s">
        <v>912</v>
      </c>
      <c r="BG574" s="19">
        <v>94</v>
      </c>
      <c r="BH574" s="38"/>
    </row>
    <row r="575" spans="42:60" x14ac:dyDescent="0.35">
      <c r="AP575" s="9" t="s">
        <v>1138</v>
      </c>
      <c r="AQ575" s="41"/>
      <c r="AR575" s="38"/>
      <c r="AS575" s="38"/>
      <c r="AT575" s="38"/>
      <c r="AU575" s="38"/>
      <c r="AV575" s="38"/>
      <c r="AW575" s="38"/>
      <c r="AX575" s="38"/>
      <c r="AY575" s="38"/>
      <c r="AZ575" s="38">
        <v>1</v>
      </c>
      <c r="BA575" s="38"/>
      <c r="BB575" s="38"/>
      <c r="BC575" s="38"/>
      <c r="BD575" s="30">
        <v>1</v>
      </c>
      <c r="BE575" s="38"/>
      <c r="BF575" s="9" t="s">
        <v>254</v>
      </c>
      <c r="BG575" s="19">
        <v>93</v>
      </c>
      <c r="BH575" s="38"/>
    </row>
    <row r="576" spans="42:60" x14ac:dyDescent="0.35">
      <c r="AP576" s="9" t="s">
        <v>1940</v>
      </c>
      <c r="AQ576" s="41"/>
      <c r="AR576" s="38"/>
      <c r="AS576" s="38"/>
      <c r="AT576" s="38"/>
      <c r="AU576" s="38"/>
      <c r="AV576" s="38"/>
      <c r="AW576" s="38">
        <v>1</v>
      </c>
      <c r="AX576" s="38"/>
      <c r="AY576" s="38"/>
      <c r="AZ576" s="38"/>
      <c r="BA576" s="38"/>
      <c r="BB576" s="38"/>
      <c r="BC576" s="38"/>
      <c r="BD576" s="30">
        <v>1</v>
      </c>
      <c r="BE576" s="38"/>
      <c r="BF576" s="9" t="s">
        <v>693</v>
      </c>
      <c r="BG576" s="19">
        <v>93</v>
      </c>
      <c r="BH576" s="38"/>
    </row>
    <row r="577" spans="42:60" x14ac:dyDescent="0.35">
      <c r="AP577" s="9" t="s">
        <v>931</v>
      </c>
      <c r="AQ577" s="41"/>
      <c r="AR577" s="38"/>
      <c r="AS577" s="38"/>
      <c r="AT577" s="38"/>
      <c r="AU577" s="38"/>
      <c r="AV577" s="38"/>
      <c r="AW577" s="38"/>
      <c r="AX577" s="38"/>
      <c r="AY577" s="38"/>
      <c r="AZ577" s="38"/>
      <c r="BA577" s="38">
        <v>1</v>
      </c>
      <c r="BB577" s="38"/>
      <c r="BC577" s="38"/>
      <c r="BD577" s="30">
        <v>1</v>
      </c>
      <c r="BE577" s="38"/>
      <c r="BF577" s="9" t="s">
        <v>1542</v>
      </c>
      <c r="BG577" s="19">
        <v>95</v>
      </c>
      <c r="BH577" s="38"/>
    </row>
    <row r="578" spans="42:60" x14ac:dyDescent="0.35">
      <c r="AP578" s="9" t="s">
        <v>1444</v>
      </c>
      <c r="AQ578" s="41"/>
      <c r="AR578" s="38"/>
      <c r="AS578" s="38"/>
      <c r="AT578" s="38"/>
      <c r="AU578" s="38"/>
      <c r="AV578" s="38"/>
      <c r="AW578" s="38">
        <v>1</v>
      </c>
      <c r="AX578" s="38"/>
      <c r="AY578" s="38"/>
      <c r="AZ578" s="38"/>
      <c r="BA578" s="38"/>
      <c r="BB578" s="38"/>
      <c r="BC578" s="38"/>
      <c r="BD578" s="30">
        <v>1</v>
      </c>
      <c r="BE578" s="38"/>
      <c r="BF578" s="9" t="s">
        <v>1253</v>
      </c>
      <c r="BG578" s="19">
        <v>93</v>
      </c>
      <c r="BH578" s="38"/>
    </row>
    <row r="579" spans="42:60" x14ac:dyDescent="0.35">
      <c r="AP579" s="9" t="s">
        <v>1720</v>
      </c>
      <c r="AQ579" s="41"/>
      <c r="AR579" s="38"/>
      <c r="AS579" s="38"/>
      <c r="AT579" s="38"/>
      <c r="AU579" s="38"/>
      <c r="AV579" s="38"/>
      <c r="AW579" s="38"/>
      <c r="AX579" s="38">
        <v>1</v>
      </c>
      <c r="AY579" s="38"/>
      <c r="AZ579" s="38">
        <v>1</v>
      </c>
      <c r="BA579" s="38">
        <v>1</v>
      </c>
      <c r="BB579" s="38"/>
      <c r="BC579" s="38"/>
      <c r="BD579" s="30">
        <v>3</v>
      </c>
      <c r="BE579" s="38"/>
      <c r="BF579" s="9" t="s">
        <v>1101</v>
      </c>
      <c r="BG579" s="19">
        <v>94</v>
      </c>
      <c r="BH579" s="38"/>
    </row>
    <row r="580" spans="42:60" x14ac:dyDescent="0.35">
      <c r="AP580" s="9" t="s">
        <v>917</v>
      </c>
      <c r="AQ580" s="41"/>
      <c r="AR580" s="38"/>
      <c r="AS580" s="38"/>
      <c r="AT580" s="38"/>
      <c r="AU580" s="38"/>
      <c r="AV580" s="38"/>
      <c r="AW580" s="38"/>
      <c r="AX580" s="38"/>
      <c r="AY580" s="38">
        <v>1</v>
      </c>
      <c r="AZ580" s="38"/>
      <c r="BA580" s="38"/>
      <c r="BB580" s="38"/>
      <c r="BC580" s="38"/>
      <c r="BD580" s="30">
        <v>1</v>
      </c>
      <c r="BE580" s="38"/>
      <c r="BF580" s="9" t="s">
        <v>1178</v>
      </c>
      <c r="BG580" s="19">
        <v>93</v>
      </c>
      <c r="BH580" s="38"/>
    </row>
    <row r="581" spans="42:60" x14ac:dyDescent="0.35">
      <c r="AP581" s="9" t="s">
        <v>1904</v>
      </c>
      <c r="AQ581" s="41"/>
      <c r="AR581" s="38"/>
      <c r="AS581" s="38"/>
      <c r="AT581" s="38"/>
      <c r="AU581" s="38"/>
      <c r="AV581" s="38"/>
      <c r="AW581" s="38"/>
      <c r="AX581" s="38"/>
      <c r="AY581" s="38"/>
      <c r="AZ581" s="38"/>
      <c r="BA581" s="38">
        <v>1</v>
      </c>
      <c r="BB581" s="38"/>
      <c r="BC581" s="38"/>
      <c r="BD581" s="30">
        <v>1</v>
      </c>
      <c r="BE581" s="38"/>
      <c r="BF581" s="9" t="s">
        <v>1612</v>
      </c>
      <c r="BG581" s="19">
        <v>94.25</v>
      </c>
      <c r="BH581" s="38"/>
    </row>
    <row r="582" spans="42:60" x14ac:dyDescent="0.35">
      <c r="AP582" s="9" t="s">
        <v>629</v>
      </c>
      <c r="AQ582" s="41"/>
      <c r="AR582" s="38"/>
      <c r="AS582" s="38"/>
      <c r="AT582" s="38"/>
      <c r="AU582" s="38"/>
      <c r="AV582" s="38"/>
      <c r="AW582" s="38"/>
      <c r="AX582" s="38"/>
      <c r="AY582" s="38">
        <v>1</v>
      </c>
      <c r="AZ582" s="38"/>
      <c r="BA582" s="38"/>
      <c r="BB582" s="38"/>
      <c r="BC582" s="38"/>
      <c r="BD582" s="30">
        <v>1</v>
      </c>
      <c r="BE582" s="38"/>
      <c r="BF582" s="9" t="s">
        <v>201</v>
      </c>
      <c r="BG582" s="19">
        <v>93.5</v>
      </c>
      <c r="BH582" s="38"/>
    </row>
    <row r="583" spans="42:60" x14ac:dyDescent="0.35">
      <c r="AP583" s="9" t="s">
        <v>1988</v>
      </c>
      <c r="AQ583" s="41"/>
      <c r="AR583" s="38"/>
      <c r="AS583" s="38"/>
      <c r="AT583" s="38"/>
      <c r="AU583" s="38"/>
      <c r="AV583" s="38"/>
      <c r="AW583" s="38"/>
      <c r="AX583" s="38"/>
      <c r="AY583" s="38">
        <v>1</v>
      </c>
      <c r="AZ583" s="38"/>
      <c r="BA583" s="38"/>
      <c r="BB583" s="38"/>
      <c r="BC583" s="38"/>
      <c r="BD583" s="30">
        <v>1</v>
      </c>
      <c r="BE583" s="38"/>
      <c r="BF583" s="9" t="s">
        <v>1819</v>
      </c>
      <c r="BG583" s="19">
        <v>94</v>
      </c>
      <c r="BH583" s="38"/>
    </row>
    <row r="584" spans="42:60" x14ac:dyDescent="0.35">
      <c r="AP584" s="9" t="s">
        <v>1836</v>
      </c>
      <c r="AQ584" s="41"/>
      <c r="AR584" s="38"/>
      <c r="AS584" s="38"/>
      <c r="AT584" s="38"/>
      <c r="AU584" s="38"/>
      <c r="AV584" s="38"/>
      <c r="AW584" s="38"/>
      <c r="AX584" s="38"/>
      <c r="AY584" s="38"/>
      <c r="AZ584" s="38">
        <v>1</v>
      </c>
      <c r="BA584" s="38"/>
      <c r="BB584" s="38"/>
      <c r="BC584" s="38"/>
      <c r="BD584" s="30">
        <v>1</v>
      </c>
      <c r="BE584" s="38"/>
      <c r="BF584" s="9" t="s">
        <v>665</v>
      </c>
      <c r="BG584" s="19">
        <v>95</v>
      </c>
      <c r="BH584" s="38"/>
    </row>
    <row r="585" spans="42:60" x14ac:dyDescent="0.35">
      <c r="AP585" s="9" t="s">
        <v>93</v>
      </c>
      <c r="AQ585" s="41"/>
      <c r="AR585" s="38"/>
      <c r="AS585" s="38"/>
      <c r="AT585" s="38"/>
      <c r="AU585" s="38"/>
      <c r="AV585" s="38"/>
      <c r="AW585" s="38"/>
      <c r="AX585" s="38"/>
      <c r="AY585" s="38">
        <v>2</v>
      </c>
      <c r="AZ585" s="38"/>
      <c r="BA585" s="38"/>
      <c r="BB585" s="38"/>
      <c r="BC585" s="38"/>
      <c r="BD585" s="30">
        <v>2</v>
      </c>
      <c r="BE585" s="38"/>
      <c r="BF585" s="9" t="s">
        <v>1192</v>
      </c>
      <c r="BG585" s="19">
        <v>93</v>
      </c>
      <c r="BH585" s="38"/>
    </row>
    <row r="586" spans="42:60" x14ac:dyDescent="0.35">
      <c r="AP586" s="9" t="s">
        <v>573</v>
      </c>
      <c r="AQ586" s="41"/>
      <c r="AR586" s="38"/>
      <c r="AS586" s="38"/>
      <c r="AT586" s="38"/>
      <c r="AU586" s="38"/>
      <c r="AV586" s="38"/>
      <c r="AW586" s="38"/>
      <c r="AX586" s="38">
        <v>1</v>
      </c>
      <c r="AY586" s="38"/>
      <c r="AZ586" s="38"/>
      <c r="BA586" s="38"/>
      <c r="BB586" s="38"/>
      <c r="BC586" s="38"/>
      <c r="BD586" s="30">
        <v>1</v>
      </c>
      <c r="BE586" s="38"/>
      <c r="BF586" s="9" t="s">
        <v>976</v>
      </c>
      <c r="BG586" s="19">
        <v>94</v>
      </c>
      <c r="BH586" s="38"/>
    </row>
    <row r="587" spans="42:60" x14ac:dyDescent="0.35">
      <c r="AP587" s="9" t="s">
        <v>68</v>
      </c>
      <c r="AQ587" s="41"/>
      <c r="AR587" s="38"/>
      <c r="AS587" s="38"/>
      <c r="AT587" s="38"/>
      <c r="AU587" s="38"/>
      <c r="AV587" s="38"/>
      <c r="AW587" s="38"/>
      <c r="AX587" s="38"/>
      <c r="AY587" s="38">
        <v>1</v>
      </c>
      <c r="AZ587" s="38"/>
      <c r="BA587" s="38"/>
      <c r="BB587" s="38"/>
      <c r="BC587" s="38"/>
      <c r="BD587" s="30">
        <v>1</v>
      </c>
      <c r="BE587" s="38"/>
      <c r="BF587" s="9" t="s">
        <v>717</v>
      </c>
      <c r="BG587" s="19">
        <v>94</v>
      </c>
      <c r="BH587" s="38"/>
    </row>
    <row r="588" spans="42:60" x14ac:dyDescent="0.35">
      <c r="AP588" s="9" t="s">
        <v>168</v>
      </c>
      <c r="AQ588" s="41"/>
      <c r="AR588" s="38"/>
      <c r="AS588" s="38"/>
      <c r="AT588" s="38"/>
      <c r="AU588" s="38"/>
      <c r="AV588" s="38"/>
      <c r="AW588" s="38"/>
      <c r="AX588" s="38"/>
      <c r="AY588" s="38"/>
      <c r="AZ588" s="38"/>
      <c r="BA588" s="38"/>
      <c r="BB588" s="38">
        <v>1</v>
      </c>
      <c r="BC588" s="38"/>
      <c r="BD588" s="30">
        <v>1</v>
      </c>
      <c r="BE588" s="38"/>
      <c r="BF588" s="9" t="s">
        <v>355</v>
      </c>
      <c r="BG588" s="19">
        <v>93</v>
      </c>
      <c r="BH588" s="38"/>
    </row>
    <row r="589" spans="42:60" x14ac:dyDescent="0.35">
      <c r="AP589" s="9" t="s">
        <v>58</v>
      </c>
      <c r="AQ589" s="41"/>
      <c r="AR589" s="38"/>
      <c r="AS589" s="38"/>
      <c r="AT589" s="38"/>
      <c r="AU589" s="38"/>
      <c r="AV589" s="38"/>
      <c r="AW589" s="38"/>
      <c r="AX589" s="38"/>
      <c r="AY589" s="38"/>
      <c r="AZ589" s="38">
        <v>1</v>
      </c>
      <c r="BA589" s="38"/>
      <c r="BB589" s="38"/>
      <c r="BC589" s="38"/>
      <c r="BD589" s="30">
        <v>1</v>
      </c>
      <c r="BE589" s="38"/>
      <c r="BF589" s="9" t="s">
        <v>901</v>
      </c>
      <c r="BG589" s="19">
        <v>93</v>
      </c>
      <c r="BH589" s="38"/>
    </row>
    <row r="590" spans="42:60" x14ac:dyDescent="0.35">
      <c r="AP590" s="9" t="s">
        <v>346</v>
      </c>
      <c r="AQ590" s="41"/>
      <c r="AR590" s="38"/>
      <c r="AS590" s="38"/>
      <c r="AT590" s="38"/>
      <c r="AU590" s="38"/>
      <c r="AV590" s="38"/>
      <c r="AW590" s="38"/>
      <c r="AX590" s="38"/>
      <c r="AY590" s="38">
        <v>1</v>
      </c>
      <c r="AZ590" s="38"/>
      <c r="BA590" s="38"/>
      <c r="BB590" s="38"/>
      <c r="BC590" s="38"/>
      <c r="BD590" s="30">
        <v>1</v>
      </c>
      <c r="BE590" s="38"/>
      <c r="BF590" s="9" t="s">
        <v>1366</v>
      </c>
      <c r="BG590" s="19">
        <v>95</v>
      </c>
      <c r="BH590" s="38"/>
    </row>
    <row r="591" spans="42:60" x14ac:dyDescent="0.35">
      <c r="AP591" s="9" t="s">
        <v>1540</v>
      </c>
      <c r="AQ591" s="41"/>
      <c r="AR591" s="38"/>
      <c r="AS591" s="38"/>
      <c r="AT591" s="38"/>
      <c r="AU591" s="38"/>
      <c r="AV591" s="38"/>
      <c r="AW591" s="38"/>
      <c r="AX591" s="38"/>
      <c r="AY591" s="38">
        <v>1</v>
      </c>
      <c r="AZ591" s="38"/>
      <c r="BA591" s="38"/>
      <c r="BB591" s="38"/>
      <c r="BC591" s="38"/>
      <c r="BD591" s="30">
        <v>1</v>
      </c>
      <c r="BE591" s="38"/>
      <c r="BF591" s="9" t="s">
        <v>453</v>
      </c>
      <c r="BG591" s="19">
        <v>95</v>
      </c>
      <c r="BH591" s="38"/>
    </row>
    <row r="592" spans="42:60" x14ac:dyDescent="0.35">
      <c r="AP592" s="9" t="s">
        <v>1272</v>
      </c>
      <c r="AQ592" s="41"/>
      <c r="AR592" s="38"/>
      <c r="AS592" s="38"/>
      <c r="AT592" s="38"/>
      <c r="AU592" s="38"/>
      <c r="AV592" s="38"/>
      <c r="AW592" s="38"/>
      <c r="AX592" s="38"/>
      <c r="AY592" s="38"/>
      <c r="AZ592" s="38">
        <v>1</v>
      </c>
      <c r="BA592" s="38"/>
      <c r="BB592" s="38"/>
      <c r="BC592" s="38"/>
      <c r="BD592" s="30">
        <v>1</v>
      </c>
      <c r="BE592" s="38"/>
      <c r="BF592" s="9" t="s">
        <v>2055</v>
      </c>
      <c r="BG592" s="19">
        <v>94</v>
      </c>
      <c r="BH592" s="38"/>
    </row>
    <row r="593" spans="42:60" x14ac:dyDescent="0.35">
      <c r="AP593" s="9" t="s">
        <v>2026</v>
      </c>
      <c r="AQ593" s="41"/>
      <c r="AR593" s="38"/>
      <c r="AS593" s="38"/>
      <c r="AT593" s="38"/>
      <c r="AU593" s="38"/>
      <c r="AV593" s="38"/>
      <c r="AW593" s="38"/>
      <c r="AX593" s="38"/>
      <c r="AY593" s="38">
        <v>1</v>
      </c>
      <c r="AZ593" s="38"/>
      <c r="BA593" s="38"/>
      <c r="BB593" s="38"/>
      <c r="BC593" s="38"/>
      <c r="BD593" s="30">
        <v>1</v>
      </c>
      <c r="BE593" s="38"/>
      <c r="BF593" s="9" t="s">
        <v>89</v>
      </c>
      <c r="BG593" s="19">
        <v>93</v>
      </c>
      <c r="BH593" s="38"/>
    </row>
    <row r="594" spans="42:60" x14ac:dyDescent="0.35">
      <c r="AP594" s="9" t="s">
        <v>77</v>
      </c>
      <c r="AQ594" s="41"/>
      <c r="AR594" s="38"/>
      <c r="AS594" s="38"/>
      <c r="AT594" s="38"/>
      <c r="AU594" s="38"/>
      <c r="AV594" s="38"/>
      <c r="AW594" s="38"/>
      <c r="AX594" s="38"/>
      <c r="AY594" s="38">
        <v>1</v>
      </c>
      <c r="AZ594" s="38"/>
      <c r="BA594" s="38"/>
      <c r="BB594" s="38"/>
      <c r="BC594" s="38"/>
      <c r="BD594" s="30">
        <v>1</v>
      </c>
      <c r="BE594" s="38"/>
      <c r="BF594" s="9" t="s">
        <v>1337</v>
      </c>
      <c r="BG594" s="19">
        <v>95</v>
      </c>
      <c r="BH594" s="38"/>
    </row>
    <row r="595" spans="42:60" x14ac:dyDescent="0.35">
      <c r="AP595" s="9" t="s">
        <v>2162</v>
      </c>
      <c r="AQ595" s="41"/>
      <c r="AR595" s="38"/>
      <c r="AS595" s="38"/>
      <c r="AT595" s="38"/>
      <c r="AU595" s="38"/>
      <c r="AV595" s="38"/>
      <c r="AW595" s="38"/>
      <c r="AX595" s="38">
        <v>1</v>
      </c>
      <c r="AY595" s="38"/>
      <c r="AZ595" s="38"/>
      <c r="BA595" s="38"/>
      <c r="BB595" s="38"/>
      <c r="BC595" s="38"/>
      <c r="BD595" s="30">
        <v>1</v>
      </c>
      <c r="BE595" s="38"/>
      <c r="BF595" s="9" t="s">
        <v>1177</v>
      </c>
      <c r="BG595" s="19">
        <v>94</v>
      </c>
      <c r="BH595" s="38"/>
    </row>
    <row r="596" spans="42:60" x14ac:dyDescent="0.35">
      <c r="AP596" s="9" t="s">
        <v>2144</v>
      </c>
      <c r="AQ596" s="41"/>
      <c r="AR596" s="38"/>
      <c r="AS596" s="38"/>
      <c r="AT596" s="38"/>
      <c r="AU596" s="38"/>
      <c r="AV596" s="38"/>
      <c r="AW596" s="38"/>
      <c r="AX596" s="38"/>
      <c r="AY596" s="38"/>
      <c r="AZ596" s="38">
        <v>1</v>
      </c>
      <c r="BA596" s="38"/>
      <c r="BB596" s="38"/>
      <c r="BC596" s="38"/>
      <c r="BD596" s="30">
        <v>1</v>
      </c>
      <c r="BE596" s="38"/>
      <c r="BF596" s="9" t="s">
        <v>1937</v>
      </c>
      <c r="BG596" s="19">
        <v>94</v>
      </c>
      <c r="BH596" s="38"/>
    </row>
    <row r="597" spans="42:60" x14ac:dyDescent="0.35">
      <c r="AP597" s="9" t="s">
        <v>587</v>
      </c>
      <c r="AQ597" s="41"/>
      <c r="AR597" s="38"/>
      <c r="AS597" s="38"/>
      <c r="AT597" s="38"/>
      <c r="AU597" s="38"/>
      <c r="AV597" s="38"/>
      <c r="AW597" s="38"/>
      <c r="AX597" s="38"/>
      <c r="AY597" s="38"/>
      <c r="AZ597" s="38">
        <v>1</v>
      </c>
      <c r="BA597" s="38"/>
      <c r="BB597" s="38"/>
      <c r="BC597" s="38"/>
      <c r="BD597" s="30">
        <v>1</v>
      </c>
      <c r="BE597" s="38"/>
      <c r="BF597" s="9" t="s">
        <v>1695</v>
      </c>
      <c r="BG597" s="19">
        <v>94</v>
      </c>
      <c r="BH597" s="38"/>
    </row>
    <row r="598" spans="42:60" x14ac:dyDescent="0.35">
      <c r="AP598" s="9" t="s">
        <v>1331</v>
      </c>
      <c r="AQ598" s="41"/>
      <c r="AR598" s="38"/>
      <c r="AS598" s="38"/>
      <c r="AT598" s="38"/>
      <c r="AU598" s="38"/>
      <c r="AV598" s="38"/>
      <c r="AW598" s="38"/>
      <c r="AX598" s="38"/>
      <c r="AY598" s="38"/>
      <c r="AZ598" s="38">
        <v>1</v>
      </c>
      <c r="BA598" s="38"/>
      <c r="BB598" s="38"/>
      <c r="BC598" s="38"/>
      <c r="BD598" s="30">
        <v>1</v>
      </c>
      <c r="BE598" s="38"/>
      <c r="BF598" s="9" t="s">
        <v>1080</v>
      </c>
      <c r="BG598" s="19">
        <v>95</v>
      </c>
      <c r="BH598" s="38"/>
    </row>
    <row r="599" spans="42:60" x14ac:dyDescent="0.35">
      <c r="AP599" s="9" t="s">
        <v>2073</v>
      </c>
      <c r="AQ599" s="41"/>
      <c r="AR599" s="38"/>
      <c r="AS599" s="38"/>
      <c r="AT599" s="38"/>
      <c r="AU599" s="38"/>
      <c r="AV599" s="38"/>
      <c r="AW599" s="38"/>
      <c r="AX599" s="38"/>
      <c r="AY599" s="38"/>
      <c r="AZ599" s="38"/>
      <c r="BA599" s="38">
        <v>1</v>
      </c>
      <c r="BB599" s="38"/>
      <c r="BC599" s="38"/>
      <c r="BD599" s="30">
        <v>1</v>
      </c>
      <c r="BE599" s="38"/>
      <c r="BF599" s="9" t="s">
        <v>1729</v>
      </c>
      <c r="BG599" s="19">
        <v>94</v>
      </c>
      <c r="BH599" s="38"/>
    </row>
    <row r="600" spans="42:60" x14ac:dyDescent="0.35">
      <c r="AP600" s="9" t="s">
        <v>1306</v>
      </c>
      <c r="AQ600" s="41"/>
      <c r="AR600" s="38"/>
      <c r="AS600" s="38"/>
      <c r="AT600" s="38"/>
      <c r="AU600" s="38"/>
      <c r="AV600" s="38"/>
      <c r="AW600" s="38"/>
      <c r="AX600" s="38"/>
      <c r="AY600" s="38">
        <v>1</v>
      </c>
      <c r="AZ600" s="38">
        <v>1</v>
      </c>
      <c r="BA600" s="38"/>
      <c r="BB600" s="38"/>
      <c r="BC600" s="38"/>
      <c r="BD600" s="30">
        <v>2</v>
      </c>
      <c r="BE600" s="38"/>
      <c r="BF600" s="9" t="s">
        <v>333</v>
      </c>
      <c r="BG600" s="19">
        <v>95</v>
      </c>
      <c r="BH600" s="38"/>
    </row>
    <row r="601" spans="42:60" x14ac:dyDescent="0.35">
      <c r="AP601" s="9" t="s">
        <v>432</v>
      </c>
      <c r="AQ601" s="41"/>
      <c r="AR601" s="38"/>
      <c r="AS601" s="38"/>
      <c r="AT601" s="38"/>
      <c r="AU601" s="38"/>
      <c r="AV601" s="38"/>
      <c r="AW601" s="38"/>
      <c r="AX601" s="38"/>
      <c r="AY601" s="38"/>
      <c r="AZ601" s="38">
        <v>1</v>
      </c>
      <c r="BA601" s="38"/>
      <c r="BB601" s="38"/>
      <c r="BC601" s="38"/>
      <c r="BD601" s="30">
        <v>1</v>
      </c>
      <c r="BE601" s="38"/>
      <c r="BF601" s="9" t="s">
        <v>643</v>
      </c>
      <c r="BG601" s="19">
        <v>94</v>
      </c>
      <c r="BH601" s="38"/>
    </row>
    <row r="602" spans="42:60" x14ac:dyDescent="0.35">
      <c r="AP602" s="9" t="s">
        <v>541</v>
      </c>
      <c r="AQ602" s="41"/>
      <c r="AR602" s="38"/>
      <c r="AS602" s="38"/>
      <c r="AT602" s="38"/>
      <c r="AU602" s="38"/>
      <c r="AV602" s="38"/>
      <c r="AW602" s="38"/>
      <c r="AX602" s="38">
        <v>1</v>
      </c>
      <c r="AY602" s="38"/>
      <c r="AZ602" s="38"/>
      <c r="BA602" s="38"/>
      <c r="BB602" s="38"/>
      <c r="BC602" s="38"/>
      <c r="BD602" s="30">
        <v>1</v>
      </c>
      <c r="BE602" s="38"/>
      <c r="BF602" s="9" t="s">
        <v>1318</v>
      </c>
      <c r="BG602" s="19">
        <v>94</v>
      </c>
      <c r="BH602" s="38"/>
    </row>
    <row r="603" spans="42:60" x14ac:dyDescent="0.35">
      <c r="AP603" s="9" t="s">
        <v>1916</v>
      </c>
      <c r="AQ603" s="41"/>
      <c r="AR603" s="38"/>
      <c r="AS603" s="38"/>
      <c r="AT603" s="38"/>
      <c r="AU603" s="38"/>
      <c r="AV603" s="38"/>
      <c r="AW603" s="38"/>
      <c r="AX603" s="38"/>
      <c r="AY603" s="38"/>
      <c r="AZ603" s="38"/>
      <c r="BA603" s="38">
        <v>1</v>
      </c>
      <c r="BB603" s="38"/>
      <c r="BC603" s="38"/>
      <c r="BD603" s="30">
        <v>1</v>
      </c>
      <c r="BE603" s="38"/>
      <c r="BF603" s="9" t="s">
        <v>1983</v>
      </c>
      <c r="BG603" s="19">
        <v>94</v>
      </c>
      <c r="BH603" s="38"/>
    </row>
    <row r="604" spans="42:60" x14ac:dyDescent="0.35">
      <c r="AP604" s="9" t="s">
        <v>1287</v>
      </c>
      <c r="AQ604" s="41"/>
      <c r="AR604" s="38"/>
      <c r="AS604" s="38"/>
      <c r="AT604" s="38"/>
      <c r="AU604" s="38"/>
      <c r="AV604" s="38"/>
      <c r="AW604" s="38"/>
      <c r="AX604" s="38"/>
      <c r="AY604" s="38"/>
      <c r="AZ604" s="38"/>
      <c r="BA604" s="38">
        <v>1</v>
      </c>
      <c r="BB604" s="38"/>
      <c r="BC604" s="38"/>
      <c r="BD604" s="30">
        <v>1</v>
      </c>
      <c r="BE604" s="38"/>
      <c r="BF604" s="9" t="s">
        <v>335</v>
      </c>
      <c r="BG604" s="19">
        <v>94</v>
      </c>
      <c r="BH604" s="38"/>
    </row>
    <row r="605" spans="42:60" x14ac:dyDescent="0.35">
      <c r="AP605" s="9" t="s">
        <v>157</v>
      </c>
      <c r="AQ605" s="41"/>
      <c r="AR605" s="38"/>
      <c r="AS605" s="38"/>
      <c r="AT605" s="38"/>
      <c r="AU605" s="38"/>
      <c r="AV605" s="38"/>
      <c r="AW605" s="38"/>
      <c r="AX605" s="38"/>
      <c r="AY605" s="38">
        <v>5</v>
      </c>
      <c r="AZ605" s="38">
        <v>9</v>
      </c>
      <c r="BA605" s="38"/>
      <c r="BB605" s="38">
        <v>3</v>
      </c>
      <c r="BC605" s="38"/>
      <c r="BD605" s="30">
        <v>17</v>
      </c>
      <c r="BE605" s="38"/>
      <c r="BF605" s="9" t="s">
        <v>2109</v>
      </c>
      <c r="BG605" s="19">
        <v>94</v>
      </c>
      <c r="BH605" s="38"/>
    </row>
    <row r="606" spans="42:60" x14ac:dyDescent="0.35">
      <c r="AP606" s="9" t="s">
        <v>1923</v>
      </c>
      <c r="AQ606" s="41"/>
      <c r="AR606" s="38"/>
      <c r="AS606" s="38"/>
      <c r="AT606" s="38"/>
      <c r="AU606" s="38"/>
      <c r="AV606" s="38"/>
      <c r="AW606" s="38"/>
      <c r="AX606" s="38"/>
      <c r="AY606" s="38"/>
      <c r="AZ606" s="38">
        <v>1</v>
      </c>
      <c r="BA606" s="38"/>
      <c r="BB606" s="38"/>
      <c r="BC606" s="38"/>
      <c r="BD606" s="30">
        <v>1</v>
      </c>
      <c r="BE606" s="38"/>
      <c r="BF606" s="9" t="s">
        <v>1669</v>
      </c>
      <c r="BG606" s="19">
        <v>94</v>
      </c>
      <c r="BH606" s="38"/>
    </row>
    <row r="607" spans="42:60" x14ac:dyDescent="0.35">
      <c r="AP607" s="9" t="s">
        <v>1120</v>
      </c>
      <c r="AQ607" s="41"/>
      <c r="AR607" s="38"/>
      <c r="AS607" s="38"/>
      <c r="AT607" s="38"/>
      <c r="AU607" s="38"/>
      <c r="AV607" s="38"/>
      <c r="AW607" s="38"/>
      <c r="AX607" s="38"/>
      <c r="AY607" s="38"/>
      <c r="AZ607" s="38"/>
      <c r="BA607" s="38">
        <v>1</v>
      </c>
      <c r="BB607" s="38"/>
      <c r="BC607" s="38"/>
      <c r="BD607" s="30">
        <v>1</v>
      </c>
      <c r="BE607" s="38"/>
      <c r="BF607" s="9" t="s">
        <v>362</v>
      </c>
      <c r="BG607" s="19">
        <v>95</v>
      </c>
      <c r="BH607" s="38"/>
    </row>
    <row r="608" spans="42:60" x14ac:dyDescent="0.35">
      <c r="AP608" s="9" t="s">
        <v>851</v>
      </c>
      <c r="AQ608" s="41"/>
      <c r="AR608" s="38"/>
      <c r="AS608" s="38"/>
      <c r="AT608" s="38"/>
      <c r="AU608" s="38"/>
      <c r="AV608" s="38"/>
      <c r="AW608" s="38"/>
      <c r="AX608" s="38"/>
      <c r="AY608" s="38">
        <v>1</v>
      </c>
      <c r="AZ608" s="38">
        <v>1</v>
      </c>
      <c r="BA608" s="38"/>
      <c r="BB608" s="38"/>
      <c r="BC608" s="38"/>
      <c r="BD608" s="30">
        <v>2</v>
      </c>
      <c r="BE608" s="38"/>
      <c r="BF608" s="9" t="s">
        <v>1985</v>
      </c>
      <c r="BG608" s="19">
        <v>93</v>
      </c>
      <c r="BH608" s="38"/>
    </row>
    <row r="609" spans="42:60" x14ac:dyDescent="0.35">
      <c r="AP609" s="9" t="s">
        <v>199</v>
      </c>
      <c r="AQ609" s="41"/>
      <c r="AR609" s="38"/>
      <c r="AS609" s="38"/>
      <c r="AT609" s="38"/>
      <c r="AU609" s="38"/>
      <c r="AV609" s="38"/>
      <c r="AW609" s="38">
        <v>1</v>
      </c>
      <c r="AX609" s="38">
        <v>1</v>
      </c>
      <c r="AY609" s="38">
        <v>8</v>
      </c>
      <c r="AZ609" s="38"/>
      <c r="BA609" s="38"/>
      <c r="BB609" s="38"/>
      <c r="BC609" s="38"/>
      <c r="BD609" s="30">
        <v>10</v>
      </c>
      <c r="BE609" s="38"/>
      <c r="BF609" s="9" t="s">
        <v>914</v>
      </c>
      <c r="BG609" s="19">
        <v>94</v>
      </c>
      <c r="BH609" s="38"/>
    </row>
    <row r="610" spans="42:60" x14ac:dyDescent="0.35">
      <c r="AP610" s="9" t="s">
        <v>1218</v>
      </c>
      <c r="AQ610" s="41"/>
      <c r="AR610" s="38"/>
      <c r="AS610" s="38"/>
      <c r="AT610" s="38"/>
      <c r="AU610" s="38"/>
      <c r="AV610" s="38"/>
      <c r="AW610" s="38"/>
      <c r="AX610" s="38"/>
      <c r="AY610" s="38"/>
      <c r="AZ610" s="38">
        <v>1</v>
      </c>
      <c r="BA610" s="38"/>
      <c r="BB610" s="38"/>
      <c r="BC610" s="38"/>
      <c r="BD610" s="30">
        <v>1</v>
      </c>
      <c r="BE610" s="38"/>
      <c r="BF610" s="9" t="s">
        <v>2099</v>
      </c>
      <c r="BG610" s="19">
        <v>94</v>
      </c>
      <c r="BH610" s="38"/>
    </row>
    <row r="611" spans="42:60" x14ac:dyDescent="0.35">
      <c r="AP611" s="9" t="s">
        <v>90</v>
      </c>
      <c r="AQ611" s="41"/>
      <c r="AR611" s="38"/>
      <c r="AS611" s="38"/>
      <c r="AT611" s="38"/>
      <c r="AU611" s="38"/>
      <c r="AV611" s="38"/>
      <c r="AW611" s="38"/>
      <c r="AX611" s="38"/>
      <c r="AY611" s="38">
        <v>2</v>
      </c>
      <c r="AZ611" s="38"/>
      <c r="BA611" s="38"/>
      <c r="BB611" s="38"/>
      <c r="BC611" s="38"/>
      <c r="BD611" s="30">
        <v>2</v>
      </c>
      <c r="BE611" s="38"/>
      <c r="BF611" s="9" t="s">
        <v>896</v>
      </c>
      <c r="BG611" s="19">
        <v>94</v>
      </c>
      <c r="BH611" s="38"/>
    </row>
    <row r="612" spans="42:60" x14ac:dyDescent="0.35">
      <c r="AP612" s="9" t="s">
        <v>196</v>
      </c>
      <c r="AQ612" s="41"/>
      <c r="AR612" s="38"/>
      <c r="AS612" s="38"/>
      <c r="AT612" s="38"/>
      <c r="AU612" s="38"/>
      <c r="AV612" s="38"/>
      <c r="AW612" s="38"/>
      <c r="AX612" s="38">
        <v>1</v>
      </c>
      <c r="AY612" s="38"/>
      <c r="AZ612" s="38"/>
      <c r="BA612" s="38"/>
      <c r="BB612" s="38"/>
      <c r="BC612" s="38"/>
      <c r="BD612" s="30">
        <v>1</v>
      </c>
      <c r="BE612" s="38"/>
      <c r="BF612" s="9" t="s">
        <v>662</v>
      </c>
      <c r="BG612" s="19">
        <v>97</v>
      </c>
      <c r="BH612" s="38"/>
    </row>
    <row r="613" spans="42:60" x14ac:dyDescent="0.35">
      <c r="AP613" s="9" t="s">
        <v>732</v>
      </c>
      <c r="AQ613" s="41"/>
      <c r="AR613" s="38"/>
      <c r="AS613" s="38"/>
      <c r="AT613" s="38"/>
      <c r="AU613" s="38"/>
      <c r="AV613" s="38"/>
      <c r="AW613" s="38"/>
      <c r="AX613" s="38"/>
      <c r="AY613" s="38"/>
      <c r="AZ613" s="38">
        <v>1</v>
      </c>
      <c r="BA613" s="38"/>
      <c r="BB613" s="38"/>
      <c r="BC613" s="38"/>
      <c r="BD613" s="30">
        <v>1</v>
      </c>
      <c r="BE613" s="38"/>
      <c r="BF613" s="9" t="s">
        <v>1303</v>
      </c>
      <c r="BG613" s="19">
        <v>95</v>
      </c>
      <c r="BH613" s="38"/>
    </row>
    <row r="614" spans="42:60" x14ac:dyDescent="0.35">
      <c r="AP614" s="9" t="s">
        <v>1969</v>
      </c>
      <c r="AQ614" s="41"/>
      <c r="AR614" s="38"/>
      <c r="AS614" s="38"/>
      <c r="AT614" s="38"/>
      <c r="AU614" s="38"/>
      <c r="AV614" s="38"/>
      <c r="AW614" s="38"/>
      <c r="AX614" s="38"/>
      <c r="AY614" s="38"/>
      <c r="AZ614" s="38">
        <v>1</v>
      </c>
      <c r="BA614" s="38"/>
      <c r="BB614" s="38"/>
      <c r="BC614" s="38"/>
      <c r="BD614" s="30">
        <v>1</v>
      </c>
      <c r="BE614" s="38"/>
      <c r="BF614" s="9" t="s">
        <v>1855</v>
      </c>
      <c r="BG614" s="19">
        <v>97</v>
      </c>
      <c r="BH614" s="38"/>
    </row>
    <row r="615" spans="42:60" x14ac:dyDescent="0.35">
      <c r="AP615" s="9" t="s">
        <v>2239</v>
      </c>
      <c r="AQ615" s="41"/>
      <c r="AR615" s="38"/>
      <c r="AS615" s="38"/>
      <c r="AT615" s="38"/>
      <c r="AU615" s="38"/>
      <c r="AV615" s="38"/>
      <c r="AW615" s="38">
        <v>1</v>
      </c>
      <c r="AX615" s="38"/>
      <c r="AY615" s="38"/>
      <c r="AZ615" s="38"/>
      <c r="BA615" s="38"/>
      <c r="BB615" s="38"/>
      <c r="BC615" s="38"/>
      <c r="BD615" s="30">
        <v>1</v>
      </c>
      <c r="BE615" s="38"/>
      <c r="BF615" s="9" t="s">
        <v>618</v>
      </c>
      <c r="BG615" s="19">
        <v>97</v>
      </c>
      <c r="BH615" s="38"/>
    </row>
    <row r="616" spans="42:60" x14ac:dyDescent="0.35">
      <c r="AP616" s="9" t="s">
        <v>1926</v>
      </c>
      <c r="AQ616" s="41"/>
      <c r="AR616" s="38"/>
      <c r="AS616" s="38"/>
      <c r="AT616" s="38"/>
      <c r="AU616" s="38"/>
      <c r="AV616" s="38"/>
      <c r="AW616" s="38"/>
      <c r="AX616" s="38"/>
      <c r="AY616" s="38"/>
      <c r="AZ616" s="38">
        <v>1</v>
      </c>
      <c r="BA616" s="38"/>
      <c r="BB616" s="38"/>
      <c r="BC616" s="38"/>
      <c r="BD616" s="30">
        <v>1</v>
      </c>
      <c r="BE616" s="38"/>
      <c r="BF616" s="9" t="s">
        <v>490</v>
      </c>
      <c r="BG616" s="19">
        <v>95</v>
      </c>
      <c r="BH616" s="38"/>
    </row>
    <row r="617" spans="42:60" x14ac:dyDescent="0.35">
      <c r="AP617" s="9" t="s">
        <v>434</v>
      </c>
      <c r="AQ617" s="41"/>
      <c r="AR617" s="38"/>
      <c r="AS617" s="38"/>
      <c r="AT617" s="38"/>
      <c r="AU617" s="38"/>
      <c r="AV617" s="38"/>
      <c r="AW617" s="38"/>
      <c r="AX617" s="38"/>
      <c r="AY617" s="38"/>
      <c r="AZ617" s="38"/>
      <c r="BA617" s="38">
        <v>1</v>
      </c>
      <c r="BB617" s="38"/>
      <c r="BC617" s="38"/>
      <c r="BD617" s="30">
        <v>1</v>
      </c>
      <c r="BE617" s="38"/>
      <c r="BF617" s="9" t="s">
        <v>1176</v>
      </c>
      <c r="BG617" s="19">
        <v>96</v>
      </c>
      <c r="BH617" s="38"/>
    </row>
    <row r="618" spans="42:60" x14ac:dyDescent="0.35">
      <c r="AP618" s="9" t="s">
        <v>567</v>
      </c>
      <c r="AQ618" s="41"/>
      <c r="AR618" s="38"/>
      <c r="AS618" s="38"/>
      <c r="AT618" s="38"/>
      <c r="AU618" s="38"/>
      <c r="AV618" s="38"/>
      <c r="AW618" s="38"/>
      <c r="AX618" s="38"/>
      <c r="AY618" s="38"/>
      <c r="AZ618" s="38"/>
      <c r="BA618" s="38">
        <v>1</v>
      </c>
      <c r="BB618" s="38"/>
      <c r="BC618" s="38"/>
      <c r="BD618" s="30">
        <v>1</v>
      </c>
      <c r="BE618" s="38"/>
      <c r="BF618" s="9" t="s">
        <v>1274</v>
      </c>
      <c r="BG618" s="19">
        <v>95</v>
      </c>
      <c r="BH618" s="38"/>
    </row>
    <row r="619" spans="42:60" x14ac:dyDescent="0.35">
      <c r="AP619" s="9" t="s">
        <v>266</v>
      </c>
      <c r="AQ619" s="41"/>
      <c r="AR619" s="38"/>
      <c r="AS619" s="38"/>
      <c r="AT619" s="38"/>
      <c r="AU619" s="38"/>
      <c r="AV619" s="38"/>
      <c r="AW619" s="38"/>
      <c r="AX619" s="38"/>
      <c r="AY619" s="38">
        <v>1</v>
      </c>
      <c r="AZ619" s="38">
        <v>1</v>
      </c>
      <c r="BA619" s="38"/>
      <c r="BB619" s="38"/>
      <c r="BC619" s="38"/>
      <c r="BD619" s="30">
        <v>2</v>
      </c>
      <c r="BE619" s="38"/>
      <c r="BF619" s="9" t="s">
        <v>1908</v>
      </c>
      <c r="BG619" s="19">
        <v>95</v>
      </c>
      <c r="BH619" s="38"/>
    </row>
    <row r="620" spans="42:60" x14ac:dyDescent="0.35">
      <c r="AP620" s="9" t="s">
        <v>1724</v>
      </c>
      <c r="AQ620" s="41"/>
      <c r="AR620" s="38"/>
      <c r="AS620" s="38"/>
      <c r="AT620" s="38"/>
      <c r="AU620" s="38"/>
      <c r="AV620" s="38"/>
      <c r="AW620" s="38"/>
      <c r="AX620" s="38"/>
      <c r="AY620" s="38">
        <v>1</v>
      </c>
      <c r="AZ620" s="38"/>
      <c r="BA620" s="38"/>
      <c r="BB620" s="38"/>
      <c r="BC620" s="38"/>
      <c r="BD620" s="30">
        <v>1</v>
      </c>
      <c r="BE620" s="38"/>
      <c r="BF620" s="9" t="s">
        <v>1913</v>
      </c>
      <c r="BG620" s="19">
        <v>96</v>
      </c>
      <c r="BH620" s="38"/>
    </row>
    <row r="621" spans="42:60" x14ac:dyDescent="0.35">
      <c r="AP621" s="9" t="s">
        <v>1517</v>
      </c>
      <c r="AQ621" s="41"/>
      <c r="AR621" s="38"/>
      <c r="AS621" s="38"/>
      <c r="AT621" s="38"/>
      <c r="AU621" s="38"/>
      <c r="AV621" s="38"/>
      <c r="AW621" s="38"/>
      <c r="AX621" s="38"/>
      <c r="AY621" s="38">
        <v>1</v>
      </c>
      <c r="AZ621" s="38"/>
      <c r="BA621" s="38"/>
      <c r="BB621" s="38"/>
      <c r="BC621" s="38"/>
      <c r="BD621" s="30">
        <v>1</v>
      </c>
      <c r="BE621" s="38"/>
      <c r="BF621" s="9" t="s">
        <v>2199</v>
      </c>
      <c r="BG621" s="19">
        <v>96</v>
      </c>
      <c r="BH621" s="38"/>
    </row>
    <row r="622" spans="42:60" x14ac:dyDescent="0.35">
      <c r="AP622" s="9" t="s">
        <v>1390</v>
      </c>
      <c r="AQ622" s="41"/>
      <c r="AR622" s="38"/>
      <c r="AS622" s="38"/>
      <c r="AT622" s="38"/>
      <c r="AU622" s="38"/>
      <c r="AV622" s="38"/>
      <c r="AW622" s="38"/>
      <c r="AX622" s="38"/>
      <c r="AY622" s="38">
        <v>1</v>
      </c>
      <c r="AZ622" s="38"/>
      <c r="BA622" s="38"/>
      <c r="BB622" s="38"/>
      <c r="BC622" s="38"/>
      <c r="BD622" s="30">
        <v>1</v>
      </c>
      <c r="BE622" s="38"/>
      <c r="BF622" s="9" t="s">
        <v>2101</v>
      </c>
      <c r="BG622" s="19">
        <v>96</v>
      </c>
      <c r="BH622" s="38"/>
    </row>
    <row r="623" spans="42:60" x14ac:dyDescent="0.35">
      <c r="AP623" s="9" t="s">
        <v>438</v>
      </c>
      <c r="AQ623" s="41"/>
      <c r="AR623" s="38"/>
      <c r="AS623" s="38"/>
      <c r="AT623" s="38"/>
      <c r="AU623" s="38"/>
      <c r="AV623" s="38"/>
      <c r="AW623" s="38"/>
      <c r="AX623" s="38"/>
      <c r="AY623" s="38">
        <v>1</v>
      </c>
      <c r="AZ623" s="38"/>
      <c r="BA623" s="38"/>
      <c r="BB623" s="38"/>
      <c r="BC623" s="38"/>
      <c r="BD623" s="30">
        <v>1</v>
      </c>
      <c r="BE623" s="38"/>
      <c r="BF623" s="9" t="s">
        <v>1333</v>
      </c>
      <c r="BG623" s="19">
        <v>95</v>
      </c>
      <c r="BH623" s="38"/>
    </row>
    <row r="624" spans="42:60" x14ac:dyDescent="0.35">
      <c r="AP624" s="9" t="s">
        <v>1325</v>
      </c>
      <c r="AQ624" s="41"/>
      <c r="AR624" s="38"/>
      <c r="AS624" s="38"/>
      <c r="AT624" s="38"/>
      <c r="AU624" s="38"/>
      <c r="AV624" s="38"/>
      <c r="AW624" s="38"/>
      <c r="AX624" s="38"/>
      <c r="AY624" s="38"/>
      <c r="AZ624" s="38">
        <v>1</v>
      </c>
      <c r="BA624" s="38"/>
      <c r="BB624" s="38"/>
      <c r="BC624" s="38"/>
      <c r="BD624" s="30">
        <v>1</v>
      </c>
      <c r="BE624" s="38"/>
      <c r="BF624" s="9" t="s">
        <v>1545</v>
      </c>
      <c r="BG624" s="19">
        <v>92</v>
      </c>
      <c r="BH624" s="38"/>
    </row>
    <row r="625" spans="42:60" x14ac:dyDescent="0.35">
      <c r="AP625" s="9" t="s">
        <v>1747</v>
      </c>
      <c r="AQ625" s="41"/>
      <c r="AR625" s="38"/>
      <c r="AS625" s="38"/>
      <c r="AT625" s="38"/>
      <c r="AU625" s="38"/>
      <c r="AV625" s="38"/>
      <c r="AW625" s="38"/>
      <c r="AX625" s="38"/>
      <c r="AY625" s="38"/>
      <c r="AZ625" s="38"/>
      <c r="BA625" s="38">
        <v>1</v>
      </c>
      <c r="BB625" s="38"/>
      <c r="BC625" s="38"/>
      <c r="BD625" s="30">
        <v>1</v>
      </c>
      <c r="BE625" s="38"/>
      <c r="BF625" s="9" t="s">
        <v>1335</v>
      </c>
      <c r="BG625" s="19">
        <v>95</v>
      </c>
      <c r="BH625" s="38"/>
    </row>
    <row r="626" spans="42:60" x14ac:dyDescent="0.35">
      <c r="AP626" s="9" t="s">
        <v>412</v>
      </c>
      <c r="AQ626" s="41"/>
      <c r="AR626" s="38"/>
      <c r="AS626" s="38"/>
      <c r="AT626" s="38"/>
      <c r="AU626" s="38"/>
      <c r="AV626" s="38"/>
      <c r="AW626" s="38"/>
      <c r="AX626" s="38"/>
      <c r="AY626" s="38"/>
      <c r="AZ626" s="38">
        <v>2</v>
      </c>
      <c r="BA626" s="38">
        <v>1</v>
      </c>
      <c r="BB626" s="38"/>
      <c r="BC626" s="38"/>
      <c r="BD626" s="30">
        <v>3</v>
      </c>
      <c r="BE626" s="38"/>
      <c r="BF626" s="9" t="s">
        <v>2169</v>
      </c>
      <c r="BG626" s="19">
        <v>94</v>
      </c>
      <c r="BH626" s="38"/>
    </row>
    <row r="627" spans="42:60" x14ac:dyDescent="0.35">
      <c r="AP627" s="9" t="s">
        <v>1201</v>
      </c>
      <c r="AQ627" s="41"/>
      <c r="AR627" s="38"/>
      <c r="AS627" s="38"/>
      <c r="AT627" s="38"/>
      <c r="AU627" s="38"/>
      <c r="AV627" s="38"/>
      <c r="AW627" s="38"/>
      <c r="AX627" s="38"/>
      <c r="AY627" s="38"/>
      <c r="AZ627" s="38">
        <v>1</v>
      </c>
      <c r="BA627" s="38"/>
      <c r="BB627" s="38"/>
      <c r="BC627" s="38"/>
      <c r="BD627" s="30">
        <v>1</v>
      </c>
      <c r="BE627" s="38"/>
      <c r="BF627" s="9" t="s">
        <v>67</v>
      </c>
      <c r="BG627" s="19">
        <v>93</v>
      </c>
      <c r="BH627" s="38"/>
    </row>
    <row r="628" spans="42:60" x14ac:dyDescent="0.35">
      <c r="AP628" s="9" t="s">
        <v>39</v>
      </c>
      <c r="AQ628" s="41"/>
      <c r="AR628" s="38"/>
      <c r="AS628" s="38"/>
      <c r="AT628" s="38"/>
      <c r="AU628" s="38"/>
      <c r="AV628" s="38"/>
      <c r="AW628" s="38"/>
      <c r="AX628" s="38"/>
      <c r="AY628" s="38">
        <v>3</v>
      </c>
      <c r="AZ628" s="38">
        <v>2</v>
      </c>
      <c r="BA628" s="38">
        <v>1</v>
      </c>
      <c r="BB628" s="38"/>
      <c r="BC628" s="38"/>
      <c r="BD628" s="30">
        <v>6</v>
      </c>
      <c r="BE628" s="38"/>
      <c r="BF628" s="9" t="s">
        <v>2212</v>
      </c>
      <c r="BG628" s="19">
        <v>94</v>
      </c>
      <c r="BH628" s="38"/>
    </row>
    <row r="629" spans="42:60" x14ac:dyDescent="0.35">
      <c r="AP629" s="9" t="s">
        <v>191</v>
      </c>
      <c r="AQ629" s="41"/>
      <c r="AR629" s="38"/>
      <c r="AS629" s="38"/>
      <c r="AT629" s="38"/>
      <c r="AU629" s="38"/>
      <c r="AV629" s="38"/>
      <c r="AW629" s="38"/>
      <c r="AX629" s="38"/>
      <c r="AY629" s="38"/>
      <c r="AZ629" s="38">
        <v>2</v>
      </c>
      <c r="BA629" s="38"/>
      <c r="BB629" s="38"/>
      <c r="BC629" s="38"/>
      <c r="BD629" s="30">
        <v>2</v>
      </c>
      <c r="BE629" s="38"/>
      <c r="BF629" s="9" t="s">
        <v>1024</v>
      </c>
      <c r="BG629" s="19">
        <v>94</v>
      </c>
      <c r="BH629" s="38"/>
    </row>
    <row r="630" spans="42:60" x14ac:dyDescent="0.35">
      <c r="AP630" s="9" t="s">
        <v>1302</v>
      </c>
      <c r="AQ630" s="41"/>
      <c r="AR630" s="38"/>
      <c r="AS630" s="38"/>
      <c r="AT630" s="38"/>
      <c r="AU630" s="38"/>
      <c r="AV630" s="38"/>
      <c r="AW630" s="38"/>
      <c r="AX630" s="38"/>
      <c r="AY630" s="38"/>
      <c r="AZ630" s="38">
        <v>1</v>
      </c>
      <c r="BA630" s="38"/>
      <c r="BB630" s="38"/>
      <c r="BC630" s="38"/>
      <c r="BD630" s="30">
        <v>1</v>
      </c>
      <c r="BE630" s="38"/>
      <c r="BF630" s="9" t="s">
        <v>1834</v>
      </c>
      <c r="BG630" s="19">
        <v>95</v>
      </c>
      <c r="BH630" s="38"/>
    </row>
    <row r="631" spans="42:60" x14ac:dyDescent="0.35">
      <c r="AP631" s="9" t="s">
        <v>1692</v>
      </c>
      <c r="AQ631" s="41"/>
      <c r="AR631" s="38"/>
      <c r="AS631" s="38"/>
      <c r="AT631" s="38"/>
      <c r="AU631" s="38"/>
      <c r="AV631" s="38"/>
      <c r="AW631" s="38"/>
      <c r="AX631" s="38"/>
      <c r="AY631" s="38"/>
      <c r="AZ631" s="38">
        <v>1</v>
      </c>
      <c r="BA631" s="38"/>
      <c r="BB631" s="38"/>
      <c r="BC631" s="38"/>
      <c r="BD631" s="30">
        <v>1</v>
      </c>
      <c r="BE631" s="38"/>
      <c r="BF631" s="9" t="s">
        <v>1719</v>
      </c>
      <c r="BG631" s="19">
        <v>95</v>
      </c>
      <c r="BH631" s="38"/>
    </row>
    <row r="632" spans="42:60" x14ac:dyDescent="0.35">
      <c r="AP632" s="9" t="s">
        <v>1602</v>
      </c>
      <c r="AQ632" s="41"/>
      <c r="AR632" s="38"/>
      <c r="AS632" s="38"/>
      <c r="AT632" s="38"/>
      <c r="AU632" s="38"/>
      <c r="AV632" s="38"/>
      <c r="AW632" s="38"/>
      <c r="AX632" s="38"/>
      <c r="AY632" s="38">
        <v>1</v>
      </c>
      <c r="AZ632" s="38">
        <v>2</v>
      </c>
      <c r="BA632" s="38">
        <v>1</v>
      </c>
      <c r="BB632" s="38"/>
      <c r="BC632" s="38"/>
      <c r="BD632" s="30">
        <v>4</v>
      </c>
      <c r="BE632" s="38"/>
      <c r="BF632" s="9" t="s">
        <v>1678</v>
      </c>
      <c r="BG632" s="19">
        <v>94</v>
      </c>
      <c r="BH632" s="38"/>
    </row>
    <row r="633" spans="42:60" x14ac:dyDescent="0.35">
      <c r="AP633" s="9" t="s">
        <v>242</v>
      </c>
      <c r="AQ633" s="41"/>
      <c r="AR633" s="38"/>
      <c r="AS633" s="38"/>
      <c r="AT633" s="38"/>
      <c r="AU633" s="38"/>
      <c r="AV633" s="38"/>
      <c r="AW633" s="38"/>
      <c r="AX633" s="38"/>
      <c r="AY633" s="38"/>
      <c r="AZ633" s="38"/>
      <c r="BA633" s="38"/>
      <c r="BB633" s="38">
        <v>1</v>
      </c>
      <c r="BC633" s="38"/>
      <c r="BD633" s="30">
        <v>1</v>
      </c>
      <c r="BE633" s="38"/>
      <c r="BF633" s="9" t="s">
        <v>506</v>
      </c>
      <c r="BG633" s="19">
        <v>95</v>
      </c>
      <c r="BH633" s="38"/>
    </row>
    <row r="634" spans="42:60" x14ac:dyDescent="0.35">
      <c r="AP634" s="9" t="s">
        <v>1574</v>
      </c>
      <c r="AQ634" s="41"/>
      <c r="AR634" s="38"/>
      <c r="AS634" s="38"/>
      <c r="AT634" s="38"/>
      <c r="AU634" s="38"/>
      <c r="AV634" s="38"/>
      <c r="AW634" s="38"/>
      <c r="AX634" s="38"/>
      <c r="AY634" s="38"/>
      <c r="AZ634" s="38">
        <v>1</v>
      </c>
      <c r="BA634" s="38"/>
      <c r="BB634" s="38"/>
      <c r="BC634" s="38"/>
      <c r="BD634" s="30">
        <v>1</v>
      </c>
      <c r="BE634" s="38"/>
      <c r="BF634" s="9" t="s">
        <v>616</v>
      </c>
      <c r="BG634" s="19">
        <v>94</v>
      </c>
      <c r="BH634" s="38"/>
    </row>
    <row r="635" spans="42:60" x14ac:dyDescent="0.35">
      <c r="AP635" s="9" t="s">
        <v>246</v>
      </c>
      <c r="AQ635" s="41"/>
      <c r="AR635" s="38"/>
      <c r="AS635" s="38"/>
      <c r="AT635" s="38"/>
      <c r="AU635" s="38"/>
      <c r="AV635" s="38"/>
      <c r="AW635" s="38"/>
      <c r="AX635" s="38"/>
      <c r="AY635" s="38">
        <v>1</v>
      </c>
      <c r="AZ635" s="38">
        <v>2</v>
      </c>
      <c r="BA635" s="38"/>
      <c r="BB635" s="38"/>
      <c r="BC635" s="38"/>
      <c r="BD635" s="30">
        <v>3</v>
      </c>
      <c r="BE635" s="38"/>
      <c r="BF635" s="9" t="s">
        <v>1626</v>
      </c>
      <c r="BG635" s="19">
        <v>95</v>
      </c>
      <c r="BH635" s="38"/>
    </row>
    <row r="636" spans="42:60" x14ac:dyDescent="0.35">
      <c r="AP636" s="9" t="s">
        <v>423</v>
      </c>
      <c r="AQ636" s="41"/>
      <c r="AR636" s="38"/>
      <c r="AS636" s="38"/>
      <c r="AT636" s="38"/>
      <c r="AU636" s="38"/>
      <c r="AV636" s="38"/>
      <c r="AW636" s="38"/>
      <c r="AX636" s="38"/>
      <c r="AY636" s="38"/>
      <c r="AZ636" s="38">
        <v>1</v>
      </c>
      <c r="BA636" s="38"/>
      <c r="BB636" s="38"/>
      <c r="BC636" s="38"/>
      <c r="BD636" s="30">
        <v>1</v>
      </c>
      <c r="BE636" s="38"/>
      <c r="BF636" s="9" t="s">
        <v>243</v>
      </c>
      <c r="BG636" s="19">
        <v>95</v>
      </c>
      <c r="BH636" s="38"/>
    </row>
    <row r="637" spans="42:60" x14ac:dyDescent="0.35">
      <c r="AP637" s="9" t="s">
        <v>97</v>
      </c>
      <c r="AQ637" s="41"/>
      <c r="AR637" s="38"/>
      <c r="AS637" s="38"/>
      <c r="AT637" s="38"/>
      <c r="AU637" s="38"/>
      <c r="AV637" s="38"/>
      <c r="AW637" s="38"/>
      <c r="AX637" s="38"/>
      <c r="AY637" s="38"/>
      <c r="AZ637" s="38">
        <v>2</v>
      </c>
      <c r="BA637" s="38"/>
      <c r="BB637" s="38"/>
      <c r="BC637" s="38"/>
      <c r="BD637" s="30">
        <v>2</v>
      </c>
      <c r="BE637" s="38"/>
      <c r="BF637" s="9" t="s">
        <v>1946</v>
      </c>
      <c r="BG637" s="19">
        <v>96</v>
      </c>
      <c r="BH637" s="38"/>
    </row>
    <row r="638" spans="42:60" x14ac:dyDescent="0.35">
      <c r="AP638" s="9" t="s">
        <v>2105</v>
      </c>
      <c r="AQ638" s="41"/>
      <c r="AR638" s="38"/>
      <c r="AS638" s="38"/>
      <c r="AT638" s="38"/>
      <c r="AU638" s="38"/>
      <c r="AV638" s="38"/>
      <c r="AW638" s="38"/>
      <c r="AX638" s="38"/>
      <c r="AY638" s="38"/>
      <c r="AZ638" s="38">
        <v>1</v>
      </c>
      <c r="BA638" s="38"/>
      <c r="BB638" s="38"/>
      <c r="BC638" s="38"/>
      <c r="BD638" s="30">
        <v>1</v>
      </c>
      <c r="BE638" s="38"/>
      <c r="BF638" s="9" t="s">
        <v>269</v>
      </c>
      <c r="BG638" s="19">
        <v>95</v>
      </c>
      <c r="BH638" s="38"/>
    </row>
    <row r="639" spans="42:60" x14ac:dyDescent="0.35">
      <c r="AP639" s="9" t="s">
        <v>971</v>
      </c>
      <c r="AQ639" s="41"/>
      <c r="AR639" s="38"/>
      <c r="AS639" s="38"/>
      <c r="AT639" s="38"/>
      <c r="AU639" s="38"/>
      <c r="AV639" s="38"/>
      <c r="AW639" s="38"/>
      <c r="AX639" s="38"/>
      <c r="AY639" s="38"/>
      <c r="AZ639" s="38"/>
      <c r="BA639" s="38"/>
      <c r="BB639" s="38">
        <v>1</v>
      </c>
      <c r="BC639" s="38"/>
      <c r="BD639" s="30">
        <v>1</v>
      </c>
      <c r="BE639" s="38"/>
      <c r="BF639" s="9" t="s">
        <v>1614</v>
      </c>
      <c r="BG639" s="19">
        <v>96</v>
      </c>
      <c r="BH639" s="38"/>
    </row>
    <row r="640" spans="42:60" x14ac:dyDescent="0.35">
      <c r="AP640" s="9" t="s">
        <v>238</v>
      </c>
      <c r="AQ640" s="41"/>
      <c r="AR640" s="38"/>
      <c r="AS640" s="38"/>
      <c r="AT640" s="38"/>
      <c r="AU640" s="38"/>
      <c r="AV640" s="38"/>
      <c r="AW640" s="38"/>
      <c r="AX640" s="38">
        <v>3</v>
      </c>
      <c r="AY640" s="38"/>
      <c r="AZ640" s="38"/>
      <c r="BA640" s="38"/>
      <c r="BB640" s="38"/>
      <c r="BC640" s="38"/>
      <c r="BD640" s="30">
        <v>3</v>
      </c>
      <c r="BE640" s="38"/>
      <c r="BF640" s="9" t="s">
        <v>1952</v>
      </c>
      <c r="BG640" s="19">
        <v>96</v>
      </c>
      <c r="BH640" s="38"/>
    </row>
    <row r="641" spans="42:60" x14ac:dyDescent="0.35">
      <c r="AP641" s="9" t="s">
        <v>1424</v>
      </c>
      <c r="AQ641" s="41"/>
      <c r="AR641" s="38"/>
      <c r="AS641" s="38"/>
      <c r="AT641" s="38"/>
      <c r="AU641" s="38"/>
      <c r="AV641" s="38"/>
      <c r="AW641" s="38">
        <v>1</v>
      </c>
      <c r="AX641" s="38"/>
      <c r="AY641" s="38"/>
      <c r="AZ641" s="38"/>
      <c r="BA641" s="38"/>
      <c r="BB641" s="38"/>
      <c r="BC641" s="38"/>
      <c r="BD641" s="30">
        <v>1</v>
      </c>
      <c r="BE641" s="38"/>
      <c r="BF641" s="9" t="s">
        <v>1681</v>
      </c>
      <c r="BG641" s="19">
        <v>93</v>
      </c>
      <c r="BH641" s="38"/>
    </row>
    <row r="642" spans="42:60" x14ac:dyDescent="0.35">
      <c r="AP642" s="9" t="s">
        <v>396</v>
      </c>
      <c r="AQ642" s="41"/>
      <c r="AR642" s="38"/>
      <c r="AS642" s="38"/>
      <c r="AT642" s="38"/>
      <c r="AU642" s="38"/>
      <c r="AV642" s="38"/>
      <c r="AW642" s="38"/>
      <c r="AX642" s="38"/>
      <c r="AY642" s="38"/>
      <c r="AZ642" s="38">
        <v>1</v>
      </c>
      <c r="BA642" s="38">
        <v>2</v>
      </c>
      <c r="BB642" s="38"/>
      <c r="BC642" s="38"/>
      <c r="BD642" s="30">
        <v>3</v>
      </c>
      <c r="BE642" s="38"/>
      <c r="BF642" s="9" t="s">
        <v>894</v>
      </c>
      <c r="BG642" s="19">
        <v>94</v>
      </c>
      <c r="BH642" s="38"/>
    </row>
    <row r="643" spans="42:60" x14ac:dyDescent="0.35">
      <c r="AP643" s="9" t="s">
        <v>1902</v>
      </c>
      <c r="AQ643" s="41"/>
      <c r="AR643" s="38"/>
      <c r="AS643" s="38"/>
      <c r="AT643" s="38"/>
      <c r="AU643" s="38"/>
      <c r="AV643" s="38"/>
      <c r="AW643" s="38"/>
      <c r="AX643" s="38"/>
      <c r="AY643" s="38">
        <v>1</v>
      </c>
      <c r="AZ643" s="38"/>
      <c r="BA643" s="38"/>
      <c r="BB643" s="38"/>
      <c r="BC643" s="38"/>
      <c r="BD643" s="30">
        <v>1</v>
      </c>
      <c r="BE643" s="38"/>
      <c r="BF643" s="9" t="s">
        <v>966</v>
      </c>
      <c r="BG643" s="19">
        <v>93</v>
      </c>
      <c r="BH643" s="38"/>
    </row>
    <row r="644" spans="42:60" x14ac:dyDescent="0.35">
      <c r="AP644" s="9" t="s">
        <v>1579</v>
      </c>
      <c r="AQ644" s="41"/>
      <c r="AR644" s="38"/>
      <c r="AS644" s="38"/>
      <c r="AT644" s="38"/>
      <c r="AU644" s="38"/>
      <c r="AV644" s="38"/>
      <c r="AW644" s="38"/>
      <c r="AX644" s="38"/>
      <c r="AY644" s="38"/>
      <c r="AZ644" s="38"/>
      <c r="BA644" s="38">
        <v>2</v>
      </c>
      <c r="BB644" s="38">
        <v>1</v>
      </c>
      <c r="BC644" s="38"/>
      <c r="BD644" s="30">
        <v>3</v>
      </c>
      <c r="BE644" s="38"/>
      <c r="BF644" s="9" t="s">
        <v>992</v>
      </c>
      <c r="BG644" s="19">
        <v>91</v>
      </c>
      <c r="BH644" s="38"/>
    </row>
    <row r="645" spans="42:60" x14ac:dyDescent="0.35">
      <c r="AP645" s="9" t="s">
        <v>716</v>
      </c>
      <c r="AQ645" s="41"/>
      <c r="AR645" s="38"/>
      <c r="AS645" s="38"/>
      <c r="AT645" s="38"/>
      <c r="AU645" s="38"/>
      <c r="AV645" s="38"/>
      <c r="AW645" s="38"/>
      <c r="AX645" s="38"/>
      <c r="AY645" s="38"/>
      <c r="AZ645" s="38">
        <v>1</v>
      </c>
      <c r="BA645" s="38"/>
      <c r="BB645" s="38"/>
      <c r="BC645" s="38"/>
      <c r="BD645" s="30">
        <v>1</v>
      </c>
      <c r="BE645" s="38"/>
      <c r="BF645" s="9" t="s">
        <v>473</v>
      </c>
      <c r="BG645" s="19">
        <v>95</v>
      </c>
      <c r="BH645" s="38"/>
    </row>
    <row r="646" spans="42:60" x14ac:dyDescent="0.35">
      <c r="AP646" s="9" t="s">
        <v>1854</v>
      </c>
      <c r="AQ646" s="41"/>
      <c r="AR646" s="38"/>
      <c r="AS646" s="38"/>
      <c r="AT646" s="38"/>
      <c r="AU646" s="38"/>
      <c r="AV646" s="38"/>
      <c r="AW646" s="38"/>
      <c r="AX646" s="38"/>
      <c r="AY646" s="38"/>
      <c r="AZ646" s="38">
        <v>1</v>
      </c>
      <c r="BA646" s="38"/>
      <c r="BB646" s="38"/>
      <c r="BC646" s="38"/>
      <c r="BD646" s="30">
        <v>1</v>
      </c>
      <c r="BE646" s="38"/>
      <c r="BF646" s="9" t="s">
        <v>1746</v>
      </c>
      <c r="BG646" s="19">
        <v>95</v>
      </c>
      <c r="BH646" s="38"/>
    </row>
    <row r="647" spans="42:60" x14ac:dyDescent="0.35">
      <c r="AP647" s="9" t="s">
        <v>410</v>
      </c>
      <c r="AQ647" s="41"/>
      <c r="AR647" s="38"/>
      <c r="AS647" s="38"/>
      <c r="AT647" s="38"/>
      <c r="AU647" s="38"/>
      <c r="AV647" s="38"/>
      <c r="AW647" s="38"/>
      <c r="AX647" s="38"/>
      <c r="AY647" s="38"/>
      <c r="AZ647" s="38">
        <v>1</v>
      </c>
      <c r="BA647" s="38"/>
      <c r="BB647" s="38"/>
      <c r="BC647" s="38"/>
      <c r="BD647" s="30">
        <v>1</v>
      </c>
      <c r="BE647" s="38"/>
      <c r="BF647" s="9" t="s">
        <v>1169</v>
      </c>
      <c r="BG647" s="19">
        <v>94</v>
      </c>
      <c r="BH647" s="38"/>
    </row>
    <row r="648" spans="42:60" x14ac:dyDescent="0.35">
      <c r="AP648" s="9" t="s">
        <v>406</v>
      </c>
      <c r="AQ648" s="41"/>
      <c r="AR648" s="38"/>
      <c r="AS648" s="38"/>
      <c r="AT648" s="38"/>
      <c r="AU648" s="38"/>
      <c r="AV648" s="38"/>
      <c r="AW648" s="38"/>
      <c r="AX648" s="38"/>
      <c r="AY648" s="38"/>
      <c r="AZ648" s="38">
        <v>2</v>
      </c>
      <c r="BA648" s="38"/>
      <c r="BB648" s="38"/>
      <c r="BC648" s="38"/>
      <c r="BD648" s="30">
        <v>2</v>
      </c>
      <c r="BE648" s="38"/>
      <c r="BF648" s="9" t="s">
        <v>2002</v>
      </c>
      <c r="BG648" s="19">
        <v>95</v>
      </c>
      <c r="BH648" s="38"/>
    </row>
    <row r="649" spans="42:60" x14ac:dyDescent="0.35">
      <c r="AP649" s="9" t="s">
        <v>1791</v>
      </c>
      <c r="AQ649" s="41"/>
      <c r="AR649" s="38"/>
      <c r="AS649" s="38"/>
      <c r="AT649" s="38"/>
      <c r="AU649" s="38"/>
      <c r="AV649" s="38"/>
      <c r="AW649" s="38"/>
      <c r="AX649" s="38"/>
      <c r="AY649" s="38"/>
      <c r="AZ649" s="38"/>
      <c r="BA649" s="38">
        <v>1</v>
      </c>
      <c r="BB649" s="38"/>
      <c r="BC649" s="38"/>
      <c r="BD649" s="30">
        <v>1</v>
      </c>
      <c r="BE649" s="38"/>
      <c r="BF649" s="9" t="s">
        <v>1027</v>
      </c>
      <c r="BG649" s="19">
        <v>94</v>
      </c>
      <c r="BH649" s="38"/>
    </row>
    <row r="650" spans="42:60" x14ac:dyDescent="0.35">
      <c r="AP650" s="9" t="s">
        <v>365</v>
      </c>
      <c r="AQ650" s="41"/>
      <c r="AR650" s="38"/>
      <c r="AS650" s="38"/>
      <c r="AT650" s="38"/>
      <c r="AU650" s="38"/>
      <c r="AV650" s="38"/>
      <c r="AW650" s="38"/>
      <c r="AX650" s="38"/>
      <c r="AY650" s="38">
        <v>1</v>
      </c>
      <c r="AZ650" s="38"/>
      <c r="BA650" s="38"/>
      <c r="BB650" s="38"/>
      <c r="BC650" s="38"/>
      <c r="BD650" s="30">
        <v>1</v>
      </c>
      <c r="BE650" s="38"/>
      <c r="BF650" s="9" t="s">
        <v>709</v>
      </c>
      <c r="BG650" s="19">
        <v>94</v>
      </c>
      <c r="BH650" s="38"/>
    </row>
    <row r="651" spans="42:60" x14ac:dyDescent="0.35">
      <c r="AP651" s="9" t="s">
        <v>1772</v>
      </c>
      <c r="AQ651" s="41"/>
      <c r="AR651" s="38"/>
      <c r="AS651" s="38"/>
      <c r="AT651" s="38"/>
      <c r="AU651" s="38"/>
      <c r="AV651" s="38"/>
      <c r="AW651" s="38"/>
      <c r="AX651" s="38"/>
      <c r="AY651" s="38">
        <v>1</v>
      </c>
      <c r="AZ651" s="38"/>
      <c r="BA651" s="38"/>
      <c r="BB651" s="38"/>
      <c r="BC651" s="38"/>
      <c r="BD651" s="30">
        <v>1</v>
      </c>
      <c r="BE651" s="38"/>
      <c r="BF651" s="9" t="s">
        <v>1816</v>
      </c>
      <c r="BG651" s="19">
        <v>94</v>
      </c>
      <c r="BH651" s="38"/>
    </row>
    <row r="652" spans="42:60" x14ac:dyDescent="0.35">
      <c r="AP652" s="9" t="s">
        <v>1997</v>
      </c>
      <c r="AQ652" s="41"/>
      <c r="AR652" s="38"/>
      <c r="AS652" s="38"/>
      <c r="AT652" s="38"/>
      <c r="AU652" s="38"/>
      <c r="AV652" s="38"/>
      <c r="AW652" s="38"/>
      <c r="AX652" s="38"/>
      <c r="AY652" s="38"/>
      <c r="AZ652" s="38"/>
      <c r="BA652" s="38">
        <v>1</v>
      </c>
      <c r="BB652" s="38"/>
      <c r="BC652" s="38"/>
      <c r="BD652" s="30">
        <v>1</v>
      </c>
      <c r="BE652" s="38"/>
      <c r="BF652" s="9" t="s">
        <v>2171</v>
      </c>
      <c r="BG652" s="19">
        <v>93</v>
      </c>
      <c r="BH652" s="38"/>
    </row>
    <row r="653" spans="42:60" x14ac:dyDescent="0.35">
      <c r="AP653" s="9" t="s">
        <v>1263</v>
      </c>
      <c r="AQ653" s="41"/>
      <c r="AR653" s="38"/>
      <c r="AS653" s="38"/>
      <c r="AT653" s="38"/>
      <c r="AU653" s="38"/>
      <c r="AV653" s="38"/>
      <c r="AW653" s="38"/>
      <c r="AX653" s="38"/>
      <c r="AY653" s="38"/>
      <c r="AZ653" s="38">
        <v>2</v>
      </c>
      <c r="BA653" s="38">
        <v>1</v>
      </c>
      <c r="BB653" s="38"/>
      <c r="BC653" s="38"/>
      <c r="BD653" s="30">
        <v>3</v>
      </c>
      <c r="BE653" s="38"/>
      <c r="BF653" s="9" t="s">
        <v>899</v>
      </c>
      <c r="BG653" s="19">
        <v>93</v>
      </c>
      <c r="BH653" s="38"/>
    </row>
    <row r="654" spans="42:60" x14ac:dyDescent="0.35">
      <c r="AP654" s="9" t="s">
        <v>428</v>
      </c>
      <c r="AQ654" s="41"/>
      <c r="AR654" s="38"/>
      <c r="AS654" s="38"/>
      <c r="AT654" s="38"/>
      <c r="AU654" s="38"/>
      <c r="AV654" s="38"/>
      <c r="AW654" s="38"/>
      <c r="AX654" s="38">
        <v>1</v>
      </c>
      <c r="AY654" s="38">
        <v>2</v>
      </c>
      <c r="AZ654" s="38"/>
      <c r="BA654" s="38"/>
      <c r="BB654" s="38"/>
      <c r="BC654" s="38"/>
      <c r="BD654" s="30">
        <v>3</v>
      </c>
      <c r="BE654" s="38"/>
      <c r="BF654" s="9" t="s">
        <v>1676</v>
      </c>
      <c r="BG654" s="19">
        <v>93</v>
      </c>
      <c r="BH654" s="38"/>
    </row>
    <row r="655" spans="42:60" x14ac:dyDescent="0.35">
      <c r="AP655" s="9" t="s">
        <v>1081</v>
      </c>
      <c r="AQ655" s="41"/>
      <c r="AR655" s="38"/>
      <c r="AS655" s="38"/>
      <c r="AT655" s="38"/>
      <c r="AU655" s="38"/>
      <c r="AV655" s="38"/>
      <c r="AW655" s="38"/>
      <c r="AX655" s="38"/>
      <c r="AY655" s="38"/>
      <c r="AZ655" s="38">
        <v>1</v>
      </c>
      <c r="BA655" s="38">
        <v>1</v>
      </c>
      <c r="BB655" s="38"/>
      <c r="BC655" s="38"/>
      <c r="BD655" s="30">
        <v>2</v>
      </c>
      <c r="BE655" s="38"/>
      <c r="BF655" s="9" t="s">
        <v>235</v>
      </c>
      <c r="BG655" s="19">
        <v>92</v>
      </c>
      <c r="BH655" s="38"/>
    </row>
    <row r="656" spans="42:60" x14ac:dyDescent="0.35">
      <c r="AP656" s="9" t="s">
        <v>1920</v>
      </c>
      <c r="AQ656" s="41"/>
      <c r="AR656" s="38"/>
      <c r="AS656" s="38"/>
      <c r="AT656" s="38"/>
      <c r="AU656" s="38"/>
      <c r="AV656" s="38"/>
      <c r="AW656" s="38"/>
      <c r="AX656" s="38"/>
      <c r="AY656" s="38"/>
      <c r="AZ656" s="38"/>
      <c r="BA656" s="38">
        <v>1</v>
      </c>
      <c r="BB656" s="38"/>
      <c r="BC656" s="38"/>
      <c r="BD656" s="30">
        <v>1</v>
      </c>
      <c r="BE656" s="38"/>
      <c r="BF656" s="9" t="s">
        <v>577</v>
      </c>
      <c r="BG656" s="19">
        <v>94</v>
      </c>
      <c r="BH656" s="38"/>
    </row>
    <row r="657" spans="42:60" x14ac:dyDescent="0.35">
      <c r="AP657" s="9" t="s">
        <v>1281</v>
      </c>
      <c r="AQ657" s="41"/>
      <c r="AR657" s="38"/>
      <c r="AS657" s="38"/>
      <c r="AT657" s="38"/>
      <c r="AU657" s="38"/>
      <c r="AV657" s="38"/>
      <c r="AW657" s="38"/>
      <c r="AX657" s="38"/>
      <c r="AY657" s="38"/>
      <c r="AZ657" s="38">
        <v>1</v>
      </c>
      <c r="BA657" s="38"/>
      <c r="BB657" s="38"/>
      <c r="BC657" s="38"/>
      <c r="BD657" s="30">
        <v>1</v>
      </c>
      <c r="BE657" s="38"/>
      <c r="BF657" s="9" t="s">
        <v>1948</v>
      </c>
      <c r="BG657" s="19">
        <v>94</v>
      </c>
      <c r="BH657" s="38"/>
    </row>
    <row r="658" spans="42:60" x14ac:dyDescent="0.35">
      <c r="AP658" s="9" t="s">
        <v>1125</v>
      </c>
      <c r="AQ658" s="41"/>
      <c r="AR658" s="38"/>
      <c r="AS658" s="38"/>
      <c r="AT658" s="38"/>
      <c r="AU658" s="38"/>
      <c r="AV658" s="38"/>
      <c r="AW658" s="38"/>
      <c r="AX658" s="38"/>
      <c r="AY658" s="38"/>
      <c r="AZ658" s="38">
        <v>1</v>
      </c>
      <c r="BA658" s="38"/>
      <c r="BB658" s="38"/>
      <c r="BC658" s="38"/>
      <c r="BD658" s="30">
        <v>1</v>
      </c>
      <c r="BE658" s="38"/>
      <c r="BF658" s="9" t="s">
        <v>568</v>
      </c>
      <c r="BG658" s="19">
        <v>95</v>
      </c>
      <c r="BH658" s="38"/>
    </row>
    <row r="659" spans="42:60" x14ac:dyDescent="0.35">
      <c r="AP659" s="9" t="s">
        <v>430</v>
      </c>
      <c r="AQ659" s="41"/>
      <c r="AR659" s="38"/>
      <c r="AS659" s="38"/>
      <c r="AT659" s="38"/>
      <c r="AU659" s="38"/>
      <c r="AV659" s="38"/>
      <c r="AW659" s="38"/>
      <c r="AX659" s="38"/>
      <c r="AY659" s="38"/>
      <c r="AZ659" s="38">
        <v>1</v>
      </c>
      <c r="BA659" s="38"/>
      <c r="BB659" s="38"/>
      <c r="BC659" s="38"/>
      <c r="BD659" s="30">
        <v>1</v>
      </c>
      <c r="BE659" s="38"/>
      <c r="BF659" s="9" t="s">
        <v>962</v>
      </c>
      <c r="BG659" s="19">
        <v>95</v>
      </c>
      <c r="BH659" s="38"/>
    </row>
    <row r="660" spans="42:60" x14ac:dyDescent="0.35">
      <c r="AP660" s="9" t="s">
        <v>1132</v>
      </c>
      <c r="AQ660" s="41"/>
      <c r="AR660" s="38"/>
      <c r="AS660" s="38"/>
      <c r="AT660" s="38"/>
      <c r="AU660" s="38"/>
      <c r="AV660" s="38"/>
      <c r="AW660" s="38"/>
      <c r="AX660" s="38"/>
      <c r="AY660" s="38"/>
      <c r="AZ660" s="38">
        <v>2</v>
      </c>
      <c r="BA660" s="38"/>
      <c r="BB660" s="38"/>
      <c r="BC660" s="38"/>
      <c r="BD660" s="30">
        <v>2</v>
      </c>
      <c r="BE660" s="38"/>
      <c r="BF660" s="9" t="s">
        <v>574</v>
      </c>
      <c r="BG660" s="19">
        <v>92</v>
      </c>
      <c r="BH660" s="38"/>
    </row>
    <row r="661" spans="42:60" x14ac:dyDescent="0.35">
      <c r="AP661" s="9" t="s">
        <v>2200</v>
      </c>
      <c r="AQ661" s="41"/>
      <c r="AR661" s="38"/>
      <c r="AS661" s="38"/>
      <c r="AT661" s="38"/>
      <c r="AU661" s="38"/>
      <c r="AV661" s="38"/>
      <c r="AW661" s="38"/>
      <c r="AX661" s="38"/>
      <c r="AY661" s="38"/>
      <c r="AZ661" s="38"/>
      <c r="BA661" s="38"/>
      <c r="BB661" s="38">
        <v>1</v>
      </c>
      <c r="BC661" s="38"/>
      <c r="BD661" s="30">
        <v>1</v>
      </c>
      <c r="BE661" s="38"/>
      <c r="BF661" s="9" t="s">
        <v>2155</v>
      </c>
      <c r="BG661" s="19">
        <v>91</v>
      </c>
      <c r="BH661" s="38"/>
    </row>
    <row r="662" spans="42:60" x14ac:dyDescent="0.35">
      <c r="AP662" s="9" t="s">
        <v>1063</v>
      </c>
      <c r="AQ662" s="41"/>
      <c r="AR662" s="38"/>
      <c r="AS662" s="38"/>
      <c r="AT662" s="38"/>
      <c r="AU662" s="38"/>
      <c r="AV662" s="38"/>
      <c r="AW662" s="38"/>
      <c r="AX662" s="38"/>
      <c r="AY662" s="38"/>
      <c r="AZ662" s="38">
        <v>1</v>
      </c>
      <c r="BA662" s="38"/>
      <c r="BB662" s="38"/>
      <c r="BC662" s="38"/>
      <c r="BD662" s="30">
        <v>1</v>
      </c>
      <c r="BE662" s="38"/>
      <c r="BF662" s="9" t="s">
        <v>679</v>
      </c>
      <c r="BG662" s="19">
        <v>95</v>
      </c>
      <c r="BH662" s="38"/>
    </row>
    <row r="663" spans="42:60" x14ac:dyDescent="0.35">
      <c r="AP663" s="9" t="s">
        <v>302</v>
      </c>
      <c r="AQ663" s="41"/>
      <c r="AR663" s="38"/>
      <c r="AS663" s="38"/>
      <c r="AT663" s="38"/>
      <c r="AU663" s="38"/>
      <c r="AV663" s="38"/>
      <c r="AW663" s="38"/>
      <c r="AX663" s="38">
        <v>1</v>
      </c>
      <c r="AY663" s="38">
        <v>1</v>
      </c>
      <c r="AZ663" s="38"/>
      <c r="BA663" s="38"/>
      <c r="BB663" s="38"/>
      <c r="BC663" s="38"/>
      <c r="BD663" s="30">
        <v>2</v>
      </c>
      <c r="BE663" s="38"/>
      <c r="BF663" s="9" t="s">
        <v>780</v>
      </c>
      <c r="BG663" s="19">
        <v>94</v>
      </c>
      <c r="BH663" s="38"/>
    </row>
    <row r="664" spans="42:60" x14ac:dyDescent="0.35">
      <c r="AP664" s="9" t="s">
        <v>824</v>
      </c>
      <c r="AQ664" s="41"/>
      <c r="AR664" s="38"/>
      <c r="AS664" s="38"/>
      <c r="AT664" s="38"/>
      <c r="AU664" s="38"/>
      <c r="AV664" s="38"/>
      <c r="AW664" s="38"/>
      <c r="AX664" s="38"/>
      <c r="AY664" s="38"/>
      <c r="AZ664" s="38"/>
      <c r="BA664" s="38">
        <v>1</v>
      </c>
      <c r="BB664" s="38"/>
      <c r="BC664" s="38"/>
      <c r="BD664" s="30">
        <v>1</v>
      </c>
      <c r="BE664" s="38"/>
      <c r="BF664" s="9" t="s">
        <v>668</v>
      </c>
      <c r="BG664" s="19">
        <v>93</v>
      </c>
      <c r="BH664" s="38"/>
    </row>
    <row r="665" spans="42:60" x14ac:dyDescent="0.35">
      <c r="AP665" s="9" t="s">
        <v>844</v>
      </c>
      <c r="AQ665" s="41"/>
      <c r="AR665" s="38"/>
      <c r="AS665" s="38"/>
      <c r="AT665" s="38"/>
      <c r="AU665" s="38"/>
      <c r="AV665" s="38"/>
      <c r="AW665" s="38"/>
      <c r="AX665" s="38"/>
      <c r="AY665" s="38">
        <v>1</v>
      </c>
      <c r="AZ665" s="38"/>
      <c r="BA665" s="38"/>
      <c r="BB665" s="38"/>
      <c r="BC665" s="38"/>
      <c r="BD665" s="30">
        <v>1</v>
      </c>
      <c r="BE665" s="38"/>
      <c r="BF665" s="9" t="s">
        <v>1439</v>
      </c>
      <c r="BG665" s="19">
        <v>91</v>
      </c>
      <c r="BH665" s="38"/>
    </row>
    <row r="666" spans="42:60" x14ac:dyDescent="0.35">
      <c r="AP666" s="9" t="s">
        <v>1083</v>
      </c>
      <c r="AQ666" s="41"/>
      <c r="AR666" s="38"/>
      <c r="AS666" s="38"/>
      <c r="AT666" s="38"/>
      <c r="AU666" s="38"/>
      <c r="AV666" s="38"/>
      <c r="AW666" s="38"/>
      <c r="AX666" s="38"/>
      <c r="AY666" s="38"/>
      <c r="AZ666" s="38"/>
      <c r="BA666" s="38">
        <v>1</v>
      </c>
      <c r="BB666" s="38"/>
      <c r="BC666" s="38"/>
      <c r="BD666" s="30">
        <v>1</v>
      </c>
      <c r="BE666" s="38"/>
      <c r="BF666" s="9" t="s">
        <v>628</v>
      </c>
      <c r="BG666" s="19">
        <v>93</v>
      </c>
      <c r="BH666" s="38"/>
    </row>
    <row r="667" spans="42:60" x14ac:dyDescent="0.35">
      <c r="AP667" s="9" t="s">
        <v>1016</v>
      </c>
      <c r="AQ667" s="41"/>
      <c r="AR667" s="38"/>
      <c r="AS667" s="38"/>
      <c r="AT667" s="38"/>
      <c r="AU667" s="38"/>
      <c r="AV667" s="38"/>
      <c r="AW667" s="38"/>
      <c r="AX667" s="38"/>
      <c r="AY667" s="38"/>
      <c r="AZ667" s="38">
        <v>1</v>
      </c>
      <c r="BA667" s="38"/>
      <c r="BB667" s="38"/>
      <c r="BC667" s="38"/>
      <c r="BD667" s="30">
        <v>1</v>
      </c>
      <c r="BE667" s="38"/>
      <c r="BF667" s="9" t="s">
        <v>841</v>
      </c>
      <c r="BG667" s="19">
        <v>93</v>
      </c>
      <c r="BH667" s="38"/>
    </row>
    <row r="668" spans="42:60" x14ac:dyDescent="0.35">
      <c r="AP668" s="9" t="s">
        <v>1660</v>
      </c>
      <c r="AQ668" s="41"/>
      <c r="AR668" s="38"/>
      <c r="AS668" s="38"/>
      <c r="AT668" s="38"/>
      <c r="AU668" s="38"/>
      <c r="AV668" s="38"/>
      <c r="AW668" s="38"/>
      <c r="AX668" s="38"/>
      <c r="AY668" s="38"/>
      <c r="AZ668" s="38">
        <v>1</v>
      </c>
      <c r="BA668" s="38"/>
      <c r="BB668" s="38"/>
      <c r="BC668" s="38"/>
      <c r="BD668" s="30">
        <v>1</v>
      </c>
      <c r="BE668" s="38"/>
      <c r="BF668" s="9" t="s">
        <v>1716</v>
      </c>
      <c r="BG668" s="19">
        <v>95</v>
      </c>
      <c r="BH668" s="38"/>
    </row>
    <row r="669" spans="42:60" x14ac:dyDescent="0.35">
      <c r="AP669" s="9" t="s">
        <v>1958</v>
      </c>
      <c r="AQ669" s="41"/>
      <c r="AR669" s="38"/>
      <c r="AS669" s="38"/>
      <c r="AT669" s="38"/>
      <c r="AU669" s="38"/>
      <c r="AV669" s="38"/>
      <c r="AW669" s="38"/>
      <c r="AX669" s="38"/>
      <c r="AY669" s="38"/>
      <c r="AZ669" s="38">
        <v>2</v>
      </c>
      <c r="BA669" s="38"/>
      <c r="BB669" s="38"/>
      <c r="BC669" s="38"/>
      <c r="BD669" s="30">
        <v>2</v>
      </c>
      <c r="BE669" s="38"/>
      <c r="BF669" s="9" t="s">
        <v>2112</v>
      </c>
      <c r="BG669" s="19">
        <v>95</v>
      </c>
      <c r="BH669" s="38"/>
    </row>
    <row r="670" spans="42:60" x14ac:dyDescent="0.35">
      <c r="AP670" s="9" t="s">
        <v>1250</v>
      </c>
      <c r="AQ670" s="41"/>
      <c r="AR670" s="38"/>
      <c r="AS670" s="38"/>
      <c r="AT670" s="38"/>
      <c r="AU670" s="38"/>
      <c r="AV670" s="38"/>
      <c r="AW670" s="38"/>
      <c r="AX670" s="38"/>
      <c r="AY670" s="38"/>
      <c r="AZ670" s="38"/>
      <c r="BA670" s="38">
        <v>1</v>
      </c>
      <c r="BB670" s="38"/>
      <c r="BC670" s="38"/>
      <c r="BD670" s="30">
        <v>1</v>
      </c>
      <c r="BE670" s="38"/>
      <c r="BF670" s="9" t="s">
        <v>1288</v>
      </c>
      <c r="BG670" s="19">
        <v>95</v>
      </c>
      <c r="BH670" s="38"/>
    </row>
    <row r="671" spans="42:60" x14ac:dyDescent="0.35">
      <c r="AP671" s="9" t="s">
        <v>2185</v>
      </c>
      <c r="AQ671" s="41"/>
      <c r="AR671" s="38"/>
      <c r="AS671" s="38"/>
      <c r="AT671" s="38"/>
      <c r="AU671" s="38"/>
      <c r="AV671" s="38"/>
      <c r="AW671" s="38"/>
      <c r="AX671" s="38"/>
      <c r="AY671" s="38">
        <v>1</v>
      </c>
      <c r="AZ671" s="38"/>
      <c r="BA671" s="38"/>
      <c r="BB671" s="38"/>
      <c r="BC671" s="38"/>
      <c r="BD671" s="30">
        <v>1</v>
      </c>
      <c r="BE671" s="38"/>
      <c r="BF671" s="9" t="s">
        <v>878</v>
      </c>
      <c r="BG671" s="19">
        <v>95</v>
      </c>
      <c r="BH671" s="38"/>
    </row>
    <row r="672" spans="42:60" x14ac:dyDescent="0.35">
      <c r="AP672" s="9" t="s">
        <v>1740</v>
      </c>
      <c r="AQ672" s="41"/>
      <c r="AR672" s="38"/>
      <c r="AS672" s="38"/>
      <c r="AT672" s="38"/>
      <c r="AU672" s="38"/>
      <c r="AV672" s="38"/>
      <c r="AW672" s="38"/>
      <c r="AX672" s="38">
        <v>1</v>
      </c>
      <c r="AY672" s="38"/>
      <c r="AZ672" s="38"/>
      <c r="BA672" s="38"/>
      <c r="BB672" s="38"/>
      <c r="BC672" s="38"/>
      <c r="BD672" s="30">
        <v>1</v>
      </c>
      <c r="BE672" s="38"/>
      <c r="BF672" s="9" t="s">
        <v>416</v>
      </c>
      <c r="BG672" s="19">
        <v>93</v>
      </c>
      <c r="BH672" s="38"/>
    </row>
    <row r="673" spans="42:60" x14ac:dyDescent="0.35">
      <c r="AP673" s="9" t="s">
        <v>1405</v>
      </c>
      <c r="AQ673" s="41"/>
      <c r="AR673" s="38"/>
      <c r="AS673" s="38"/>
      <c r="AT673" s="38"/>
      <c r="AU673" s="38"/>
      <c r="AV673" s="38"/>
      <c r="AW673" s="38"/>
      <c r="AX673" s="38"/>
      <c r="AY673" s="38"/>
      <c r="AZ673" s="38"/>
      <c r="BA673" s="38"/>
      <c r="BB673" s="38">
        <v>1</v>
      </c>
      <c r="BC673" s="38"/>
      <c r="BD673" s="30">
        <v>1</v>
      </c>
      <c r="BE673" s="38"/>
      <c r="BF673" s="9" t="s">
        <v>2119</v>
      </c>
      <c r="BG673" s="19">
        <v>95</v>
      </c>
      <c r="BH673" s="38"/>
    </row>
    <row r="674" spans="42:60" x14ac:dyDescent="0.35">
      <c r="AP674" s="9" t="s">
        <v>538</v>
      </c>
      <c r="AQ674" s="41"/>
      <c r="AR674" s="38"/>
      <c r="AS674" s="38"/>
      <c r="AT674" s="38"/>
      <c r="AU674" s="38"/>
      <c r="AV674" s="38"/>
      <c r="AW674" s="38"/>
      <c r="AX674" s="38"/>
      <c r="AY674" s="38">
        <v>1</v>
      </c>
      <c r="AZ674" s="38"/>
      <c r="BA674" s="38"/>
      <c r="BB674" s="38"/>
      <c r="BC674" s="38"/>
      <c r="BD674" s="30">
        <v>1</v>
      </c>
      <c r="BE674" s="38"/>
      <c r="BF674" s="9" t="s">
        <v>2234</v>
      </c>
      <c r="BG674" s="19">
        <v>94</v>
      </c>
      <c r="BH674" s="38"/>
    </row>
    <row r="675" spans="42:60" x14ac:dyDescent="0.35">
      <c r="AP675" s="9" t="s">
        <v>608</v>
      </c>
      <c r="AQ675" s="41"/>
      <c r="AR675" s="38"/>
      <c r="AS675" s="38"/>
      <c r="AT675" s="38"/>
      <c r="AU675" s="38"/>
      <c r="AV675" s="38"/>
      <c r="AW675" s="38"/>
      <c r="AX675" s="38"/>
      <c r="AY675" s="38"/>
      <c r="AZ675" s="38">
        <v>1</v>
      </c>
      <c r="BA675" s="38"/>
      <c r="BB675" s="38"/>
      <c r="BC675" s="38"/>
      <c r="BD675" s="30">
        <v>1</v>
      </c>
      <c r="BE675" s="38"/>
      <c r="BF675" s="9" t="s">
        <v>1864</v>
      </c>
      <c r="BG675" s="19">
        <v>95</v>
      </c>
      <c r="BH675" s="38"/>
    </row>
    <row r="676" spans="42:60" x14ac:dyDescent="0.35">
      <c r="AP676" s="9" t="s">
        <v>324</v>
      </c>
      <c r="AQ676" s="41"/>
      <c r="AR676" s="38"/>
      <c r="AS676" s="38"/>
      <c r="AT676" s="38"/>
      <c r="AU676" s="38"/>
      <c r="AV676" s="38"/>
      <c r="AW676" s="38">
        <v>1</v>
      </c>
      <c r="AX676" s="38">
        <v>1</v>
      </c>
      <c r="AY676" s="38"/>
      <c r="AZ676" s="38"/>
      <c r="BA676" s="38"/>
      <c r="BB676" s="38"/>
      <c r="BC676" s="38"/>
      <c r="BD676" s="30">
        <v>2</v>
      </c>
      <c r="BE676" s="38"/>
      <c r="BF676" s="9" t="s">
        <v>1739</v>
      </c>
      <c r="BG676" s="19">
        <v>92</v>
      </c>
      <c r="BH676" s="38"/>
    </row>
    <row r="677" spans="42:60" x14ac:dyDescent="0.35">
      <c r="AP677" s="9" t="s">
        <v>1241</v>
      </c>
      <c r="AQ677" s="41"/>
      <c r="AR677" s="38"/>
      <c r="AS677" s="38"/>
      <c r="AT677" s="38"/>
      <c r="AU677" s="38"/>
      <c r="AV677" s="38"/>
      <c r="AW677" s="38"/>
      <c r="AX677" s="38"/>
      <c r="AY677" s="38"/>
      <c r="AZ677" s="38">
        <v>1</v>
      </c>
      <c r="BA677" s="38"/>
      <c r="BB677" s="38"/>
      <c r="BC677" s="38"/>
      <c r="BD677" s="30">
        <v>1</v>
      </c>
      <c r="BE677" s="38"/>
      <c r="BF677" s="9" t="s">
        <v>1196</v>
      </c>
      <c r="BG677" s="19">
        <v>96</v>
      </c>
      <c r="BH677" s="38"/>
    </row>
    <row r="678" spans="42:60" x14ac:dyDescent="0.35">
      <c r="AP678" s="9" t="s">
        <v>1487</v>
      </c>
      <c r="AQ678" s="41"/>
      <c r="AR678" s="38"/>
      <c r="AS678" s="38"/>
      <c r="AT678" s="38"/>
      <c r="AU678" s="38"/>
      <c r="AV678" s="38"/>
      <c r="AW678" s="38"/>
      <c r="AX678" s="38">
        <v>1</v>
      </c>
      <c r="AY678" s="38"/>
      <c r="AZ678" s="38"/>
      <c r="BA678" s="38"/>
      <c r="BB678" s="38"/>
      <c r="BC678" s="38"/>
      <c r="BD678" s="30">
        <v>1</v>
      </c>
      <c r="BE678" s="38"/>
      <c r="BF678" s="9" t="s">
        <v>1845</v>
      </c>
      <c r="BG678" s="19">
        <v>94</v>
      </c>
      <c r="BH678" s="38"/>
    </row>
    <row r="679" spans="42:60" x14ac:dyDescent="0.35">
      <c r="AP679" s="9" t="s">
        <v>100</v>
      </c>
      <c r="AQ679" s="41"/>
      <c r="AR679" s="38"/>
      <c r="AS679" s="38"/>
      <c r="AT679" s="38"/>
      <c r="AU679" s="38"/>
      <c r="AV679" s="38"/>
      <c r="AW679" s="38"/>
      <c r="AX679" s="38"/>
      <c r="AY679" s="38">
        <v>1</v>
      </c>
      <c r="AZ679" s="38"/>
      <c r="BA679" s="38"/>
      <c r="BB679" s="38"/>
      <c r="BC679" s="38"/>
      <c r="BD679" s="30">
        <v>1</v>
      </c>
      <c r="BE679" s="38"/>
      <c r="BF679" s="9" t="s">
        <v>1875</v>
      </c>
      <c r="BG679" s="19">
        <v>94</v>
      </c>
      <c r="BH679" s="38"/>
    </row>
    <row r="680" spans="42:60" x14ac:dyDescent="0.35">
      <c r="AP680" s="9" t="s">
        <v>1371</v>
      </c>
      <c r="AQ680" s="41"/>
      <c r="AR680" s="38"/>
      <c r="AS680" s="38"/>
      <c r="AT680" s="38"/>
      <c r="AU680" s="38"/>
      <c r="AV680" s="38"/>
      <c r="AW680" s="38"/>
      <c r="AX680" s="38"/>
      <c r="AY680" s="38">
        <v>1</v>
      </c>
      <c r="AZ680" s="38"/>
      <c r="BA680" s="38"/>
      <c r="BB680" s="38"/>
      <c r="BC680" s="38"/>
      <c r="BD680" s="30">
        <v>1</v>
      </c>
      <c r="BE680" s="38"/>
      <c r="BF680" s="9" t="s">
        <v>1262</v>
      </c>
      <c r="BG680" s="19">
        <v>95</v>
      </c>
      <c r="BH680" s="38"/>
    </row>
    <row r="681" spans="42:60" x14ac:dyDescent="0.35">
      <c r="AP681" s="9" t="s">
        <v>582</v>
      </c>
      <c r="AQ681" s="41"/>
      <c r="AR681" s="38"/>
      <c r="AS681" s="38"/>
      <c r="AT681" s="38"/>
      <c r="AU681" s="38"/>
      <c r="AV681" s="38"/>
      <c r="AW681" s="38"/>
      <c r="AX681" s="38"/>
      <c r="AY681" s="38">
        <v>1</v>
      </c>
      <c r="AZ681" s="38"/>
      <c r="BA681" s="38"/>
      <c r="BB681" s="38"/>
      <c r="BC681" s="38"/>
      <c r="BD681" s="30">
        <v>1</v>
      </c>
      <c r="BE681" s="38"/>
      <c r="BF681" s="9" t="s">
        <v>1643</v>
      </c>
      <c r="BG681" s="19">
        <v>95</v>
      </c>
      <c r="BH681" s="38"/>
    </row>
    <row r="682" spans="42:60" x14ac:dyDescent="0.35">
      <c r="AP682" s="9" t="s">
        <v>935</v>
      </c>
      <c r="AQ682" s="41"/>
      <c r="AR682" s="38"/>
      <c r="AS682" s="38"/>
      <c r="AT682" s="38"/>
      <c r="AU682" s="38"/>
      <c r="AV682" s="38"/>
      <c r="AW682" s="38"/>
      <c r="AX682" s="38"/>
      <c r="AY682" s="38">
        <v>1</v>
      </c>
      <c r="AZ682" s="38"/>
      <c r="BA682" s="38"/>
      <c r="BB682" s="38"/>
      <c r="BC682" s="38"/>
      <c r="BD682" s="30">
        <v>1</v>
      </c>
      <c r="BE682" s="38"/>
      <c r="BF682" s="9" t="s">
        <v>340</v>
      </c>
      <c r="BG682" s="19">
        <v>95</v>
      </c>
      <c r="BH682" s="38"/>
    </row>
    <row r="683" spans="42:60" x14ac:dyDescent="0.35">
      <c r="AP683" s="9" t="s">
        <v>758</v>
      </c>
      <c r="AQ683" s="41"/>
      <c r="AR683" s="38"/>
      <c r="AS683" s="38"/>
      <c r="AT683" s="38"/>
      <c r="AU683" s="38"/>
      <c r="AV683" s="38"/>
      <c r="AW683" s="38"/>
      <c r="AX683" s="38"/>
      <c r="AY683" s="38">
        <v>1</v>
      </c>
      <c r="AZ683" s="38">
        <v>1</v>
      </c>
      <c r="BA683" s="38"/>
      <c r="BB683" s="38"/>
      <c r="BC683" s="38"/>
      <c r="BD683" s="30">
        <v>2</v>
      </c>
      <c r="BE683" s="38"/>
      <c r="BF683" s="9" t="s">
        <v>649</v>
      </c>
      <c r="BG683" s="19">
        <v>92</v>
      </c>
      <c r="BH683" s="38"/>
    </row>
    <row r="684" spans="42:60" x14ac:dyDescent="0.35">
      <c r="AP684" s="9" t="s">
        <v>1046</v>
      </c>
      <c r="AQ684" s="41"/>
      <c r="AR684" s="38"/>
      <c r="AS684" s="38"/>
      <c r="AT684" s="38"/>
      <c r="AU684" s="38"/>
      <c r="AV684" s="38"/>
      <c r="AW684" s="38"/>
      <c r="AX684" s="38"/>
      <c r="AY684" s="38"/>
      <c r="AZ684" s="38">
        <v>1</v>
      </c>
      <c r="BA684" s="38"/>
      <c r="BB684" s="38"/>
      <c r="BC684" s="38"/>
      <c r="BD684" s="30">
        <v>1</v>
      </c>
      <c r="BE684" s="38"/>
      <c r="BF684" s="9" t="s">
        <v>1460</v>
      </c>
      <c r="BG684" s="19">
        <v>94</v>
      </c>
      <c r="BH684" s="38"/>
    </row>
    <row r="685" spans="42:60" x14ac:dyDescent="0.35">
      <c r="AP685" s="9" t="s">
        <v>1095</v>
      </c>
      <c r="AQ685" s="41"/>
      <c r="AR685" s="38"/>
      <c r="AS685" s="38"/>
      <c r="AT685" s="38"/>
      <c r="AU685" s="38"/>
      <c r="AV685" s="38"/>
      <c r="AW685" s="38"/>
      <c r="AX685" s="38"/>
      <c r="AY685" s="38">
        <v>1</v>
      </c>
      <c r="AZ685" s="38"/>
      <c r="BA685" s="38"/>
      <c r="BB685" s="38"/>
      <c r="BC685" s="38"/>
      <c r="BD685" s="30">
        <v>1</v>
      </c>
      <c r="BE685" s="38"/>
      <c r="BF685" s="9" t="s">
        <v>2004</v>
      </c>
      <c r="BG685" s="19">
        <v>94</v>
      </c>
      <c r="BH685" s="38"/>
    </row>
    <row r="686" spans="42:60" x14ac:dyDescent="0.35">
      <c r="AP686" s="9" t="s">
        <v>1943</v>
      </c>
      <c r="AQ686" s="41"/>
      <c r="AR686" s="38"/>
      <c r="AS686" s="38"/>
      <c r="AT686" s="38"/>
      <c r="AU686" s="38"/>
      <c r="AV686" s="38"/>
      <c r="AW686" s="38"/>
      <c r="AX686" s="38"/>
      <c r="AY686" s="38">
        <v>2</v>
      </c>
      <c r="AZ686" s="38"/>
      <c r="BA686" s="38"/>
      <c r="BB686" s="38"/>
      <c r="BC686" s="38"/>
      <c r="BD686" s="30">
        <v>2</v>
      </c>
      <c r="BE686" s="38"/>
      <c r="BF686" s="9" t="s">
        <v>142</v>
      </c>
      <c r="BG686" s="19">
        <v>94</v>
      </c>
      <c r="BH686" s="38"/>
    </row>
    <row r="687" spans="42:60" x14ac:dyDescent="0.35">
      <c r="AP687" s="9" t="s">
        <v>1606</v>
      </c>
      <c r="AQ687" s="41"/>
      <c r="AR687" s="38"/>
      <c r="AS687" s="38"/>
      <c r="AT687" s="38"/>
      <c r="AU687" s="38"/>
      <c r="AV687" s="38"/>
      <c r="AW687" s="38"/>
      <c r="AX687" s="38"/>
      <c r="AY687" s="38"/>
      <c r="AZ687" s="38">
        <v>1</v>
      </c>
      <c r="BA687" s="38"/>
      <c r="BB687" s="38"/>
      <c r="BC687" s="38"/>
      <c r="BD687" s="30">
        <v>1</v>
      </c>
      <c r="BE687" s="38"/>
      <c r="BF687" s="9" t="s">
        <v>103</v>
      </c>
      <c r="BG687" s="19">
        <v>92</v>
      </c>
      <c r="BH687" s="38"/>
    </row>
    <row r="688" spans="42:60" x14ac:dyDescent="0.35">
      <c r="AP688" s="9" t="s">
        <v>703</v>
      </c>
      <c r="AQ688" s="41"/>
      <c r="AR688" s="38"/>
      <c r="AS688" s="38"/>
      <c r="AT688" s="38"/>
      <c r="AU688" s="38"/>
      <c r="AV688" s="38"/>
      <c r="AW688" s="38">
        <v>1</v>
      </c>
      <c r="AX688" s="38"/>
      <c r="AY688" s="38"/>
      <c r="AZ688" s="38"/>
      <c r="BA688" s="38"/>
      <c r="BB688" s="38"/>
      <c r="BC688" s="38"/>
      <c r="BD688" s="30">
        <v>1</v>
      </c>
      <c r="BE688" s="38"/>
      <c r="BF688" s="9" t="s">
        <v>1146</v>
      </c>
      <c r="BG688" s="19">
        <v>95</v>
      </c>
      <c r="BH688" s="38"/>
    </row>
    <row r="689" spans="42:60" x14ac:dyDescent="0.35">
      <c r="AP689" s="9" t="s">
        <v>860</v>
      </c>
      <c r="AQ689" s="41"/>
      <c r="AR689" s="38"/>
      <c r="AS689" s="38"/>
      <c r="AT689" s="38"/>
      <c r="AU689" s="38"/>
      <c r="AV689" s="38"/>
      <c r="AW689" s="38"/>
      <c r="AX689" s="38"/>
      <c r="AY689" s="38"/>
      <c r="AZ689" s="38">
        <v>1</v>
      </c>
      <c r="BA689" s="38"/>
      <c r="BB689" s="38"/>
      <c r="BC689" s="38"/>
      <c r="BD689" s="30">
        <v>1</v>
      </c>
      <c r="BE689" s="38"/>
      <c r="BF689" s="9" t="s">
        <v>279</v>
      </c>
      <c r="BG689" s="19">
        <v>94</v>
      </c>
      <c r="BH689" s="38"/>
    </row>
    <row r="690" spans="42:60" x14ac:dyDescent="0.35">
      <c r="AP690" s="9" t="s">
        <v>1758</v>
      </c>
      <c r="AQ690" s="41"/>
      <c r="AR690" s="38"/>
      <c r="AS690" s="38"/>
      <c r="AT690" s="38"/>
      <c r="AU690" s="38"/>
      <c r="AV690" s="38"/>
      <c r="AW690" s="38"/>
      <c r="AX690" s="38">
        <v>1</v>
      </c>
      <c r="AY690" s="38"/>
      <c r="AZ690" s="38"/>
      <c r="BA690" s="38"/>
      <c r="BB690" s="38"/>
      <c r="BC690" s="38"/>
      <c r="BD690" s="30">
        <v>1</v>
      </c>
      <c r="BE690" s="38"/>
      <c r="BF690" s="9" t="s">
        <v>1129</v>
      </c>
      <c r="BG690" s="19">
        <v>93</v>
      </c>
      <c r="BH690" s="38"/>
    </row>
    <row r="691" spans="42:60" x14ac:dyDescent="0.35">
      <c r="AP691" s="9" t="s">
        <v>1222</v>
      </c>
      <c r="AQ691" s="41"/>
      <c r="AR691" s="38"/>
      <c r="AS691" s="38"/>
      <c r="AT691" s="38"/>
      <c r="AU691" s="38"/>
      <c r="AV691" s="38"/>
      <c r="AW691" s="38"/>
      <c r="AX691" s="38">
        <v>1</v>
      </c>
      <c r="AY691" s="38"/>
      <c r="AZ691" s="38">
        <v>1</v>
      </c>
      <c r="BA691" s="38"/>
      <c r="BB691" s="38"/>
      <c r="BC691" s="38"/>
      <c r="BD691" s="30">
        <v>2</v>
      </c>
      <c r="BE691" s="38"/>
      <c r="BF691" s="9" t="s">
        <v>1455</v>
      </c>
      <c r="BG691" s="19">
        <v>93</v>
      </c>
      <c r="BH691" s="38"/>
    </row>
    <row r="692" spans="42:60" x14ac:dyDescent="0.35">
      <c r="AP692" s="9" t="s">
        <v>2146</v>
      </c>
      <c r="AQ692" s="41"/>
      <c r="AR692" s="38"/>
      <c r="AS692" s="38"/>
      <c r="AT692" s="38"/>
      <c r="AU692" s="38"/>
      <c r="AV692" s="38"/>
      <c r="AW692" s="38"/>
      <c r="AX692" s="38"/>
      <c r="AY692" s="38"/>
      <c r="AZ692" s="38"/>
      <c r="BA692" s="38"/>
      <c r="BB692" s="38">
        <v>1</v>
      </c>
      <c r="BC692" s="38"/>
      <c r="BD692" s="30">
        <v>1</v>
      </c>
      <c r="BE692" s="38"/>
      <c r="BF692" s="9" t="s">
        <v>2145</v>
      </c>
      <c r="BG692" s="19">
        <v>96</v>
      </c>
      <c r="BH692" s="38"/>
    </row>
    <row r="693" spans="42:60" x14ac:dyDescent="0.35">
      <c r="AP693" s="9" t="s">
        <v>158</v>
      </c>
      <c r="AQ693" s="41"/>
      <c r="AR693" s="38"/>
      <c r="AS693" s="38"/>
      <c r="AT693" s="38"/>
      <c r="AU693" s="38"/>
      <c r="AV693" s="38"/>
      <c r="AW693" s="38"/>
      <c r="AX693" s="38"/>
      <c r="AY693" s="38">
        <v>1</v>
      </c>
      <c r="AZ693" s="38">
        <v>1</v>
      </c>
      <c r="BA693" s="38"/>
      <c r="BB693" s="38"/>
      <c r="BC693" s="38"/>
      <c r="BD693" s="30">
        <v>2</v>
      </c>
      <c r="BE693" s="38"/>
      <c r="BF693" s="9" t="s">
        <v>1344</v>
      </c>
      <c r="BG693" s="19">
        <v>94</v>
      </c>
      <c r="BH693" s="38"/>
    </row>
    <row r="694" spans="42:60" x14ac:dyDescent="0.35">
      <c r="AP694" s="9" t="s">
        <v>724</v>
      </c>
      <c r="AQ694" s="41"/>
      <c r="AR694" s="38"/>
      <c r="AS694" s="38"/>
      <c r="AT694" s="38"/>
      <c r="AU694" s="38"/>
      <c r="AV694" s="38"/>
      <c r="AW694" s="38"/>
      <c r="AX694" s="38"/>
      <c r="AY694" s="38">
        <v>1</v>
      </c>
      <c r="AZ694" s="38"/>
      <c r="BA694" s="38"/>
      <c r="BB694" s="38"/>
      <c r="BC694" s="38"/>
      <c r="BD694" s="30">
        <v>1</v>
      </c>
      <c r="BE694" s="38"/>
      <c r="BF694" s="9" t="s">
        <v>1329</v>
      </c>
      <c r="BG694" s="19">
        <v>94</v>
      </c>
      <c r="BH694" s="38"/>
    </row>
    <row r="695" spans="42:60" x14ac:dyDescent="0.35">
      <c r="AP695" s="9" t="s">
        <v>1227</v>
      </c>
      <c r="AQ695" s="41"/>
      <c r="AR695" s="38"/>
      <c r="AS695" s="38"/>
      <c r="AT695" s="38"/>
      <c r="AU695" s="38"/>
      <c r="AV695" s="38"/>
      <c r="AW695" s="38"/>
      <c r="AX695" s="38">
        <v>1</v>
      </c>
      <c r="AY695" s="38"/>
      <c r="AZ695" s="38"/>
      <c r="BA695" s="38"/>
      <c r="BB695" s="38"/>
      <c r="BC695" s="38"/>
      <c r="BD695" s="30">
        <v>1</v>
      </c>
      <c r="BE695" s="38"/>
      <c r="BF695" s="9" t="s">
        <v>947</v>
      </c>
      <c r="BG695" s="19">
        <v>92</v>
      </c>
      <c r="BH695" s="38"/>
    </row>
    <row r="696" spans="42:60" x14ac:dyDescent="0.35">
      <c r="AP696" s="9" t="s">
        <v>2183</v>
      </c>
      <c r="AQ696" s="41"/>
      <c r="AR696" s="38"/>
      <c r="AS696" s="38"/>
      <c r="AT696" s="38"/>
      <c r="AU696" s="38"/>
      <c r="AV696" s="38"/>
      <c r="AW696" s="38"/>
      <c r="AX696" s="38"/>
      <c r="AY696" s="38"/>
      <c r="AZ696" s="38">
        <v>1</v>
      </c>
      <c r="BA696" s="38"/>
      <c r="BB696" s="38"/>
      <c r="BC696" s="38"/>
      <c r="BD696" s="30">
        <v>1</v>
      </c>
      <c r="BE696" s="38"/>
      <c r="BF696" s="9" t="s">
        <v>1785</v>
      </c>
      <c r="BG696" s="19">
        <v>95</v>
      </c>
      <c r="BH696" s="38"/>
    </row>
    <row r="697" spans="42:60" x14ac:dyDescent="0.35">
      <c r="AP697" s="9" t="s">
        <v>1521</v>
      </c>
      <c r="AQ697" s="41"/>
      <c r="AR697" s="38"/>
      <c r="AS697" s="38"/>
      <c r="AT697" s="38"/>
      <c r="AU697" s="38"/>
      <c r="AV697" s="38"/>
      <c r="AW697" s="38"/>
      <c r="AX697" s="38"/>
      <c r="AY697" s="38"/>
      <c r="AZ697" s="38">
        <v>1</v>
      </c>
      <c r="BA697" s="38"/>
      <c r="BB697" s="38"/>
      <c r="BC697" s="38"/>
      <c r="BD697" s="30">
        <v>1</v>
      </c>
      <c r="BE697" s="38"/>
      <c r="BF697" s="9" t="s">
        <v>2064</v>
      </c>
      <c r="BG697" s="19">
        <v>93</v>
      </c>
      <c r="BH697" s="38"/>
    </row>
    <row r="698" spans="42:60" x14ac:dyDescent="0.35">
      <c r="AP698" s="9" t="s">
        <v>2045</v>
      </c>
      <c r="AQ698" s="41"/>
      <c r="AR698" s="38"/>
      <c r="AS698" s="38"/>
      <c r="AT698" s="38"/>
      <c r="AU698" s="38"/>
      <c r="AV698" s="38"/>
      <c r="AW698" s="38"/>
      <c r="AX698" s="38"/>
      <c r="AY698" s="38">
        <v>1</v>
      </c>
      <c r="AZ698" s="38"/>
      <c r="BA698" s="38"/>
      <c r="BB698" s="38"/>
      <c r="BC698" s="38"/>
      <c r="BD698" s="30">
        <v>1</v>
      </c>
      <c r="BE698" s="38"/>
      <c r="BF698" s="9" t="s">
        <v>2226</v>
      </c>
      <c r="BG698" s="19">
        <v>92</v>
      </c>
      <c r="BH698" s="38"/>
    </row>
    <row r="699" spans="42:60" x14ac:dyDescent="0.35">
      <c r="AP699" s="9" t="s">
        <v>1426</v>
      </c>
      <c r="AQ699" s="41"/>
      <c r="AR699" s="38"/>
      <c r="AS699" s="38"/>
      <c r="AT699" s="38"/>
      <c r="AU699" s="38"/>
      <c r="AV699" s="38"/>
      <c r="AW699" s="38"/>
      <c r="AX699" s="38"/>
      <c r="AY699" s="38">
        <v>1</v>
      </c>
      <c r="AZ699" s="38"/>
      <c r="BA699" s="38"/>
      <c r="BB699" s="38"/>
      <c r="BC699" s="38"/>
      <c r="BD699" s="30">
        <v>1</v>
      </c>
      <c r="BE699" s="38"/>
      <c r="BF699" s="9" t="s">
        <v>1108</v>
      </c>
      <c r="BG699" s="19">
        <v>95</v>
      </c>
      <c r="BH699" s="38"/>
    </row>
    <row r="700" spans="42:60" x14ac:dyDescent="0.35">
      <c r="AP700" s="9" t="s">
        <v>1976</v>
      </c>
      <c r="AQ700" s="41"/>
      <c r="AR700" s="38"/>
      <c r="AS700" s="38"/>
      <c r="AT700" s="38"/>
      <c r="AU700" s="38"/>
      <c r="AV700" s="38"/>
      <c r="AW700" s="38"/>
      <c r="AX700" s="38"/>
      <c r="AY700" s="38"/>
      <c r="AZ700" s="38"/>
      <c r="BA700" s="38">
        <v>1</v>
      </c>
      <c r="BB700" s="38"/>
      <c r="BC700" s="38"/>
      <c r="BD700" s="30">
        <v>1</v>
      </c>
      <c r="BE700" s="38"/>
      <c r="BF700" s="9" t="s">
        <v>1324</v>
      </c>
      <c r="BG700" s="19">
        <v>94</v>
      </c>
      <c r="BH700" s="38"/>
    </row>
    <row r="701" spans="42:60" x14ac:dyDescent="0.35">
      <c r="AP701" s="9" t="s">
        <v>1982</v>
      </c>
      <c r="AQ701" s="41"/>
      <c r="AR701" s="38"/>
      <c r="AS701" s="38"/>
      <c r="AT701" s="38"/>
      <c r="AU701" s="38"/>
      <c r="AV701" s="38"/>
      <c r="AW701" s="38"/>
      <c r="AX701" s="38">
        <v>1</v>
      </c>
      <c r="AY701" s="38"/>
      <c r="AZ701" s="38"/>
      <c r="BA701" s="38"/>
      <c r="BB701" s="38"/>
      <c r="BC701" s="38"/>
      <c r="BD701" s="30">
        <v>1</v>
      </c>
      <c r="BE701" s="38"/>
      <c r="BF701" s="9" t="s">
        <v>1580</v>
      </c>
      <c r="BG701" s="19">
        <v>92</v>
      </c>
      <c r="BH701" s="38"/>
    </row>
    <row r="702" spans="42:60" x14ac:dyDescent="0.35">
      <c r="AP702" s="9" t="s">
        <v>785</v>
      </c>
      <c r="AQ702" s="41"/>
      <c r="AR702" s="38"/>
      <c r="AS702" s="38"/>
      <c r="AT702" s="38"/>
      <c r="AU702" s="38"/>
      <c r="AV702" s="38"/>
      <c r="AW702" s="38">
        <v>1</v>
      </c>
      <c r="AX702" s="38"/>
      <c r="AY702" s="38">
        <v>5</v>
      </c>
      <c r="AZ702" s="38"/>
      <c r="BA702" s="38"/>
      <c r="BB702" s="38"/>
      <c r="BC702" s="38"/>
      <c r="BD702" s="30">
        <v>6</v>
      </c>
      <c r="BE702" s="38"/>
      <c r="BF702" s="9" t="s">
        <v>377</v>
      </c>
      <c r="BG702" s="19">
        <v>93</v>
      </c>
      <c r="BH702" s="38"/>
    </row>
    <row r="703" spans="42:60" x14ac:dyDescent="0.35">
      <c r="AP703" s="9" t="s">
        <v>598</v>
      </c>
      <c r="AQ703" s="41"/>
      <c r="AR703" s="38"/>
      <c r="AS703" s="38"/>
      <c r="AT703" s="38"/>
      <c r="AU703" s="38"/>
      <c r="AV703" s="38"/>
      <c r="AW703" s="38"/>
      <c r="AX703" s="38">
        <v>1</v>
      </c>
      <c r="AY703" s="38"/>
      <c r="AZ703" s="38"/>
      <c r="BA703" s="38"/>
      <c r="BB703" s="38"/>
      <c r="BC703" s="38"/>
      <c r="BD703" s="30">
        <v>1</v>
      </c>
      <c r="BE703" s="38"/>
      <c r="BF703" s="9" t="s">
        <v>1043</v>
      </c>
      <c r="BG703" s="19">
        <v>96</v>
      </c>
      <c r="BH703" s="38"/>
    </row>
    <row r="704" spans="42:60" x14ac:dyDescent="0.35">
      <c r="AP704" s="9" t="s">
        <v>904</v>
      </c>
      <c r="AQ704" s="41"/>
      <c r="AR704" s="38"/>
      <c r="AS704" s="38"/>
      <c r="AT704" s="38"/>
      <c r="AU704" s="38"/>
      <c r="AV704" s="38"/>
      <c r="AW704" s="38"/>
      <c r="AX704" s="38"/>
      <c r="AY704" s="38"/>
      <c r="AZ704" s="38"/>
      <c r="BA704" s="38">
        <v>1</v>
      </c>
      <c r="BB704" s="38"/>
      <c r="BC704" s="38"/>
      <c r="BD704" s="30">
        <v>1</v>
      </c>
      <c r="BE704" s="38"/>
      <c r="BF704" s="9" t="s">
        <v>884</v>
      </c>
      <c r="BG704" s="19">
        <v>93.333333333333329</v>
      </c>
      <c r="BH704" s="38"/>
    </row>
    <row r="705" spans="42:60" x14ac:dyDescent="0.35">
      <c r="AP705" s="9" t="s">
        <v>2228</v>
      </c>
      <c r="AQ705" s="41"/>
      <c r="AR705" s="38"/>
      <c r="AS705" s="38">
        <v>1</v>
      </c>
      <c r="AT705" s="38"/>
      <c r="AU705" s="38"/>
      <c r="AV705" s="38"/>
      <c r="AW705" s="38"/>
      <c r="AX705" s="38"/>
      <c r="AY705" s="38"/>
      <c r="AZ705" s="38"/>
      <c r="BA705" s="38"/>
      <c r="BB705" s="38"/>
      <c r="BC705" s="38"/>
      <c r="BD705" s="30">
        <v>1</v>
      </c>
      <c r="BE705" s="38"/>
      <c r="BF705" s="9" t="s">
        <v>1060</v>
      </c>
      <c r="BG705" s="19">
        <v>94</v>
      </c>
      <c r="BH705" s="38"/>
    </row>
    <row r="706" spans="42:60" x14ac:dyDescent="0.35">
      <c r="AP706" s="9" t="s">
        <v>743</v>
      </c>
      <c r="AQ706" s="41"/>
      <c r="AR706" s="38"/>
      <c r="AS706" s="38"/>
      <c r="AT706" s="38"/>
      <c r="AU706" s="38"/>
      <c r="AV706" s="38"/>
      <c r="AW706" s="38"/>
      <c r="AX706" s="38"/>
      <c r="AY706" s="38"/>
      <c r="AZ706" s="38">
        <v>1</v>
      </c>
      <c r="BA706" s="38"/>
      <c r="BB706" s="38">
        <v>1</v>
      </c>
      <c r="BC706" s="38"/>
      <c r="BD706" s="30">
        <v>2</v>
      </c>
      <c r="BE706" s="38"/>
      <c r="BF706" s="9" t="s">
        <v>216</v>
      </c>
      <c r="BG706" s="19">
        <v>92</v>
      </c>
      <c r="BH706" s="38"/>
    </row>
    <row r="707" spans="42:60" x14ac:dyDescent="0.35">
      <c r="AP707" s="9" t="s">
        <v>177</v>
      </c>
      <c r="AQ707" s="41"/>
      <c r="AR707" s="38"/>
      <c r="AS707" s="38"/>
      <c r="AT707" s="38"/>
      <c r="AU707" s="38"/>
      <c r="AV707" s="38"/>
      <c r="AW707" s="38"/>
      <c r="AX707" s="38"/>
      <c r="AY707" s="38"/>
      <c r="AZ707" s="38">
        <v>2</v>
      </c>
      <c r="BA707" s="38">
        <v>1</v>
      </c>
      <c r="BB707" s="38"/>
      <c r="BC707" s="38"/>
      <c r="BD707" s="30">
        <v>3</v>
      </c>
      <c r="BE707" s="38"/>
      <c r="BF707" s="9" t="s">
        <v>2010</v>
      </c>
      <c r="BG707" s="19">
        <v>93</v>
      </c>
      <c r="BH707" s="38"/>
    </row>
    <row r="708" spans="42:60" x14ac:dyDescent="0.35">
      <c r="AP708" s="9" t="s">
        <v>1220</v>
      </c>
      <c r="AQ708" s="41"/>
      <c r="AR708" s="38"/>
      <c r="AS708" s="38"/>
      <c r="AT708" s="38"/>
      <c r="AU708" s="38"/>
      <c r="AV708" s="38"/>
      <c r="AW708" s="38"/>
      <c r="AX708" s="38"/>
      <c r="AY708" s="38"/>
      <c r="AZ708" s="38">
        <v>1</v>
      </c>
      <c r="BA708" s="38"/>
      <c r="BB708" s="38"/>
      <c r="BC708" s="38"/>
      <c r="BD708" s="30">
        <v>1</v>
      </c>
      <c r="BE708" s="38"/>
      <c r="BF708" s="9" t="s">
        <v>303</v>
      </c>
      <c r="BG708" s="19">
        <v>93</v>
      </c>
      <c r="BH708" s="38"/>
    </row>
    <row r="709" spans="42:60" x14ac:dyDescent="0.35">
      <c r="AP709" s="9" t="s">
        <v>1594</v>
      </c>
      <c r="AQ709" s="41"/>
      <c r="AR709" s="38"/>
      <c r="AS709" s="38"/>
      <c r="AT709" s="38"/>
      <c r="AU709" s="38"/>
      <c r="AV709" s="38"/>
      <c r="AW709" s="38"/>
      <c r="AX709" s="38"/>
      <c r="AY709" s="38"/>
      <c r="AZ709" s="38">
        <v>1</v>
      </c>
      <c r="BA709" s="38"/>
      <c r="BB709" s="38"/>
      <c r="BC709" s="38"/>
      <c r="BD709" s="30">
        <v>1</v>
      </c>
      <c r="BE709" s="38"/>
      <c r="BF709" s="9" t="s">
        <v>1295</v>
      </c>
      <c r="BG709" s="19">
        <v>94</v>
      </c>
      <c r="BH709" s="38"/>
    </row>
    <row r="710" spans="42:60" x14ac:dyDescent="0.35">
      <c r="AP710" s="9" t="s">
        <v>879</v>
      </c>
      <c r="AQ710" s="41"/>
      <c r="AR710" s="38"/>
      <c r="AS710" s="38"/>
      <c r="AT710" s="38"/>
      <c r="AU710" s="38"/>
      <c r="AV710" s="38"/>
      <c r="AW710" s="38"/>
      <c r="AX710" s="38"/>
      <c r="AY710" s="38"/>
      <c r="AZ710" s="38"/>
      <c r="BA710" s="38">
        <v>1</v>
      </c>
      <c r="BB710" s="38"/>
      <c r="BC710" s="38"/>
      <c r="BD710" s="30">
        <v>1</v>
      </c>
      <c r="BE710" s="38"/>
      <c r="BF710" s="9" t="s">
        <v>405</v>
      </c>
      <c r="BG710" s="19">
        <v>94</v>
      </c>
      <c r="BH710" s="38"/>
    </row>
    <row r="711" spans="42:60" x14ac:dyDescent="0.35">
      <c r="AP711" s="9" t="s">
        <v>71</v>
      </c>
      <c r="AQ711" s="41"/>
      <c r="AR711" s="38"/>
      <c r="AS711" s="38"/>
      <c r="AT711" s="38"/>
      <c r="AU711" s="38"/>
      <c r="AV711" s="38"/>
      <c r="AW711" s="38"/>
      <c r="AX711" s="38"/>
      <c r="AY711" s="38">
        <v>2</v>
      </c>
      <c r="AZ711" s="38"/>
      <c r="BA711" s="38"/>
      <c r="BB711" s="38"/>
      <c r="BC711" s="38"/>
      <c r="BD711" s="30">
        <v>2</v>
      </c>
      <c r="BE711" s="38"/>
      <c r="BF711" s="9" t="s">
        <v>1007</v>
      </c>
      <c r="BG711" s="19">
        <v>93</v>
      </c>
      <c r="BH711" s="38"/>
    </row>
    <row r="712" spans="42:60" x14ac:dyDescent="0.35">
      <c r="AP712" s="9" t="s">
        <v>1662</v>
      </c>
      <c r="AQ712" s="41"/>
      <c r="AR712" s="38"/>
      <c r="AS712" s="38"/>
      <c r="AT712" s="38"/>
      <c r="AU712" s="38"/>
      <c r="AV712" s="38"/>
      <c r="AW712" s="38"/>
      <c r="AX712" s="38"/>
      <c r="AY712" s="38"/>
      <c r="AZ712" s="38">
        <v>1</v>
      </c>
      <c r="BA712" s="38"/>
      <c r="BB712" s="38"/>
      <c r="BC712" s="38"/>
      <c r="BD712" s="30">
        <v>1</v>
      </c>
      <c r="BE712" s="38"/>
      <c r="BF712" s="9" t="s">
        <v>1312</v>
      </c>
      <c r="BG712" s="19">
        <v>96</v>
      </c>
      <c r="BH712" s="38"/>
    </row>
    <row r="713" spans="42:60" x14ac:dyDescent="0.35">
      <c r="AP713" s="9" t="s">
        <v>828</v>
      </c>
      <c r="AQ713" s="41"/>
      <c r="AR713" s="38"/>
      <c r="AS713" s="38"/>
      <c r="AT713" s="38"/>
      <c r="AU713" s="38"/>
      <c r="AV713" s="38"/>
      <c r="AW713" s="38">
        <v>1</v>
      </c>
      <c r="AX713" s="38"/>
      <c r="AY713" s="38">
        <v>1</v>
      </c>
      <c r="AZ713" s="38"/>
      <c r="BA713" s="38"/>
      <c r="BB713" s="38"/>
      <c r="BC713" s="38"/>
      <c r="BD713" s="30">
        <v>2</v>
      </c>
      <c r="BE713" s="38"/>
      <c r="BF713" s="9" t="s">
        <v>1702</v>
      </c>
      <c r="BG713" s="19">
        <v>93.5</v>
      </c>
      <c r="BH713" s="38"/>
    </row>
    <row r="714" spans="42:60" x14ac:dyDescent="0.35">
      <c r="AP714" s="9" t="s">
        <v>1863</v>
      </c>
      <c r="AQ714" s="41"/>
      <c r="AR714" s="38"/>
      <c r="AS714" s="38"/>
      <c r="AT714" s="38"/>
      <c r="AU714" s="38"/>
      <c r="AV714" s="38"/>
      <c r="AW714" s="38"/>
      <c r="AX714" s="38"/>
      <c r="AY714" s="38">
        <v>1</v>
      </c>
      <c r="AZ714" s="38"/>
      <c r="BA714" s="38"/>
      <c r="BB714" s="38"/>
      <c r="BC714" s="38"/>
      <c r="BD714" s="30">
        <v>1</v>
      </c>
      <c r="BE714" s="38"/>
      <c r="BF714" s="9" t="s">
        <v>395</v>
      </c>
      <c r="BG714" s="19">
        <v>95</v>
      </c>
      <c r="BH714" s="38"/>
    </row>
    <row r="715" spans="42:60" x14ac:dyDescent="0.35">
      <c r="AP715" s="9" t="s">
        <v>1797</v>
      </c>
      <c r="AQ715" s="41"/>
      <c r="AR715" s="38"/>
      <c r="AS715" s="38"/>
      <c r="AT715" s="38"/>
      <c r="AU715" s="38"/>
      <c r="AV715" s="38"/>
      <c r="AW715" s="38"/>
      <c r="AX715" s="38"/>
      <c r="AY715" s="38">
        <v>1</v>
      </c>
      <c r="AZ715" s="38"/>
      <c r="BA715" s="38"/>
      <c r="BB715" s="38"/>
      <c r="BC715" s="38"/>
      <c r="BD715" s="30">
        <v>1</v>
      </c>
      <c r="BE715" s="38"/>
      <c r="BF715" s="9" t="s">
        <v>1539</v>
      </c>
      <c r="BG715" s="19">
        <v>93</v>
      </c>
      <c r="BH715" s="38"/>
    </row>
    <row r="716" spans="42:60" x14ac:dyDescent="0.35">
      <c r="AP716" s="9" t="s">
        <v>977</v>
      </c>
      <c r="AQ716" s="41"/>
      <c r="AR716" s="38"/>
      <c r="AS716" s="38"/>
      <c r="AT716" s="38"/>
      <c r="AU716" s="38"/>
      <c r="AV716" s="38"/>
      <c r="AW716" s="38"/>
      <c r="AX716" s="38"/>
      <c r="AY716" s="38"/>
      <c r="AZ716" s="38">
        <v>1</v>
      </c>
      <c r="BA716" s="38"/>
      <c r="BB716" s="38"/>
      <c r="BC716" s="38"/>
      <c r="BD716" s="30">
        <v>1</v>
      </c>
      <c r="BE716" s="38"/>
      <c r="BF716" s="9" t="s">
        <v>1001</v>
      </c>
      <c r="BG716" s="19">
        <v>94</v>
      </c>
      <c r="BH716" s="38"/>
    </row>
    <row r="717" spans="42:60" x14ac:dyDescent="0.35">
      <c r="AP717" s="9" t="s">
        <v>2066</v>
      </c>
      <c r="AQ717" s="41"/>
      <c r="AR717" s="38"/>
      <c r="AS717" s="38"/>
      <c r="AT717" s="38"/>
      <c r="AU717" s="38"/>
      <c r="AV717" s="38"/>
      <c r="AW717" s="38"/>
      <c r="AX717" s="38"/>
      <c r="AY717" s="38">
        <v>1</v>
      </c>
      <c r="AZ717" s="38"/>
      <c r="BA717" s="38"/>
      <c r="BB717" s="38"/>
      <c r="BC717" s="38"/>
      <c r="BD717" s="30">
        <v>1</v>
      </c>
      <c r="BE717" s="38"/>
      <c r="BF717" s="9" t="s">
        <v>1532</v>
      </c>
      <c r="BG717" s="19">
        <v>93</v>
      </c>
      <c r="BH717" s="38"/>
    </row>
    <row r="718" spans="42:60" x14ac:dyDescent="0.35">
      <c r="AP718" s="9" t="s">
        <v>546</v>
      </c>
      <c r="AQ718" s="41"/>
      <c r="AR718" s="38"/>
      <c r="AS718" s="38"/>
      <c r="AT718" s="38"/>
      <c r="AU718" s="38"/>
      <c r="AV718" s="38"/>
      <c r="AW718" s="38"/>
      <c r="AX718" s="38">
        <v>1</v>
      </c>
      <c r="AY718" s="38"/>
      <c r="AZ718" s="38"/>
      <c r="BA718" s="38"/>
      <c r="BB718" s="38"/>
      <c r="BC718" s="38"/>
      <c r="BD718" s="30">
        <v>1</v>
      </c>
      <c r="BE718" s="38"/>
      <c r="BF718" s="9" t="s">
        <v>1751</v>
      </c>
      <c r="BG718" s="19">
        <v>95</v>
      </c>
      <c r="BH718" s="38"/>
    </row>
    <row r="719" spans="42:60" x14ac:dyDescent="0.35">
      <c r="AP719" s="9" t="s">
        <v>1625</v>
      </c>
      <c r="AQ719" s="41"/>
      <c r="AR719" s="38"/>
      <c r="AS719" s="38"/>
      <c r="AT719" s="38"/>
      <c r="AU719" s="38"/>
      <c r="AV719" s="38"/>
      <c r="AW719" s="38"/>
      <c r="AX719" s="38"/>
      <c r="AY719" s="38"/>
      <c r="AZ719" s="38">
        <v>1</v>
      </c>
      <c r="BA719" s="38"/>
      <c r="BB719" s="38"/>
      <c r="BC719" s="38"/>
      <c r="BD719" s="30">
        <v>1</v>
      </c>
      <c r="BE719" s="38"/>
      <c r="BF719" s="9" t="s">
        <v>87</v>
      </c>
      <c r="BG719" s="19">
        <v>94</v>
      </c>
      <c r="BH719" s="38"/>
    </row>
    <row r="720" spans="42:60" x14ac:dyDescent="0.35">
      <c r="AP720" s="9" t="s">
        <v>2078</v>
      </c>
      <c r="AQ720" s="41">
        <v>1</v>
      </c>
      <c r="AR720" s="38"/>
      <c r="AS720" s="38"/>
      <c r="AT720" s="38"/>
      <c r="AU720" s="38"/>
      <c r="AV720" s="38"/>
      <c r="AW720" s="38"/>
      <c r="AX720" s="38"/>
      <c r="AY720" s="38"/>
      <c r="AZ720" s="38"/>
      <c r="BA720" s="38"/>
      <c r="BB720" s="38"/>
      <c r="BC720" s="38"/>
      <c r="BD720" s="30">
        <v>1</v>
      </c>
      <c r="BE720" s="38"/>
      <c r="BF720" s="9" t="s">
        <v>1633</v>
      </c>
      <c r="BG720" s="19">
        <v>93</v>
      </c>
      <c r="BH720" s="38"/>
    </row>
    <row r="721" spans="42:60" x14ac:dyDescent="0.35">
      <c r="AP721" s="9" t="s">
        <v>1061</v>
      </c>
      <c r="AQ721" s="41"/>
      <c r="AR721" s="38"/>
      <c r="AS721" s="38"/>
      <c r="AT721" s="38"/>
      <c r="AU721" s="38"/>
      <c r="AV721" s="38"/>
      <c r="AW721" s="38"/>
      <c r="AX721" s="38"/>
      <c r="AY721" s="38"/>
      <c r="AZ721" s="38">
        <v>1</v>
      </c>
      <c r="BA721" s="38"/>
      <c r="BB721" s="38"/>
      <c r="BC721" s="38"/>
      <c r="BD721" s="30">
        <v>1</v>
      </c>
      <c r="BE721" s="38"/>
      <c r="BF721" s="9" t="s">
        <v>160</v>
      </c>
      <c r="BG721" s="19">
        <v>95</v>
      </c>
      <c r="BH721" s="38"/>
    </row>
    <row r="722" spans="42:60" x14ac:dyDescent="0.35">
      <c r="AP722" s="9" t="s">
        <v>800</v>
      </c>
      <c r="AQ722" s="41"/>
      <c r="AR722" s="38"/>
      <c r="AS722" s="38"/>
      <c r="AT722" s="38"/>
      <c r="AU722" s="38"/>
      <c r="AV722" s="38"/>
      <c r="AW722" s="38"/>
      <c r="AX722" s="38"/>
      <c r="AY722" s="38"/>
      <c r="AZ722" s="38">
        <v>2</v>
      </c>
      <c r="BA722" s="38"/>
      <c r="BB722" s="38"/>
      <c r="BC722" s="38"/>
      <c r="BD722" s="30">
        <v>2</v>
      </c>
      <c r="BE722" s="38"/>
      <c r="BF722" s="9" t="s">
        <v>1015</v>
      </c>
      <c r="BG722" s="19">
        <v>94</v>
      </c>
      <c r="BH722" s="38"/>
    </row>
    <row r="723" spans="42:60" x14ac:dyDescent="0.35">
      <c r="AP723" s="9" t="s">
        <v>1558</v>
      </c>
      <c r="AQ723" s="41"/>
      <c r="AR723" s="38"/>
      <c r="AS723" s="38"/>
      <c r="AT723" s="38"/>
      <c r="AU723" s="38"/>
      <c r="AV723" s="38"/>
      <c r="AW723" s="38"/>
      <c r="AX723" s="38"/>
      <c r="AY723" s="38"/>
      <c r="AZ723" s="38"/>
      <c r="BA723" s="38">
        <v>2</v>
      </c>
      <c r="BB723" s="38"/>
      <c r="BC723" s="38"/>
      <c r="BD723" s="30">
        <v>2</v>
      </c>
      <c r="BE723" s="38"/>
      <c r="BF723" s="9" t="s">
        <v>504</v>
      </c>
      <c r="BG723" s="19">
        <v>94</v>
      </c>
      <c r="BH723" s="38"/>
    </row>
    <row r="724" spans="42:60" x14ac:dyDescent="0.35">
      <c r="AP724" s="9" t="s">
        <v>2017</v>
      </c>
      <c r="AQ724" s="41"/>
      <c r="AR724" s="38"/>
      <c r="AS724" s="38"/>
      <c r="AT724" s="38"/>
      <c r="AU724" s="38"/>
      <c r="AV724" s="38"/>
      <c r="AW724" s="38"/>
      <c r="AX724" s="38"/>
      <c r="AY724" s="38"/>
      <c r="AZ724" s="38"/>
      <c r="BA724" s="38">
        <v>1</v>
      </c>
      <c r="BB724" s="38"/>
      <c r="BC724" s="38"/>
      <c r="BD724" s="30">
        <v>1</v>
      </c>
      <c r="BE724" s="38"/>
      <c r="BF724" s="9" t="s">
        <v>1763</v>
      </c>
      <c r="BG724" s="19">
        <v>93</v>
      </c>
      <c r="BH724" s="38"/>
    </row>
    <row r="725" spans="42:60" x14ac:dyDescent="0.35">
      <c r="AP725" s="9" t="s">
        <v>819</v>
      </c>
      <c r="AQ725" s="41"/>
      <c r="AR725" s="38"/>
      <c r="AS725" s="38"/>
      <c r="AT725" s="38"/>
      <c r="AU725" s="38"/>
      <c r="AV725" s="38"/>
      <c r="AW725" s="38"/>
      <c r="AX725" s="38"/>
      <c r="AY725" s="38"/>
      <c r="AZ725" s="38">
        <v>1</v>
      </c>
      <c r="BA725" s="38">
        <v>1</v>
      </c>
      <c r="BB725" s="38"/>
      <c r="BC725" s="38"/>
      <c r="BD725" s="30">
        <v>2</v>
      </c>
      <c r="BE725" s="38"/>
      <c r="BF725" s="9" t="s">
        <v>1536</v>
      </c>
      <c r="BG725" s="19">
        <v>94</v>
      </c>
      <c r="BH725" s="38"/>
    </row>
    <row r="726" spans="42:60" x14ac:dyDescent="0.35">
      <c r="AP726" s="9" t="s">
        <v>2036</v>
      </c>
      <c r="AQ726" s="41"/>
      <c r="AR726" s="38"/>
      <c r="AS726" s="38"/>
      <c r="AT726" s="38"/>
      <c r="AU726" s="38"/>
      <c r="AV726" s="38"/>
      <c r="AW726" s="38"/>
      <c r="AX726" s="38"/>
      <c r="AY726" s="38">
        <v>1</v>
      </c>
      <c r="AZ726" s="38"/>
      <c r="BA726" s="38"/>
      <c r="BB726" s="38"/>
      <c r="BC726" s="38"/>
      <c r="BD726" s="30">
        <v>1</v>
      </c>
      <c r="BE726" s="38"/>
      <c r="BF726" s="9" t="s">
        <v>1109</v>
      </c>
      <c r="BG726" s="19">
        <v>94</v>
      </c>
      <c r="BH726" s="38"/>
    </row>
    <row r="727" spans="42:60" x14ac:dyDescent="0.35">
      <c r="AP727" s="9" t="s">
        <v>1868</v>
      </c>
      <c r="AQ727" s="41"/>
      <c r="AR727" s="38"/>
      <c r="AS727" s="38"/>
      <c r="AT727" s="38"/>
      <c r="AU727" s="38"/>
      <c r="AV727" s="38"/>
      <c r="AW727" s="38"/>
      <c r="AX727" s="38"/>
      <c r="AY727" s="38">
        <v>1</v>
      </c>
      <c r="AZ727" s="38"/>
      <c r="BA727" s="38"/>
      <c r="BB727" s="38"/>
      <c r="BC727" s="38"/>
      <c r="BD727" s="30">
        <v>1</v>
      </c>
      <c r="BE727" s="38"/>
      <c r="BF727" s="9" t="s">
        <v>1520</v>
      </c>
      <c r="BG727" s="19">
        <v>94</v>
      </c>
      <c r="BH727" s="38"/>
    </row>
    <row r="728" spans="42:60" x14ac:dyDescent="0.35">
      <c r="AP728" s="9" t="s">
        <v>2113</v>
      </c>
      <c r="AQ728" s="41"/>
      <c r="AR728" s="38"/>
      <c r="AS728" s="38"/>
      <c r="AT728" s="38"/>
      <c r="AU728" s="38"/>
      <c r="AV728" s="38"/>
      <c r="AW728" s="38"/>
      <c r="AX728" s="38"/>
      <c r="AY728" s="38"/>
      <c r="AZ728" s="38"/>
      <c r="BA728" s="38">
        <v>1</v>
      </c>
      <c r="BB728" s="38"/>
      <c r="BC728" s="38"/>
      <c r="BD728" s="30">
        <v>1</v>
      </c>
      <c r="BE728" s="38"/>
      <c r="BF728" s="9" t="s">
        <v>1381</v>
      </c>
      <c r="BG728" s="19">
        <v>91</v>
      </c>
      <c r="BH728" s="38"/>
    </row>
    <row r="729" spans="42:60" x14ac:dyDescent="0.35">
      <c r="AP729" s="9" t="s">
        <v>481</v>
      </c>
      <c r="AQ729" s="41"/>
      <c r="AR729" s="38"/>
      <c r="AS729" s="38"/>
      <c r="AT729" s="38"/>
      <c r="AU729" s="38"/>
      <c r="AV729" s="38"/>
      <c r="AW729" s="38"/>
      <c r="AX729" s="38"/>
      <c r="AY729" s="38">
        <v>1</v>
      </c>
      <c r="AZ729" s="38"/>
      <c r="BA729" s="38"/>
      <c r="BB729" s="38"/>
      <c r="BC729" s="38"/>
      <c r="BD729" s="30">
        <v>1</v>
      </c>
      <c r="BE729" s="38"/>
      <c r="BF729" s="9" t="s">
        <v>1013</v>
      </c>
      <c r="BG729" s="19">
        <v>92</v>
      </c>
      <c r="BH729" s="38"/>
    </row>
    <row r="730" spans="42:60" x14ac:dyDescent="0.35">
      <c r="AP730" s="9" t="s">
        <v>996</v>
      </c>
      <c r="AQ730" s="41"/>
      <c r="AR730" s="38"/>
      <c r="AS730" s="38"/>
      <c r="AT730" s="38"/>
      <c r="AU730" s="38"/>
      <c r="AV730" s="38"/>
      <c r="AW730" s="38"/>
      <c r="AX730" s="38"/>
      <c r="AY730" s="38"/>
      <c r="AZ730" s="38"/>
      <c r="BA730" s="38"/>
      <c r="BB730" s="38"/>
      <c r="BC730" s="38">
        <v>1</v>
      </c>
      <c r="BD730" s="30">
        <v>1</v>
      </c>
      <c r="BE730" s="38"/>
      <c r="BF730" s="9" t="s">
        <v>1030</v>
      </c>
      <c r="BG730" s="19">
        <v>94</v>
      </c>
      <c r="BH730" s="38"/>
    </row>
    <row r="731" spans="42:60" x14ac:dyDescent="0.35">
      <c r="AP731" s="9" t="s">
        <v>107</v>
      </c>
      <c r="AQ731" s="41"/>
      <c r="AR731" s="38"/>
      <c r="AS731" s="38"/>
      <c r="AT731" s="38"/>
      <c r="AU731" s="38"/>
      <c r="AV731" s="38">
        <v>1</v>
      </c>
      <c r="AW731" s="38">
        <v>1</v>
      </c>
      <c r="AX731" s="38"/>
      <c r="AY731" s="38"/>
      <c r="AZ731" s="38"/>
      <c r="BA731" s="38"/>
      <c r="BB731" s="38"/>
      <c r="BC731" s="38"/>
      <c r="BD731" s="30">
        <v>2</v>
      </c>
      <c r="BE731" s="38"/>
      <c r="BF731" s="9" t="s">
        <v>672</v>
      </c>
      <c r="BG731" s="19">
        <v>93</v>
      </c>
      <c r="BH731" s="38"/>
    </row>
    <row r="732" spans="42:60" x14ac:dyDescent="0.35">
      <c r="AP732" s="9" t="s">
        <v>549</v>
      </c>
      <c r="AQ732" s="41"/>
      <c r="AR732" s="38"/>
      <c r="AS732" s="38"/>
      <c r="AT732" s="38"/>
      <c r="AU732" s="38"/>
      <c r="AV732" s="38"/>
      <c r="AW732" s="38"/>
      <c r="AX732" s="38"/>
      <c r="AY732" s="38">
        <v>1</v>
      </c>
      <c r="AZ732" s="38">
        <v>2</v>
      </c>
      <c r="BA732" s="38">
        <v>1</v>
      </c>
      <c r="BB732" s="38"/>
      <c r="BC732" s="38"/>
      <c r="BD732" s="30">
        <v>4</v>
      </c>
      <c r="BE732" s="38"/>
      <c r="BF732" s="9" t="s">
        <v>1825</v>
      </c>
      <c r="BG732" s="19">
        <v>93</v>
      </c>
      <c r="BH732" s="38"/>
    </row>
    <row r="733" spans="42:60" x14ac:dyDescent="0.35">
      <c r="AP733" s="9" t="s">
        <v>1512</v>
      </c>
      <c r="AQ733" s="41"/>
      <c r="AR733" s="38"/>
      <c r="AS733" s="38"/>
      <c r="AT733" s="38"/>
      <c r="AU733" s="38"/>
      <c r="AV733" s="38"/>
      <c r="AW733" s="38"/>
      <c r="AX733" s="38"/>
      <c r="AY733" s="38">
        <v>1</v>
      </c>
      <c r="AZ733" s="38"/>
      <c r="BA733" s="38"/>
      <c r="BB733" s="38"/>
      <c r="BC733" s="38"/>
      <c r="BD733" s="30">
        <v>1</v>
      </c>
      <c r="BE733" s="38"/>
      <c r="BF733" s="9" t="s">
        <v>615</v>
      </c>
      <c r="BG733" s="19">
        <v>91</v>
      </c>
      <c r="BH733" s="38"/>
    </row>
    <row r="734" spans="42:60" x14ac:dyDescent="0.35">
      <c r="AP734" s="9" t="s">
        <v>1479</v>
      </c>
      <c r="AQ734" s="41"/>
      <c r="AR734" s="38"/>
      <c r="AS734" s="38"/>
      <c r="AT734" s="38"/>
      <c r="AU734" s="38"/>
      <c r="AV734" s="38"/>
      <c r="AW734" s="38"/>
      <c r="AX734" s="38"/>
      <c r="AY734" s="38"/>
      <c r="AZ734" s="38">
        <v>1</v>
      </c>
      <c r="BA734" s="38"/>
      <c r="BB734" s="38"/>
      <c r="BC734" s="38"/>
      <c r="BD734" s="30">
        <v>1</v>
      </c>
      <c r="BE734" s="38"/>
      <c r="BF734" s="9" t="s">
        <v>1869</v>
      </c>
      <c r="BG734" s="19">
        <v>95</v>
      </c>
      <c r="BH734" s="38"/>
    </row>
    <row r="735" spans="42:60" x14ac:dyDescent="0.35">
      <c r="AP735" s="9" t="s">
        <v>589</v>
      </c>
      <c r="AQ735" s="41"/>
      <c r="AR735" s="38"/>
      <c r="AS735" s="38"/>
      <c r="AT735" s="38"/>
      <c r="AU735" s="38"/>
      <c r="AV735" s="38"/>
      <c r="AW735" s="38"/>
      <c r="AX735" s="38"/>
      <c r="AY735" s="38"/>
      <c r="AZ735" s="38">
        <v>1</v>
      </c>
      <c r="BA735" s="38"/>
      <c r="BB735" s="38"/>
      <c r="BC735" s="38"/>
      <c r="BD735" s="30">
        <v>1</v>
      </c>
      <c r="BE735" s="38"/>
      <c r="BF735" s="9" t="s">
        <v>2094</v>
      </c>
      <c r="BG735" s="19">
        <v>93</v>
      </c>
      <c r="BH735" s="38"/>
    </row>
    <row r="736" spans="42:60" x14ac:dyDescent="0.35">
      <c r="AP736" s="9" t="s">
        <v>131</v>
      </c>
      <c r="AQ736" s="41"/>
      <c r="AR736" s="38"/>
      <c r="AS736" s="38"/>
      <c r="AT736" s="38"/>
      <c r="AU736" s="38"/>
      <c r="AV736" s="38"/>
      <c r="AW736" s="38"/>
      <c r="AX736" s="38"/>
      <c r="AY736" s="38"/>
      <c r="AZ736" s="38">
        <v>1</v>
      </c>
      <c r="BA736" s="38"/>
      <c r="BB736" s="38"/>
      <c r="BC736" s="38"/>
      <c r="BD736" s="30">
        <v>1</v>
      </c>
      <c r="BE736" s="38"/>
      <c r="BF736" s="9" t="s">
        <v>1821</v>
      </c>
      <c r="BG736" s="19">
        <v>94</v>
      </c>
      <c r="BH736" s="38"/>
    </row>
    <row r="737" spans="42:60" x14ac:dyDescent="0.35">
      <c r="AP737" s="9" t="s">
        <v>1530</v>
      </c>
      <c r="AQ737" s="41"/>
      <c r="AR737" s="38"/>
      <c r="AS737" s="38"/>
      <c r="AT737" s="38"/>
      <c r="AU737" s="38"/>
      <c r="AV737" s="38"/>
      <c r="AW737" s="38"/>
      <c r="AX737" s="38"/>
      <c r="AY737" s="38">
        <v>1</v>
      </c>
      <c r="AZ737" s="38"/>
      <c r="BA737" s="38"/>
      <c r="BB737" s="38"/>
      <c r="BC737" s="38"/>
      <c r="BD737" s="30">
        <v>1</v>
      </c>
      <c r="BE737" s="38"/>
      <c r="BF737" s="9" t="s">
        <v>1799</v>
      </c>
      <c r="BG737" s="19">
        <v>95</v>
      </c>
      <c r="BH737" s="38"/>
    </row>
    <row r="738" spans="42:60" x14ac:dyDescent="0.35">
      <c r="AP738" s="9" t="s">
        <v>88</v>
      </c>
      <c r="AQ738" s="41"/>
      <c r="AR738" s="38"/>
      <c r="AS738" s="38"/>
      <c r="AT738" s="38"/>
      <c r="AU738" s="38"/>
      <c r="AV738" s="38"/>
      <c r="AW738" s="38"/>
      <c r="AX738" s="38"/>
      <c r="AY738" s="38"/>
      <c r="AZ738" s="38">
        <v>1</v>
      </c>
      <c r="BA738" s="38"/>
      <c r="BB738" s="38"/>
      <c r="BC738" s="38"/>
      <c r="BD738" s="30">
        <v>1</v>
      </c>
      <c r="BE738" s="38"/>
      <c r="BF738" s="9" t="s">
        <v>162</v>
      </c>
      <c r="BG738" s="19">
        <v>92</v>
      </c>
      <c r="BH738" s="38"/>
    </row>
    <row r="739" spans="42:60" x14ac:dyDescent="0.35">
      <c r="AP739" s="9" t="s">
        <v>1166</v>
      </c>
      <c r="AQ739" s="41"/>
      <c r="AR739" s="38"/>
      <c r="AS739" s="38"/>
      <c r="AT739" s="38"/>
      <c r="AU739" s="38"/>
      <c r="AV739" s="38"/>
      <c r="AW739" s="38"/>
      <c r="AX739" s="38"/>
      <c r="AY739" s="38">
        <v>1</v>
      </c>
      <c r="AZ739" s="38"/>
      <c r="BA739" s="38"/>
      <c r="BB739" s="38"/>
      <c r="BC739" s="38"/>
      <c r="BD739" s="30">
        <v>1</v>
      </c>
      <c r="BE739" s="38"/>
      <c r="BF739" s="9" t="s">
        <v>467</v>
      </c>
      <c r="BG739" s="19">
        <v>95</v>
      </c>
      <c r="BH739" s="38"/>
    </row>
    <row r="740" spans="42:60" x14ac:dyDescent="0.35">
      <c r="AP740" s="9" t="s">
        <v>441</v>
      </c>
      <c r="AQ740" s="41"/>
      <c r="AR740" s="38"/>
      <c r="AS740" s="38"/>
      <c r="AT740" s="38"/>
      <c r="AU740" s="38"/>
      <c r="AV740" s="38"/>
      <c r="AW740" s="38"/>
      <c r="AX740" s="38"/>
      <c r="AY740" s="38">
        <v>1</v>
      </c>
      <c r="AZ740" s="38"/>
      <c r="BA740" s="38"/>
      <c r="BB740" s="38"/>
      <c r="BC740" s="38"/>
      <c r="BD740" s="30">
        <v>1</v>
      </c>
      <c r="BE740" s="38"/>
      <c r="BF740" s="9" t="s">
        <v>524</v>
      </c>
      <c r="BG740" s="19">
        <v>93</v>
      </c>
      <c r="BH740" s="38"/>
    </row>
    <row r="741" spans="42:60" x14ac:dyDescent="0.35">
      <c r="AP741" s="9" t="s">
        <v>384</v>
      </c>
      <c r="AQ741" s="41"/>
      <c r="AR741" s="38"/>
      <c r="AS741" s="38"/>
      <c r="AT741" s="38"/>
      <c r="AU741" s="38"/>
      <c r="AV741" s="38"/>
      <c r="AW741" s="38"/>
      <c r="AX741" s="38">
        <v>1</v>
      </c>
      <c r="AY741" s="38"/>
      <c r="AZ741" s="38">
        <v>1</v>
      </c>
      <c r="BA741" s="38"/>
      <c r="BB741" s="38"/>
      <c r="BC741" s="38"/>
      <c r="BD741" s="30">
        <v>2</v>
      </c>
      <c r="BE741" s="38"/>
      <c r="BF741" s="9" t="s">
        <v>1296</v>
      </c>
      <c r="BG741" s="19">
        <v>95</v>
      </c>
      <c r="BH741" s="38"/>
    </row>
    <row r="742" spans="42:60" x14ac:dyDescent="0.35">
      <c r="AP742" s="9" t="s">
        <v>907</v>
      </c>
      <c r="AQ742" s="41"/>
      <c r="AR742" s="38"/>
      <c r="AS742" s="38"/>
      <c r="AT742" s="38"/>
      <c r="AU742" s="38"/>
      <c r="AV742" s="38"/>
      <c r="AW742" s="38"/>
      <c r="AX742" s="38"/>
      <c r="AY742" s="38"/>
      <c r="AZ742" s="38">
        <v>1</v>
      </c>
      <c r="BA742" s="38"/>
      <c r="BB742" s="38"/>
      <c r="BC742" s="38"/>
      <c r="BD742" s="30">
        <v>1</v>
      </c>
      <c r="BE742" s="38"/>
      <c r="BF742" s="9" t="s">
        <v>289</v>
      </c>
      <c r="BG742" s="19">
        <v>94</v>
      </c>
      <c r="BH742" s="38"/>
    </row>
    <row r="743" spans="42:60" x14ac:dyDescent="0.35">
      <c r="AP743" s="9" t="s">
        <v>65</v>
      </c>
      <c r="AQ743" s="41"/>
      <c r="AR743" s="38"/>
      <c r="AS743" s="38"/>
      <c r="AT743" s="38"/>
      <c r="AU743" s="38"/>
      <c r="AV743" s="38"/>
      <c r="AW743" s="38"/>
      <c r="AX743" s="38">
        <v>1</v>
      </c>
      <c r="AY743" s="38">
        <v>3</v>
      </c>
      <c r="AZ743" s="38"/>
      <c r="BA743" s="38"/>
      <c r="BB743" s="38"/>
      <c r="BC743" s="38"/>
      <c r="BD743" s="30">
        <v>4</v>
      </c>
      <c r="BE743" s="38"/>
      <c r="BF743" s="9" t="s">
        <v>332</v>
      </c>
      <c r="BG743" s="19">
        <v>93</v>
      </c>
      <c r="BH743" s="38"/>
    </row>
    <row r="744" spans="42:60" x14ac:dyDescent="0.35">
      <c r="AP744" s="9" t="s">
        <v>114</v>
      </c>
      <c r="AQ744" s="41"/>
      <c r="AR744" s="38"/>
      <c r="AS744" s="38"/>
      <c r="AT744" s="38"/>
      <c r="AU744" s="38"/>
      <c r="AV744" s="38"/>
      <c r="AW744" s="38"/>
      <c r="AX744" s="38"/>
      <c r="AY744" s="38">
        <v>9</v>
      </c>
      <c r="AZ744" s="38">
        <v>8</v>
      </c>
      <c r="BA744" s="38">
        <v>4</v>
      </c>
      <c r="BB744" s="38"/>
      <c r="BC744" s="38"/>
      <c r="BD744" s="30">
        <v>21</v>
      </c>
      <c r="BE744" s="38"/>
      <c r="BF744" s="9" t="s">
        <v>748</v>
      </c>
      <c r="BG744" s="19">
        <v>93.666666666666671</v>
      </c>
      <c r="BH744" s="38"/>
    </row>
    <row r="745" spans="42:60" x14ac:dyDescent="0.35">
      <c r="AP745" s="9" t="s">
        <v>830</v>
      </c>
      <c r="AQ745" s="41"/>
      <c r="AR745" s="38"/>
      <c r="AS745" s="38"/>
      <c r="AT745" s="38"/>
      <c r="AU745" s="38"/>
      <c r="AV745" s="38"/>
      <c r="AW745" s="38"/>
      <c r="AX745" s="38"/>
      <c r="AY745" s="38">
        <v>1</v>
      </c>
      <c r="AZ745" s="38"/>
      <c r="BA745" s="38"/>
      <c r="BB745" s="38"/>
      <c r="BC745" s="38"/>
      <c r="BD745" s="30">
        <v>1</v>
      </c>
      <c r="BE745" s="38"/>
      <c r="BF745" s="9" t="s">
        <v>1032</v>
      </c>
      <c r="BG745" s="19">
        <v>94</v>
      </c>
      <c r="BH745" s="38"/>
    </row>
    <row r="746" spans="42:60" x14ac:dyDescent="0.35">
      <c r="AP746" s="9" t="s">
        <v>1679</v>
      </c>
      <c r="AQ746" s="41"/>
      <c r="AR746" s="38"/>
      <c r="AS746" s="38"/>
      <c r="AT746" s="38"/>
      <c r="AU746" s="38"/>
      <c r="AV746" s="38"/>
      <c r="AW746" s="38"/>
      <c r="AX746" s="38"/>
      <c r="AY746" s="38"/>
      <c r="AZ746" s="38">
        <v>1</v>
      </c>
      <c r="BA746" s="38"/>
      <c r="BB746" s="38"/>
      <c r="BC746" s="38"/>
      <c r="BD746" s="30">
        <v>1</v>
      </c>
      <c r="BE746" s="38"/>
      <c r="BF746" s="9" t="s">
        <v>959</v>
      </c>
      <c r="BG746" s="19">
        <v>92</v>
      </c>
      <c r="BH746" s="38"/>
    </row>
    <row r="747" spans="42:60" x14ac:dyDescent="0.35">
      <c r="AP747" s="9" t="s">
        <v>1204</v>
      </c>
      <c r="AQ747" s="41"/>
      <c r="AR747" s="38"/>
      <c r="AS747" s="38"/>
      <c r="AT747" s="38"/>
      <c r="AU747" s="38"/>
      <c r="AV747" s="38"/>
      <c r="AW747" s="38"/>
      <c r="AX747" s="38"/>
      <c r="AY747" s="38"/>
      <c r="AZ747" s="38">
        <v>1</v>
      </c>
      <c r="BA747" s="38"/>
      <c r="BB747" s="38"/>
      <c r="BC747" s="38"/>
      <c r="BD747" s="30">
        <v>1</v>
      </c>
      <c r="BE747" s="38"/>
      <c r="BF747" s="9" t="s">
        <v>941</v>
      </c>
      <c r="BG747" s="19">
        <v>94</v>
      </c>
      <c r="BH747" s="38"/>
    </row>
    <row r="748" spans="42:60" x14ac:dyDescent="0.35">
      <c r="AP748" s="9" t="s">
        <v>111</v>
      </c>
      <c r="AQ748" s="41"/>
      <c r="AR748" s="38"/>
      <c r="AS748" s="38"/>
      <c r="AT748" s="38"/>
      <c r="AU748" s="38"/>
      <c r="AV748" s="38">
        <v>3</v>
      </c>
      <c r="AW748" s="38">
        <v>2</v>
      </c>
      <c r="AX748" s="38">
        <v>8</v>
      </c>
      <c r="AY748" s="38">
        <v>4</v>
      </c>
      <c r="AZ748" s="38"/>
      <c r="BA748" s="38"/>
      <c r="BB748" s="38"/>
      <c r="BC748" s="38"/>
      <c r="BD748" s="30">
        <v>17</v>
      </c>
      <c r="BE748" s="38"/>
      <c r="BF748" s="9" t="s">
        <v>660</v>
      </c>
      <c r="BG748" s="19">
        <v>94</v>
      </c>
      <c r="BH748" s="38"/>
    </row>
    <row r="749" spans="42:60" x14ac:dyDescent="0.35">
      <c r="AP749" s="9" t="s">
        <v>1984</v>
      </c>
      <c r="AQ749" s="41"/>
      <c r="AR749" s="38"/>
      <c r="AS749" s="38"/>
      <c r="AT749" s="38"/>
      <c r="AU749" s="38"/>
      <c r="AV749" s="38"/>
      <c r="AW749" s="38"/>
      <c r="AX749" s="38"/>
      <c r="AY749" s="38"/>
      <c r="AZ749" s="38">
        <v>1</v>
      </c>
      <c r="BA749" s="38"/>
      <c r="BB749" s="38"/>
      <c r="BC749" s="38"/>
      <c r="BD749" s="30">
        <v>1</v>
      </c>
      <c r="BE749" s="38"/>
      <c r="BF749" s="9" t="s">
        <v>2115</v>
      </c>
      <c r="BG749" s="19">
        <v>92</v>
      </c>
      <c r="BH749" s="38"/>
    </row>
    <row r="750" spans="42:60" x14ac:dyDescent="0.35">
      <c r="AP750" s="9" t="s">
        <v>694</v>
      </c>
      <c r="AQ750" s="41"/>
      <c r="AR750" s="38"/>
      <c r="AS750" s="38"/>
      <c r="AT750" s="38"/>
      <c r="AU750" s="38"/>
      <c r="AV750" s="38"/>
      <c r="AW750" s="38"/>
      <c r="AX750" s="38"/>
      <c r="AY750" s="38">
        <v>1</v>
      </c>
      <c r="AZ750" s="38"/>
      <c r="BA750" s="38"/>
      <c r="BB750" s="38"/>
      <c r="BC750" s="38"/>
      <c r="BD750" s="30">
        <v>1</v>
      </c>
      <c r="BE750" s="38"/>
      <c r="BF750" s="9" t="s">
        <v>1930</v>
      </c>
      <c r="BG750" s="19">
        <v>94</v>
      </c>
      <c r="BH750" s="38"/>
    </row>
    <row r="751" spans="42:60" x14ac:dyDescent="0.35">
      <c r="AP751" s="9" t="s">
        <v>885</v>
      </c>
      <c r="AQ751" s="41"/>
      <c r="AR751" s="38"/>
      <c r="AS751" s="38"/>
      <c r="AT751" s="38"/>
      <c r="AU751" s="38"/>
      <c r="AV751" s="38"/>
      <c r="AW751" s="38"/>
      <c r="AX751" s="38"/>
      <c r="AY751" s="38">
        <v>1</v>
      </c>
      <c r="AZ751" s="38"/>
      <c r="BA751" s="38"/>
      <c r="BB751" s="38"/>
      <c r="BC751" s="38"/>
      <c r="BD751" s="30">
        <v>1</v>
      </c>
      <c r="BE751" s="38"/>
      <c r="BF751" s="9" t="s">
        <v>1673</v>
      </c>
      <c r="BG751" s="19">
        <v>94</v>
      </c>
      <c r="BH751" s="38"/>
    </row>
    <row r="752" spans="42:60" x14ac:dyDescent="0.35">
      <c r="AP752" s="9" t="s">
        <v>1191</v>
      </c>
      <c r="AQ752" s="41"/>
      <c r="AR752" s="38"/>
      <c r="AS752" s="38"/>
      <c r="AT752" s="38"/>
      <c r="AU752" s="38"/>
      <c r="AV752" s="38"/>
      <c r="AW752" s="38"/>
      <c r="AX752" s="38"/>
      <c r="AY752" s="38"/>
      <c r="AZ752" s="38">
        <v>1</v>
      </c>
      <c r="BA752" s="38"/>
      <c r="BB752" s="38"/>
      <c r="BC752" s="38"/>
      <c r="BD752" s="30">
        <v>1</v>
      </c>
      <c r="BE752" s="38"/>
      <c r="BF752" s="9" t="s">
        <v>2214</v>
      </c>
      <c r="BG752" s="19">
        <v>93</v>
      </c>
      <c r="BH752" s="38"/>
    </row>
    <row r="753" spans="42:60" x14ac:dyDescent="0.35">
      <c r="AP753" s="9" t="s">
        <v>211</v>
      </c>
      <c r="AQ753" s="41"/>
      <c r="AR753" s="38"/>
      <c r="AS753" s="38"/>
      <c r="AT753" s="38"/>
      <c r="AU753" s="38"/>
      <c r="AV753" s="38">
        <v>1</v>
      </c>
      <c r="AW753" s="38"/>
      <c r="AX753" s="38"/>
      <c r="AY753" s="38"/>
      <c r="AZ753" s="38"/>
      <c r="BA753" s="38"/>
      <c r="BB753" s="38"/>
      <c r="BC753" s="38"/>
      <c r="BD753" s="30">
        <v>1</v>
      </c>
      <c r="BE753" s="38"/>
      <c r="BF753" s="9" t="s">
        <v>433</v>
      </c>
      <c r="BG753" s="19">
        <v>95</v>
      </c>
      <c r="BH753" s="38"/>
    </row>
    <row r="754" spans="42:60" x14ac:dyDescent="0.35">
      <c r="AP754" s="9" t="s">
        <v>272</v>
      </c>
      <c r="AQ754" s="41"/>
      <c r="AR754" s="38"/>
      <c r="AS754" s="38"/>
      <c r="AT754" s="38"/>
      <c r="AU754" s="38"/>
      <c r="AV754" s="38"/>
      <c r="AW754" s="38"/>
      <c r="AX754" s="38"/>
      <c r="AY754" s="38">
        <v>1</v>
      </c>
      <c r="AZ754" s="38"/>
      <c r="BA754" s="38">
        <v>1</v>
      </c>
      <c r="BB754" s="38"/>
      <c r="BC754" s="38"/>
      <c r="BD754" s="30">
        <v>2</v>
      </c>
      <c r="BE754" s="38"/>
      <c r="BF754" s="9" t="s">
        <v>1423</v>
      </c>
      <c r="BG754" s="19">
        <v>92</v>
      </c>
      <c r="BH754" s="38"/>
    </row>
    <row r="755" spans="42:60" x14ac:dyDescent="0.35">
      <c r="AP755" s="9" t="s">
        <v>692</v>
      </c>
      <c r="AQ755" s="41"/>
      <c r="AR755" s="38"/>
      <c r="AS755" s="38"/>
      <c r="AT755" s="38"/>
      <c r="AU755" s="38"/>
      <c r="AV755" s="38"/>
      <c r="AW755" s="38"/>
      <c r="AX755" s="38"/>
      <c r="AY755" s="38"/>
      <c r="AZ755" s="38">
        <v>2</v>
      </c>
      <c r="BA755" s="38"/>
      <c r="BB755" s="38"/>
      <c r="BC755" s="38"/>
      <c r="BD755" s="30">
        <v>2</v>
      </c>
      <c r="BE755" s="38"/>
      <c r="BF755" s="9" t="s">
        <v>76</v>
      </c>
      <c r="BG755" s="19">
        <v>92.714285714285708</v>
      </c>
      <c r="BH755" s="38"/>
    </row>
    <row r="756" spans="42:60" x14ac:dyDescent="0.35">
      <c r="AP756" s="9" t="s">
        <v>1430</v>
      </c>
      <c r="AQ756" s="41"/>
      <c r="AR756" s="38"/>
      <c r="AS756" s="38"/>
      <c r="AT756" s="38"/>
      <c r="AU756" s="38"/>
      <c r="AV756" s="38"/>
      <c r="AW756" s="38"/>
      <c r="AX756" s="38"/>
      <c r="AY756" s="38"/>
      <c r="AZ756" s="38">
        <v>1</v>
      </c>
      <c r="BA756" s="38"/>
      <c r="BB756" s="38"/>
      <c r="BC756" s="38"/>
      <c r="BD756" s="30">
        <v>1</v>
      </c>
      <c r="BE756" s="38"/>
      <c r="BF756" s="9" t="s">
        <v>1809</v>
      </c>
      <c r="BG756" s="19">
        <v>93</v>
      </c>
      <c r="BH756" s="38"/>
    </row>
    <row r="757" spans="42:60" x14ac:dyDescent="0.35">
      <c r="AP757" s="9" t="s">
        <v>1849</v>
      </c>
      <c r="AQ757" s="41"/>
      <c r="AR757" s="38"/>
      <c r="AS757" s="38"/>
      <c r="AT757" s="38"/>
      <c r="AU757" s="38"/>
      <c r="AV757" s="38"/>
      <c r="AW757" s="38"/>
      <c r="AX757" s="38"/>
      <c r="AY757" s="38"/>
      <c r="AZ757" s="38">
        <v>1</v>
      </c>
      <c r="BA757" s="38"/>
      <c r="BB757" s="38"/>
      <c r="BC757" s="38"/>
      <c r="BD757" s="30">
        <v>1</v>
      </c>
      <c r="BE757" s="38"/>
      <c r="BF757" s="9" t="s">
        <v>1807</v>
      </c>
      <c r="BG757" s="19">
        <v>93</v>
      </c>
      <c r="BH757" s="38"/>
    </row>
    <row r="758" spans="42:60" x14ac:dyDescent="0.35">
      <c r="AP758" s="9" t="s">
        <v>1856</v>
      </c>
      <c r="AQ758" s="41"/>
      <c r="AR758" s="38"/>
      <c r="AS758" s="38"/>
      <c r="AT758" s="38"/>
      <c r="AU758" s="38"/>
      <c r="AV758" s="38"/>
      <c r="AW758" s="38"/>
      <c r="AX758" s="38"/>
      <c r="AY758" s="38"/>
      <c r="AZ758" s="38"/>
      <c r="BA758" s="38"/>
      <c r="BB758" s="38"/>
      <c r="BC758" s="38">
        <v>1</v>
      </c>
      <c r="BD758" s="30">
        <v>1</v>
      </c>
      <c r="BE758" s="38"/>
      <c r="BF758" s="9" t="s">
        <v>46</v>
      </c>
      <c r="BG758" s="19">
        <v>93</v>
      </c>
      <c r="BH758" s="38"/>
    </row>
    <row r="759" spans="42:60" x14ac:dyDescent="0.35">
      <c r="AP759" s="9" t="s">
        <v>817</v>
      </c>
      <c r="AQ759" s="41"/>
      <c r="AR759" s="38"/>
      <c r="AS759" s="38"/>
      <c r="AT759" s="38"/>
      <c r="AU759" s="38"/>
      <c r="AV759" s="38"/>
      <c r="AW759" s="38"/>
      <c r="AX759" s="38"/>
      <c r="AY759" s="38"/>
      <c r="AZ759" s="38">
        <v>1</v>
      </c>
      <c r="BA759" s="38"/>
      <c r="BB759" s="38"/>
      <c r="BC759" s="38"/>
      <c r="BD759" s="30">
        <v>1</v>
      </c>
      <c r="BE759" s="38"/>
      <c r="BF759" s="9" t="s">
        <v>1165</v>
      </c>
      <c r="BG759" s="19">
        <v>93</v>
      </c>
      <c r="BH759" s="38"/>
    </row>
    <row r="760" spans="42:60" x14ac:dyDescent="0.35">
      <c r="AP760" s="9" t="s">
        <v>60</v>
      </c>
      <c r="AQ760" s="41"/>
      <c r="AR760" s="38"/>
      <c r="AS760" s="38"/>
      <c r="AT760" s="38"/>
      <c r="AU760" s="38"/>
      <c r="AV760" s="38"/>
      <c r="AW760" s="38"/>
      <c r="AX760" s="38"/>
      <c r="AY760" s="38">
        <v>1</v>
      </c>
      <c r="AZ760" s="38"/>
      <c r="BA760" s="38"/>
      <c r="BB760" s="38"/>
      <c r="BC760" s="38"/>
      <c r="BD760" s="30">
        <v>1</v>
      </c>
      <c r="BE760" s="38"/>
      <c r="BF760" s="9" t="s">
        <v>2182</v>
      </c>
      <c r="BG760" s="19">
        <v>94</v>
      </c>
      <c r="BH760" s="38"/>
    </row>
    <row r="761" spans="42:60" x14ac:dyDescent="0.35">
      <c r="AP761" s="9" t="s">
        <v>1646</v>
      </c>
      <c r="AQ761" s="41"/>
      <c r="AR761" s="38"/>
      <c r="AS761" s="38"/>
      <c r="AT761" s="38"/>
      <c r="AU761" s="38"/>
      <c r="AV761" s="38"/>
      <c r="AW761" s="38"/>
      <c r="AX761" s="38">
        <v>1</v>
      </c>
      <c r="AY761" s="38">
        <v>1</v>
      </c>
      <c r="AZ761" s="38"/>
      <c r="BA761" s="38"/>
      <c r="BB761" s="38"/>
      <c r="BC761" s="38"/>
      <c r="BD761" s="30">
        <v>2</v>
      </c>
      <c r="BE761" s="38"/>
      <c r="BF761" s="9" t="s">
        <v>1411</v>
      </c>
      <c r="BG761" s="19">
        <v>92</v>
      </c>
      <c r="BH761" s="38"/>
    </row>
    <row r="762" spans="42:60" x14ac:dyDescent="0.35">
      <c r="AP762" s="9" t="s">
        <v>236</v>
      </c>
      <c r="AQ762" s="41"/>
      <c r="AR762" s="38"/>
      <c r="AS762" s="38"/>
      <c r="AT762" s="38"/>
      <c r="AU762" s="38"/>
      <c r="AV762" s="38"/>
      <c r="AW762" s="38"/>
      <c r="AX762" s="38">
        <v>1</v>
      </c>
      <c r="AY762" s="38"/>
      <c r="AZ762" s="38"/>
      <c r="BA762" s="38"/>
      <c r="BB762" s="38"/>
      <c r="BC762" s="38"/>
      <c r="BD762" s="30">
        <v>1</v>
      </c>
      <c r="BE762" s="38"/>
      <c r="BF762" s="9" t="s">
        <v>55</v>
      </c>
      <c r="BG762" s="19">
        <v>92.875</v>
      </c>
      <c r="BH762" s="38"/>
    </row>
    <row r="763" spans="42:60" x14ac:dyDescent="0.35">
      <c r="AP763" s="9" t="s">
        <v>815</v>
      </c>
      <c r="AQ763" s="41"/>
      <c r="AR763" s="38"/>
      <c r="AS763" s="38"/>
      <c r="AT763" s="38"/>
      <c r="AU763" s="38"/>
      <c r="AV763" s="38"/>
      <c r="AW763" s="38"/>
      <c r="AX763" s="38"/>
      <c r="AY763" s="38">
        <v>2</v>
      </c>
      <c r="AZ763" s="38"/>
      <c r="BA763" s="38"/>
      <c r="BB763" s="38"/>
      <c r="BC763" s="38"/>
      <c r="BD763" s="30">
        <v>2</v>
      </c>
      <c r="BE763" s="38"/>
      <c r="BF763" s="9" t="s">
        <v>597</v>
      </c>
      <c r="BG763" s="19">
        <v>92</v>
      </c>
      <c r="BH763" s="38"/>
    </row>
    <row r="764" spans="42:60" x14ac:dyDescent="0.35">
      <c r="AP764" s="9" t="s">
        <v>139</v>
      </c>
      <c r="AQ764" s="41"/>
      <c r="AR764" s="38"/>
      <c r="AS764" s="38"/>
      <c r="AT764" s="38"/>
      <c r="AU764" s="38"/>
      <c r="AV764" s="38"/>
      <c r="AW764" s="38"/>
      <c r="AX764" s="38"/>
      <c r="AY764" s="38">
        <v>1</v>
      </c>
      <c r="AZ764" s="38"/>
      <c r="BA764" s="38"/>
      <c r="BB764" s="38"/>
      <c r="BC764" s="38"/>
      <c r="BD764" s="30">
        <v>1</v>
      </c>
      <c r="BE764" s="38"/>
      <c r="BF764" s="9" t="s">
        <v>1529</v>
      </c>
      <c r="BG764" s="19">
        <v>93</v>
      </c>
      <c r="BH764" s="38"/>
    </row>
    <row r="765" spans="42:60" x14ac:dyDescent="0.35">
      <c r="AP765" s="9" t="s">
        <v>1245</v>
      </c>
      <c r="AQ765" s="41"/>
      <c r="AR765" s="38"/>
      <c r="AS765" s="38"/>
      <c r="AT765" s="38"/>
      <c r="AU765" s="38"/>
      <c r="AV765" s="38"/>
      <c r="AW765" s="38"/>
      <c r="AX765" s="38"/>
      <c r="AY765" s="38"/>
      <c r="AZ765" s="38">
        <v>2</v>
      </c>
      <c r="BA765" s="38">
        <v>1</v>
      </c>
      <c r="BB765" s="38"/>
      <c r="BC765" s="38"/>
      <c r="BD765" s="30">
        <v>3</v>
      </c>
      <c r="BE765" s="38"/>
      <c r="BF765" s="9" t="s">
        <v>678</v>
      </c>
      <c r="BG765" s="19">
        <v>92</v>
      </c>
      <c r="BH765" s="38"/>
    </row>
    <row r="766" spans="42:60" x14ac:dyDescent="0.35">
      <c r="AP766" s="9" t="s">
        <v>1128</v>
      </c>
      <c r="AQ766" s="41"/>
      <c r="AR766" s="38"/>
      <c r="AS766" s="38"/>
      <c r="AT766" s="38"/>
      <c r="AU766" s="38"/>
      <c r="AV766" s="38"/>
      <c r="AW766" s="38"/>
      <c r="AX766" s="38"/>
      <c r="AY766" s="38">
        <v>1</v>
      </c>
      <c r="AZ766" s="38"/>
      <c r="BA766" s="38"/>
      <c r="BB766" s="38"/>
      <c r="BC766" s="38"/>
      <c r="BD766" s="30">
        <v>1</v>
      </c>
      <c r="BE766" s="38"/>
      <c r="BF766" s="9" t="s">
        <v>1527</v>
      </c>
      <c r="BG766" s="19">
        <v>94</v>
      </c>
      <c r="BH766" s="38"/>
    </row>
    <row r="767" spans="42:60" x14ac:dyDescent="0.35">
      <c r="AP767" s="9" t="s">
        <v>339</v>
      </c>
      <c r="AQ767" s="41"/>
      <c r="AR767" s="38"/>
      <c r="AS767" s="38"/>
      <c r="AT767" s="38"/>
      <c r="AU767" s="38"/>
      <c r="AV767" s="38"/>
      <c r="AW767" s="38"/>
      <c r="AX767" s="38">
        <v>1</v>
      </c>
      <c r="AY767" s="38"/>
      <c r="AZ767" s="38">
        <v>1</v>
      </c>
      <c r="BA767" s="38"/>
      <c r="BB767" s="38"/>
      <c r="BC767" s="38"/>
      <c r="BD767" s="30">
        <v>2</v>
      </c>
      <c r="BE767" s="38"/>
      <c r="BF767" s="9" t="s">
        <v>784</v>
      </c>
      <c r="BG767" s="19">
        <v>93</v>
      </c>
      <c r="BH767" s="38"/>
    </row>
    <row r="768" spans="42:60" x14ac:dyDescent="0.35">
      <c r="AP768" s="9" t="s">
        <v>1909</v>
      </c>
      <c r="AQ768" s="41"/>
      <c r="AR768" s="38"/>
      <c r="AS768" s="38"/>
      <c r="AT768" s="38"/>
      <c r="AU768" s="38"/>
      <c r="AV768" s="38"/>
      <c r="AW768" s="38"/>
      <c r="AX768" s="38"/>
      <c r="AY768" s="38"/>
      <c r="AZ768" s="38"/>
      <c r="BA768" s="38">
        <v>1</v>
      </c>
      <c r="BB768" s="38"/>
      <c r="BC768" s="38"/>
      <c r="BD768" s="30">
        <v>1</v>
      </c>
      <c r="BE768" s="38"/>
      <c r="BF768" s="9" t="s">
        <v>1282</v>
      </c>
      <c r="BG768" s="19">
        <v>92</v>
      </c>
      <c r="BH768" s="38"/>
    </row>
    <row r="769" spans="42:60" x14ac:dyDescent="0.35">
      <c r="AP769" s="9" t="s">
        <v>1812</v>
      </c>
      <c r="AQ769" s="41"/>
      <c r="AR769" s="38"/>
      <c r="AS769" s="38"/>
      <c r="AT769" s="38"/>
      <c r="AU769" s="38"/>
      <c r="AV769" s="38"/>
      <c r="AW769" s="38"/>
      <c r="AX769" s="38"/>
      <c r="AY769" s="38">
        <v>1</v>
      </c>
      <c r="AZ769" s="38">
        <v>1</v>
      </c>
      <c r="BA769" s="38"/>
      <c r="BB769" s="38"/>
      <c r="BC769" s="38"/>
      <c r="BD769" s="30">
        <v>2</v>
      </c>
      <c r="BE769" s="38"/>
      <c r="BF769" s="9" t="s">
        <v>1437</v>
      </c>
      <c r="BG769" s="19">
        <v>92.5</v>
      </c>
      <c r="BH769" s="38"/>
    </row>
    <row r="770" spans="42:60" x14ac:dyDescent="0.35">
      <c r="AP770" s="9" t="s">
        <v>147</v>
      </c>
      <c r="AQ770" s="41"/>
      <c r="AR770" s="38"/>
      <c r="AS770" s="38"/>
      <c r="AT770" s="38"/>
      <c r="AU770" s="38"/>
      <c r="AV770" s="38"/>
      <c r="AW770" s="38"/>
      <c r="AX770" s="38">
        <v>1</v>
      </c>
      <c r="AY770" s="38">
        <v>2</v>
      </c>
      <c r="AZ770" s="38">
        <v>2</v>
      </c>
      <c r="BA770" s="38">
        <v>3</v>
      </c>
      <c r="BB770" s="38"/>
      <c r="BC770" s="38"/>
      <c r="BD770" s="30">
        <v>8</v>
      </c>
      <c r="BE770" s="38"/>
      <c r="BF770" s="9" t="s">
        <v>2131</v>
      </c>
      <c r="BG770" s="19">
        <v>94</v>
      </c>
      <c r="BH770" s="38"/>
    </row>
    <row r="771" spans="42:60" x14ac:dyDescent="0.35">
      <c r="AP771" s="9" t="s">
        <v>308</v>
      </c>
      <c r="AQ771" s="41"/>
      <c r="AR771" s="38"/>
      <c r="AS771" s="38"/>
      <c r="AT771" s="38"/>
      <c r="AU771" s="38"/>
      <c r="AV771" s="38"/>
      <c r="AW771" s="38"/>
      <c r="AX771" s="38"/>
      <c r="AY771" s="38">
        <v>1</v>
      </c>
      <c r="AZ771" s="38">
        <v>2</v>
      </c>
      <c r="BA771" s="38">
        <v>1</v>
      </c>
      <c r="BB771" s="38"/>
      <c r="BC771" s="38"/>
      <c r="BD771" s="30">
        <v>4</v>
      </c>
      <c r="BE771" s="38"/>
      <c r="BF771" s="9" t="s">
        <v>742</v>
      </c>
      <c r="BG771" s="19">
        <v>94</v>
      </c>
      <c r="BH771" s="38"/>
    </row>
    <row r="772" spans="42:60" x14ac:dyDescent="0.35">
      <c r="AP772" s="9" t="s">
        <v>569</v>
      </c>
      <c r="AQ772" s="41"/>
      <c r="AR772" s="38"/>
      <c r="AS772" s="38"/>
      <c r="AT772" s="38"/>
      <c r="AU772" s="38"/>
      <c r="AV772" s="38"/>
      <c r="AW772" s="38"/>
      <c r="AX772" s="38"/>
      <c r="AY772" s="38"/>
      <c r="AZ772" s="38">
        <v>2</v>
      </c>
      <c r="BA772" s="38">
        <v>2</v>
      </c>
      <c r="BB772" s="38"/>
      <c r="BC772" s="38"/>
      <c r="BD772" s="30">
        <v>4</v>
      </c>
      <c r="BE772" s="38"/>
      <c r="BF772" s="9" t="s">
        <v>174</v>
      </c>
      <c r="BG772" s="19">
        <v>94</v>
      </c>
      <c r="BH772" s="38"/>
    </row>
    <row r="773" spans="42:60" x14ac:dyDescent="0.35">
      <c r="AP773" s="9" t="s">
        <v>940</v>
      </c>
      <c r="AQ773" s="41"/>
      <c r="AR773" s="38"/>
      <c r="AS773" s="38"/>
      <c r="AT773" s="38"/>
      <c r="AU773" s="38"/>
      <c r="AV773" s="38"/>
      <c r="AW773" s="38"/>
      <c r="AX773" s="38"/>
      <c r="AY773" s="38"/>
      <c r="AZ773" s="38">
        <v>1</v>
      </c>
      <c r="BA773" s="38"/>
      <c r="BB773" s="38"/>
      <c r="BC773" s="38"/>
      <c r="BD773" s="30">
        <v>1</v>
      </c>
      <c r="BE773" s="38"/>
      <c r="BF773" s="9" t="s">
        <v>1577</v>
      </c>
      <c r="BG773" s="19">
        <v>94</v>
      </c>
      <c r="BH773" s="38"/>
    </row>
    <row r="774" spans="42:60" x14ac:dyDescent="0.35">
      <c r="AP774" s="9" t="s">
        <v>2110</v>
      </c>
      <c r="AQ774" s="41"/>
      <c r="AR774" s="38"/>
      <c r="AS774" s="38"/>
      <c r="AT774" s="38"/>
      <c r="AU774" s="38"/>
      <c r="AV774" s="38"/>
      <c r="AW774" s="38"/>
      <c r="AX774" s="38"/>
      <c r="AY774" s="38"/>
      <c r="AZ774" s="38">
        <v>1</v>
      </c>
      <c r="BA774" s="38"/>
      <c r="BB774" s="38"/>
      <c r="BC774" s="38"/>
      <c r="BD774" s="30">
        <v>1</v>
      </c>
      <c r="BE774" s="38"/>
      <c r="BF774" s="9" t="s">
        <v>1078</v>
      </c>
      <c r="BG774" s="19">
        <v>95</v>
      </c>
      <c r="BH774" s="38"/>
    </row>
    <row r="775" spans="42:60" x14ac:dyDescent="0.35">
      <c r="AP775" s="9" t="s">
        <v>805</v>
      </c>
      <c r="AQ775" s="41"/>
      <c r="AR775" s="38"/>
      <c r="AS775" s="38"/>
      <c r="AT775" s="38"/>
      <c r="AU775" s="38"/>
      <c r="AV775" s="38"/>
      <c r="AW775" s="38"/>
      <c r="AX775" s="38"/>
      <c r="AY775" s="38"/>
      <c r="AZ775" s="38">
        <v>1</v>
      </c>
      <c r="BA775" s="38"/>
      <c r="BB775" s="38"/>
      <c r="BC775" s="38"/>
      <c r="BD775" s="30">
        <v>1</v>
      </c>
      <c r="BE775" s="38"/>
      <c r="BF775" s="9" t="s">
        <v>1368</v>
      </c>
      <c r="BG775" s="19">
        <v>94</v>
      </c>
      <c r="BH775" s="38"/>
    </row>
    <row r="776" spans="42:60" x14ac:dyDescent="0.35">
      <c r="AP776" s="9" t="s">
        <v>180</v>
      </c>
      <c r="AQ776" s="41"/>
      <c r="AR776" s="38"/>
      <c r="AS776" s="38"/>
      <c r="AT776" s="38"/>
      <c r="AU776" s="38"/>
      <c r="AV776" s="38"/>
      <c r="AW776" s="38"/>
      <c r="AX776" s="38"/>
      <c r="AY776" s="38">
        <v>1</v>
      </c>
      <c r="AZ776" s="38"/>
      <c r="BA776" s="38">
        <v>1</v>
      </c>
      <c r="BB776" s="38"/>
      <c r="BC776" s="38"/>
      <c r="BD776" s="30">
        <v>2</v>
      </c>
      <c r="BE776" s="38"/>
      <c r="BF776" s="9" t="s">
        <v>192</v>
      </c>
      <c r="BG776" s="19">
        <v>93.5</v>
      </c>
      <c r="BH776" s="38"/>
    </row>
    <row r="777" spans="42:60" x14ac:dyDescent="0.35">
      <c r="AP777" s="9" t="s">
        <v>1028</v>
      </c>
      <c r="AQ777" s="41"/>
      <c r="AR777" s="38"/>
      <c r="AS777" s="38"/>
      <c r="AT777" s="38"/>
      <c r="AU777" s="38"/>
      <c r="AV777" s="38"/>
      <c r="AW777" s="38"/>
      <c r="AX777" s="38"/>
      <c r="AY777" s="38"/>
      <c r="AZ777" s="38">
        <v>1</v>
      </c>
      <c r="BA777" s="38"/>
      <c r="BB777" s="38"/>
      <c r="BC777" s="38"/>
      <c r="BD777" s="30">
        <v>1</v>
      </c>
      <c r="BE777" s="38"/>
      <c r="BF777" s="9" t="s">
        <v>611</v>
      </c>
      <c r="BG777" s="19">
        <v>92.333333333333329</v>
      </c>
      <c r="BH777" s="38"/>
    </row>
    <row r="778" spans="42:60" x14ac:dyDescent="0.35">
      <c r="AP778" s="9" t="s">
        <v>136</v>
      </c>
      <c r="AQ778" s="41"/>
      <c r="AR778" s="38"/>
      <c r="AS778" s="38"/>
      <c r="AT778" s="38"/>
      <c r="AU778" s="38"/>
      <c r="AV778" s="38"/>
      <c r="AW778" s="38"/>
      <c r="AX778" s="38"/>
      <c r="AY778" s="38">
        <v>1</v>
      </c>
      <c r="AZ778" s="38"/>
      <c r="BA778" s="38"/>
      <c r="BB778" s="38"/>
      <c r="BC778" s="38"/>
      <c r="BD778" s="30">
        <v>1</v>
      </c>
      <c r="BE778" s="38"/>
      <c r="BF778" s="9" t="s">
        <v>1048</v>
      </c>
      <c r="BG778" s="19">
        <v>93</v>
      </c>
      <c r="BH778" s="38"/>
    </row>
    <row r="779" spans="42:60" x14ac:dyDescent="0.35">
      <c r="AP779" s="9" t="s">
        <v>253</v>
      </c>
      <c r="AQ779" s="41"/>
      <c r="AR779" s="38"/>
      <c r="AS779" s="38"/>
      <c r="AT779" s="38"/>
      <c r="AU779" s="38"/>
      <c r="AV779" s="38"/>
      <c r="AW779" s="38"/>
      <c r="AX779" s="38"/>
      <c r="AY779" s="38"/>
      <c r="AZ779" s="38">
        <v>1</v>
      </c>
      <c r="BA779" s="38"/>
      <c r="BB779" s="38"/>
      <c r="BC779" s="38"/>
      <c r="BD779" s="30">
        <v>1</v>
      </c>
      <c r="BE779" s="38"/>
      <c r="BF779" s="9" t="s">
        <v>681</v>
      </c>
      <c r="BG779" s="19">
        <v>93</v>
      </c>
      <c r="BH779" s="38"/>
    </row>
    <row r="780" spans="42:60" x14ac:dyDescent="0.35">
      <c r="AP780" s="9" t="s">
        <v>777</v>
      </c>
      <c r="AQ780" s="41"/>
      <c r="AR780" s="38"/>
      <c r="AS780" s="38"/>
      <c r="AT780" s="38"/>
      <c r="AU780" s="38"/>
      <c r="AV780" s="38"/>
      <c r="AW780" s="38"/>
      <c r="AX780" s="38"/>
      <c r="AY780" s="38">
        <v>1</v>
      </c>
      <c r="AZ780" s="38"/>
      <c r="BA780" s="38"/>
      <c r="BB780" s="38"/>
      <c r="BC780" s="38"/>
      <c r="BD780" s="30">
        <v>1</v>
      </c>
      <c r="BE780" s="38"/>
      <c r="BF780" s="9" t="s">
        <v>1657</v>
      </c>
      <c r="BG780" s="19">
        <v>93</v>
      </c>
      <c r="BH780" s="38"/>
    </row>
    <row r="781" spans="42:60" x14ac:dyDescent="0.35">
      <c r="AP781" s="9" t="s">
        <v>807</v>
      </c>
      <c r="AQ781" s="41"/>
      <c r="AR781" s="38"/>
      <c r="AS781" s="38"/>
      <c r="AT781" s="38"/>
      <c r="AU781" s="38"/>
      <c r="AV781" s="38"/>
      <c r="AW781" s="38"/>
      <c r="AX781" s="38"/>
      <c r="AY781" s="38"/>
      <c r="AZ781" s="38">
        <v>1</v>
      </c>
      <c r="BA781" s="38"/>
      <c r="BB781" s="38"/>
      <c r="BC781" s="38"/>
      <c r="BD781" s="30">
        <v>1</v>
      </c>
      <c r="BE781" s="38"/>
      <c r="BF781" s="9" t="s">
        <v>1240</v>
      </c>
      <c r="BG781" s="19">
        <v>94</v>
      </c>
      <c r="BH781" s="38"/>
    </row>
    <row r="782" spans="42:60" x14ac:dyDescent="0.35">
      <c r="AP782" s="9" t="s">
        <v>387</v>
      </c>
      <c r="AQ782" s="41"/>
      <c r="AR782" s="38"/>
      <c r="AS782" s="38"/>
      <c r="AT782" s="38"/>
      <c r="AU782" s="38"/>
      <c r="AV782" s="38"/>
      <c r="AW782" s="38"/>
      <c r="AX782" s="38"/>
      <c r="AY782" s="38"/>
      <c r="AZ782" s="38"/>
      <c r="BA782" s="38">
        <v>1</v>
      </c>
      <c r="BB782" s="38"/>
      <c r="BC782" s="38"/>
      <c r="BD782" s="30">
        <v>1</v>
      </c>
      <c r="BE782" s="38"/>
      <c r="BF782" s="9" t="s">
        <v>821</v>
      </c>
      <c r="BG782" s="19">
        <v>93</v>
      </c>
      <c r="BH782" s="38"/>
    </row>
    <row r="783" spans="42:60" x14ac:dyDescent="0.35">
      <c r="AP783" s="9" t="s">
        <v>1328</v>
      </c>
      <c r="AQ783" s="41"/>
      <c r="AR783" s="38"/>
      <c r="AS783" s="38"/>
      <c r="AT783" s="38"/>
      <c r="AU783" s="38"/>
      <c r="AV783" s="38"/>
      <c r="AW783" s="38"/>
      <c r="AX783" s="38"/>
      <c r="AY783" s="38">
        <v>1</v>
      </c>
      <c r="AZ783" s="38"/>
      <c r="BA783" s="38"/>
      <c r="BB783" s="38"/>
      <c r="BC783" s="38"/>
      <c r="BD783" s="30">
        <v>1</v>
      </c>
      <c r="BE783" s="38"/>
      <c r="BF783" s="9" t="s">
        <v>1264</v>
      </c>
      <c r="BG783" s="19">
        <v>94</v>
      </c>
      <c r="BH783" s="38"/>
    </row>
    <row r="784" spans="42:60" x14ac:dyDescent="0.35">
      <c r="AP784" s="9" t="s">
        <v>202</v>
      </c>
      <c r="AQ784" s="41"/>
      <c r="AR784" s="38"/>
      <c r="AS784" s="38"/>
      <c r="AT784" s="38"/>
      <c r="AU784" s="38"/>
      <c r="AV784" s="38"/>
      <c r="AW784" s="38"/>
      <c r="AX784" s="38">
        <v>2</v>
      </c>
      <c r="AY784" s="38">
        <v>2</v>
      </c>
      <c r="AZ784" s="38"/>
      <c r="BA784" s="38"/>
      <c r="BB784" s="38"/>
      <c r="BC784" s="38"/>
      <c r="BD784" s="30">
        <v>4</v>
      </c>
      <c r="BE784" s="38"/>
      <c r="BF784" s="9" t="s">
        <v>1841</v>
      </c>
      <c r="BG784" s="19">
        <v>94</v>
      </c>
      <c r="BH784" s="38"/>
    </row>
    <row r="785" spans="42:60" x14ac:dyDescent="0.35">
      <c r="AP785" s="9" t="s">
        <v>153</v>
      </c>
      <c r="AQ785" s="41"/>
      <c r="AR785" s="38"/>
      <c r="AS785" s="38"/>
      <c r="AT785" s="38"/>
      <c r="AU785" s="38"/>
      <c r="AV785" s="38"/>
      <c r="AW785" s="38"/>
      <c r="AX785" s="38"/>
      <c r="AY785" s="38">
        <v>1</v>
      </c>
      <c r="AZ785" s="38"/>
      <c r="BA785" s="38"/>
      <c r="BB785" s="38"/>
      <c r="BC785" s="38"/>
      <c r="BD785" s="30">
        <v>1</v>
      </c>
      <c r="BE785" s="38"/>
      <c r="BF785" s="9" t="s">
        <v>1938</v>
      </c>
      <c r="BG785" s="19">
        <v>93</v>
      </c>
      <c r="BH785" s="38"/>
    </row>
    <row r="786" spans="42:60" x14ac:dyDescent="0.35">
      <c r="AP786" s="9" t="s">
        <v>119</v>
      </c>
      <c r="AQ786" s="41"/>
      <c r="AR786" s="38"/>
      <c r="AS786" s="38"/>
      <c r="AT786" s="38"/>
      <c r="AU786" s="38"/>
      <c r="AV786" s="38"/>
      <c r="AW786" s="38"/>
      <c r="AX786" s="38"/>
      <c r="AY786" s="38"/>
      <c r="AZ786" s="38">
        <v>1</v>
      </c>
      <c r="BA786" s="38"/>
      <c r="BB786" s="38"/>
      <c r="BC786" s="38"/>
      <c r="BD786" s="30">
        <v>1</v>
      </c>
      <c r="BE786" s="38"/>
      <c r="BF786" s="9" t="s">
        <v>2143</v>
      </c>
      <c r="BG786" s="19">
        <v>94</v>
      </c>
      <c r="BH786" s="38"/>
    </row>
    <row r="787" spans="42:60" x14ac:dyDescent="0.35">
      <c r="AP787" s="9" t="s">
        <v>610</v>
      </c>
      <c r="AQ787" s="41"/>
      <c r="AR787" s="38"/>
      <c r="AS787" s="38"/>
      <c r="AT787" s="38"/>
      <c r="AU787" s="38"/>
      <c r="AV787" s="38"/>
      <c r="AW787" s="38"/>
      <c r="AX787" s="38"/>
      <c r="AY787" s="38"/>
      <c r="AZ787" s="38">
        <v>1</v>
      </c>
      <c r="BA787" s="38"/>
      <c r="BB787" s="38"/>
      <c r="BC787" s="38"/>
      <c r="BD787" s="30">
        <v>1</v>
      </c>
      <c r="BE787" s="38"/>
      <c r="BF787" s="9" t="s">
        <v>918</v>
      </c>
      <c r="BG787" s="19">
        <v>95</v>
      </c>
      <c r="BH787" s="38"/>
    </row>
    <row r="788" spans="42:60" x14ac:dyDescent="0.35">
      <c r="AP788" s="9" t="s">
        <v>1297</v>
      </c>
      <c r="AQ788" s="41"/>
      <c r="AR788" s="38"/>
      <c r="AS788" s="38"/>
      <c r="AT788" s="38"/>
      <c r="AU788" s="38"/>
      <c r="AV788" s="38"/>
      <c r="AW788" s="38"/>
      <c r="AX788" s="38"/>
      <c r="AY788" s="38"/>
      <c r="AZ788" s="38"/>
      <c r="BA788" s="38">
        <v>1</v>
      </c>
      <c r="BB788" s="38"/>
      <c r="BC788" s="38"/>
      <c r="BD788" s="30">
        <v>1</v>
      </c>
      <c r="BE788" s="38"/>
      <c r="BF788" s="9" t="s">
        <v>1299</v>
      </c>
      <c r="BG788" s="19">
        <v>96</v>
      </c>
      <c r="BH788" s="38"/>
    </row>
    <row r="789" spans="42:60" x14ac:dyDescent="0.35">
      <c r="AP789" s="9" t="s">
        <v>2178</v>
      </c>
      <c r="AQ789" s="41"/>
      <c r="AR789" s="38"/>
      <c r="AS789" s="38"/>
      <c r="AT789" s="38"/>
      <c r="AU789" s="38"/>
      <c r="AV789" s="38"/>
      <c r="AW789" s="38"/>
      <c r="AX789" s="38"/>
      <c r="AY789" s="38"/>
      <c r="AZ789" s="38">
        <v>1</v>
      </c>
      <c r="BA789" s="38"/>
      <c r="BB789" s="38"/>
      <c r="BC789" s="38"/>
      <c r="BD789" s="30">
        <v>1</v>
      </c>
      <c r="BE789" s="38"/>
      <c r="BF789" s="9" t="s">
        <v>1691</v>
      </c>
      <c r="BG789" s="19">
        <v>94</v>
      </c>
      <c r="BH789" s="38"/>
    </row>
    <row r="790" spans="42:60" x14ac:dyDescent="0.35">
      <c r="AP790" s="9" t="s">
        <v>117</v>
      </c>
      <c r="AQ790" s="41"/>
      <c r="AR790" s="38"/>
      <c r="AS790" s="38"/>
      <c r="AT790" s="38"/>
      <c r="AU790" s="38"/>
      <c r="AV790" s="38"/>
      <c r="AW790" s="38"/>
      <c r="AX790" s="38">
        <v>1</v>
      </c>
      <c r="AY790" s="38">
        <v>1</v>
      </c>
      <c r="AZ790" s="38"/>
      <c r="BA790" s="38">
        <v>1</v>
      </c>
      <c r="BB790" s="38"/>
      <c r="BC790" s="38"/>
      <c r="BD790" s="30">
        <v>3</v>
      </c>
      <c r="BE790" s="38"/>
      <c r="BF790" s="9" t="s">
        <v>734</v>
      </c>
      <c r="BG790" s="19">
        <v>93</v>
      </c>
      <c r="BH790" s="38"/>
    </row>
    <row r="791" spans="42:60" x14ac:dyDescent="0.35">
      <c r="AP791" s="9" t="s">
        <v>1786</v>
      </c>
      <c r="AQ791" s="41"/>
      <c r="AR791" s="38"/>
      <c r="AS791" s="38"/>
      <c r="AT791" s="38"/>
      <c r="AU791" s="38"/>
      <c r="AV791" s="38"/>
      <c r="AW791" s="38"/>
      <c r="AX791" s="38"/>
      <c r="AY791" s="38"/>
      <c r="AZ791" s="38"/>
      <c r="BA791" s="38">
        <v>1</v>
      </c>
      <c r="BB791" s="38"/>
      <c r="BC791" s="38"/>
      <c r="BD791" s="30">
        <v>1</v>
      </c>
      <c r="BE791" s="38"/>
      <c r="BF791" s="9" t="s">
        <v>696</v>
      </c>
      <c r="BG791" s="19">
        <v>93.5</v>
      </c>
      <c r="BH791" s="38"/>
    </row>
    <row r="792" spans="42:60" x14ac:dyDescent="0.35">
      <c r="AP792" s="9" t="s">
        <v>913</v>
      </c>
      <c r="AQ792" s="41"/>
      <c r="AR792" s="38"/>
      <c r="AS792" s="38"/>
      <c r="AT792" s="38"/>
      <c r="AU792" s="38"/>
      <c r="AV792" s="38"/>
      <c r="AW792" s="38"/>
      <c r="AX792" s="38"/>
      <c r="AY792" s="38"/>
      <c r="AZ792" s="38">
        <v>1</v>
      </c>
      <c r="BA792" s="38"/>
      <c r="BB792" s="38"/>
      <c r="BC792" s="38"/>
      <c r="BD792" s="30">
        <v>1</v>
      </c>
      <c r="BE792" s="38"/>
      <c r="BF792" s="9" t="s">
        <v>261</v>
      </c>
      <c r="BG792" s="19">
        <v>93</v>
      </c>
      <c r="BH792" s="38"/>
    </row>
    <row r="793" spans="42:60" x14ac:dyDescent="0.35">
      <c r="AP793" s="9" t="s">
        <v>125</v>
      </c>
      <c r="AQ793" s="41"/>
      <c r="AR793" s="38"/>
      <c r="AS793" s="38"/>
      <c r="AT793" s="38"/>
      <c r="AU793" s="38"/>
      <c r="AV793" s="38"/>
      <c r="AW793" s="38"/>
      <c r="AX793" s="38">
        <v>1</v>
      </c>
      <c r="AY793" s="38"/>
      <c r="AZ793" s="38"/>
      <c r="BA793" s="38"/>
      <c r="BB793" s="38"/>
      <c r="BC793" s="38"/>
      <c r="BD793" s="30">
        <v>1</v>
      </c>
      <c r="BE793" s="38"/>
      <c r="BF793" s="9" t="s">
        <v>1266</v>
      </c>
      <c r="BG793" s="19">
        <v>94</v>
      </c>
      <c r="BH793" s="38"/>
    </row>
    <row r="794" spans="42:60" x14ac:dyDescent="0.35">
      <c r="AP794" s="9" t="s">
        <v>820</v>
      </c>
      <c r="AQ794" s="41"/>
      <c r="AR794" s="38"/>
      <c r="AS794" s="38"/>
      <c r="AT794" s="38"/>
      <c r="AU794" s="38"/>
      <c r="AV794" s="38"/>
      <c r="AW794" s="38"/>
      <c r="AX794" s="38"/>
      <c r="AY794" s="38"/>
      <c r="AZ794" s="38"/>
      <c r="BA794" s="38">
        <v>1</v>
      </c>
      <c r="BB794" s="38"/>
      <c r="BC794" s="38"/>
      <c r="BD794" s="30">
        <v>1</v>
      </c>
      <c r="BE794" s="38"/>
      <c r="BF794" s="9" t="s">
        <v>325</v>
      </c>
      <c r="BG794" s="19">
        <v>94</v>
      </c>
      <c r="BH794" s="38"/>
    </row>
    <row r="795" spans="42:60" x14ac:dyDescent="0.35">
      <c r="AP795" s="9" t="s">
        <v>923</v>
      </c>
      <c r="AQ795" s="41"/>
      <c r="AR795" s="38"/>
      <c r="AS795" s="38"/>
      <c r="AT795" s="38"/>
      <c r="AU795" s="38"/>
      <c r="AV795" s="38"/>
      <c r="AW795" s="38"/>
      <c r="AX795" s="38"/>
      <c r="AY795" s="38">
        <v>2</v>
      </c>
      <c r="AZ795" s="38">
        <v>1</v>
      </c>
      <c r="BA795" s="38"/>
      <c r="BB795" s="38"/>
      <c r="BC795" s="38"/>
      <c r="BD795" s="30">
        <v>3</v>
      </c>
      <c r="BE795" s="38"/>
      <c r="BF795" s="9" t="s">
        <v>1198</v>
      </c>
      <c r="BG795" s="19">
        <v>91</v>
      </c>
      <c r="BH795" s="38"/>
    </row>
    <row r="796" spans="42:60" x14ac:dyDescent="0.35">
      <c r="AP796" s="9" t="s">
        <v>1515</v>
      </c>
      <c r="AQ796" s="41"/>
      <c r="AR796" s="38"/>
      <c r="AS796" s="38"/>
      <c r="AT796" s="38"/>
      <c r="AU796" s="38"/>
      <c r="AV796" s="38"/>
      <c r="AW796" s="38"/>
      <c r="AX796" s="38"/>
      <c r="AY796" s="38"/>
      <c r="AZ796" s="38"/>
      <c r="BA796" s="38">
        <v>1</v>
      </c>
      <c r="BB796" s="38"/>
      <c r="BC796" s="38"/>
      <c r="BD796" s="30">
        <v>1</v>
      </c>
      <c r="BE796" s="38"/>
      <c r="BF796" s="9" t="s">
        <v>2006</v>
      </c>
      <c r="BG796" s="19">
        <v>95</v>
      </c>
      <c r="BH796" s="38"/>
    </row>
    <row r="797" spans="42:60" x14ac:dyDescent="0.35">
      <c r="AP797" s="9" t="s">
        <v>2003</v>
      </c>
      <c r="AQ797" s="41"/>
      <c r="AR797" s="38"/>
      <c r="AS797" s="38"/>
      <c r="AT797" s="38"/>
      <c r="AU797" s="38"/>
      <c r="AV797" s="38"/>
      <c r="AW797" s="38"/>
      <c r="AX797" s="38"/>
      <c r="AY797" s="38"/>
      <c r="AZ797" s="38"/>
      <c r="BA797" s="38">
        <v>1</v>
      </c>
      <c r="BB797" s="38"/>
      <c r="BC797" s="38"/>
      <c r="BD797" s="30">
        <v>1</v>
      </c>
      <c r="BE797" s="38"/>
      <c r="BF797" s="9" t="s">
        <v>179</v>
      </c>
      <c r="BG797" s="19">
        <v>93.5</v>
      </c>
      <c r="BH797" s="38"/>
    </row>
    <row r="798" spans="42:60" x14ac:dyDescent="0.35">
      <c r="AP798" s="9" t="s">
        <v>1033</v>
      </c>
      <c r="AQ798" s="41"/>
      <c r="AR798" s="38"/>
      <c r="AS798" s="38"/>
      <c r="AT798" s="38"/>
      <c r="AU798" s="38"/>
      <c r="AV798" s="38"/>
      <c r="AW798" s="38"/>
      <c r="AX798" s="38"/>
      <c r="AY798" s="38"/>
      <c r="AZ798" s="38">
        <v>1</v>
      </c>
      <c r="BA798" s="38"/>
      <c r="BB798" s="38"/>
      <c r="BC798" s="38"/>
      <c r="BD798" s="30">
        <v>1</v>
      </c>
      <c r="BE798" s="38"/>
      <c r="BF798" s="9" t="s">
        <v>239</v>
      </c>
      <c r="BG798" s="19">
        <v>93</v>
      </c>
      <c r="BH798" s="38"/>
    </row>
    <row r="799" spans="42:60" x14ac:dyDescent="0.35">
      <c r="AP799" s="9" t="s">
        <v>644</v>
      </c>
      <c r="AQ799" s="41"/>
      <c r="AR799" s="38"/>
      <c r="AS799" s="38"/>
      <c r="AT799" s="38"/>
      <c r="AU799" s="38"/>
      <c r="AV799" s="38"/>
      <c r="AW799" s="38"/>
      <c r="AX799" s="38"/>
      <c r="AY799" s="38"/>
      <c r="AZ799" s="38">
        <v>1</v>
      </c>
      <c r="BA799" s="38"/>
      <c r="BB799" s="38"/>
      <c r="BC799" s="38"/>
      <c r="BD799" s="30">
        <v>1</v>
      </c>
      <c r="BE799" s="38"/>
      <c r="BF799" s="9" t="s">
        <v>1839</v>
      </c>
      <c r="BG799" s="19">
        <v>94</v>
      </c>
      <c r="BH799" s="38"/>
    </row>
    <row r="800" spans="42:60" x14ac:dyDescent="0.35">
      <c r="AP800" s="9" t="s">
        <v>155</v>
      </c>
      <c r="AQ800" s="41"/>
      <c r="AR800" s="38"/>
      <c r="AS800" s="38"/>
      <c r="AT800" s="38"/>
      <c r="AU800" s="38"/>
      <c r="AV800" s="38"/>
      <c r="AW800" s="38"/>
      <c r="AX800" s="38"/>
      <c r="AY800" s="38"/>
      <c r="AZ800" s="38">
        <v>1</v>
      </c>
      <c r="BA800" s="38"/>
      <c r="BB800" s="38"/>
      <c r="BC800" s="38"/>
      <c r="BD800" s="30">
        <v>1</v>
      </c>
      <c r="BE800" s="38"/>
      <c r="BF800" s="9" t="s">
        <v>1498</v>
      </c>
      <c r="BG800" s="19">
        <v>92</v>
      </c>
      <c r="BH800" s="38"/>
    </row>
    <row r="801" spans="42:60" x14ac:dyDescent="0.35">
      <c r="AP801" s="9" t="s">
        <v>294</v>
      </c>
      <c r="AQ801" s="41"/>
      <c r="AR801" s="38"/>
      <c r="AS801" s="38"/>
      <c r="AT801" s="38"/>
      <c r="AU801" s="38"/>
      <c r="AV801" s="38"/>
      <c r="AW801" s="38"/>
      <c r="AX801" s="38"/>
      <c r="AY801" s="38"/>
      <c r="AZ801" s="38">
        <v>1</v>
      </c>
      <c r="BA801" s="38"/>
      <c r="BB801" s="38"/>
      <c r="BC801" s="38"/>
      <c r="BD801" s="30">
        <v>1</v>
      </c>
      <c r="BE801" s="38"/>
      <c r="BF801" s="9" t="s">
        <v>795</v>
      </c>
      <c r="BG801" s="19">
        <v>91</v>
      </c>
      <c r="BH801" s="38"/>
    </row>
    <row r="802" spans="42:60" x14ac:dyDescent="0.35">
      <c r="AP802" s="9" t="s">
        <v>1279</v>
      </c>
      <c r="AQ802" s="41"/>
      <c r="AR802" s="38"/>
      <c r="AS802" s="38"/>
      <c r="AT802" s="38"/>
      <c r="AU802" s="38"/>
      <c r="AV802" s="38"/>
      <c r="AW802" s="38"/>
      <c r="AX802" s="38"/>
      <c r="AY802" s="38"/>
      <c r="AZ802" s="38">
        <v>1</v>
      </c>
      <c r="BA802" s="38"/>
      <c r="BB802" s="38"/>
      <c r="BC802" s="38"/>
      <c r="BD802" s="30">
        <v>1</v>
      </c>
      <c r="BE802" s="38"/>
      <c r="BF802" s="9" t="s">
        <v>1421</v>
      </c>
      <c r="BG802" s="19">
        <v>92.5</v>
      </c>
      <c r="BH802" s="38"/>
    </row>
    <row r="803" spans="42:60" x14ac:dyDescent="0.35">
      <c r="AP803" s="9" t="s">
        <v>661</v>
      </c>
      <c r="AQ803" s="41"/>
      <c r="AR803" s="38"/>
      <c r="AS803" s="38"/>
      <c r="AT803" s="38"/>
      <c r="AU803" s="38"/>
      <c r="AV803" s="38"/>
      <c r="AW803" s="38"/>
      <c r="AX803" s="38"/>
      <c r="AY803" s="38"/>
      <c r="AZ803" s="38">
        <v>1</v>
      </c>
      <c r="BA803" s="38"/>
      <c r="BB803" s="38"/>
      <c r="BC803" s="38"/>
      <c r="BD803" s="30">
        <v>1</v>
      </c>
      <c r="BE803" s="38"/>
      <c r="BF803" s="9" t="s">
        <v>2067</v>
      </c>
      <c r="BG803" s="19">
        <v>92</v>
      </c>
      <c r="BH803" s="38"/>
    </row>
    <row r="804" spans="42:60" x14ac:dyDescent="0.35">
      <c r="AP804" s="9" t="s">
        <v>1434</v>
      </c>
      <c r="AQ804" s="41"/>
      <c r="AR804" s="38"/>
      <c r="AS804" s="38"/>
      <c r="AT804" s="38"/>
      <c r="AU804" s="38"/>
      <c r="AV804" s="38"/>
      <c r="AW804" s="38"/>
      <c r="AX804" s="38"/>
      <c r="AY804" s="38">
        <v>1</v>
      </c>
      <c r="AZ804" s="38"/>
      <c r="BA804" s="38"/>
      <c r="BB804" s="38"/>
      <c r="BC804" s="38"/>
      <c r="BD804" s="30">
        <v>1</v>
      </c>
      <c r="BE804" s="38"/>
      <c r="BF804" s="9" t="s">
        <v>667</v>
      </c>
      <c r="BG804" s="19">
        <v>94</v>
      </c>
      <c r="BH804" s="38"/>
    </row>
    <row r="805" spans="42:60" x14ac:dyDescent="0.35">
      <c r="AP805" s="9" t="s">
        <v>240</v>
      </c>
      <c r="AQ805" s="41"/>
      <c r="AR805" s="38"/>
      <c r="AS805" s="38"/>
      <c r="AT805" s="38"/>
      <c r="AU805" s="38"/>
      <c r="AV805" s="38"/>
      <c r="AW805" s="38"/>
      <c r="AX805" s="38"/>
      <c r="AY805" s="38">
        <v>1</v>
      </c>
      <c r="AZ805" s="38"/>
      <c r="BA805" s="38"/>
      <c r="BB805" s="38"/>
      <c r="BC805" s="38"/>
      <c r="BD805" s="30">
        <v>1</v>
      </c>
      <c r="BE805" s="38"/>
      <c r="BF805" s="9" t="s">
        <v>557</v>
      </c>
      <c r="BG805" s="19">
        <v>96</v>
      </c>
      <c r="BH805" s="38"/>
    </row>
    <row r="806" spans="42:60" x14ac:dyDescent="0.35">
      <c r="AP806" s="9" t="s">
        <v>1648</v>
      </c>
      <c r="AQ806" s="41"/>
      <c r="AR806" s="38"/>
      <c r="AS806" s="38"/>
      <c r="AT806" s="38"/>
      <c r="AU806" s="38"/>
      <c r="AV806" s="38"/>
      <c r="AW806" s="38"/>
      <c r="AX806" s="38"/>
      <c r="AY806" s="38"/>
      <c r="AZ806" s="38">
        <v>1</v>
      </c>
      <c r="BA806" s="38"/>
      <c r="BB806" s="38"/>
      <c r="BC806" s="38"/>
      <c r="BD806" s="30">
        <v>1</v>
      </c>
      <c r="BE806" s="38"/>
      <c r="BF806" s="9" t="s">
        <v>124</v>
      </c>
      <c r="BG806" s="19">
        <v>93</v>
      </c>
      <c r="BH806" s="38"/>
    </row>
    <row r="807" spans="42:60" x14ac:dyDescent="0.35">
      <c r="AP807" s="9" t="s">
        <v>1629</v>
      </c>
      <c r="AQ807" s="41"/>
      <c r="AR807" s="38"/>
      <c r="AS807" s="38"/>
      <c r="AT807" s="38"/>
      <c r="AU807" s="38"/>
      <c r="AV807" s="38"/>
      <c r="AW807" s="38"/>
      <c r="AX807" s="38"/>
      <c r="AY807" s="38"/>
      <c r="AZ807" s="38">
        <v>1</v>
      </c>
      <c r="BA807" s="38"/>
      <c r="BB807" s="38"/>
      <c r="BC807" s="38"/>
      <c r="BD807" s="30">
        <v>1</v>
      </c>
      <c r="BE807" s="38"/>
      <c r="BF807" s="9" t="s">
        <v>863</v>
      </c>
      <c r="BG807" s="19">
        <v>93</v>
      </c>
      <c r="BH807" s="38"/>
    </row>
    <row r="808" spans="42:60" x14ac:dyDescent="0.35">
      <c r="AP808" s="9" t="s">
        <v>657</v>
      </c>
      <c r="AQ808" s="41"/>
      <c r="AR808" s="38"/>
      <c r="AS808" s="38"/>
      <c r="AT808" s="38"/>
      <c r="AU808" s="38"/>
      <c r="AV808" s="38"/>
      <c r="AW808" s="38"/>
      <c r="AX808" s="38"/>
      <c r="AY808" s="38">
        <v>1</v>
      </c>
      <c r="AZ808" s="38"/>
      <c r="BA808" s="38"/>
      <c r="BB808" s="38"/>
      <c r="BC808" s="38"/>
      <c r="BD808" s="30">
        <v>1</v>
      </c>
      <c r="BE808" s="38"/>
      <c r="BF808" s="9" t="s">
        <v>1404</v>
      </c>
      <c r="BG808" s="19">
        <v>96</v>
      </c>
      <c r="BH808" s="38"/>
    </row>
    <row r="809" spans="42:60" x14ac:dyDescent="0.35">
      <c r="AP809" s="9" t="s">
        <v>575</v>
      </c>
      <c r="AQ809" s="41"/>
      <c r="AR809" s="38"/>
      <c r="AS809" s="38"/>
      <c r="AT809" s="38"/>
      <c r="AU809" s="38"/>
      <c r="AV809" s="38">
        <v>1</v>
      </c>
      <c r="AW809" s="38"/>
      <c r="AX809" s="38"/>
      <c r="AY809" s="38"/>
      <c r="AZ809" s="38"/>
      <c r="BA809" s="38"/>
      <c r="BB809" s="38"/>
      <c r="BC809" s="38"/>
      <c r="BD809" s="30">
        <v>1</v>
      </c>
      <c r="BE809" s="38"/>
      <c r="BF809" s="9" t="s">
        <v>652</v>
      </c>
      <c r="BG809" s="19">
        <v>94</v>
      </c>
      <c r="BH809" s="38"/>
    </row>
    <row r="810" spans="42:60" x14ac:dyDescent="0.35">
      <c r="AP810" s="9" t="s">
        <v>86</v>
      </c>
      <c r="AQ810" s="41"/>
      <c r="AR810" s="38"/>
      <c r="AS810" s="38"/>
      <c r="AT810" s="38"/>
      <c r="AU810" s="38"/>
      <c r="AV810" s="38"/>
      <c r="AW810" s="38"/>
      <c r="AX810" s="38"/>
      <c r="AY810" s="38">
        <v>1</v>
      </c>
      <c r="AZ810" s="38"/>
      <c r="BA810" s="38"/>
      <c r="BB810" s="38"/>
      <c r="BC810" s="38"/>
      <c r="BD810" s="30">
        <v>1</v>
      </c>
      <c r="BE810" s="38"/>
      <c r="BF810" s="9" t="s">
        <v>949</v>
      </c>
      <c r="BG810" s="19">
        <v>92</v>
      </c>
      <c r="BH810" s="38"/>
    </row>
    <row r="811" spans="42:60" x14ac:dyDescent="0.35">
      <c r="AP811" s="9" t="s">
        <v>1788</v>
      </c>
      <c r="AQ811" s="41"/>
      <c r="AR811" s="38"/>
      <c r="AS811" s="38"/>
      <c r="AT811" s="38"/>
      <c r="AU811" s="38"/>
      <c r="AV811" s="38"/>
      <c r="AW811" s="38"/>
      <c r="AX811" s="38"/>
      <c r="AY811" s="38">
        <v>1</v>
      </c>
      <c r="AZ811" s="38"/>
      <c r="BA811" s="38"/>
      <c r="BB811" s="38"/>
      <c r="BC811" s="38"/>
      <c r="BD811" s="30">
        <v>1</v>
      </c>
      <c r="BE811" s="38"/>
      <c r="BF811" s="9" t="s">
        <v>613</v>
      </c>
      <c r="BG811" s="19">
        <v>93</v>
      </c>
      <c r="BH811" s="38"/>
    </row>
    <row r="812" spans="42:60" x14ac:dyDescent="0.35">
      <c r="AP812" s="9" t="s">
        <v>1560</v>
      </c>
      <c r="AQ812" s="41"/>
      <c r="AR812" s="38"/>
      <c r="AS812" s="38"/>
      <c r="AT812" s="38"/>
      <c r="AU812" s="38"/>
      <c r="AV812" s="38"/>
      <c r="AW812" s="38"/>
      <c r="AX812" s="38"/>
      <c r="AY812" s="38"/>
      <c r="AZ812" s="38">
        <v>1</v>
      </c>
      <c r="BA812" s="38"/>
      <c r="BB812" s="38"/>
      <c r="BC812" s="38"/>
      <c r="BD812" s="30">
        <v>1</v>
      </c>
      <c r="BE812" s="38"/>
      <c r="BF812" s="9" t="s">
        <v>1575</v>
      </c>
      <c r="BG812" s="19">
        <v>95</v>
      </c>
      <c r="BH812" s="38"/>
    </row>
    <row r="813" spans="42:60" x14ac:dyDescent="0.35">
      <c r="AP813" s="9" t="s">
        <v>1231</v>
      </c>
      <c r="AQ813" s="41"/>
      <c r="AR813" s="38"/>
      <c r="AS813" s="38"/>
      <c r="AT813" s="38"/>
      <c r="AU813" s="38"/>
      <c r="AV813" s="38"/>
      <c r="AW813" s="38"/>
      <c r="AX813" s="38"/>
      <c r="AY813" s="38"/>
      <c r="AZ813" s="38">
        <v>1</v>
      </c>
      <c r="BA813" s="38"/>
      <c r="BB813" s="38"/>
      <c r="BC813" s="38"/>
      <c r="BD813" s="30">
        <v>1</v>
      </c>
      <c r="BE813" s="38"/>
      <c r="BF813" s="9" t="s">
        <v>773</v>
      </c>
      <c r="BG813" s="19">
        <v>94</v>
      </c>
      <c r="BH813" s="38"/>
    </row>
    <row r="814" spans="42:60" x14ac:dyDescent="0.35">
      <c r="AP814" s="9" t="s">
        <v>1599</v>
      </c>
      <c r="AQ814" s="41"/>
      <c r="AR814" s="38"/>
      <c r="AS814" s="38"/>
      <c r="AT814" s="38"/>
      <c r="AU814" s="38"/>
      <c r="AV814" s="38"/>
      <c r="AW814" s="38"/>
      <c r="AX814" s="38"/>
      <c r="AY814" s="38">
        <v>1</v>
      </c>
      <c r="AZ814" s="38"/>
      <c r="BA814" s="38">
        <v>1</v>
      </c>
      <c r="BB814" s="38"/>
      <c r="BC814" s="38"/>
      <c r="BD814" s="30">
        <v>2</v>
      </c>
      <c r="BE814" s="38"/>
      <c r="BF814" s="9" t="s">
        <v>939</v>
      </c>
      <c r="BG814" s="19">
        <v>94</v>
      </c>
      <c r="BH814" s="38"/>
    </row>
    <row r="815" spans="42:60" x14ac:dyDescent="0.35">
      <c r="AP815" s="9" t="s">
        <v>2121</v>
      </c>
      <c r="AQ815" s="41"/>
      <c r="AR815" s="38"/>
      <c r="AS815" s="38"/>
      <c r="AT815" s="38"/>
      <c r="AU815" s="38"/>
      <c r="AV815" s="38"/>
      <c r="AW815" s="38"/>
      <c r="AX815" s="38"/>
      <c r="AY815" s="38"/>
      <c r="AZ815" s="38"/>
      <c r="BA815" s="38">
        <v>1</v>
      </c>
      <c r="BB815" s="38"/>
      <c r="BC815" s="38"/>
      <c r="BD815" s="30">
        <v>1</v>
      </c>
      <c r="BE815" s="38"/>
      <c r="BF815" s="9" t="s">
        <v>721</v>
      </c>
      <c r="BG815" s="19">
        <v>93</v>
      </c>
      <c r="BH815" s="38"/>
    </row>
    <row r="816" spans="42:60" x14ac:dyDescent="0.35">
      <c r="AP816" s="9" t="s">
        <v>1800</v>
      </c>
      <c r="AQ816" s="41"/>
      <c r="AR816" s="38"/>
      <c r="AS816" s="38"/>
      <c r="AT816" s="38"/>
      <c r="AU816" s="38"/>
      <c r="AV816" s="38"/>
      <c r="AW816" s="38"/>
      <c r="AX816" s="38"/>
      <c r="AY816" s="38"/>
      <c r="AZ816" s="38"/>
      <c r="BA816" s="38">
        <v>3</v>
      </c>
      <c r="BB816" s="38"/>
      <c r="BC816" s="38"/>
      <c r="BD816" s="30">
        <v>3</v>
      </c>
      <c r="BE816" s="38"/>
      <c r="BF816" s="9" t="s">
        <v>1725</v>
      </c>
      <c r="BG816" s="19">
        <v>96</v>
      </c>
      <c r="BH816" s="38"/>
    </row>
    <row r="817" spans="42:60" x14ac:dyDescent="0.35">
      <c r="AP817" s="9" t="s">
        <v>745</v>
      </c>
      <c r="AQ817" s="41"/>
      <c r="AR817" s="38"/>
      <c r="AS817" s="38"/>
      <c r="AT817" s="38"/>
      <c r="AU817" s="38"/>
      <c r="AV817" s="38"/>
      <c r="AW817" s="38"/>
      <c r="AX817" s="38"/>
      <c r="AY817" s="38">
        <v>1</v>
      </c>
      <c r="AZ817" s="38"/>
      <c r="BA817" s="38"/>
      <c r="BB817" s="38"/>
      <c r="BC817" s="38"/>
      <c r="BD817" s="30">
        <v>1</v>
      </c>
      <c r="BE817" s="38"/>
      <c r="BF817" s="9" t="s">
        <v>1776</v>
      </c>
      <c r="BG817" s="19">
        <v>93</v>
      </c>
      <c r="BH817" s="38"/>
    </row>
    <row r="818" spans="42:60" x14ac:dyDescent="0.35">
      <c r="AP818" s="9" t="s">
        <v>166</v>
      </c>
      <c r="AQ818" s="41"/>
      <c r="AR818" s="38"/>
      <c r="AS818" s="38"/>
      <c r="AT818" s="38"/>
      <c r="AU818" s="38"/>
      <c r="AV818" s="38"/>
      <c r="AW818" s="38">
        <v>3</v>
      </c>
      <c r="AX818" s="38">
        <v>5</v>
      </c>
      <c r="AY818" s="38">
        <v>7</v>
      </c>
      <c r="AZ818" s="38">
        <v>2</v>
      </c>
      <c r="BA818" s="38"/>
      <c r="BB818" s="38"/>
      <c r="BC818" s="38"/>
      <c r="BD818" s="30">
        <v>17</v>
      </c>
      <c r="BE818" s="38"/>
      <c r="BF818" s="9" t="s">
        <v>205</v>
      </c>
      <c r="BG818" s="19">
        <v>93</v>
      </c>
      <c r="BH818" s="38"/>
    </row>
    <row r="819" spans="42:60" x14ac:dyDescent="0.35">
      <c r="AP819" s="9" t="s">
        <v>1267</v>
      </c>
      <c r="AQ819" s="41"/>
      <c r="AR819" s="38"/>
      <c r="AS819" s="38"/>
      <c r="AT819" s="38"/>
      <c r="AU819" s="38"/>
      <c r="AV819" s="38"/>
      <c r="AW819" s="38"/>
      <c r="AX819" s="38"/>
      <c r="AY819" s="38"/>
      <c r="AZ819" s="38">
        <v>1</v>
      </c>
      <c r="BA819" s="38"/>
      <c r="BB819" s="38"/>
      <c r="BC819" s="38"/>
      <c r="BD819" s="30">
        <v>1</v>
      </c>
      <c r="BE819" s="38"/>
      <c r="BF819" s="9" t="s">
        <v>705</v>
      </c>
      <c r="BG819" s="19">
        <v>95</v>
      </c>
      <c r="BH819" s="38"/>
    </row>
    <row r="820" spans="42:60" x14ac:dyDescent="0.35">
      <c r="AP820" s="9" t="s">
        <v>145</v>
      </c>
      <c r="AQ820" s="41"/>
      <c r="AR820" s="38"/>
      <c r="AS820" s="38"/>
      <c r="AT820" s="38"/>
      <c r="AU820" s="38"/>
      <c r="AV820" s="38"/>
      <c r="AW820" s="38"/>
      <c r="AX820" s="38">
        <v>1</v>
      </c>
      <c r="AY820" s="38"/>
      <c r="AZ820" s="38"/>
      <c r="BA820" s="38"/>
      <c r="BB820" s="38"/>
      <c r="BC820" s="38"/>
      <c r="BD820" s="30">
        <v>1</v>
      </c>
      <c r="BE820" s="38"/>
      <c r="BF820" s="9" t="s">
        <v>715</v>
      </c>
      <c r="BG820" s="19">
        <v>94</v>
      </c>
      <c r="BH820" s="38"/>
    </row>
    <row r="821" spans="42:60" x14ac:dyDescent="0.35">
      <c r="AP821" s="9" t="s">
        <v>150</v>
      </c>
      <c r="AQ821" s="41"/>
      <c r="AR821" s="38"/>
      <c r="AS821" s="38">
        <v>1</v>
      </c>
      <c r="AT821" s="38"/>
      <c r="AU821" s="38"/>
      <c r="AV821" s="38"/>
      <c r="AW821" s="38"/>
      <c r="AX821" s="38"/>
      <c r="AY821" s="38">
        <v>2</v>
      </c>
      <c r="AZ821" s="38"/>
      <c r="BA821" s="38"/>
      <c r="BB821" s="38"/>
      <c r="BC821" s="38"/>
      <c r="BD821" s="30">
        <v>3</v>
      </c>
      <c r="BE821" s="38"/>
      <c r="BF821" s="9" t="s">
        <v>1790</v>
      </c>
      <c r="BG821" s="19">
        <v>95</v>
      </c>
      <c r="BH821" s="38"/>
    </row>
    <row r="822" spans="42:60" x14ac:dyDescent="0.35">
      <c r="AP822" s="9" t="s">
        <v>247</v>
      </c>
      <c r="AQ822" s="41"/>
      <c r="AR822" s="38"/>
      <c r="AS822" s="38"/>
      <c r="AT822" s="38"/>
      <c r="AU822" s="38"/>
      <c r="AV822" s="38">
        <v>3</v>
      </c>
      <c r="AW822" s="38">
        <v>4</v>
      </c>
      <c r="AX822" s="38">
        <v>2</v>
      </c>
      <c r="AY822" s="38">
        <v>8</v>
      </c>
      <c r="AZ822" s="38"/>
      <c r="BA822" s="38"/>
      <c r="BB822" s="38"/>
      <c r="BC822" s="38"/>
      <c r="BD822" s="30">
        <v>17</v>
      </c>
      <c r="BE822" s="38"/>
      <c r="BF822" s="9" t="s">
        <v>2033</v>
      </c>
      <c r="BG822" s="19">
        <v>94</v>
      </c>
      <c r="BH822" s="38"/>
    </row>
    <row r="823" spans="42:60" x14ac:dyDescent="0.35">
      <c r="AP823" s="9" t="s">
        <v>1058</v>
      </c>
      <c r="AQ823" s="41"/>
      <c r="AR823" s="38"/>
      <c r="AS823" s="38"/>
      <c r="AT823" s="38"/>
      <c r="AU823" s="38"/>
      <c r="AV823" s="38"/>
      <c r="AW823" s="38"/>
      <c r="AX823" s="38">
        <v>1</v>
      </c>
      <c r="AY823" s="38"/>
      <c r="AZ823" s="38"/>
      <c r="BA823" s="38"/>
      <c r="BB823" s="38"/>
      <c r="BC823" s="38"/>
      <c r="BD823" s="30">
        <v>1</v>
      </c>
      <c r="BE823" s="38"/>
      <c r="BF823" s="9" t="s">
        <v>702</v>
      </c>
      <c r="BG823" s="19">
        <v>91</v>
      </c>
      <c r="BH823" s="38"/>
    </row>
    <row r="824" spans="42:60" x14ac:dyDescent="0.35">
      <c r="AP824" s="9" t="s">
        <v>1037</v>
      </c>
      <c r="AQ824" s="41"/>
      <c r="AR824" s="38"/>
      <c r="AS824" s="38"/>
      <c r="AT824" s="38"/>
      <c r="AU824" s="38"/>
      <c r="AV824" s="38"/>
      <c r="AW824" s="38"/>
      <c r="AX824" s="38"/>
      <c r="AY824" s="38">
        <v>1</v>
      </c>
      <c r="AZ824" s="38"/>
      <c r="BA824" s="38"/>
      <c r="BB824" s="38"/>
      <c r="BC824" s="38"/>
      <c r="BD824" s="30">
        <v>1</v>
      </c>
      <c r="BE824" s="38"/>
      <c r="BF824" s="9" t="s">
        <v>686</v>
      </c>
      <c r="BG824" s="19">
        <v>93</v>
      </c>
      <c r="BH824" s="38"/>
    </row>
    <row r="825" spans="42:60" x14ac:dyDescent="0.35">
      <c r="AP825" s="9" t="s">
        <v>356</v>
      </c>
      <c r="AQ825" s="41"/>
      <c r="AR825" s="38"/>
      <c r="AS825" s="38"/>
      <c r="AT825" s="38"/>
      <c r="AU825" s="38"/>
      <c r="AV825" s="38"/>
      <c r="AW825" s="38"/>
      <c r="AX825" s="38"/>
      <c r="AY825" s="38">
        <v>1</v>
      </c>
      <c r="AZ825" s="38"/>
      <c r="BA825" s="38"/>
      <c r="BB825" s="38"/>
      <c r="BC825" s="38"/>
      <c r="BD825" s="30">
        <v>1</v>
      </c>
      <c r="BE825" s="38"/>
      <c r="BF825" s="9" t="s">
        <v>723</v>
      </c>
      <c r="BG825" s="19">
        <v>93</v>
      </c>
      <c r="BH825" s="38"/>
    </row>
    <row r="826" spans="42:60" x14ac:dyDescent="0.35">
      <c r="AP826" s="9" t="s">
        <v>298</v>
      </c>
      <c r="AQ826" s="41"/>
      <c r="AR826" s="38"/>
      <c r="AS826" s="38"/>
      <c r="AT826" s="38"/>
      <c r="AU826" s="38"/>
      <c r="AV826" s="38"/>
      <c r="AW826" s="38"/>
      <c r="AX826" s="38"/>
      <c r="AY826" s="38"/>
      <c r="AZ826" s="38">
        <v>2</v>
      </c>
      <c r="BA826" s="38">
        <v>1</v>
      </c>
      <c r="BB826" s="38"/>
      <c r="BC826" s="38"/>
      <c r="BD826" s="30">
        <v>3</v>
      </c>
      <c r="BE826" s="38"/>
      <c r="BF826" s="9" t="s">
        <v>1462</v>
      </c>
      <c r="BG826" s="19">
        <v>92</v>
      </c>
      <c r="BH826" s="38"/>
    </row>
    <row r="827" spans="42:60" x14ac:dyDescent="0.35">
      <c r="AP827" s="9" t="s">
        <v>378</v>
      </c>
      <c r="AQ827" s="41"/>
      <c r="AR827" s="38"/>
      <c r="AS827" s="38"/>
      <c r="AT827" s="38"/>
      <c r="AU827" s="38"/>
      <c r="AV827" s="38"/>
      <c r="AW827" s="38"/>
      <c r="AX827" s="38"/>
      <c r="AY827" s="38">
        <v>1</v>
      </c>
      <c r="AZ827" s="38"/>
      <c r="BA827" s="38"/>
      <c r="BB827" s="38"/>
      <c r="BC827" s="38"/>
      <c r="BD827" s="30">
        <v>1</v>
      </c>
      <c r="BE827" s="38"/>
      <c r="BF827" s="9" t="s">
        <v>1401</v>
      </c>
      <c r="BG827" s="19">
        <v>92</v>
      </c>
      <c r="BH827" s="38"/>
    </row>
    <row r="828" spans="42:60" x14ac:dyDescent="0.35">
      <c r="AP828" s="9" t="s">
        <v>270</v>
      </c>
      <c r="AQ828" s="41"/>
      <c r="AR828" s="38"/>
      <c r="AS828" s="38"/>
      <c r="AT828" s="38"/>
      <c r="AU828" s="38"/>
      <c r="AV828" s="38"/>
      <c r="AW828" s="38"/>
      <c r="AX828" s="38"/>
      <c r="AY828" s="38"/>
      <c r="AZ828" s="38"/>
      <c r="BA828" s="38">
        <v>2</v>
      </c>
      <c r="BB828" s="38"/>
      <c r="BC828" s="38"/>
      <c r="BD828" s="30">
        <v>2</v>
      </c>
      <c r="BE828" s="38"/>
      <c r="BF828" s="9" t="s">
        <v>1907</v>
      </c>
      <c r="BG828" s="19">
        <v>93</v>
      </c>
      <c r="BH828" s="38"/>
    </row>
    <row r="829" spans="42:60" x14ac:dyDescent="0.35">
      <c r="AP829" s="9" t="s">
        <v>274</v>
      </c>
      <c r="AQ829" s="41"/>
      <c r="AR829" s="38"/>
      <c r="AS829" s="38"/>
      <c r="AT829" s="38"/>
      <c r="AU829" s="38"/>
      <c r="AV829" s="38"/>
      <c r="AW829" s="38"/>
      <c r="AX829" s="38"/>
      <c r="AY829" s="38"/>
      <c r="AZ829" s="38">
        <v>1</v>
      </c>
      <c r="BA829" s="38">
        <v>1</v>
      </c>
      <c r="BB829" s="38"/>
      <c r="BC829" s="38"/>
      <c r="BD829" s="30">
        <v>2</v>
      </c>
      <c r="BE829" s="38"/>
      <c r="BF829" s="9" t="s">
        <v>1376</v>
      </c>
      <c r="BG829" s="19">
        <v>92</v>
      </c>
      <c r="BH829" s="38"/>
    </row>
    <row r="830" spans="42:60" x14ac:dyDescent="0.35">
      <c r="AP830" s="9" t="s">
        <v>285</v>
      </c>
      <c r="AQ830" s="41"/>
      <c r="AR830" s="38"/>
      <c r="AS830" s="38"/>
      <c r="AT830" s="38"/>
      <c r="AU830" s="38"/>
      <c r="AV830" s="38"/>
      <c r="AW830" s="38"/>
      <c r="AX830" s="38"/>
      <c r="AY830" s="38">
        <v>2</v>
      </c>
      <c r="AZ830" s="38">
        <v>1</v>
      </c>
      <c r="BA830" s="38">
        <v>1</v>
      </c>
      <c r="BB830" s="38"/>
      <c r="BC830" s="38"/>
      <c r="BD830" s="30">
        <v>4</v>
      </c>
      <c r="BE830" s="38"/>
      <c r="BF830" s="9" t="s">
        <v>1492</v>
      </c>
      <c r="BG830" s="19">
        <v>93</v>
      </c>
      <c r="BH830" s="38"/>
    </row>
    <row r="831" spans="42:60" x14ac:dyDescent="0.35">
      <c r="AP831" s="9" t="s">
        <v>1847</v>
      </c>
      <c r="AQ831" s="41"/>
      <c r="AR831" s="38"/>
      <c r="AS831" s="38"/>
      <c r="AT831" s="38"/>
      <c r="AU831" s="38"/>
      <c r="AV831" s="38"/>
      <c r="AW831" s="38"/>
      <c r="AX831" s="38"/>
      <c r="AY831" s="38">
        <v>1</v>
      </c>
      <c r="AZ831" s="38"/>
      <c r="BA831" s="38"/>
      <c r="BB831" s="38"/>
      <c r="BC831" s="38"/>
      <c r="BD831" s="30">
        <v>1</v>
      </c>
      <c r="BE831" s="38"/>
      <c r="BF831" s="9" t="s">
        <v>1992</v>
      </c>
      <c r="BG831" s="19">
        <v>93</v>
      </c>
      <c r="BH831" s="38"/>
    </row>
    <row r="832" spans="42:60" x14ac:dyDescent="0.35">
      <c r="AP832" s="9" t="s">
        <v>2062</v>
      </c>
      <c r="AQ832" s="41"/>
      <c r="AR832" s="38"/>
      <c r="AS832" s="38"/>
      <c r="AT832" s="38"/>
      <c r="AU832" s="38"/>
      <c r="AV832" s="38"/>
      <c r="AW832" s="38"/>
      <c r="AX832" s="38"/>
      <c r="AY832" s="38"/>
      <c r="AZ832" s="38">
        <v>1</v>
      </c>
      <c r="BA832" s="38"/>
      <c r="BB832" s="38"/>
      <c r="BC832" s="38"/>
      <c r="BD832" s="30">
        <v>1</v>
      </c>
      <c r="BE832" s="38"/>
      <c r="BF832" s="9" t="s">
        <v>1360</v>
      </c>
      <c r="BG832" s="19">
        <v>93</v>
      </c>
      <c r="BH832" s="38"/>
    </row>
    <row r="833" spans="42:60" x14ac:dyDescent="0.35">
      <c r="AP833" s="9" t="s">
        <v>951</v>
      </c>
      <c r="AQ833" s="41"/>
      <c r="AR833" s="38"/>
      <c r="AS833" s="38"/>
      <c r="AT833" s="38"/>
      <c r="AU833" s="38"/>
      <c r="AV833" s="38"/>
      <c r="AW833" s="38">
        <v>1</v>
      </c>
      <c r="AX833" s="38">
        <v>1</v>
      </c>
      <c r="AY833" s="38"/>
      <c r="AZ833" s="38"/>
      <c r="BA833" s="38"/>
      <c r="BB833" s="38"/>
      <c r="BC833" s="38"/>
      <c r="BD833" s="30">
        <v>2</v>
      </c>
      <c r="BE833" s="38"/>
      <c r="BF833" s="9" t="s">
        <v>1684</v>
      </c>
      <c r="BG833" s="19">
        <v>95</v>
      </c>
      <c r="BH833" s="38"/>
    </row>
    <row r="834" spans="42:60" x14ac:dyDescent="0.35">
      <c r="AP834" s="9" t="s">
        <v>909</v>
      </c>
      <c r="AQ834" s="41"/>
      <c r="AR834" s="38"/>
      <c r="AS834" s="38"/>
      <c r="AT834" s="38"/>
      <c r="AU834" s="38"/>
      <c r="AV834" s="38">
        <v>1</v>
      </c>
      <c r="AW834" s="38"/>
      <c r="AX834" s="38"/>
      <c r="AY834" s="38"/>
      <c r="AZ834" s="38"/>
      <c r="BA834" s="38"/>
      <c r="BB834" s="38"/>
      <c r="BC834" s="38"/>
      <c r="BD834" s="30">
        <v>1</v>
      </c>
      <c r="BE834" s="38"/>
      <c r="BF834" s="9" t="s">
        <v>1133</v>
      </c>
      <c r="BG834" s="19">
        <v>94</v>
      </c>
      <c r="BH834" s="38"/>
    </row>
    <row r="835" spans="42:60" x14ac:dyDescent="0.35">
      <c r="AP835" s="9" t="s">
        <v>1239</v>
      </c>
      <c r="AQ835" s="41"/>
      <c r="AR835" s="38"/>
      <c r="AS835" s="38"/>
      <c r="AT835" s="38"/>
      <c r="AU835" s="38"/>
      <c r="AV835" s="38"/>
      <c r="AW835" s="38"/>
      <c r="AX835" s="38"/>
      <c r="AY835" s="38">
        <v>1</v>
      </c>
      <c r="AZ835" s="38"/>
      <c r="BA835" s="38"/>
      <c r="BB835" s="38"/>
      <c r="BC835" s="38"/>
      <c r="BD835" s="30">
        <v>1</v>
      </c>
      <c r="BE835" s="38"/>
      <c r="BF835" s="9" t="s">
        <v>1385</v>
      </c>
      <c r="BG835" s="19">
        <v>95</v>
      </c>
      <c r="BH835" s="38"/>
    </row>
    <row r="836" spans="42:60" x14ac:dyDescent="0.35">
      <c r="AP836" s="9" t="s">
        <v>1089</v>
      </c>
      <c r="AQ836" s="41"/>
      <c r="AR836" s="38"/>
      <c r="AS836" s="38"/>
      <c r="AT836" s="38"/>
      <c r="AU836" s="38"/>
      <c r="AV836" s="38"/>
      <c r="AW836" s="38"/>
      <c r="AX836" s="38"/>
      <c r="AY836" s="38"/>
      <c r="AZ836" s="38"/>
      <c r="BA836" s="38">
        <v>1</v>
      </c>
      <c r="BB836" s="38"/>
      <c r="BC836" s="38"/>
      <c r="BD836" s="30">
        <v>1</v>
      </c>
      <c r="BE836" s="38"/>
      <c r="BF836" s="9" t="s">
        <v>630</v>
      </c>
      <c r="BG836" s="19">
        <v>91</v>
      </c>
      <c r="BH836" s="38"/>
    </row>
    <row r="837" spans="42:60" x14ac:dyDescent="0.35">
      <c r="AP837" s="9" t="s">
        <v>945</v>
      </c>
      <c r="AQ837" s="41"/>
      <c r="AR837" s="38"/>
      <c r="AS837" s="38"/>
      <c r="AT837" s="38"/>
      <c r="AU837" s="38"/>
      <c r="AV837" s="38"/>
      <c r="AW837" s="38"/>
      <c r="AX837" s="38">
        <v>1</v>
      </c>
      <c r="AY837" s="38">
        <v>1</v>
      </c>
      <c r="AZ837" s="38"/>
      <c r="BA837" s="38"/>
      <c r="BB837" s="38"/>
      <c r="BC837" s="38"/>
      <c r="BD837" s="30">
        <v>2</v>
      </c>
      <c r="BE837" s="38"/>
      <c r="BF837" s="9" t="s">
        <v>2020</v>
      </c>
      <c r="BG837" s="19">
        <v>97</v>
      </c>
      <c r="BH837" s="38"/>
    </row>
    <row r="838" spans="42:60" x14ac:dyDescent="0.35">
      <c r="AP838" s="9" t="s">
        <v>1432</v>
      </c>
      <c r="AQ838" s="41"/>
      <c r="AR838" s="38"/>
      <c r="AS838" s="38"/>
      <c r="AT838" s="38"/>
      <c r="AU838" s="38"/>
      <c r="AV838" s="38"/>
      <c r="AW838" s="38"/>
      <c r="AX838" s="38"/>
      <c r="AY838" s="38"/>
      <c r="AZ838" s="38">
        <v>1</v>
      </c>
      <c r="BA838" s="38"/>
      <c r="BB838" s="38"/>
      <c r="BC838" s="38"/>
      <c r="BD838" s="30">
        <v>1</v>
      </c>
      <c r="BE838" s="38"/>
      <c r="BF838" s="9" t="s">
        <v>553</v>
      </c>
      <c r="BG838" s="19">
        <v>94</v>
      </c>
      <c r="BH838" s="38"/>
    </row>
    <row r="839" spans="42:60" x14ac:dyDescent="0.35">
      <c r="AP839" s="9" t="s">
        <v>1097</v>
      </c>
      <c r="AQ839" s="41"/>
      <c r="AR839" s="38"/>
      <c r="AS839" s="38"/>
      <c r="AT839" s="38"/>
      <c r="AU839" s="38"/>
      <c r="AV839" s="38"/>
      <c r="AW839" s="38"/>
      <c r="AX839" s="38"/>
      <c r="AY839" s="38">
        <v>1</v>
      </c>
      <c r="AZ839" s="38"/>
      <c r="BA839" s="38"/>
      <c r="BB839" s="38"/>
      <c r="BC839" s="38"/>
      <c r="BD839" s="30">
        <v>1</v>
      </c>
      <c r="BE839" s="38"/>
      <c r="BF839" s="9" t="s">
        <v>609</v>
      </c>
      <c r="BG839" s="19">
        <v>94</v>
      </c>
      <c r="BH839" s="38"/>
    </row>
    <row r="840" spans="42:60" x14ac:dyDescent="0.35">
      <c r="AP840" s="9" t="s">
        <v>614</v>
      </c>
      <c r="AQ840" s="41"/>
      <c r="AR840" s="38"/>
      <c r="AS840" s="38"/>
      <c r="AT840" s="38"/>
      <c r="AU840" s="38"/>
      <c r="AV840" s="38"/>
      <c r="AW840" s="38">
        <v>1</v>
      </c>
      <c r="AX840" s="38"/>
      <c r="AY840" s="38">
        <v>1</v>
      </c>
      <c r="AZ840" s="38"/>
      <c r="BA840" s="38"/>
      <c r="BB840" s="38"/>
      <c r="BC840" s="38"/>
      <c r="BD840" s="30">
        <v>2</v>
      </c>
      <c r="BE840" s="38"/>
      <c r="BF840" s="9" t="s">
        <v>1072</v>
      </c>
      <c r="BG840" s="19">
        <v>93</v>
      </c>
      <c r="BH840" s="38"/>
    </row>
    <row r="841" spans="42:60" x14ac:dyDescent="0.35">
      <c r="AP841" s="9" t="s">
        <v>617</v>
      </c>
      <c r="AQ841" s="41"/>
      <c r="AR841" s="38"/>
      <c r="AS841" s="38"/>
      <c r="AT841" s="38"/>
      <c r="AU841" s="38"/>
      <c r="AV841" s="38"/>
      <c r="AW841" s="38"/>
      <c r="AX841" s="38"/>
      <c r="AY841" s="38"/>
      <c r="AZ841" s="38">
        <v>1</v>
      </c>
      <c r="BA841" s="38"/>
      <c r="BB841" s="38"/>
      <c r="BC841" s="38"/>
      <c r="BD841" s="30">
        <v>1</v>
      </c>
      <c r="BE841" s="38"/>
      <c r="BF841" s="9" t="s">
        <v>464</v>
      </c>
      <c r="BG841" s="19">
        <v>93</v>
      </c>
      <c r="BH841" s="38"/>
    </row>
    <row r="842" spans="42:60" x14ac:dyDescent="0.35">
      <c r="AP842" s="9" t="s">
        <v>1755</v>
      </c>
      <c r="AQ842" s="41"/>
      <c r="AR842" s="38"/>
      <c r="AS842" s="38"/>
      <c r="AT842" s="38"/>
      <c r="AU842" s="38"/>
      <c r="AV842" s="38"/>
      <c r="AW842" s="38"/>
      <c r="AX842" s="38"/>
      <c r="AY842" s="38"/>
      <c r="AZ842" s="38">
        <v>1</v>
      </c>
      <c r="BA842" s="38"/>
      <c r="BB842" s="38"/>
      <c r="BC842" s="38"/>
      <c r="BD842" s="30">
        <v>1</v>
      </c>
      <c r="BE842" s="38"/>
      <c r="BF842" s="9" t="s">
        <v>1202</v>
      </c>
      <c r="BG842" s="19">
        <v>94</v>
      </c>
      <c r="BH842" s="38"/>
    </row>
    <row r="843" spans="42:60" x14ac:dyDescent="0.35">
      <c r="AP843" s="9" t="s">
        <v>809</v>
      </c>
      <c r="AQ843" s="41"/>
      <c r="AR843" s="38"/>
      <c r="AS843" s="38"/>
      <c r="AT843" s="38"/>
      <c r="AU843" s="38"/>
      <c r="AV843" s="38"/>
      <c r="AW843" s="38"/>
      <c r="AX843" s="38">
        <v>1</v>
      </c>
      <c r="AY843" s="38"/>
      <c r="AZ843" s="38"/>
      <c r="BA843" s="38"/>
      <c r="BB843" s="38"/>
      <c r="BC843" s="38"/>
      <c r="BD843" s="30">
        <v>1</v>
      </c>
      <c r="BE843" s="38"/>
      <c r="BF843" s="9" t="s">
        <v>1964</v>
      </c>
      <c r="BG843" s="19">
        <v>92</v>
      </c>
      <c r="BH843" s="38"/>
    </row>
    <row r="844" spans="42:60" x14ac:dyDescent="0.35">
      <c r="AP844" s="9" t="s">
        <v>775</v>
      </c>
      <c r="AQ844" s="41"/>
      <c r="AR844" s="38"/>
      <c r="AS844" s="38"/>
      <c r="AT844" s="38"/>
      <c r="AU844" s="38"/>
      <c r="AV844" s="38"/>
      <c r="AW844" s="38"/>
      <c r="AX844" s="38"/>
      <c r="AY844" s="38"/>
      <c r="AZ844" s="38"/>
      <c r="BA844" s="38">
        <v>1</v>
      </c>
      <c r="BB844" s="38"/>
      <c r="BC844" s="38"/>
      <c r="BD844" s="30">
        <v>1</v>
      </c>
      <c r="BE844" s="38"/>
      <c r="BF844" s="9" t="s">
        <v>2095</v>
      </c>
      <c r="BG844" s="19">
        <v>93</v>
      </c>
      <c r="BH844" s="38"/>
    </row>
    <row r="845" spans="42:60" x14ac:dyDescent="0.35">
      <c r="AP845" s="9" t="s">
        <v>186</v>
      </c>
      <c r="AQ845" s="41"/>
      <c r="AR845" s="38"/>
      <c r="AS845" s="38"/>
      <c r="AT845" s="38"/>
      <c r="AU845" s="38"/>
      <c r="AV845" s="38"/>
      <c r="AW845" s="38"/>
      <c r="AX845" s="38"/>
      <c r="AY845" s="38">
        <v>1</v>
      </c>
      <c r="AZ845" s="38"/>
      <c r="BA845" s="38"/>
      <c r="BB845" s="38"/>
      <c r="BC845" s="38"/>
      <c r="BD845" s="30">
        <v>1</v>
      </c>
      <c r="BE845" s="38"/>
      <c r="BF845" s="9" t="s">
        <v>459</v>
      </c>
      <c r="BG845" s="19">
        <v>92.8</v>
      </c>
      <c r="BH845" s="38"/>
    </row>
    <row r="846" spans="42:60" x14ac:dyDescent="0.35">
      <c r="AP846" s="9" t="s">
        <v>1144</v>
      </c>
      <c r="AQ846" s="41"/>
      <c r="AR846" s="38"/>
      <c r="AS846" s="38"/>
      <c r="AT846" s="38"/>
      <c r="AU846" s="38"/>
      <c r="AV846" s="38"/>
      <c r="AW846" s="38"/>
      <c r="AX846" s="38"/>
      <c r="AY846" s="38">
        <v>1</v>
      </c>
      <c r="AZ846" s="38"/>
      <c r="BA846" s="38"/>
      <c r="BB846" s="38"/>
      <c r="BC846" s="38"/>
      <c r="BD846" s="30">
        <v>1</v>
      </c>
      <c r="BE846" s="38"/>
      <c r="BF846" s="9" t="s">
        <v>534</v>
      </c>
      <c r="BG846" s="19">
        <v>93</v>
      </c>
      <c r="BH846" s="38"/>
    </row>
    <row r="847" spans="42:60" x14ac:dyDescent="0.35">
      <c r="AP847" s="9" t="s">
        <v>2042</v>
      </c>
      <c r="AQ847" s="41"/>
      <c r="AR847" s="38"/>
      <c r="AS847" s="38"/>
      <c r="AT847" s="38"/>
      <c r="AU847" s="38"/>
      <c r="AV847" s="38"/>
      <c r="AW847" s="38"/>
      <c r="AX847" s="38">
        <v>1</v>
      </c>
      <c r="AY847" s="38"/>
      <c r="AZ847" s="38"/>
      <c r="BA847" s="38"/>
      <c r="BB847" s="38"/>
      <c r="BC847" s="38"/>
      <c r="BD847" s="30">
        <v>1</v>
      </c>
      <c r="BE847" s="38"/>
      <c r="BF847" s="9" t="s">
        <v>1987</v>
      </c>
      <c r="BG847" s="19">
        <v>93</v>
      </c>
      <c r="BH847" s="38"/>
    </row>
    <row r="848" spans="42:60" x14ac:dyDescent="0.35">
      <c r="AP848" s="9" t="s">
        <v>927</v>
      </c>
      <c r="AQ848" s="41"/>
      <c r="AR848" s="38"/>
      <c r="AS848" s="38"/>
      <c r="AT848" s="38"/>
      <c r="AU848" s="38"/>
      <c r="AV848" s="38">
        <v>1</v>
      </c>
      <c r="AW848" s="38"/>
      <c r="AX848" s="38"/>
      <c r="AY848" s="38"/>
      <c r="AZ848" s="38"/>
      <c r="BA848" s="38"/>
      <c r="BB848" s="38"/>
      <c r="BC848" s="38"/>
      <c r="BD848" s="30">
        <v>1</v>
      </c>
      <c r="BE848" s="38"/>
      <c r="BF848" s="9" t="s">
        <v>171</v>
      </c>
      <c r="BG848" s="19">
        <v>94</v>
      </c>
      <c r="BH848" s="38"/>
    </row>
    <row r="849" spans="42:60" x14ac:dyDescent="0.35">
      <c r="AP849" s="9" t="s">
        <v>2205</v>
      </c>
      <c r="AQ849" s="41"/>
      <c r="AR849" s="38"/>
      <c r="AS849" s="38"/>
      <c r="AT849" s="38"/>
      <c r="AU849" s="38"/>
      <c r="AV849" s="38">
        <v>1</v>
      </c>
      <c r="AW849" s="38"/>
      <c r="AX849" s="38"/>
      <c r="AY849" s="38"/>
      <c r="AZ849" s="38"/>
      <c r="BA849" s="38"/>
      <c r="BB849" s="38"/>
      <c r="BC849" s="38"/>
      <c r="BD849" s="30">
        <v>1</v>
      </c>
      <c r="BE849" s="38"/>
      <c r="BF849" s="9" t="s">
        <v>176</v>
      </c>
      <c r="BG849" s="19">
        <v>94.5</v>
      </c>
      <c r="BH849" s="38"/>
    </row>
    <row r="850" spans="42:60" x14ac:dyDescent="0.35">
      <c r="AP850" s="9" t="s">
        <v>1885</v>
      </c>
      <c r="AQ850" s="41"/>
      <c r="AR850" s="38"/>
      <c r="AS850" s="38"/>
      <c r="AT850" s="38"/>
      <c r="AU850" s="38"/>
      <c r="AV850" s="38"/>
      <c r="AW850" s="38"/>
      <c r="AX850" s="38"/>
      <c r="AY850" s="38"/>
      <c r="AZ850" s="38"/>
      <c r="BA850" s="38">
        <v>1</v>
      </c>
      <c r="BB850" s="38"/>
      <c r="BC850" s="38"/>
      <c r="BD850" s="30">
        <v>1</v>
      </c>
      <c r="BE850" s="38"/>
      <c r="BF850" s="9" t="s">
        <v>1259</v>
      </c>
      <c r="BG850" s="19">
        <v>94</v>
      </c>
      <c r="BH850" s="38"/>
    </row>
    <row r="851" spans="42:60" x14ac:dyDescent="0.35">
      <c r="AP851" s="9" t="s">
        <v>329</v>
      </c>
      <c r="AQ851" s="41"/>
      <c r="AR851" s="38"/>
      <c r="AS851" s="38"/>
      <c r="AT851" s="38"/>
      <c r="AU851" s="38"/>
      <c r="AV851" s="38">
        <v>1</v>
      </c>
      <c r="AW851" s="38"/>
      <c r="AX851" s="38">
        <v>1</v>
      </c>
      <c r="AY851" s="38">
        <v>1</v>
      </c>
      <c r="AZ851" s="38"/>
      <c r="BA851" s="38"/>
      <c r="BB851" s="38"/>
      <c r="BC851" s="38"/>
      <c r="BD851" s="30">
        <v>3</v>
      </c>
      <c r="BE851" s="38"/>
      <c r="BF851" s="9" t="s">
        <v>922</v>
      </c>
      <c r="BG851" s="19">
        <v>93</v>
      </c>
      <c r="BH851" s="38"/>
    </row>
    <row r="852" spans="42:60" x14ac:dyDescent="0.35">
      <c r="AP852" s="9" t="s">
        <v>425</v>
      </c>
      <c r="AQ852" s="41"/>
      <c r="AR852" s="38"/>
      <c r="AS852" s="38"/>
      <c r="AT852" s="38"/>
      <c r="AU852" s="38"/>
      <c r="AV852" s="38"/>
      <c r="AW852" s="38"/>
      <c r="AX852" s="38">
        <v>1</v>
      </c>
      <c r="AY852" s="38"/>
      <c r="AZ852" s="38"/>
      <c r="BA852" s="38"/>
      <c r="BB852" s="38"/>
      <c r="BC852" s="38"/>
      <c r="BD852" s="30">
        <v>1</v>
      </c>
      <c r="BE852" s="38"/>
      <c r="BF852" s="9" t="s">
        <v>1243</v>
      </c>
      <c r="BG852" s="19">
        <v>95</v>
      </c>
      <c r="BH852" s="38"/>
    </row>
    <row r="853" spans="42:60" x14ac:dyDescent="0.35">
      <c r="AP853" s="9" t="s">
        <v>1471</v>
      </c>
      <c r="AQ853" s="41"/>
      <c r="AR853" s="38"/>
      <c r="AS853" s="38"/>
      <c r="AT853" s="38"/>
      <c r="AU853" s="38"/>
      <c r="AV853" s="38"/>
      <c r="AW853" s="38"/>
      <c r="AX853" s="38">
        <v>2</v>
      </c>
      <c r="AY853" s="38"/>
      <c r="AZ853" s="38"/>
      <c r="BA853" s="38"/>
      <c r="BB853" s="38"/>
      <c r="BC853" s="38"/>
      <c r="BD853" s="30">
        <v>2</v>
      </c>
      <c r="BE853" s="38"/>
      <c r="BF853" s="9" t="s">
        <v>981</v>
      </c>
      <c r="BG853" s="19">
        <v>93</v>
      </c>
      <c r="BH853" s="38"/>
    </row>
    <row r="854" spans="42:60" x14ac:dyDescent="0.35">
      <c r="AP854" s="9" t="s">
        <v>870</v>
      </c>
      <c r="AQ854" s="41"/>
      <c r="AR854" s="38"/>
      <c r="AS854" s="38"/>
      <c r="AT854" s="38"/>
      <c r="AU854" s="38"/>
      <c r="AV854" s="38"/>
      <c r="AW854" s="38"/>
      <c r="AX854" s="38">
        <v>1</v>
      </c>
      <c r="AY854" s="38"/>
      <c r="AZ854" s="38"/>
      <c r="BA854" s="38"/>
      <c r="BB854" s="38"/>
      <c r="BC854" s="38"/>
      <c r="BD854" s="30">
        <v>1</v>
      </c>
      <c r="BE854" s="38"/>
      <c r="BF854" s="9" t="s">
        <v>527</v>
      </c>
      <c r="BG854" s="19">
        <v>93</v>
      </c>
      <c r="BH854" s="38"/>
    </row>
    <row r="855" spans="42:60" x14ac:dyDescent="0.35">
      <c r="AP855" s="9" t="s">
        <v>2098</v>
      </c>
      <c r="AQ855" s="41"/>
      <c r="AR855" s="38"/>
      <c r="AS855" s="38"/>
      <c r="AT855" s="38"/>
      <c r="AU855" s="38"/>
      <c r="AV855" s="38"/>
      <c r="AW855" s="38"/>
      <c r="AX855" s="38"/>
      <c r="AY855" s="38">
        <v>1</v>
      </c>
      <c r="AZ855" s="38"/>
      <c r="BA855" s="38"/>
      <c r="BB855" s="38"/>
      <c r="BC855" s="38"/>
      <c r="BD855" s="30">
        <v>1</v>
      </c>
      <c r="BE855" s="38"/>
      <c r="BF855" s="9" t="s">
        <v>2068</v>
      </c>
      <c r="BG855" s="19">
        <v>93</v>
      </c>
      <c r="BH855" s="38"/>
    </row>
    <row r="856" spans="42:60" x14ac:dyDescent="0.35">
      <c r="AP856" s="9" t="s">
        <v>1867</v>
      </c>
      <c r="AQ856" s="41"/>
      <c r="AR856" s="38"/>
      <c r="AS856" s="38"/>
      <c r="AT856" s="38"/>
      <c r="AU856" s="38"/>
      <c r="AV856" s="38"/>
      <c r="AW856" s="38"/>
      <c r="AX856" s="38"/>
      <c r="AY856" s="38"/>
      <c r="AZ856" s="38">
        <v>1</v>
      </c>
      <c r="BA856" s="38"/>
      <c r="BB856" s="38"/>
      <c r="BC856" s="38"/>
      <c r="BD856" s="30">
        <v>1</v>
      </c>
      <c r="BE856" s="38"/>
      <c r="BF856" s="9" t="s">
        <v>1440</v>
      </c>
      <c r="BG856" s="19">
        <v>92</v>
      </c>
      <c r="BH856" s="38"/>
    </row>
    <row r="857" spans="42:60" x14ac:dyDescent="0.35">
      <c r="AP857" s="9" t="s">
        <v>948</v>
      </c>
      <c r="AQ857" s="41"/>
      <c r="AR857" s="38"/>
      <c r="AS857" s="38"/>
      <c r="AT857" s="38"/>
      <c r="AU857" s="38"/>
      <c r="AV857" s="38"/>
      <c r="AW857" s="38"/>
      <c r="AX857" s="38">
        <v>1</v>
      </c>
      <c r="AY857" s="38"/>
      <c r="AZ857" s="38"/>
      <c r="BA857" s="38"/>
      <c r="BB857" s="38"/>
      <c r="BC857" s="38"/>
      <c r="BD857" s="30">
        <v>1</v>
      </c>
      <c r="BE857" s="38"/>
      <c r="BF857" s="9" t="s">
        <v>2022</v>
      </c>
      <c r="BG857" s="19">
        <v>95</v>
      </c>
      <c r="BH857" s="38"/>
    </row>
    <row r="858" spans="42:60" x14ac:dyDescent="0.35">
      <c r="AP858" s="9" t="s">
        <v>1627</v>
      </c>
      <c r="AQ858" s="41"/>
      <c r="AR858" s="38"/>
      <c r="AS858" s="38"/>
      <c r="AT858" s="38"/>
      <c r="AU858" s="38"/>
      <c r="AV858" s="38"/>
      <c r="AW858" s="38"/>
      <c r="AX858" s="38"/>
      <c r="AY858" s="38"/>
      <c r="AZ858" s="38"/>
      <c r="BA858" s="38">
        <v>1</v>
      </c>
      <c r="BB858" s="38"/>
      <c r="BC858" s="38"/>
      <c r="BD858" s="30">
        <v>1</v>
      </c>
      <c r="BE858" s="38"/>
      <c r="BF858" s="9" t="s">
        <v>80</v>
      </c>
      <c r="BG858" s="19">
        <v>94</v>
      </c>
      <c r="BH858" s="38"/>
    </row>
    <row r="859" spans="42:60" x14ac:dyDescent="0.35">
      <c r="AP859" s="9" t="s">
        <v>2052</v>
      </c>
      <c r="AQ859" s="41"/>
      <c r="AR859" s="38"/>
      <c r="AS859" s="38"/>
      <c r="AT859" s="38"/>
      <c r="AU859" s="38"/>
      <c r="AV859" s="38">
        <v>1</v>
      </c>
      <c r="AW859" s="38"/>
      <c r="AX859" s="38"/>
      <c r="AY859" s="38"/>
      <c r="AZ859" s="38"/>
      <c r="BA859" s="38"/>
      <c r="BB859" s="38"/>
      <c r="BC859" s="38"/>
      <c r="BD859" s="30">
        <v>1</v>
      </c>
      <c r="BE859" s="38"/>
      <c r="BF859" s="9" t="s">
        <v>1822</v>
      </c>
      <c r="BG859" s="19">
        <v>92</v>
      </c>
      <c r="BH859" s="38"/>
    </row>
    <row r="860" spans="42:60" x14ac:dyDescent="0.35">
      <c r="AP860" s="9" t="s">
        <v>1496</v>
      </c>
      <c r="AQ860" s="41"/>
      <c r="AR860" s="38"/>
      <c r="AS860" s="38"/>
      <c r="AT860" s="38"/>
      <c r="AU860" s="38"/>
      <c r="AV860" s="38"/>
      <c r="AW860" s="38"/>
      <c r="AX860" s="38">
        <v>1</v>
      </c>
      <c r="AY860" s="38"/>
      <c r="AZ860" s="38"/>
      <c r="BA860" s="38"/>
      <c r="BB860" s="38"/>
      <c r="BC860" s="38"/>
      <c r="BD860" s="30">
        <v>1</v>
      </c>
      <c r="BE860" s="38"/>
      <c r="BF860" s="9" t="s">
        <v>218</v>
      </c>
      <c r="BG860" s="19">
        <v>92</v>
      </c>
      <c r="BH860" s="38"/>
    </row>
    <row r="861" spans="42:60" x14ac:dyDescent="0.35">
      <c r="AP861" s="9" t="s">
        <v>798</v>
      </c>
      <c r="AQ861" s="41"/>
      <c r="AR861" s="38"/>
      <c r="AS861" s="38"/>
      <c r="AT861" s="38"/>
      <c r="AU861" s="38"/>
      <c r="AV861" s="38"/>
      <c r="AW861" s="38"/>
      <c r="AX861" s="38"/>
      <c r="AY861" s="38"/>
      <c r="AZ861" s="38"/>
      <c r="BA861" s="38">
        <v>1</v>
      </c>
      <c r="BB861" s="38"/>
      <c r="BC861" s="38"/>
      <c r="BD861" s="30">
        <v>1</v>
      </c>
      <c r="BE861" s="38"/>
      <c r="BF861" s="9" t="s">
        <v>220</v>
      </c>
      <c r="BG861" s="19">
        <v>94</v>
      </c>
      <c r="BH861" s="38"/>
    </row>
    <row r="862" spans="42:60" x14ac:dyDescent="0.35">
      <c r="AP862" s="9" t="s">
        <v>1780</v>
      </c>
      <c r="AQ862" s="41"/>
      <c r="AR862" s="38"/>
      <c r="AS862" s="38"/>
      <c r="AT862" s="38"/>
      <c r="AU862" s="38"/>
      <c r="AV862" s="38"/>
      <c r="AW862" s="38"/>
      <c r="AX862" s="38"/>
      <c r="AY862" s="38"/>
      <c r="AZ862" s="38"/>
      <c r="BA862" s="38">
        <v>1</v>
      </c>
      <c r="BB862" s="38"/>
      <c r="BC862" s="38"/>
      <c r="BD862" s="30">
        <v>1</v>
      </c>
      <c r="BE862" s="38"/>
      <c r="BF862" s="9" t="s">
        <v>41</v>
      </c>
      <c r="BG862" s="19">
        <v>92</v>
      </c>
      <c r="BH862" s="38"/>
    </row>
    <row r="863" spans="42:60" x14ac:dyDescent="0.35">
      <c r="AP863" s="9" t="s">
        <v>624</v>
      </c>
      <c r="AQ863" s="41"/>
      <c r="AR863" s="38"/>
      <c r="AS863" s="38"/>
      <c r="AT863" s="38"/>
      <c r="AU863" s="38"/>
      <c r="AV863" s="38"/>
      <c r="AW863" s="38"/>
      <c r="AX863" s="38"/>
      <c r="AY863" s="38">
        <v>1</v>
      </c>
      <c r="AZ863" s="38"/>
      <c r="BA863" s="38"/>
      <c r="BB863" s="38"/>
      <c r="BC863" s="38"/>
      <c r="BD863" s="30">
        <v>1</v>
      </c>
      <c r="BE863" s="38"/>
      <c r="BF863" s="9" t="s">
        <v>1699</v>
      </c>
      <c r="BG863" s="19">
        <v>93</v>
      </c>
      <c r="BH863" s="38"/>
    </row>
    <row r="864" spans="42:60" x14ac:dyDescent="0.35">
      <c r="AP864" s="9" t="s">
        <v>1619</v>
      </c>
      <c r="AQ864" s="41"/>
      <c r="AR864" s="38"/>
      <c r="AS864" s="38"/>
      <c r="AT864" s="38"/>
      <c r="AU864" s="38"/>
      <c r="AV864" s="38"/>
      <c r="AW864" s="38"/>
      <c r="AX864" s="38"/>
      <c r="AY864" s="38"/>
      <c r="AZ864" s="38">
        <v>1</v>
      </c>
      <c r="BA864" s="38"/>
      <c r="BB864" s="38"/>
      <c r="BC864" s="38"/>
      <c r="BD864" s="30">
        <v>1</v>
      </c>
      <c r="BE864" s="38"/>
      <c r="BF864" s="9" t="s">
        <v>73</v>
      </c>
      <c r="BG864" s="19">
        <v>93</v>
      </c>
      <c r="BH864" s="38"/>
    </row>
    <row r="865" spans="42:60" x14ac:dyDescent="0.35">
      <c r="AP865" s="9" t="s">
        <v>334</v>
      </c>
      <c r="AQ865" s="41"/>
      <c r="AR865" s="38"/>
      <c r="AS865" s="38"/>
      <c r="AT865" s="38"/>
      <c r="AU865" s="38"/>
      <c r="AV865" s="38"/>
      <c r="AW865" s="38"/>
      <c r="AX865" s="38"/>
      <c r="AY865" s="38"/>
      <c r="AZ865" s="38"/>
      <c r="BA865" s="38">
        <v>1</v>
      </c>
      <c r="BB865" s="38"/>
      <c r="BC865" s="38"/>
      <c r="BD865" s="30">
        <v>1</v>
      </c>
      <c r="BE865" s="38"/>
      <c r="BF865" s="9" t="s">
        <v>1578</v>
      </c>
      <c r="BG865" s="19">
        <v>95</v>
      </c>
      <c r="BH865" s="38"/>
    </row>
    <row r="866" spans="42:60" x14ac:dyDescent="0.35">
      <c r="AP866" s="9" t="s">
        <v>1555</v>
      </c>
      <c r="AQ866" s="41"/>
      <c r="AR866" s="38"/>
      <c r="AS866" s="38"/>
      <c r="AT866" s="38"/>
      <c r="AU866" s="38"/>
      <c r="AV866" s="38"/>
      <c r="AW866" s="38"/>
      <c r="AX866" s="38">
        <v>1</v>
      </c>
      <c r="AY866" s="38"/>
      <c r="AZ866" s="38"/>
      <c r="BA866" s="38"/>
      <c r="BB866" s="38"/>
      <c r="BC866" s="38"/>
      <c r="BD866" s="30">
        <v>1</v>
      </c>
      <c r="BE866" s="38"/>
      <c r="BF866" s="9" t="s">
        <v>2219</v>
      </c>
      <c r="BG866" s="19">
        <v>93</v>
      </c>
      <c r="BH866" s="38"/>
    </row>
    <row r="867" spans="42:60" x14ac:dyDescent="0.35">
      <c r="AP867" s="9" t="s">
        <v>1973</v>
      </c>
      <c r="AQ867" s="41"/>
      <c r="AR867" s="38"/>
      <c r="AS867" s="38"/>
      <c r="AT867" s="38"/>
      <c r="AU867" s="38"/>
      <c r="AV867" s="38">
        <v>1</v>
      </c>
      <c r="AW867" s="38"/>
      <c r="AX867" s="38"/>
      <c r="AY867" s="38"/>
      <c r="AZ867" s="38"/>
      <c r="BA867" s="38"/>
      <c r="BB867" s="38"/>
      <c r="BC867" s="38"/>
      <c r="BD867" s="30">
        <v>1</v>
      </c>
      <c r="BE867" s="38"/>
      <c r="BF867" s="9" t="s">
        <v>1581</v>
      </c>
      <c r="BG867" s="19">
        <v>94</v>
      </c>
      <c r="BH867" s="38"/>
    </row>
    <row r="868" spans="42:60" x14ac:dyDescent="0.35">
      <c r="AP868" s="9" t="s">
        <v>1209</v>
      </c>
      <c r="AQ868" s="41"/>
      <c r="AR868" s="38"/>
      <c r="AS868" s="38"/>
      <c r="AT868" s="38"/>
      <c r="AU868" s="38"/>
      <c r="AV868" s="38"/>
      <c r="AW868" s="38"/>
      <c r="AX868" s="38"/>
      <c r="AY868" s="38"/>
      <c r="AZ868" s="38">
        <v>1</v>
      </c>
      <c r="BA868" s="38"/>
      <c r="BB868" s="38"/>
      <c r="BC868" s="38"/>
      <c r="BD868" s="30">
        <v>1</v>
      </c>
      <c r="BE868" s="38"/>
      <c r="BF868" s="9" t="s">
        <v>954</v>
      </c>
      <c r="BG868" s="19">
        <v>94</v>
      </c>
      <c r="BH868" s="38"/>
    </row>
    <row r="869" spans="42:60" x14ac:dyDescent="0.35">
      <c r="AP869" s="9" t="s">
        <v>735</v>
      </c>
      <c r="AQ869" s="41"/>
      <c r="AR869" s="38"/>
      <c r="AS869" s="38"/>
      <c r="AT869" s="38"/>
      <c r="AU869" s="38"/>
      <c r="AV869" s="38"/>
      <c r="AW869" s="38"/>
      <c r="AX869" s="38"/>
      <c r="AY869" s="38">
        <v>1</v>
      </c>
      <c r="AZ869" s="38"/>
      <c r="BA869" s="38"/>
      <c r="BB869" s="38"/>
      <c r="BC869" s="38"/>
      <c r="BD869" s="30">
        <v>1</v>
      </c>
      <c r="BE869" s="38"/>
      <c r="BF869" s="9" t="s">
        <v>731</v>
      </c>
      <c r="BG869" s="19">
        <v>94</v>
      </c>
      <c r="BH869" s="38"/>
    </row>
    <row r="870" spans="42:60" x14ac:dyDescent="0.35">
      <c r="AP870" s="9" t="s">
        <v>1912</v>
      </c>
      <c r="AQ870" s="41"/>
      <c r="AR870" s="38"/>
      <c r="AS870" s="38"/>
      <c r="AT870" s="38"/>
      <c r="AU870" s="38"/>
      <c r="AV870" s="38"/>
      <c r="AW870" s="38"/>
      <c r="AX870" s="38"/>
      <c r="AY870" s="38"/>
      <c r="AZ870" s="38">
        <v>1</v>
      </c>
      <c r="BA870" s="38"/>
      <c r="BB870" s="38"/>
      <c r="BC870" s="38"/>
      <c r="BD870" s="30">
        <v>1</v>
      </c>
      <c r="BE870" s="38"/>
      <c r="BF870" s="9" t="s">
        <v>1883</v>
      </c>
      <c r="BG870" s="19">
        <v>95</v>
      </c>
      <c r="BH870" s="38"/>
    </row>
    <row r="871" spans="42:60" x14ac:dyDescent="0.35">
      <c r="AP871" s="9" t="s">
        <v>1682</v>
      </c>
      <c r="AQ871" s="41"/>
      <c r="AR871" s="38"/>
      <c r="AS871" s="38"/>
      <c r="AT871" s="38"/>
      <c r="AU871" s="38"/>
      <c r="AV871" s="38"/>
      <c r="AW871" s="38"/>
      <c r="AX871" s="38"/>
      <c r="AY871" s="38">
        <v>1</v>
      </c>
      <c r="AZ871" s="38"/>
      <c r="BA871" s="38"/>
      <c r="BB871" s="38"/>
      <c r="BC871" s="38"/>
      <c r="BD871" s="30">
        <v>1</v>
      </c>
      <c r="BE871" s="38"/>
      <c r="BF871" s="9" t="s">
        <v>1603</v>
      </c>
      <c r="BG871" s="19">
        <v>94</v>
      </c>
      <c r="BH871" s="38"/>
    </row>
    <row r="872" spans="42:60" x14ac:dyDescent="0.35">
      <c r="AP872" s="9" t="s">
        <v>730</v>
      </c>
      <c r="AQ872" s="41"/>
      <c r="AR872" s="38"/>
      <c r="AS872" s="38"/>
      <c r="AT872" s="38"/>
      <c r="AU872" s="38"/>
      <c r="AV872" s="38"/>
      <c r="AW872" s="38"/>
      <c r="AX872" s="38"/>
      <c r="AY872" s="38"/>
      <c r="AZ872" s="38">
        <v>1</v>
      </c>
      <c r="BA872" s="38"/>
      <c r="BB872" s="38"/>
      <c r="BC872" s="38"/>
      <c r="BD872" s="30">
        <v>1</v>
      </c>
      <c r="BE872" s="38"/>
      <c r="BF872" s="9" t="s">
        <v>169</v>
      </c>
      <c r="BG872" s="19">
        <v>93</v>
      </c>
      <c r="BH872" s="38"/>
    </row>
    <row r="873" spans="42:60" x14ac:dyDescent="0.35">
      <c r="AP873" s="9" t="s">
        <v>249</v>
      </c>
      <c r="AQ873" s="41"/>
      <c r="AR873" s="38"/>
      <c r="AS873" s="38"/>
      <c r="AT873" s="38"/>
      <c r="AU873" s="38"/>
      <c r="AV873" s="38"/>
      <c r="AW873" s="38"/>
      <c r="AX873" s="38"/>
      <c r="AY873" s="38"/>
      <c r="AZ873" s="38">
        <v>1</v>
      </c>
      <c r="BA873" s="38"/>
      <c r="BB873" s="38"/>
      <c r="BC873" s="38"/>
      <c r="BD873" s="30">
        <v>1</v>
      </c>
      <c r="BE873" s="38"/>
      <c r="BF873" s="9" t="s">
        <v>1596</v>
      </c>
      <c r="BG873" s="19">
        <v>94</v>
      </c>
      <c r="BH873" s="38"/>
    </row>
    <row r="874" spans="42:60" x14ac:dyDescent="0.35">
      <c r="AP874" s="9" t="s">
        <v>697</v>
      </c>
      <c r="AQ874" s="41"/>
      <c r="AR874" s="38"/>
      <c r="AS874" s="38"/>
      <c r="AT874" s="38"/>
      <c r="AU874" s="38"/>
      <c r="AV874" s="38"/>
      <c r="AW874" s="38"/>
      <c r="AX874" s="38"/>
      <c r="AY874" s="38">
        <v>1</v>
      </c>
      <c r="AZ874" s="38"/>
      <c r="BA874" s="38"/>
      <c r="BB874" s="38"/>
      <c r="BC874" s="38"/>
      <c r="BD874" s="30">
        <v>1</v>
      </c>
      <c r="BE874" s="38"/>
      <c r="BF874" s="9" t="s">
        <v>1995</v>
      </c>
      <c r="BG874" s="19">
        <v>93</v>
      </c>
      <c r="BH874" s="38"/>
    </row>
    <row r="875" spans="42:60" x14ac:dyDescent="0.35">
      <c r="AP875" s="9" t="s">
        <v>225</v>
      </c>
      <c r="AQ875" s="41"/>
      <c r="AR875" s="38"/>
      <c r="AS875" s="38"/>
      <c r="AT875" s="38"/>
      <c r="AU875" s="38"/>
      <c r="AV875" s="38"/>
      <c r="AW875" s="38"/>
      <c r="AX875" s="38"/>
      <c r="AY875" s="38">
        <v>1</v>
      </c>
      <c r="AZ875" s="38">
        <v>1</v>
      </c>
      <c r="BA875" s="38"/>
      <c r="BB875" s="38"/>
      <c r="BC875" s="38"/>
      <c r="BD875" s="30">
        <v>2</v>
      </c>
      <c r="BE875" s="38"/>
      <c r="BF875" s="9" t="s">
        <v>822</v>
      </c>
      <c r="BG875" s="19">
        <v>92</v>
      </c>
      <c r="BH875" s="38"/>
    </row>
    <row r="876" spans="42:60" x14ac:dyDescent="0.35">
      <c r="AP876" s="9" t="s">
        <v>1899</v>
      </c>
      <c r="AQ876" s="41"/>
      <c r="AR876" s="38"/>
      <c r="AS876" s="38"/>
      <c r="AT876" s="38"/>
      <c r="AU876" s="38"/>
      <c r="AV876" s="38"/>
      <c r="AW876" s="38"/>
      <c r="AX876" s="38"/>
      <c r="AY876" s="38">
        <v>1</v>
      </c>
      <c r="AZ876" s="38"/>
      <c r="BA876" s="38"/>
      <c r="BB876" s="38"/>
      <c r="BC876" s="38"/>
      <c r="BD876" s="30">
        <v>1</v>
      </c>
      <c r="BE876" s="38"/>
      <c r="BF876" s="9" t="s">
        <v>1942</v>
      </c>
      <c r="BG876" s="19">
        <v>93</v>
      </c>
      <c r="BH876" s="38"/>
    </row>
    <row r="877" spans="42:60" x14ac:dyDescent="0.35">
      <c r="AP877" s="9" t="s">
        <v>262</v>
      </c>
      <c r="AQ877" s="41"/>
      <c r="AR877" s="38"/>
      <c r="AS877" s="38"/>
      <c r="AT877" s="38"/>
      <c r="AU877" s="38"/>
      <c r="AV877" s="38"/>
      <c r="AW877" s="38"/>
      <c r="AX877" s="38"/>
      <c r="AY877" s="38">
        <v>1</v>
      </c>
      <c r="AZ877" s="38"/>
      <c r="BA877" s="38"/>
      <c r="BB877" s="38"/>
      <c r="BC877" s="38"/>
      <c r="BD877" s="30">
        <v>1</v>
      </c>
      <c r="BE877" s="38"/>
      <c r="BF877" s="9" t="s">
        <v>1959</v>
      </c>
      <c r="BG877" s="19">
        <v>93</v>
      </c>
      <c r="BH877" s="38"/>
    </row>
    <row r="878" spans="42:60" x14ac:dyDescent="0.35">
      <c r="AP878" s="9" t="s">
        <v>1670</v>
      </c>
      <c r="AQ878" s="41"/>
      <c r="AR878" s="38"/>
      <c r="AS878" s="38"/>
      <c r="AT878" s="38"/>
      <c r="AU878" s="38"/>
      <c r="AV878" s="38"/>
      <c r="AW878" s="38"/>
      <c r="AX878" s="38"/>
      <c r="AY878" s="38"/>
      <c r="AZ878" s="38">
        <v>1</v>
      </c>
      <c r="BA878" s="38"/>
      <c r="BB878" s="38"/>
      <c r="BC878" s="38"/>
      <c r="BD878" s="30">
        <v>1</v>
      </c>
      <c r="BE878" s="38"/>
      <c r="BF878" s="9" t="s">
        <v>182</v>
      </c>
      <c r="BG878" s="19">
        <v>93</v>
      </c>
      <c r="BH878" s="38"/>
    </row>
    <row r="879" spans="42:60" x14ac:dyDescent="0.35">
      <c r="AP879" s="9" t="s">
        <v>2160</v>
      </c>
      <c r="AQ879" s="41"/>
      <c r="AR879" s="38"/>
      <c r="AS879" s="38"/>
      <c r="AT879" s="38"/>
      <c r="AU879" s="38"/>
      <c r="AV879" s="38"/>
      <c r="AW879" s="38"/>
      <c r="AX879" s="38">
        <v>1</v>
      </c>
      <c r="AY879" s="38"/>
      <c r="AZ879" s="38"/>
      <c r="BA879" s="38"/>
      <c r="BB879" s="38"/>
      <c r="BC879" s="38"/>
      <c r="BD879" s="30">
        <v>1</v>
      </c>
      <c r="BE879" s="38"/>
      <c r="BF879" s="9" t="s">
        <v>316</v>
      </c>
      <c r="BG879" s="19">
        <v>94</v>
      </c>
      <c r="BH879" s="38"/>
    </row>
    <row r="880" spans="42:60" x14ac:dyDescent="0.35">
      <c r="AP880" s="9" t="s">
        <v>1840</v>
      </c>
      <c r="AQ880" s="41"/>
      <c r="AR880" s="38"/>
      <c r="AS880" s="38"/>
      <c r="AT880" s="38"/>
      <c r="AU880" s="38"/>
      <c r="AV880" s="38"/>
      <c r="AW880" s="38"/>
      <c r="AX880" s="38"/>
      <c r="AY880" s="38"/>
      <c r="AZ880" s="38">
        <v>1</v>
      </c>
      <c r="BA880" s="38"/>
      <c r="BB880" s="38"/>
      <c r="BC880" s="38"/>
      <c r="BD880" s="30">
        <v>1</v>
      </c>
      <c r="BE880" s="38"/>
      <c r="BF880" s="9" t="s">
        <v>2238</v>
      </c>
      <c r="BG880" s="19">
        <v>91</v>
      </c>
      <c r="BH880" s="38"/>
    </row>
    <row r="881" spans="42:60" x14ac:dyDescent="0.35">
      <c r="AP881" s="9" t="s">
        <v>1195</v>
      </c>
      <c r="AQ881" s="41"/>
      <c r="AR881" s="38"/>
      <c r="AS881" s="38"/>
      <c r="AT881" s="38"/>
      <c r="AU881" s="38"/>
      <c r="AV881" s="38"/>
      <c r="AW881" s="38">
        <v>1</v>
      </c>
      <c r="AX881" s="38"/>
      <c r="AY881" s="38"/>
      <c r="AZ881" s="38"/>
      <c r="BA881" s="38"/>
      <c r="BB881" s="38"/>
      <c r="BC881" s="38"/>
      <c r="BD881" s="30">
        <v>1</v>
      </c>
      <c r="BE881" s="38"/>
      <c r="BF881" s="9" t="s">
        <v>383</v>
      </c>
      <c r="BG881" s="19">
        <v>92</v>
      </c>
      <c r="BH881" s="38"/>
    </row>
    <row r="882" spans="42:60" x14ac:dyDescent="0.35">
      <c r="AP882" s="9" t="s">
        <v>897</v>
      </c>
      <c r="AQ882" s="41"/>
      <c r="AR882" s="38"/>
      <c r="AS882" s="38"/>
      <c r="AT882" s="38"/>
      <c r="AU882" s="38"/>
      <c r="AV882" s="38"/>
      <c r="AW882" s="38"/>
      <c r="AX882" s="38"/>
      <c r="AY882" s="38"/>
      <c r="AZ882" s="38">
        <v>1</v>
      </c>
      <c r="BA882" s="38"/>
      <c r="BB882" s="38"/>
      <c r="BC882" s="38"/>
      <c r="BD882" s="30">
        <v>1</v>
      </c>
      <c r="BE882" s="38"/>
      <c r="BF882" s="9" t="s">
        <v>1226</v>
      </c>
      <c r="BG882" s="19">
        <v>92</v>
      </c>
      <c r="BH882" s="38"/>
    </row>
    <row r="883" spans="42:60" x14ac:dyDescent="0.35">
      <c r="AP883" s="9" t="s">
        <v>704</v>
      </c>
      <c r="AQ883" s="41"/>
      <c r="AR883" s="38"/>
      <c r="AS883" s="38"/>
      <c r="AT883" s="38"/>
      <c r="AU883" s="38"/>
      <c r="AV883" s="38">
        <v>1</v>
      </c>
      <c r="AW883" s="38"/>
      <c r="AX883" s="38"/>
      <c r="AY883" s="38"/>
      <c r="AZ883" s="38"/>
      <c r="BA883" s="38"/>
      <c r="BB883" s="38"/>
      <c r="BC883" s="38"/>
      <c r="BD883" s="30">
        <v>1</v>
      </c>
      <c r="BE883" s="38"/>
      <c r="BF883" s="9" t="s">
        <v>1939</v>
      </c>
      <c r="BG883" s="19">
        <v>91</v>
      </c>
      <c r="BH883" s="38"/>
    </row>
    <row r="884" spans="42:60" x14ac:dyDescent="0.35">
      <c r="AP884" s="9" t="s">
        <v>646</v>
      </c>
      <c r="AQ884" s="41"/>
      <c r="AR884" s="38"/>
      <c r="AS884" s="38"/>
      <c r="AT884" s="38"/>
      <c r="AU884" s="38"/>
      <c r="AV884" s="38"/>
      <c r="AW884" s="38"/>
      <c r="AX884" s="38"/>
      <c r="AY884" s="38"/>
      <c r="AZ884" s="38">
        <v>1</v>
      </c>
      <c r="BA884" s="38"/>
      <c r="BB884" s="38"/>
      <c r="BC884" s="38"/>
      <c r="BD884" s="30">
        <v>1</v>
      </c>
      <c r="BE884" s="38"/>
      <c r="BF884" s="9" t="s">
        <v>1045</v>
      </c>
      <c r="BG884" s="19">
        <v>94</v>
      </c>
      <c r="BH884" s="38"/>
    </row>
    <row r="885" spans="42:60" x14ac:dyDescent="0.35">
      <c r="AP885" s="9" t="s">
        <v>659</v>
      </c>
      <c r="AQ885" s="41"/>
      <c r="AR885" s="38"/>
      <c r="AS885" s="38"/>
      <c r="AT885" s="38"/>
      <c r="AU885" s="38"/>
      <c r="AV885" s="38"/>
      <c r="AW885" s="38"/>
      <c r="AX885" s="38"/>
      <c r="AY885" s="38"/>
      <c r="AZ885" s="38">
        <v>1</v>
      </c>
      <c r="BA885" s="38"/>
      <c r="BB885" s="38"/>
      <c r="BC885" s="38"/>
      <c r="BD885" s="30">
        <v>1</v>
      </c>
      <c r="BE885" s="38"/>
      <c r="BF885" s="9" t="s">
        <v>1185</v>
      </c>
      <c r="BG885" s="19">
        <v>91</v>
      </c>
      <c r="BH885" s="38"/>
    </row>
    <row r="886" spans="42:60" x14ac:dyDescent="0.35">
      <c r="AP886" s="9" t="s">
        <v>619</v>
      </c>
      <c r="AQ886" s="41"/>
      <c r="AR886" s="38"/>
      <c r="AS886" s="38"/>
      <c r="AT886" s="38"/>
      <c r="AU886" s="38"/>
      <c r="AV886" s="38"/>
      <c r="AW886" s="38"/>
      <c r="AX886" s="38"/>
      <c r="AY886" s="38"/>
      <c r="AZ886" s="38"/>
      <c r="BA886" s="38"/>
      <c r="BB886" s="38"/>
      <c r="BC886" s="38">
        <v>1</v>
      </c>
      <c r="BD886" s="30">
        <v>1</v>
      </c>
      <c r="BE886" s="38"/>
      <c r="BF886" s="9" t="s">
        <v>1605</v>
      </c>
      <c r="BG886" s="19">
        <v>94</v>
      </c>
      <c r="BH886" s="38"/>
    </row>
    <row r="887" spans="42:60" x14ac:dyDescent="0.35">
      <c r="AP887" s="9" t="s">
        <v>95</v>
      </c>
      <c r="AQ887" s="41"/>
      <c r="AR887" s="38"/>
      <c r="AS887" s="38"/>
      <c r="AT887" s="38"/>
      <c r="AU887" s="38"/>
      <c r="AV887" s="38"/>
      <c r="AW887" s="38"/>
      <c r="AX887" s="38"/>
      <c r="AY887" s="38">
        <v>1</v>
      </c>
      <c r="AZ887" s="38"/>
      <c r="BA887" s="38"/>
      <c r="BB887" s="38"/>
      <c r="BC887" s="38"/>
      <c r="BD887" s="30">
        <v>1</v>
      </c>
      <c r="BE887" s="38"/>
      <c r="BF887" s="9" t="s">
        <v>846</v>
      </c>
      <c r="BG887" s="19">
        <v>92</v>
      </c>
      <c r="BH887" s="38"/>
    </row>
    <row r="888" spans="42:60" x14ac:dyDescent="0.35">
      <c r="AP888" s="9" t="s">
        <v>651</v>
      </c>
      <c r="AQ888" s="41"/>
      <c r="AR888" s="38"/>
      <c r="AS888" s="38"/>
      <c r="AT888" s="38"/>
      <c r="AU888" s="38"/>
      <c r="AV888" s="38"/>
      <c r="AW888" s="38"/>
      <c r="AX888" s="38"/>
      <c r="AY888" s="38"/>
      <c r="AZ888" s="38"/>
      <c r="BA888" s="38"/>
      <c r="BB888" s="38"/>
      <c r="BC888" s="38">
        <v>1</v>
      </c>
      <c r="BD888" s="30">
        <v>1</v>
      </c>
      <c r="BE888" s="38"/>
      <c r="BF888" s="9" t="s">
        <v>1090</v>
      </c>
      <c r="BG888" s="19">
        <v>93</v>
      </c>
      <c r="BH888" s="38"/>
    </row>
    <row r="889" spans="42:60" x14ac:dyDescent="0.35">
      <c r="AP889" s="9" t="s">
        <v>1664</v>
      </c>
      <c r="AQ889" s="41"/>
      <c r="AR889" s="38"/>
      <c r="AS889" s="38"/>
      <c r="AT889" s="38"/>
      <c r="AU889" s="38"/>
      <c r="AV889" s="38"/>
      <c r="AW889" s="38"/>
      <c r="AX889" s="38"/>
      <c r="AY889" s="38"/>
      <c r="AZ889" s="38"/>
      <c r="BA889" s="38">
        <v>1</v>
      </c>
      <c r="BB889" s="38"/>
      <c r="BC889" s="38"/>
      <c r="BD889" s="30">
        <v>1</v>
      </c>
      <c r="BE889" s="38"/>
      <c r="BF889" s="9" t="s">
        <v>1858</v>
      </c>
      <c r="BG889" s="19">
        <v>94</v>
      </c>
      <c r="BH889" s="38"/>
    </row>
    <row r="890" spans="42:60" x14ac:dyDescent="0.35">
      <c r="AP890" s="9" t="s">
        <v>1044</v>
      </c>
      <c r="AQ890" s="41"/>
      <c r="AR890" s="38"/>
      <c r="AS890" s="38"/>
      <c r="AT890" s="38"/>
      <c r="AU890" s="38"/>
      <c r="AV890" s="38"/>
      <c r="AW890" s="38"/>
      <c r="AX890" s="38"/>
      <c r="AY890" s="38"/>
      <c r="AZ890" s="38"/>
      <c r="BA890" s="38"/>
      <c r="BB890" s="38">
        <v>1</v>
      </c>
      <c r="BC890" s="38"/>
      <c r="BD890" s="30">
        <v>1</v>
      </c>
      <c r="BE890" s="38"/>
      <c r="BF890" s="9" t="s">
        <v>1188</v>
      </c>
      <c r="BG890" s="19">
        <v>92</v>
      </c>
      <c r="BH890" s="38"/>
    </row>
    <row r="891" spans="42:60" x14ac:dyDescent="0.35">
      <c r="AP891" s="9" t="s">
        <v>853</v>
      </c>
      <c r="AQ891" s="41"/>
      <c r="AR891" s="38"/>
      <c r="AS891" s="38"/>
      <c r="AT891" s="38"/>
      <c r="AU891" s="38"/>
      <c r="AV891" s="38"/>
      <c r="AW891" s="38"/>
      <c r="AX891" s="38"/>
      <c r="AY891" s="38">
        <v>1</v>
      </c>
      <c r="AZ891" s="38"/>
      <c r="BA891" s="38"/>
      <c r="BB891" s="38"/>
      <c r="BC891" s="38"/>
      <c r="BD891" s="30">
        <v>1</v>
      </c>
      <c r="BE891" s="38"/>
      <c r="BF891" s="9" t="s">
        <v>1352</v>
      </c>
      <c r="BG891" s="19">
        <v>92</v>
      </c>
      <c r="BH891" s="38"/>
    </row>
    <row r="892" spans="42:60" x14ac:dyDescent="0.35">
      <c r="AP892" s="9" t="s">
        <v>53</v>
      </c>
      <c r="AQ892" s="41"/>
      <c r="AR892" s="38"/>
      <c r="AS892" s="38"/>
      <c r="AT892" s="38"/>
      <c r="AU892" s="38"/>
      <c r="AV892" s="38"/>
      <c r="AW892" s="38"/>
      <c r="AX892" s="38">
        <v>1</v>
      </c>
      <c r="AY892" s="38"/>
      <c r="AZ892" s="38"/>
      <c r="BA892" s="38"/>
      <c r="BB892" s="38"/>
      <c r="BC892" s="38"/>
      <c r="BD892" s="30">
        <v>1</v>
      </c>
      <c r="BE892" s="38"/>
      <c r="BF892" s="9" t="s">
        <v>1771</v>
      </c>
      <c r="BG892" s="19">
        <v>93</v>
      </c>
      <c r="BH892" s="38"/>
    </row>
    <row r="893" spans="42:60" x14ac:dyDescent="0.35">
      <c r="AP893" s="9" t="s">
        <v>2058</v>
      </c>
      <c r="AQ893" s="41"/>
      <c r="AR893" s="38"/>
      <c r="AS893" s="38"/>
      <c r="AT893" s="38"/>
      <c r="AU893" s="38"/>
      <c r="AV893" s="38"/>
      <c r="AW893" s="38">
        <v>1</v>
      </c>
      <c r="AX893" s="38"/>
      <c r="AY893" s="38"/>
      <c r="AZ893" s="38"/>
      <c r="BA893" s="38"/>
      <c r="BB893" s="38"/>
      <c r="BC893" s="38"/>
      <c r="BD893" s="30">
        <v>1</v>
      </c>
      <c r="BE893" s="38"/>
      <c r="BF893" s="9" t="s">
        <v>2072</v>
      </c>
      <c r="BG893" s="19">
        <v>95</v>
      </c>
      <c r="BH893" s="38"/>
    </row>
    <row r="894" spans="42:60" x14ac:dyDescent="0.35">
      <c r="AP894" s="9" t="s">
        <v>1187</v>
      </c>
      <c r="AQ894" s="41"/>
      <c r="AR894" s="38"/>
      <c r="AS894" s="38"/>
      <c r="AT894" s="38"/>
      <c r="AU894" s="38"/>
      <c r="AV894" s="38"/>
      <c r="AW894" s="38"/>
      <c r="AX894" s="38"/>
      <c r="AY894" s="38"/>
      <c r="AZ894" s="38">
        <v>1</v>
      </c>
      <c r="BA894" s="38"/>
      <c r="BB894" s="38"/>
      <c r="BC894" s="38"/>
      <c r="BD894" s="30">
        <v>1</v>
      </c>
      <c r="BE894" s="38"/>
      <c r="BF894" s="9" t="s">
        <v>1481</v>
      </c>
      <c r="BG894" s="19">
        <v>92</v>
      </c>
      <c r="BH894" s="38"/>
    </row>
    <row r="895" spans="42:60" x14ac:dyDescent="0.35">
      <c r="AP895" s="9" t="s">
        <v>955</v>
      </c>
      <c r="AQ895" s="41"/>
      <c r="AR895" s="38"/>
      <c r="AS895" s="38"/>
      <c r="AT895" s="38"/>
      <c r="AU895" s="38"/>
      <c r="AV895" s="38"/>
      <c r="AW895" s="38"/>
      <c r="AX895" s="38"/>
      <c r="AY895" s="38"/>
      <c r="AZ895" s="38">
        <v>1</v>
      </c>
      <c r="BA895" s="38"/>
      <c r="BB895" s="38"/>
      <c r="BC895" s="38"/>
      <c r="BD895" s="30">
        <v>1</v>
      </c>
      <c r="BE895" s="38"/>
      <c r="BF895" s="9" t="s">
        <v>1370</v>
      </c>
      <c r="BG895" s="19">
        <v>93</v>
      </c>
      <c r="BH895" s="38"/>
    </row>
    <row r="896" spans="42:60" x14ac:dyDescent="0.35">
      <c r="AP896" s="9" t="s">
        <v>1688</v>
      </c>
      <c r="AQ896" s="41"/>
      <c r="AR896" s="38"/>
      <c r="AS896" s="38"/>
      <c r="AT896" s="38"/>
      <c r="AU896" s="38"/>
      <c r="AV896" s="38"/>
      <c r="AW896" s="38"/>
      <c r="AX896" s="38"/>
      <c r="AY896" s="38"/>
      <c r="AZ896" s="38"/>
      <c r="BA896" s="38">
        <v>1</v>
      </c>
      <c r="BB896" s="38"/>
      <c r="BC896" s="38"/>
      <c r="BD896" s="30">
        <v>1</v>
      </c>
      <c r="BE896" s="38"/>
      <c r="BF896" s="9" t="s">
        <v>1453</v>
      </c>
      <c r="BG896" s="19">
        <v>92</v>
      </c>
      <c r="BH896" s="38"/>
    </row>
    <row r="897" spans="42:60" x14ac:dyDescent="0.35">
      <c r="AP897" s="9" t="s">
        <v>911</v>
      </c>
      <c r="AQ897" s="41"/>
      <c r="AR897" s="38"/>
      <c r="AS897" s="38"/>
      <c r="AT897" s="38"/>
      <c r="AU897" s="38"/>
      <c r="AV897" s="38"/>
      <c r="AW897" s="38"/>
      <c r="AX897" s="38"/>
      <c r="AY897" s="38"/>
      <c r="AZ897" s="38">
        <v>1</v>
      </c>
      <c r="BA897" s="38"/>
      <c r="BB897" s="38"/>
      <c r="BC897" s="38"/>
      <c r="BD897" s="30">
        <v>1</v>
      </c>
      <c r="BE897" s="38"/>
      <c r="BF897" s="9" t="s">
        <v>1373</v>
      </c>
      <c r="BG897" s="19">
        <v>93</v>
      </c>
      <c r="BH897" s="38"/>
    </row>
    <row r="898" spans="42:60" x14ac:dyDescent="0.35">
      <c r="AP898" s="9" t="s">
        <v>892</v>
      </c>
      <c r="AQ898" s="41"/>
      <c r="AR898" s="38"/>
      <c r="AS898" s="38"/>
      <c r="AT898" s="38"/>
      <c r="AU898" s="38"/>
      <c r="AV898" s="38"/>
      <c r="AW898" s="38"/>
      <c r="AX898" s="38"/>
      <c r="AY898" s="38">
        <v>1</v>
      </c>
      <c r="AZ898" s="38"/>
      <c r="BA898" s="38"/>
      <c r="BB898" s="38"/>
      <c r="BC898" s="38"/>
      <c r="BD898" s="30">
        <v>1</v>
      </c>
      <c r="BE898" s="38"/>
      <c r="BF898" s="9" t="s">
        <v>1501</v>
      </c>
      <c r="BG898" s="19">
        <v>92</v>
      </c>
      <c r="BH898" s="38"/>
    </row>
    <row r="899" spans="42:60" x14ac:dyDescent="0.35">
      <c r="AP899" s="9" t="s">
        <v>988</v>
      </c>
      <c r="AQ899" s="41"/>
      <c r="AR899" s="38"/>
      <c r="AS899" s="38"/>
      <c r="AT899" s="38"/>
      <c r="AU899" s="38"/>
      <c r="AV899" s="38"/>
      <c r="AW899" s="38"/>
      <c r="AX899" s="38"/>
      <c r="AY899" s="38"/>
      <c r="AZ899" s="38"/>
      <c r="BA899" s="38">
        <v>1</v>
      </c>
      <c r="BB899" s="38"/>
      <c r="BC899" s="38"/>
      <c r="BD899" s="30">
        <v>1</v>
      </c>
      <c r="BE899" s="38"/>
      <c r="BF899" s="9" t="s">
        <v>2097</v>
      </c>
      <c r="BG899" s="19">
        <v>93</v>
      </c>
      <c r="BH899" s="38"/>
    </row>
    <row r="900" spans="42:60" x14ac:dyDescent="0.35">
      <c r="AP900" s="9" t="s">
        <v>1181</v>
      </c>
      <c r="AQ900" s="41"/>
      <c r="AR900" s="38"/>
      <c r="AS900" s="38"/>
      <c r="AT900" s="38"/>
      <c r="AU900" s="38"/>
      <c r="AV900" s="38"/>
      <c r="AW900" s="38"/>
      <c r="AX900" s="38"/>
      <c r="AY900" s="38"/>
      <c r="AZ900" s="38">
        <v>1</v>
      </c>
      <c r="BA900" s="38"/>
      <c r="BB900" s="38"/>
      <c r="BC900" s="38"/>
      <c r="BD900" s="30">
        <v>1</v>
      </c>
      <c r="BE900" s="38"/>
      <c r="BF900" s="9" t="s">
        <v>1730</v>
      </c>
      <c r="BG900" s="19">
        <v>93</v>
      </c>
      <c r="BH900" s="38"/>
    </row>
    <row r="901" spans="42:60" x14ac:dyDescent="0.35">
      <c r="AP901" s="9" t="s">
        <v>653</v>
      </c>
      <c r="AQ901" s="41"/>
      <c r="AR901" s="38"/>
      <c r="AS901" s="38"/>
      <c r="AT901" s="38"/>
      <c r="AU901" s="38"/>
      <c r="AV901" s="38"/>
      <c r="AW901" s="38"/>
      <c r="AX901" s="38"/>
      <c r="AY901" s="38">
        <v>1</v>
      </c>
      <c r="AZ901" s="38"/>
      <c r="BA901" s="38"/>
      <c r="BB901" s="38"/>
      <c r="BC901" s="38"/>
      <c r="BD901" s="30">
        <v>1</v>
      </c>
      <c r="BE901" s="38"/>
      <c r="BF901" s="9" t="s">
        <v>1103</v>
      </c>
      <c r="BG901" s="19">
        <v>93</v>
      </c>
      <c r="BH901" s="38"/>
    </row>
    <row r="902" spans="42:60" x14ac:dyDescent="0.35">
      <c r="AP902" s="9" t="s">
        <v>781</v>
      </c>
      <c r="AQ902" s="41"/>
      <c r="AR902" s="38"/>
      <c r="AS902" s="38"/>
      <c r="AT902" s="38"/>
      <c r="AU902" s="38"/>
      <c r="AV902" s="38"/>
      <c r="AW902" s="38"/>
      <c r="AX902" s="38"/>
      <c r="AY902" s="38"/>
      <c r="AZ902" s="38">
        <v>1</v>
      </c>
      <c r="BA902" s="38"/>
      <c r="BB902" s="38"/>
      <c r="BC902" s="38"/>
      <c r="BD902" s="30">
        <v>1</v>
      </c>
      <c r="BE902" s="38"/>
      <c r="BF902" s="9" t="s">
        <v>471</v>
      </c>
      <c r="BG902" s="19">
        <v>91</v>
      </c>
      <c r="BH902" s="38"/>
    </row>
    <row r="903" spans="42:60" x14ac:dyDescent="0.35">
      <c r="AP903" s="9" t="s">
        <v>421</v>
      </c>
      <c r="AQ903" s="41"/>
      <c r="AR903" s="38"/>
      <c r="AS903" s="38"/>
      <c r="AT903" s="38"/>
      <c r="AU903" s="38"/>
      <c r="AV903" s="38"/>
      <c r="AW903" s="38"/>
      <c r="AX903" s="38"/>
      <c r="AY903" s="38"/>
      <c r="AZ903" s="38"/>
      <c r="BA903" s="38">
        <v>1</v>
      </c>
      <c r="BB903" s="38"/>
      <c r="BC903" s="38"/>
      <c r="BD903" s="30">
        <v>1</v>
      </c>
      <c r="BE903" s="38"/>
      <c r="BF903" s="9" t="s">
        <v>1616</v>
      </c>
      <c r="BG903" s="19">
        <v>94</v>
      </c>
      <c r="BH903" s="38"/>
    </row>
    <row r="904" spans="42:60" x14ac:dyDescent="0.35">
      <c r="AP904" s="9" t="s">
        <v>1400</v>
      </c>
      <c r="AQ904" s="41"/>
      <c r="AR904" s="38"/>
      <c r="AS904" s="38"/>
      <c r="AT904" s="38"/>
      <c r="AU904" s="38"/>
      <c r="AV904" s="38"/>
      <c r="AW904" s="38"/>
      <c r="AX904" s="38"/>
      <c r="AY904" s="38">
        <v>1</v>
      </c>
      <c r="AZ904" s="38"/>
      <c r="BA904" s="38"/>
      <c r="BB904" s="38"/>
      <c r="BC904" s="38"/>
      <c r="BD904" s="30">
        <v>1</v>
      </c>
      <c r="BE904" s="38"/>
      <c r="BF904" s="9" t="s">
        <v>787</v>
      </c>
      <c r="BG904" s="19">
        <v>93</v>
      </c>
      <c r="BH904" s="38"/>
    </row>
    <row r="905" spans="42:60" ht="15" thickBot="1" x14ac:dyDescent="0.4">
      <c r="AP905" s="9" t="s">
        <v>3495</v>
      </c>
      <c r="AQ905" s="41"/>
      <c r="AR905" s="38"/>
      <c r="AS905" s="38"/>
      <c r="AT905" s="38"/>
      <c r="AU905" s="38"/>
      <c r="AV905" s="38"/>
      <c r="AW905" s="38">
        <v>3</v>
      </c>
      <c r="AX905" s="38">
        <v>2</v>
      </c>
      <c r="AY905" s="38">
        <v>5</v>
      </c>
      <c r="AZ905" s="38">
        <v>4</v>
      </c>
      <c r="BA905" s="38">
        <v>3</v>
      </c>
      <c r="BB905" s="38">
        <v>2</v>
      </c>
      <c r="BC905" s="38"/>
      <c r="BD905" s="30">
        <v>19</v>
      </c>
      <c r="BE905" s="38"/>
      <c r="BF905" s="9" t="s">
        <v>788</v>
      </c>
      <c r="BG905" s="19">
        <v>93</v>
      </c>
      <c r="BH905" s="38"/>
    </row>
    <row r="906" spans="42:60" ht="15" thickBot="1" x14ac:dyDescent="0.4">
      <c r="AP906" s="20" t="s">
        <v>3496</v>
      </c>
      <c r="AQ906" s="42">
        <v>1</v>
      </c>
      <c r="AR906" s="45">
        <v>2</v>
      </c>
      <c r="AS906" s="45">
        <v>3</v>
      </c>
      <c r="AT906" s="45">
        <v>3</v>
      </c>
      <c r="AU906" s="45">
        <v>3</v>
      </c>
      <c r="AV906" s="45">
        <v>43</v>
      </c>
      <c r="AW906" s="45">
        <v>59</v>
      </c>
      <c r="AX906" s="45">
        <v>184</v>
      </c>
      <c r="AY906" s="45">
        <v>359</v>
      </c>
      <c r="AZ906" s="45">
        <v>357</v>
      </c>
      <c r="BA906" s="45">
        <v>177</v>
      </c>
      <c r="BB906" s="45">
        <v>44</v>
      </c>
      <c r="BC906" s="45">
        <v>10</v>
      </c>
      <c r="BD906" s="43">
        <v>1245</v>
      </c>
      <c r="BE906" s="38"/>
      <c r="BF906" s="9" t="s">
        <v>1441</v>
      </c>
      <c r="BG906" s="19">
        <v>95</v>
      </c>
      <c r="BH906" s="38"/>
    </row>
    <row r="907" spans="42:60" x14ac:dyDescent="0.35">
      <c r="BF907" s="9" t="s">
        <v>499</v>
      </c>
      <c r="BG907" s="19">
        <v>95</v>
      </c>
    </row>
    <row r="908" spans="42:60" x14ac:dyDescent="0.35">
      <c r="BF908" s="9" t="s">
        <v>1638</v>
      </c>
      <c r="BG908" s="19">
        <v>94</v>
      </c>
    </row>
    <row r="909" spans="42:60" x14ac:dyDescent="0.35">
      <c r="BF909" s="9" t="s">
        <v>2044</v>
      </c>
      <c r="BG909" s="19">
        <v>93</v>
      </c>
    </row>
    <row r="910" spans="42:60" x14ac:dyDescent="0.35">
      <c r="BF910" s="9" t="s">
        <v>1733</v>
      </c>
      <c r="BG910" s="19">
        <v>93</v>
      </c>
    </row>
    <row r="911" spans="42:60" x14ac:dyDescent="0.35">
      <c r="BF911" s="9" t="s">
        <v>1735</v>
      </c>
      <c r="BG911" s="19">
        <v>93</v>
      </c>
    </row>
    <row r="912" spans="42:60" x14ac:dyDescent="0.35">
      <c r="BF912" s="9" t="s">
        <v>814</v>
      </c>
      <c r="BG912" s="19">
        <v>93</v>
      </c>
    </row>
    <row r="913" spans="58:59" x14ac:dyDescent="0.35">
      <c r="BF913" s="9" t="s">
        <v>827</v>
      </c>
      <c r="BG913" s="19">
        <v>93</v>
      </c>
    </row>
    <row r="914" spans="58:59" x14ac:dyDescent="0.35">
      <c r="BF914" s="9" t="s">
        <v>857</v>
      </c>
      <c r="BG914" s="19">
        <v>93</v>
      </c>
    </row>
    <row r="915" spans="58:59" x14ac:dyDescent="0.35">
      <c r="BF915" s="9" t="s">
        <v>1340</v>
      </c>
      <c r="BG915" s="19">
        <v>94</v>
      </c>
    </row>
    <row r="916" spans="58:59" x14ac:dyDescent="0.35">
      <c r="BF916" s="9" t="s">
        <v>307</v>
      </c>
      <c r="BG916" s="19">
        <v>95</v>
      </c>
    </row>
    <row r="917" spans="58:59" x14ac:dyDescent="0.35">
      <c r="BF917" s="9" t="s">
        <v>435</v>
      </c>
      <c r="BG917" s="19">
        <v>95</v>
      </c>
    </row>
    <row r="918" spans="58:59" x14ac:dyDescent="0.35">
      <c r="BF918" s="9" t="s">
        <v>1924</v>
      </c>
      <c r="BG918" s="19">
        <v>93</v>
      </c>
    </row>
    <row r="919" spans="58:59" x14ac:dyDescent="0.35">
      <c r="BF919" s="9" t="s">
        <v>1085</v>
      </c>
      <c r="BG919" s="19">
        <v>94</v>
      </c>
    </row>
    <row r="920" spans="58:59" x14ac:dyDescent="0.35">
      <c r="BF920" s="9" t="s">
        <v>942</v>
      </c>
      <c r="BG920" s="19">
        <v>95</v>
      </c>
    </row>
    <row r="921" spans="58:59" x14ac:dyDescent="0.35">
      <c r="BF921" s="9" t="s">
        <v>1870</v>
      </c>
      <c r="BG921" s="19">
        <v>93</v>
      </c>
    </row>
    <row r="922" spans="58:59" x14ac:dyDescent="0.35">
      <c r="BF922" s="9" t="s">
        <v>719</v>
      </c>
      <c r="BG922" s="19">
        <v>93</v>
      </c>
    </row>
    <row r="923" spans="58:59" x14ac:dyDescent="0.35">
      <c r="BF923" s="9" t="s">
        <v>871</v>
      </c>
      <c r="BG923" s="19">
        <v>92</v>
      </c>
    </row>
    <row r="924" spans="58:59" x14ac:dyDescent="0.35">
      <c r="BF924" s="9" t="s">
        <v>956</v>
      </c>
      <c r="BG924" s="19">
        <v>95</v>
      </c>
    </row>
    <row r="925" spans="58:59" x14ac:dyDescent="0.35">
      <c r="BF925" s="9" t="s">
        <v>1041</v>
      </c>
      <c r="BG925" s="19">
        <v>92</v>
      </c>
    </row>
    <row r="926" spans="58:59" x14ac:dyDescent="0.35">
      <c r="BF926" s="9" t="s">
        <v>1743</v>
      </c>
      <c r="BG926" s="19">
        <v>93</v>
      </c>
    </row>
    <row r="927" spans="58:59" x14ac:dyDescent="0.35">
      <c r="BF927" s="9" t="s">
        <v>2088</v>
      </c>
      <c r="BG927" s="19">
        <v>94</v>
      </c>
    </row>
    <row r="928" spans="58:59" x14ac:dyDescent="0.35">
      <c r="BF928" s="9" t="s">
        <v>1620</v>
      </c>
      <c r="BG928" s="19">
        <v>94</v>
      </c>
    </row>
    <row r="929" spans="58:59" x14ac:dyDescent="0.35">
      <c r="BF929" s="9" t="s">
        <v>2028</v>
      </c>
      <c r="BG929" s="19">
        <v>92</v>
      </c>
    </row>
    <row r="930" spans="58:59" x14ac:dyDescent="0.35">
      <c r="BF930" s="9" t="s">
        <v>755</v>
      </c>
      <c r="BG930" s="19">
        <v>94</v>
      </c>
    </row>
    <row r="931" spans="58:59" x14ac:dyDescent="0.35">
      <c r="BF931" s="9" t="s">
        <v>1706</v>
      </c>
      <c r="BG931" s="19">
        <v>94</v>
      </c>
    </row>
    <row r="932" spans="58:59" x14ac:dyDescent="0.35">
      <c r="BF932" s="9" t="s">
        <v>1550</v>
      </c>
      <c r="BG932" s="19">
        <v>92</v>
      </c>
    </row>
    <row r="933" spans="58:59" x14ac:dyDescent="0.35">
      <c r="BF933" s="9" t="s">
        <v>545</v>
      </c>
      <c r="BG933" s="19">
        <v>92</v>
      </c>
    </row>
    <row r="934" spans="58:59" x14ac:dyDescent="0.35">
      <c r="BF934" s="9" t="s">
        <v>338</v>
      </c>
      <c r="BG934" s="19">
        <v>94</v>
      </c>
    </row>
    <row r="935" spans="58:59" x14ac:dyDescent="0.35">
      <c r="BF935" s="9" t="s">
        <v>1050</v>
      </c>
      <c r="BG935" s="19">
        <v>94</v>
      </c>
    </row>
    <row r="936" spans="58:59" x14ac:dyDescent="0.35">
      <c r="BF936" s="9" t="s">
        <v>1003</v>
      </c>
      <c r="BG936" s="19">
        <v>94</v>
      </c>
    </row>
    <row r="937" spans="58:59" x14ac:dyDescent="0.35">
      <c r="BF937" s="9" t="s">
        <v>447</v>
      </c>
      <c r="BG937" s="19">
        <v>95</v>
      </c>
    </row>
    <row r="938" spans="58:59" x14ac:dyDescent="0.35">
      <c r="BF938" s="9" t="s">
        <v>1244</v>
      </c>
      <c r="BG938" s="19">
        <v>94</v>
      </c>
    </row>
    <row r="939" spans="58:59" x14ac:dyDescent="0.35">
      <c r="BF939" s="9" t="s">
        <v>1314</v>
      </c>
      <c r="BG939" s="19">
        <v>97</v>
      </c>
    </row>
    <row r="940" spans="58:59" x14ac:dyDescent="0.35">
      <c r="BF940" s="9" t="s">
        <v>1609</v>
      </c>
      <c r="BG940" s="19">
        <v>95</v>
      </c>
    </row>
    <row r="941" spans="58:59" x14ac:dyDescent="0.35">
      <c r="BF941" s="9" t="s">
        <v>1534</v>
      </c>
      <c r="BG941" s="19">
        <v>94</v>
      </c>
    </row>
    <row r="942" spans="58:59" x14ac:dyDescent="0.35">
      <c r="BF942" s="9" t="s">
        <v>32</v>
      </c>
      <c r="BG942" s="19">
        <v>93</v>
      </c>
    </row>
    <row r="943" spans="58:59" x14ac:dyDescent="0.35">
      <c r="BF943" s="9" t="s">
        <v>343</v>
      </c>
      <c r="BG943" s="19">
        <v>93</v>
      </c>
    </row>
    <row r="944" spans="58:59" x14ac:dyDescent="0.35">
      <c r="BF944" s="9" t="s">
        <v>1801</v>
      </c>
      <c r="BG944" s="19">
        <v>94</v>
      </c>
    </row>
    <row r="945" spans="58:59" x14ac:dyDescent="0.35">
      <c r="BF945" s="9" t="s">
        <v>1251</v>
      </c>
      <c r="BG945" s="19">
        <v>95</v>
      </c>
    </row>
    <row r="946" spans="58:59" x14ac:dyDescent="0.35">
      <c r="BF946" s="9" t="s">
        <v>1881</v>
      </c>
      <c r="BG946" s="19">
        <v>95</v>
      </c>
    </row>
    <row r="947" spans="58:59" x14ac:dyDescent="0.35">
      <c r="BF947" s="9" t="s">
        <v>241</v>
      </c>
      <c r="BG947" s="19">
        <v>96</v>
      </c>
    </row>
    <row r="948" spans="58:59" x14ac:dyDescent="0.35">
      <c r="BF948" s="9" t="s">
        <v>1387</v>
      </c>
      <c r="BG948" s="19">
        <v>93</v>
      </c>
    </row>
    <row r="949" spans="58:59" x14ac:dyDescent="0.35">
      <c r="BF949" s="9" t="s">
        <v>1651</v>
      </c>
      <c r="BG949" s="19">
        <v>94</v>
      </c>
    </row>
    <row r="950" spans="58:59" x14ac:dyDescent="0.35">
      <c r="BF950" s="9" t="s">
        <v>1391</v>
      </c>
      <c r="BG950" s="19">
        <v>94</v>
      </c>
    </row>
    <row r="951" spans="58:59" x14ac:dyDescent="0.35">
      <c r="BF951" s="9" t="s">
        <v>1029</v>
      </c>
      <c r="BG951" s="19">
        <v>93</v>
      </c>
    </row>
    <row r="952" spans="58:59" x14ac:dyDescent="0.35">
      <c r="BF952" s="9" t="s">
        <v>190</v>
      </c>
      <c r="BG952" s="19">
        <v>94</v>
      </c>
    </row>
    <row r="953" spans="58:59" x14ac:dyDescent="0.35">
      <c r="BF953" s="9" t="s">
        <v>1642</v>
      </c>
      <c r="BG953" s="19">
        <v>93</v>
      </c>
    </row>
    <row r="954" spans="58:59" x14ac:dyDescent="0.35">
      <c r="BF954" s="9" t="s">
        <v>562</v>
      </c>
      <c r="BG954" s="19">
        <v>93</v>
      </c>
    </row>
    <row r="955" spans="58:59" x14ac:dyDescent="0.35">
      <c r="BF955" s="9" t="s">
        <v>1190</v>
      </c>
      <c r="BG955" s="19">
        <v>94</v>
      </c>
    </row>
    <row r="956" spans="58:59" x14ac:dyDescent="0.35">
      <c r="BF956" s="9" t="s">
        <v>1167</v>
      </c>
      <c r="BG956" s="19">
        <v>94</v>
      </c>
    </row>
    <row r="957" spans="58:59" x14ac:dyDescent="0.35">
      <c r="BF957" s="9" t="s">
        <v>566</v>
      </c>
      <c r="BG957" s="19">
        <v>95</v>
      </c>
    </row>
    <row r="958" spans="58:59" x14ac:dyDescent="0.35">
      <c r="BF958" s="9" t="s">
        <v>1255</v>
      </c>
      <c r="BG958" s="19">
        <v>93</v>
      </c>
    </row>
    <row r="959" spans="58:59" x14ac:dyDescent="0.35">
      <c r="BF959" s="9" t="s">
        <v>886</v>
      </c>
      <c r="BG959" s="19">
        <v>93</v>
      </c>
    </row>
    <row r="960" spans="58:59" x14ac:dyDescent="0.35">
      <c r="BF960" s="9" t="s">
        <v>771</v>
      </c>
      <c r="BG960" s="19">
        <v>94</v>
      </c>
    </row>
    <row r="961" spans="58:59" x14ac:dyDescent="0.35">
      <c r="BF961" s="9" t="s">
        <v>1327</v>
      </c>
      <c r="BG961" s="19">
        <v>93</v>
      </c>
    </row>
    <row r="962" spans="58:59" x14ac:dyDescent="0.35">
      <c r="BF962" s="9" t="s">
        <v>402</v>
      </c>
      <c r="BG962" s="19">
        <v>94</v>
      </c>
    </row>
    <row r="963" spans="58:59" x14ac:dyDescent="0.35">
      <c r="BF963" s="9" t="s">
        <v>695</v>
      </c>
      <c r="BG963" s="19">
        <v>96</v>
      </c>
    </row>
    <row r="964" spans="58:59" x14ac:dyDescent="0.35">
      <c r="BF964" s="9" t="s">
        <v>2242</v>
      </c>
      <c r="BG964" s="19">
        <v>93</v>
      </c>
    </row>
    <row r="965" spans="58:59" x14ac:dyDescent="0.35">
      <c r="BF965" s="9" t="s">
        <v>850</v>
      </c>
      <c r="BG965" s="19">
        <v>93</v>
      </c>
    </row>
    <row r="966" spans="58:59" x14ac:dyDescent="0.35">
      <c r="BF966" s="9" t="s">
        <v>605</v>
      </c>
      <c r="BG966" s="19">
        <v>97</v>
      </c>
    </row>
    <row r="967" spans="58:59" x14ac:dyDescent="0.35">
      <c r="BF967" s="9" t="s">
        <v>501</v>
      </c>
      <c r="BG967" s="19">
        <v>95</v>
      </c>
    </row>
    <row r="968" spans="58:59" ht="15" thickBot="1" x14ac:dyDescent="0.4">
      <c r="BF968" s="9" t="s">
        <v>1874</v>
      </c>
      <c r="BG968" s="19">
        <v>94</v>
      </c>
    </row>
    <row r="969" spans="58:59" ht="15" thickBot="1" x14ac:dyDescent="0.4">
      <c r="BF969" s="37" t="s">
        <v>3496</v>
      </c>
      <c r="BG969" s="14">
        <v>93.488235294117644</v>
      </c>
    </row>
    <row r="970" spans="58:59" x14ac:dyDescent="0.35">
      <c r="BF970"/>
      <c r="BG970"/>
    </row>
    <row r="973" spans="58:59" x14ac:dyDescent="0.35">
      <c r="BF973"/>
      <c r="BG973"/>
    </row>
    <row r="974" spans="58:59" x14ac:dyDescent="0.35">
      <c r="BF974"/>
      <c r="BG974"/>
    </row>
    <row r="975" spans="58:59" x14ac:dyDescent="0.35">
      <c r="BF975"/>
      <c r="BG975"/>
    </row>
    <row r="976" spans="58:59" x14ac:dyDescent="0.35">
      <c r="BF976"/>
      <c r="BG976"/>
    </row>
    <row r="977" spans="58:59" x14ac:dyDescent="0.35">
      <c r="BF977"/>
      <c r="BG977"/>
    </row>
    <row r="978" spans="58:59" x14ac:dyDescent="0.35">
      <c r="BF978"/>
      <c r="BG978"/>
    </row>
    <row r="979" spans="58:59" x14ac:dyDescent="0.35">
      <c r="BF979"/>
      <c r="BG979"/>
    </row>
    <row r="980" spans="58:59" x14ac:dyDescent="0.35">
      <c r="BF980"/>
      <c r="BG980"/>
    </row>
    <row r="981" spans="58:59" x14ac:dyDescent="0.35">
      <c r="BF981"/>
      <c r="BG981"/>
    </row>
    <row r="982" spans="58:59" x14ac:dyDescent="0.35">
      <c r="BF982"/>
      <c r="BG982"/>
    </row>
    <row r="983" spans="58:59" x14ac:dyDescent="0.35">
      <c r="BF983"/>
      <c r="BG983"/>
    </row>
    <row r="984" spans="58:59" x14ac:dyDescent="0.35">
      <c r="BF984"/>
      <c r="BG984"/>
    </row>
    <row r="985" spans="58:59" x14ac:dyDescent="0.35">
      <c r="BF985"/>
      <c r="BG985"/>
    </row>
    <row r="986" spans="58:59" x14ac:dyDescent="0.35">
      <c r="BF986"/>
      <c r="BG986"/>
    </row>
    <row r="987" spans="58:59" x14ac:dyDescent="0.35">
      <c r="BF987"/>
      <c r="BG987"/>
    </row>
    <row r="988" spans="58:59" x14ac:dyDescent="0.35">
      <c r="BF988"/>
      <c r="BG988"/>
    </row>
    <row r="989" spans="58:59" x14ac:dyDescent="0.35">
      <c r="BF989"/>
      <c r="BG989"/>
    </row>
    <row r="990" spans="58:59" x14ac:dyDescent="0.35">
      <c r="BF990"/>
      <c r="BG990"/>
    </row>
    <row r="991" spans="58:59" x14ac:dyDescent="0.35">
      <c r="BF991"/>
      <c r="BG991"/>
    </row>
    <row r="992" spans="58:59" x14ac:dyDescent="0.35">
      <c r="BF992"/>
      <c r="BG992"/>
    </row>
    <row r="993" spans="58:59" x14ac:dyDescent="0.35">
      <c r="BF993"/>
      <c r="BG993"/>
    </row>
    <row r="994" spans="58:59" x14ac:dyDescent="0.35">
      <c r="BF994"/>
      <c r="BG994"/>
    </row>
    <row r="995" spans="58:59" x14ac:dyDescent="0.35">
      <c r="BF995"/>
      <c r="BG995"/>
    </row>
    <row r="996" spans="58:59" x14ac:dyDescent="0.35">
      <c r="BF996"/>
      <c r="BG996"/>
    </row>
    <row r="997" spans="58:59" x14ac:dyDescent="0.35">
      <c r="BF997"/>
      <c r="BG997"/>
    </row>
    <row r="998" spans="58:59" x14ac:dyDescent="0.35">
      <c r="BF998"/>
      <c r="BG998"/>
    </row>
    <row r="999" spans="58:59" x14ac:dyDescent="0.35">
      <c r="BF999"/>
      <c r="BG999"/>
    </row>
    <row r="1000" spans="58:59" x14ac:dyDescent="0.35">
      <c r="BF1000"/>
      <c r="BG1000"/>
    </row>
    <row r="1001" spans="58:59" x14ac:dyDescent="0.35">
      <c r="BF1001"/>
      <c r="BG1001"/>
    </row>
    <row r="1002" spans="58:59" x14ac:dyDescent="0.35">
      <c r="BF1002"/>
      <c r="BG1002"/>
    </row>
    <row r="1003" spans="58:59" x14ac:dyDescent="0.35">
      <c r="BF1003"/>
      <c r="BG1003"/>
    </row>
    <row r="1004" spans="58:59" x14ac:dyDescent="0.35">
      <c r="BF1004"/>
      <c r="BG1004"/>
    </row>
    <row r="1005" spans="58:59" x14ac:dyDescent="0.35">
      <c r="BF1005"/>
      <c r="BG1005"/>
    </row>
    <row r="1006" spans="58:59" x14ac:dyDescent="0.35">
      <c r="BF1006"/>
      <c r="BG1006"/>
    </row>
    <row r="1007" spans="58:59" x14ac:dyDescent="0.35">
      <c r="BF1007"/>
      <c r="BG1007"/>
    </row>
    <row r="1008" spans="58:59" x14ac:dyDescent="0.35">
      <c r="BF1008"/>
      <c r="BG1008"/>
    </row>
    <row r="1009" spans="58:59" x14ac:dyDescent="0.35">
      <c r="BF1009"/>
      <c r="BG1009"/>
    </row>
  </sheetData>
  <mergeCells count="27">
    <mergeCell ref="BI7:BJ7"/>
    <mergeCell ref="E23:F23"/>
    <mergeCell ref="H4:I5"/>
    <mergeCell ref="Q24:X25"/>
    <mergeCell ref="B8:C8"/>
    <mergeCell ref="H8:I8"/>
    <mergeCell ref="K8:L8"/>
    <mergeCell ref="N8:O8"/>
    <mergeCell ref="K23:L25"/>
    <mergeCell ref="N23:O25"/>
    <mergeCell ref="B18:C19"/>
    <mergeCell ref="E18:F19"/>
    <mergeCell ref="E8:F8"/>
    <mergeCell ref="Q8:X8"/>
    <mergeCell ref="AJ1:AK6"/>
    <mergeCell ref="AM19:AN22"/>
    <mergeCell ref="AP2:AQ5"/>
    <mergeCell ref="BF2:BG3"/>
    <mergeCell ref="Z4:AA6"/>
    <mergeCell ref="AC3:AE5"/>
    <mergeCell ref="AG3:AH6"/>
    <mergeCell ref="AM8:AN8"/>
    <mergeCell ref="BF8:BG8"/>
    <mergeCell ref="AP8:BD8"/>
    <mergeCell ref="Z8:AA8"/>
    <mergeCell ref="AG8:AH8"/>
    <mergeCell ref="AC8:AE8"/>
  </mergeCells>
  <pageMargins left="0.7" right="0.7" top="0.75" bottom="0.75" header="0.3" footer="0.3"/>
  <pageSetup paperSize="9" orientation="portrait" r:id="rId1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1246"/>
  <sheetViews>
    <sheetView topLeftCell="D1" zoomScale="80" zoomScaleNormal="80" workbookViewId="0">
      <pane ySplit="1" topLeftCell="A2" activePane="bottomLeft" state="frozen"/>
      <selection pane="bottomLeft" activeCell="Q3" sqref="Q3"/>
    </sheetView>
  </sheetViews>
  <sheetFormatPr defaultRowHeight="14.5" x14ac:dyDescent="0.35"/>
  <cols>
    <col min="1" max="1" width="17.90625" customWidth="1"/>
    <col min="2" max="2" width="18.08984375" customWidth="1"/>
    <col min="3" max="3" width="14.54296875" customWidth="1"/>
    <col min="4" max="4" width="17.1796875" bestFit="1" customWidth="1"/>
    <col min="5" max="5" width="9.08984375" customWidth="1"/>
    <col min="6" max="6" width="8.54296875" customWidth="1"/>
    <col min="7" max="7" width="8.81640625" customWidth="1"/>
    <col min="8" max="8" width="10.81640625" style="3" bestFit="1" customWidth="1"/>
    <col min="9" max="9" width="36.36328125" customWidth="1"/>
    <col min="10" max="10" width="23" customWidth="1"/>
    <col min="11" max="11" width="7.6328125" bestFit="1" customWidth="1"/>
    <col min="12" max="12" width="9.7265625" bestFit="1" customWidth="1"/>
    <col min="13" max="13" width="7.1796875" bestFit="1" customWidth="1"/>
    <col min="15" max="15" width="12.453125" bestFit="1" customWidth="1"/>
  </cols>
  <sheetData>
    <row r="1" spans="1:15" x14ac:dyDescent="0.35">
      <c r="A1" s="1" t="s">
        <v>2245</v>
      </c>
      <c r="B1" s="1" t="s">
        <v>2244</v>
      </c>
      <c r="C1" s="1" t="s">
        <v>3491</v>
      </c>
      <c r="D1" s="1" t="s">
        <v>3492</v>
      </c>
      <c r="E1" s="1" t="s">
        <v>3493</v>
      </c>
      <c r="F1" s="1" t="s">
        <v>15</v>
      </c>
      <c r="G1" s="1" t="s">
        <v>16</v>
      </c>
      <c r="H1" s="2" t="s">
        <v>0</v>
      </c>
      <c r="I1" s="1" t="s">
        <v>17</v>
      </c>
      <c r="J1" s="1" t="s">
        <v>18</v>
      </c>
      <c r="K1" s="4" t="s">
        <v>1</v>
      </c>
      <c r="L1" s="4" t="s">
        <v>2</v>
      </c>
      <c r="M1" s="4" t="s">
        <v>3494</v>
      </c>
    </row>
    <row r="2" spans="1:15" x14ac:dyDescent="0.35">
      <c r="A2" t="s">
        <v>2246</v>
      </c>
      <c r="B2" t="s">
        <v>19</v>
      </c>
      <c r="C2" t="s">
        <v>20</v>
      </c>
      <c r="D2" t="s">
        <v>21</v>
      </c>
      <c r="E2" t="s">
        <v>22</v>
      </c>
      <c r="F2">
        <v>4.7</v>
      </c>
      <c r="G2">
        <v>92</v>
      </c>
      <c r="H2" s="3">
        <v>43040</v>
      </c>
      <c r="I2" t="s">
        <v>23</v>
      </c>
      <c r="J2" t="s">
        <v>24</v>
      </c>
      <c r="K2">
        <f>YEAR(Table1[[#This Row],[Date]])</f>
        <v>2017</v>
      </c>
      <c r="L2" t="str">
        <f>TEXT(Table1[[#This Row],[Date]],"mmm")</f>
        <v>Nov</v>
      </c>
      <c r="M2" t="str">
        <f>TEXT(Table1[[#This Row],[Date]],"ddd")</f>
        <v>Wed</v>
      </c>
    </row>
    <row r="3" spans="1:15" x14ac:dyDescent="0.35">
      <c r="A3" t="s">
        <v>2247</v>
      </c>
      <c r="B3" t="s">
        <v>25</v>
      </c>
      <c r="C3" t="s">
        <v>20</v>
      </c>
      <c r="D3" t="s">
        <v>21</v>
      </c>
      <c r="E3" t="s">
        <v>22</v>
      </c>
      <c r="F3">
        <v>4.1900000000000004</v>
      </c>
      <c r="G3">
        <v>92</v>
      </c>
      <c r="H3" s="3">
        <v>43040</v>
      </c>
      <c r="I3" t="s">
        <v>26</v>
      </c>
      <c r="J3" t="s">
        <v>27</v>
      </c>
      <c r="K3">
        <f>YEAR(Table1[[#This Row],[Date]])</f>
        <v>2017</v>
      </c>
      <c r="L3" t="str">
        <f>TEXT(Table1[[#This Row],[Date]],"mmm")</f>
        <v>Nov</v>
      </c>
      <c r="M3" t="str">
        <f>TEXT(Table1[[#This Row],[Date]],"ddd")</f>
        <v>Wed</v>
      </c>
    </row>
    <row r="4" spans="1:15" x14ac:dyDescent="0.35">
      <c r="A4" t="s">
        <v>2251</v>
      </c>
      <c r="B4" t="s">
        <v>28</v>
      </c>
      <c r="C4" t="s">
        <v>20</v>
      </c>
      <c r="D4" t="s">
        <v>21</v>
      </c>
      <c r="E4" t="s">
        <v>22</v>
      </c>
      <c r="F4">
        <v>3.97</v>
      </c>
      <c r="G4">
        <v>93</v>
      </c>
      <c r="H4" s="3">
        <v>43040</v>
      </c>
      <c r="I4" t="s">
        <v>29</v>
      </c>
      <c r="J4" t="s">
        <v>30</v>
      </c>
      <c r="K4">
        <f>YEAR(Table1[[#This Row],[Date]])</f>
        <v>2017</v>
      </c>
      <c r="L4" t="str">
        <f>TEXT(Table1[[#This Row],[Date]],"mmm")</f>
        <v>Nov</v>
      </c>
      <c r="M4" t="str">
        <f>TEXT(Table1[[#This Row],[Date]],"ddd")</f>
        <v>Wed</v>
      </c>
      <c r="O4" t="s">
        <v>1418</v>
      </c>
    </row>
    <row r="5" spans="1:15" x14ac:dyDescent="0.35">
      <c r="A5" t="s">
        <v>2252</v>
      </c>
      <c r="B5" t="s">
        <v>31</v>
      </c>
      <c r="C5" t="s">
        <v>20</v>
      </c>
      <c r="D5" t="s">
        <v>21</v>
      </c>
      <c r="E5" t="s">
        <v>22</v>
      </c>
      <c r="F5">
        <v>5.14</v>
      </c>
      <c r="G5">
        <v>93</v>
      </c>
      <c r="H5" s="3">
        <v>43040</v>
      </c>
      <c r="I5" t="s">
        <v>32</v>
      </c>
      <c r="J5" t="s">
        <v>33</v>
      </c>
      <c r="K5">
        <f>YEAR(Table1[[#This Row],[Date]])</f>
        <v>2017</v>
      </c>
      <c r="L5" t="str">
        <f>TEXT(Table1[[#This Row],[Date]],"mmm")</f>
        <v>Nov</v>
      </c>
      <c r="M5" t="str">
        <f>TEXT(Table1[[#This Row],[Date]],"ddd")</f>
        <v>Wed</v>
      </c>
      <c r="O5" t="s">
        <v>1155</v>
      </c>
    </row>
    <row r="6" spans="1:15" x14ac:dyDescent="0.35">
      <c r="A6" t="s">
        <v>2253</v>
      </c>
      <c r="B6" t="s">
        <v>34</v>
      </c>
      <c r="C6" t="s">
        <v>20</v>
      </c>
      <c r="D6" t="s">
        <v>21</v>
      </c>
      <c r="E6" t="s">
        <v>22</v>
      </c>
      <c r="F6">
        <v>5.29</v>
      </c>
      <c r="G6">
        <v>93</v>
      </c>
      <c r="H6" s="3">
        <v>43040</v>
      </c>
      <c r="I6" t="s">
        <v>35</v>
      </c>
      <c r="J6" t="s">
        <v>36</v>
      </c>
      <c r="K6">
        <f>YEAR(Table1[[#This Row],[Date]])</f>
        <v>2017</v>
      </c>
      <c r="L6" t="str">
        <f>TEXT(Table1[[#This Row],[Date]],"mmm")</f>
        <v>Nov</v>
      </c>
      <c r="M6" t="str">
        <f>TEXT(Table1[[#This Row],[Date]],"ddd")</f>
        <v>Wed</v>
      </c>
      <c r="O6" t="s">
        <v>20</v>
      </c>
    </row>
    <row r="7" spans="1:15" x14ac:dyDescent="0.35">
      <c r="A7" t="s">
        <v>2254</v>
      </c>
      <c r="B7" t="s">
        <v>37</v>
      </c>
      <c r="C7" t="s">
        <v>20</v>
      </c>
      <c r="D7" t="s">
        <v>21</v>
      </c>
      <c r="E7" t="s">
        <v>22</v>
      </c>
      <c r="F7">
        <v>5.28</v>
      </c>
      <c r="G7">
        <v>93</v>
      </c>
      <c r="H7" s="3">
        <v>43040</v>
      </c>
      <c r="I7" t="s">
        <v>38</v>
      </c>
      <c r="J7" t="s">
        <v>39</v>
      </c>
      <c r="K7">
        <f>YEAR(Table1[[#This Row],[Date]])</f>
        <v>2017</v>
      </c>
      <c r="L7" t="str">
        <f>TEXT(Table1[[#This Row],[Date]],"mmm")</f>
        <v>Nov</v>
      </c>
      <c r="M7" t="str">
        <f>TEXT(Table1[[#This Row],[Date]],"ddd")</f>
        <v>Wed</v>
      </c>
      <c r="O7" t="s">
        <v>1351</v>
      </c>
    </row>
    <row r="8" spans="1:15" x14ac:dyDescent="0.35">
      <c r="A8" t="s">
        <v>2255</v>
      </c>
      <c r="B8" t="s">
        <v>40</v>
      </c>
      <c r="C8" t="s">
        <v>20</v>
      </c>
      <c r="D8" t="s">
        <v>21</v>
      </c>
      <c r="E8" t="s">
        <v>22</v>
      </c>
      <c r="F8">
        <v>4.41</v>
      </c>
      <c r="G8">
        <v>92</v>
      </c>
      <c r="H8" s="3">
        <v>43040</v>
      </c>
      <c r="I8" t="s">
        <v>41</v>
      </c>
      <c r="J8" t="s">
        <v>42</v>
      </c>
      <c r="K8">
        <f>YEAR(Table1[[#This Row],[Date]])</f>
        <v>2017</v>
      </c>
      <c r="L8" t="str">
        <f>TEXT(Table1[[#This Row],[Date]],"mmm")</f>
        <v>Nov</v>
      </c>
      <c r="M8" t="str">
        <f>TEXT(Table1[[#This Row],[Date]],"ddd")</f>
        <v>Wed</v>
      </c>
      <c r="O8" t="s">
        <v>1346</v>
      </c>
    </row>
    <row r="9" spans="1:15" x14ac:dyDescent="0.35">
      <c r="A9" t="s">
        <v>2256</v>
      </c>
      <c r="B9" t="s">
        <v>43</v>
      </c>
      <c r="C9" t="s">
        <v>20</v>
      </c>
      <c r="D9" t="s">
        <v>21</v>
      </c>
      <c r="E9" t="s">
        <v>22</v>
      </c>
      <c r="F9">
        <v>4.9800000000000004</v>
      </c>
      <c r="G9">
        <v>92</v>
      </c>
      <c r="H9" s="3">
        <v>43040</v>
      </c>
      <c r="I9" t="s">
        <v>44</v>
      </c>
      <c r="J9" t="s">
        <v>45</v>
      </c>
      <c r="K9">
        <f>YEAR(Table1[[#This Row],[Date]])</f>
        <v>2017</v>
      </c>
      <c r="L9" t="str">
        <f>TEXT(Table1[[#This Row],[Date]],"mmm")</f>
        <v>Nov</v>
      </c>
      <c r="M9" t="str">
        <f>TEXT(Table1[[#This Row],[Date]],"ddd")</f>
        <v>Wed</v>
      </c>
    </row>
    <row r="10" spans="1:15" x14ac:dyDescent="0.35">
      <c r="A10" t="s">
        <v>2257</v>
      </c>
      <c r="B10" t="s">
        <v>25</v>
      </c>
      <c r="C10" t="s">
        <v>20</v>
      </c>
      <c r="D10" t="s">
        <v>21</v>
      </c>
      <c r="E10" t="s">
        <v>22</v>
      </c>
      <c r="F10">
        <v>7.35</v>
      </c>
      <c r="G10">
        <v>93</v>
      </c>
      <c r="H10" s="3">
        <v>43070</v>
      </c>
      <c r="I10" t="s">
        <v>46</v>
      </c>
      <c r="J10" t="s">
        <v>47</v>
      </c>
      <c r="K10">
        <f>YEAR(Table1[[#This Row],[Date]])</f>
        <v>2017</v>
      </c>
      <c r="L10" t="str">
        <f>TEXT(Table1[[#This Row],[Date]],"mmm")</f>
        <v>Dec</v>
      </c>
      <c r="M10" t="str">
        <f>TEXT(Table1[[#This Row],[Date]],"ddd")</f>
        <v>Fri</v>
      </c>
    </row>
    <row r="11" spans="1:15" x14ac:dyDescent="0.35">
      <c r="A11" t="s">
        <v>2258</v>
      </c>
      <c r="B11" t="s">
        <v>48</v>
      </c>
      <c r="C11" t="s">
        <v>20</v>
      </c>
      <c r="D11" t="s">
        <v>21</v>
      </c>
      <c r="E11" t="s">
        <v>22</v>
      </c>
      <c r="F11">
        <v>5.51</v>
      </c>
      <c r="G11">
        <v>95</v>
      </c>
      <c r="H11" s="3">
        <v>43101</v>
      </c>
      <c r="I11" t="s">
        <v>49</v>
      </c>
      <c r="J11" t="s">
        <v>50</v>
      </c>
      <c r="K11">
        <f>YEAR(Table1[[#This Row],[Date]])</f>
        <v>2018</v>
      </c>
      <c r="L11" t="str">
        <f>TEXT(Table1[[#This Row],[Date]],"mmm")</f>
        <v>Jan</v>
      </c>
      <c r="M11" t="str">
        <f>TEXT(Table1[[#This Row],[Date]],"ddd")</f>
        <v>Mon</v>
      </c>
    </row>
    <row r="12" spans="1:15" x14ac:dyDescent="0.35">
      <c r="A12" t="s">
        <v>2259</v>
      </c>
      <c r="B12" t="s">
        <v>51</v>
      </c>
      <c r="C12" t="s">
        <v>20</v>
      </c>
      <c r="D12" t="s">
        <v>21</v>
      </c>
      <c r="E12" t="s">
        <v>22</v>
      </c>
      <c r="F12">
        <v>5.58</v>
      </c>
      <c r="G12">
        <v>92</v>
      </c>
      <c r="H12" s="3">
        <v>43101</v>
      </c>
      <c r="I12" t="s">
        <v>52</v>
      </c>
      <c r="J12" t="s">
        <v>53</v>
      </c>
      <c r="K12">
        <f>YEAR(Table1[[#This Row],[Date]])</f>
        <v>2018</v>
      </c>
      <c r="L12" t="str">
        <f>TEXT(Table1[[#This Row],[Date]],"mmm")</f>
        <v>Jan</v>
      </c>
      <c r="M12" t="str">
        <f>TEXT(Table1[[#This Row],[Date]],"ddd")</f>
        <v>Mon</v>
      </c>
    </row>
    <row r="13" spans="1:15" x14ac:dyDescent="0.35">
      <c r="A13" t="s">
        <v>2260</v>
      </c>
      <c r="B13" t="s">
        <v>54</v>
      </c>
      <c r="C13" t="s">
        <v>20</v>
      </c>
      <c r="D13" t="s">
        <v>21</v>
      </c>
      <c r="E13" t="s">
        <v>22</v>
      </c>
      <c r="F13">
        <v>4.12</v>
      </c>
      <c r="G13">
        <v>93</v>
      </c>
      <c r="H13" s="3">
        <v>43160</v>
      </c>
      <c r="I13" t="s">
        <v>55</v>
      </c>
      <c r="J13" t="s">
        <v>56</v>
      </c>
      <c r="K13">
        <f>YEAR(Table1[[#This Row],[Date]])</f>
        <v>2018</v>
      </c>
      <c r="L13" t="str">
        <f>TEXT(Table1[[#This Row],[Date]],"mmm")</f>
        <v>Mar</v>
      </c>
      <c r="M13" t="str">
        <f>TEXT(Table1[[#This Row],[Date]],"ddd")</f>
        <v>Thu</v>
      </c>
    </row>
    <row r="14" spans="1:15" x14ac:dyDescent="0.35">
      <c r="A14" t="s">
        <v>2261</v>
      </c>
      <c r="B14" t="s">
        <v>37</v>
      </c>
      <c r="C14" t="s">
        <v>20</v>
      </c>
      <c r="D14" t="s">
        <v>21</v>
      </c>
      <c r="E14" t="s">
        <v>22</v>
      </c>
      <c r="F14">
        <v>5.28</v>
      </c>
      <c r="G14">
        <v>94</v>
      </c>
      <c r="H14" s="3">
        <v>43132</v>
      </c>
      <c r="I14" t="s">
        <v>57</v>
      </c>
      <c r="J14" t="s">
        <v>58</v>
      </c>
      <c r="K14">
        <f>YEAR(Table1[[#This Row],[Date]])</f>
        <v>2018</v>
      </c>
      <c r="L14" t="str">
        <f>TEXT(Table1[[#This Row],[Date]],"mmm")</f>
        <v>Feb</v>
      </c>
      <c r="M14" t="str">
        <f>TEXT(Table1[[#This Row],[Date]],"ddd")</f>
        <v>Thu</v>
      </c>
    </row>
    <row r="15" spans="1:15" x14ac:dyDescent="0.35">
      <c r="A15" t="s">
        <v>2262</v>
      </c>
      <c r="B15" t="s">
        <v>59</v>
      </c>
      <c r="C15" t="s">
        <v>20</v>
      </c>
      <c r="D15" t="s">
        <v>21</v>
      </c>
      <c r="E15" t="s">
        <v>22</v>
      </c>
      <c r="F15">
        <v>4.8499999999999996</v>
      </c>
      <c r="G15">
        <v>93</v>
      </c>
      <c r="H15" s="3">
        <v>43191</v>
      </c>
      <c r="I15" t="s">
        <v>46</v>
      </c>
      <c r="J15" t="s">
        <v>60</v>
      </c>
      <c r="K15">
        <f>YEAR(Table1[[#This Row],[Date]])</f>
        <v>2018</v>
      </c>
      <c r="L15" t="str">
        <f>TEXT(Table1[[#This Row],[Date]],"mmm")</f>
        <v>Apr</v>
      </c>
      <c r="M15" t="str">
        <f>TEXT(Table1[[#This Row],[Date]],"ddd")</f>
        <v>Sun</v>
      </c>
    </row>
    <row r="16" spans="1:15" x14ac:dyDescent="0.35">
      <c r="A16" t="s">
        <v>2263</v>
      </c>
      <c r="B16" t="s">
        <v>48</v>
      </c>
      <c r="C16" t="s">
        <v>20</v>
      </c>
      <c r="D16" t="s">
        <v>21</v>
      </c>
      <c r="E16" t="s">
        <v>22</v>
      </c>
      <c r="F16">
        <v>5.51</v>
      </c>
      <c r="G16">
        <v>94</v>
      </c>
      <c r="H16" s="3">
        <v>43191</v>
      </c>
      <c r="I16" t="s">
        <v>61</v>
      </c>
      <c r="J16" t="s">
        <v>62</v>
      </c>
      <c r="K16">
        <f>YEAR(Table1[[#This Row],[Date]])</f>
        <v>2018</v>
      </c>
      <c r="L16" t="str">
        <f>TEXT(Table1[[#This Row],[Date]],"mmm")</f>
        <v>Apr</v>
      </c>
      <c r="M16" t="str">
        <f>TEXT(Table1[[#This Row],[Date]],"ddd")</f>
        <v>Sun</v>
      </c>
    </row>
    <row r="17" spans="1:13" x14ac:dyDescent="0.35">
      <c r="A17" t="s">
        <v>2264</v>
      </c>
      <c r="B17" t="s">
        <v>63</v>
      </c>
      <c r="C17" t="s">
        <v>20</v>
      </c>
      <c r="D17" t="s">
        <v>21</v>
      </c>
      <c r="E17" t="s">
        <v>22</v>
      </c>
      <c r="F17">
        <v>5.73</v>
      </c>
      <c r="G17">
        <v>93</v>
      </c>
      <c r="H17" s="3">
        <v>43191</v>
      </c>
      <c r="I17" t="s">
        <v>64</v>
      </c>
      <c r="J17" t="s">
        <v>65</v>
      </c>
      <c r="K17">
        <f>YEAR(Table1[[#This Row],[Date]])</f>
        <v>2018</v>
      </c>
      <c r="L17" t="str">
        <f>TEXT(Table1[[#This Row],[Date]],"mmm")</f>
        <v>Apr</v>
      </c>
      <c r="M17" t="str">
        <f>TEXT(Table1[[#This Row],[Date]],"ddd")</f>
        <v>Sun</v>
      </c>
    </row>
    <row r="18" spans="1:13" x14ac:dyDescent="0.35">
      <c r="A18" t="s">
        <v>2265</v>
      </c>
      <c r="B18" t="s">
        <v>66</v>
      </c>
      <c r="C18" t="s">
        <v>20</v>
      </c>
      <c r="D18" t="s">
        <v>21</v>
      </c>
      <c r="E18" t="s">
        <v>22</v>
      </c>
      <c r="F18">
        <v>5.29</v>
      </c>
      <c r="G18">
        <v>93</v>
      </c>
      <c r="H18" s="3">
        <v>43191</v>
      </c>
      <c r="I18" t="s">
        <v>67</v>
      </c>
      <c r="J18" t="s">
        <v>68</v>
      </c>
      <c r="K18">
        <f>YEAR(Table1[[#This Row],[Date]])</f>
        <v>2018</v>
      </c>
      <c r="L18" t="str">
        <f>TEXT(Table1[[#This Row],[Date]],"mmm")</f>
        <v>Apr</v>
      </c>
      <c r="M18" t="str">
        <f>TEXT(Table1[[#This Row],[Date]],"ddd")</f>
        <v>Sun</v>
      </c>
    </row>
    <row r="19" spans="1:13" x14ac:dyDescent="0.35">
      <c r="A19" t="s">
        <v>2266</v>
      </c>
      <c r="B19" t="s">
        <v>69</v>
      </c>
      <c r="C19" t="s">
        <v>20</v>
      </c>
      <c r="D19" t="s">
        <v>21</v>
      </c>
      <c r="E19" t="s">
        <v>22</v>
      </c>
      <c r="F19">
        <v>5</v>
      </c>
      <c r="G19">
        <v>93</v>
      </c>
      <c r="H19" s="3">
        <v>43191</v>
      </c>
      <c r="I19" t="s">
        <v>70</v>
      </c>
      <c r="J19" t="s">
        <v>71</v>
      </c>
      <c r="K19">
        <f>YEAR(Table1[[#This Row],[Date]])</f>
        <v>2018</v>
      </c>
      <c r="L19" t="str">
        <f>TEXT(Table1[[#This Row],[Date]],"mmm")</f>
        <v>Apr</v>
      </c>
      <c r="M19" t="str">
        <f>TEXT(Table1[[#This Row],[Date]],"ddd")</f>
        <v>Sun</v>
      </c>
    </row>
    <row r="20" spans="1:13" x14ac:dyDescent="0.35">
      <c r="A20" t="s">
        <v>2267</v>
      </c>
      <c r="B20" t="s">
        <v>72</v>
      </c>
      <c r="C20" t="s">
        <v>20</v>
      </c>
      <c r="D20" t="s">
        <v>21</v>
      </c>
      <c r="E20" t="s">
        <v>22</v>
      </c>
      <c r="F20">
        <v>5.29</v>
      </c>
      <c r="G20">
        <v>93</v>
      </c>
      <c r="H20" s="3">
        <v>43313</v>
      </c>
      <c r="I20" t="s">
        <v>73</v>
      </c>
      <c r="J20" t="s">
        <v>74</v>
      </c>
      <c r="K20">
        <f>YEAR(Table1[[#This Row],[Date]])</f>
        <v>2018</v>
      </c>
      <c r="L20" t="str">
        <f>TEXT(Table1[[#This Row],[Date]],"mmm")</f>
        <v>Aug</v>
      </c>
      <c r="M20" t="str">
        <f>TEXT(Table1[[#This Row],[Date]],"ddd")</f>
        <v>Wed</v>
      </c>
    </row>
    <row r="21" spans="1:13" x14ac:dyDescent="0.35">
      <c r="A21" t="s">
        <v>2268</v>
      </c>
      <c r="B21" t="s">
        <v>75</v>
      </c>
      <c r="C21" t="s">
        <v>20</v>
      </c>
      <c r="D21" t="s">
        <v>21</v>
      </c>
      <c r="E21" t="s">
        <v>22</v>
      </c>
      <c r="F21">
        <v>5.57</v>
      </c>
      <c r="G21">
        <v>93</v>
      </c>
      <c r="H21" s="3">
        <v>43313</v>
      </c>
      <c r="I21" t="s">
        <v>76</v>
      </c>
      <c r="J21" t="s">
        <v>77</v>
      </c>
      <c r="K21">
        <f>YEAR(Table1[[#This Row],[Date]])</f>
        <v>2018</v>
      </c>
      <c r="L21" t="str">
        <f>TEXT(Table1[[#This Row],[Date]],"mmm")</f>
        <v>Aug</v>
      </c>
      <c r="M21" t="str">
        <f>TEXT(Table1[[#This Row],[Date]],"ddd")</f>
        <v>Wed</v>
      </c>
    </row>
    <row r="22" spans="1:13" x14ac:dyDescent="0.35">
      <c r="A22" t="s">
        <v>2269</v>
      </c>
      <c r="B22" t="s">
        <v>78</v>
      </c>
      <c r="C22" t="s">
        <v>20</v>
      </c>
      <c r="D22" t="s">
        <v>21</v>
      </c>
      <c r="E22" t="s">
        <v>22</v>
      </c>
      <c r="F22">
        <v>5.29</v>
      </c>
      <c r="G22">
        <v>94</v>
      </c>
      <c r="H22" s="3">
        <v>43344</v>
      </c>
      <c r="I22" t="s">
        <v>61</v>
      </c>
      <c r="J22" t="s">
        <v>79</v>
      </c>
      <c r="K22">
        <f>YEAR(Table1[[#This Row],[Date]])</f>
        <v>2018</v>
      </c>
      <c r="L22" t="str">
        <f>TEXT(Table1[[#This Row],[Date]],"mmm")</f>
        <v>Sep</v>
      </c>
      <c r="M22" t="str">
        <f>TEXT(Table1[[#This Row],[Date]],"ddd")</f>
        <v>Sat</v>
      </c>
    </row>
    <row r="23" spans="1:13" x14ac:dyDescent="0.35">
      <c r="A23" t="s">
        <v>2270</v>
      </c>
      <c r="B23" t="s">
        <v>78</v>
      </c>
      <c r="C23" t="s">
        <v>20</v>
      </c>
      <c r="D23" t="s">
        <v>21</v>
      </c>
      <c r="E23" t="s">
        <v>22</v>
      </c>
      <c r="F23">
        <v>5.29</v>
      </c>
      <c r="G23">
        <v>94</v>
      </c>
      <c r="H23" s="3">
        <v>43344</v>
      </c>
      <c r="I23" t="s">
        <v>80</v>
      </c>
      <c r="J23" t="s">
        <v>81</v>
      </c>
      <c r="K23">
        <f>YEAR(Table1[[#This Row],[Date]])</f>
        <v>2018</v>
      </c>
      <c r="L23" t="str">
        <f>TEXT(Table1[[#This Row],[Date]],"mmm")</f>
        <v>Sep</v>
      </c>
      <c r="M23" t="str">
        <f>TEXT(Table1[[#This Row],[Date]],"ddd")</f>
        <v>Sat</v>
      </c>
    </row>
    <row r="24" spans="1:13" x14ac:dyDescent="0.35">
      <c r="A24" t="s">
        <v>2271</v>
      </c>
      <c r="B24" t="s">
        <v>82</v>
      </c>
      <c r="C24" t="s">
        <v>20</v>
      </c>
      <c r="D24" t="s">
        <v>21</v>
      </c>
      <c r="E24" t="s">
        <v>22</v>
      </c>
      <c r="F24">
        <v>5.29</v>
      </c>
      <c r="G24">
        <v>93</v>
      </c>
      <c r="H24" s="3">
        <v>43374</v>
      </c>
      <c r="I24" t="s">
        <v>83</v>
      </c>
      <c r="J24" t="s">
        <v>84</v>
      </c>
      <c r="K24">
        <f>YEAR(Table1[[#This Row],[Date]])</f>
        <v>2018</v>
      </c>
      <c r="L24" t="str">
        <f>TEXT(Table1[[#This Row],[Date]],"mmm")</f>
        <v>Oct</v>
      </c>
      <c r="M24" t="str">
        <f>TEXT(Table1[[#This Row],[Date]],"ddd")</f>
        <v>Mon</v>
      </c>
    </row>
    <row r="25" spans="1:13" x14ac:dyDescent="0.35">
      <c r="A25" t="s">
        <v>2272</v>
      </c>
      <c r="B25" t="s">
        <v>40</v>
      </c>
      <c r="C25" t="s">
        <v>20</v>
      </c>
      <c r="D25" t="s">
        <v>21</v>
      </c>
      <c r="E25" t="s">
        <v>22</v>
      </c>
      <c r="F25">
        <v>4.7</v>
      </c>
      <c r="G25">
        <v>93</v>
      </c>
      <c r="H25" s="3">
        <v>43374</v>
      </c>
      <c r="I25" t="s">
        <v>85</v>
      </c>
      <c r="J25" t="s">
        <v>86</v>
      </c>
      <c r="K25">
        <f>YEAR(Table1[[#This Row],[Date]])</f>
        <v>2018</v>
      </c>
      <c r="L25" t="str">
        <f>TEXT(Table1[[#This Row],[Date]],"mmm")</f>
        <v>Oct</v>
      </c>
      <c r="M25" t="str">
        <f>TEXT(Table1[[#This Row],[Date]],"ddd")</f>
        <v>Mon</v>
      </c>
    </row>
    <row r="26" spans="1:13" x14ac:dyDescent="0.35">
      <c r="A26" t="s">
        <v>2273</v>
      </c>
      <c r="B26" t="s">
        <v>82</v>
      </c>
      <c r="C26" t="s">
        <v>20</v>
      </c>
      <c r="D26" t="s">
        <v>21</v>
      </c>
      <c r="E26" t="s">
        <v>22</v>
      </c>
      <c r="F26">
        <v>5.29</v>
      </c>
      <c r="G26">
        <v>94</v>
      </c>
      <c r="H26" s="3">
        <v>43374</v>
      </c>
      <c r="I26" t="s">
        <v>87</v>
      </c>
      <c r="J26" t="s">
        <v>88</v>
      </c>
      <c r="K26">
        <f>YEAR(Table1[[#This Row],[Date]])</f>
        <v>2018</v>
      </c>
      <c r="L26" t="str">
        <f>TEXT(Table1[[#This Row],[Date]],"mmm")</f>
        <v>Oct</v>
      </c>
      <c r="M26" t="str">
        <f>TEXT(Table1[[#This Row],[Date]],"ddd")</f>
        <v>Mon</v>
      </c>
    </row>
    <row r="27" spans="1:13" x14ac:dyDescent="0.35">
      <c r="A27" t="s">
        <v>2274</v>
      </c>
      <c r="B27" t="s">
        <v>40</v>
      </c>
      <c r="C27" t="s">
        <v>20</v>
      </c>
      <c r="D27" t="s">
        <v>21</v>
      </c>
      <c r="E27" t="s">
        <v>22</v>
      </c>
      <c r="F27">
        <v>4.7</v>
      </c>
      <c r="G27">
        <v>93</v>
      </c>
      <c r="H27" s="3">
        <v>43374</v>
      </c>
      <c r="I27" t="s">
        <v>89</v>
      </c>
      <c r="J27" t="s">
        <v>90</v>
      </c>
      <c r="K27">
        <f>YEAR(Table1[[#This Row],[Date]])</f>
        <v>2018</v>
      </c>
      <c r="L27" t="str">
        <f>TEXT(Table1[[#This Row],[Date]],"mmm")</f>
        <v>Oct</v>
      </c>
      <c r="M27" t="str">
        <f>TEXT(Table1[[#This Row],[Date]],"ddd")</f>
        <v>Mon</v>
      </c>
    </row>
    <row r="28" spans="1:13" x14ac:dyDescent="0.35">
      <c r="A28" t="s">
        <v>2275</v>
      </c>
      <c r="B28" t="s">
        <v>91</v>
      </c>
      <c r="C28" t="s">
        <v>20</v>
      </c>
      <c r="D28" t="s">
        <v>21</v>
      </c>
      <c r="E28" t="s">
        <v>22</v>
      </c>
      <c r="F28">
        <v>5.29</v>
      </c>
      <c r="G28">
        <v>93</v>
      </c>
      <c r="H28" s="3">
        <v>43374</v>
      </c>
      <c r="I28" t="s">
        <v>92</v>
      </c>
      <c r="J28" t="s">
        <v>93</v>
      </c>
      <c r="K28">
        <f>YEAR(Table1[[#This Row],[Date]])</f>
        <v>2018</v>
      </c>
      <c r="L28" t="str">
        <f>TEXT(Table1[[#This Row],[Date]],"mmm")</f>
        <v>Oct</v>
      </c>
      <c r="M28" t="str">
        <f>TEXT(Table1[[#This Row],[Date]],"ddd")</f>
        <v>Mon</v>
      </c>
    </row>
    <row r="29" spans="1:13" x14ac:dyDescent="0.35">
      <c r="A29" t="s">
        <v>2276</v>
      </c>
      <c r="B29" t="s">
        <v>19</v>
      </c>
      <c r="C29" t="s">
        <v>20</v>
      </c>
      <c r="D29" t="s">
        <v>21</v>
      </c>
      <c r="E29" t="s">
        <v>22</v>
      </c>
      <c r="F29">
        <v>5</v>
      </c>
      <c r="G29">
        <v>93</v>
      </c>
      <c r="H29" s="3">
        <v>43374</v>
      </c>
      <c r="I29" t="s">
        <v>94</v>
      </c>
      <c r="J29" t="s">
        <v>95</v>
      </c>
      <c r="K29">
        <f>YEAR(Table1[[#This Row],[Date]])</f>
        <v>2018</v>
      </c>
      <c r="L29" t="str">
        <f>TEXT(Table1[[#This Row],[Date]],"mmm")</f>
        <v>Oct</v>
      </c>
      <c r="M29" t="str">
        <f>TEXT(Table1[[#This Row],[Date]],"ddd")</f>
        <v>Mon</v>
      </c>
    </row>
    <row r="30" spans="1:13" x14ac:dyDescent="0.35">
      <c r="A30" t="s">
        <v>2277</v>
      </c>
      <c r="B30" t="s">
        <v>51</v>
      </c>
      <c r="C30" t="s">
        <v>20</v>
      </c>
      <c r="D30" t="s">
        <v>21</v>
      </c>
      <c r="E30" t="s">
        <v>22</v>
      </c>
      <c r="F30">
        <v>5.14</v>
      </c>
      <c r="G30">
        <v>94</v>
      </c>
      <c r="H30" s="3">
        <v>43344</v>
      </c>
      <c r="I30" t="s">
        <v>96</v>
      </c>
      <c r="J30" t="s">
        <v>97</v>
      </c>
      <c r="K30">
        <f>YEAR(Table1[[#This Row],[Date]])</f>
        <v>2018</v>
      </c>
      <c r="L30" t="str">
        <f>TEXT(Table1[[#This Row],[Date]],"mmm")</f>
        <v>Sep</v>
      </c>
      <c r="M30" t="str">
        <f>TEXT(Table1[[#This Row],[Date]],"ddd")</f>
        <v>Sat</v>
      </c>
    </row>
    <row r="31" spans="1:13" x14ac:dyDescent="0.35">
      <c r="A31" t="s">
        <v>2278</v>
      </c>
      <c r="B31" t="s">
        <v>48</v>
      </c>
      <c r="C31" t="s">
        <v>20</v>
      </c>
      <c r="D31" t="s">
        <v>21</v>
      </c>
      <c r="E31" t="s">
        <v>22</v>
      </c>
      <c r="F31">
        <v>5.51</v>
      </c>
      <c r="G31">
        <v>95</v>
      </c>
      <c r="H31" s="3">
        <v>43344</v>
      </c>
      <c r="I31" t="s">
        <v>61</v>
      </c>
      <c r="J31" t="s">
        <v>98</v>
      </c>
      <c r="K31">
        <f>YEAR(Table1[[#This Row],[Date]])</f>
        <v>2018</v>
      </c>
      <c r="L31" t="str">
        <f>TEXT(Table1[[#This Row],[Date]],"mmm")</f>
        <v>Sep</v>
      </c>
      <c r="M31" t="str">
        <f>TEXT(Table1[[#This Row],[Date]],"ddd")</f>
        <v>Sat</v>
      </c>
    </row>
    <row r="32" spans="1:13" x14ac:dyDescent="0.35">
      <c r="A32" t="s">
        <v>2279</v>
      </c>
      <c r="B32" t="s">
        <v>48</v>
      </c>
      <c r="C32" t="s">
        <v>20</v>
      </c>
      <c r="D32" t="s">
        <v>21</v>
      </c>
      <c r="E32" t="s">
        <v>22</v>
      </c>
      <c r="F32">
        <v>5.51</v>
      </c>
      <c r="G32">
        <v>93</v>
      </c>
      <c r="H32" s="3">
        <v>43344</v>
      </c>
      <c r="I32" t="s">
        <v>99</v>
      </c>
      <c r="J32" t="s">
        <v>100</v>
      </c>
      <c r="K32">
        <f>YEAR(Table1[[#This Row],[Date]])</f>
        <v>2018</v>
      </c>
      <c r="L32" t="str">
        <f>TEXT(Table1[[#This Row],[Date]],"mmm")</f>
        <v>Sep</v>
      </c>
      <c r="M32" t="str">
        <f>TEXT(Table1[[#This Row],[Date]],"ddd")</f>
        <v>Sat</v>
      </c>
    </row>
    <row r="33" spans="1:13" x14ac:dyDescent="0.35">
      <c r="A33" t="s">
        <v>2280</v>
      </c>
      <c r="B33" t="s">
        <v>54</v>
      </c>
      <c r="C33" t="s">
        <v>20</v>
      </c>
      <c r="D33" t="s">
        <v>21</v>
      </c>
      <c r="E33" t="s">
        <v>22</v>
      </c>
      <c r="F33">
        <v>3.97</v>
      </c>
      <c r="G33">
        <v>93</v>
      </c>
      <c r="H33" s="3">
        <v>43374</v>
      </c>
      <c r="I33" t="s">
        <v>64</v>
      </c>
      <c r="J33" t="s">
        <v>101</v>
      </c>
      <c r="K33">
        <f>YEAR(Table1[[#This Row],[Date]])</f>
        <v>2018</v>
      </c>
      <c r="L33" t="str">
        <f>TEXT(Table1[[#This Row],[Date]],"mmm")</f>
        <v>Oct</v>
      </c>
      <c r="M33" t="str">
        <f>TEXT(Table1[[#This Row],[Date]],"ddd")</f>
        <v>Mon</v>
      </c>
    </row>
    <row r="34" spans="1:13" x14ac:dyDescent="0.35">
      <c r="A34" t="s">
        <v>2281</v>
      </c>
      <c r="B34" t="s">
        <v>102</v>
      </c>
      <c r="C34" t="s">
        <v>20</v>
      </c>
      <c r="D34" t="s">
        <v>21</v>
      </c>
      <c r="E34" t="s">
        <v>22</v>
      </c>
      <c r="F34">
        <v>4.7</v>
      </c>
      <c r="G34">
        <v>92</v>
      </c>
      <c r="H34" s="3">
        <v>43374</v>
      </c>
      <c r="I34" t="s">
        <v>103</v>
      </c>
      <c r="J34" t="s">
        <v>104</v>
      </c>
      <c r="K34">
        <f>YEAR(Table1[[#This Row],[Date]])</f>
        <v>2018</v>
      </c>
      <c r="L34" t="str">
        <f>TEXT(Table1[[#This Row],[Date]],"mmm")</f>
        <v>Oct</v>
      </c>
      <c r="M34" t="str">
        <f>TEXT(Table1[[#This Row],[Date]],"ddd")</f>
        <v>Mon</v>
      </c>
    </row>
    <row r="35" spans="1:13" x14ac:dyDescent="0.35">
      <c r="A35" t="s">
        <v>2282</v>
      </c>
      <c r="B35" t="s">
        <v>105</v>
      </c>
      <c r="C35" t="s">
        <v>20</v>
      </c>
      <c r="D35" t="s">
        <v>21</v>
      </c>
      <c r="E35" t="s">
        <v>22</v>
      </c>
      <c r="F35">
        <v>4.76</v>
      </c>
      <c r="G35">
        <v>90</v>
      </c>
      <c r="H35" s="3">
        <v>43405</v>
      </c>
      <c r="I35" t="s">
        <v>106</v>
      </c>
      <c r="J35" t="s">
        <v>107</v>
      </c>
      <c r="K35">
        <f>YEAR(Table1[[#This Row],[Date]])</f>
        <v>2018</v>
      </c>
      <c r="L35" t="str">
        <f>TEXT(Table1[[#This Row],[Date]],"mmm")</f>
        <v>Nov</v>
      </c>
      <c r="M35" t="str">
        <f>TEXT(Table1[[#This Row],[Date]],"ddd")</f>
        <v>Thu</v>
      </c>
    </row>
    <row r="36" spans="1:13" x14ac:dyDescent="0.35">
      <c r="A36" t="s">
        <v>2283</v>
      </c>
      <c r="B36" t="s">
        <v>43</v>
      </c>
      <c r="C36" t="s">
        <v>20</v>
      </c>
      <c r="D36" t="s">
        <v>21</v>
      </c>
      <c r="E36" t="s">
        <v>22</v>
      </c>
      <c r="F36">
        <v>4.9800000000000004</v>
      </c>
      <c r="G36">
        <v>93</v>
      </c>
      <c r="H36" s="3">
        <v>43405</v>
      </c>
      <c r="I36" t="s">
        <v>108</v>
      </c>
      <c r="J36" t="s">
        <v>109</v>
      </c>
      <c r="K36">
        <f>YEAR(Table1[[#This Row],[Date]])</f>
        <v>2018</v>
      </c>
      <c r="L36" t="str">
        <f>TEXT(Table1[[#This Row],[Date]],"mmm")</f>
        <v>Nov</v>
      </c>
      <c r="M36" t="str">
        <f>TEXT(Table1[[#This Row],[Date]],"ddd")</f>
        <v>Thu</v>
      </c>
    </row>
    <row r="37" spans="1:13" x14ac:dyDescent="0.35">
      <c r="A37" t="s">
        <v>2284</v>
      </c>
      <c r="B37" t="s">
        <v>51</v>
      </c>
      <c r="C37" t="s">
        <v>20</v>
      </c>
      <c r="D37" t="s">
        <v>21</v>
      </c>
      <c r="E37" t="s">
        <v>22</v>
      </c>
      <c r="F37">
        <v>5.58</v>
      </c>
      <c r="G37">
        <v>91</v>
      </c>
      <c r="H37" s="3">
        <v>43405</v>
      </c>
      <c r="I37" t="s">
        <v>110</v>
      </c>
      <c r="J37" t="s">
        <v>111</v>
      </c>
      <c r="K37">
        <f>YEAR(Table1[[#This Row],[Date]])</f>
        <v>2018</v>
      </c>
      <c r="L37" t="str">
        <f>TEXT(Table1[[#This Row],[Date]],"mmm")</f>
        <v>Nov</v>
      </c>
      <c r="M37" t="str">
        <f>TEXT(Table1[[#This Row],[Date]],"ddd")</f>
        <v>Thu</v>
      </c>
    </row>
    <row r="38" spans="1:13" x14ac:dyDescent="0.35">
      <c r="A38" t="s">
        <v>2285</v>
      </c>
      <c r="B38" t="s">
        <v>112</v>
      </c>
      <c r="C38" t="s">
        <v>20</v>
      </c>
      <c r="D38" t="s">
        <v>21</v>
      </c>
      <c r="E38" t="s">
        <v>22</v>
      </c>
      <c r="F38">
        <v>6.76</v>
      </c>
      <c r="G38">
        <v>93</v>
      </c>
      <c r="H38" s="3">
        <v>43405</v>
      </c>
      <c r="I38" t="s">
        <v>113</v>
      </c>
      <c r="J38" t="s">
        <v>114</v>
      </c>
      <c r="K38">
        <f>YEAR(Table1[[#This Row],[Date]])</f>
        <v>2018</v>
      </c>
      <c r="L38" t="str">
        <f>TEXT(Table1[[#This Row],[Date]],"mmm")</f>
        <v>Nov</v>
      </c>
      <c r="M38" t="str">
        <f>TEXT(Table1[[#This Row],[Date]],"ddd")</f>
        <v>Thu</v>
      </c>
    </row>
    <row r="39" spans="1:13" x14ac:dyDescent="0.35">
      <c r="A39" t="s">
        <v>2286</v>
      </c>
      <c r="B39" t="s">
        <v>115</v>
      </c>
      <c r="C39" t="s">
        <v>20</v>
      </c>
      <c r="D39" t="s">
        <v>21</v>
      </c>
      <c r="E39" t="s">
        <v>22</v>
      </c>
      <c r="F39">
        <v>4.7</v>
      </c>
      <c r="G39">
        <v>93</v>
      </c>
      <c r="H39" s="3">
        <v>43435</v>
      </c>
      <c r="I39" t="s">
        <v>116</v>
      </c>
      <c r="J39" t="s">
        <v>117</v>
      </c>
      <c r="K39">
        <f>YEAR(Table1[[#This Row],[Date]])</f>
        <v>2018</v>
      </c>
      <c r="L39" t="str">
        <f>TEXT(Table1[[#This Row],[Date]],"mmm")</f>
        <v>Dec</v>
      </c>
      <c r="M39" t="str">
        <f>TEXT(Table1[[#This Row],[Date]],"ddd")</f>
        <v>Sat</v>
      </c>
    </row>
    <row r="40" spans="1:13" x14ac:dyDescent="0.35">
      <c r="A40" t="s">
        <v>2287</v>
      </c>
      <c r="B40" t="s">
        <v>59</v>
      </c>
      <c r="C40" t="s">
        <v>20</v>
      </c>
      <c r="D40" t="s">
        <v>21</v>
      </c>
      <c r="E40" t="s">
        <v>22</v>
      </c>
      <c r="F40">
        <v>5.29</v>
      </c>
      <c r="G40">
        <v>94</v>
      </c>
      <c r="H40" s="3">
        <v>43435</v>
      </c>
      <c r="I40" t="s">
        <v>118</v>
      </c>
      <c r="J40" t="s">
        <v>119</v>
      </c>
      <c r="K40">
        <f>YEAR(Table1[[#This Row],[Date]])</f>
        <v>2018</v>
      </c>
      <c r="L40" t="str">
        <f>TEXT(Table1[[#This Row],[Date]],"mmm")</f>
        <v>Dec</v>
      </c>
      <c r="M40" t="str">
        <f>TEXT(Table1[[#This Row],[Date]],"ddd")</f>
        <v>Sat</v>
      </c>
    </row>
    <row r="41" spans="1:13" x14ac:dyDescent="0.35">
      <c r="A41" t="s">
        <v>2288</v>
      </c>
      <c r="B41" t="s">
        <v>120</v>
      </c>
      <c r="C41" t="s">
        <v>20</v>
      </c>
      <c r="D41" t="s">
        <v>21</v>
      </c>
      <c r="E41" t="s">
        <v>22</v>
      </c>
      <c r="F41">
        <v>5.73</v>
      </c>
      <c r="G41">
        <v>93</v>
      </c>
      <c r="H41" s="3">
        <v>43435</v>
      </c>
      <c r="I41" t="s">
        <v>121</v>
      </c>
      <c r="J41" t="s">
        <v>122</v>
      </c>
      <c r="K41">
        <f>YEAR(Table1[[#This Row],[Date]])</f>
        <v>2018</v>
      </c>
      <c r="L41" t="str">
        <f>TEXT(Table1[[#This Row],[Date]],"mmm")</f>
        <v>Dec</v>
      </c>
      <c r="M41" t="str">
        <f>TEXT(Table1[[#This Row],[Date]],"ddd")</f>
        <v>Sat</v>
      </c>
    </row>
    <row r="42" spans="1:13" x14ac:dyDescent="0.35">
      <c r="A42" t="s">
        <v>2289</v>
      </c>
      <c r="B42" t="s">
        <v>123</v>
      </c>
      <c r="C42" t="s">
        <v>20</v>
      </c>
      <c r="D42" t="s">
        <v>21</v>
      </c>
      <c r="E42" t="s">
        <v>22</v>
      </c>
      <c r="F42">
        <v>6.76</v>
      </c>
      <c r="G42">
        <v>92</v>
      </c>
      <c r="H42" s="3">
        <v>43435</v>
      </c>
      <c r="I42" t="s">
        <v>124</v>
      </c>
      <c r="J42" t="s">
        <v>125</v>
      </c>
      <c r="K42">
        <f>YEAR(Table1[[#This Row],[Date]])</f>
        <v>2018</v>
      </c>
      <c r="L42" t="str">
        <f>TEXT(Table1[[#This Row],[Date]],"mmm")</f>
        <v>Dec</v>
      </c>
      <c r="M42" t="str">
        <f>TEXT(Table1[[#This Row],[Date]],"ddd")</f>
        <v>Sat</v>
      </c>
    </row>
    <row r="43" spans="1:13" x14ac:dyDescent="0.35">
      <c r="A43" t="s">
        <v>2290</v>
      </c>
      <c r="B43" t="s">
        <v>126</v>
      </c>
      <c r="C43" t="s">
        <v>20</v>
      </c>
      <c r="D43" t="s">
        <v>21</v>
      </c>
      <c r="E43" t="s">
        <v>22</v>
      </c>
      <c r="F43">
        <v>6.17</v>
      </c>
      <c r="G43">
        <v>92</v>
      </c>
      <c r="H43" s="3">
        <v>43497</v>
      </c>
      <c r="I43" t="s">
        <v>127</v>
      </c>
      <c r="J43" t="s">
        <v>128</v>
      </c>
      <c r="K43">
        <f>YEAR(Table1[[#This Row],[Date]])</f>
        <v>2019</v>
      </c>
      <c r="L43" t="str">
        <f>TEXT(Table1[[#This Row],[Date]],"mmm")</f>
        <v>Feb</v>
      </c>
      <c r="M43" t="str">
        <f>TEXT(Table1[[#This Row],[Date]],"ddd")</f>
        <v>Fri</v>
      </c>
    </row>
    <row r="44" spans="1:13" x14ac:dyDescent="0.35">
      <c r="A44" t="s">
        <v>2291</v>
      </c>
      <c r="B44" t="s">
        <v>129</v>
      </c>
      <c r="C44" t="s">
        <v>20</v>
      </c>
      <c r="D44" t="s">
        <v>21</v>
      </c>
      <c r="E44" t="s">
        <v>22</v>
      </c>
      <c r="F44">
        <v>6.61</v>
      </c>
      <c r="G44">
        <v>94</v>
      </c>
      <c r="H44" s="3">
        <v>43497</v>
      </c>
      <c r="I44" t="s">
        <v>130</v>
      </c>
      <c r="J44" t="s">
        <v>131</v>
      </c>
      <c r="K44">
        <f>YEAR(Table1[[#This Row],[Date]])</f>
        <v>2019</v>
      </c>
      <c r="L44" t="str">
        <f>TEXT(Table1[[#This Row],[Date]],"mmm")</f>
        <v>Feb</v>
      </c>
      <c r="M44" t="str">
        <f>TEXT(Table1[[#This Row],[Date]],"ddd")</f>
        <v>Fri</v>
      </c>
    </row>
    <row r="45" spans="1:13" x14ac:dyDescent="0.35">
      <c r="A45" t="s">
        <v>2292</v>
      </c>
      <c r="B45" t="s">
        <v>48</v>
      </c>
      <c r="C45" t="s">
        <v>20</v>
      </c>
      <c r="D45" t="s">
        <v>21</v>
      </c>
      <c r="E45" t="s">
        <v>22</v>
      </c>
      <c r="F45">
        <v>5.44</v>
      </c>
      <c r="G45">
        <v>94</v>
      </c>
      <c r="H45" s="3">
        <v>43497</v>
      </c>
      <c r="I45" t="s">
        <v>132</v>
      </c>
      <c r="J45" t="s">
        <v>133</v>
      </c>
      <c r="K45">
        <f>YEAR(Table1[[#This Row],[Date]])</f>
        <v>2019</v>
      </c>
      <c r="L45" t="str">
        <f>TEXT(Table1[[#This Row],[Date]],"mmm")</f>
        <v>Feb</v>
      </c>
      <c r="M45" t="str">
        <f>TEXT(Table1[[#This Row],[Date]],"ddd")</f>
        <v>Fri</v>
      </c>
    </row>
    <row r="46" spans="1:13" x14ac:dyDescent="0.35">
      <c r="A46" t="s">
        <v>2293</v>
      </c>
      <c r="B46" t="s">
        <v>134</v>
      </c>
      <c r="C46" t="s">
        <v>20</v>
      </c>
      <c r="D46" t="s">
        <v>21</v>
      </c>
      <c r="E46" t="s">
        <v>22</v>
      </c>
      <c r="F46">
        <v>5</v>
      </c>
      <c r="G46">
        <v>93</v>
      </c>
      <c r="H46" s="3">
        <v>43466</v>
      </c>
      <c r="I46" t="s">
        <v>135</v>
      </c>
      <c r="J46" t="s">
        <v>136</v>
      </c>
      <c r="K46">
        <f>YEAR(Table1[[#This Row],[Date]])</f>
        <v>2019</v>
      </c>
      <c r="L46" t="str">
        <f>TEXT(Table1[[#This Row],[Date]],"mmm")</f>
        <v>Jan</v>
      </c>
      <c r="M46" t="str">
        <f>TEXT(Table1[[#This Row],[Date]],"ddd")</f>
        <v>Tue</v>
      </c>
    </row>
    <row r="47" spans="1:13" x14ac:dyDescent="0.35">
      <c r="A47" t="s">
        <v>2294</v>
      </c>
      <c r="B47" t="s">
        <v>137</v>
      </c>
      <c r="C47" t="s">
        <v>20</v>
      </c>
      <c r="D47" t="s">
        <v>21</v>
      </c>
      <c r="E47" t="s">
        <v>22</v>
      </c>
      <c r="F47">
        <v>5.88</v>
      </c>
      <c r="G47">
        <v>93</v>
      </c>
      <c r="H47" s="3">
        <v>43466</v>
      </c>
      <c r="I47" t="s">
        <v>138</v>
      </c>
      <c r="J47" t="s">
        <v>139</v>
      </c>
      <c r="K47">
        <f>YEAR(Table1[[#This Row],[Date]])</f>
        <v>2019</v>
      </c>
      <c r="L47" t="str">
        <f>TEXT(Table1[[#This Row],[Date]],"mmm")</f>
        <v>Jan</v>
      </c>
      <c r="M47" t="str">
        <f>TEXT(Table1[[#This Row],[Date]],"ddd")</f>
        <v>Tue</v>
      </c>
    </row>
    <row r="48" spans="1:13" x14ac:dyDescent="0.35">
      <c r="A48" t="s">
        <v>2295</v>
      </c>
      <c r="B48" t="s">
        <v>37</v>
      </c>
      <c r="C48" t="s">
        <v>20</v>
      </c>
      <c r="D48" t="s">
        <v>21</v>
      </c>
      <c r="E48" t="s">
        <v>22</v>
      </c>
      <c r="F48">
        <v>5.28</v>
      </c>
      <c r="G48">
        <v>93</v>
      </c>
      <c r="H48" s="3">
        <v>43466</v>
      </c>
      <c r="I48" t="s">
        <v>140</v>
      </c>
      <c r="J48" t="s">
        <v>141</v>
      </c>
      <c r="K48">
        <f>YEAR(Table1[[#This Row],[Date]])</f>
        <v>2019</v>
      </c>
      <c r="L48" t="str">
        <f>TEXT(Table1[[#This Row],[Date]],"mmm")</f>
        <v>Jan</v>
      </c>
      <c r="M48" t="str">
        <f>TEXT(Table1[[#This Row],[Date]],"ddd")</f>
        <v>Tue</v>
      </c>
    </row>
    <row r="49" spans="1:13" x14ac:dyDescent="0.35">
      <c r="A49" t="s">
        <v>2296</v>
      </c>
      <c r="B49" t="s">
        <v>78</v>
      </c>
      <c r="C49" t="s">
        <v>20</v>
      </c>
      <c r="D49" t="s">
        <v>21</v>
      </c>
      <c r="E49" t="s">
        <v>22</v>
      </c>
      <c r="F49">
        <v>5.29</v>
      </c>
      <c r="G49">
        <v>94</v>
      </c>
      <c r="H49" s="3">
        <v>43497</v>
      </c>
      <c r="I49" t="s">
        <v>142</v>
      </c>
      <c r="J49" t="s">
        <v>143</v>
      </c>
      <c r="K49">
        <f>YEAR(Table1[[#This Row],[Date]])</f>
        <v>2019</v>
      </c>
      <c r="L49" t="str">
        <f>TEXT(Table1[[#This Row],[Date]],"mmm")</f>
        <v>Feb</v>
      </c>
      <c r="M49" t="str">
        <f>TEXT(Table1[[#This Row],[Date]],"ddd")</f>
        <v>Fri</v>
      </c>
    </row>
    <row r="50" spans="1:13" x14ac:dyDescent="0.35">
      <c r="A50" t="s">
        <v>2297</v>
      </c>
      <c r="B50" t="s">
        <v>144</v>
      </c>
      <c r="C50" t="s">
        <v>20</v>
      </c>
      <c r="D50" t="s">
        <v>21</v>
      </c>
      <c r="E50" t="s">
        <v>22</v>
      </c>
      <c r="F50">
        <v>5.29</v>
      </c>
      <c r="G50">
        <v>92</v>
      </c>
      <c r="H50" s="3">
        <v>43497</v>
      </c>
      <c r="I50" t="s">
        <v>57</v>
      </c>
      <c r="J50" t="s">
        <v>145</v>
      </c>
      <c r="K50">
        <f>YEAR(Table1[[#This Row],[Date]])</f>
        <v>2019</v>
      </c>
      <c r="L50" t="str">
        <f>TEXT(Table1[[#This Row],[Date]],"mmm")</f>
        <v>Feb</v>
      </c>
      <c r="M50" t="str">
        <f>TEXT(Table1[[#This Row],[Date]],"ddd")</f>
        <v>Fri</v>
      </c>
    </row>
    <row r="51" spans="1:13" x14ac:dyDescent="0.35">
      <c r="A51" t="s">
        <v>2298</v>
      </c>
      <c r="B51" t="s">
        <v>146</v>
      </c>
      <c r="C51" t="s">
        <v>20</v>
      </c>
      <c r="D51" t="s">
        <v>21</v>
      </c>
      <c r="E51" t="s">
        <v>22</v>
      </c>
      <c r="F51">
        <v>11.76</v>
      </c>
      <c r="G51">
        <v>93</v>
      </c>
      <c r="H51" s="3">
        <v>43497</v>
      </c>
      <c r="I51" t="s">
        <v>135</v>
      </c>
      <c r="J51" t="s">
        <v>147</v>
      </c>
      <c r="K51">
        <f>YEAR(Table1[[#This Row],[Date]])</f>
        <v>2019</v>
      </c>
      <c r="L51" t="str">
        <f>TEXT(Table1[[#This Row],[Date]],"mmm")</f>
        <v>Feb</v>
      </c>
      <c r="M51" t="str">
        <f>TEXT(Table1[[#This Row],[Date]],"ddd")</f>
        <v>Fri</v>
      </c>
    </row>
    <row r="52" spans="1:13" x14ac:dyDescent="0.35">
      <c r="A52" t="s">
        <v>2299</v>
      </c>
      <c r="B52" t="s">
        <v>148</v>
      </c>
      <c r="C52" t="s">
        <v>20</v>
      </c>
      <c r="D52" t="s">
        <v>21</v>
      </c>
      <c r="E52" t="s">
        <v>22</v>
      </c>
      <c r="F52">
        <v>5.58</v>
      </c>
      <c r="G52">
        <v>93</v>
      </c>
      <c r="H52" s="3">
        <v>43497</v>
      </c>
      <c r="I52" t="s">
        <v>149</v>
      </c>
      <c r="J52" t="s">
        <v>150</v>
      </c>
      <c r="K52">
        <f>YEAR(Table1[[#This Row],[Date]])</f>
        <v>2019</v>
      </c>
      <c r="L52" t="str">
        <f>TEXT(Table1[[#This Row],[Date]],"mmm")</f>
        <v>Feb</v>
      </c>
      <c r="M52" t="str">
        <f>TEXT(Table1[[#This Row],[Date]],"ddd")</f>
        <v>Fri</v>
      </c>
    </row>
    <row r="53" spans="1:13" x14ac:dyDescent="0.35">
      <c r="A53" t="s">
        <v>2300</v>
      </c>
      <c r="B53" t="s">
        <v>151</v>
      </c>
      <c r="C53" t="s">
        <v>20</v>
      </c>
      <c r="D53" t="s">
        <v>21</v>
      </c>
      <c r="E53" t="s">
        <v>22</v>
      </c>
      <c r="F53">
        <v>5.29</v>
      </c>
      <c r="G53">
        <v>93</v>
      </c>
      <c r="H53" s="3">
        <v>43497</v>
      </c>
      <c r="I53" t="s">
        <v>152</v>
      </c>
      <c r="J53" t="s">
        <v>153</v>
      </c>
      <c r="K53">
        <f>YEAR(Table1[[#This Row],[Date]])</f>
        <v>2019</v>
      </c>
      <c r="L53" t="str">
        <f>TEXT(Table1[[#This Row],[Date]],"mmm")</f>
        <v>Feb</v>
      </c>
      <c r="M53" t="str">
        <f>TEXT(Table1[[#This Row],[Date]],"ddd")</f>
        <v>Fri</v>
      </c>
    </row>
    <row r="54" spans="1:13" x14ac:dyDescent="0.35">
      <c r="A54" t="s">
        <v>2301</v>
      </c>
      <c r="B54" t="s">
        <v>28</v>
      </c>
      <c r="C54" t="s">
        <v>20</v>
      </c>
      <c r="D54" t="s">
        <v>21</v>
      </c>
      <c r="E54" t="s">
        <v>22</v>
      </c>
      <c r="F54">
        <v>4.41</v>
      </c>
      <c r="G54">
        <v>94</v>
      </c>
      <c r="H54" s="3">
        <v>43497</v>
      </c>
      <c r="I54" t="s">
        <v>154</v>
      </c>
      <c r="J54" t="s">
        <v>155</v>
      </c>
      <c r="K54">
        <f>YEAR(Table1[[#This Row],[Date]])</f>
        <v>2019</v>
      </c>
      <c r="L54" t="str">
        <f>TEXT(Table1[[#This Row],[Date]],"mmm")</f>
        <v>Feb</v>
      </c>
      <c r="M54" t="str">
        <f>TEXT(Table1[[#This Row],[Date]],"ddd")</f>
        <v>Fri</v>
      </c>
    </row>
    <row r="55" spans="1:13" x14ac:dyDescent="0.35">
      <c r="A55" t="s">
        <v>2302</v>
      </c>
      <c r="B55" t="s">
        <v>40</v>
      </c>
      <c r="C55" t="s">
        <v>20</v>
      </c>
      <c r="D55" t="s">
        <v>21</v>
      </c>
      <c r="E55" t="s">
        <v>22</v>
      </c>
      <c r="F55">
        <v>4.7</v>
      </c>
      <c r="G55">
        <v>93</v>
      </c>
      <c r="H55" s="3">
        <v>43525</v>
      </c>
      <c r="I55" t="s">
        <v>156</v>
      </c>
      <c r="J55" t="s">
        <v>157</v>
      </c>
      <c r="K55">
        <f>YEAR(Table1[[#This Row],[Date]])</f>
        <v>2019</v>
      </c>
      <c r="L55" t="str">
        <f>TEXT(Table1[[#This Row],[Date]],"mmm")</f>
        <v>Mar</v>
      </c>
      <c r="M55" t="str">
        <f>TEXT(Table1[[#This Row],[Date]],"ddd")</f>
        <v>Fri</v>
      </c>
    </row>
    <row r="56" spans="1:13" x14ac:dyDescent="0.35">
      <c r="A56" t="s">
        <v>2303</v>
      </c>
      <c r="B56" t="s">
        <v>72</v>
      </c>
      <c r="C56" t="s">
        <v>20</v>
      </c>
      <c r="D56" t="s">
        <v>21</v>
      </c>
      <c r="E56" t="s">
        <v>22</v>
      </c>
      <c r="F56">
        <v>5.29</v>
      </c>
      <c r="G56">
        <v>94</v>
      </c>
      <c r="H56" s="3">
        <v>43525</v>
      </c>
      <c r="I56" t="s">
        <v>55</v>
      </c>
      <c r="J56" t="s">
        <v>158</v>
      </c>
      <c r="K56">
        <f>YEAR(Table1[[#This Row],[Date]])</f>
        <v>2019</v>
      </c>
      <c r="L56" t="str">
        <f>TEXT(Table1[[#This Row],[Date]],"mmm")</f>
        <v>Mar</v>
      </c>
      <c r="M56" t="str">
        <f>TEXT(Table1[[#This Row],[Date]],"ddd")</f>
        <v>Fri</v>
      </c>
    </row>
    <row r="57" spans="1:13" x14ac:dyDescent="0.35">
      <c r="A57" t="s">
        <v>2304</v>
      </c>
      <c r="B57" t="s">
        <v>159</v>
      </c>
      <c r="C57" t="s">
        <v>20</v>
      </c>
      <c r="D57" t="s">
        <v>21</v>
      </c>
      <c r="E57" t="s">
        <v>22</v>
      </c>
      <c r="F57">
        <v>5.58</v>
      </c>
      <c r="G57">
        <v>95</v>
      </c>
      <c r="H57" s="3">
        <v>43556</v>
      </c>
      <c r="I57" t="s">
        <v>160</v>
      </c>
      <c r="J57" t="s">
        <v>161</v>
      </c>
      <c r="K57">
        <f>YEAR(Table1[[#This Row],[Date]])</f>
        <v>2019</v>
      </c>
      <c r="L57" t="str">
        <f>TEXT(Table1[[#This Row],[Date]],"mmm")</f>
        <v>Apr</v>
      </c>
      <c r="M57" t="str">
        <f>TEXT(Table1[[#This Row],[Date]],"ddd")</f>
        <v>Mon</v>
      </c>
    </row>
    <row r="58" spans="1:13" x14ac:dyDescent="0.35">
      <c r="A58" t="s">
        <v>2305</v>
      </c>
      <c r="B58" t="s">
        <v>137</v>
      </c>
      <c r="C58" t="s">
        <v>20</v>
      </c>
      <c r="D58" t="s">
        <v>21</v>
      </c>
      <c r="E58" t="s">
        <v>22</v>
      </c>
      <c r="F58">
        <v>5.29</v>
      </c>
      <c r="G58">
        <v>92</v>
      </c>
      <c r="H58" s="3">
        <v>43617</v>
      </c>
      <c r="I58" t="s">
        <v>162</v>
      </c>
      <c r="J58" t="s">
        <v>163</v>
      </c>
      <c r="K58">
        <f>YEAR(Table1[[#This Row],[Date]])</f>
        <v>2019</v>
      </c>
      <c r="L58" t="str">
        <f>TEXT(Table1[[#This Row],[Date]],"mmm")</f>
        <v>Jun</v>
      </c>
      <c r="M58" t="str">
        <f>TEXT(Table1[[#This Row],[Date]],"ddd")</f>
        <v>Sat</v>
      </c>
    </row>
    <row r="59" spans="1:13" x14ac:dyDescent="0.35">
      <c r="A59" t="s">
        <v>2306</v>
      </c>
      <c r="B59" t="s">
        <v>164</v>
      </c>
      <c r="C59" t="s">
        <v>20</v>
      </c>
      <c r="D59" t="s">
        <v>21</v>
      </c>
      <c r="E59" t="s">
        <v>22</v>
      </c>
      <c r="F59">
        <v>4.41</v>
      </c>
      <c r="G59">
        <v>92</v>
      </c>
      <c r="H59" s="3">
        <v>43617</v>
      </c>
      <c r="I59" t="s">
        <v>165</v>
      </c>
      <c r="J59" t="s">
        <v>166</v>
      </c>
      <c r="K59">
        <f>YEAR(Table1[[#This Row],[Date]])</f>
        <v>2019</v>
      </c>
      <c r="L59" t="str">
        <f>TEXT(Table1[[#This Row],[Date]],"mmm")</f>
        <v>Jun</v>
      </c>
      <c r="M59" t="str">
        <f>TEXT(Table1[[#This Row],[Date]],"ddd")</f>
        <v>Sat</v>
      </c>
    </row>
    <row r="60" spans="1:13" x14ac:dyDescent="0.35">
      <c r="A60" t="s">
        <v>2307</v>
      </c>
      <c r="B60" t="s">
        <v>78</v>
      </c>
      <c r="C60" t="s">
        <v>20</v>
      </c>
      <c r="D60" t="s">
        <v>21</v>
      </c>
      <c r="E60" t="s">
        <v>22</v>
      </c>
      <c r="F60">
        <v>5.29</v>
      </c>
      <c r="G60">
        <v>96</v>
      </c>
      <c r="H60" s="3">
        <v>43678</v>
      </c>
      <c r="I60" t="s">
        <v>167</v>
      </c>
      <c r="J60" t="s">
        <v>168</v>
      </c>
      <c r="K60">
        <f>YEAR(Table1[[#This Row],[Date]])</f>
        <v>2019</v>
      </c>
      <c r="L60" t="str">
        <f>TEXT(Table1[[#This Row],[Date]],"mmm")</f>
        <v>Aug</v>
      </c>
      <c r="M60" t="str">
        <f>TEXT(Table1[[#This Row],[Date]],"ddd")</f>
        <v>Thu</v>
      </c>
    </row>
    <row r="61" spans="1:13" x14ac:dyDescent="0.35">
      <c r="A61" t="s">
        <v>2308</v>
      </c>
      <c r="B61" t="s">
        <v>48</v>
      </c>
      <c r="C61" t="s">
        <v>20</v>
      </c>
      <c r="D61" t="s">
        <v>21</v>
      </c>
      <c r="E61" t="s">
        <v>22</v>
      </c>
      <c r="F61">
        <v>4.82</v>
      </c>
      <c r="G61">
        <v>93</v>
      </c>
      <c r="H61" s="3">
        <v>43647</v>
      </c>
      <c r="I61" t="s">
        <v>169</v>
      </c>
      <c r="J61" t="s">
        <v>170</v>
      </c>
      <c r="K61">
        <f>YEAR(Table1[[#This Row],[Date]])</f>
        <v>2019</v>
      </c>
      <c r="L61" t="str">
        <f>TEXT(Table1[[#This Row],[Date]],"mmm")</f>
        <v>Jul</v>
      </c>
      <c r="M61" t="str">
        <f>TEXT(Table1[[#This Row],[Date]],"ddd")</f>
        <v>Mon</v>
      </c>
    </row>
    <row r="62" spans="1:13" x14ac:dyDescent="0.35">
      <c r="A62" t="s">
        <v>2309</v>
      </c>
      <c r="B62" t="s">
        <v>48</v>
      </c>
      <c r="C62" t="s">
        <v>20</v>
      </c>
      <c r="D62" t="s">
        <v>21</v>
      </c>
      <c r="E62" t="s">
        <v>22</v>
      </c>
      <c r="F62">
        <v>22.71</v>
      </c>
      <c r="G62">
        <v>94</v>
      </c>
      <c r="H62" s="3">
        <v>43678</v>
      </c>
      <c r="I62" t="s">
        <v>171</v>
      </c>
      <c r="J62" t="s">
        <v>172</v>
      </c>
      <c r="K62">
        <f>YEAR(Table1[[#This Row],[Date]])</f>
        <v>2019</v>
      </c>
      <c r="L62" t="str">
        <f>TEXT(Table1[[#This Row],[Date]],"mmm")</f>
        <v>Aug</v>
      </c>
      <c r="M62" t="str">
        <f>TEXT(Table1[[#This Row],[Date]],"ddd")</f>
        <v>Thu</v>
      </c>
    </row>
    <row r="63" spans="1:13" x14ac:dyDescent="0.35">
      <c r="A63" t="s">
        <v>2310</v>
      </c>
      <c r="B63" t="s">
        <v>173</v>
      </c>
      <c r="C63" t="s">
        <v>20</v>
      </c>
      <c r="D63" t="s">
        <v>21</v>
      </c>
      <c r="E63" t="s">
        <v>22</v>
      </c>
      <c r="F63">
        <v>22.05</v>
      </c>
      <c r="G63">
        <v>94</v>
      </c>
      <c r="H63" s="3">
        <v>43709</v>
      </c>
      <c r="I63" t="s">
        <v>174</v>
      </c>
      <c r="J63" t="s">
        <v>175</v>
      </c>
      <c r="K63">
        <f>YEAR(Table1[[#This Row],[Date]])</f>
        <v>2019</v>
      </c>
      <c r="L63" t="str">
        <f>TEXT(Table1[[#This Row],[Date]],"mmm")</f>
        <v>Sep</v>
      </c>
      <c r="M63" t="str">
        <f>TEXT(Table1[[#This Row],[Date]],"ddd")</f>
        <v>Sun</v>
      </c>
    </row>
    <row r="64" spans="1:13" x14ac:dyDescent="0.35">
      <c r="A64" t="s">
        <v>2311</v>
      </c>
      <c r="B64" t="s">
        <v>137</v>
      </c>
      <c r="C64" t="s">
        <v>20</v>
      </c>
      <c r="D64" t="s">
        <v>21</v>
      </c>
      <c r="E64" t="s">
        <v>22</v>
      </c>
      <c r="F64">
        <v>5.58</v>
      </c>
      <c r="G64">
        <v>94</v>
      </c>
      <c r="H64" s="3">
        <v>43709</v>
      </c>
      <c r="I64" t="s">
        <v>176</v>
      </c>
      <c r="J64" t="s">
        <v>177</v>
      </c>
      <c r="K64">
        <f>YEAR(Table1[[#This Row],[Date]])</f>
        <v>2019</v>
      </c>
      <c r="L64" t="str">
        <f>TEXT(Table1[[#This Row],[Date]],"mmm")</f>
        <v>Sep</v>
      </c>
      <c r="M64" t="str">
        <f>TEXT(Table1[[#This Row],[Date]],"ddd")</f>
        <v>Sun</v>
      </c>
    </row>
    <row r="65" spans="1:13" x14ac:dyDescent="0.35">
      <c r="A65" t="s">
        <v>2312</v>
      </c>
      <c r="B65" t="s">
        <v>48</v>
      </c>
      <c r="C65" t="s">
        <v>20</v>
      </c>
      <c r="D65" t="s">
        <v>21</v>
      </c>
      <c r="E65" t="s">
        <v>22</v>
      </c>
      <c r="F65">
        <v>5.03</v>
      </c>
      <c r="G65">
        <v>94</v>
      </c>
      <c r="H65" s="3">
        <v>43709</v>
      </c>
      <c r="I65" t="s">
        <v>61</v>
      </c>
      <c r="J65" t="s">
        <v>178</v>
      </c>
      <c r="K65">
        <f>YEAR(Table1[[#This Row],[Date]])</f>
        <v>2019</v>
      </c>
      <c r="L65" t="str">
        <f>TEXT(Table1[[#This Row],[Date]],"mmm")</f>
        <v>Sep</v>
      </c>
      <c r="M65" t="str">
        <f>TEXT(Table1[[#This Row],[Date]],"ddd")</f>
        <v>Sun</v>
      </c>
    </row>
    <row r="66" spans="1:13" x14ac:dyDescent="0.35">
      <c r="A66" t="s">
        <v>2313</v>
      </c>
      <c r="B66" t="s">
        <v>48</v>
      </c>
      <c r="C66" t="s">
        <v>20</v>
      </c>
      <c r="D66" t="s">
        <v>21</v>
      </c>
      <c r="E66" t="s">
        <v>22</v>
      </c>
      <c r="F66">
        <v>5.03</v>
      </c>
      <c r="G66">
        <v>93</v>
      </c>
      <c r="H66" s="3">
        <v>43709</v>
      </c>
      <c r="I66" t="s">
        <v>179</v>
      </c>
      <c r="J66" t="s">
        <v>180</v>
      </c>
      <c r="K66">
        <f>YEAR(Table1[[#This Row],[Date]])</f>
        <v>2019</v>
      </c>
      <c r="L66" t="str">
        <f>TEXT(Table1[[#This Row],[Date]],"mmm")</f>
        <v>Sep</v>
      </c>
      <c r="M66" t="str">
        <f>TEXT(Table1[[#This Row],[Date]],"ddd")</f>
        <v>Sun</v>
      </c>
    </row>
    <row r="67" spans="1:13" x14ac:dyDescent="0.35">
      <c r="A67" t="s">
        <v>2314</v>
      </c>
      <c r="B67" t="s">
        <v>181</v>
      </c>
      <c r="C67" t="s">
        <v>20</v>
      </c>
      <c r="D67" t="s">
        <v>21</v>
      </c>
      <c r="E67" t="s">
        <v>22</v>
      </c>
      <c r="F67">
        <v>5.88</v>
      </c>
      <c r="G67">
        <v>93</v>
      </c>
      <c r="H67" s="3">
        <v>43739</v>
      </c>
      <c r="I67" t="s">
        <v>182</v>
      </c>
      <c r="J67" t="s">
        <v>183</v>
      </c>
      <c r="K67">
        <f>YEAR(Table1[[#This Row],[Date]])</f>
        <v>2019</v>
      </c>
      <c r="L67" t="str">
        <f>TEXT(Table1[[#This Row],[Date]],"mmm")</f>
        <v>Oct</v>
      </c>
      <c r="M67" t="str">
        <f>TEXT(Table1[[#This Row],[Date]],"ddd")</f>
        <v>Tue</v>
      </c>
    </row>
    <row r="68" spans="1:13" x14ac:dyDescent="0.35">
      <c r="A68" t="s">
        <v>2315</v>
      </c>
      <c r="B68" t="s">
        <v>184</v>
      </c>
      <c r="C68" t="s">
        <v>20</v>
      </c>
      <c r="D68" t="s">
        <v>21</v>
      </c>
      <c r="E68" t="s">
        <v>22</v>
      </c>
      <c r="F68">
        <v>5.29</v>
      </c>
      <c r="G68">
        <v>93</v>
      </c>
      <c r="H68" s="3">
        <v>43739</v>
      </c>
      <c r="I68" t="s">
        <v>185</v>
      </c>
      <c r="J68" t="s">
        <v>186</v>
      </c>
      <c r="K68">
        <f>YEAR(Table1[[#This Row],[Date]])</f>
        <v>2019</v>
      </c>
      <c r="L68" t="str">
        <f>TEXT(Table1[[#This Row],[Date]],"mmm")</f>
        <v>Oct</v>
      </c>
      <c r="M68" t="str">
        <f>TEXT(Table1[[#This Row],[Date]],"ddd")</f>
        <v>Tue</v>
      </c>
    </row>
    <row r="69" spans="1:13" x14ac:dyDescent="0.35">
      <c r="A69" t="s">
        <v>2316</v>
      </c>
      <c r="B69" t="s">
        <v>48</v>
      </c>
      <c r="C69" t="s">
        <v>20</v>
      </c>
      <c r="D69" t="s">
        <v>21</v>
      </c>
      <c r="E69" t="s">
        <v>22</v>
      </c>
      <c r="F69">
        <v>17.61</v>
      </c>
      <c r="G69">
        <v>95</v>
      </c>
      <c r="H69" s="3">
        <v>43739</v>
      </c>
      <c r="I69" t="s">
        <v>187</v>
      </c>
      <c r="J69" t="s">
        <v>188</v>
      </c>
      <c r="K69">
        <f>YEAR(Table1[[#This Row],[Date]])</f>
        <v>2019</v>
      </c>
      <c r="L69" t="str">
        <f>TEXT(Table1[[#This Row],[Date]],"mmm")</f>
        <v>Oct</v>
      </c>
      <c r="M69" t="str">
        <f>TEXT(Table1[[#This Row],[Date]],"ddd")</f>
        <v>Tue</v>
      </c>
    </row>
    <row r="70" spans="1:13" x14ac:dyDescent="0.35">
      <c r="A70" t="s">
        <v>2317</v>
      </c>
      <c r="B70" t="s">
        <v>189</v>
      </c>
      <c r="C70" t="s">
        <v>20</v>
      </c>
      <c r="D70" t="s">
        <v>21</v>
      </c>
      <c r="E70" t="s">
        <v>22</v>
      </c>
      <c r="F70">
        <v>5.73</v>
      </c>
      <c r="G70">
        <v>94</v>
      </c>
      <c r="H70" s="3">
        <v>43709</v>
      </c>
      <c r="I70" t="s">
        <v>190</v>
      </c>
      <c r="J70" t="s">
        <v>191</v>
      </c>
      <c r="K70">
        <f>YEAR(Table1[[#This Row],[Date]])</f>
        <v>2019</v>
      </c>
      <c r="L70" t="str">
        <f>TEXT(Table1[[#This Row],[Date]],"mmm")</f>
        <v>Sep</v>
      </c>
      <c r="M70" t="str">
        <f>TEXT(Table1[[#This Row],[Date]],"ddd")</f>
        <v>Sun</v>
      </c>
    </row>
    <row r="71" spans="1:13" x14ac:dyDescent="0.35">
      <c r="A71" t="s">
        <v>2318</v>
      </c>
      <c r="B71" t="s">
        <v>181</v>
      </c>
      <c r="C71" t="s">
        <v>20</v>
      </c>
      <c r="D71" t="s">
        <v>21</v>
      </c>
      <c r="E71" t="s">
        <v>22</v>
      </c>
      <c r="F71">
        <v>5.88</v>
      </c>
      <c r="G71">
        <v>93</v>
      </c>
      <c r="H71" s="3">
        <v>43770</v>
      </c>
      <c r="I71" t="s">
        <v>192</v>
      </c>
      <c r="J71" t="s">
        <v>193</v>
      </c>
      <c r="K71">
        <f>YEAR(Table1[[#This Row],[Date]])</f>
        <v>2019</v>
      </c>
      <c r="L71" t="str">
        <f>TEXT(Table1[[#This Row],[Date]],"mmm")</f>
        <v>Nov</v>
      </c>
      <c r="M71" t="str">
        <f>TEXT(Table1[[#This Row],[Date]],"ddd")</f>
        <v>Fri</v>
      </c>
    </row>
    <row r="72" spans="1:13" x14ac:dyDescent="0.35">
      <c r="A72" t="s">
        <v>2319</v>
      </c>
      <c r="B72" t="s">
        <v>194</v>
      </c>
      <c r="C72" t="s">
        <v>20</v>
      </c>
      <c r="D72" t="s">
        <v>21</v>
      </c>
      <c r="E72" t="s">
        <v>22</v>
      </c>
      <c r="F72">
        <v>4.7</v>
      </c>
      <c r="G72">
        <v>92</v>
      </c>
      <c r="H72" s="3">
        <v>43739</v>
      </c>
      <c r="I72" t="s">
        <v>195</v>
      </c>
      <c r="J72" t="s">
        <v>196</v>
      </c>
      <c r="K72">
        <f>YEAR(Table1[[#This Row],[Date]])</f>
        <v>2019</v>
      </c>
      <c r="L72" t="str">
        <f>TEXT(Table1[[#This Row],[Date]],"mmm")</f>
        <v>Oct</v>
      </c>
      <c r="M72" t="str">
        <f>TEXT(Table1[[#This Row],[Date]],"ddd")</f>
        <v>Tue</v>
      </c>
    </row>
    <row r="73" spans="1:13" x14ac:dyDescent="0.35">
      <c r="A73" t="s">
        <v>2320</v>
      </c>
      <c r="B73" t="s">
        <v>197</v>
      </c>
      <c r="C73" t="s">
        <v>20</v>
      </c>
      <c r="D73" t="s">
        <v>21</v>
      </c>
      <c r="E73" t="s">
        <v>22</v>
      </c>
      <c r="F73">
        <v>5.28</v>
      </c>
      <c r="G73">
        <v>93</v>
      </c>
      <c r="H73" s="3">
        <v>43770</v>
      </c>
      <c r="I73" t="s">
        <v>198</v>
      </c>
      <c r="J73" t="s">
        <v>199</v>
      </c>
      <c r="K73">
        <f>YEAR(Table1[[#This Row],[Date]])</f>
        <v>2019</v>
      </c>
      <c r="L73" t="str">
        <f>TEXT(Table1[[#This Row],[Date]],"mmm")</f>
        <v>Nov</v>
      </c>
      <c r="M73" t="str">
        <f>TEXT(Table1[[#This Row],[Date]],"ddd")</f>
        <v>Fri</v>
      </c>
    </row>
    <row r="74" spans="1:13" x14ac:dyDescent="0.35">
      <c r="A74" t="s">
        <v>2321</v>
      </c>
      <c r="B74" t="s">
        <v>200</v>
      </c>
      <c r="C74" t="s">
        <v>20</v>
      </c>
      <c r="D74" t="s">
        <v>21</v>
      </c>
      <c r="E74" t="s">
        <v>22</v>
      </c>
      <c r="F74">
        <v>5.86</v>
      </c>
      <c r="G74">
        <v>93</v>
      </c>
      <c r="H74" s="3">
        <v>43800</v>
      </c>
      <c r="I74" t="s">
        <v>201</v>
      </c>
      <c r="J74" t="s">
        <v>202</v>
      </c>
      <c r="K74">
        <f>YEAR(Table1[[#This Row],[Date]])</f>
        <v>2019</v>
      </c>
      <c r="L74" t="str">
        <f>TEXT(Table1[[#This Row],[Date]],"mmm")</f>
        <v>Dec</v>
      </c>
      <c r="M74" t="str">
        <f>TEXT(Table1[[#This Row],[Date]],"ddd")</f>
        <v>Sun</v>
      </c>
    </row>
    <row r="75" spans="1:13" x14ac:dyDescent="0.35">
      <c r="A75" t="s">
        <v>2322</v>
      </c>
      <c r="B75" t="s">
        <v>59</v>
      </c>
      <c r="C75" t="s">
        <v>20</v>
      </c>
      <c r="D75" t="s">
        <v>21</v>
      </c>
      <c r="E75" t="s">
        <v>22</v>
      </c>
      <c r="F75">
        <v>6.17</v>
      </c>
      <c r="G75">
        <v>95</v>
      </c>
      <c r="H75" s="3">
        <v>43770</v>
      </c>
      <c r="I75" t="s">
        <v>203</v>
      </c>
      <c r="J75" t="s">
        <v>180</v>
      </c>
      <c r="K75">
        <f>YEAR(Table1[[#This Row],[Date]])</f>
        <v>2019</v>
      </c>
      <c r="L75" t="str">
        <f>TEXT(Table1[[#This Row],[Date]],"mmm")</f>
        <v>Nov</v>
      </c>
      <c r="M75" t="str">
        <f>TEXT(Table1[[#This Row],[Date]],"ddd")</f>
        <v>Fri</v>
      </c>
    </row>
    <row r="76" spans="1:13" x14ac:dyDescent="0.35">
      <c r="A76" t="s">
        <v>2323</v>
      </c>
      <c r="B76" t="s">
        <v>204</v>
      </c>
      <c r="C76" t="s">
        <v>20</v>
      </c>
      <c r="D76" t="s">
        <v>21</v>
      </c>
      <c r="E76" t="s">
        <v>22</v>
      </c>
      <c r="F76">
        <v>5.29</v>
      </c>
      <c r="G76">
        <v>93</v>
      </c>
      <c r="H76" s="3">
        <v>43831</v>
      </c>
      <c r="I76" t="s">
        <v>205</v>
      </c>
      <c r="J76" t="s">
        <v>206</v>
      </c>
      <c r="K76">
        <f>YEAR(Table1[[#This Row],[Date]])</f>
        <v>2020</v>
      </c>
      <c r="L76" t="str">
        <f>TEXT(Table1[[#This Row],[Date]],"mmm")</f>
        <v>Jan</v>
      </c>
      <c r="M76" t="str">
        <f>TEXT(Table1[[#This Row],[Date]],"ddd")</f>
        <v>Wed</v>
      </c>
    </row>
    <row r="77" spans="1:13" x14ac:dyDescent="0.35">
      <c r="A77" t="s">
        <v>2324</v>
      </c>
      <c r="B77" t="s">
        <v>37</v>
      </c>
      <c r="C77" t="s">
        <v>20</v>
      </c>
      <c r="D77" t="s">
        <v>21</v>
      </c>
      <c r="E77" t="s">
        <v>22</v>
      </c>
      <c r="F77">
        <v>5.81</v>
      </c>
      <c r="G77">
        <v>95</v>
      </c>
      <c r="H77" s="3">
        <v>43800</v>
      </c>
      <c r="I77" t="s">
        <v>207</v>
      </c>
      <c r="J77" t="s">
        <v>208</v>
      </c>
      <c r="K77">
        <f>YEAR(Table1[[#This Row],[Date]])</f>
        <v>2019</v>
      </c>
      <c r="L77" t="str">
        <f>TEXT(Table1[[#This Row],[Date]],"mmm")</f>
        <v>Dec</v>
      </c>
      <c r="M77" t="str">
        <f>TEXT(Table1[[#This Row],[Date]],"ddd")</f>
        <v>Sun</v>
      </c>
    </row>
    <row r="78" spans="1:13" x14ac:dyDescent="0.35">
      <c r="A78" t="s">
        <v>2325</v>
      </c>
      <c r="B78" t="s">
        <v>209</v>
      </c>
      <c r="C78" t="s">
        <v>20</v>
      </c>
      <c r="D78" t="s">
        <v>21</v>
      </c>
      <c r="E78" t="s">
        <v>22</v>
      </c>
      <c r="F78">
        <v>4.1100000000000003</v>
      </c>
      <c r="G78">
        <v>90</v>
      </c>
      <c r="H78" s="3">
        <v>43862</v>
      </c>
      <c r="I78" t="s">
        <v>210</v>
      </c>
      <c r="J78" t="s">
        <v>211</v>
      </c>
      <c r="K78">
        <f>YEAR(Table1[[#This Row],[Date]])</f>
        <v>2020</v>
      </c>
      <c r="L78" t="str">
        <f>TEXT(Table1[[#This Row],[Date]],"mmm")</f>
        <v>Feb</v>
      </c>
      <c r="M78" t="str">
        <f>TEXT(Table1[[#This Row],[Date]],"ddd")</f>
        <v>Sat</v>
      </c>
    </row>
    <row r="79" spans="1:13" x14ac:dyDescent="0.35">
      <c r="A79" t="s">
        <v>2326</v>
      </c>
      <c r="B79" t="s">
        <v>48</v>
      </c>
      <c r="C79" t="s">
        <v>20</v>
      </c>
      <c r="D79" t="s">
        <v>21</v>
      </c>
      <c r="E79" t="s">
        <v>22</v>
      </c>
      <c r="F79">
        <v>5.26</v>
      </c>
      <c r="G79">
        <v>94</v>
      </c>
      <c r="H79" s="3">
        <v>43831</v>
      </c>
      <c r="I79" t="s">
        <v>61</v>
      </c>
      <c r="J79" t="s">
        <v>212</v>
      </c>
      <c r="K79">
        <f>YEAR(Table1[[#This Row],[Date]])</f>
        <v>2020</v>
      </c>
      <c r="L79" t="str">
        <f>TEXT(Table1[[#This Row],[Date]],"mmm")</f>
        <v>Jan</v>
      </c>
      <c r="M79" t="str">
        <f>TEXT(Table1[[#This Row],[Date]],"ddd")</f>
        <v>Wed</v>
      </c>
    </row>
    <row r="80" spans="1:13" x14ac:dyDescent="0.35">
      <c r="A80" t="s">
        <v>2327</v>
      </c>
      <c r="B80" t="s">
        <v>19</v>
      </c>
      <c r="C80" t="s">
        <v>20</v>
      </c>
      <c r="D80" t="s">
        <v>21</v>
      </c>
      <c r="E80" t="s">
        <v>22</v>
      </c>
      <c r="F80">
        <v>5.14</v>
      </c>
      <c r="G80">
        <v>93</v>
      </c>
      <c r="H80" s="3">
        <v>43862</v>
      </c>
      <c r="I80" t="s">
        <v>213</v>
      </c>
      <c r="J80" t="s">
        <v>214</v>
      </c>
      <c r="K80">
        <f>YEAR(Table1[[#This Row],[Date]])</f>
        <v>2020</v>
      </c>
      <c r="L80" t="str">
        <f>TEXT(Table1[[#This Row],[Date]],"mmm")</f>
        <v>Feb</v>
      </c>
      <c r="M80" t="str">
        <f>TEXT(Table1[[#This Row],[Date]],"ddd")</f>
        <v>Sat</v>
      </c>
    </row>
    <row r="81" spans="1:13" x14ac:dyDescent="0.35">
      <c r="A81" t="s">
        <v>2328</v>
      </c>
      <c r="B81" t="s">
        <v>215</v>
      </c>
      <c r="C81" t="s">
        <v>20</v>
      </c>
      <c r="D81" t="s">
        <v>21</v>
      </c>
      <c r="E81" t="s">
        <v>22</v>
      </c>
      <c r="F81">
        <v>5.29</v>
      </c>
      <c r="G81">
        <v>92</v>
      </c>
      <c r="H81" s="3">
        <v>43862</v>
      </c>
      <c r="I81" t="s">
        <v>216</v>
      </c>
      <c r="J81" t="s">
        <v>217</v>
      </c>
      <c r="K81">
        <f>YEAR(Table1[[#This Row],[Date]])</f>
        <v>2020</v>
      </c>
      <c r="L81" t="str">
        <f>TEXT(Table1[[#This Row],[Date]],"mmm")</f>
        <v>Feb</v>
      </c>
      <c r="M81" t="str">
        <f>TEXT(Table1[[#This Row],[Date]],"ddd")</f>
        <v>Sat</v>
      </c>
    </row>
    <row r="82" spans="1:13" x14ac:dyDescent="0.35">
      <c r="A82" t="s">
        <v>2329</v>
      </c>
      <c r="B82" t="s">
        <v>137</v>
      </c>
      <c r="C82" t="s">
        <v>20</v>
      </c>
      <c r="D82" t="s">
        <v>21</v>
      </c>
      <c r="E82" t="s">
        <v>22</v>
      </c>
      <c r="F82">
        <v>5.73</v>
      </c>
      <c r="G82">
        <v>92</v>
      </c>
      <c r="H82" s="3">
        <v>43862</v>
      </c>
      <c r="I82" t="s">
        <v>218</v>
      </c>
      <c r="J82" t="s">
        <v>219</v>
      </c>
      <c r="K82">
        <f>YEAR(Table1[[#This Row],[Date]])</f>
        <v>2020</v>
      </c>
      <c r="L82" t="str">
        <f>TEXT(Table1[[#This Row],[Date]],"mmm")</f>
        <v>Feb</v>
      </c>
      <c r="M82" t="str">
        <f>TEXT(Table1[[#This Row],[Date]],"ddd")</f>
        <v>Sat</v>
      </c>
    </row>
    <row r="83" spans="1:13" x14ac:dyDescent="0.35">
      <c r="A83" t="s">
        <v>2330</v>
      </c>
      <c r="B83" t="s">
        <v>37</v>
      </c>
      <c r="C83" t="s">
        <v>20</v>
      </c>
      <c r="D83" t="s">
        <v>21</v>
      </c>
      <c r="E83" t="s">
        <v>22</v>
      </c>
      <c r="F83">
        <v>5.81</v>
      </c>
      <c r="G83">
        <v>94</v>
      </c>
      <c r="H83" s="3">
        <v>43862</v>
      </c>
      <c r="I83" t="s">
        <v>220</v>
      </c>
      <c r="J83" t="s">
        <v>221</v>
      </c>
      <c r="K83">
        <f>YEAR(Table1[[#This Row],[Date]])</f>
        <v>2020</v>
      </c>
      <c r="L83" t="str">
        <f>TEXT(Table1[[#This Row],[Date]],"mmm")</f>
        <v>Feb</v>
      </c>
      <c r="M83" t="str">
        <f>TEXT(Table1[[#This Row],[Date]],"ddd")</f>
        <v>Sat</v>
      </c>
    </row>
    <row r="84" spans="1:13" x14ac:dyDescent="0.35">
      <c r="A84" t="s">
        <v>2331</v>
      </c>
      <c r="B84" t="s">
        <v>48</v>
      </c>
      <c r="C84" t="s">
        <v>20</v>
      </c>
      <c r="D84" t="s">
        <v>21</v>
      </c>
      <c r="E84" t="s">
        <v>22</v>
      </c>
      <c r="F84">
        <v>5.41</v>
      </c>
      <c r="G84">
        <v>92</v>
      </c>
      <c r="H84" s="3">
        <v>43862</v>
      </c>
      <c r="I84" t="s">
        <v>61</v>
      </c>
      <c r="J84" t="s">
        <v>223</v>
      </c>
      <c r="K84">
        <f>YEAR(Table1[[#This Row],[Date]])</f>
        <v>2020</v>
      </c>
      <c r="L84" t="str">
        <f>TEXT(Table1[[#This Row],[Date]],"mmm")</f>
        <v>Feb</v>
      </c>
      <c r="M84" t="str">
        <f>TEXT(Table1[[#This Row],[Date]],"ddd")</f>
        <v>Sat</v>
      </c>
    </row>
    <row r="85" spans="1:13" x14ac:dyDescent="0.35">
      <c r="A85" t="s">
        <v>2332</v>
      </c>
      <c r="B85" t="s">
        <v>224</v>
      </c>
      <c r="C85" t="s">
        <v>20</v>
      </c>
      <c r="D85" t="s">
        <v>21</v>
      </c>
      <c r="E85" t="s">
        <v>22</v>
      </c>
      <c r="F85">
        <v>4.41</v>
      </c>
      <c r="G85">
        <v>93</v>
      </c>
      <c r="H85" s="3">
        <v>43862</v>
      </c>
      <c r="I85" t="s">
        <v>156</v>
      </c>
      <c r="J85" t="s">
        <v>225</v>
      </c>
      <c r="K85">
        <f>YEAR(Table1[[#This Row],[Date]])</f>
        <v>2020</v>
      </c>
      <c r="L85" t="str">
        <f>TEXT(Table1[[#This Row],[Date]],"mmm")</f>
        <v>Feb</v>
      </c>
      <c r="M85" t="str">
        <f>TEXT(Table1[[#This Row],[Date]],"ddd")</f>
        <v>Sat</v>
      </c>
    </row>
    <row r="86" spans="1:13" x14ac:dyDescent="0.35">
      <c r="A86" t="s">
        <v>2333</v>
      </c>
      <c r="B86" t="s">
        <v>226</v>
      </c>
      <c r="C86" t="s">
        <v>20</v>
      </c>
      <c r="D86" t="s">
        <v>21</v>
      </c>
      <c r="E86" t="s">
        <v>22</v>
      </c>
      <c r="F86">
        <v>5.29</v>
      </c>
      <c r="G86">
        <v>92</v>
      </c>
      <c r="H86" s="3">
        <v>43862</v>
      </c>
      <c r="I86" t="s">
        <v>227</v>
      </c>
      <c r="J86" t="s">
        <v>228</v>
      </c>
      <c r="K86">
        <f>YEAR(Table1[[#This Row],[Date]])</f>
        <v>2020</v>
      </c>
      <c r="L86" t="str">
        <f>TEXT(Table1[[#This Row],[Date]],"mmm")</f>
        <v>Feb</v>
      </c>
      <c r="M86" t="str">
        <f>TEXT(Table1[[#This Row],[Date]],"ddd")</f>
        <v>Sat</v>
      </c>
    </row>
    <row r="87" spans="1:13" x14ac:dyDescent="0.35">
      <c r="A87" t="s">
        <v>2334</v>
      </c>
      <c r="B87" t="s">
        <v>59</v>
      </c>
      <c r="C87" t="s">
        <v>20</v>
      </c>
      <c r="D87" t="s">
        <v>21</v>
      </c>
      <c r="E87" t="s">
        <v>22</v>
      </c>
      <c r="F87">
        <v>6.17</v>
      </c>
      <c r="G87">
        <v>95</v>
      </c>
      <c r="H87" s="3">
        <v>43862</v>
      </c>
      <c r="I87" t="s">
        <v>229</v>
      </c>
      <c r="J87" t="s">
        <v>39</v>
      </c>
      <c r="K87">
        <f>YEAR(Table1[[#This Row],[Date]])</f>
        <v>2020</v>
      </c>
      <c r="L87" t="str">
        <f>TEXT(Table1[[#This Row],[Date]],"mmm")</f>
        <v>Feb</v>
      </c>
      <c r="M87" t="str">
        <f>TEXT(Table1[[#This Row],[Date]],"ddd")</f>
        <v>Sat</v>
      </c>
    </row>
    <row r="88" spans="1:13" x14ac:dyDescent="0.35">
      <c r="A88" t="s">
        <v>2335</v>
      </c>
      <c r="B88" t="s">
        <v>230</v>
      </c>
      <c r="C88" t="s">
        <v>20</v>
      </c>
      <c r="D88" t="s">
        <v>21</v>
      </c>
      <c r="E88" t="s">
        <v>22</v>
      </c>
      <c r="F88">
        <v>6.61</v>
      </c>
      <c r="G88">
        <v>94</v>
      </c>
      <c r="H88" s="3">
        <v>43922</v>
      </c>
      <c r="I88" t="s">
        <v>231</v>
      </c>
      <c r="J88" t="s">
        <v>232</v>
      </c>
      <c r="K88">
        <f>YEAR(Table1[[#This Row],[Date]])</f>
        <v>2020</v>
      </c>
      <c r="L88" t="str">
        <f>TEXT(Table1[[#This Row],[Date]],"mmm")</f>
        <v>Apr</v>
      </c>
      <c r="M88" t="str">
        <f>TEXT(Table1[[#This Row],[Date]],"ddd")</f>
        <v>Wed</v>
      </c>
    </row>
    <row r="89" spans="1:13" x14ac:dyDescent="0.35">
      <c r="A89" t="s">
        <v>2336</v>
      </c>
      <c r="B89" t="s">
        <v>120</v>
      </c>
      <c r="C89" t="s">
        <v>20</v>
      </c>
      <c r="D89" t="s">
        <v>21</v>
      </c>
      <c r="E89" t="s">
        <v>22</v>
      </c>
      <c r="F89">
        <v>5</v>
      </c>
      <c r="G89">
        <v>93</v>
      </c>
      <c r="H89" s="3">
        <v>43922</v>
      </c>
      <c r="I89" t="s">
        <v>233</v>
      </c>
      <c r="J89" t="s">
        <v>234</v>
      </c>
      <c r="K89">
        <f>YEAR(Table1[[#This Row],[Date]])</f>
        <v>2020</v>
      </c>
      <c r="L89" t="str">
        <f>TEXT(Table1[[#This Row],[Date]],"mmm")</f>
        <v>Apr</v>
      </c>
      <c r="M89" t="str">
        <f>TEXT(Table1[[#This Row],[Date]],"ddd")</f>
        <v>Wed</v>
      </c>
    </row>
    <row r="90" spans="1:13" x14ac:dyDescent="0.35">
      <c r="A90" t="s">
        <v>2337</v>
      </c>
      <c r="B90" t="s">
        <v>69</v>
      </c>
      <c r="C90" t="s">
        <v>20</v>
      </c>
      <c r="D90" t="s">
        <v>21</v>
      </c>
      <c r="E90" t="s">
        <v>22</v>
      </c>
      <c r="F90">
        <v>5.29</v>
      </c>
      <c r="G90">
        <v>92</v>
      </c>
      <c r="H90" s="3">
        <v>43922</v>
      </c>
      <c r="I90" t="s">
        <v>235</v>
      </c>
      <c r="J90" t="s">
        <v>236</v>
      </c>
      <c r="K90">
        <f>YEAR(Table1[[#This Row],[Date]])</f>
        <v>2020</v>
      </c>
      <c r="L90" t="str">
        <f>TEXT(Table1[[#This Row],[Date]],"mmm")</f>
        <v>Apr</v>
      </c>
      <c r="M90" t="str">
        <f>TEXT(Table1[[#This Row],[Date]],"ddd")</f>
        <v>Wed</v>
      </c>
    </row>
    <row r="91" spans="1:13" x14ac:dyDescent="0.35">
      <c r="A91" t="s">
        <v>2338</v>
      </c>
      <c r="B91" t="s">
        <v>237</v>
      </c>
      <c r="C91" t="s">
        <v>20</v>
      </c>
      <c r="D91" t="s">
        <v>21</v>
      </c>
      <c r="E91" t="s">
        <v>22</v>
      </c>
      <c r="F91">
        <v>5.88</v>
      </c>
      <c r="G91">
        <v>92</v>
      </c>
      <c r="H91" s="3">
        <v>43922</v>
      </c>
      <c r="I91" t="s">
        <v>110</v>
      </c>
      <c r="J91" t="s">
        <v>238</v>
      </c>
      <c r="K91">
        <f>YEAR(Table1[[#This Row],[Date]])</f>
        <v>2020</v>
      </c>
      <c r="L91" t="str">
        <f>TEXT(Table1[[#This Row],[Date]],"mmm")</f>
        <v>Apr</v>
      </c>
      <c r="M91" t="str">
        <f>TEXT(Table1[[#This Row],[Date]],"ddd")</f>
        <v>Wed</v>
      </c>
    </row>
    <row r="92" spans="1:13" x14ac:dyDescent="0.35">
      <c r="A92" t="s">
        <v>2339</v>
      </c>
      <c r="B92" t="s">
        <v>230</v>
      </c>
      <c r="C92" t="s">
        <v>20</v>
      </c>
      <c r="D92" t="s">
        <v>21</v>
      </c>
      <c r="E92" t="s">
        <v>22</v>
      </c>
      <c r="F92">
        <v>5</v>
      </c>
      <c r="G92">
        <v>93</v>
      </c>
      <c r="H92" s="3">
        <v>43922</v>
      </c>
      <c r="I92" t="s">
        <v>239</v>
      </c>
      <c r="J92" t="s">
        <v>240</v>
      </c>
      <c r="K92">
        <f>YEAR(Table1[[#This Row],[Date]])</f>
        <v>2020</v>
      </c>
      <c r="L92" t="str">
        <f>TEXT(Table1[[#This Row],[Date]],"mmm")</f>
        <v>Apr</v>
      </c>
      <c r="M92" t="str">
        <f>TEXT(Table1[[#This Row],[Date]],"ddd")</f>
        <v>Wed</v>
      </c>
    </row>
    <row r="93" spans="1:13" x14ac:dyDescent="0.35">
      <c r="A93" t="s">
        <v>2340</v>
      </c>
      <c r="B93" t="s">
        <v>59</v>
      </c>
      <c r="C93" t="s">
        <v>20</v>
      </c>
      <c r="D93" t="s">
        <v>21</v>
      </c>
      <c r="E93" t="s">
        <v>22</v>
      </c>
      <c r="F93">
        <v>6.17</v>
      </c>
      <c r="G93">
        <v>96</v>
      </c>
      <c r="H93" s="3">
        <v>43952</v>
      </c>
      <c r="I93" t="s">
        <v>241</v>
      </c>
      <c r="J93" t="s">
        <v>242</v>
      </c>
      <c r="K93">
        <f>YEAR(Table1[[#This Row],[Date]])</f>
        <v>2020</v>
      </c>
      <c r="L93" t="str">
        <f>TEXT(Table1[[#This Row],[Date]],"mmm")</f>
        <v>May</v>
      </c>
      <c r="M93" t="str">
        <f>TEXT(Table1[[#This Row],[Date]],"ddd")</f>
        <v>Fri</v>
      </c>
    </row>
    <row r="94" spans="1:13" x14ac:dyDescent="0.35">
      <c r="A94" t="s">
        <v>2341</v>
      </c>
      <c r="B94" t="s">
        <v>91</v>
      </c>
      <c r="C94" t="s">
        <v>20</v>
      </c>
      <c r="D94" t="s">
        <v>21</v>
      </c>
      <c r="E94" t="s">
        <v>22</v>
      </c>
      <c r="F94">
        <v>5.58</v>
      </c>
      <c r="G94">
        <v>95</v>
      </c>
      <c r="H94" s="3">
        <v>43952</v>
      </c>
      <c r="I94" t="s">
        <v>243</v>
      </c>
      <c r="J94" t="s">
        <v>244</v>
      </c>
      <c r="K94">
        <f>YEAR(Table1[[#This Row],[Date]])</f>
        <v>2020</v>
      </c>
      <c r="L94" t="str">
        <f>TEXT(Table1[[#This Row],[Date]],"mmm")</f>
        <v>May</v>
      </c>
      <c r="M94" t="str">
        <f>TEXT(Table1[[#This Row],[Date]],"ddd")</f>
        <v>Fri</v>
      </c>
    </row>
    <row r="95" spans="1:13" x14ac:dyDescent="0.35">
      <c r="A95" t="s">
        <v>2342</v>
      </c>
      <c r="B95" t="s">
        <v>37</v>
      </c>
      <c r="C95" t="s">
        <v>20</v>
      </c>
      <c r="D95" t="s">
        <v>21</v>
      </c>
      <c r="E95" t="s">
        <v>22</v>
      </c>
      <c r="F95">
        <v>6.75</v>
      </c>
      <c r="G95">
        <v>94</v>
      </c>
      <c r="H95" s="3">
        <v>43983</v>
      </c>
      <c r="I95" t="s">
        <v>245</v>
      </c>
      <c r="J95" t="s">
        <v>246</v>
      </c>
      <c r="K95">
        <f>YEAR(Table1[[#This Row],[Date]])</f>
        <v>2020</v>
      </c>
      <c r="L95" t="str">
        <f>TEXT(Table1[[#This Row],[Date]],"mmm")</f>
        <v>Jun</v>
      </c>
      <c r="M95" t="str">
        <f>TEXT(Table1[[#This Row],[Date]],"ddd")</f>
        <v>Mon</v>
      </c>
    </row>
    <row r="96" spans="1:13" x14ac:dyDescent="0.35">
      <c r="A96" t="s">
        <v>2343</v>
      </c>
      <c r="B96" t="s">
        <v>48</v>
      </c>
      <c r="C96" t="s">
        <v>20</v>
      </c>
      <c r="D96" t="s">
        <v>21</v>
      </c>
      <c r="E96" t="s">
        <v>22</v>
      </c>
      <c r="F96">
        <v>5.51</v>
      </c>
      <c r="G96">
        <v>93</v>
      </c>
      <c r="H96" s="3">
        <v>43983</v>
      </c>
      <c r="I96" t="s">
        <v>76</v>
      </c>
      <c r="J96" t="s">
        <v>247</v>
      </c>
      <c r="K96">
        <f>YEAR(Table1[[#This Row],[Date]])</f>
        <v>2020</v>
      </c>
      <c r="L96" t="str">
        <f>TEXT(Table1[[#This Row],[Date]],"mmm")</f>
        <v>Jun</v>
      </c>
      <c r="M96" t="str">
        <f>TEXT(Table1[[#This Row],[Date]],"ddd")</f>
        <v>Mon</v>
      </c>
    </row>
    <row r="97" spans="1:13" x14ac:dyDescent="0.35">
      <c r="A97" t="s">
        <v>2344</v>
      </c>
      <c r="B97" t="s">
        <v>78</v>
      </c>
      <c r="C97" t="s">
        <v>20</v>
      </c>
      <c r="D97" t="s">
        <v>21</v>
      </c>
      <c r="E97" t="s">
        <v>22</v>
      </c>
      <c r="F97">
        <v>5.88</v>
      </c>
      <c r="G97">
        <v>94</v>
      </c>
      <c r="H97" s="3">
        <v>43983</v>
      </c>
      <c r="I97" t="s">
        <v>248</v>
      </c>
      <c r="J97" t="s">
        <v>249</v>
      </c>
      <c r="K97">
        <f>YEAR(Table1[[#This Row],[Date]])</f>
        <v>2020</v>
      </c>
      <c r="L97" t="str">
        <f>TEXT(Table1[[#This Row],[Date]],"mmm")</f>
        <v>Jun</v>
      </c>
      <c r="M97" t="str">
        <f>TEXT(Table1[[#This Row],[Date]],"ddd")</f>
        <v>Mon</v>
      </c>
    </row>
    <row r="98" spans="1:13" x14ac:dyDescent="0.35">
      <c r="A98" t="s">
        <v>2345</v>
      </c>
      <c r="B98" t="s">
        <v>48</v>
      </c>
      <c r="C98" t="s">
        <v>20</v>
      </c>
      <c r="D98" t="s">
        <v>21</v>
      </c>
      <c r="E98" t="s">
        <v>22</v>
      </c>
      <c r="F98">
        <v>5.51</v>
      </c>
      <c r="G98">
        <v>96</v>
      </c>
      <c r="H98" s="3">
        <v>43983</v>
      </c>
      <c r="I98" t="s">
        <v>61</v>
      </c>
      <c r="J98" t="s">
        <v>250</v>
      </c>
      <c r="K98">
        <f>YEAR(Table1[[#This Row],[Date]])</f>
        <v>2020</v>
      </c>
      <c r="L98" t="str">
        <f>TEXT(Table1[[#This Row],[Date]],"mmm")</f>
        <v>Jun</v>
      </c>
      <c r="M98" t="str">
        <f>TEXT(Table1[[#This Row],[Date]],"ddd")</f>
        <v>Mon</v>
      </c>
    </row>
    <row r="99" spans="1:13" x14ac:dyDescent="0.35">
      <c r="A99" t="s">
        <v>2346</v>
      </c>
      <c r="B99" t="s">
        <v>251</v>
      </c>
      <c r="C99" t="s">
        <v>20</v>
      </c>
      <c r="D99" t="s">
        <v>21</v>
      </c>
      <c r="E99" t="s">
        <v>22</v>
      </c>
      <c r="F99">
        <v>7.35</v>
      </c>
      <c r="G99">
        <v>94</v>
      </c>
      <c r="H99" s="3">
        <v>43983</v>
      </c>
      <c r="I99" t="s">
        <v>252</v>
      </c>
      <c r="J99" t="s">
        <v>253</v>
      </c>
      <c r="K99">
        <f>YEAR(Table1[[#This Row],[Date]])</f>
        <v>2020</v>
      </c>
      <c r="L99" t="str">
        <f>TEXT(Table1[[#This Row],[Date]],"mmm")</f>
        <v>Jun</v>
      </c>
      <c r="M99" t="str">
        <f>TEXT(Table1[[#This Row],[Date]],"ddd")</f>
        <v>Mon</v>
      </c>
    </row>
    <row r="100" spans="1:13" x14ac:dyDescent="0.35">
      <c r="A100" t="s">
        <v>2347</v>
      </c>
      <c r="B100" t="s">
        <v>48</v>
      </c>
      <c r="C100" t="s">
        <v>20</v>
      </c>
      <c r="D100" t="s">
        <v>21</v>
      </c>
      <c r="E100" t="s">
        <v>22</v>
      </c>
      <c r="F100">
        <v>5.36</v>
      </c>
      <c r="G100">
        <v>93</v>
      </c>
      <c r="H100" s="3">
        <v>44013</v>
      </c>
      <c r="I100" t="s">
        <v>254</v>
      </c>
      <c r="J100" t="s">
        <v>114</v>
      </c>
      <c r="K100">
        <f>YEAR(Table1[[#This Row],[Date]])</f>
        <v>2020</v>
      </c>
      <c r="L100" t="str">
        <f>TEXT(Table1[[#This Row],[Date]],"mmm")</f>
        <v>Jul</v>
      </c>
      <c r="M100" t="str">
        <f>TEXT(Table1[[#This Row],[Date]],"ddd")</f>
        <v>Wed</v>
      </c>
    </row>
    <row r="101" spans="1:13" x14ac:dyDescent="0.35">
      <c r="A101" t="s">
        <v>2348</v>
      </c>
      <c r="B101" t="s">
        <v>255</v>
      </c>
      <c r="C101" t="s">
        <v>20</v>
      </c>
      <c r="D101" t="s">
        <v>21</v>
      </c>
      <c r="E101" t="s">
        <v>22</v>
      </c>
      <c r="F101">
        <v>4.12</v>
      </c>
      <c r="G101">
        <v>94</v>
      </c>
      <c r="H101" s="3">
        <v>44044</v>
      </c>
      <c r="I101" t="s">
        <v>256</v>
      </c>
      <c r="J101" t="s">
        <v>257</v>
      </c>
      <c r="K101">
        <f>YEAR(Table1[[#This Row],[Date]])</f>
        <v>2020</v>
      </c>
      <c r="L101" t="str">
        <f>TEXT(Table1[[#This Row],[Date]],"mmm")</f>
        <v>Aug</v>
      </c>
      <c r="M101" t="str">
        <f>TEXT(Table1[[#This Row],[Date]],"ddd")</f>
        <v>Sat</v>
      </c>
    </row>
    <row r="102" spans="1:13" x14ac:dyDescent="0.35">
      <c r="A102" t="s">
        <v>2349</v>
      </c>
      <c r="B102" t="s">
        <v>255</v>
      </c>
      <c r="C102" t="s">
        <v>20</v>
      </c>
      <c r="D102" t="s">
        <v>21</v>
      </c>
      <c r="E102" t="s">
        <v>22</v>
      </c>
      <c r="F102">
        <v>4.12</v>
      </c>
      <c r="G102">
        <v>90</v>
      </c>
      <c r="H102" s="3">
        <v>44044</v>
      </c>
      <c r="I102" t="s">
        <v>258</v>
      </c>
      <c r="J102" t="s">
        <v>259</v>
      </c>
      <c r="K102">
        <f>YEAR(Table1[[#This Row],[Date]])</f>
        <v>2020</v>
      </c>
      <c r="L102" t="str">
        <f>TEXT(Table1[[#This Row],[Date]],"mmm")</f>
        <v>Aug</v>
      </c>
      <c r="M102" t="str">
        <f>TEXT(Table1[[#This Row],[Date]],"ddd")</f>
        <v>Sat</v>
      </c>
    </row>
    <row r="103" spans="1:13" x14ac:dyDescent="0.35">
      <c r="A103" t="s">
        <v>2350</v>
      </c>
      <c r="B103" t="s">
        <v>260</v>
      </c>
      <c r="C103" t="s">
        <v>20</v>
      </c>
      <c r="D103" t="s">
        <v>21</v>
      </c>
      <c r="E103" t="s">
        <v>22</v>
      </c>
      <c r="F103">
        <v>5.29</v>
      </c>
      <c r="G103">
        <v>93</v>
      </c>
      <c r="H103" s="3">
        <v>44044</v>
      </c>
      <c r="I103" t="s">
        <v>261</v>
      </c>
      <c r="J103" t="s">
        <v>262</v>
      </c>
      <c r="K103">
        <f>YEAR(Table1[[#This Row],[Date]])</f>
        <v>2020</v>
      </c>
      <c r="L103" t="str">
        <f>TEXT(Table1[[#This Row],[Date]],"mmm")</f>
        <v>Aug</v>
      </c>
      <c r="M103" t="str">
        <f>TEXT(Table1[[#This Row],[Date]],"ddd")</f>
        <v>Sat</v>
      </c>
    </row>
    <row r="104" spans="1:13" x14ac:dyDescent="0.35">
      <c r="A104" t="s">
        <v>2248</v>
      </c>
      <c r="B104" t="s">
        <v>260</v>
      </c>
      <c r="C104" t="s">
        <v>20</v>
      </c>
      <c r="D104" t="s">
        <v>21</v>
      </c>
      <c r="E104" t="s">
        <v>22</v>
      </c>
      <c r="F104">
        <v>5.88</v>
      </c>
      <c r="G104">
        <v>90</v>
      </c>
      <c r="H104" s="3">
        <v>44044</v>
      </c>
      <c r="I104" t="s">
        <v>263</v>
      </c>
      <c r="J104" t="s">
        <v>247</v>
      </c>
      <c r="K104">
        <f>YEAR(Table1[[#This Row],[Date]])</f>
        <v>2020</v>
      </c>
      <c r="L104" t="str">
        <f>TEXT(Table1[[#This Row],[Date]],"mmm")</f>
        <v>Aug</v>
      </c>
      <c r="M104" t="str">
        <f>TEXT(Table1[[#This Row],[Date]],"ddd")</f>
        <v>Sat</v>
      </c>
    </row>
    <row r="105" spans="1:13" x14ac:dyDescent="0.35">
      <c r="A105" t="s">
        <v>2250</v>
      </c>
      <c r="B105" t="s">
        <v>264</v>
      </c>
      <c r="C105" t="s">
        <v>20</v>
      </c>
      <c r="D105" t="s">
        <v>21</v>
      </c>
      <c r="E105" t="s">
        <v>22</v>
      </c>
      <c r="F105">
        <v>5.29</v>
      </c>
      <c r="G105">
        <v>93</v>
      </c>
      <c r="H105" s="3">
        <v>44013</v>
      </c>
      <c r="I105" t="s">
        <v>265</v>
      </c>
      <c r="J105" t="s">
        <v>266</v>
      </c>
      <c r="K105">
        <f>YEAR(Table1[[#This Row],[Date]])</f>
        <v>2020</v>
      </c>
      <c r="L105" t="str">
        <f>TEXT(Table1[[#This Row],[Date]],"mmm")</f>
        <v>Jul</v>
      </c>
      <c r="M105" t="str">
        <f>TEXT(Table1[[#This Row],[Date]],"ddd")</f>
        <v>Wed</v>
      </c>
    </row>
    <row r="106" spans="1:13" x14ac:dyDescent="0.35">
      <c r="A106" t="s">
        <v>2351</v>
      </c>
      <c r="B106" t="s">
        <v>34</v>
      </c>
      <c r="C106" t="s">
        <v>20</v>
      </c>
      <c r="D106" t="s">
        <v>21</v>
      </c>
      <c r="E106" t="s">
        <v>22</v>
      </c>
      <c r="F106">
        <v>5.29</v>
      </c>
      <c r="G106">
        <v>93</v>
      </c>
      <c r="H106" s="3">
        <v>44044</v>
      </c>
      <c r="I106" t="s">
        <v>222</v>
      </c>
      <c r="J106" t="s">
        <v>267</v>
      </c>
      <c r="K106">
        <f>YEAR(Table1[[#This Row],[Date]])</f>
        <v>2020</v>
      </c>
      <c r="L106" t="str">
        <f>TEXT(Table1[[#This Row],[Date]],"mmm")</f>
        <v>Aug</v>
      </c>
      <c r="M106" t="str">
        <f>TEXT(Table1[[#This Row],[Date]],"ddd")</f>
        <v>Sat</v>
      </c>
    </row>
    <row r="107" spans="1:13" x14ac:dyDescent="0.35">
      <c r="A107" t="s">
        <v>2352</v>
      </c>
      <c r="B107" t="s">
        <v>268</v>
      </c>
      <c r="C107" t="s">
        <v>20</v>
      </c>
      <c r="D107" t="s">
        <v>21</v>
      </c>
      <c r="E107" t="s">
        <v>22</v>
      </c>
      <c r="F107">
        <v>5.29</v>
      </c>
      <c r="G107">
        <v>95</v>
      </c>
      <c r="H107" s="3">
        <v>44044</v>
      </c>
      <c r="I107" t="s">
        <v>269</v>
      </c>
      <c r="J107" t="s">
        <v>270</v>
      </c>
      <c r="K107">
        <f>YEAR(Table1[[#This Row],[Date]])</f>
        <v>2020</v>
      </c>
      <c r="L107" t="str">
        <f>TEXT(Table1[[#This Row],[Date]],"mmm")</f>
        <v>Aug</v>
      </c>
      <c r="M107" t="str">
        <f>TEXT(Table1[[#This Row],[Date]],"ddd")</f>
        <v>Sat</v>
      </c>
    </row>
    <row r="108" spans="1:13" x14ac:dyDescent="0.35">
      <c r="A108" t="s">
        <v>2353</v>
      </c>
      <c r="B108" t="s">
        <v>164</v>
      </c>
      <c r="C108" t="s">
        <v>20</v>
      </c>
      <c r="D108" t="s">
        <v>21</v>
      </c>
      <c r="E108" t="s">
        <v>22</v>
      </c>
      <c r="F108">
        <v>4.41</v>
      </c>
      <c r="G108">
        <v>93</v>
      </c>
      <c r="H108" s="3">
        <v>44044</v>
      </c>
      <c r="I108" t="s">
        <v>271</v>
      </c>
      <c r="J108" t="s">
        <v>272</v>
      </c>
      <c r="K108">
        <f>YEAR(Table1[[#This Row],[Date]])</f>
        <v>2020</v>
      </c>
      <c r="L108" t="str">
        <f>TEXT(Table1[[#This Row],[Date]],"mmm")</f>
        <v>Aug</v>
      </c>
      <c r="M108" t="str">
        <f>TEXT(Table1[[#This Row],[Date]],"ddd")</f>
        <v>Sat</v>
      </c>
    </row>
    <row r="109" spans="1:13" x14ac:dyDescent="0.35">
      <c r="A109" t="s">
        <v>2354</v>
      </c>
      <c r="B109" t="s">
        <v>230</v>
      </c>
      <c r="C109" t="s">
        <v>20</v>
      </c>
      <c r="D109" t="s">
        <v>21</v>
      </c>
      <c r="E109" t="s">
        <v>22</v>
      </c>
      <c r="F109">
        <v>4.7</v>
      </c>
      <c r="G109">
        <v>95</v>
      </c>
      <c r="H109" s="3">
        <v>44044</v>
      </c>
      <c r="I109" t="s">
        <v>273</v>
      </c>
      <c r="J109" t="s">
        <v>274</v>
      </c>
      <c r="K109">
        <f>YEAR(Table1[[#This Row],[Date]])</f>
        <v>2020</v>
      </c>
      <c r="L109" t="str">
        <f>TEXT(Table1[[#This Row],[Date]],"mmm")</f>
        <v>Aug</v>
      </c>
      <c r="M109" t="str">
        <f>TEXT(Table1[[#This Row],[Date]],"ddd")</f>
        <v>Sat</v>
      </c>
    </row>
    <row r="110" spans="1:13" x14ac:dyDescent="0.35">
      <c r="A110" t="s">
        <v>2355</v>
      </c>
      <c r="B110" t="s">
        <v>230</v>
      </c>
      <c r="C110" t="s">
        <v>20</v>
      </c>
      <c r="D110" t="s">
        <v>21</v>
      </c>
      <c r="E110" t="s">
        <v>22</v>
      </c>
      <c r="F110">
        <v>4.7</v>
      </c>
      <c r="G110">
        <v>93</v>
      </c>
      <c r="H110" s="3">
        <v>44044</v>
      </c>
      <c r="I110" t="s">
        <v>275</v>
      </c>
      <c r="J110" t="s">
        <v>199</v>
      </c>
      <c r="K110">
        <f>YEAR(Table1[[#This Row],[Date]])</f>
        <v>2020</v>
      </c>
      <c r="L110" t="str">
        <f>TEXT(Table1[[#This Row],[Date]],"mmm")</f>
        <v>Aug</v>
      </c>
      <c r="M110" t="str">
        <f>TEXT(Table1[[#This Row],[Date]],"ddd")</f>
        <v>Sat</v>
      </c>
    </row>
    <row r="111" spans="1:13" x14ac:dyDescent="0.35">
      <c r="A111" t="s">
        <v>2356</v>
      </c>
      <c r="B111" t="s">
        <v>230</v>
      </c>
      <c r="C111" t="s">
        <v>20</v>
      </c>
      <c r="D111" t="s">
        <v>21</v>
      </c>
      <c r="E111" t="s">
        <v>22</v>
      </c>
      <c r="F111">
        <v>4.7</v>
      </c>
      <c r="G111">
        <v>91</v>
      </c>
      <c r="H111" s="3">
        <v>44044</v>
      </c>
      <c r="I111" t="s">
        <v>276</v>
      </c>
      <c r="J111" t="s">
        <v>228</v>
      </c>
      <c r="K111">
        <f>YEAR(Table1[[#This Row],[Date]])</f>
        <v>2020</v>
      </c>
      <c r="L111" t="str">
        <f>TEXT(Table1[[#This Row],[Date]],"mmm")</f>
        <v>Aug</v>
      </c>
      <c r="M111" t="str">
        <f>TEXT(Table1[[#This Row],[Date]],"ddd")</f>
        <v>Sat</v>
      </c>
    </row>
    <row r="112" spans="1:13" x14ac:dyDescent="0.35">
      <c r="A112" t="s">
        <v>2357</v>
      </c>
      <c r="B112" t="s">
        <v>78</v>
      </c>
      <c r="C112" t="s">
        <v>20</v>
      </c>
      <c r="D112" t="s">
        <v>21</v>
      </c>
      <c r="E112" t="s">
        <v>22</v>
      </c>
      <c r="F112">
        <v>6.47</v>
      </c>
      <c r="G112">
        <v>94</v>
      </c>
      <c r="H112" s="3">
        <v>44075</v>
      </c>
      <c r="I112" t="s">
        <v>277</v>
      </c>
      <c r="J112" t="s">
        <v>278</v>
      </c>
      <c r="K112">
        <f>YEAR(Table1[[#This Row],[Date]])</f>
        <v>2020</v>
      </c>
      <c r="L112" t="str">
        <f>TEXT(Table1[[#This Row],[Date]],"mmm")</f>
        <v>Sep</v>
      </c>
      <c r="M112" t="str">
        <f>TEXT(Table1[[#This Row],[Date]],"ddd")</f>
        <v>Tue</v>
      </c>
    </row>
    <row r="113" spans="1:13" x14ac:dyDescent="0.35">
      <c r="A113" t="s">
        <v>2358</v>
      </c>
      <c r="B113" t="s">
        <v>75</v>
      </c>
      <c r="C113" t="s">
        <v>20</v>
      </c>
      <c r="D113" t="s">
        <v>21</v>
      </c>
      <c r="E113" t="s">
        <v>22</v>
      </c>
      <c r="F113">
        <v>5.86</v>
      </c>
      <c r="G113">
        <v>94</v>
      </c>
      <c r="H113" s="3">
        <v>44075</v>
      </c>
      <c r="I113" t="s">
        <v>279</v>
      </c>
      <c r="J113" t="s">
        <v>39</v>
      </c>
      <c r="K113">
        <f>YEAR(Table1[[#This Row],[Date]])</f>
        <v>2020</v>
      </c>
      <c r="L113" t="str">
        <f>TEXT(Table1[[#This Row],[Date]],"mmm")</f>
        <v>Sep</v>
      </c>
      <c r="M113" t="str">
        <f>TEXT(Table1[[#This Row],[Date]],"ddd")</f>
        <v>Tue</v>
      </c>
    </row>
    <row r="114" spans="1:13" x14ac:dyDescent="0.35">
      <c r="A114" t="s">
        <v>2359</v>
      </c>
      <c r="B114" t="s">
        <v>48</v>
      </c>
      <c r="C114" t="s">
        <v>20</v>
      </c>
      <c r="D114" t="s">
        <v>21</v>
      </c>
      <c r="E114" t="s">
        <v>22</v>
      </c>
      <c r="F114">
        <v>5.51</v>
      </c>
      <c r="G114">
        <v>94</v>
      </c>
      <c r="H114" s="3">
        <v>44075</v>
      </c>
      <c r="I114" t="s">
        <v>280</v>
      </c>
      <c r="J114" t="s">
        <v>281</v>
      </c>
      <c r="K114">
        <f>YEAR(Table1[[#This Row],[Date]])</f>
        <v>2020</v>
      </c>
      <c r="L114" t="str">
        <f>TEXT(Table1[[#This Row],[Date]],"mmm")</f>
        <v>Sep</v>
      </c>
      <c r="M114" t="str">
        <f>TEXT(Table1[[#This Row],[Date]],"ddd")</f>
        <v>Tue</v>
      </c>
    </row>
    <row r="115" spans="1:13" x14ac:dyDescent="0.35">
      <c r="A115" t="s">
        <v>2360</v>
      </c>
      <c r="B115" t="s">
        <v>112</v>
      </c>
      <c r="C115" t="s">
        <v>20</v>
      </c>
      <c r="D115" t="s">
        <v>21</v>
      </c>
      <c r="E115" t="s">
        <v>22</v>
      </c>
      <c r="F115">
        <v>5.88</v>
      </c>
      <c r="G115">
        <v>94</v>
      </c>
      <c r="H115" s="3">
        <v>44105</v>
      </c>
      <c r="I115" t="s">
        <v>282</v>
      </c>
      <c r="J115" t="s">
        <v>283</v>
      </c>
      <c r="K115">
        <f>YEAR(Table1[[#This Row],[Date]])</f>
        <v>2020</v>
      </c>
      <c r="L115" t="str">
        <f>TEXT(Table1[[#This Row],[Date]],"mmm")</f>
        <v>Oct</v>
      </c>
      <c r="M115" t="str">
        <f>TEXT(Table1[[#This Row],[Date]],"ddd")</f>
        <v>Thu</v>
      </c>
    </row>
    <row r="116" spans="1:13" x14ac:dyDescent="0.35">
      <c r="A116" t="s">
        <v>2361</v>
      </c>
      <c r="B116" t="s">
        <v>200</v>
      </c>
      <c r="C116" t="s">
        <v>20</v>
      </c>
      <c r="D116" t="s">
        <v>21</v>
      </c>
      <c r="E116" t="s">
        <v>22</v>
      </c>
      <c r="F116">
        <v>5.88</v>
      </c>
      <c r="G116">
        <v>94</v>
      </c>
      <c r="H116" s="3">
        <v>44105</v>
      </c>
      <c r="I116" t="s">
        <v>284</v>
      </c>
      <c r="J116" t="s">
        <v>285</v>
      </c>
      <c r="K116">
        <f>YEAR(Table1[[#This Row],[Date]])</f>
        <v>2020</v>
      </c>
      <c r="L116" t="str">
        <f>TEXT(Table1[[#This Row],[Date]],"mmm")</f>
        <v>Oct</v>
      </c>
      <c r="M116" t="str">
        <f>TEXT(Table1[[#This Row],[Date]],"ddd")</f>
        <v>Thu</v>
      </c>
    </row>
    <row r="117" spans="1:13" x14ac:dyDescent="0.35">
      <c r="A117" t="s">
        <v>2362</v>
      </c>
      <c r="B117" t="s">
        <v>286</v>
      </c>
      <c r="C117" t="s">
        <v>20</v>
      </c>
      <c r="D117" t="s">
        <v>21</v>
      </c>
      <c r="E117" t="s">
        <v>22</v>
      </c>
      <c r="F117">
        <v>5.73</v>
      </c>
      <c r="G117">
        <v>94</v>
      </c>
      <c r="H117" s="3">
        <v>44105</v>
      </c>
      <c r="I117" t="s">
        <v>287</v>
      </c>
      <c r="J117" t="s">
        <v>288</v>
      </c>
      <c r="K117">
        <f>YEAR(Table1[[#This Row],[Date]])</f>
        <v>2020</v>
      </c>
      <c r="L117" t="str">
        <f>TEXT(Table1[[#This Row],[Date]],"mmm")</f>
        <v>Oct</v>
      </c>
      <c r="M117" t="str">
        <f>TEXT(Table1[[#This Row],[Date]],"ddd")</f>
        <v>Thu</v>
      </c>
    </row>
    <row r="118" spans="1:13" x14ac:dyDescent="0.35">
      <c r="A118" t="s">
        <v>2363</v>
      </c>
      <c r="B118" t="s">
        <v>137</v>
      </c>
      <c r="C118" t="s">
        <v>20</v>
      </c>
      <c r="D118" t="s">
        <v>21</v>
      </c>
      <c r="E118" t="s">
        <v>22</v>
      </c>
      <c r="F118">
        <v>6.03</v>
      </c>
      <c r="G118">
        <v>94</v>
      </c>
      <c r="H118" s="3">
        <v>44075</v>
      </c>
      <c r="I118" t="s">
        <v>289</v>
      </c>
      <c r="J118" t="s">
        <v>290</v>
      </c>
      <c r="K118">
        <f>YEAR(Table1[[#This Row],[Date]])</f>
        <v>2020</v>
      </c>
      <c r="L118" t="str">
        <f>TEXT(Table1[[#This Row],[Date]],"mmm")</f>
        <v>Sep</v>
      </c>
      <c r="M118" t="str">
        <f>TEXT(Table1[[#This Row],[Date]],"ddd")</f>
        <v>Tue</v>
      </c>
    </row>
    <row r="119" spans="1:13" x14ac:dyDescent="0.35">
      <c r="A119" t="s">
        <v>2364</v>
      </c>
      <c r="B119" t="s">
        <v>48</v>
      </c>
      <c r="C119" t="s">
        <v>20</v>
      </c>
      <c r="D119" t="s">
        <v>21</v>
      </c>
      <c r="E119" t="s">
        <v>22</v>
      </c>
      <c r="F119">
        <v>5.51</v>
      </c>
      <c r="G119">
        <v>94</v>
      </c>
      <c r="H119" s="3">
        <v>44105</v>
      </c>
      <c r="I119" t="s">
        <v>291</v>
      </c>
      <c r="J119" t="s">
        <v>292</v>
      </c>
      <c r="K119">
        <f>YEAR(Table1[[#This Row],[Date]])</f>
        <v>2020</v>
      </c>
      <c r="L119" t="str">
        <f>TEXT(Table1[[#This Row],[Date]],"mmm")</f>
        <v>Oct</v>
      </c>
      <c r="M119" t="str">
        <f>TEXT(Table1[[#This Row],[Date]],"ddd")</f>
        <v>Thu</v>
      </c>
    </row>
    <row r="120" spans="1:13" x14ac:dyDescent="0.35">
      <c r="A120" t="s">
        <v>2365</v>
      </c>
      <c r="B120" t="s">
        <v>251</v>
      </c>
      <c r="C120" t="s">
        <v>20</v>
      </c>
      <c r="D120" t="s">
        <v>21</v>
      </c>
      <c r="E120" t="s">
        <v>22</v>
      </c>
      <c r="F120">
        <v>7.35</v>
      </c>
      <c r="G120">
        <v>94</v>
      </c>
      <c r="H120" s="3">
        <v>44105</v>
      </c>
      <c r="I120" t="s">
        <v>293</v>
      </c>
      <c r="J120" t="s">
        <v>294</v>
      </c>
      <c r="K120">
        <f>YEAR(Table1[[#This Row],[Date]])</f>
        <v>2020</v>
      </c>
      <c r="L120" t="str">
        <f>TEXT(Table1[[#This Row],[Date]],"mmm")</f>
        <v>Oct</v>
      </c>
      <c r="M120" t="str">
        <f>TEXT(Table1[[#This Row],[Date]],"ddd")</f>
        <v>Thu</v>
      </c>
    </row>
    <row r="121" spans="1:13" x14ac:dyDescent="0.35">
      <c r="A121" t="s">
        <v>2366</v>
      </c>
      <c r="B121" t="s">
        <v>164</v>
      </c>
      <c r="C121" t="s">
        <v>20</v>
      </c>
      <c r="D121" t="s">
        <v>21</v>
      </c>
      <c r="E121" t="s">
        <v>22</v>
      </c>
      <c r="F121">
        <v>5.29</v>
      </c>
      <c r="G121">
        <v>93</v>
      </c>
      <c r="H121" s="3">
        <v>44105</v>
      </c>
      <c r="I121" t="s">
        <v>295</v>
      </c>
      <c r="J121" t="s">
        <v>296</v>
      </c>
      <c r="K121">
        <f>YEAR(Table1[[#This Row],[Date]])</f>
        <v>2020</v>
      </c>
      <c r="L121" t="str">
        <f>TEXT(Table1[[#This Row],[Date]],"mmm")</f>
        <v>Oct</v>
      </c>
      <c r="M121" t="str">
        <f>TEXT(Table1[[#This Row],[Date]],"ddd")</f>
        <v>Thu</v>
      </c>
    </row>
    <row r="122" spans="1:13" x14ac:dyDescent="0.35">
      <c r="A122" t="s">
        <v>2367</v>
      </c>
      <c r="B122" t="s">
        <v>297</v>
      </c>
      <c r="C122" t="s">
        <v>20</v>
      </c>
      <c r="D122" t="s">
        <v>21</v>
      </c>
      <c r="E122" t="s">
        <v>22</v>
      </c>
      <c r="F122">
        <v>4.9800000000000004</v>
      </c>
      <c r="G122">
        <v>94</v>
      </c>
      <c r="H122" s="3">
        <v>44105</v>
      </c>
      <c r="I122" t="s">
        <v>85</v>
      </c>
      <c r="J122" t="s">
        <v>298</v>
      </c>
      <c r="K122">
        <f>YEAR(Table1[[#This Row],[Date]])</f>
        <v>2020</v>
      </c>
      <c r="L122" t="str">
        <f>TEXT(Table1[[#This Row],[Date]],"mmm")</f>
        <v>Oct</v>
      </c>
      <c r="M122" t="str">
        <f>TEXT(Table1[[#This Row],[Date]],"ddd")</f>
        <v>Thu</v>
      </c>
    </row>
    <row r="123" spans="1:13" x14ac:dyDescent="0.35">
      <c r="A123" t="s">
        <v>2368</v>
      </c>
      <c r="B123" t="s">
        <v>48</v>
      </c>
      <c r="C123" t="s">
        <v>20</v>
      </c>
      <c r="D123" t="s">
        <v>21</v>
      </c>
      <c r="E123" t="s">
        <v>22</v>
      </c>
      <c r="F123">
        <v>5.29</v>
      </c>
      <c r="G123">
        <v>93</v>
      </c>
      <c r="H123" s="3">
        <v>44136</v>
      </c>
      <c r="I123" t="s">
        <v>76</v>
      </c>
      <c r="J123" t="s">
        <v>299</v>
      </c>
      <c r="K123">
        <f>YEAR(Table1[[#This Row],[Date]])</f>
        <v>2020</v>
      </c>
      <c r="L123" t="str">
        <f>TEXT(Table1[[#This Row],[Date]],"mmm")</f>
        <v>Nov</v>
      </c>
      <c r="M123" t="str">
        <f>TEXT(Table1[[#This Row],[Date]],"ddd")</f>
        <v>Sun</v>
      </c>
    </row>
    <row r="124" spans="1:13" x14ac:dyDescent="0.35">
      <c r="A124" t="s">
        <v>2369</v>
      </c>
      <c r="B124" t="s">
        <v>59</v>
      </c>
      <c r="C124" t="s">
        <v>20</v>
      </c>
      <c r="D124" t="s">
        <v>21</v>
      </c>
      <c r="E124" t="s">
        <v>22</v>
      </c>
      <c r="F124">
        <v>5.58</v>
      </c>
      <c r="G124">
        <v>94</v>
      </c>
      <c r="H124" s="3">
        <v>44136</v>
      </c>
      <c r="I124" t="s">
        <v>300</v>
      </c>
      <c r="J124" t="s">
        <v>298</v>
      </c>
      <c r="K124">
        <f>YEAR(Table1[[#This Row],[Date]])</f>
        <v>2020</v>
      </c>
      <c r="L124" t="str">
        <f>TEXT(Table1[[#This Row],[Date]],"mmm")</f>
        <v>Nov</v>
      </c>
      <c r="M124" t="str">
        <f>TEXT(Table1[[#This Row],[Date]],"ddd")</f>
        <v>Sun</v>
      </c>
    </row>
    <row r="125" spans="1:13" x14ac:dyDescent="0.35">
      <c r="A125" t="s">
        <v>2370</v>
      </c>
      <c r="B125" t="s">
        <v>301</v>
      </c>
      <c r="C125" t="s">
        <v>20</v>
      </c>
      <c r="D125" t="s">
        <v>21</v>
      </c>
      <c r="E125" t="s">
        <v>22</v>
      </c>
      <c r="F125">
        <v>5.88</v>
      </c>
      <c r="G125">
        <v>92</v>
      </c>
      <c r="H125" s="3">
        <v>44136</v>
      </c>
      <c r="I125" t="s">
        <v>156</v>
      </c>
      <c r="J125" t="s">
        <v>302</v>
      </c>
      <c r="K125">
        <f>YEAR(Table1[[#This Row],[Date]])</f>
        <v>2020</v>
      </c>
      <c r="L125" t="str">
        <f>TEXT(Table1[[#This Row],[Date]],"mmm")</f>
        <v>Nov</v>
      </c>
      <c r="M125" t="str">
        <f>TEXT(Table1[[#This Row],[Date]],"ddd")</f>
        <v>Sun</v>
      </c>
    </row>
    <row r="126" spans="1:13" x14ac:dyDescent="0.35">
      <c r="A126" t="s">
        <v>2371</v>
      </c>
      <c r="B126" t="s">
        <v>112</v>
      </c>
      <c r="C126" t="s">
        <v>20</v>
      </c>
      <c r="D126" t="s">
        <v>21</v>
      </c>
      <c r="E126" t="s">
        <v>22</v>
      </c>
      <c r="F126">
        <v>5.88</v>
      </c>
      <c r="G126">
        <v>93</v>
      </c>
      <c r="H126" s="3">
        <v>44136</v>
      </c>
      <c r="I126" t="s">
        <v>303</v>
      </c>
      <c r="J126" t="s">
        <v>304</v>
      </c>
      <c r="K126">
        <f>YEAR(Table1[[#This Row],[Date]])</f>
        <v>2020</v>
      </c>
      <c r="L126" t="str">
        <f>TEXT(Table1[[#This Row],[Date]],"mmm")</f>
        <v>Nov</v>
      </c>
      <c r="M126" t="str">
        <f>TEXT(Table1[[#This Row],[Date]],"ddd")</f>
        <v>Sun</v>
      </c>
    </row>
    <row r="127" spans="1:13" x14ac:dyDescent="0.35">
      <c r="A127" t="s">
        <v>2372</v>
      </c>
      <c r="B127" t="s">
        <v>48</v>
      </c>
      <c r="C127" t="s">
        <v>20</v>
      </c>
      <c r="D127" t="s">
        <v>21</v>
      </c>
      <c r="E127" t="s">
        <v>22</v>
      </c>
      <c r="F127">
        <v>15.43</v>
      </c>
      <c r="G127">
        <v>97</v>
      </c>
      <c r="H127" s="3">
        <v>44136</v>
      </c>
      <c r="I127" t="s">
        <v>305</v>
      </c>
      <c r="J127" t="s">
        <v>306</v>
      </c>
      <c r="K127">
        <f>YEAR(Table1[[#This Row],[Date]])</f>
        <v>2020</v>
      </c>
      <c r="L127" t="str">
        <f>TEXT(Table1[[#This Row],[Date]],"mmm")</f>
        <v>Nov</v>
      </c>
      <c r="M127" t="str">
        <f>TEXT(Table1[[#This Row],[Date]],"ddd")</f>
        <v>Sun</v>
      </c>
    </row>
    <row r="128" spans="1:13" x14ac:dyDescent="0.35">
      <c r="A128" t="s">
        <v>2373</v>
      </c>
      <c r="B128" t="s">
        <v>75</v>
      </c>
      <c r="C128" t="s">
        <v>20</v>
      </c>
      <c r="D128" t="s">
        <v>21</v>
      </c>
      <c r="E128" t="s">
        <v>22</v>
      </c>
      <c r="F128">
        <v>5.86</v>
      </c>
      <c r="G128">
        <v>95</v>
      </c>
      <c r="H128" s="3">
        <v>44136</v>
      </c>
      <c r="I128" t="s">
        <v>307</v>
      </c>
      <c r="J128" t="s">
        <v>308</v>
      </c>
      <c r="K128">
        <f>YEAR(Table1[[#This Row],[Date]])</f>
        <v>2020</v>
      </c>
      <c r="L128" t="str">
        <f>TEXT(Table1[[#This Row],[Date]],"mmm")</f>
        <v>Nov</v>
      </c>
      <c r="M128" t="str">
        <f>TEXT(Table1[[#This Row],[Date]],"ddd")</f>
        <v>Sun</v>
      </c>
    </row>
    <row r="129" spans="1:13" x14ac:dyDescent="0.35">
      <c r="A129" t="s">
        <v>2374</v>
      </c>
      <c r="B129" t="s">
        <v>309</v>
      </c>
      <c r="C129" t="s">
        <v>20</v>
      </c>
      <c r="D129" t="s">
        <v>21</v>
      </c>
      <c r="E129" t="s">
        <v>22</v>
      </c>
      <c r="F129">
        <v>6.17</v>
      </c>
      <c r="G129">
        <v>91</v>
      </c>
      <c r="H129" s="3">
        <v>44166</v>
      </c>
      <c r="I129" t="s">
        <v>310</v>
      </c>
      <c r="J129" t="s">
        <v>166</v>
      </c>
      <c r="K129">
        <f>YEAR(Table1[[#This Row],[Date]])</f>
        <v>2020</v>
      </c>
      <c r="L129" t="str">
        <f>TEXT(Table1[[#This Row],[Date]],"mmm")</f>
        <v>Dec</v>
      </c>
      <c r="M129" t="str">
        <f>TEXT(Table1[[#This Row],[Date]],"ddd")</f>
        <v>Tue</v>
      </c>
    </row>
    <row r="130" spans="1:13" x14ac:dyDescent="0.35">
      <c r="A130" t="s">
        <v>2375</v>
      </c>
      <c r="B130" t="s">
        <v>194</v>
      </c>
      <c r="C130" t="s">
        <v>20</v>
      </c>
      <c r="D130" t="s">
        <v>21</v>
      </c>
      <c r="E130" t="s">
        <v>22</v>
      </c>
      <c r="F130">
        <v>6.76</v>
      </c>
      <c r="G130">
        <v>95</v>
      </c>
      <c r="H130" s="3">
        <v>44166</v>
      </c>
      <c r="I130" t="s">
        <v>311</v>
      </c>
      <c r="J130" t="s">
        <v>312</v>
      </c>
      <c r="K130">
        <f>YEAR(Table1[[#This Row],[Date]])</f>
        <v>2020</v>
      </c>
      <c r="L130" t="str">
        <f>TEXT(Table1[[#This Row],[Date]],"mmm")</f>
        <v>Dec</v>
      </c>
      <c r="M130" t="str">
        <f>TEXT(Table1[[#This Row],[Date]],"ddd")</f>
        <v>Tue</v>
      </c>
    </row>
    <row r="131" spans="1:13" x14ac:dyDescent="0.35">
      <c r="A131" t="s">
        <v>2376</v>
      </c>
      <c r="B131" t="s">
        <v>313</v>
      </c>
      <c r="C131" t="s">
        <v>20</v>
      </c>
      <c r="D131" t="s">
        <v>21</v>
      </c>
      <c r="E131" t="s">
        <v>22</v>
      </c>
      <c r="F131">
        <v>6.47</v>
      </c>
      <c r="G131">
        <v>93</v>
      </c>
      <c r="H131" s="3">
        <v>44197</v>
      </c>
      <c r="I131" t="s">
        <v>314</v>
      </c>
      <c r="J131" t="s">
        <v>315</v>
      </c>
      <c r="K131">
        <f>YEAR(Table1[[#This Row],[Date]])</f>
        <v>2021</v>
      </c>
      <c r="L131" t="str">
        <f>TEXT(Table1[[#This Row],[Date]],"mmm")</f>
        <v>Jan</v>
      </c>
      <c r="M131" t="str">
        <f>TEXT(Table1[[#This Row],[Date]],"ddd")</f>
        <v>Fri</v>
      </c>
    </row>
    <row r="132" spans="1:13" x14ac:dyDescent="0.35">
      <c r="A132" t="s">
        <v>2377</v>
      </c>
      <c r="B132" t="s">
        <v>297</v>
      </c>
      <c r="C132" t="s">
        <v>20</v>
      </c>
      <c r="D132" t="s">
        <v>21</v>
      </c>
      <c r="E132" t="s">
        <v>22</v>
      </c>
      <c r="F132">
        <v>5.57</v>
      </c>
      <c r="G132">
        <v>94</v>
      </c>
      <c r="H132" s="3">
        <v>44197</v>
      </c>
      <c r="I132" t="s">
        <v>316</v>
      </c>
      <c r="J132" t="s">
        <v>147</v>
      </c>
      <c r="K132">
        <f>YEAR(Table1[[#This Row],[Date]])</f>
        <v>2021</v>
      </c>
      <c r="L132" t="str">
        <f>TEXT(Table1[[#This Row],[Date]],"mmm")</f>
        <v>Jan</v>
      </c>
      <c r="M132" t="str">
        <f>TEXT(Table1[[#This Row],[Date]],"ddd")</f>
        <v>Fri</v>
      </c>
    </row>
    <row r="133" spans="1:13" x14ac:dyDescent="0.35">
      <c r="A133" t="s">
        <v>2378</v>
      </c>
      <c r="B133" t="s">
        <v>137</v>
      </c>
      <c r="C133" t="s">
        <v>20</v>
      </c>
      <c r="D133" t="s">
        <v>21</v>
      </c>
      <c r="E133" t="s">
        <v>22</v>
      </c>
      <c r="F133">
        <v>5.58</v>
      </c>
      <c r="G133">
        <v>94</v>
      </c>
      <c r="H133" s="3">
        <v>44228</v>
      </c>
      <c r="I133" t="s">
        <v>61</v>
      </c>
      <c r="J133" t="s">
        <v>317</v>
      </c>
      <c r="K133">
        <f>YEAR(Table1[[#This Row],[Date]])</f>
        <v>2021</v>
      </c>
      <c r="L133" t="str">
        <f>TEXT(Table1[[#This Row],[Date]],"mmm")</f>
        <v>Feb</v>
      </c>
      <c r="M133" t="str">
        <f>TEXT(Table1[[#This Row],[Date]],"ddd")</f>
        <v>Mon</v>
      </c>
    </row>
    <row r="134" spans="1:13" x14ac:dyDescent="0.35">
      <c r="A134" t="s">
        <v>2379</v>
      </c>
      <c r="B134" t="s">
        <v>137</v>
      </c>
      <c r="C134" t="s">
        <v>20</v>
      </c>
      <c r="D134" t="s">
        <v>21</v>
      </c>
      <c r="E134" t="s">
        <v>22</v>
      </c>
      <c r="F134">
        <v>5.58</v>
      </c>
      <c r="G134">
        <v>94</v>
      </c>
      <c r="H134" s="3">
        <v>44228</v>
      </c>
      <c r="I134" t="s">
        <v>318</v>
      </c>
      <c r="J134" t="s">
        <v>114</v>
      </c>
      <c r="K134">
        <f>YEAR(Table1[[#This Row],[Date]])</f>
        <v>2021</v>
      </c>
      <c r="L134" t="str">
        <f>TEXT(Table1[[#This Row],[Date]],"mmm")</f>
        <v>Feb</v>
      </c>
      <c r="M134" t="str">
        <f>TEXT(Table1[[#This Row],[Date]],"ddd")</f>
        <v>Mon</v>
      </c>
    </row>
    <row r="135" spans="1:13" x14ac:dyDescent="0.35">
      <c r="A135" t="s">
        <v>2380</v>
      </c>
      <c r="B135" t="s">
        <v>319</v>
      </c>
      <c r="C135" t="s">
        <v>20</v>
      </c>
      <c r="D135" t="s">
        <v>21</v>
      </c>
      <c r="E135" t="s">
        <v>22</v>
      </c>
      <c r="F135">
        <v>5.58</v>
      </c>
      <c r="G135">
        <v>94</v>
      </c>
      <c r="H135" s="3">
        <v>44256</v>
      </c>
      <c r="I135" t="s">
        <v>320</v>
      </c>
      <c r="J135" t="s">
        <v>321</v>
      </c>
      <c r="K135">
        <f>YEAR(Table1[[#This Row],[Date]])</f>
        <v>2021</v>
      </c>
      <c r="L135" t="str">
        <f>TEXT(Table1[[#This Row],[Date]],"mmm")</f>
        <v>Mar</v>
      </c>
      <c r="M135" t="str">
        <f>TEXT(Table1[[#This Row],[Date]],"ddd")</f>
        <v>Mon</v>
      </c>
    </row>
    <row r="136" spans="1:13" x14ac:dyDescent="0.35">
      <c r="A136" t="s">
        <v>2381</v>
      </c>
      <c r="B136" t="s">
        <v>322</v>
      </c>
      <c r="C136" t="s">
        <v>20</v>
      </c>
      <c r="D136" t="s">
        <v>21</v>
      </c>
      <c r="E136" t="s">
        <v>22</v>
      </c>
      <c r="F136">
        <v>6.03</v>
      </c>
      <c r="G136">
        <v>92</v>
      </c>
      <c r="H136" s="3">
        <v>44256</v>
      </c>
      <c r="I136" t="s">
        <v>323</v>
      </c>
      <c r="J136" t="s">
        <v>324</v>
      </c>
      <c r="K136">
        <f>YEAR(Table1[[#This Row],[Date]])</f>
        <v>2021</v>
      </c>
      <c r="L136" t="str">
        <f>TEXT(Table1[[#This Row],[Date]],"mmm")</f>
        <v>Mar</v>
      </c>
      <c r="M136" t="str">
        <f>TEXT(Table1[[#This Row],[Date]],"ddd")</f>
        <v>Mon</v>
      </c>
    </row>
    <row r="137" spans="1:13" x14ac:dyDescent="0.35">
      <c r="A137" t="s">
        <v>2382</v>
      </c>
      <c r="B137" t="s">
        <v>112</v>
      </c>
      <c r="C137" t="s">
        <v>20</v>
      </c>
      <c r="D137" t="s">
        <v>21</v>
      </c>
      <c r="E137" t="s">
        <v>22</v>
      </c>
      <c r="F137">
        <v>5.88</v>
      </c>
      <c r="G137">
        <v>94</v>
      </c>
      <c r="H137" s="3">
        <v>44256</v>
      </c>
      <c r="I137" t="s">
        <v>325</v>
      </c>
      <c r="J137" t="s">
        <v>326</v>
      </c>
      <c r="K137">
        <f>YEAR(Table1[[#This Row],[Date]])</f>
        <v>2021</v>
      </c>
      <c r="L137" t="str">
        <f>TEXT(Table1[[#This Row],[Date]],"mmm")</f>
        <v>Mar</v>
      </c>
      <c r="M137" t="str">
        <f>TEXT(Table1[[#This Row],[Date]],"ddd")</f>
        <v>Mon</v>
      </c>
    </row>
    <row r="138" spans="1:13" x14ac:dyDescent="0.35">
      <c r="A138" t="s">
        <v>2383</v>
      </c>
      <c r="B138" t="s">
        <v>327</v>
      </c>
      <c r="C138" t="s">
        <v>20</v>
      </c>
      <c r="D138" t="s">
        <v>21</v>
      </c>
      <c r="E138" t="s">
        <v>22</v>
      </c>
      <c r="F138">
        <v>4.58</v>
      </c>
      <c r="G138">
        <v>92</v>
      </c>
      <c r="H138" s="3">
        <v>44256</v>
      </c>
      <c r="I138" t="s">
        <v>328</v>
      </c>
      <c r="J138" t="s">
        <v>329</v>
      </c>
      <c r="K138">
        <f>YEAR(Table1[[#This Row],[Date]])</f>
        <v>2021</v>
      </c>
      <c r="L138" t="str">
        <f>TEXT(Table1[[#This Row],[Date]],"mmm")</f>
        <v>Mar</v>
      </c>
      <c r="M138" t="str">
        <f>TEXT(Table1[[#This Row],[Date]],"ddd")</f>
        <v>Mon</v>
      </c>
    </row>
    <row r="139" spans="1:13" x14ac:dyDescent="0.35">
      <c r="A139" t="s">
        <v>2384</v>
      </c>
      <c r="B139" t="s">
        <v>137</v>
      </c>
      <c r="C139" t="s">
        <v>20</v>
      </c>
      <c r="D139" t="s">
        <v>21</v>
      </c>
      <c r="E139" t="s">
        <v>22</v>
      </c>
      <c r="F139">
        <v>6.76</v>
      </c>
      <c r="G139">
        <v>93</v>
      </c>
      <c r="H139" s="3">
        <v>44287</v>
      </c>
      <c r="I139" t="s">
        <v>61</v>
      </c>
      <c r="J139" t="s">
        <v>330</v>
      </c>
      <c r="K139">
        <f>YEAR(Table1[[#This Row],[Date]])</f>
        <v>2021</v>
      </c>
      <c r="L139" t="str">
        <f>TEXT(Table1[[#This Row],[Date]],"mmm")</f>
        <v>Apr</v>
      </c>
      <c r="M139" t="str">
        <f>TEXT(Table1[[#This Row],[Date]],"ddd")</f>
        <v>Thu</v>
      </c>
    </row>
    <row r="140" spans="1:13" x14ac:dyDescent="0.35">
      <c r="A140" t="s">
        <v>2385</v>
      </c>
      <c r="B140" t="s">
        <v>331</v>
      </c>
      <c r="C140" t="s">
        <v>20</v>
      </c>
      <c r="D140" t="s">
        <v>21</v>
      </c>
      <c r="E140" t="s">
        <v>22</v>
      </c>
      <c r="F140">
        <v>4.08</v>
      </c>
      <c r="G140">
        <v>93</v>
      </c>
      <c r="H140" s="3">
        <v>44287</v>
      </c>
      <c r="I140" t="s">
        <v>332</v>
      </c>
      <c r="J140" t="s">
        <v>247</v>
      </c>
      <c r="K140">
        <f>YEAR(Table1[[#This Row],[Date]])</f>
        <v>2021</v>
      </c>
      <c r="L140" t="str">
        <f>TEXT(Table1[[#This Row],[Date]],"mmm")</f>
        <v>Apr</v>
      </c>
      <c r="M140" t="str">
        <f>TEXT(Table1[[#This Row],[Date]],"ddd")</f>
        <v>Thu</v>
      </c>
    </row>
    <row r="141" spans="1:13" x14ac:dyDescent="0.35">
      <c r="A141" t="s">
        <v>2386</v>
      </c>
      <c r="B141" t="s">
        <v>37</v>
      </c>
      <c r="C141" t="s">
        <v>20</v>
      </c>
      <c r="D141" t="s">
        <v>21</v>
      </c>
      <c r="E141" t="s">
        <v>22</v>
      </c>
      <c r="F141">
        <v>7.33</v>
      </c>
      <c r="G141">
        <v>95</v>
      </c>
      <c r="H141" s="3">
        <v>44317</v>
      </c>
      <c r="I141" t="s">
        <v>333</v>
      </c>
      <c r="J141" t="s">
        <v>334</v>
      </c>
      <c r="K141">
        <f>YEAR(Table1[[#This Row],[Date]])</f>
        <v>2021</v>
      </c>
      <c r="L141" t="str">
        <f>TEXT(Table1[[#This Row],[Date]],"mmm")</f>
        <v>May</v>
      </c>
      <c r="M141" t="str">
        <f>TEXT(Table1[[#This Row],[Date]],"ddd")</f>
        <v>Sat</v>
      </c>
    </row>
    <row r="142" spans="1:13" x14ac:dyDescent="0.35">
      <c r="A142" t="s">
        <v>2387</v>
      </c>
      <c r="B142" t="s">
        <v>297</v>
      </c>
      <c r="C142" t="s">
        <v>20</v>
      </c>
      <c r="D142" t="s">
        <v>21</v>
      </c>
      <c r="E142" t="s">
        <v>22</v>
      </c>
      <c r="F142">
        <v>5.28</v>
      </c>
      <c r="G142">
        <v>94</v>
      </c>
      <c r="H142" s="3">
        <v>44317</v>
      </c>
      <c r="I142" t="s">
        <v>335</v>
      </c>
      <c r="J142" t="s">
        <v>336</v>
      </c>
      <c r="K142">
        <f>YEAR(Table1[[#This Row],[Date]])</f>
        <v>2021</v>
      </c>
      <c r="L142" t="str">
        <f>TEXT(Table1[[#This Row],[Date]],"mmm")</f>
        <v>May</v>
      </c>
      <c r="M142" t="str">
        <f>TEXT(Table1[[#This Row],[Date]],"ddd")</f>
        <v>Sat</v>
      </c>
    </row>
    <row r="143" spans="1:13" x14ac:dyDescent="0.35">
      <c r="A143" t="s">
        <v>2388</v>
      </c>
      <c r="B143" t="s">
        <v>255</v>
      </c>
      <c r="C143" t="s">
        <v>20</v>
      </c>
      <c r="D143" t="s">
        <v>21</v>
      </c>
      <c r="E143" t="s">
        <v>22</v>
      </c>
      <c r="F143">
        <v>4.12</v>
      </c>
      <c r="G143">
        <v>91</v>
      </c>
      <c r="H143" s="3">
        <v>44317</v>
      </c>
      <c r="I143" t="s">
        <v>337</v>
      </c>
      <c r="J143" t="s">
        <v>247</v>
      </c>
      <c r="K143">
        <f>YEAR(Table1[[#This Row],[Date]])</f>
        <v>2021</v>
      </c>
      <c r="L143" t="str">
        <f>TEXT(Table1[[#This Row],[Date]],"mmm")</f>
        <v>May</v>
      </c>
      <c r="M143" t="str">
        <f>TEXT(Table1[[#This Row],[Date]],"ddd")</f>
        <v>Sat</v>
      </c>
    </row>
    <row r="144" spans="1:13" x14ac:dyDescent="0.35">
      <c r="A144" t="s">
        <v>2389</v>
      </c>
      <c r="B144" t="s">
        <v>82</v>
      </c>
      <c r="C144" t="s">
        <v>20</v>
      </c>
      <c r="D144" t="s">
        <v>21</v>
      </c>
      <c r="E144" t="s">
        <v>22</v>
      </c>
      <c r="F144">
        <v>7.35</v>
      </c>
      <c r="G144">
        <v>94</v>
      </c>
      <c r="H144" s="3">
        <v>44317</v>
      </c>
      <c r="I144" t="s">
        <v>338</v>
      </c>
      <c r="J144" t="s">
        <v>339</v>
      </c>
      <c r="K144">
        <f>YEAR(Table1[[#This Row],[Date]])</f>
        <v>2021</v>
      </c>
      <c r="L144" t="str">
        <f>TEXT(Table1[[#This Row],[Date]],"mmm")</f>
        <v>May</v>
      </c>
      <c r="M144" t="str">
        <f>TEXT(Table1[[#This Row],[Date]],"ddd")</f>
        <v>Sat</v>
      </c>
    </row>
    <row r="145" spans="1:13" x14ac:dyDescent="0.35">
      <c r="A145" t="s">
        <v>2390</v>
      </c>
      <c r="B145" t="s">
        <v>48</v>
      </c>
      <c r="C145" t="s">
        <v>20</v>
      </c>
      <c r="D145" t="s">
        <v>21</v>
      </c>
      <c r="E145" t="s">
        <v>22</v>
      </c>
      <c r="F145">
        <v>5.29</v>
      </c>
      <c r="G145">
        <v>95</v>
      </c>
      <c r="H145" s="3">
        <v>44378</v>
      </c>
      <c r="I145" t="s">
        <v>340</v>
      </c>
      <c r="J145" t="s">
        <v>341</v>
      </c>
      <c r="K145">
        <f>YEAR(Table1[[#This Row],[Date]])</f>
        <v>2021</v>
      </c>
      <c r="L145" t="str">
        <f>TEXT(Table1[[#This Row],[Date]],"mmm")</f>
        <v>Jul</v>
      </c>
      <c r="M145" t="str">
        <f>TEXT(Table1[[#This Row],[Date]],"ddd")</f>
        <v>Thu</v>
      </c>
    </row>
    <row r="146" spans="1:13" x14ac:dyDescent="0.35">
      <c r="A146" t="s">
        <v>2391</v>
      </c>
      <c r="B146" t="s">
        <v>137</v>
      </c>
      <c r="C146" t="s">
        <v>20</v>
      </c>
      <c r="D146" t="s">
        <v>21</v>
      </c>
      <c r="E146" t="s">
        <v>22</v>
      </c>
      <c r="F146">
        <v>6.32</v>
      </c>
      <c r="G146">
        <v>92</v>
      </c>
      <c r="H146" s="3">
        <v>44409</v>
      </c>
      <c r="I146" t="s">
        <v>342</v>
      </c>
      <c r="J146" t="s">
        <v>111</v>
      </c>
      <c r="K146">
        <f>YEAR(Table1[[#This Row],[Date]])</f>
        <v>2021</v>
      </c>
      <c r="L146" t="str">
        <f>TEXT(Table1[[#This Row],[Date]],"mmm")</f>
        <v>Aug</v>
      </c>
      <c r="M146" t="str">
        <f>TEXT(Table1[[#This Row],[Date]],"ddd")</f>
        <v>Sun</v>
      </c>
    </row>
    <row r="147" spans="1:13" x14ac:dyDescent="0.35">
      <c r="A147" t="s">
        <v>2392</v>
      </c>
      <c r="B147" t="s">
        <v>309</v>
      </c>
      <c r="C147" t="s">
        <v>20</v>
      </c>
      <c r="D147" t="s">
        <v>21</v>
      </c>
      <c r="E147" t="s">
        <v>22</v>
      </c>
      <c r="F147">
        <v>6.47</v>
      </c>
      <c r="G147">
        <v>93</v>
      </c>
      <c r="H147" s="3">
        <v>44409</v>
      </c>
      <c r="I147" t="s">
        <v>343</v>
      </c>
      <c r="J147" t="s">
        <v>344</v>
      </c>
      <c r="K147">
        <f>YEAR(Table1[[#This Row],[Date]])</f>
        <v>2021</v>
      </c>
      <c r="L147" t="str">
        <f>TEXT(Table1[[#This Row],[Date]],"mmm")</f>
        <v>Aug</v>
      </c>
      <c r="M147" t="str">
        <f>TEXT(Table1[[#This Row],[Date]],"ddd")</f>
        <v>Sun</v>
      </c>
    </row>
    <row r="148" spans="1:13" x14ac:dyDescent="0.35">
      <c r="A148" t="s">
        <v>2393</v>
      </c>
      <c r="B148" t="s">
        <v>137</v>
      </c>
      <c r="C148" t="s">
        <v>20</v>
      </c>
      <c r="D148" t="s">
        <v>21</v>
      </c>
      <c r="E148" t="s">
        <v>22</v>
      </c>
      <c r="F148">
        <v>6.03</v>
      </c>
      <c r="G148">
        <v>93</v>
      </c>
      <c r="H148" s="3">
        <v>44409</v>
      </c>
      <c r="I148" t="s">
        <v>345</v>
      </c>
      <c r="J148" t="s">
        <v>346</v>
      </c>
      <c r="K148">
        <f>YEAR(Table1[[#This Row],[Date]])</f>
        <v>2021</v>
      </c>
      <c r="L148" t="str">
        <f>TEXT(Table1[[#This Row],[Date]],"mmm")</f>
        <v>Aug</v>
      </c>
      <c r="M148" t="str">
        <f>TEXT(Table1[[#This Row],[Date]],"ddd")</f>
        <v>Sun</v>
      </c>
    </row>
    <row r="149" spans="1:13" x14ac:dyDescent="0.35">
      <c r="A149" t="s">
        <v>2394</v>
      </c>
      <c r="B149" t="s">
        <v>255</v>
      </c>
      <c r="C149" t="s">
        <v>20</v>
      </c>
      <c r="D149" t="s">
        <v>21</v>
      </c>
      <c r="E149" t="s">
        <v>22</v>
      </c>
      <c r="F149">
        <v>4.7</v>
      </c>
      <c r="G149">
        <v>93</v>
      </c>
      <c r="H149" s="3">
        <v>44440</v>
      </c>
      <c r="I149" t="s">
        <v>347</v>
      </c>
      <c r="J149" t="s">
        <v>114</v>
      </c>
      <c r="K149">
        <f>YEAR(Table1[[#This Row],[Date]])</f>
        <v>2021</v>
      </c>
      <c r="L149" t="str">
        <f>TEXT(Table1[[#This Row],[Date]],"mmm")</f>
        <v>Sep</v>
      </c>
      <c r="M149" t="str">
        <f>TEXT(Table1[[#This Row],[Date]],"ddd")</f>
        <v>Wed</v>
      </c>
    </row>
    <row r="150" spans="1:13" x14ac:dyDescent="0.35">
      <c r="A150" t="s">
        <v>2395</v>
      </c>
      <c r="B150" t="s">
        <v>37</v>
      </c>
      <c r="C150" t="s">
        <v>20</v>
      </c>
      <c r="D150" t="s">
        <v>21</v>
      </c>
      <c r="E150" t="s">
        <v>22</v>
      </c>
      <c r="F150">
        <v>7.33</v>
      </c>
      <c r="G150">
        <v>94</v>
      </c>
      <c r="H150" s="3">
        <v>44470</v>
      </c>
      <c r="I150" t="s">
        <v>348</v>
      </c>
      <c r="J150" t="s">
        <v>349</v>
      </c>
      <c r="K150">
        <f>YEAR(Table1[[#This Row],[Date]])</f>
        <v>2021</v>
      </c>
      <c r="L150" t="str">
        <f>TEXT(Table1[[#This Row],[Date]],"mmm")</f>
        <v>Oct</v>
      </c>
      <c r="M150" t="str">
        <f>TEXT(Table1[[#This Row],[Date]],"ddd")</f>
        <v>Fri</v>
      </c>
    </row>
    <row r="151" spans="1:13" x14ac:dyDescent="0.35">
      <c r="A151" t="s">
        <v>2396</v>
      </c>
      <c r="B151" t="s">
        <v>350</v>
      </c>
      <c r="C151" t="s">
        <v>20</v>
      </c>
      <c r="D151" t="s">
        <v>21</v>
      </c>
      <c r="E151" t="s">
        <v>22</v>
      </c>
      <c r="F151">
        <v>5.86</v>
      </c>
      <c r="G151">
        <v>94</v>
      </c>
      <c r="H151" s="3">
        <v>44440</v>
      </c>
      <c r="I151" t="s">
        <v>351</v>
      </c>
      <c r="J151" t="s">
        <v>352</v>
      </c>
      <c r="K151">
        <f>YEAR(Table1[[#This Row],[Date]])</f>
        <v>2021</v>
      </c>
      <c r="L151" t="str">
        <f>TEXT(Table1[[#This Row],[Date]],"mmm")</f>
        <v>Sep</v>
      </c>
      <c r="M151" t="str">
        <f>TEXT(Table1[[#This Row],[Date]],"ddd")</f>
        <v>Wed</v>
      </c>
    </row>
    <row r="152" spans="1:13" x14ac:dyDescent="0.35">
      <c r="A152" t="s">
        <v>2397</v>
      </c>
      <c r="B152" t="s">
        <v>350</v>
      </c>
      <c r="C152" t="s">
        <v>20</v>
      </c>
      <c r="D152" t="s">
        <v>21</v>
      </c>
      <c r="E152" t="s">
        <v>22</v>
      </c>
      <c r="F152">
        <v>5.86</v>
      </c>
      <c r="G152">
        <v>93</v>
      </c>
      <c r="H152" s="3">
        <v>44440</v>
      </c>
      <c r="I152" t="s">
        <v>353</v>
      </c>
      <c r="J152" t="s">
        <v>111</v>
      </c>
      <c r="K152">
        <f>YEAR(Table1[[#This Row],[Date]])</f>
        <v>2021</v>
      </c>
      <c r="L152" t="str">
        <f>TEXT(Table1[[#This Row],[Date]],"mmm")</f>
        <v>Sep</v>
      </c>
      <c r="M152" t="str">
        <f>TEXT(Table1[[#This Row],[Date]],"ddd")</f>
        <v>Wed</v>
      </c>
    </row>
    <row r="153" spans="1:13" x14ac:dyDescent="0.35">
      <c r="A153" t="s">
        <v>2398</v>
      </c>
      <c r="B153" t="s">
        <v>59</v>
      </c>
      <c r="C153" t="s">
        <v>20</v>
      </c>
      <c r="D153" t="s">
        <v>21</v>
      </c>
      <c r="E153" t="s">
        <v>22</v>
      </c>
      <c r="F153">
        <v>5.73</v>
      </c>
      <c r="G153">
        <v>94</v>
      </c>
      <c r="H153" s="3">
        <v>44470</v>
      </c>
      <c r="I153" t="s">
        <v>354</v>
      </c>
      <c r="J153" t="s">
        <v>274</v>
      </c>
      <c r="K153">
        <f>YEAR(Table1[[#This Row],[Date]])</f>
        <v>2021</v>
      </c>
      <c r="L153" t="str">
        <f>TEXT(Table1[[#This Row],[Date]],"mmm")</f>
        <v>Oct</v>
      </c>
      <c r="M153" t="str">
        <f>TEXT(Table1[[#This Row],[Date]],"ddd")</f>
        <v>Fri</v>
      </c>
    </row>
    <row r="154" spans="1:13" x14ac:dyDescent="0.35">
      <c r="A154" t="s">
        <v>2399</v>
      </c>
      <c r="B154" t="s">
        <v>48</v>
      </c>
      <c r="C154" t="s">
        <v>20</v>
      </c>
      <c r="D154" t="s">
        <v>21</v>
      </c>
      <c r="E154" t="s">
        <v>22</v>
      </c>
      <c r="F154">
        <v>5.88</v>
      </c>
      <c r="G154">
        <v>93</v>
      </c>
      <c r="H154" s="3">
        <v>44470</v>
      </c>
      <c r="I154" t="s">
        <v>355</v>
      </c>
      <c r="J154" t="s">
        <v>356</v>
      </c>
      <c r="K154">
        <f>YEAR(Table1[[#This Row],[Date]])</f>
        <v>2021</v>
      </c>
      <c r="L154" t="str">
        <f>TEXT(Table1[[#This Row],[Date]],"mmm")</f>
        <v>Oct</v>
      </c>
      <c r="M154" t="str">
        <f>TEXT(Table1[[#This Row],[Date]],"ddd")</f>
        <v>Fri</v>
      </c>
    </row>
    <row r="155" spans="1:13" x14ac:dyDescent="0.35">
      <c r="A155" t="s">
        <v>2400</v>
      </c>
      <c r="B155" t="s">
        <v>357</v>
      </c>
      <c r="C155" t="s">
        <v>20</v>
      </c>
      <c r="D155" t="s">
        <v>21</v>
      </c>
      <c r="E155" t="s">
        <v>22</v>
      </c>
      <c r="F155">
        <v>4.0999999999999996</v>
      </c>
      <c r="G155">
        <v>92</v>
      </c>
      <c r="H155" s="3">
        <v>44470</v>
      </c>
      <c r="I155" t="s">
        <v>358</v>
      </c>
      <c r="J155" t="s">
        <v>228</v>
      </c>
      <c r="K155">
        <f>YEAR(Table1[[#This Row],[Date]])</f>
        <v>2021</v>
      </c>
      <c r="L155" t="str">
        <f>TEXT(Table1[[#This Row],[Date]],"mmm")</f>
        <v>Oct</v>
      </c>
      <c r="M155" t="str">
        <f>TEXT(Table1[[#This Row],[Date]],"ddd")</f>
        <v>Fri</v>
      </c>
    </row>
    <row r="156" spans="1:13" x14ac:dyDescent="0.35">
      <c r="A156" t="s">
        <v>2401</v>
      </c>
      <c r="B156" t="s">
        <v>48</v>
      </c>
      <c r="C156" t="s">
        <v>20</v>
      </c>
      <c r="D156" t="s">
        <v>21</v>
      </c>
      <c r="E156" t="s">
        <v>22</v>
      </c>
      <c r="F156">
        <v>5.58</v>
      </c>
      <c r="G156">
        <v>95</v>
      </c>
      <c r="H156" s="3">
        <v>44501</v>
      </c>
      <c r="I156" t="s">
        <v>359</v>
      </c>
      <c r="J156" t="s">
        <v>360</v>
      </c>
      <c r="K156">
        <f>YEAR(Table1[[#This Row],[Date]])</f>
        <v>2021</v>
      </c>
      <c r="L156" t="str">
        <f>TEXT(Table1[[#This Row],[Date]],"mmm")</f>
        <v>Nov</v>
      </c>
      <c r="M156" t="str">
        <f>TEXT(Table1[[#This Row],[Date]],"ddd")</f>
        <v>Mon</v>
      </c>
    </row>
    <row r="157" spans="1:13" x14ac:dyDescent="0.35">
      <c r="A157" t="s">
        <v>2402</v>
      </c>
      <c r="B157" t="s">
        <v>361</v>
      </c>
      <c r="C157" t="s">
        <v>20</v>
      </c>
      <c r="D157" t="s">
        <v>21</v>
      </c>
      <c r="E157" t="s">
        <v>22</v>
      </c>
      <c r="F157">
        <v>6.47</v>
      </c>
      <c r="G157">
        <v>95</v>
      </c>
      <c r="H157" s="3">
        <v>44501</v>
      </c>
      <c r="I157" t="s">
        <v>362</v>
      </c>
      <c r="J157" t="s">
        <v>363</v>
      </c>
      <c r="K157">
        <f>YEAR(Table1[[#This Row],[Date]])</f>
        <v>2021</v>
      </c>
      <c r="L157" t="str">
        <f>TEXT(Table1[[#This Row],[Date]],"mmm")</f>
        <v>Nov</v>
      </c>
      <c r="M157" t="str">
        <f>TEXT(Table1[[#This Row],[Date]],"ddd")</f>
        <v>Mon</v>
      </c>
    </row>
    <row r="158" spans="1:13" x14ac:dyDescent="0.35">
      <c r="A158" t="s">
        <v>2403</v>
      </c>
      <c r="B158" t="s">
        <v>364</v>
      </c>
      <c r="C158" t="s">
        <v>20</v>
      </c>
      <c r="D158" t="s">
        <v>21</v>
      </c>
      <c r="E158" t="s">
        <v>22</v>
      </c>
      <c r="F158">
        <v>4.7</v>
      </c>
      <c r="G158">
        <v>93</v>
      </c>
      <c r="H158" s="3">
        <v>44501</v>
      </c>
      <c r="I158" t="s">
        <v>76</v>
      </c>
      <c r="J158" t="s">
        <v>365</v>
      </c>
      <c r="K158">
        <f>YEAR(Table1[[#This Row],[Date]])</f>
        <v>2021</v>
      </c>
      <c r="L158" t="str">
        <f>TEXT(Table1[[#This Row],[Date]],"mmm")</f>
        <v>Nov</v>
      </c>
      <c r="M158" t="str">
        <f>TEXT(Table1[[#This Row],[Date]],"ddd")</f>
        <v>Mon</v>
      </c>
    </row>
    <row r="159" spans="1:13" x14ac:dyDescent="0.35">
      <c r="A159" t="s">
        <v>2404</v>
      </c>
      <c r="B159" t="s">
        <v>137</v>
      </c>
      <c r="C159" t="s">
        <v>20</v>
      </c>
      <c r="D159" t="s">
        <v>21</v>
      </c>
      <c r="E159" t="s">
        <v>22</v>
      </c>
      <c r="F159">
        <v>5.88</v>
      </c>
      <c r="G159">
        <v>92</v>
      </c>
      <c r="H159" s="3">
        <v>44501</v>
      </c>
      <c r="I159" t="s">
        <v>366</v>
      </c>
      <c r="J159" t="s">
        <v>202</v>
      </c>
      <c r="K159">
        <f>YEAR(Table1[[#This Row],[Date]])</f>
        <v>2021</v>
      </c>
      <c r="L159" t="str">
        <f>TEXT(Table1[[#This Row],[Date]],"mmm")</f>
        <v>Nov</v>
      </c>
      <c r="M159" t="str">
        <f>TEXT(Table1[[#This Row],[Date]],"ddd")</f>
        <v>Mon</v>
      </c>
    </row>
    <row r="160" spans="1:13" x14ac:dyDescent="0.35">
      <c r="A160" t="s">
        <v>2405</v>
      </c>
      <c r="B160" t="s">
        <v>367</v>
      </c>
      <c r="C160" t="s">
        <v>20</v>
      </c>
      <c r="D160" t="s">
        <v>21</v>
      </c>
      <c r="E160" t="s">
        <v>22</v>
      </c>
      <c r="F160">
        <v>7.35</v>
      </c>
      <c r="G160">
        <v>92</v>
      </c>
      <c r="H160" s="3">
        <v>44501</v>
      </c>
      <c r="I160" t="s">
        <v>368</v>
      </c>
      <c r="J160" t="s">
        <v>369</v>
      </c>
      <c r="K160">
        <f>YEAR(Table1[[#This Row],[Date]])</f>
        <v>2021</v>
      </c>
      <c r="L160" t="str">
        <f>TEXT(Table1[[#This Row],[Date]],"mmm")</f>
        <v>Nov</v>
      </c>
      <c r="M160" t="str">
        <f>TEXT(Table1[[#This Row],[Date]],"ddd")</f>
        <v>Mon</v>
      </c>
    </row>
    <row r="161" spans="1:13" x14ac:dyDescent="0.35">
      <c r="A161" t="s">
        <v>2406</v>
      </c>
      <c r="B161" t="s">
        <v>370</v>
      </c>
      <c r="C161" t="s">
        <v>20</v>
      </c>
      <c r="D161" t="s">
        <v>21</v>
      </c>
      <c r="E161" t="s">
        <v>22</v>
      </c>
      <c r="F161">
        <v>5</v>
      </c>
      <c r="G161">
        <v>92</v>
      </c>
      <c r="H161" s="3">
        <v>44501</v>
      </c>
      <c r="I161" t="s">
        <v>371</v>
      </c>
      <c r="J161" t="s">
        <v>111</v>
      </c>
      <c r="K161">
        <f>YEAR(Table1[[#This Row],[Date]])</f>
        <v>2021</v>
      </c>
      <c r="L161" t="str">
        <f>TEXT(Table1[[#This Row],[Date]],"mmm")</f>
        <v>Nov</v>
      </c>
      <c r="M161" t="str">
        <f>TEXT(Table1[[#This Row],[Date]],"ddd")</f>
        <v>Mon</v>
      </c>
    </row>
    <row r="162" spans="1:13" x14ac:dyDescent="0.35">
      <c r="A162" t="s">
        <v>2407</v>
      </c>
      <c r="B162" t="s">
        <v>331</v>
      </c>
      <c r="C162" t="s">
        <v>20</v>
      </c>
      <c r="D162" t="s">
        <v>21</v>
      </c>
      <c r="E162" t="s">
        <v>22</v>
      </c>
      <c r="F162">
        <v>4.08</v>
      </c>
      <c r="G162">
        <v>91</v>
      </c>
      <c r="H162" s="3">
        <v>44501</v>
      </c>
      <c r="I162" t="s">
        <v>372</v>
      </c>
      <c r="J162" t="s">
        <v>228</v>
      </c>
      <c r="K162">
        <f>YEAR(Table1[[#This Row],[Date]])</f>
        <v>2021</v>
      </c>
      <c r="L162" t="str">
        <f>TEXT(Table1[[#This Row],[Date]],"mmm")</f>
        <v>Nov</v>
      </c>
      <c r="M162" t="str">
        <f>TEXT(Table1[[#This Row],[Date]],"ddd")</f>
        <v>Mon</v>
      </c>
    </row>
    <row r="163" spans="1:13" x14ac:dyDescent="0.35">
      <c r="A163" t="s">
        <v>2408</v>
      </c>
      <c r="B163" t="s">
        <v>373</v>
      </c>
      <c r="C163" t="s">
        <v>20</v>
      </c>
      <c r="D163" t="s">
        <v>21</v>
      </c>
      <c r="E163" t="s">
        <v>22</v>
      </c>
      <c r="F163">
        <v>5.88</v>
      </c>
      <c r="G163">
        <v>92</v>
      </c>
      <c r="H163" s="3">
        <v>44501</v>
      </c>
      <c r="I163" t="s">
        <v>374</v>
      </c>
      <c r="J163" t="s">
        <v>375</v>
      </c>
      <c r="K163">
        <f>YEAR(Table1[[#This Row],[Date]])</f>
        <v>2021</v>
      </c>
      <c r="L163" t="str">
        <f>TEXT(Table1[[#This Row],[Date]],"mmm")</f>
        <v>Nov</v>
      </c>
      <c r="M163" t="str">
        <f>TEXT(Table1[[#This Row],[Date]],"ddd")</f>
        <v>Mon</v>
      </c>
    </row>
    <row r="164" spans="1:13" x14ac:dyDescent="0.35">
      <c r="A164" t="s">
        <v>2409</v>
      </c>
      <c r="B164" t="s">
        <v>376</v>
      </c>
      <c r="C164" t="s">
        <v>20</v>
      </c>
      <c r="D164" t="s">
        <v>21</v>
      </c>
      <c r="E164" t="s">
        <v>22</v>
      </c>
      <c r="F164">
        <v>5.64</v>
      </c>
      <c r="G164">
        <v>93</v>
      </c>
      <c r="H164" s="3">
        <v>44531</v>
      </c>
      <c r="I164" t="s">
        <v>377</v>
      </c>
      <c r="J164" t="s">
        <v>378</v>
      </c>
      <c r="K164">
        <f>YEAR(Table1[[#This Row],[Date]])</f>
        <v>2021</v>
      </c>
      <c r="L164" t="str">
        <f>TEXT(Table1[[#This Row],[Date]],"mmm")</f>
        <v>Dec</v>
      </c>
      <c r="M164" t="str">
        <f>TEXT(Table1[[#This Row],[Date]],"ddd")</f>
        <v>Wed</v>
      </c>
    </row>
    <row r="165" spans="1:13" x14ac:dyDescent="0.35">
      <c r="A165" t="s">
        <v>2410</v>
      </c>
      <c r="B165" t="s">
        <v>379</v>
      </c>
      <c r="C165" t="s">
        <v>20</v>
      </c>
      <c r="D165" t="s">
        <v>21</v>
      </c>
      <c r="E165" t="s">
        <v>22</v>
      </c>
      <c r="F165">
        <v>5.29</v>
      </c>
      <c r="G165">
        <v>93</v>
      </c>
      <c r="H165" s="3">
        <v>44531</v>
      </c>
      <c r="I165" t="s">
        <v>380</v>
      </c>
      <c r="J165" t="s">
        <v>114</v>
      </c>
      <c r="K165">
        <f>YEAR(Table1[[#This Row],[Date]])</f>
        <v>2021</v>
      </c>
      <c r="L165" t="str">
        <f>TEXT(Table1[[#This Row],[Date]],"mmm")</f>
        <v>Dec</v>
      </c>
      <c r="M165" t="str">
        <f>TEXT(Table1[[#This Row],[Date]],"ddd")</f>
        <v>Wed</v>
      </c>
    </row>
    <row r="166" spans="1:13" x14ac:dyDescent="0.35">
      <c r="A166" t="s">
        <v>2411</v>
      </c>
      <c r="B166" t="s">
        <v>379</v>
      </c>
      <c r="C166" t="s">
        <v>20</v>
      </c>
      <c r="D166" t="s">
        <v>21</v>
      </c>
      <c r="E166" t="s">
        <v>22</v>
      </c>
      <c r="F166">
        <v>5.29</v>
      </c>
      <c r="G166">
        <v>93</v>
      </c>
      <c r="H166" s="3">
        <v>44531</v>
      </c>
      <c r="I166" t="s">
        <v>381</v>
      </c>
      <c r="J166" t="s">
        <v>382</v>
      </c>
      <c r="K166">
        <f>YEAR(Table1[[#This Row],[Date]])</f>
        <v>2021</v>
      </c>
      <c r="L166" t="str">
        <f>TEXT(Table1[[#This Row],[Date]],"mmm")</f>
        <v>Dec</v>
      </c>
      <c r="M166" t="str">
        <f>TEXT(Table1[[#This Row],[Date]],"ddd")</f>
        <v>Wed</v>
      </c>
    </row>
    <row r="167" spans="1:13" x14ac:dyDescent="0.35">
      <c r="A167" t="s">
        <v>2412</v>
      </c>
      <c r="B167" t="s">
        <v>319</v>
      </c>
      <c r="C167" t="s">
        <v>20</v>
      </c>
      <c r="D167" t="s">
        <v>21</v>
      </c>
      <c r="E167" t="s">
        <v>22</v>
      </c>
      <c r="F167">
        <v>5.58</v>
      </c>
      <c r="G167">
        <v>92</v>
      </c>
      <c r="H167" s="3">
        <v>44562</v>
      </c>
      <c r="I167" t="s">
        <v>383</v>
      </c>
      <c r="J167" t="s">
        <v>384</v>
      </c>
      <c r="K167">
        <f>YEAR(Table1[[#This Row],[Date]])</f>
        <v>2022</v>
      </c>
      <c r="L167" t="str">
        <f>TEXT(Table1[[#This Row],[Date]],"mmm")</f>
        <v>Jan</v>
      </c>
      <c r="M167" t="str">
        <f>TEXT(Table1[[#This Row],[Date]],"ddd")</f>
        <v>Sat</v>
      </c>
    </row>
    <row r="168" spans="1:13" x14ac:dyDescent="0.35">
      <c r="A168" t="s">
        <v>2413</v>
      </c>
      <c r="B168" t="s">
        <v>319</v>
      </c>
      <c r="C168" t="s">
        <v>20</v>
      </c>
      <c r="D168" t="s">
        <v>21</v>
      </c>
      <c r="E168" t="s">
        <v>22</v>
      </c>
      <c r="F168">
        <v>6.03</v>
      </c>
      <c r="G168">
        <v>93</v>
      </c>
      <c r="H168" s="3">
        <v>44562</v>
      </c>
      <c r="I168" t="s">
        <v>368</v>
      </c>
      <c r="J168" t="s">
        <v>90</v>
      </c>
      <c r="K168">
        <f>YEAR(Table1[[#This Row],[Date]])</f>
        <v>2022</v>
      </c>
      <c r="L168" t="str">
        <f>TEXT(Table1[[#This Row],[Date]],"mmm")</f>
        <v>Jan</v>
      </c>
      <c r="M168" t="str">
        <f>TEXT(Table1[[#This Row],[Date]],"ddd")</f>
        <v>Sat</v>
      </c>
    </row>
    <row r="169" spans="1:13" x14ac:dyDescent="0.35">
      <c r="A169" t="s">
        <v>2414</v>
      </c>
      <c r="B169" t="s">
        <v>319</v>
      </c>
      <c r="C169" t="s">
        <v>20</v>
      </c>
      <c r="D169" t="s">
        <v>21</v>
      </c>
      <c r="E169" t="s">
        <v>22</v>
      </c>
      <c r="F169">
        <v>5.88</v>
      </c>
      <c r="G169">
        <v>92</v>
      </c>
      <c r="H169" s="3">
        <v>44562</v>
      </c>
      <c r="I169" t="s">
        <v>385</v>
      </c>
      <c r="K169">
        <f>YEAR(Table1[[#This Row],[Date]])</f>
        <v>2022</v>
      </c>
      <c r="L169" t="str">
        <f>TEXT(Table1[[#This Row],[Date]],"mmm")</f>
        <v>Jan</v>
      </c>
      <c r="M169" t="str">
        <f>TEXT(Table1[[#This Row],[Date]],"ddd")</f>
        <v>Sat</v>
      </c>
    </row>
    <row r="170" spans="1:13" x14ac:dyDescent="0.35">
      <c r="A170" t="s">
        <v>2415</v>
      </c>
      <c r="B170" t="s">
        <v>37</v>
      </c>
      <c r="C170" t="s">
        <v>20</v>
      </c>
      <c r="D170" t="s">
        <v>21</v>
      </c>
      <c r="E170" t="s">
        <v>22</v>
      </c>
      <c r="F170">
        <v>7.35</v>
      </c>
      <c r="G170">
        <v>95</v>
      </c>
      <c r="H170" s="3">
        <v>44531</v>
      </c>
      <c r="I170" t="s">
        <v>386</v>
      </c>
      <c r="J170" t="s">
        <v>387</v>
      </c>
      <c r="K170">
        <f>YEAR(Table1[[#This Row],[Date]])</f>
        <v>2021</v>
      </c>
      <c r="L170" t="str">
        <f>TEXT(Table1[[#This Row],[Date]],"mmm")</f>
        <v>Dec</v>
      </c>
      <c r="M170" t="str">
        <f>TEXT(Table1[[#This Row],[Date]],"ddd")</f>
        <v>Wed</v>
      </c>
    </row>
    <row r="171" spans="1:13" x14ac:dyDescent="0.35">
      <c r="A171" t="s">
        <v>2416</v>
      </c>
      <c r="B171" t="s">
        <v>388</v>
      </c>
      <c r="C171" t="s">
        <v>20</v>
      </c>
      <c r="D171" t="s">
        <v>21</v>
      </c>
      <c r="E171" t="s">
        <v>22</v>
      </c>
      <c r="F171">
        <v>7.05</v>
      </c>
      <c r="G171">
        <v>93</v>
      </c>
      <c r="H171" s="3">
        <v>44562</v>
      </c>
      <c r="I171" t="s">
        <v>124</v>
      </c>
      <c r="J171" t="s">
        <v>114</v>
      </c>
      <c r="K171">
        <f>YEAR(Table1[[#This Row],[Date]])</f>
        <v>2022</v>
      </c>
      <c r="L171" t="str">
        <f>TEXT(Table1[[#This Row],[Date]],"mmm")</f>
        <v>Jan</v>
      </c>
      <c r="M171" t="str">
        <f>TEXT(Table1[[#This Row],[Date]],"ddd")</f>
        <v>Sat</v>
      </c>
    </row>
    <row r="172" spans="1:13" x14ac:dyDescent="0.35">
      <c r="A172" t="s">
        <v>2417</v>
      </c>
      <c r="B172" t="s">
        <v>389</v>
      </c>
      <c r="C172" t="s">
        <v>20</v>
      </c>
      <c r="D172" t="s">
        <v>21</v>
      </c>
      <c r="E172" t="s">
        <v>22</v>
      </c>
      <c r="F172">
        <v>5.58</v>
      </c>
      <c r="G172">
        <v>94</v>
      </c>
      <c r="H172" s="3">
        <v>44562</v>
      </c>
      <c r="I172" t="s">
        <v>390</v>
      </c>
      <c r="J172" t="s">
        <v>391</v>
      </c>
      <c r="K172">
        <f>YEAR(Table1[[#This Row],[Date]])</f>
        <v>2022</v>
      </c>
      <c r="L172" t="str">
        <f>TEXT(Table1[[#This Row],[Date]],"mmm")</f>
        <v>Jan</v>
      </c>
      <c r="M172" t="str">
        <f>TEXT(Table1[[#This Row],[Date]],"ddd")</f>
        <v>Sat</v>
      </c>
    </row>
    <row r="173" spans="1:13" x14ac:dyDescent="0.35">
      <c r="A173" t="s">
        <v>2418</v>
      </c>
      <c r="B173" t="s">
        <v>251</v>
      </c>
      <c r="C173" t="s">
        <v>20</v>
      </c>
      <c r="D173" t="s">
        <v>21</v>
      </c>
      <c r="E173" t="s">
        <v>22</v>
      </c>
      <c r="F173">
        <v>11.02</v>
      </c>
      <c r="G173">
        <v>94</v>
      </c>
      <c r="H173" s="3">
        <v>44562</v>
      </c>
      <c r="I173" t="s">
        <v>392</v>
      </c>
      <c r="K173">
        <f>YEAR(Table1[[#This Row],[Date]])</f>
        <v>2022</v>
      </c>
      <c r="L173" t="str">
        <f>TEXT(Table1[[#This Row],[Date]],"mmm")</f>
        <v>Jan</v>
      </c>
      <c r="M173" t="str">
        <f>TEXT(Table1[[#This Row],[Date]],"ddd")</f>
        <v>Sat</v>
      </c>
    </row>
    <row r="174" spans="1:13" x14ac:dyDescent="0.35">
      <c r="A174" t="s">
        <v>2419</v>
      </c>
      <c r="B174" t="s">
        <v>389</v>
      </c>
      <c r="C174" t="s">
        <v>20</v>
      </c>
      <c r="D174" t="s">
        <v>21</v>
      </c>
      <c r="E174" t="s">
        <v>22</v>
      </c>
      <c r="F174">
        <v>5.58</v>
      </c>
      <c r="G174">
        <v>92</v>
      </c>
      <c r="H174" s="3">
        <v>44562</v>
      </c>
      <c r="I174" t="s">
        <v>393</v>
      </c>
      <c r="J174" t="s">
        <v>394</v>
      </c>
      <c r="K174">
        <f>YEAR(Table1[[#This Row],[Date]])</f>
        <v>2022</v>
      </c>
      <c r="L174" t="str">
        <f>TEXT(Table1[[#This Row],[Date]],"mmm")</f>
        <v>Jan</v>
      </c>
      <c r="M174" t="str">
        <f>TEXT(Table1[[#This Row],[Date]],"ddd")</f>
        <v>Sat</v>
      </c>
    </row>
    <row r="175" spans="1:13" x14ac:dyDescent="0.35">
      <c r="A175" t="s">
        <v>2420</v>
      </c>
      <c r="B175" t="s">
        <v>48</v>
      </c>
      <c r="C175" t="s">
        <v>20</v>
      </c>
      <c r="D175" t="s">
        <v>21</v>
      </c>
      <c r="E175" t="s">
        <v>22</v>
      </c>
      <c r="F175">
        <v>5.88</v>
      </c>
      <c r="G175">
        <v>95</v>
      </c>
      <c r="H175" s="3">
        <v>44562</v>
      </c>
      <c r="I175" t="s">
        <v>395</v>
      </c>
      <c r="J175" t="s">
        <v>396</v>
      </c>
      <c r="K175">
        <f>YEAR(Table1[[#This Row],[Date]])</f>
        <v>2022</v>
      </c>
      <c r="L175" t="str">
        <f>TEXT(Table1[[#This Row],[Date]],"mmm")</f>
        <v>Jan</v>
      </c>
      <c r="M175" t="str">
        <f>TEXT(Table1[[#This Row],[Date]],"ddd")</f>
        <v>Sat</v>
      </c>
    </row>
    <row r="176" spans="1:13" x14ac:dyDescent="0.35">
      <c r="A176" t="s">
        <v>2421</v>
      </c>
      <c r="B176" t="s">
        <v>48</v>
      </c>
      <c r="C176" t="s">
        <v>20</v>
      </c>
      <c r="D176" t="s">
        <v>21</v>
      </c>
      <c r="E176" t="s">
        <v>22</v>
      </c>
      <c r="F176">
        <v>5.58</v>
      </c>
      <c r="G176">
        <v>93</v>
      </c>
      <c r="H176" s="3">
        <v>44562</v>
      </c>
      <c r="I176" t="s">
        <v>397</v>
      </c>
      <c r="J176" t="s">
        <v>398</v>
      </c>
      <c r="K176">
        <f>YEAR(Table1[[#This Row],[Date]])</f>
        <v>2022</v>
      </c>
      <c r="L176" t="str">
        <f>TEXT(Table1[[#This Row],[Date]],"mmm")</f>
        <v>Jan</v>
      </c>
      <c r="M176" t="str">
        <f>TEXT(Table1[[#This Row],[Date]],"ddd")</f>
        <v>Sat</v>
      </c>
    </row>
    <row r="177" spans="1:13" x14ac:dyDescent="0.35">
      <c r="A177" t="s">
        <v>2422</v>
      </c>
      <c r="B177" t="s">
        <v>48</v>
      </c>
      <c r="C177" t="s">
        <v>20</v>
      </c>
      <c r="D177" t="s">
        <v>21</v>
      </c>
      <c r="E177" t="s">
        <v>22</v>
      </c>
      <c r="F177">
        <v>5.58</v>
      </c>
      <c r="G177">
        <v>94</v>
      </c>
      <c r="H177" s="3">
        <v>44593</v>
      </c>
      <c r="I177" t="s">
        <v>265</v>
      </c>
      <c r="J177" t="s">
        <v>266</v>
      </c>
      <c r="K177">
        <f>YEAR(Table1[[#This Row],[Date]])</f>
        <v>2022</v>
      </c>
      <c r="L177" t="str">
        <f>TEXT(Table1[[#This Row],[Date]],"mmm")</f>
        <v>Feb</v>
      </c>
      <c r="M177" t="str">
        <f>TEXT(Table1[[#This Row],[Date]],"ddd")</f>
        <v>Tue</v>
      </c>
    </row>
    <row r="178" spans="1:13" x14ac:dyDescent="0.35">
      <c r="A178" t="s">
        <v>2423</v>
      </c>
      <c r="B178" t="s">
        <v>399</v>
      </c>
      <c r="C178" t="s">
        <v>20</v>
      </c>
      <c r="D178" t="s">
        <v>21</v>
      </c>
      <c r="E178" t="s">
        <v>22</v>
      </c>
      <c r="F178">
        <v>5.22</v>
      </c>
      <c r="G178">
        <v>93</v>
      </c>
      <c r="H178" s="3">
        <v>44621</v>
      </c>
      <c r="I178" t="s">
        <v>400</v>
      </c>
      <c r="J178" t="s">
        <v>401</v>
      </c>
      <c r="K178">
        <f>YEAR(Table1[[#This Row],[Date]])</f>
        <v>2022</v>
      </c>
      <c r="L178" t="str">
        <f>TEXT(Table1[[#This Row],[Date]],"mmm")</f>
        <v>Mar</v>
      </c>
      <c r="M178" t="str">
        <f>TEXT(Table1[[#This Row],[Date]],"ddd")</f>
        <v>Tue</v>
      </c>
    </row>
    <row r="179" spans="1:13" x14ac:dyDescent="0.35">
      <c r="A179" t="s">
        <v>2424</v>
      </c>
      <c r="B179" t="s">
        <v>164</v>
      </c>
      <c r="C179" t="s">
        <v>20</v>
      </c>
      <c r="D179" t="s">
        <v>21</v>
      </c>
      <c r="E179" t="s">
        <v>22</v>
      </c>
      <c r="F179">
        <v>5.88</v>
      </c>
      <c r="G179">
        <v>94</v>
      </c>
      <c r="H179" s="3">
        <v>44621</v>
      </c>
      <c r="I179" t="s">
        <v>402</v>
      </c>
      <c r="J179" t="s">
        <v>403</v>
      </c>
      <c r="K179">
        <f>YEAR(Table1[[#This Row],[Date]])</f>
        <v>2022</v>
      </c>
      <c r="L179" t="str">
        <f>TEXT(Table1[[#This Row],[Date]],"mmm")</f>
        <v>Mar</v>
      </c>
      <c r="M179" t="str">
        <f>TEXT(Table1[[#This Row],[Date]],"ddd")</f>
        <v>Tue</v>
      </c>
    </row>
    <row r="180" spans="1:13" x14ac:dyDescent="0.35">
      <c r="A180" t="s">
        <v>2425</v>
      </c>
      <c r="B180" t="s">
        <v>404</v>
      </c>
      <c r="C180" t="s">
        <v>20</v>
      </c>
      <c r="D180" t="s">
        <v>21</v>
      </c>
      <c r="E180" t="s">
        <v>22</v>
      </c>
      <c r="F180">
        <v>5.58</v>
      </c>
      <c r="G180">
        <v>94</v>
      </c>
      <c r="H180" s="3">
        <v>44621</v>
      </c>
      <c r="I180" t="s">
        <v>405</v>
      </c>
      <c r="J180" t="s">
        <v>406</v>
      </c>
      <c r="K180">
        <f>YEAR(Table1[[#This Row],[Date]])</f>
        <v>2022</v>
      </c>
      <c r="L180" t="str">
        <f>TEXT(Table1[[#This Row],[Date]],"mmm")</f>
        <v>Mar</v>
      </c>
      <c r="M180" t="str">
        <f>TEXT(Table1[[#This Row],[Date]],"ddd")</f>
        <v>Tue</v>
      </c>
    </row>
    <row r="181" spans="1:13" x14ac:dyDescent="0.35">
      <c r="A181" t="s">
        <v>2426</v>
      </c>
      <c r="B181" t="s">
        <v>164</v>
      </c>
      <c r="C181" t="s">
        <v>20</v>
      </c>
      <c r="D181" t="s">
        <v>21</v>
      </c>
      <c r="E181" t="s">
        <v>22</v>
      </c>
      <c r="F181">
        <v>5.88</v>
      </c>
      <c r="G181">
        <v>94</v>
      </c>
      <c r="H181" s="3">
        <v>44621</v>
      </c>
      <c r="I181" t="s">
        <v>407</v>
      </c>
      <c r="J181" t="s">
        <v>308</v>
      </c>
      <c r="K181">
        <f>YEAR(Table1[[#This Row],[Date]])</f>
        <v>2022</v>
      </c>
      <c r="L181" t="str">
        <f>TEXT(Table1[[#This Row],[Date]],"mmm")</f>
        <v>Mar</v>
      </c>
      <c r="M181" t="str">
        <f>TEXT(Table1[[#This Row],[Date]],"ddd")</f>
        <v>Tue</v>
      </c>
    </row>
    <row r="182" spans="1:13" x14ac:dyDescent="0.35">
      <c r="A182" t="s">
        <v>2427</v>
      </c>
      <c r="B182" t="s">
        <v>408</v>
      </c>
      <c r="C182" t="s">
        <v>20</v>
      </c>
      <c r="D182" t="s">
        <v>21</v>
      </c>
      <c r="E182" t="s">
        <v>22</v>
      </c>
      <c r="F182">
        <v>5.29</v>
      </c>
      <c r="G182">
        <v>94</v>
      </c>
      <c r="H182" s="3">
        <v>44652</v>
      </c>
      <c r="I182" t="s">
        <v>409</v>
      </c>
      <c r="J182" t="s">
        <v>410</v>
      </c>
      <c r="K182">
        <f>YEAR(Table1[[#This Row],[Date]])</f>
        <v>2022</v>
      </c>
      <c r="L182" t="str">
        <f>TEXT(Table1[[#This Row],[Date]],"mmm")</f>
        <v>Apr</v>
      </c>
      <c r="M182" t="str">
        <f>TEXT(Table1[[#This Row],[Date]],"ddd")</f>
        <v>Fri</v>
      </c>
    </row>
    <row r="183" spans="1:13" x14ac:dyDescent="0.35">
      <c r="A183" t="s">
        <v>2428</v>
      </c>
      <c r="B183" t="s">
        <v>48</v>
      </c>
      <c r="C183" t="s">
        <v>20</v>
      </c>
      <c r="D183" t="s">
        <v>21</v>
      </c>
      <c r="E183" t="s">
        <v>22</v>
      </c>
      <c r="F183">
        <v>5.58</v>
      </c>
      <c r="G183">
        <v>94</v>
      </c>
      <c r="H183" s="3">
        <v>44652</v>
      </c>
      <c r="I183" t="s">
        <v>411</v>
      </c>
      <c r="J183" t="s">
        <v>412</v>
      </c>
      <c r="K183">
        <f>YEAR(Table1[[#This Row],[Date]])</f>
        <v>2022</v>
      </c>
      <c r="L183" t="str">
        <f>TEXT(Table1[[#This Row],[Date]],"mmm")</f>
        <v>Apr</v>
      </c>
      <c r="M183" t="str">
        <f>TEXT(Table1[[#This Row],[Date]],"ddd")</f>
        <v>Fri</v>
      </c>
    </row>
    <row r="184" spans="1:13" x14ac:dyDescent="0.35">
      <c r="A184" t="s">
        <v>2429</v>
      </c>
      <c r="B184" t="s">
        <v>297</v>
      </c>
      <c r="C184" t="s">
        <v>20</v>
      </c>
      <c r="D184" t="s">
        <v>21</v>
      </c>
      <c r="E184" t="s">
        <v>22</v>
      </c>
      <c r="F184">
        <v>5.73</v>
      </c>
      <c r="G184">
        <v>95</v>
      </c>
      <c r="H184" s="3">
        <v>44682</v>
      </c>
      <c r="I184" t="s">
        <v>413</v>
      </c>
      <c r="J184" t="s">
        <v>412</v>
      </c>
      <c r="K184">
        <f>YEAR(Table1[[#This Row],[Date]])</f>
        <v>2022</v>
      </c>
      <c r="L184" t="str">
        <f>TEXT(Table1[[#This Row],[Date]],"mmm")</f>
        <v>May</v>
      </c>
      <c r="M184" t="str">
        <f>TEXT(Table1[[#This Row],[Date]],"ddd")</f>
        <v>Sun</v>
      </c>
    </row>
    <row r="185" spans="1:13" x14ac:dyDescent="0.35">
      <c r="A185" t="s">
        <v>2430</v>
      </c>
      <c r="B185" t="s">
        <v>48</v>
      </c>
      <c r="C185" t="s">
        <v>20</v>
      </c>
      <c r="D185" t="s">
        <v>21</v>
      </c>
      <c r="E185" t="s">
        <v>22</v>
      </c>
      <c r="F185">
        <v>5.58</v>
      </c>
      <c r="G185">
        <v>94</v>
      </c>
      <c r="H185" s="3">
        <v>44713</v>
      </c>
      <c r="I185" t="s">
        <v>110</v>
      </c>
      <c r="J185" t="s">
        <v>414</v>
      </c>
      <c r="K185">
        <f>YEAR(Table1[[#This Row],[Date]])</f>
        <v>2022</v>
      </c>
      <c r="L185" t="str">
        <f>TEXT(Table1[[#This Row],[Date]],"mmm")</f>
        <v>Jun</v>
      </c>
      <c r="M185" t="str">
        <f>TEXT(Table1[[#This Row],[Date]],"ddd")</f>
        <v>Wed</v>
      </c>
    </row>
    <row r="186" spans="1:13" x14ac:dyDescent="0.35">
      <c r="A186" t="s">
        <v>2431</v>
      </c>
      <c r="B186" t="s">
        <v>415</v>
      </c>
      <c r="C186" t="s">
        <v>20</v>
      </c>
      <c r="D186" t="s">
        <v>21</v>
      </c>
      <c r="E186" t="s">
        <v>22</v>
      </c>
      <c r="F186">
        <v>5.22</v>
      </c>
      <c r="G186">
        <v>93</v>
      </c>
      <c r="H186" s="3">
        <v>44713</v>
      </c>
      <c r="I186" t="s">
        <v>416</v>
      </c>
      <c r="J186" t="s">
        <v>417</v>
      </c>
      <c r="K186">
        <f>YEAR(Table1[[#This Row],[Date]])</f>
        <v>2022</v>
      </c>
      <c r="L186" t="str">
        <f>TEXT(Table1[[#This Row],[Date]],"mmm")</f>
        <v>Jun</v>
      </c>
      <c r="M186" t="str">
        <f>TEXT(Table1[[#This Row],[Date]],"ddd")</f>
        <v>Wed</v>
      </c>
    </row>
    <row r="187" spans="1:13" x14ac:dyDescent="0.35">
      <c r="A187" t="s">
        <v>2432</v>
      </c>
      <c r="B187" t="s">
        <v>418</v>
      </c>
      <c r="C187" t="s">
        <v>20</v>
      </c>
      <c r="D187" t="s">
        <v>21</v>
      </c>
      <c r="E187" t="s">
        <v>22</v>
      </c>
      <c r="F187">
        <v>5.29</v>
      </c>
      <c r="G187">
        <v>93</v>
      </c>
      <c r="H187" s="3">
        <v>44713</v>
      </c>
      <c r="I187" t="s">
        <v>61</v>
      </c>
      <c r="J187" t="s">
        <v>419</v>
      </c>
      <c r="K187">
        <f>YEAR(Table1[[#This Row],[Date]])</f>
        <v>2022</v>
      </c>
      <c r="L187" t="str">
        <f>TEXT(Table1[[#This Row],[Date]],"mmm")</f>
        <v>Jun</v>
      </c>
      <c r="M187" t="str">
        <f>TEXT(Table1[[#This Row],[Date]],"ddd")</f>
        <v>Wed</v>
      </c>
    </row>
    <row r="188" spans="1:13" x14ac:dyDescent="0.35">
      <c r="A188" t="s">
        <v>2433</v>
      </c>
      <c r="B188" t="s">
        <v>251</v>
      </c>
      <c r="C188" t="s">
        <v>20</v>
      </c>
      <c r="D188" t="s">
        <v>21</v>
      </c>
      <c r="E188" t="s">
        <v>22</v>
      </c>
      <c r="F188">
        <v>11.02</v>
      </c>
      <c r="G188">
        <v>93</v>
      </c>
      <c r="H188" s="3">
        <v>44713</v>
      </c>
      <c r="I188" t="s">
        <v>61</v>
      </c>
      <c r="J188" t="s">
        <v>420</v>
      </c>
      <c r="K188">
        <f>YEAR(Table1[[#This Row],[Date]])</f>
        <v>2022</v>
      </c>
      <c r="L188" t="str">
        <f>TEXT(Table1[[#This Row],[Date]],"mmm")</f>
        <v>Jun</v>
      </c>
      <c r="M188" t="str">
        <f>TEXT(Table1[[#This Row],[Date]],"ddd")</f>
        <v>Wed</v>
      </c>
    </row>
    <row r="189" spans="1:13" x14ac:dyDescent="0.35">
      <c r="A189" t="s">
        <v>2434</v>
      </c>
      <c r="B189" t="s">
        <v>146</v>
      </c>
      <c r="C189" t="s">
        <v>20</v>
      </c>
      <c r="D189" t="s">
        <v>21</v>
      </c>
      <c r="E189" t="s">
        <v>22</v>
      </c>
      <c r="F189">
        <v>5.42</v>
      </c>
      <c r="G189">
        <v>95</v>
      </c>
      <c r="H189" s="3">
        <v>44713</v>
      </c>
      <c r="I189" t="s">
        <v>61</v>
      </c>
      <c r="J189" t="s">
        <v>421</v>
      </c>
      <c r="K189">
        <f>YEAR(Table1[[#This Row],[Date]])</f>
        <v>2022</v>
      </c>
      <c r="L189" t="str">
        <f>TEXT(Table1[[#This Row],[Date]],"mmm")</f>
        <v>Jun</v>
      </c>
      <c r="M189" t="str">
        <f>TEXT(Table1[[#This Row],[Date]],"ddd")</f>
        <v>Wed</v>
      </c>
    </row>
    <row r="190" spans="1:13" x14ac:dyDescent="0.35">
      <c r="A190" t="s">
        <v>2435</v>
      </c>
      <c r="B190" t="s">
        <v>408</v>
      </c>
      <c r="C190" t="s">
        <v>20</v>
      </c>
      <c r="D190" t="s">
        <v>21</v>
      </c>
      <c r="E190" t="s">
        <v>22</v>
      </c>
      <c r="F190">
        <v>5.58</v>
      </c>
      <c r="G190">
        <v>94</v>
      </c>
      <c r="H190" s="3">
        <v>44713</v>
      </c>
      <c r="I190" t="s">
        <v>422</v>
      </c>
      <c r="J190" t="s">
        <v>423</v>
      </c>
      <c r="K190">
        <f>YEAR(Table1[[#This Row],[Date]])</f>
        <v>2022</v>
      </c>
      <c r="L190" t="str">
        <f>TEXT(Table1[[#This Row],[Date]],"mmm")</f>
        <v>Jun</v>
      </c>
      <c r="M190" t="str">
        <f>TEXT(Table1[[#This Row],[Date]],"ddd")</f>
        <v>Wed</v>
      </c>
    </row>
    <row r="191" spans="1:13" x14ac:dyDescent="0.35">
      <c r="A191" t="s">
        <v>2436</v>
      </c>
      <c r="B191" t="s">
        <v>350</v>
      </c>
      <c r="C191" t="s">
        <v>20</v>
      </c>
      <c r="D191" t="s">
        <v>21</v>
      </c>
      <c r="E191" t="s">
        <v>22</v>
      </c>
      <c r="F191">
        <v>5.73</v>
      </c>
      <c r="G191">
        <v>92</v>
      </c>
      <c r="H191" s="3">
        <v>44713</v>
      </c>
      <c r="I191" t="s">
        <v>424</v>
      </c>
      <c r="J191" t="s">
        <v>425</v>
      </c>
      <c r="K191">
        <f>YEAR(Table1[[#This Row],[Date]])</f>
        <v>2022</v>
      </c>
      <c r="L191" t="str">
        <f>TEXT(Table1[[#This Row],[Date]],"mmm")</f>
        <v>Jun</v>
      </c>
      <c r="M191" t="str">
        <f>TEXT(Table1[[#This Row],[Date]],"ddd")</f>
        <v>Wed</v>
      </c>
    </row>
    <row r="192" spans="1:13" x14ac:dyDescent="0.35">
      <c r="A192" t="s">
        <v>2437</v>
      </c>
      <c r="B192" t="s">
        <v>426</v>
      </c>
      <c r="C192" t="s">
        <v>20</v>
      </c>
      <c r="D192" t="s">
        <v>21</v>
      </c>
      <c r="E192" t="s">
        <v>22</v>
      </c>
      <c r="F192">
        <v>4.6900000000000004</v>
      </c>
      <c r="G192">
        <v>93</v>
      </c>
      <c r="H192" s="3">
        <v>44743</v>
      </c>
      <c r="I192" t="s">
        <v>427</v>
      </c>
      <c r="J192" t="s">
        <v>428</v>
      </c>
      <c r="K192">
        <f>YEAR(Table1[[#This Row],[Date]])</f>
        <v>2022</v>
      </c>
      <c r="L192" t="str">
        <f>TEXT(Table1[[#This Row],[Date]],"mmm")</f>
        <v>Jul</v>
      </c>
      <c r="M192" t="str">
        <f>TEXT(Table1[[#This Row],[Date]],"ddd")</f>
        <v>Fri</v>
      </c>
    </row>
    <row r="193" spans="1:13" x14ac:dyDescent="0.35">
      <c r="A193" t="s">
        <v>2438</v>
      </c>
      <c r="B193" t="s">
        <v>48</v>
      </c>
      <c r="C193" t="s">
        <v>20</v>
      </c>
      <c r="D193" t="s">
        <v>21</v>
      </c>
      <c r="E193" t="s">
        <v>22</v>
      </c>
      <c r="F193">
        <v>5.58</v>
      </c>
      <c r="G193">
        <v>94</v>
      </c>
      <c r="H193" s="3">
        <v>44743</v>
      </c>
      <c r="I193" t="s">
        <v>429</v>
      </c>
      <c r="J193" t="s">
        <v>430</v>
      </c>
      <c r="K193">
        <f>YEAR(Table1[[#This Row],[Date]])</f>
        <v>2022</v>
      </c>
      <c r="L193" t="str">
        <f>TEXT(Table1[[#This Row],[Date]],"mmm")</f>
        <v>Jul</v>
      </c>
      <c r="M193" t="str">
        <f>TEXT(Table1[[#This Row],[Date]],"ddd")</f>
        <v>Fri</v>
      </c>
    </row>
    <row r="194" spans="1:13" x14ac:dyDescent="0.35">
      <c r="A194" t="s">
        <v>2439</v>
      </c>
      <c r="B194" t="s">
        <v>112</v>
      </c>
      <c r="C194" t="s">
        <v>20</v>
      </c>
      <c r="D194" t="s">
        <v>21</v>
      </c>
      <c r="E194" t="s">
        <v>22</v>
      </c>
      <c r="F194">
        <v>6.47</v>
      </c>
      <c r="G194">
        <v>94</v>
      </c>
      <c r="H194" s="3">
        <v>44743</v>
      </c>
      <c r="I194" t="s">
        <v>431</v>
      </c>
      <c r="J194" t="s">
        <v>432</v>
      </c>
      <c r="K194">
        <f>YEAR(Table1[[#This Row],[Date]])</f>
        <v>2022</v>
      </c>
      <c r="L194" t="str">
        <f>TEXT(Table1[[#This Row],[Date]],"mmm")</f>
        <v>Jul</v>
      </c>
      <c r="M194" t="str">
        <f>TEXT(Table1[[#This Row],[Date]],"ddd")</f>
        <v>Fri</v>
      </c>
    </row>
    <row r="195" spans="1:13" x14ac:dyDescent="0.35">
      <c r="A195" t="s">
        <v>2440</v>
      </c>
      <c r="B195" t="s">
        <v>48</v>
      </c>
      <c r="C195" t="s">
        <v>20</v>
      </c>
      <c r="D195" t="s">
        <v>21</v>
      </c>
      <c r="E195" t="s">
        <v>22</v>
      </c>
      <c r="F195">
        <v>5.58</v>
      </c>
      <c r="G195">
        <v>95</v>
      </c>
      <c r="H195" s="3">
        <v>44743</v>
      </c>
      <c r="I195" t="s">
        <v>433</v>
      </c>
      <c r="J195" t="s">
        <v>434</v>
      </c>
      <c r="K195">
        <f>YEAR(Table1[[#This Row],[Date]])</f>
        <v>2022</v>
      </c>
      <c r="L195" t="str">
        <f>TEXT(Table1[[#This Row],[Date]],"mmm")</f>
        <v>Jul</v>
      </c>
      <c r="M195" t="str">
        <f>TEXT(Table1[[#This Row],[Date]],"ddd")</f>
        <v>Fri</v>
      </c>
    </row>
    <row r="196" spans="1:13" x14ac:dyDescent="0.35">
      <c r="A196" t="s">
        <v>2441</v>
      </c>
      <c r="B196" t="s">
        <v>59</v>
      </c>
      <c r="C196" t="s">
        <v>20</v>
      </c>
      <c r="D196" t="s">
        <v>21</v>
      </c>
      <c r="E196" t="s">
        <v>22</v>
      </c>
      <c r="F196">
        <v>6.47</v>
      </c>
      <c r="G196">
        <v>95</v>
      </c>
      <c r="H196" s="3">
        <v>44774</v>
      </c>
      <c r="I196" t="s">
        <v>435</v>
      </c>
      <c r="J196" t="s">
        <v>436</v>
      </c>
      <c r="K196">
        <f>YEAR(Table1[[#This Row],[Date]])</f>
        <v>2022</v>
      </c>
      <c r="L196" t="str">
        <f>TEXT(Table1[[#This Row],[Date]],"mmm")</f>
        <v>Aug</v>
      </c>
      <c r="M196" t="str">
        <f>TEXT(Table1[[#This Row],[Date]],"ddd")</f>
        <v>Mon</v>
      </c>
    </row>
    <row r="197" spans="1:13" x14ac:dyDescent="0.35">
      <c r="A197" t="s">
        <v>2442</v>
      </c>
      <c r="B197" t="s">
        <v>367</v>
      </c>
      <c r="C197" t="s">
        <v>20</v>
      </c>
      <c r="D197" t="s">
        <v>21</v>
      </c>
      <c r="E197" t="s">
        <v>22</v>
      </c>
      <c r="F197">
        <v>6.47</v>
      </c>
      <c r="G197">
        <v>93</v>
      </c>
      <c r="H197" s="3">
        <v>44774</v>
      </c>
      <c r="I197" t="s">
        <v>437</v>
      </c>
      <c r="J197" t="s">
        <v>438</v>
      </c>
      <c r="K197">
        <f>YEAR(Table1[[#This Row],[Date]])</f>
        <v>2022</v>
      </c>
      <c r="L197" t="str">
        <f>TEXT(Table1[[#This Row],[Date]],"mmm")</f>
        <v>Aug</v>
      </c>
      <c r="M197" t="str">
        <f>TEXT(Table1[[#This Row],[Date]],"ddd")</f>
        <v>Mon</v>
      </c>
    </row>
    <row r="198" spans="1:13" x14ac:dyDescent="0.35">
      <c r="A198" t="s">
        <v>2443</v>
      </c>
      <c r="B198" t="s">
        <v>439</v>
      </c>
      <c r="C198" t="s">
        <v>20</v>
      </c>
      <c r="D198" t="s">
        <v>21</v>
      </c>
      <c r="E198" t="s">
        <v>22</v>
      </c>
      <c r="F198">
        <v>3.53</v>
      </c>
      <c r="G198">
        <v>93</v>
      </c>
      <c r="H198" s="3">
        <v>44774</v>
      </c>
      <c r="I198" t="s">
        <v>440</v>
      </c>
      <c r="J198" t="s">
        <v>441</v>
      </c>
      <c r="K198">
        <f>YEAR(Table1[[#This Row],[Date]])</f>
        <v>2022</v>
      </c>
      <c r="L198" t="str">
        <f>TEXT(Table1[[#This Row],[Date]],"mmm")</f>
        <v>Aug</v>
      </c>
      <c r="M198" t="str">
        <f>TEXT(Table1[[#This Row],[Date]],"ddd")</f>
        <v>Mon</v>
      </c>
    </row>
    <row r="199" spans="1:13" x14ac:dyDescent="0.35">
      <c r="A199" t="s">
        <v>2444</v>
      </c>
      <c r="B199" t="s">
        <v>442</v>
      </c>
      <c r="C199" t="s">
        <v>20</v>
      </c>
      <c r="D199" t="s">
        <v>21</v>
      </c>
      <c r="E199" t="s">
        <v>22</v>
      </c>
      <c r="F199">
        <v>5.88</v>
      </c>
      <c r="G199">
        <v>94</v>
      </c>
      <c r="H199" s="3">
        <v>44805</v>
      </c>
      <c r="I199" t="s">
        <v>179</v>
      </c>
      <c r="J199" t="s">
        <v>443</v>
      </c>
      <c r="K199">
        <f>YEAR(Table1[[#This Row],[Date]])</f>
        <v>2022</v>
      </c>
      <c r="L199" t="str">
        <f>TEXT(Table1[[#This Row],[Date]],"mmm")</f>
        <v>Sep</v>
      </c>
      <c r="M199" t="str">
        <f>TEXT(Table1[[#This Row],[Date]],"ddd")</f>
        <v>Thu</v>
      </c>
    </row>
    <row r="200" spans="1:13" x14ac:dyDescent="0.35">
      <c r="A200" t="s">
        <v>2445</v>
      </c>
      <c r="B200" t="s">
        <v>444</v>
      </c>
      <c r="C200" t="s">
        <v>20</v>
      </c>
      <c r="D200" t="s">
        <v>21</v>
      </c>
      <c r="E200" t="s">
        <v>22</v>
      </c>
      <c r="F200">
        <v>5.29</v>
      </c>
      <c r="G200">
        <v>93</v>
      </c>
      <c r="H200" s="3">
        <v>44835</v>
      </c>
      <c r="I200" t="s">
        <v>445</v>
      </c>
      <c r="J200" t="s">
        <v>446</v>
      </c>
      <c r="K200">
        <f>YEAR(Table1[[#This Row],[Date]])</f>
        <v>2022</v>
      </c>
      <c r="L200" t="str">
        <f>TEXT(Table1[[#This Row],[Date]],"mmm")</f>
        <v>Oct</v>
      </c>
      <c r="M200" t="str">
        <f>TEXT(Table1[[#This Row],[Date]],"ddd")</f>
        <v>Sat</v>
      </c>
    </row>
    <row r="201" spans="1:13" x14ac:dyDescent="0.35">
      <c r="A201" t="s">
        <v>2446</v>
      </c>
      <c r="B201" t="s">
        <v>404</v>
      </c>
      <c r="C201" t="s">
        <v>20</v>
      </c>
      <c r="D201" t="s">
        <v>21</v>
      </c>
      <c r="E201" t="s">
        <v>22</v>
      </c>
      <c r="F201">
        <v>6.47</v>
      </c>
      <c r="G201">
        <v>95</v>
      </c>
      <c r="H201" s="3">
        <v>44835</v>
      </c>
      <c r="I201" t="s">
        <v>447</v>
      </c>
      <c r="J201" t="s">
        <v>448</v>
      </c>
      <c r="K201">
        <f>YEAR(Table1[[#This Row],[Date]])</f>
        <v>2022</v>
      </c>
      <c r="L201" t="str">
        <f>TEXT(Table1[[#This Row],[Date]],"mmm")</f>
        <v>Oct</v>
      </c>
      <c r="M201" t="str">
        <f>TEXT(Table1[[#This Row],[Date]],"ddd")</f>
        <v>Sat</v>
      </c>
    </row>
    <row r="202" spans="1:13" x14ac:dyDescent="0.35">
      <c r="A202" t="s">
        <v>2447</v>
      </c>
      <c r="B202" t="s">
        <v>75</v>
      </c>
      <c r="C202" t="s">
        <v>20</v>
      </c>
      <c r="D202" t="s">
        <v>21</v>
      </c>
      <c r="E202" t="s">
        <v>449</v>
      </c>
      <c r="F202">
        <v>5.86</v>
      </c>
      <c r="G202">
        <v>93</v>
      </c>
      <c r="H202" s="3">
        <v>43040</v>
      </c>
      <c r="I202" t="s">
        <v>450</v>
      </c>
      <c r="J202" t="s">
        <v>451</v>
      </c>
      <c r="K202">
        <f>YEAR(Table1[[#This Row],[Date]])</f>
        <v>2017</v>
      </c>
      <c r="L202" t="str">
        <f>TEXT(Table1[[#This Row],[Date]],"mmm")</f>
        <v>Nov</v>
      </c>
      <c r="M202" t="str">
        <f>TEXT(Table1[[#This Row],[Date]],"ddd")</f>
        <v>Wed</v>
      </c>
    </row>
    <row r="203" spans="1:13" x14ac:dyDescent="0.35">
      <c r="A203" t="s">
        <v>2448</v>
      </c>
      <c r="B203" t="s">
        <v>452</v>
      </c>
      <c r="C203" t="s">
        <v>20</v>
      </c>
      <c r="D203" t="s">
        <v>21</v>
      </c>
      <c r="E203" t="s">
        <v>449</v>
      </c>
      <c r="F203">
        <v>6.47</v>
      </c>
      <c r="G203">
        <v>95</v>
      </c>
      <c r="H203" s="3">
        <v>43070</v>
      </c>
      <c r="I203" t="s">
        <v>453</v>
      </c>
      <c r="J203" t="s">
        <v>33</v>
      </c>
      <c r="K203">
        <f>YEAR(Table1[[#This Row],[Date]])</f>
        <v>2017</v>
      </c>
      <c r="L203" t="str">
        <f>TEXT(Table1[[#This Row],[Date]],"mmm")</f>
        <v>Dec</v>
      </c>
      <c r="M203" t="str">
        <f>TEXT(Table1[[#This Row],[Date]],"ddd")</f>
        <v>Fri</v>
      </c>
    </row>
    <row r="204" spans="1:13" x14ac:dyDescent="0.35">
      <c r="A204" t="s">
        <v>2449</v>
      </c>
      <c r="B204" t="s">
        <v>134</v>
      </c>
      <c r="C204" t="s">
        <v>20</v>
      </c>
      <c r="D204" t="s">
        <v>21</v>
      </c>
      <c r="E204" t="s">
        <v>449</v>
      </c>
      <c r="F204">
        <v>4.41</v>
      </c>
      <c r="G204">
        <v>94</v>
      </c>
      <c r="H204" s="3">
        <v>43070</v>
      </c>
      <c r="I204" t="s">
        <v>454</v>
      </c>
      <c r="J204" t="s">
        <v>455</v>
      </c>
      <c r="K204">
        <f>YEAR(Table1[[#This Row],[Date]])</f>
        <v>2017</v>
      </c>
      <c r="L204" t="str">
        <f>TEXT(Table1[[#This Row],[Date]],"mmm")</f>
        <v>Dec</v>
      </c>
      <c r="M204" t="str">
        <f>TEXT(Table1[[#This Row],[Date]],"ddd")</f>
        <v>Fri</v>
      </c>
    </row>
    <row r="205" spans="1:13" x14ac:dyDescent="0.35">
      <c r="A205" t="s">
        <v>2450</v>
      </c>
      <c r="B205" t="s">
        <v>28</v>
      </c>
      <c r="C205" t="s">
        <v>20</v>
      </c>
      <c r="D205" t="s">
        <v>21</v>
      </c>
      <c r="E205" t="s">
        <v>456</v>
      </c>
      <c r="F205">
        <v>16.170000000000002</v>
      </c>
      <c r="G205">
        <v>96</v>
      </c>
      <c r="H205" s="3">
        <v>43070</v>
      </c>
      <c r="I205" t="s">
        <v>457</v>
      </c>
      <c r="J205" t="s">
        <v>157</v>
      </c>
      <c r="K205">
        <f>YEAR(Table1[[#This Row],[Date]])</f>
        <v>2017</v>
      </c>
      <c r="L205" t="str">
        <f>TEXT(Table1[[#This Row],[Date]],"mmm")</f>
        <v>Dec</v>
      </c>
      <c r="M205" t="str">
        <f>TEXT(Table1[[#This Row],[Date]],"ddd")</f>
        <v>Fri</v>
      </c>
    </row>
    <row r="206" spans="1:13" x14ac:dyDescent="0.35">
      <c r="A206" t="s">
        <v>2451</v>
      </c>
      <c r="B206" t="s">
        <v>458</v>
      </c>
      <c r="C206" t="s">
        <v>20</v>
      </c>
      <c r="D206" t="s">
        <v>21</v>
      </c>
      <c r="E206" t="s">
        <v>456</v>
      </c>
      <c r="F206">
        <v>32.630000000000003</v>
      </c>
      <c r="G206">
        <v>94</v>
      </c>
      <c r="H206" s="3">
        <v>43070</v>
      </c>
      <c r="I206" t="s">
        <v>459</v>
      </c>
      <c r="J206" t="s">
        <v>460</v>
      </c>
      <c r="K206">
        <f>YEAR(Table1[[#This Row],[Date]])</f>
        <v>2017</v>
      </c>
      <c r="L206" t="str">
        <f>TEXT(Table1[[#This Row],[Date]],"mmm")</f>
        <v>Dec</v>
      </c>
      <c r="M206" t="str">
        <f>TEXT(Table1[[#This Row],[Date]],"ddd")</f>
        <v>Fri</v>
      </c>
    </row>
    <row r="207" spans="1:13" x14ac:dyDescent="0.35">
      <c r="A207" t="s">
        <v>2452</v>
      </c>
      <c r="B207" t="s">
        <v>197</v>
      </c>
      <c r="C207" t="s">
        <v>20</v>
      </c>
      <c r="D207" t="s">
        <v>21</v>
      </c>
      <c r="E207" t="s">
        <v>449</v>
      </c>
      <c r="F207">
        <v>5.86</v>
      </c>
      <c r="G207">
        <v>95</v>
      </c>
      <c r="H207" s="3">
        <v>43040</v>
      </c>
      <c r="I207" t="s">
        <v>461</v>
      </c>
      <c r="J207" t="s">
        <v>462</v>
      </c>
      <c r="K207">
        <f>YEAR(Table1[[#This Row],[Date]])</f>
        <v>2017</v>
      </c>
      <c r="L207" t="str">
        <f>TEXT(Table1[[#This Row],[Date]],"mmm")</f>
        <v>Nov</v>
      </c>
      <c r="M207" t="str">
        <f>TEXT(Table1[[#This Row],[Date]],"ddd")</f>
        <v>Wed</v>
      </c>
    </row>
    <row r="208" spans="1:13" x14ac:dyDescent="0.35">
      <c r="A208" t="s">
        <v>2453</v>
      </c>
      <c r="B208" t="s">
        <v>37</v>
      </c>
      <c r="C208" t="s">
        <v>20</v>
      </c>
      <c r="D208" t="s">
        <v>21</v>
      </c>
      <c r="E208" t="s">
        <v>463</v>
      </c>
      <c r="F208">
        <v>4.9800000000000004</v>
      </c>
      <c r="G208">
        <v>93</v>
      </c>
      <c r="H208" s="3">
        <v>43040</v>
      </c>
      <c r="I208" t="s">
        <v>464</v>
      </c>
      <c r="J208" t="s">
        <v>465</v>
      </c>
      <c r="K208">
        <f>YEAR(Table1[[#This Row],[Date]])</f>
        <v>2017</v>
      </c>
      <c r="L208" t="str">
        <f>TEXT(Table1[[#This Row],[Date]],"mmm")</f>
        <v>Nov</v>
      </c>
      <c r="M208" t="str">
        <f>TEXT(Table1[[#This Row],[Date]],"ddd")</f>
        <v>Wed</v>
      </c>
    </row>
    <row r="209" spans="1:13" x14ac:dyDescent="0.35">
      <c r="A209" t="s">
        <v>2454</v>
      </c>
      <c r="B209" t="s">
        <v>466</v>
      </c>
      <c r="C209" t="s">
        <v>20</v>
      </c>
      <c r="D209" t="s">
        <v>21</v>
      </c>
      <c r="E209" t="s">
        <v>456</v>
      </c>
      <c r="F209">
        <v>26.46</v>
      </c>
      <c r="G209">
        <v>95</v>
      </c>
      <c r="H209" s="3">
        <v>43070</v>
      </c>
      <c r="I209" t="s">
        <v>467</v>
      </c>
      <c r="J209" t="s">
        <v>468</v>
      </c>
      <c r="K209">
        <f>YEAR(Table1[[#This Row],[Date]])</f>
        <v>2017</v>
      </c>
      <c r="L209" t="str">
        <f>TEXT(Table1[[#This Row],[Date]],"mmm")</f>
        <v>Dec</v>
      </c>
      <c r="M209" t="str">
        <f>TEXT(Table1[[#This Row],[Date]],"ddd")</f>
        <v>Fri</v>
      </c>
    </row>
    <row r="210" spans="1:13" x14ac:dyDescent="0.35">
      <c r="A210" t="s">
        <v>2455</v>
      </c>
      <c r="B210" t="s">
        <v>426</v>
      </c>
      <c r="C210" t="s">
        <v>20</v>
      </c>
      <c r="D210" t="s">
        <v>21</v>
      </c>
      <c r="E210" t="s">
        <v>449</v>
      </c>
      <c r="F210">
        <v>7.35</v>
      </c>
      <c r="G210">
        <v>92</v>
      </c>
      <c r="H210" s="3">
        <v>43070</v>
      </c>
      <c r="I210" t="s">
        <v>26</v>
      </c>
      <c r="J210" t="s">
        <v>469</v>
      </c>
      <c r="K210">
        <f>YEAR(Table1[[#This Row],[Date]])</f>
        <v>2017</v>
      </c>
      <c r="L210" t="str">
        <f>TEXT(Table1[[#This Row],[Date]],"mmm")</f>
        <v>Dec</v>
      </c>
      <c r="M210" t="str">
        <f>TEXT(Table1[[#This Row],[Date]],"ddd")</f>
        <v>Fri</v>
      </c>
    </row>
    <row r="211" spans="1:13" x14ac:dyDescent="0.35">
      <c r="A211" t="s">
        <v>2456</v>
      </c>
      <c r="B211" t="s">
        <v>470</v>
      </c>
      <c r="C211" t="s">
        <v>20</v>
      </c>
      <c r="D211" t="s">
        <v>21</v>
      </c>
      <c r="E211" t="s">
        <v>449</v>
      </c>
      <c r="F211">
        <v>7.05</v>
      </c>
      <c r="G211">
        <v>91</v>
      </c>
      <c r="H211" s="3">
        <v>43070</v>
      </c>
      <c r="I211" t="s">
        <v>471</v>
      </c>
      <c r="J211" t="s">
        <v>472</v>
      </c>
      <c r="K211">
        <f>YEAR(Table1[[#This Row],[Date]])</f>
        <v>2017</v>
      </c>
      <c r="L211" t="str">
        <f>TEXT(Table1[[#This Row],[Date]],"mmm")</f>
        <v>Dec</v>
      </c>
      <c r="M211" t="str">
        <f>TEXT(Table1[[#This Row],[Date]],"ddd")</f>
        <v>Fri</v>
      </c>
    </row>
    <row r="212" spans="1:13" x14ac:dyDescent="0.35">
      <c r="A212" t="s">
        <v>2457</v>
      </c>
      <c r="B212" t="s">
        <v>112</v>
      </c>
      <c r="C212" t="s">
        <v>20</v>
      </c>
      <c r="D212" t="s">
        <v>21</v>
      </c>
      <c r="E212" t="s">
        <v>456</v>
      </c>
      <c r="F212">
        <v>22.49</v>
      </c>
      <c r="G212">
        <v>95</v>
      </c>
      <c r="H212" s="3">
        <v>43101</v>
      </c>
      <c r="I212" t="s">
        <v>473</v>
      </c>
      <c r="J212" t="s">
        <v>474</v>
      </c>
      <c r="K212">
        <f>YEAR(Table1[[#This Row],[Date]])</f>
        <v>2018</v>
      </c>
      <c r="L212" t="str">
        <f>TEXT(Table1[[#This Row],[Date]],"mmm")</f>
        <v>Jan</v>
      </c>
      <c r="M212" t="str">
        <f>TEXT(Table1[[#This Row],[Date]],"ddd")</f>
        <v>Mon</v>
      </c>
    </row>
    <row r="213" spans="1:13" x14ac:dyDescent="0.35">
      <c r="A213" t="s">
        <v>2458</v>
      </c>
      <c r="B213" t="s">
        <v>19</v>
      </c>
      <c r="C213" t="s">
        <v>20</v>
      </c>
      <c r="D213" t="s">
        <v>21</v>
      </c>
      <c r="E213" t="s">
        <v>449</v>
      </c>
      <c r="F213">
        <v>4.5599999999999996</v>
      </c>
      <c r="G213">
        <v>92</v>
      </c>
      <c r="H213" s="3">
        <v>43132</v>
      </c>
      <c r="I213" t="s">
        <v>113</v>
      </c>
      <c r="J213" t="s">
        <v>475</v>
      </c>
      <c r="K213">
        <f>YEAR(Table1[[#This Row],[Date]])</f>
        <v>2018</v>
      </c>
      <c r="L213" t="str">
        <f>TEXT(Table1[[#This Row],[Date]],"mmm")</f>
        <v>Feb</v>
      </c>
      <c r="M213" t="str">
        <f>TEXT(Table1[[#This Row],[Date]],"ddd")</f>
        <v>Thu</v>
      </c>
    </row>
    <row r="214" spans="1:13" x14ac:dyDescent="0.35">
      <c r="A214" t="s">
        <v>2459</v>
      </c>
      <c r="B214" t="s">
        <v>476</v>
      </c>
      <c r="C214" t="s">
        <v>20</v>
      </c>
      <c r="D214" t="s">
        <v>21</v>
      </c>
      <c r="E214" t="s">
        <v>477</v>
      </c>
      <c r="F214">
        <v>4.63</v>
      </c>
      <c r="G214">
        <v>94</v>
      </c>
      <c r="H214" s="3">
        <v>43132</v>
      </c>
      <c r="I214" t="s">
        <v>478</v>
      </c>
      <c r="J214" t="s">
        <v>479</v>
      </c>
      <c r="K214">
        <f>YEAR(Table1[[#This Row],[Date]])</f>
        <v>2018</v>
      </c>
      <c r="L214" t="str">
        <f>TEXT(Table1[[#This Row],[Date]],"mmm")</f>
        <v>Feb</v>
      </c>
      <c r="M214" t="str">
        <f>TEXT(Table1[[#This Row],[Date]],"ddd")</f>
        <v>Thu</v>
      </c>
    </row>
    <row r="215" spans="1:13" x14ac:dyDescent="0.35">
      <c r="A215" t="s">
        <v>2460</v>
      </c>
      <c r="B215" t="s">
        <v>48</v>
      </c>
      <c r="C215" t="s">
        <v>20</v>
      </c>
      <c r="D215" t="s">
        <v>21</v>
      </c>
      <c r="E215" t="s">
        <v>463</v>
      </c>
      <c r="F215">
        <v>4.63</v>
      </c>
      <c r="G215">
        <v>93</v>
      </c>
      <c r="H215" s="3">
        <v>43132</v>
      </c>
      <c r="I215" t="s">
        <v>480</v>
      </c>
      <c r="J215" t="s">
        <v>481</v>
      </c>
      <c r="K215">
        <f>YEAR(Table1[[#This Row],[Date]])</f>
        <v>2018</v>
      </c>
      <c r="L215" t="str">
        <f>TEXT(Table1[[#This Row],[Date]],"mmm")</f>
        <v>Feb</v>
      </c>
      <c r="M215" t="str">
        <f>TEXT(Table1[[#This Row],[Date]],"ddd")</f>
        <v>Thu</v>
      </c>
    </row>
    <row r="216" spans="1:13" x14ac:dyDescent="0.35">
      <c r="A216" t="s">
        <v>2461</v>
      </c>
      <c r="B216" t="s">
        <v>482</v>
      </c>
      <c r="C216" t="s">
        <v>20</v>
      </c>
      <c r="D216" t="s">
        <v>21</v>
      </c>
      <c r="E216" t="s">
        <v>483</v>
      </c>
      <c r="F216">
        <v>7.35</v>
      </c>
      <c r="G216">
        <v>91</v>
      </c>
      <c r="H216" s="3">
        <v>43160</v>
      </c>
      <c r="I216" t="s">
        <v>484</v>
      </c>
      <c r="J216" t="s">
        <v>485</v>
      </c>
      <c r="K216">
        <f>YEAR(Table1[[#This Row],[Date]])</f>
        <v>2018</v>
      </c>
      <c r="L216" t="str">
        <f>TEXT(Table1[[#This Row],[Date]],"mmm")</f>
        <v>Mar</v>
      </c>
      <c r="M216" t="str">
        <f>TEXT(Table1[[#This Row],[Date]],"ddd")</f>
        <v>Thu</v>
      </c>
    </row>
    <row r="217" spans="1:13" x14ac:dyDescent="0.35">
      <c r="A217" t="s">
        <v>2462</v>
      </c>
      <c r="B217" t="s">
        <v>37</v>
      </c>
      <c r="C217" t="s">
        <v>20</v>
      </c>
      <c r="D217" t="s">
        <v>21</v>
      </c>
      <c r="E217" t="s">
        <v>486</v>
      </c>
      <c r="F217">
        <v>6.15</v>
      </c>
      <c r="G217">
        <v>93</v>
      </c>
      <c r="H217" s="3">
        <v>43191</v>
      </c>
      <c r="I217" t="s">
        <v>487</v>
      </c>
      <c r="J217" t="s">
        <v>488</v>
      </c>
      <c r="K217">
        <f>YEAR(Table1[[#This Row],[Date]])</f>
        <v>2018</v>
      </c>
      <c r="L217" t="str">
        <f>TEXT(Table1[[#This Row],[Date]],"mmm")</f>
        <v>Apr</v>
      </c>
      <c r="M217" t="str">
        <f>TEXT(Table1[[#This Row],[Date]],"ddd")</f>
        <v>Sun</v>
      </c>
    </row>
    <row r="218" spans="1:13" x14ac:dyDescent="0.35">
      <c r="A218" t="s">
        <v>2463</v>
      </c>
      <c r="B218" t="s">
        <v>91</v>
      </c>
      <c r="C218" t="s">
        <v>20</v>
      </c>
      <c r="D218" t="s">
        <v>21</v>
      </c>
      <c r="E218" t="s">
        <v>449</v>
      </c>
      <c r="F218">
        <v>5</v>
      </c>
      <c r="G218">
        <v>93</v>
      </c>
      <c r="H218" s="3">
        <v>43191</v>
      </c>
      <c r="I218" t="s">
        <v>55</v>
      </c>
      <c r="J218" t="s">
        <v>489</v>
      </c>
      <c r="K218">
        <f>YEAR(Table1[[#This Row],[Date]])</f>
        <v>2018</v>
      </c>
      <c r="L218" t="str">
        <f>TEXT(Table1[[#This Row],[Date]],"mmm")</f>
        <v>Apr</v>
      </c>
      <c r="M218" t="str">
        <f>TEXT(Table1[[#This Row],[Date]],"ddd")</f>
        <v>Sun</v>
      </c>
    </row>
    <row r="219" spans="1:13" x14ac:dyDescent="0.35">
      <c r="A219" t="s">
        <v>2464</v>
      </c>
      <c r="B219" t="s">
        <v>112</v>
      </c>
      <c r="C219" t="s">
        <v>20</v>
      </c>
      <c r="D219" t="s">
        <v>21</v>
      </c>
      <c r="E219" t="s">
        <v>463</v>
      </c>
      <c r="F219">
        <v>22.49</v>
      </c>
      <c r="G219">
        <v>95</v>
      </c>
      <c r="H219" s="3">
        <v>43191</v>
      </c>
      <c r="I219" t="s">
        <v>490</v>
      </c>
      <c r="J219" t="s">
        <v>491</v>
      </c>
      <c r="K219">
        <f>YEAR(Table1[[#This Row],[Date]])</f>
        <v>2018</v>
      </c>
      <c r="L219" t="str">
        <f>TEXT(Table1[[#This Row],[Date]],"mmm")</f>
        <v>Apr</v>
      </c>
      <c r="M219" t="str">
        <f>TEXT(Table1[[#This Row],[Date]],"ddd")</f>
        <v>Sun</v>
      </c>
    </row>
    <row r="220" spans="1:13" x14ac:dyDescent="0.35">
      <c r="A220" t="s">
        <v>2465</v>
      </c>
      <c r="B220" t="s">
        <v>48</v>
      </c>
      <c r="C220" t="s">
        <v>20</v>
      </c>
      <c r="D220" t="s">
        <v>21</v>
      </c>
      <c r="E220" t="s">
        <v>463</v>
      </c>
      <c r="F220">
        <v>4.63</v>
      </c>
      <c r="G220">
        <v>93</v>
      </c>
      <c r="H220" s="3">
        <v>43191</v>
      </c>
      <c r="I220" t="s">
        <v>61</v>
      </c>
      <c r="J220" t="s">
        <v>492</v>
      </c>
      <c r="K220">
        <f>YEAR(Table1[[#This Row],[Date]])</f>
        <v>2018</v>
      </c>
      <c r="L220" t="str">
        <f>TEXT(Table1[[#This Row],[Date]],"mmm")</f>
        <v>Apr</v>
      </c>
      <c r="M220" t="str">
        <f>TEXT(Table1[[#This Row],[Date]],"ddd")</f>
        <v>Sun</v>
      </c>
    </row>
    <row r="221" spans="1:13" x14ac:dyDescent="0.35">
      <c r="A221" t="s">
        <v>2466</v>
      </c>
      <c r="B221" t="s">
        <v>426</v>
      </c>
      <c r="C221" t="s">
        <v>20</v>
      </c>
      <c r="D221" t="s">
        <v>21</v>
      </c>
      <c r="E221" t="s">
        <v>493</v>
      </c>
      <c r="F221">
        <v>5.88</v>
      </c>
      <c r="G221">
        <v>91</v>
      </c>
      <c r="H221" s="3">
        <v>43160</v>
      </c>
      <c r="I221" t="s">
        <v>494</v>
      </c>
      <c r="J221" t="s">
        <v>324</v>
      </c>
      <c r="K221">
        <f>YEAR(Table1[[#This Row],[Date]])</f>
        <v>2018</v>
      </c>
      <c r="L221" t="str">
        <f>TEXT(Table1[[#This Row],[Date]],"mmm")</f>
        <v>Mar</v>
      </c>
      <c r="M221" t="str">
        <f>TEXT(Table1[[#This Row],[Date]],"ddd")</f>
        <v>Thu</v>
      </c>
    </row>
    <row r="222" spans="1:13" x14ac:dyDescent="0.35">
      <c r="A222" t="s">
        <v>2467</v>
      </c>
      <c r="B222" t="s">
        <v>495</v>
      </c>
      <c r="C222" t="s">
        <v>20</v>
      </c>
      <c r="D222" t="s">
        <v>21</v>
      </c>
      <c r="E222" t="s">
        <v>496</v>
      </c>
      <c r="F222">
        <v>6.61</v>
      </c>
      <c r="G222">
        <v>92</v>
      </c>
      <c r="H222" s="3">
        <v>43221</v>
      </c>
      <c r="I222" t="s">
        <v>497</v>
      </c>
      <c r="J222" t="s">
        <v>498</v>
      </c>
      <c r="K222">
        <f>YEAR(Table1[[#This Row],[Date]])</f>
        <v>2018</v>
      </c>
      <c r="L222" t="str">
        <f>TEXT(Table1[[#This Row],[Date]],"mmm")</f>
        <v>May</v>
      </c>
      <c r="M222" t="str">
        <f>TEXT(Table1[[#This Row],[Date]],"ddd")</f>
        <v>Tue</v>
      </c>
    </row>
    <row r="223" spans="1:13" x14ac:dyDescent="0.35">
      <c r="A223" t="s">
        <v>2468</v>
      </c>
      <c r="B223" t="s">
        <v>78</v>
      </c>
      <c r="C223" t="s">
        <v>20</v>
      </c>
      <c r="D223" t="s">
        <v>21</v>
      </c>
      <c r="E223" t="s">
        <v>456</v>
      </c>
      <c r="F223">
        <v>33.07</v>
      </c>
      <c r="G223">
        <v>95</v>
      </c>
      <c r="H223" s="3">
        <v>43191</v>
      </c>
      <c r="I223" t="s">
        <v>499</v>
      </c>
      <c r="J223" t="s">
        <v>500</v>
      </c>
      <c r="K223">
        <f>YEAR(Table1[[#This Row],[Date]])</f>
        <v>2018</v>
      </c>
      <c r="L223" t="str">
        <f>TEXT(Table1[[#This Row],[Date]],"mmm")</f>
        <v>Apr</v>
      </c>
      <c r="M223" t="str">
        <f>TEXT(Table1[[#This Row],[Date]],"ddd")</f>
        <v>Sun</v>
      </c>
    </row>
    <row r="224" spans="1:13" x14ac:dyDescent="0.35">
      <c r="A224" t="s">
        <v>2469</v>
      </c>
      <c r="B224" t="s">
        <v>78</v>
      </c>
      <c r="C224" t="s">
        <v>20</v>
      </c>
      <c r="D224" t="s">
        <v>21</v>
      </c>
      <c r="E224" t="s">
        <v>456</v>
      </c>
      <c r="F224">
        <v>63.93</v>
      </c>
      <c r="G224">
        <v>95</v>
      </c>
      <c r="H224" s="3">
        <v>43191</v>
      </c>
      <c r="I224" t="s">
        <v>501</v>
      </c>
      <c r="J224" t="s">
        <v>502</v>
      </c>
      <c r="K224">
        <f>YEAR(Table1[[#This Row],[Date]])</f>
        <v>2018</v>
      </c>
      <c r="L224" t="str">
        <f>TEXT(Table1[[#This Row],[Date]],"mmm")</f>
        <v>Apr</v>
      </c>
      <c r="M224" t="str">
        <f>TEXT(Table1[[#This Row],[Date]],"ddd")</f>
        <v>Sun</v>
      </c>
    </row>
    <row r="225" spans="1:13" x14ac:dyDescent="0.35">
      <c r="A225" t="s">
        <v>2470</v>
      </c>
      <c r="B225" t="s">
        <v>78</v>
      </c>
      <c r="C225" t="s">
        <v>20</v>
      </c>
      <c r="D225" t="s">
        <v>21</v>
      </c>
      <c r="E225" t="s">
        <v>503</v>
      </c>
      <c r="F225">
        <v>5.29</v>
      </c>
      <c r="G225">
        <v>94</v>
      </c>
      <c r="H225" s="3">
        <v>43252</v>
      </c>
      <c r="I225" t="s">
        <v>504</v>
      </c>
      <c r="J225" t="s">
        <v>505</v>
      </c>
      <c r="K225">
        <f>YEAR(Table1[[#This Row],[Date]])</f>
        <v>2018</v>
      </c>
      <c r="L225" t="str">
        <f>TEXT(Table1[[#This Row],[Date]],"mmm")</f>
        <v>Jun</v>
      </c>
      <c r="M225" t="str">
        <f>TEXT(Table1[[#This Row],[Date]],"ddd")</f>
        <v>Fri</v>
      </c>
    </row>
    <row r="226" spans="1:13" x14ac:dyDescent="0.35">
      <c r="A226" t="s">
        <v>2471</v>
      </c>
      <c r="B226" t="s">
        <v>78</v>
      </c>
      <c r="C226" t="s">
        <v>20</v>
      </c>
      <c r="D226" t="s">
        <v>21</v>
      </c>
      <c r="E226" t="s">
        <v>463</v>
      </c>
      <c r="F226">
        <v>15.43</v>
      </c>
      <c r="G226">
        <v>95</v>
      </c>
      <c r="H226" s="3">
        <v>43221</v>
      </c>
      <c r="I226" t="s">
        <v>506</v>
      </c>
      <c r="J226" t="s">
        <v>507</v>
      </c>
      <c r="K226">
        <f>YEAR(Table1[[#This Row],[Date]])</f>
        <v>2018</v>
      </c>
      <c r="L226" t="str">
        <f>TEXT(Table1[[#This Row],[Date]],"mmm")</f>
        <v>May</v>
      </c>
      <c r="M226" t="str">
        <f>TEXT(Table1[[#This Row],[Date]],"ddd")</f>
        <v>Tue</v>
      </c>
    </row>
    <row r="227" spans="1:13" x14ac:dyDescent="0.35">
      <c r="A227" t="s">
        <v>2472</v>
      </c>
      <c r="B227" t="s">
        <v>75</v>
      </c>
      <c r="C227" t="s">
        <v>20</v>
      </c>
      <c r="D227" t="s">
        <v>21</v>
      </c>
      <c r="E227" t="s">
        <v>463</v>
      </c>
      <c r="F227">
        <v>4.8499999999999996</v>
      </c>
      <c r="G227">
        <v>92</v>
      </c>
      <c r="H227" s="3">
        <v>43221</v>
      </c>
      <c r="I227" t="s">
        <v>35</v>
      </c>
      <c r="J227" t="s">
        <v>508</v>
      </c>
      <c r="K227">
        <f>YEAR(Table1[[#This Row],[Date]])</f>
        <v>2018</v>
      </c>
      <c r="L227" t="str">
        <f>TEXT(Table1[[#This Row],[Date]],"mmm")</f>
        <v>May</v>
      </c>
      <c r="M227" t="str">
        <f>TEXT(Table1[[#This Row],[Date]],"ddd")</f>
        <v>Tue</v>
      </c>
    </row>
    <row r="228" spans="1:13" x14ac:dyDescent="0.35">
      <c r="A228" t="s">
        <v>2473</v>
      </c>
      <c r="B228" t="s">
        <v>40</v>
      </c>
      <c r="C228" t="s">
        <v>20</v>
      </c>
      <c r="D228" t="s">
        <v>21</v>
      </c>
      <c r="E228" t="s">
        <v>496</v>
      </c>
      <c r="F228">
        <v>4.5599999999999996</v>
      </c>
      <c r="G228">
        <v>91</v>
      </c>
      <c r="H228" s="3">
        <v>43221</v>
      </c>
      <c r="I228" t="s">
        <v>509</v>
      </c>
      <c r="J228" t="s">
        <v>510</v>
      </c>
      <c r="K228">
        <f>YEAR(Table1[[#This Row],[Date]])</f>
        <v>2018</v>
      </c>
      <c r="L228" t="str">
        <f>TEXT(Table1[[#This Row],[Date]],"mmm")</f>
        <v>May</v>
      </c>
      <c r="M228" t="str">
        <f>TEXT(Table1[[#This Row],[Date]],"ddd")</f>
        <v>Tue</v>
      </c>
    </row>
    <row r="229" spans="1:13" x14ac:dyDescent="0.35">
      <c r="A229" t="s">
        <v>2474</v>
      </c>
      <c r="B229" t="s">
        <v>511</v>
      </c>
      <c r="C229" t="s">
        <v>20</v>
      </c>
      <c r="D229" t="s">
        <v>21</v>
      </c>
      <c r="E229" t="s">
        <v>496</v>
      </c>
      <c r="F229">
        <v>5.64</v>
      </c>
      <c r="G229">
        <v>91</v>
      </c>
      <c r="H229" s="3">
        <v>43221</v>
      </c>
      <c r="I229" t="s">
        <v>55</v>
      </c>
      <c r="J229" t="s">
        <v>512</v>
      </c>
      <c r="K229">
        <f>YEAR(Table1[[#This Row],[Date]])</f>
        <v>2018</v>
      </c>
      <c r="L229" t="str">
        <f>TEXT(Table1[[#This Row],[Date]],"mmm")</f>
        <v>May</v>
      </c>
      <c r="M229" t="str">
        <f>TEXT(Table1[[#This Row],[Date]],"ddd")</f>
        <v>Tue</v>
      </c>
    </row>
    <row r="230" spans="1:13" x14ac:dyDescent="0.35">
      <c r="A230" t="s">
        <v>2475</v>
      </c>
      <c r="B230" t="s">
        <v>513</v>
      </c>
      <c r="C230" t="s">
        <v>20</v>
      </c>
      <c r="D230" t="s">
        <v>21</v>
      </c>
      <c r="E230" t="s">
        <v>496</v>
      </c>
      <c r="F230">
        <v>5.29</v>
      </c>
      <c r="G230">
        <v>91</v>
      </c>
      <c r="H230" s="3">
        <v>43221</v>
      </c>
      <c r="I230" t="s">
        <v>514</v>
      </c>
      <c r="J230" t="s">
        <v>515</v>
      </c>
      <c r="K230">
        <f>YEAR(Table1[[#This Row],[Date]])</f>
        <v>2018</v>
      </c>
      <c r="L230" t="str">
        <f>TEXT(Table1[[#This Row],[Date]],"mmm")</f>
        <v>May</v>
      </c>
      <c r="M230" t="str">
        <f>TEXT(Table1[[#This Row],[Date]],"ddd")</f>
        <v>Tue</v>
      </c>
    </row>
    <row r="231" spans="1:13" x14ac:dyDescent="0.35">
      <c r="A231" t="s">
        <v>2476</v>
      </c>
      <c r="B231" t="s">
        <v>373</v>
      </c>
      <c r="C231" t="s">
        <v>20</v>
      </c>
      <c r="D231" t="s">
        <v>21</v>
      </c>
      <c r="E231" t="s">
        <v>496</v>
      </c>
      <c r="F231">
        <v>5.29</v>
      </c>
      <c r="G231">
        <v>93</v>
      </c>
      <c r="H231" s="3">
        <v>43221</v>
      </c>
      <c r="I231" t="s">
        <v>516</v>
      </c>
      <c r="J231" t="s">
        <v>517</v>
      </c>
      <c r="K231">
        <f>YEAR(Table1[[#This Row],[Date]])</f>
        <v>2018</v>
      </c>
      <c r="L231" t="str">
        <f>TEXT(Table1[[#This Row],[Date]],"mmm")</f>
        <v>May</v>
      </c>
      <c r="M231" t="str">
        <f>TEXT(Table1[[#This Row],[Date]],"ddd")</f>
        <v>Tue</v>
      </c>
    </row>
    <row r="232" spans="1:13" x14ac:dyDescent="0.35">
      <c r="A232" t="s">
        <v>2477</v>
      </c>
      <c r="B232" t="s">
        <v>389</v>
      </c>
      <c r="C232" t="s">
        <v>20</v>
      </c>
      <c r="D232" t="s">
        <v>21</v>
      </c>
      <c r="E232" t="s">
        <v>496</v>
      </c>
      <c r="F232">
        <v>4.5599999999999996</v>
      </c>
      <c r="G232">
        <v>92</v>
      </c>
      <c r="H232" s="3">
        <v>43221</v>
      </c>
      <c r="I232" t="s">
        <v>518</v>
      </c>
      <c r="J232" t="s">
        <v>519</v>
      </c>
      <c r="K232">
        <f>YEAR(Table1[[#This Row],[Date]])</f>
        <v>2018</v>
      </c>
      <c r="L232" t="str">
        <f>TEXT(Table1[[#This Row],[Date]],"mmm")</f>
        <v>May</v>
      </c>
      <c r="M232" t="str">
        <f>TEXT(Table1[[#This Row],[Date]],"ddd")</f>
        <v>Tue</v>
      </c>
    </row>
    <row r="233" spans="1:13" x14ac:dyDescent="0.35">
      <c r="A233" t="s">
        <v>2478</v>
      </c>
      <c r="B233" t="s">
        <v>40</v>
      </c>
      <c r="C233" t="s">
        <v>20</v>
      </c>
      <c r="D233" t="s">
        <v>21</v>
      </c>
      <c r="E233" t="s">
        <v>520</v>
      </c>
      <c r="F233">
        <v>4.5599999999999996</v>
      </c>
      <c r="G233">
        <v>90</v>
      </c>
      <c r="H233" s="3">
        <v>43252</v>
      </c>
      <c r="I233" t="s">
        <v>521</v>
      </c>
      <c r="J233" t="s">
        <v>522</v>
      </c>
      <c r="K233">
        <f>YEAR(Table1[[#This Row],[Date]])</f>
        <v>2018</v>
      </c>
      <c r="L233" t="str">
        <f>TEXT(Table1[[#This Row],[Date]],"mmm")</f>
        <v>Jun</v>
      </c>
      <c r="M233" t="str">
        <f>TEXT(Table1[[#This Row],[Date]],"ddd")</f>
        <v>Fri</v>
      </c>
    </row>
    <row r="234" spans="1:13" x14ac:dyDescent="0.35">
      <c r="A234" t="s">
        <v>2479</v>
      </c>
      <c r="B234" t="s">
        <v>120</v>
      </c>
      <c r="C234" t="s">
        <v>20</v>
      </c>
      <c r="D234" t="s">
        <v>21</v>
      </c>
      <c r="E234" t="s">
        <v>523</v>
      </c>
      <c r="F234">
        <v>4.5199999999999996</v>
      </c>
      <c r="G234">
        <v>93</v>
      </c>
      <c r="H234" s="3">
        <v>43252</v>
      </c>
      <c r="I234" t="s">
        <v>524</v>
      </c>
      <c r="J234" t="s">
        <v>525</v>
      </c>
      <c r="K234">
        <f>YEAR(Table1[[#This Row],[Date]])</f>
        <v>2018</v>
      </c>
      <c r="L234" t="str">
        <f>TEXT(Table1[[#This Row],[Date]],"mmm")</f>
        <v>Jun</v>
      </c>
      <c r="M234" t="str">
        <f>TEXT(Table1[[#This Row],[Date]],"ddd")</f>
        <v>Fri</v>
      </c>
    </row>
    <row r="235" spans="1:13" x14ac:dyDescent="0.35">
      <c r="A235" t="s">
        <v>2480</v>
      </c>
      <c r="B235" t="s">
        <v>404</v>
      </c>
      <c r="C235" t="s">
        <v>20</v>
      </c>
      <c r="D235" t="s">
        <v>21</v>
      </c>
      <c r="E235" t="s">
        <v>483</v>
      </c>
      <c r="F235">
        <v>5.29</v>
      </c>
      <c r="G235">
        <v>94</v>
      </c>
      <c r="H235" s="3">
        <v>43313</v>
      </c>
      <c r="I235" t="s">
        <v>61</v>
      </c>
      <c r="J235" t="s">
        <v>526</v>
      </c>
      <c r="K235">
        <f>YEAR(Table1[[#This Row],[Date]])</f>
        <v>2018</v>
      </c>
      <c r="L235" t="str">
        <f>TEXT(Table1[[#This Row],[Date]],"mmm")</f>
        <v>Aug</v>
      </c>
      <c r="M235" t="str">
        <f>TEXT(Table1[[#This Row],[Date]],"ddd")</f>
        <v>Wed</v>
      </c>
    </row>
    <row r="236" spans="1:13" x14ac:dyDescent="0.35">
      <c r="A236" t="s">
        <v>2481</v>
      </c>
      <c r="B236" t="s">
        <v>72</v>
      </c>
      <c r="C236" t="s">
        <v>20</v>
      </c>
      <c r="D236" t="s">
        <v>21</v>
      </c>
      <c r="E236" t="s">
        <v>477</v>
      </c>
      <c r="F236">
        <v>5.29</v>
      </c>
      <c r="G236">
        <v>93</v>
      </c>
      <c r="H236" s="3">
        <v>43313</v>
      </c>
      <c r="I236" t="s">
        <v>527</v>
      </c>
      <c r="J236" t="s">
        <v>528</v>
      </c>
      <c r="K236">
        <f>YEAR(Table1[[#This Row],[Date]])</f>
        <v>2018</v>
      </c>
      <c r="L236" t="str">
        <f>TEXT(Table1[[#This Row],[Date]],"mmm")</f>
        <v>Aug</v>
      </c>
      <c r="M236" t="str">
        <f>TEXT(Table1[[#This Row],[Date]],"ddd")</f>
        <v>Wed</v>
      </c>
    </row>
    <row r="237" spans="1:13" x14ac:dyDescent="0.35">
      <c r="A237" t="s">
        <v>2482</v>
      </c>
      <c r="B237" t="s">
        <v>426</v>
      </c>
      <c r="C237" t="s">
        <v>20</v>
      </c>
      <c r="D237" t="s">
        <v>21</v>
      </c>
      <c r="E237" t="s">
        <v>529</v>
      </c>
      <c r="F237">
        <v>4.0999999999999996</v>
      </c>
      <c r="G237">
        <v>92</v>
      </c>
      <c r="H237" s="3">
        <v>43313</v>
      </c>
      <c r="I237" t="s">
        <v>530</v>
      </c>
      <c r="J237" t="s">
        <v>531</v>
      </c>
      <c r="K237">
        <f>YEAR(Table1[[#This Row],[Date]])</f>
        <v>2018</v>
      </c>
      <c r="L237" t="str">
        <f>TEXT(Table1[[#This Row],[Date]],"mmm")</f>
        <v>Aug</v>
      </c>
      <c r="M237" t="str">
        <f>TEXT(Table1[[#This Row],[Date]],"ddd")</f>
        <v>Wed</v>
      </c>
    </row>
    <row r="238" spans="1:13" x14ac:dyDescent="0.35">
      <c r="A238" t="s">
        <v>2483</v>
      </c>
      <c r="B238" t="s">
        <v>426</v>
      </c>
      <c r="C238" t="s">
        <v>20</v>
      </c>
      <c r="D238" t="s">
        <v>21</v>
      </c>
      <c r="E238" t="s">
        <v>529</v>
      </c>
      <c r="F238">
        <v>4.0999999999999996</v>
      </c>
      <c r="G238">
        <v>90</v>
      </c>
      <c r="H238" s="3">
        <v>43313</v>
      </c>
      <c r="I238" t="s">
        <v>532</v>
      </c>
      <c r="J238" t="s">
        <v>533</v>
      </c>
      <c r="K238">
        <f>YEAR(Table1[[#This Row],[Date]])</f>
        <v>2018</v>
      </c>
      <c r="L238" t="str">
        <f>TEXT(Table1[[#This Row],[Date]],"mmm")</f>
        <v>Aug</v>
      </c>
      <c r="M238" t="str">
        <f>TEXT(Table1[[#This Row],[Date]],"ddd")</f>
        <v>Wed</v>
      </c>
    </row>
    <row r="239" spans="1:13" x14ac:dyDescent="0.35">
      <c r="A239" t="s">
        <v>2484</v>
      </c>
      <c r="B239" t="s">
        <v>51</v>
      </c>
      <c r="C239" t="s">
        <v>20</v>
      </c>
      <c r="D239" t="s">
        <v>21</v>
      </c>
      <c r="E239" t="s">
        <v>449</v>
      </c>
      <c r="F239">
        <v>6.17</v>
      </c>
      <c r="G239">
        <v>93</v>
      </c>
      <c r="H239" s="3">
        <v>43313</v>
      </c>
      <c r="I239" t="s">
        <v>534</v>
      </c>
      <c r="J239" t="s">
        <v>535</v>
      </c>
      <c r="K239">
        <f>YEAR(Table1[[#This Row],[Date]])</f>
        <v>2018</v>
      </c>
      <c r="L239" t="str">
        <f>TEXT(Table1[[#This Row],[Date]],"mmm")</f>
        <v>Aug</v>
      </c>
      <c r="M239" t="str">
        <f>TEXT(Table1[[#This Row],[Date]],"ddd")</f>
        <v>Wed</v>
      </c>
    </row>
    <row r="240" spans="1:13" x14ac:dyDescent="0.35">
      <c r="A240" t="s">
        <v>2485</v>
      </c>
      <c r="B240" t="s">
        <v>51</v>
      </c>
      <c r="C240" t="s">
        <v>20</v>
      </c>
      <c r="D240" t="s">
        <v>21</v>
      </c>
      <c r="E240" t="s">
        <v>483</v>
      </c>
      <c r="F240">
        <v>6.03</v>
      </c>
      <c r="G240">
        <v>91</v>
      </c>
      <c r="H240" s="3">
        <v>43313</v>
      </c>
      <c r="I240" t="s">
        <v>536</v>
      </c>
      <c r="J240" t="s">
        <v>537</v>
      </c>
      <c r="K240">
        <f>YEAR(Table1[[#This Row],[Date]])</f>
        <v>2018</v>
      </c>
      <c r="L240" t="str">
        <f>TEXT(Table1[[#This Row],[Date]],"mmm")</f>
        <v>Aug</v>
      </c>
      <c r="M240" t="str">
        <f>TEXT(Table1[[#This Row],[Date]],"ddd")</f>
        <v>Wed</v>
      </c>
    </row>
    <row r="241" spans="1:13" x14ac:dyDescent="0.35">
      <c r="A241" t="s">
        <v>2486</v>
      </c>
      <c r="B241" t="s">
        <v>37</v>
      </c>
      <c r="C241" t="s">
        <v>20</v>
      </c>
      <c r="D241" t="s">
        <v>21</v>
      </c>
      <c r="E241" t="s">
        <v>477</v>
      </c>
      <c r="F241">
        <v>3.51</v>
      </c>
      <c r="G241">
        <v>93</v>
      </c>
      <c r="H241" s="3">
        <v>43313</v>
      </c>
      <c r="I241" t="s">
        <v>459</v>
      </c>
      <c r="J241" t="s">
        <v>538</v>
      </c>
      <c r="K241">
        <f>YEAR(Table1[[#This Row],[Date]])</f>
        <v>2018</v>
      </c>
      <c r="L241" t="str">
        <f>TEXT(Table1[[#This Row],[Date]],"mmm")</f>
        <v>Aug</v>
      </c>
      <c r="M241" t="str">
        <f>TEXT(Table1[[#This Row],[Date]],"ddd")</f>
        <v>Wed</v>
      </c>
    </row>
    <row r="242" spans="1:13" x14ac:dyDescent="0.35">
      <c r="A242" t="s">
        <v>2487</v>
      </c>
      <c r="B242" t="s">
        <v>48</v>
      </c>
      <c r="C242" t="s">
        <v>20</v>
      </c>
      <c r="D242" t="s">
        <v>21</v>
      </c>
      <c r="E242" t="s">
        <v>449</v>
      </c>
      <c r="F242">
        <v>5.73</v>
      </c>
      <c r="G242">
        <v>94</v>
      </c>
      <c r="H242" s="3">
        <v>43313</v>
      </c>
      <c r="I242" t="s">
        <v>61</v>
      </c>
      <c r="J242" t="s">
        <v>539</v>
      </c>
      <c r="K242">
        <f>YEAR(Table1[[#This Row],[Date]])</f>
        <v>2018</v>
      </c>
      <c r="L242" t="str">
        <f>TEXT(Table1[[#This Row],[Date]],"mmm")</f>
        <v>Aug</v>
      </c>
      <c r="M242" t="str">
        <f>TEXT(Table1[[#This Row],[Date]],"ddd")</f>
        <v>Wed</v>
      </c>
    </row>
    <row r="243" spans="1:13" x14ac:dyDescent="0.35">
      <c r="A243" t="s">
        <v>2488</v>
      </c>
      <c r="B243" t="s">
        <v>495</v>
      </c>
      <c r="C243" t="s">
        <v>20</v>
      </c>
      <c r="D243" t="s">
        <v>21</v>
      </c>
      <c r="E243" t="s">
        <v>477</v>
      </c>
      <c r="F243">
        <v>5.88</v>
      </c>
      <c r="G243">
        <v>92</v>
      </c>
      <c r="H243" s="3">
        <v>43313</v>
      </c>
      <c r="I243" t="s">
        <v>540</v>
      </c>
      <c r="J243" t="s">
        <v>541</v>
      </c>
      <c r="K243">
        <f>YEAR(Table1[[#This Row],[Date]])</f>
        <v>2018</v>
      </c>
      <c r="L243" t="str">
        <f>TEXT(Table1[[#This Row],[Date]],"mmm")</f>
        <v>Aug</v>
      </c>
      <c r="M243" t="str">
        <f>TEXT(Table1[[#This Row],[Date]],"ddd")</f>
        <v>Wed</v>
      </c>
    </row>
    <row r="244" spans="1:13" x14ac:dyDescent="0.35">
      <c r="A244" t="s">
        <v>2489</v>
      </c>
      <c r="B244" t="s">
        <v>495</v>
      </c>
      <c r="C244" t="s">
        <v>20</v>
      </c>
      <c r="D244" t="s">
        <v>21</v>
      </c>
      <c r="E244" t="s">
        <v>463</v>
      </c>
      <c r="F244">
        <v>5.88</v>
      </c>
      <c r="G244">
        <v>91</v>
      </c>
      <c r="H244" s="3">
        <v>43313</v>
      </c>
      <c r="I244" t="s">
        <v>542</v>
      </c>
      <c r="J244" t="s">
        <v>199</v>
      </c>
      <c r="K244">
        <f>YEAR(Table1[[#This Row],[Date]])</f>
        <v>2018</v>
      </c>
      <c r="L244" t="str">
        <f>TEXT(Table1[[#This Row],[Date]],"mmm")</f>
        <v>Aug</v>
      </c>
      <c r="M244" t="str">
        <f>TEXT(Table1[[#This Row],[Date]],"ddd")</f>
        <v>Wed</v>
      </c>
    </row>
    <row r="245" spans="1:13" x14ac:dyDescent="0.35">
      <c r="A245" t="s">
        <v>2490</v>
      </c>
      <c r="B245" t="s">
        <v>466</v>
      </c>
      <c r="C245" t="s">
        <v>20</v>
      </c>
      <c r="D245" t="s">
        <v>21</v>
      </c>
      <c r="E245" t="s">
        <v>463</v>
      </c>
      <c r="F245">
        <v>6.91</v>
      </c>
      <c r="G245">
        <v>93</v>
      </c>
      <c r="H245" s="3">
        <v>43313</v>
      </c>
      <c r="I245" t="s">
        <v>61</v>
      </c>
      <c r="J245" t="s">
        <v>543</v>
      </c>
      <c r="K245">
        <f>YEAR(Table1[[#This Row],[Date]])</f>
        <v>2018</v>
      </c>
      <c r="L245" t="str">
        <f>TEXT(Table1[[#This Row],[Date]],"mmm")</f>
        <v>Aug</v>
      </c>
      <c r="M245" t="str">
        <f>TEXT(Table1[[#This Row],[Date]],"ddd")</f>
        <v>Wed</v>
      </c>
    </row>
    <row r="246" spans="1:13" x14ac:dyDescent="0.35">
      <c r="A246" t="s">
        <v>2491</v>
      </c>
      <c r="B246" t="s">
        <v>66</v>
      </c>
      <c r="C246" t="s">
        <v>20</v>
      </c>
      <c r="D246" t="s">
        <v>21</v>
      </c>
      <c r="E246" t="s">
        <v>483</v>
      </c>
      <c r="F246">
        <v>5.29</v>
      </c>
      <c r="G246">
        <v>92</v>
      </c>
      <c r="H246" s="3">
        <v>43313</v>
      </c>
      <c r="I246" t="s">
        <v>61</v>
      </c>
      <c r="J246" t="s">
        <v>544</v>
      </c>
      <c r="K246">
        <f>YEAR(Table1[[#This Row],[Date]])</f>
        <v>2018</v>
      </c>
      <c r="L246" t="str">
        <f>TEXT(Table1[[#This Row],[Date]],"mmm")</f>
        <v>Aug</v>
      </c>
      <c r="M246" t="str">
        <f>TEXT(Table1[[#This Row],[Date]],"ddd")</f>
        <v>Wed</v>
      </c>
    </row>
    <row r="247" spans="1:13" x14ac:dyDescent="0.35">
      <c r="A247" t="s">
        <v>2492</v>
      </c>
      <c r="B247" t="s">
        <v>146</v>
      </c>
      <c r="C247" t="s">
        <v>20</v>
      </c>
      <c r="D247" t="s">
        <v>21</v>
      </c>
      <c r="E247" t="s">
        <v>493</v>
      </c>
      <c r="F247">
        <v>11.76</v>
      </c>
      <c r="G247">
        <v>92</v>
      </c>
      <c r="H247" s="3">
        <v>43344</v>
      </c>
      <c r="I247" t="s">
        <v>545</v>
      </c>
      <c r="J247" t="s">
        <v>546</v>
      </c>
      <c r="K247">
        <f>YEAR(Table1[[#This Row],[Date]])</f>
        <v>2018</v>
      </c>
      <c r="L247" t="str">
        <f>TEXT(Table1[[#This Row],[Date]],"mmm")</f>
        <v>Sep</v>
      </c>
      <c r="M247" t="str">
        <f>TEXT(Table1[[#This Row],[Date]],"ddd")</f>
        <v>Sat</v>
      </c>
    </row>
    <row r="248" spans="1:13" x14ac:dyDescent="0.35">
      <c r="A248" t="s">
        <v>2493</v>
      </c>
      <c r="B248" t="s">
        <v>40</v>
      </c>
      <c r="C248" t="s">
        <v>20</v>
      </c>
      <c r="D248" t="s">
        <v>21</v>
      </c>
      <c r="E248" t="s">
        <v>477</v>
      </c>
      <c r="F248">
        <v>4.41</v>
      </c>
      <c r="G248">
        <v>92</v>
      </c>
      <c r="H248" s="3">
        <v>43374</v>
      </c>
      <c r="I248" t="s">
        <v>547</v>
      </c>
      <c r="J248" t="s">
        <v>548</v>
      </c>
      <c r="K248">
        <f>YEAR(Table1[[#This Row],[Date]])</f>
        <v>2018</v>
      </c>
      <c r="L248" t="str">
        <f>TEXT(Table1[[#This Row],[Date]],"mmm")</f>
        <v>Oct</v>
      </c>
      <c r="M248" t="str">
        <f>TEXT(Table1[[#This Row],[Date]],"ddd")</f>
        <v>Mon</v>
      </c>
    </row>
    <row r="249" spans="1:13" x14ac:dyDescent="0.35">
      <c r="A249" t="s">
        <v>2494</v>
      </c>
      <c r="B249" t="s">
        <v>51</v>
      </c>
      <c r="C249" t="s">
        <v>20</v>
      </c>
      <c r="D249" t="s">
        <v>21</v>
      </c>
      <c r="E249" t="s">
        <v>449</v>
      </c>
      <c r="F249">
        <v>6.03</v>
      </c>
      <c r="G249">
        <v>94</v>
      </c>
      <c r="H249" s="3">
        <v>43344</v>
      </c>
      <c r="I249" t="s">
        <v>55</v>
      </c>
      <c r="J249" t="s">
        <v>549</v>
      </c>
      <c r="K249">
        <f>YEAR(Table1[[#This Row],[Date]])</f>
        <v>2018</v>
      </c>
      <c r="L249" t="str">
        <f>TEXT(Table1[[#This Row],[Date]],"mmm")</f>
        <v>Sep</v>
      </c>
      <c r="M249" t="str">
        <f>TEXT(Table1[[#This Row],[Date]],"ddd")</f>
        <v>Sat</v>
      </c>
    </row>
    <row r="250" spans="1:13" x14ac:dyDescent="0.35">
      <c r="A250" t="s">
        <v>2495</v>
      </c>
      <c r="B250" t="s">
        <v>48</v>
      </c>
      <c r="C250" t="s">
        <v>20</v>
      </c>
      <c r="D250" t="s">
        <v>21</v>
      </c>
      <c r="E250" t="s">
        <v>463</v>
      </c>
      <c r="F250">
        <v>4.63</v>
      </c>
      <c r="G250">
        <v>91</v>
      </c>
      <c r="H250" s="3">
        <v>43344</v>
      </c>
      <c r="I250" t="s">
        <v>550</v>
      </c>
      <c r="J250" t="s">
        <v>551</v>
      </c>
      <c r="K250">
        <f>YEAR(Table1[[#This Row],[Date]])</f>
        <v>2018</v>
      </c>
      <c r="L250" t="str">
        <f>TEXT(Table1[[#This Row],[Date]],"mmm")</f>
        <v>Sep</v>
      </c>
      <c r="M250" t="str">
        <f>TEXT(Table1[[#This Row],[Date]],"ddd")</f>
        <v>Sat</v>
      </c>
    </row>
    <row r="251" spans="1:13" x14ac:dyDescent="0.35">
      <c r="A251" t="s">
        <v>2496</v>
      </c>
      <c r="B251" t="s">
        <v>48</v>
      </c>
      <c r="C251" t="s">
        <v>20</v>
      </c>
      <c r="D251" t="s">
        <v>21</v>
      </c>
      <c r="E251" t="s">
        <v>449</v>
      </c>
      <c r="F251">
        <v>5.73</v>
      </c>
      <c r="G251">
        <v>94</v>
      </c>
      <c r="H251" s="3">
        <v>43374</v>
      </c>
      <c r="I251" t="s">
        <v>552</v>
      </c>
      <c r="J251" t="s">
        <v>157</v>
      </c>
      <c r="K251">
        <f>YEAR(Table1[[#This Row],[Date]])</f>
        <v>2018</v>
      </c>
      <c r="L251" t="str">
        <f>TEXT(Table1[[#This Row],[Date]],"mmm")</f>
        <v>Oct</v>
      </c>
      <c r="M251" t="str">
        <f>TEXT(Table1[[#This Row],[Date]],"ddd")</f>
        <v>Mon</v>
      </c>
    </row>
    <row r="252" spans="1:13" x14ac:dyDescent="0.35">
      <c r="A252" t="s">
        <v>2497</v>
      </c>
      <c r="B252" t="s">
        <v>51</v>
      </c>
      <c r="C252" t="s">
        <v>20</v>
      </c>
      <c r="D252" t="s">
        <v>21</v>
      </c>
      <c r="E252" t="s">
        <v>449</v>
      </c>
      <c r="F252">
        <v>5.73</v>
      </c>
      <c r="G252">
        <v>94</v>
      </c>
      <c r="H252" s="3">
        <v>43374</v>
      </c>
      <c r="I252" t="s">
        <v>553</v>
      </c>
      <c r="J252" t="s">
        <v>554</v>
      </c>
      <c r="K252">
        <f>YEAR(Table1[[#This Row],[Date]])</f>
        <v>2018</v>
      </c>
      <c r="L252" t="str">
        <f>TEXT(Table1[[#This Row],[Date]],"mmm")</f>
        <v>Oct</v>
      </c>
      <c r="M252" t="str">
        <f>TEXT(Table1[[#This Row],[Date]],"ddd")</f>
        <v>Mon</v>
      </c>
    </row>
    <row r="253" spans="1:13" x14ac:dyDescent="0.35">
      <c r="A253" t="s">
        <v>2498</v>
      </c>
      <c r="B253" t="s">
        <v>48</v>
      </c>
      <c r="C253" t="s">
        <v>20</v>
      </c>
      <c r="D253" t="s">
        <v>21</v>
      </c>
      <c r="E253" t="s">
        <v>449</v>
      </c>
      <c r="F253">
        <v>5.73</v>
      </c>
      <c r="G253">
        <v>94</v>
      </c>
      <c r="H253" s="3">
        <v>43374</v>
      </c>
      <c r="I253" t="s">
        <v>555</v>
      </c>
      <c r="J253" t="s">
        <v>556</v>
      </c>
      <c r="K253">
        <f>YEAR(Table1[[#This Row],[Date]])</f>
        <v>2018</v>
      </c>
      <c r="L253" t="str">
        <f>TEXT(Table1[[#This Row],[Date]],"mmm")</f>
        <v>Oct</v>
      </c>
      <c r="M253" t="str">
        <f>TEXT(Table1[[#This Row],[Date]],"ddd")</f>
        <v>Mon</v>
      </c>
    </row>
    <row r="254" spans="1:13" x14ac:dyDescent="0.35">
      <c r="A254" t="s">
        <v>2499</v>
      </c>
      <c r="B254" t="s">
        <v>78</v>
      </c>
      <c r="C254" t="s">
        <v>20</v>
      </c>
      <c r="D254" t="s">
        <v>21</v>
      </c>
      <c r="E254" t="s">
        <v>456</v>
      </c>
      <c r="F254">
        <v>33.07</v>
      </c>
      <c r="G254">
        <v>96</v>
      </c>
      <c r="H254" s="3">
        <v>43374</v>
      </c>
      <c r="I254" t="s">
        <v>557</v>
      </c>
      <c r="J254" t="s">
        <v>558</v>
      </c>
      <c r="K254">
        <f>YEAR(Table1[[#This Row],[Date]])</f>
        <v>2018</v>
      </c>
      <c r="L254" t="str">
        <f>TEXT(Table1[[#This Row],[Date]],"mmm")</f>
        <v>Oct</v>
      </c>
      <c r="M254" t="str">
        <f>TEXT(Table1[[#This Row],[Date]],"ddd")</f>
        <v>Mon</v>
      </c>
    </row>
    <row r="255" spans="1:13" x14ac:dyDescent="0.35">
      <c r="A255" t="s">
        <v>2500</v>
      </c>
      <c r="B255" t="s">
        <v>19</v>
      </c>
      <c r="C255" t="s">
        <v>20</v>
      </c>
      <c r="D255" t="s">
        <v>21</v>
      </c>
      <c r="E255" t="s">
        <v>449</v>
      </c>
      <c r="F255">
        <v>4.92</v>
      </c>
      <c r="G255">
        <v>94</v>
      </c>
      <c r="H255" s="3">
        <v>43374</v>
      </c>
      <c r="I255" t="s">
        <v>559</v>
      </c>
      <c r="J255" t="s">
        <v>560</v>
      </c>
      <c r="K255">
        <f>YEAR(Table1[[#This Row],[Date]])</f>
        <v>2018</v>
      </c>
      <c r="L255" t="str">
        <f>TEXT(Table1[[#This Row],[Date]],"mmm")</f>
        <v>Oct</v>
      </c>
      <c r="M255" t="str">
        <f>TEXT(Table1[[#This Row],[Date]],"ddd")</f>
        <v>Mon</v>
      </c>
    </row>
    <row r="256" spans="1:13" x14ac:dyDescent="0.35">
      <c r="A256" t="s">
        <v>2501</v>
      </c>
      <c r="B256" t="s">
        <v>561</v>
      </c>
      <c r="C256" t="s">
        <v>20</v>
      </c>
      <c r="D256" t="s">
        <v>21</v>
      </c>
      <c r="E256" t="s">
        <v>449</v>
      </c>
      <c r="F256">
        <v>5.88</v>
      </c>
      <c r="G256">
        <v>93</v>
      </c>
      <c r="H256" s="3">
        <v>43374</v>
      </c>
      <c r="I256" t="s">
        <v>562</v>
      </c>
      <c r="J256" t="s">
        <v>563</v>
      </c>
      <c r="K256">
        <f>YEAR(Table1[[#This Row],[Date]])</f>
        <v>2018</v>
      </c>
      <c r="L256" t="str">
        <f>TEXT(Table1[[#This Row],[Date]],"mmm")</f>
        <v>Oct</v>
      </c>
      <c r="M256" t="str">
        <f>TEXT(Table1[[#This Row],[Date]],"ddd")</f>
        <v>Mon</v>
      </c>
    </row>
    <row r="257" spans="1:13" x14ac:dyDescent="0.35">
      <c r="A257" t="s">
        <v>2502</v>
      </c>
      <c r="B257" t="s">
        <v>255</v>
      </c>
      <c r="C257" t="s">
        <v>20</v>
      </c>
      <c r="D257" t="s">
        <v>21</v>
      </c>
      <c r="E257" t="s">
        <v>463</v>
      </c>
      <c r="F257">
        <v>3.53</v>
      </c>
      <c r="G257">
        <v>92</v>
      </c>
      <c r="H257" s="3">
        <v>43374</v>
      </c>
      <c r="I257" t="s">
        <v>564</v>
      </c>
      <c r="J257" t="s">
        <v>565</v>
      </c>
      <c r="K257">
        <f>YEAR(Table1[[#This Row],[Date]])</f>
        <v>2018</v>
      </c>
      <c r="L257" t="str">
        <f>TEXT(Table1[[#This Row],[Date]],"mmm")</f>
        <v>Oct</v>
      </c>
      <c r="M257" t="str">
        <f>TEXT(Table1[[#This Row],[Date]],"ddd")</f>
        <v>Mon</v>
      </c>
    </row>
    <row r="258" spans="1:13" x14ac:dyDescent="0.35">
      <c r="A258" t="s">
        <v>2503</v>
      </c>
      <c r="B258" t="s">
        <v>197</v>
      </c>
      <c r="C258" t="s">
        <v>20</v>
      </c>
      <c r="D258" t="s">
        <v>21</v>
      </c>
      <c r="E258" t="s">
        <v>449</v>
      </c>
      <c r="F258">
        <v>5.86</v>
      </c>
      <c r="G258">
        <v>94</v>
      </c>
      <c r="H258" s="3">
        <v>43405</v>
      </c>
      <c r="I258" t="s">
        <v>35</v>
      </c>
      <c r="J258" t="s">
        <v>157</v>
      </c>
      <c r="K258">
        <f>YEAR(Table1[[#This Row],[Date]])</f>
        <v>2018</v>
      </c>
      <c r="L258" t="str">
        <f>TEXT(Table1[[#This Row],[Date]],"mmm")</f>
        <v>Nov</v>
      </c>
      <c r="M258" t="str">
        <f>TEXT(Table1[[#This Row],[Date]],"ddd")</f>
        <v>Thu</v>
      </c>
    </row>
    <row r="259" spans="1:13" x14ac:dyDescent="0.35">
      <c r="A259" t="s">
        <v>2504</v>
      </c>
      <c r="B259" t="s">
        <v>189</v>
      </c>
      <c r="C259" t="s">
        <v>20</v>
      </c>
      <c r="D259" t="s">
        <v>21</v>
      </c>
      <c r="E259" t="s">
        <v>449</v>
      </c>
      <c r="F259">
        <v>5.73</v>
      </c>
      <c r="G259">
        <v>95</v>
      </c>
      <c r="H259" s="3">
        <v>43374</v>
      </c>
      <c r="I259" t="s">
        <v>566</v>
      </c>
      <c r="J259" t="s">
        <v>567</v>
      </c>
      <c r="K259">
        <f>YEAR(Table1[[#This Row],[Date]])</f>
        <v>2018</v>
      </c>
      <c r="L259" t="str">
        <f>TEXT(Table1[[#This Row],[Date]],"mmm")</f>
        <v>Oct</v>
      </c>
      <c r="M259" t="str">
        <f>TEXT(Table1[[#This Row],[Date]],"ddd")</f>
        <v>Mon</v>
      </c>
    </row>
    <row r="260" spans="1:13" x14ac:dyDescent="0.35">
      <c r="A260" t="s">
        <v>2505</v>
      </c>
      <c r="B260" t="s">
        <v>78</v>
      </c>
      <c r="C260" t="s">
        <v>20</v>
      </c>
      <c r="D260" t="s">
        <v>21</v>
      </c>
      <c r="E260" t="s">
        <v>456</v>
      </c>
      <c r="F260">
        <v>33.07</v>
      </c>
      <c r="G260">
        <v>95</v>
      </c>
      <c r="H260" s="3">
        <v>43374</v>
      </c>
      <c r="I260" t="s">
        <v>568</v>
      </c>
      <c r="J260" t="s">
        <v>569</v>
      </c>
      <c r="K260">
        <f>YEAR(Table1[[#This Row],[Date]])</f>
        <v>2018</v>
      </c>
      <c r="L260" t="str">
        <f>TEXT(Table1[[#This Row],[Date]],"mmm")</f>
        <v>Oct</v>
      </c>
      <c r="M260" t="str">
        <f>TEXT(Table1[[#This Row],[Date]],"ddd")</f>
        <v>Mon</v>
      </c>
    </row>
    <row r="261" spans="1:13" x14ac:dyDescent="0.35">
      <c r="A261" t="s">
        <v>2506</v>
      </c>
      <c r="B261" t="s">
        <v>78</v>
      </c>
      <c r="C261" t="s">
        <v>20</v>
      </c>
      <c r="D261" t="s">
        <v>21</v>
      </c>
      <c r="E261" t="s">
        <v>456</v>
      </c>
      <c r="F261">
        <v>19.84</v>
      </c>
      <c r="G261">
        <v>96</v>
      </c>
      <c r="H261" s="3">
        <v>43374</v>
      </c>
      <c r="I261" t="s">
        <v>570</v>
      </c>
      <c r="J261" t="s">
        <v>571</v>
      </c>
      <c r="K261">
        <f>YEAR(Table1[[#This Row],[Date]])</f>
        <v>2018</v>
      </c>
      <c r="L261" t="str">
        <f>TEXT(Table1[[#This Row],[Date]],"mmm")</f>
        <v>Oct</v>
      </c>
      <c r="M261" t="str">
        <f>TEXT(Table1[[#This Row],[Date]],"ddd")</f>
        <v>Mon</v>
      </c>
    </row>
    <row r="262" spans="1:13" x14ac:dyDescent="0.35">
      <c r="A262" t="s">
        <v>2507</v>
      </c>
      <c r="B262" t="s">
        <v>146</v>
      </c>
      <c r="C262" t="s">
        <v>20</v>
      </c>
      <c r="D262" t="s">
        <v>21</v>
      </c>
      <c r="E262" t="s">
        <v>463</v>
      </c>
      <c r="F262">
        <v>4.54</v>
      </c>
      <c r="G262">
        <v>91</v>
      </c>
      <c r="H262" s="3">
        <v>43374</v>
      </c>
      <c r="I262" t="s">
        <v>572</v>
      </c>
      <c r="J262" t="s">
        <v>247</v>
      </c>
      <c r="K262">
        <f>YEAR(Table1[[#This Row],[Date]])</f>
        <v>2018</v>
      </c>
      <c r="L262" t="str">
        <f>TEXT(Table1[[#This Row],[Date]],"mmm")</f>
        <v>Oct</v>
      </c>
      <c r="M262" t="str">
        <f>TEXT(Table1[[#This Row],[Date]],"ddd")</f>
        <v>Mon</v>
      </c>
    </row>
    <row r="263" spans="1:13" x14ac:dyDescent="0.35">
      <c r="A263" t="s">
        <v>2508</v>
      </c>
      <c r="B263" t="s">
        <v>51</v>
      </c>
      <c r="C263" t="s">
        <v>20</v>
      </c>
      <c r="D263" t="s">
        <v>21</v>
      </c>
      <c r="E263" t="s">
        <v>463</v>
      </c>
      <c r="F263">
        <v>5.44</v>
      </c>
      <c r="G263">
        <v>92</v>
      </c>
      <c r="H263" s="3">
        <v>43374</v>
      </c>
      <c r="I263" t="s">
        <v>35</v>
      </c>
      <c r="J263" t="s">
        <v>573</v>
      </c>
      <c r="K263">
        <f>YEAR(Table1[[#This Row],[Date]])</f>
        <v>2018</v>
      </c>
      <c r="L263" t="str">
        <f>TEXT(Table1[[#This Row],[Date]],"mmm")</f>
        <v>Oct</v>
      </c>
      <c r="M263" t="str">
        <f>TEXT(Table1[[#This Row],[Date]],"ddd")</f>
        <v>Mon</v>
      </c>
    </row>
    <row r="264" spans="1:13" x14ac:dyDescent="0.35">
      <c r="A264" t="s">
        <v>2509</v>
      </c>
      <c r="B264" t="s">
        <v>51</v>
      </c>
      <c r="C264" t="s">
        <v>20</v>
      </c>
      <c r="D264" t="s">
        <v>21</v>
      </c>
      <c r="E264" t="s">
        <v>477</v>
      </c>
      <c r="F264">
        <v>5.14</v>
      </c>
      <c r="G264">
        <v>92</v>
      </c>
      <c r="H264" s="3">
        <v>43374</v>
      </c>
      <c r="I264" t="s">
        <v>574</v>
      </c>
      <c r="J264" t="s">
        <v>117</v>
      </c>
      <c r="K264">
        <f>YEAR(Table1[[#This Row],[Date]])</f>
        <v>2018</v>
      </c>
      <c r="L264" t="str">
        <f>TEXT(Table1[[#This Row],[Date]],"mmm")</f>
        <v>Oct</v>
      </c>
      <c r="M264" t="str">
        <f>TEXT(Table1[[#This Row],[Date]],"ddd")</f>
        <v>Mon</v>
      </c>
    </row>
    <row r="265" spans="1:13" x14ac:dyDescent="0.35">
      <c r="A265" t="s">
        <v>2510</v>
      </c>
      <c r="B265" t="s">
        <v>75</v>
      </c>
      <c r="C265" t="s">
        <v>20</v>
      </c>
      <c r="D265" t="s">
        <v>21</v>
      </c>
      <c r="E265" t="s">
        <v>477</v>
      </c>
      <c r="F265">
        <v>5</v>
      </c>
      <c r="G265">
        <v>90</v>
      </c>
      <c r="H265" s="3">
        <v>43405</v>
      </c>
      <c r="I265" t="s">
        <v>547</v>
      </c>
      <c r="J265" t="s">
        <v>575</v>
      </c>
      <c r="K265">
        <f>YEAR(Table1[[#This Row],[Date]])</f>
        <v>2018</v>
      </c>
      <c r="L265" t="str">
        <f>TEXT(Table1[[#This Row],[Date]],"mmm")</f>
        <v>Nov</v>
      </c>
      <c r="M265" t="str">
        <f>TEXT(Table1[[#This Row],[Date]],"ddd")</f>
        <v>Thu</v>
      </c>
    </row>
    <row r="266" spans="1:13" x14ac:dyDescent="0.35">
      <c r="A266" t="s">
        <v>2511</v>
      </c>
      <c r="B266" t="s">
        <v>78</v>
      </c>
      <c r="C266" t="s">
        <v>20</v>
      </c>
      <c r="D266" t="s">
        <v>21</v>
      </c>
      <c r="E266" t="s">
        <v>456</v>
      </c>
      <c r="F266">
        <v>30.86</v>
      </c>
      <c r="G266">
        <v>95</v>
      </c>
      <c r="H266" s="3">
        <v>43405</v>
      </c>
      <c r="I266" t="s">
        <v>576</v>
      </c>
      <c r="J266" t="s">
        <v>549</v>
      </c>
      <c r="K266">
        <f>YEAR(Table1[[#This Row],[Date]])</f>
        <v>2018</v>
      </c>
      <c r="L266" t="str">
        <f>TEXT(Table1[[#This Row],[Date]],"mmm")</f>
        <v>Nov</v>
      </c>
      <c r="M266" t="str">
        <f>TEXT(Table1[[#This Row],[Date]],"ddd")</f>
        <v>Thu</v>
      </c>
    </row>
    <row r="267" spans="1:13" x14ac:dyDescent="0.35">
      <c r="A267" t="s">
        <v>2512</v>
      </c>
      <c r="B267" t="s">
        <v>78</v>
      </c>
      <c r="C267" t="s">
        <v>20</v>
      </c>
      <c r="D267" t="s">
        <v>21</v>
      </c>
      <c r="E267" t="s">
        <v>483</v>
      </c>
      <c r="F267">
        <v>19.84</v>
      </c>
      <c r="G267">
        <v>94</v>
      </c>
      <c r="H267" s="3">
        <v>43405</v>
      </c>
      <c r="I267" t="s">
        <v>577</v>
      </c>
      <c r="J267" t="s">
        <v>578</v>
      </c>
      <c r="K267">
        <f>YEAR(Table1[[#This Row],[Date]])</f>
        <v>2018</v>
      </c>
      <c r="L267" t="str">
        <f>TEXT(Table1[[#This Row],[Date]],"mmm")</f>
        <v>Nov</v>
      </c>
      <c r="M267" t="str">
        <f>TEXT(Table1[[#This Row],[Date]],"ddd")</f>
        <v>Thu</v>
      </c>
    </row>
    <row r="268" spans="1:13" x14ac:dyDescent="0.35">
      <c r="A268" t="s">
        <v>2513</v>
      </c>
      <c r="B268" t="s">
        <v>112</v>
      </c>
      <c r="C268" t="s">
        <v>20</v>
      </c>
      <c r="D268" t="s">
        <v>21</v>
      </c>
      <c r="E268" t="s">
        <v>477</v>
      </c>
      <c r="F268">
        <v>6.17</v>
      </c>
      <c r="G268">
        <v>94</v>
      </c>
      <c r="H268" s="3">
        <v>43405</v>
      </c>
      <c r="I268" t="s">
        <v>579</v>
      </c>
      <c r="J268" t="s">
        <v>580</v>
      </c>
      <c r="K268">
        <f>YEAR(Table1[[#This Row],[Date]])</f>
        <v>2018</v>
      </c>
      <c r="L268" t="str">
        <f>TEXT(Table1[[#This Row],[Date]],"mmm")</f>
        <v>Nov</v>
      </c>
      <c r="M268" t="str">
        <f>TEXT(Table1[[#This Row],[Date]],"ddd")</f>
        <v>Thu</v>
      </c>
    </row>
    <row r="269" spans="1:13" x14ac:dyDescent="0.35">
      <c r="A269" t="s">
        <v>2514</v>
      </c>
      <c r="B269" t="s">
        <v>581</v>
      </c>
      <c r="C269" t="s">
        <v>20</v>
      </c>
      <c r="D269" t="s">
        <v>21</v>
      </c>
      <c r="E269" t="s">
        <v>477</v>
      </c>
      <c r="F269">
        <v>5.29</v>
      </c>
      <c r="G269">
        <v>93</v>
      </c>
      <c r="H269" s="3">
        <v>43405</v>
      </c>
      <c r="I269" t="s">
        <v>26</v>
      </c>
      <c r="J269" t="s">
        <v>582</v>
      </c>
      <c r="K269">
        <f>YEAR(Table1[[#This Row],[Date]])</f>
        <v>2018</v>
      </c>
      <c r="L269" t="str">
        <f>TEXT(Table1[[#This Row],[Date]],"mmm")</f>
        <v>Nov</v>
      </c>
      <c r="M269" t="str">
        <f>TEXT(Table1[[#This Row],[Date]],"ddd")</f>
        <v>Thu</v>
      </c>
    </row>
    <row r="270" spans="1:13" x14ac:dyDescent="0.35">
      <c r="A270" t="s">
        <v>2515</v>
      </c>
      <c r="B270" t="s">
        <v>146</v>
      </c>
      <c r="C270" t="s">
        <v>20</v>
      </c>
      <c r="D270" t="s">
        <v>21</v>
      </c>
      <c r="E270" t="s">
        <v>477</v>
      </c>
      <c r="F270">
        <v>5.57</v>
      </c>
      <c r="G270">
        <v>93</v>
      </c>
      <c r="H270" s="3">
        <v>43405</v>
      </c>
      <c r="I270" t="s">
        <v>583</v>
      </c>
      <c r="J270" t="s">
        <v>584</v>
      </c>
      <c r="K270">
        <f>YEAR(Table1[[#This Row],[Date]])</f>
        <v>2018</v>
      </c>
      <c r="L270" t="str">
        <f>TEXT(Table1[[#This Row],[Date]],"mmm")</f>
        <v>Nov</v>
      </c>
      <c r="M270" t="str">
        <f>TEXT(Table1[[#This Row],[Date]],"ddd")</f>
        <v>Thu</v>
      </c>
    </row>
    <row r="271" spans="1:13" x14ac:dyDescent="0.35">
      <c r="A271" t="s">
        <v>2516</v>
      </c>
      <c r="B271" t="s">
        <v>585</v>
      </c>
      <c r="C271" t="s">
        <v>20</v>
      </c>
      <c r="D271" t="s">
        <v>21</v>
      </c>
      <c r="E271" t="s">
        <v>463</v>
      </c>
      <c r="F271">
        <v>14.11</v>
      </c>
      <c r="G271">
        <v>94</v>
      </c>
      <c r="H271" s="3">
        <v>43435</v>
      </c>
      <c r="I271" t="s">
        <v>586</v>
      </c>
      <c r="J271" t="s">
        <v>587</v>
      </c>
      <c r="K271">
        <f>YEAR(Table1[[#This Row],[Date]])</f>
        <v>2018</v>
      </c>
      <c r="L271" t="str">
        <f>TEXT(Table1[[#This Row],[Date]],"mmm")</f>
        <v>Dec</v>
      </c>
      <c r="M271" t="str">
        <f>TEXT(Table1[[#This Row],[Date]],"ddd")</f>
        <v>Sat</v>
      </c>
    </row>
    <row r="272" spans="1:13" x14ac:dyDescent="0.35">
      <c r="A272" t="s">
        <v>2517</v>
      </c>
      <c r="B272" t="s">
        <v>112</v>
      </c>
      <c r="C272" t="s">
        <v>20</v>
      </c>
      <c r="D272" t="s">
        <v>21</v>
      </c>
      <c r="E272" t="s">
        <v>456</v>
      </c>
      <c r="F272">
        <v>19.84</v>
      </c>
      <c r="G272">
        <v>94</v>
      </c>
      <c r="H272" s="3">
        <v>43435</v>
      </c>
      <c r="I272" t="s">
        <v>588</v>
      </c>
      <c r="J272" t="s">
        <v>589</v>
      </c>
      <c r="K272">
        <f>YEAR(Table1[[#This Row],[Date]])</f>
        <v>2018</v>
      </c>
      <c r="L272" t="str">
        <f>TEXT(Table1[[#This Row],[Date]],"mmm")</f>
        <v>Dec</v>
      </c>
      <c r="M272" t="str">
        <f>TEXT(Table1[[#This Row],[Date]],"ddd")</f>
        <v>Sat</v>
      </c>
    </row>
    <row r="273" spans="1:13" x14ac:dyDescent="0.35">
      <c r="A273" t="s">
        <v>2518</v>
      </c>
      <c r="B273" t="s">
        <v>28</v>
      </c>
      <c r="C273" t="s">
        <v>20</v>
      </c>
      <c r="D273" t="s">
        <v>21</v>
      </c>
      <c r="E273" t="s">
        <v>456</v>
      </c>
      <c r="F273">
        <v>15.87</v>
      </c>
      <c r="G273">
        <v>94</v>
      </c>
      <c r="H273" s="3">
        <v>43435</v>
      </c>
      <c r="I273" t="s">
        <v>590</v>
      </c>
      <c r="J273" t="s">
        <v>591</v>
      </c>
      <c r="K273">
        <f>YEAR(Table1[[#This Row],[Date]])</f>
        <v>2018</v>
      </c>
      <c r="L273" t="str">
        <f>TEXT(Table1[[#This Row],[Date]],"mmm")</f>
        <v>Dec</v>
      </c>
      <c r="M273" t="str">
        <f>TEXT(Table1[[#This Row],[Date]],"ddd")</f>
        <v>Sat</v>
      </c>
    </row>
    <row r="274" spans="1:13" x14ac:dyDescent="0.35">
      <c r="A274" t="s">
        <v>2519</v>
      </c>
      <c r="B274" t="s">
        <v>28</v>
      </c>
      <c r="C274" t="s">
        <v>20</v>
      </c>
      <c r="D274" t="s">
        <v>21</v>
      </c>
      <c r="E274" t="s">
        <v>456</v>
      </c>
      <c r="F274">
        <v>11.75</v>
      </c>
      <c r="G274">
        <v>93</v>
      </c>
      <c r="H274" s="3">
        <v>43435</v>
      </c>
      <c r="I274" t="s">
        <v>592</v>
      </c>
      <c r="J274" t="s">
        <v>593</v>
      </c>
      <c r="K274">
        <f>YEAR(Table1[[#This Row],[Date]])</f>
        <v>2018</v>
      </c>
      <c r="L274" t="str">
        <f>TEXT(Table1[[#This Row],[Date]],"mmm")</f>
        <v>Dec</v>
      </c>
      <c r="M274" t="str">
        <f>TEXT(Table1[[#This Row],[Date]],"ddd")</f>
        <v>Sat</v>
      </c>
    </row>
    <row r="275" spans="1:13" x14ac:dyDescent="0.35">
      <c r="A275" t="s">
        <v>2520</v>
      </c>
      <c r="B275" t="s">
        <v>28</v>
      </c>
      <c r="C275" t="s">
        <v>20</v>
      </c>
      <c r="D275" t="s">
        <v>21</v>
      </c>
      <c r="E275" t="s">
        <v>456</v>
      </c>
      <c r="F275">
        <v>11.75</v>
      </c>
      <c r="G275">
        <v>93</v>
      </c>
      <c r="H275" s="3">
        <v>43435</v>
      </c>
      <c r="I275" t="s">
        <v>594</v>
      </c>
      <c r="J275" t="s">
        <v>595</v>
      </c>
      <c r="K275">
        <f>YEAR(Table1[[#This Row],[Date]])</f>
        <v>2018</v>
      </c>
      <c r="L275" t="str">
        <f>TEXT(Table1[[#This Row],[Date]],"mmm")</f>
        <v>Dec</v>
      </c>
      <c r="M275" t="str">
        <f>TEXT(Table1[[#This Row],[Date]],"ddd")</f>
        <v>Sat</v>
      </c>
    </row>
    <row r="276" spans="1:13" x14ac:dyDescent="0.35">
      <c r="A276" t="s">
        <v>2521</v>
      </c>
      <c r="B276" t="s">
        <v>426</v>
      </c>
      <c r="C276" t="s">
        <v>20</v>
      </c>
      <c r="D276" t="s">
        <v>21</v>
      </c>
      <c r="E276" t="s">
        <v>463</v>
      </c>
      <c r="F276">
        <v>4.41</v>
      </c>
      <c r="G276">
        <v>91</v>
      </c>
      <c r="H276" s="3">
        <v>43405</v>
      </c>
      <c r="I276" t="s">
        <v>106</v>
      </c>
      <c r="J276" t="s">
        <v>107</v>
      </c>
      <c r="K276">
        <f>YEAR(Table1[[#This Row],[Date]])</f>
        <v>2018</v>
      </c>
      <c r="L276" t="str">
        <f>TEXT(Table1[[#This Row],[Date]],"mmm")</f>
        <v>Nov</v>
      </c>
      <c r="M276" t="str">
        <f>TEXT(Table1[[#This Row],[Date]],"ddd")</f>
        <v>Thu</v>
      </c>
    </row>
    <row r="277" spans="1:13" x14ac:dyDescent="0.35">
      <c r="A277" t="s">
        <v>2522</v>
      </c>
      <c r="B277" t="s">
        <v>51</v>
      </c>
      <c r="C277" t="s">
        <v>20</v>
      </c>
      <c r="D277" t="s">
        <v>21</v>
      </c>
      <c r="E277" t="s">
        <v>477</v>
      </c>
      <c r="F277">
        <v>5.14</v>
      </c>
      <c r="G277">
        <v>93</v>
      </c>
      <c r="H277" s="3">
        <v>43435</v>
      </c>
      <c r="I277" t="s">
        <v>596</v>
      </c>
      <c r="J277" t="s">
        <v>206</v>
      </c>
      <c r="K277">
        <f>YEAR(Table1[[#This Row],[Date]])</f>
        <v>2018</v>
      </c>
      <c r="L277" t="str">
        <f>TEXT(Table1[[#This Row],[Date]],"mmm")</f>
        <v>Dec</v>
      </c>
      <c r="M277" t="str">
        <f>TEXT(Table1[[#This Row],[Date]],"ddd")</f>
        <v>Sat</v>
      </c>
    </row>
    <row r="278" spans="1:13" x14ac:dyDescent="0.35">
      <c r="A278" t="s">
        <v>2523</v>
      </c>
      <c r="B278" t="s">
        <v>48</v>
      </c>
      <c r="C278" t="s">
        <v>20</v>
      </c>
      <c r="D278" t="s">
        <v>21</v>
      </c>
      <c r="E278" t="s">
        <v>493</v>
      </c>
      <c r="F278">
        <v>4.7</v>
      </c>
      <c r="G278">
        <v>92</v>
      </c>
      <c r="H278" s="3">
        <v>43435</v>
      </c>
      <c r="I278" t="s">
        <v>597</v>
      </c>
      <c r="J278" t="s">
        <v>598</v>
      </c>
      <c r="K278">
        <f>YEAR(Table1[[#This Row],[Date]])</f>
        <v>2018</v>
      </c>
      <c r="L278" t="str">
        <f>TEXT(Table1[[#This Row],[Date]],"mmm")</f>
        <v>Dec</v>
      </c>
      <c r="M278" t="str">
        <f>TEXT(Table1[[#This Row],[Date]],"ddd")</f>
        <v>Sat</v>
      </c>
    </row>
    <row r="279" spans="1:13" x14ac:dyDescent="0.35">
      <c r="A279" t="s">
        <v>2524</v>
      </c>
      <c r="B279" t="s">
        <v>28</v>
      </c>
      <c r="C279" t="s">
        <v>20</v>
      </c>
      <c r="D279" t="s">
        <v>21</v>
      </c>
      <c r="E279" t="s">
        <v>456</v>
      </c>
      <c r="F279">
        <v>16.170000000000002</v>
      </c>
      <c r="G279">
        <v>93</v>
      </c>
      <c r="H279" s="3">
        <v>43435</v>
      </c>
      <c r="I279" t="s">
        <v>599</v>
      </c>
      <c r="J279" t="s">
        <v>247</v>
      </c>
      <c r="K279">
        <f>YEAR(Table1[[#This Row],[Date]])</f>
        <v>2018</v>
      </c>
      <c r="L279" t="str">
        <f>TEXT(Table1[[#This Row],[Date]],"mmm")</f>
        <v>Dec</v>
      </c>
      <c r="M279" t="str">
        <f>TEXT(Table1[[#This Row],[Date]],"ddd")</f>
        <v>Sat</v>
      </c>
    </row>
    <row r="280" spans="1:13" x14ac:dyDescent="0.35">
      <c r="A280" t="s">
        <v>2525</v>
      </c>
      <c r="B280" t="s">
        <v>600</v>
      </c>
      <c r="C280" t="s">
        <v>20</v>
      </c>
      <c r="D280" t="s">
        <v>21</v>
      </c>
      <c r="E280" t="s">
        <v>601</v>
      </c>
      <c r="F280">
        <v>7.35</v>
      </c>
      <c r="G280">
        <v>92</v>
      </c>
      <c r="H280" s="3">
        <v>43435</v>
      </c>
      <c r="I280" t="s">
        <v>602</v>
      </c>
      <c r="J280" t="s">
        <v>603</v>
      </c>
      <c r="K280">
        <f>YEAR(Table1[[#This Row],[Date]])</f>
        <v>2018</v>
      </c>
      <c r="L280" t="str">
        <f>TEXT(Table1[[#This Row],[Date]],"mmm")</f>
        <v>Dec</v>
      </c>
      <c r="M280" t="str">
        <f>TEXT(Table1[[#This Row],[Date]],"ddd")</f>
        <v>Sat</v>
      </c>
    </row>
    <row r="281" spans="1:13" x14ac:dyDescent="0.35">
      <c r="A281" t="s">
        <v>2526</v>
      </c>
      <c r="B281" t="s">
        <v>48</v>
      </c>
      <c r="C281" t="s">
        <v>20</v>
      </c>
      <c r="D281" t="s">
        <v>21</v>
      </c>
      <c r="E281" t="s">
        <v>503</v>
      </c>
      <c r="F281">
        <v>4.97</v>
      </c>
      <c r="G281">
        <v>94</v>
      </c>
      <c r="H281" s="3">
        <v>43466</v>
      </c>
      <c r="I281" t="s">
        <v>604</v>
      </c>
      <c r="J281" t="s">
        <v>569</v>
      </c>
      <c r="K281">
        <f>YEAR(Table1[[#This Row],[Date]])</f>
        <v>2019</v>
      </c>
      <c r="L281" t="str">
        <f>TEXT(Table1[[#This Row],[Date]],"mmm")</f>
        <v>Jan</v>
      </c>
      <c r="M281" t="str">
        <f>TEXT(Table1[[#This Row],[Date]],"ddd")</f>
        <v>Tue</v>
      </c>
    </row>
    <row r="282" spans="1:13" x14ac:dyDescent="0.35">
      <c r="A282" t="s">
        <v>2527</v>
      </c>
      <c r="B282" t="s">
        <v>112</v>
      </c>
      <c r="C282" t="s">
        <v>20</v>
      </c>
      <c r="D282" t="s">
        <v>21</v>
      </c>
      <c r="E282" t="s">
        <v>456</v>
      </c>
      <c r="F282">
        <v>26.46</v>
      </c>
      <c r="G282">
        <v>97</v>
      </c>
      <c r="H282" s="3">
        <v>43466</v>
      </c>
      <c r="I282" t="s">
        <v>605</v>
      </c>
      <c r="J282" t="s">
        <v>606</v>
      </c>
      <c r="K282">
        <f>YEAR(Table1[[#This Row],[Date]])</f>
        <v>2019</v>
      </c>
      <c r="L282" t="str">
        <f>TEXT(Table1[[#This Row],[Date]],"mmm")</f>
        <v>Jan</v>
      </c>
      <c r="M282" t="str">
        <f>TEXT(Table1[[#This Row],[Date]],"ddd")</f>
        <v>Tue</v>
      </c>
    </row>
    <row r="283" spans="1:13" x14ac:dyDescent="0.35">
      <c r="A283" t="s">
        <v>2528</v>
      </c>
      <c r="B283" t="s">
        <v>37</v>
      </c>
      <c r="C283" t="s">
        <v>20</v>
      </c>
      <c r="D283" t="s">
        <v>21</v>
      </c>
      <c r="E283" t="s">
        <v>463</v>
      </c>
      <c r="F283">
        <v>7.61</v>
      </c>
      <c r="G283">
        <v>94</v>
      </c>
      <c r="H283" s="3">
        <v>43435</v>
      </c>
      <c r="I283" t="s">
        <v>607</v>
      </c>
      <c r="J283" t="s">
        <v>608</v>
      </c>
      <c r="K283">
        <f>YEAR(Table1[[#This Row],[Date]])</f>
        <v>2018</v>
      </c>
      <c r="L283" t="str">
        <f>TEXT(Table1[[#This Row],[Date]],"mmm")</f>
        <v>Dec</v>
      </c>
      <c r="M283" t="str">
        <f>TEXT(Table1[[#This Row],[Date]],"ddd")</f>
        <v>Sat</v>
      </c>
    </row>
    <row r="284" spans="1:13" x14ac:dyDescent="0.35">
      <c r="A284" t="s">
        <v>2529</v>
      </c>
      <c r="B284" t="s">
        <v>78</v>
      </c>
      <c r="C284" t="s">
        <v>20</v>
      </c>
      <c r="D284" t="s">
        <v>21</v>
      </c>
      <c r="E284" t="s">
        <v>520</v>
      </c>
      <c r="F284">
        <v>7.05</v>
      </c>
      <c r="G284">
        <v>94</v>
      </c>
      <c r="H284" s="3">
        <v>43497</v>
      </c>
      <c r="I284" t="s">
        <v>609</v>
      </c>
      <c r="J284" t="s">
        <v>610</v>
      </c>
      <c r="K284">
        <f>YEAR(Table1[[#This Row],[Date]])</f>
        <v>2019</v>
      </c>
      <c r="L284" t="str">
        <f>TEXT(Table1[[#This Row],[Date]],"mmm")</f>
        <v>Feb</v>
      </c>
      <c r="M284" t="str">
        <f>TEXT(Table1[[#This Row],[Date]],"ddd")</f>
        <v>Fri</v>
      </c>
    </row>
    <row r="285" spans="1:13" x14ac:dyDescent="0.35">
      <c r="A285" t="s">
        <v>2530</v>
      </c>
      <c r="B285" t="s">
        <v>37</v>
      </c>
      <c r="C285" t="s">
        <v>20</v>
      </c>
      <c r="D285" t="s">
        <v>21</v>
      </c>
      <c r="E285" t="s">
        <v>486</v>
      </c>
      <c r="F285">
        <v>7.61</v>
      </c>
      <c r="G285">
        <v>93</v>
      </c>
      <c r="H285" s="3">
        <v>43525</v>
      </c>
      <c r="I285" t="s">
        <v>611</v>
      </c>
      <c r="J285" t="s">
        <v>612</v>
      </c>
      <c r="K285">
        <f>YEAR(Table1[[#This Row],[Date]])</f>
        <v>2019</v>
      </c>
      <c r="L285" t="str">
        <f>TEXT(Table1[[#This Row],[Date]],"mmm")</f>
        <v>Mar</v>
      </c>
      <c r="M285" t="str">
        <f>TEXT(Table1[[#This Row],[Date]],"ddd")</f>
        <v>Fri</v>
      </c>
    </row>
    <row r="286" spans="1:13" x14ac:dyDescent="0.35">
      <c r="A286" t="s">
        <v>2531</v>
      </c>
      <c r="B286" t="s">
        <v>286</v>
      </c>
      <c r="C286" t="s">
        <v>20</v>
      </c>
      <c r="D286" t="s">
        <v>21</v>
      </c>
      <c r="E286" t="s">
        <v>486</v>
      </c>
      <c r="F286">
        <v>6.91</v>
      </c>
      <c r="G286">
        <v>93</v>
      </c>
      <c r="H286" s="3">
        <v>43525</v>
      </c>
      <c r="I286" t="s">
        <v>613</v>
      </c>
      <c r="J286" t="s">
        <v>614</v>
      </c>
      <c r="K286">
        <f>YEAR(Table1[[#This Row],[Date]])</f>
        <v>2019</v>
      </c>
      <c r="L286" t="str">
        <f>TEXT(Table1[[#This Row],[Date]],"mmm")</f>
        <v>Mar</v>
      </c>
      <c r="M286" t="str">
        <f>TEXT(Table1[[#This Row],[Date]],"ddd")</f>
        <v>Fri</v>
      </c>
    </row>
    <row r="287" spans="1:13" x14ac:dyDescent="0.35">
      <c r="A287" t="s">
        <v>2532</v>
      </c>
      <c r="B287" t="s">
        <v>40</v>
      </c>
      <c r="C287" t="s">
        <v>20</v>
      </c>
      <c r="D287" t="s">
        <v>21</v>
      </c>
      <c r="E287" t="s">
        <v>520</v>
      </c>
      <c r="F287">
        <v>4.41</v>
      </c>
      <c r="G287">
        <v>91</v>
      </c>
      <c r="H287" s="3">
        <v>43525</v>
      </c>
      <c r="I287" t="s">
        <v>615</v>
      </c>
      <c r="J287" t="s">
        <v>614</v>
      </c>
      <c r="K287">
        <f>YEAR(Table1[[#This Row],[Date]])</f>
        <v>2019</v>
      </c>
      <c r="L287" t="str">
        <f>TEXT(Table1[[#This Row],[Date]],"mmm")</f>
        <v>Mar</v>
      </c>
      <c r="M287" t="str">
        <f>TEXT(Table1[[#This Row],[Date]],"ddd")</f>
        <v>Fri</v>
      </c>
    </row>
    <row r="288" spans="1:13" x14ac:dyDescent="0.35">
      <c r="A288" t="s">
        <v>2533</v>
      </c>
      <c r="B288" t="s">
        <v>91</v>
      </c>
      <c r="C288" t="s">
        <v>20</v>
      </c>
      <c r="D288" t="s">
        <v>21</v>
      </c>
      <c r="E288" t="s">
        <v>449</v>
      </c>
      <c r="F288">
        <v>5.58</v>
      </c>
      <c r="G288">
        <v>94</v>
      </c>
      <c r="H288" s="3">
        <v>43525</v>
      </c>
      <c r="I288" t="s">
        <v>616</v>
      </c>
      <c r="J288" t="s">
        <v>617</v>
      </c>
      <c r="K288">
        <f>YEAR(Table1[[#This Row],[Date]])</f>
        <v>2019</v>
      </c>
      <c r="L288" t="str">
        <f>TEXT(Table1[[#This Row],[Date]],"mmm")</f>
        <v>Mar</v>
      </c>
      <c r="M288" t="str">
        <f>TEXT(Table1[[#This Row],[Date]],"ddd")</f>
        <v>Fri</v>
      </c>
    </row>
    <row r="289" spans="1:13" x14ac:dyDescent="0.35">
      <c r="A289" t="s">
        <v>2534</v>
      </c>
      <c r="B289" t="s">
        <v>78</v>
      </c>
      <c r="C289" t="s">
        <v>20</v>
      </c>
      <c r="D289" t="s">
        <v>21</v>
      </c>
      <c r="E289" t="s">
        <v>449</v>
      </c>
      <c r="F289">
        <v>5.29</v>
      </c>
      <c r="G289">
        <v>97</v>
      </c>
      <c r="H289" s="3">
        <v>43497</v>
      </c>
      <c r="I289" t="s">
        <v>618</v>
      </c>
      <c r="J289" t="s">
        <v>619</v>
      </c>
      <c r="K289">
        <f>YEAR(Table1[[#This Row],[Date]])</f>
        <v>2019</v>
      </c>
      <c r="L289" t="str">
        <f>TEXT(Table1[[#This Row],[Date]],"mmm")</f>
        <v>Feb</v>
      </c>
      <c r="M289" t="str">
        <f>TEXT(Table1[[#This Row],[Date]],"ddd")</f>
        <v>Fri</v>
      </c>
    </row>
    <row r="290" spans="1:13" x14ac:dyDescent="0.35">
      <c r="A290" t="s">
        <v>2535</v>
      </c>
      <c r="B290" t="s">
        <v>389</v>
      </c>
      <c r="C290" t="s">
        <v>20</v>
      </c>
      <c r="D290" t="s">
        <v>21</v>
      </c>
      <c r="E290" t="s">
        <v>520</v>
      </c>
      <c r="F290">
        <v>5</v>
      </c>
      <c r="G290">
        <v>92</v>
      </c>
      <c r="H290" s="3">
        <v>43525</v>
      </c>
      <c r="I290" t="s">
        <v>620</v>
      </c>
      <c r="J290" t="s">
        <v>621</v>
      </c>
      <c r="K290">
        <f>YEAR(Table1[[#This Row],[Date]])</f>
        <v>2019</v>
      </c>
      <c r="L290" t="str">
        <f>TEXT(Table1[[#This Row],[Date]],"mmm")</f>
        <v>Mar</v>
      </c>
      <c r="M290" t="str">
        <f>TEXT(Table1[[#This Row],[Date]],"ddd")</f>
        <v>Fri</v>
      </c>
    </row>
    <row r="291" spans="1:13" x14ac:dyDescent="0.35">
      <c r="A291" t="s">
        <v>2536</v>
      </c>
      <c r="B291" t="s">
        <v>137</v>
      </c>
      <c r="C291" t="s">
        <v>20</v>
      </c>
      <c r="D291" t="s">
        <v>21</v>
      </c>
      <c r="E291" t="s">
        <v>503</v>
      </c>
      <c r="F291">
        <v>5.44</v>
      </c>
      <c r="G291">
        <v>92</v>
      </c>
      <c r="H291" s="3">
        <v>43586</v>
      </c>
      <c r="I291" t="s">
        <v>622</v>
      </c>
      <c r="J291" t="s">
        <v>623</v>
      </c>
      <c r="K291">
        <f>YEAR(Table1[[#This Row],[Date]])</f>
        <v>2019</v>
      </c>
      <c r="L291" t="str">
        <f>TEXT(Table1[[#This Row],[Date]],"mmm")</f>
        <v>May</v>
      </c>
      <c r="M291" t="str">
        <f>TEXT(Table1[[#This Row],[Date]],"ddd")</f>
        <v>Wed</v>
      </c>
    </row>
    <row r="292" spans="1:13" x14ac:dyDescent="0.35">
      <c r="A292" t="s">
        <v>2537</v>
      </c>
      <c r="B292" t="s">
        <v>48</v>
      </c>
      <c r="C292" t="s">
        <v>20</v>
      </c>
      <c r="D292" t="s">
        <v>21</v>
      </c>
      <c r="E292" t="s">
        <v>520</v>
      </c>
      <c r="F292">
        <v>4.76</v>
      </c>
      <c r="G292">
        <v>93</v>
      </c>
      <c r="H292" s="3">
        <v>43556</v>
      </c>
      <c r="I292" t="s">
        <v>61</v>
      </c>
      <c r="J292" t="s">
        <v>624</v>
      </c>
      <c r="K292">
        <f>YEAR(Table1[[#This Row],[Date]])</f>
        <v>2019</v>
      </c>
      <c r="L292" t="str">
        <f>TEXT(Table1[[#This Row],[Date]],"mmm")</f>
        <v>Apr</v>
      </c>
      <c r="M292" t="str">
        <f>TEXT(Table1[[#This Row],[Date]],"ddd")</f>
        <v>Mon</v>
      </c>
    </row>
    <row r="293" spans="1:13" x14ac:dyDescent="0.35">
      <c r="A293" t="s">
        <v>2538</v>
      </c>
      <c r="B293" t="s">
        <v>48</v>
      </c>
      <c r="C293" t="s">
        <v>20</v>
      </c>
      <c r="D293" t="s">
        <v>21</v>
      </c>
      <c r="E293" t="s">
        <v>520</v>
      </c>
      <c r="F293">
        <v>4.76</v>
      </c>
      <c r="G293">
        <v>92</v>
      </c>
      <c r="H293" s="3">
        <v>43556</v>
      </c>
      <c r="I293" t="s">
        <v>611</v>
      </c>
      <c r="J293" t="s">
        <v>625</v>
      </c>
      <c r="K293">
        <f>YEAR(Table1[[#This Row],[Date]])</f>
        <v>2019</v>
      </c>
      <c r="L293" t="str">
        <f>TEXT(Table1[[#This Row],[Date]],"mmm")</f>
        <v>Apr</v>
      </c>
      <c r="M293" t="str">
        <f>TEXT(Table1[[#This Row],[Date]],"ddd")</f>
        <v>Mon</v>
      </c>
    </row>
    <row r="294" spans="1:13" x14ac:dyDescent="0.35">
      <c r="A294" t="s">
        <v>2539</v>
      </c>
      <c r="B294" t="s">
        <v>75</v>
      </c>
      <c r="C294" t="s">
        <v>20</v>
      </c>
      <c r="D294" t="s">
        <v>21</v>
      </c>
      <c r="E294" t="s">
        <v>463</v>
      </c>
      <c r="F294">
        <v>4.6900000000000004</v>
      </c>
      <c r="G294">
        <v>90</v>
      </c>
      <c r="H294" s="3">
        <v>43556</v>
      </c>
      <c r="I294" t="s">
        <v>626</v>
      </c>
      <c r="J294" t="s">
        <v>627</v>
      </c>
      <c r="K294">
        <f>YEAR(Table1[[#This Row],[Date]])</f>
        <v>2019</v>
      </c>
      <c r="L294" t="str">
        <f>TEXT(Table1[[#This Row],[Date]],"mmm")</f>
        <v>Apr</v>
      </c>
      <c r="M294" t="str">
        <f>TEXT(Table1[[#This Row],[Date]],"ddd")</f>
        <v>Mon</v>
      </c>
    </row>
    <row r="295" spans="1:13" x14ac:dyDescent="0.35">
      <c r="A295" t="s">
        <v>2540</v>
      </c>
      <c r="B295" t="s">
        <v>37</v>
      </c>
      <c r="C295" t="s">
        <v>20</v>
      </c>
      <c r="D295" t="s">
        <v>21</v>
      </c>
      <c r="E295" t="s">
        <v>493</v>
      </c>
      <c r="F295">
        <v>5.86</v>
      </c>
      <c r="G295">
        <v>93</v>
      </c>
      <c r="H295" s="3">
        <v>43556</v>
      </c>
      <c r="I295" t="s">
        <v>628</v>
      </c>
      <c r="J295" t="s">
        <v>629</v>
      </c>
      <c r="K295">
        <f>YEAR(Table1[[#This Row],[Date]])</f>
        <v>2019</v>
      </c>
      <c r="L295" t="str">
        <f>TEXT(Table1[[#This Row],[Date]],"mmm")</f>
        <v>Apr</v>
      </c>
      <c r="M295" t="str">
        <f>TEXT(Table1[[#This Row],[Date]],"ddd")</f>
        <v>Mon</v>
      </c>
    </row>
    <row r="296" spans="1:13" x14ac:dyDescent="0.35">
      <c r="A296" t="s">
        <v>2541</v>
      </c>
      <c r="B296" t="s">
        <v>48</v>
      </c>
      <c r="C296" t="s">
        <v>20</v>
      </c>
      <c r="D296" t="s">
        <v>21</v>
      </c>
      <c r="E296" t="s">
        <v>463</v>
      </c>
      <c r="F296">
        <v>4.67</v>
      </c>
      <c r="G296">
        <v>91</v>
      </c>
      <c r="H296" s="3">
        <v>43586</v>
      </c>
      <c r="I296" t="s">
        <v>630</v>
      </c>
      <c r="J296" t="s">
        <v>631</v>
      </c>
      <c r="K296">
        <f>YEAR(Table1[[#This Row],[Date]])</f>
        <v>2019</v>
      </c>
      <c r="L296" t="str">
        <f>TEXT(Table1[[#This Row],[Date]],"mmm")</f>
        <v>May</v>
      </c>
      <c r="M296" t="str">
        <f>TEXT(Table1[[#This Row],[Date]],"ddd")</f>
        <v>Wed</v>
      </c>
    </row>
    <row r="297" spans="1:13" x14ac:dyDescent="0.35">
      <c r="A297" t="s">
        <v>2542</v>
      </c>
      <c r="B297" t="s">
        <v>226</v>
      </c>
      <c r="C297" t="s">
        <v>20</v>
      </c>
      <c r="D297" t="s">
        <v>21</v>
      </c>
      <c r="E297" t="s">
        <v>632</v>
      </c>
      <c r="F297">
        <v>37.04</v>
      </c>
      <c r="G297">
        <v>94</v>
      </c>
      <c r="H297" s="3">
        <v>43586</v>
      </c>
      <c r="I297" t="s">
        <v>633</v>
      </c>
      <c r="J297" t="s">
        <v>634</v>
      </c>
      <c r="K297">
        <f>YEAR(Table1[[#This Row],[Date]])</f>
        <v>2019</v>
      </c>
      <c r="L297" t="str">
        <f>TEXT(Table1[[#This Row],[Date]],"mmm")</f>
        <v>May</v>
      </c>
      <c r="M297" t="str">
        <f>TEXT(Table1[[#This Row],[Date]],"ddd")</f>
        <v>Wed</v>
      </c>
    </row>
    <row r="298" spans="1:13" x14ac:dyDescent="0.35">
      <c r="A298" t="s">
        <v>2543</v>
      </c>
      <c r="B298" t="s">
        <v>635</v>
      </c>
      <c r="C298" t="s">
        <v>20</v>
      </c>
      <c r="D298" t="s">
        <v>21</v>
      </c>
      <c r="E298" t="s">
        <v>632</v>
      </c>
      <c r="F298">
        <v>14.11</v>
      </c>
      <c r="G298">
        <v>92</v>
      </c>
      <c r="H298" s="3">
        <v>43586</v>
      </c>
      <c r="I298" t="s">
        <v>636</v>
      </c>
      <c r="J298" t="s">
        <v>247</v>
      </c>
      <c r="K298">
        <f>YEAR(Table1[[#This Row],[Date]])</f>
        <v>2019</v>
      </c>
      <c r="L298" t="str">
        <f>TEXT(Table1[[#This Row],[Date]],"mmm")</f>
        <v>May</v>
      </c>
      <c r="M298" t="str">
        <f>TEXT(Table1[[#This Row],[Date]],"ddd")</f>
        <v>Wed</v>
      </c>
    </row>
    <row r="299" spans="1:13" x14ac:dyDescent="0.35">
      <c r="A299" t="s">
        <v>2544</v>
      </c>
      <c r="B299" t="s">
        <v>637</v>
      </c>
      <c r="C299" t="s">
        <v>20</v>
      </c>
      <c r="D299" t="s">
        <v>21</v>
      </c>
      <c r="E299" t="s">
        <v>463</v>
      </c>
      <c r="F299">
        <v>4.7</v>
      </c>
      <c r="G299">
        <v>91</v>
      </c>
      <c r="H299" s="3">
        <v>43586</v>
      </c>
      <c r="I299" t="s">
        <v>638</v>
      </c>
      <c r="J299" t="s">
        <v>639</v>
      </c>
      <c r="K299">
        <f>YEAR(Table1[[#This Row],[Date]])</f>
        <v>2019</v>
      </c>
      <c r="L299" t="str">
        <f>TEXT(Table1[[#This Row],[Date]],"mmm")</f>
        <v>May</v>
      </c>
      <c r="M299" t="str">
        <f>TEXT(Table1[[#This Row],[Date]],"ddd")</f>
        <v>Wed</v>
      </c>
    </row>
    <row r="300" spans="1:13" x14ac:dyDescent="0.35">
      <c r="A300" t="s">
        <v>2545</v>
      </c>
      <c r="B300" t="s">
        <v>37</v>
      </c>
      <c r="C300" t="s">
        <v>20</v>
      </c>
      <c r="D300" t="s">
        <v>21</v>
      </c>
      <c r="E300" t="s">
        <v>463</v>
      </c>
      <c r="F300">
        <v>7.33</v>
      </c>
      <c r="G300">
        <v>94</v>
      </c>
      <c r="H300" s="3">
        <v>43617</v>
      </c>
      <c r="I300" t="s">
        <v>640</v>
      </c>
      <c r="J300" t="s">
        <v>641</v>
      </c>
      <c r="K300">
        <f>YEAR(Table1[[#This Row],[Date]])</f>
        <v>2019</v>
      </c>
      <c r="L300" t="str">
        <f>TEXT(Table1[[#This Row],[Date]],"mmm")</f>
        <v>Jun</v>
      </c>
      <c r="M300" t="str">
        <f>TEXT(Table1[[#This Row],[Date]],"ddd")</f>
        <v>Sat</v>
      </c>
    </row>
    <row r="301" spans="1:13" x14ac:dyDescent="0.35">
      <c r="A301" t="s">
        <v>2546</v>
      </c>
      <c r="B301" t="s">
        <v>642</v>
      </c>
      <c r="C301" t="s">
        <v>20</v>
      </c>
      <c r="D301" t="s">
        <v>21</v>
      </c>
      <c r="E301" t="s">
        <v>463</v>
      </c>
      <c r="F301">
        <v>5.88</v>
      </c>
      <c r="G301">
        <v>94</v>
      </c>
      <c r="H301" s="3">
        <v>43617</v>
      </c>
      <c r="I301" t="s">
        <v>643</v>
      </c>
      <c r="J301" t="s">
        <v>644</v>
      </c>
      <c r="K301">
        <f>YEAR(Table1[[#This Row],[Date]])</f>
        <v>2019</v>
      </c>
      <c r="L301" t="str">
        <f>TEXT(Table1[[#This Row],[Date]],"mmm")</f>
        <v>Jun</v>
      </c>
      <c r="M301" t="str">
        <f>TEXT(Table1[[#This Row],[Date]],"ddd")</f>
        <v>Sat</v>
      </c>
    </row>
    <row r="302" spans="1:13" x14ac:dyDescent="0.35">
      <c r="A302" t="s">
        <v>2547</v>
      </c>
      <c r="B302" t="s">
        <v>48</v>
      </c>
      <c r="C302" t="s">
        <v>20</v>
      </c>
      <c r="D302" t="s">
        <v>21</v>
      </c>
      <c r="E302" t="s">
        <v>456</v>
      </c>
      <c r="F302">
        <v>43.65</v>
      </c>
      <c r="G302">
        <v>94</v>
      </c>
      <c r="H302" s="3">
        <v>43586</v>
      </c>
      <c r="I302" t="s">
        <v>645</v>
      </c>
      <c r="J302" t="s">
        <v>646</v>
      </c>
      <c r="K302">
        <f>YEAR(Table1[[#This Row],[Date]])</f>
        <v>2019</v>
      </c>
      <c r="L302" t="str">
        <f>TEXT(Table1[[#This Row],[Date]],"mmm")</f>
        <v>May</v>
      </c>
      <c r="M302" t="str">
        <f>TEXT(Table1[[#This Row],[Date]],"ddd")</f>
        <v>Wed</v>
      </c>
    </row>
    <row r="303" spans="1:13" x14ac:dyDescent="0.35">
      <c r="A303" t="s">
        <v>2548</v>
      </c>
      <c r="B303" t="s">
        <v>112</v>
      </c>
      <c r="C303" t="s">
        <v>20</v>
      </c>
      <c r="D303" t="s">
        <v>21</v>
      </c>
      <c r="E303" t="s">
        <v>463</v>
      </c>
      <c r="F303">
        <v>26.46</v>
      </c>
      <c r="G303">
        <v>96</v>
      </c>
      <c r="H303" s="3">
        <v>43586</v>
      </c>
      <c r="I303" t="s">
        <v>647</v>
      </c>
      <c r="J303" t="s">
        <v>648</v>
      </c>
      <c r="K303">
        <f>YEAR(Table1[[#This Row],[Date]])</f>
        <v>2019</v>
      </c>
      <c r="L303" t="str">
        <f>TEXT(Table1[[#This Row],[Date]],"mmm")</f>
        <v>May</v>
      </c>
      <c r="M303" t="str">
        <f>TEXT(Table1[[#This Row],[Date]],"ddd")</f>
        <v>Wed</v>
      </c>
    </row>
    <row r="304" spans="1:13" x14ac:dyDescent="0.35">
      <c r="A304" t="s">
        <v>2549</v>
      </c>
      <c r="B304" t="s">
        <v>112</v>
      </c>
      <c r="C304" t="s">
        <v>20</v>
      </c>
      <c r="D304" t="s">
        <v>21</v>
      </c>
      <c r="E304" t="s">
        <v>463</v>
      </c>
      <c r="F304">
        <v>5.58</v>
      </c>
      <c r="G304">
        <v>92</v>
      </c>
      <c r="H304" s="3">
        <v>43586</v>
      </c>
      <c r="I304" t="s">
        <v>649</v>
      </c>
      <c r="J304" t="s">
        <v>650</v>
      </c>
      <c r="K304">
        <f>YEAR(Table1[[#This Row],[Date]])</f>
        <v>2019</v>
      </c>
      <c r="L304" t="str">
        <f>TEXT(Table1[[#This Row],[Date]],"mmm")</f>
        <v>May</v>
      </c>
      <c r="M304" t="str">
        <f>TEXT(Table1[[#This Row],[Date]],"ddd")</f>
        <v>Wed</v>
      </c>
    </row>
    <row r="305" spans="1:13" x14ac:dyDescent="0.35">
      <c r="A305" t="s">
        <v>2550</v>
      </c>
      <c r="B305" t="s">
        <v>48</v>
      </c>
      <c r="C305" t="s">
        <v>20</v>
      </c>
      <c r="D305" t="s">
        <v>21</v>
      </c>
      <c r="E305" t="s">
        <v>463</v>
      </c>
      <c r="F305">
        <v>4.67</v>
      </c>
      <c r="G305">
        <v>91</v>
      </c>
      <c r="H305" s="3">
        <v>43586</v>
      </c>
      <c r="I305" t="s">
        <v>61</v>
      </c>
      <c r="K305">
        <f>YEAR(Table1[[#This Row],[Date]])</f>
        <v>2019</v>
      </c>
      <c r="L305" t="str">
        <f>TEXT(Table1[[#This Row],[Date]],"mmm")</f>
        <v>May</v>
      </c>
      <c r="M305" t="str">
        <f>TEXT(Table1[[#This Row],[Date]],"ddd")</f>
        <v>Wed</v>
      </c>
    </row>
    <row r="306" spans="1:13" x14ac:dyDescent="0.35">
      <c r="A306" t="s">
        <v>2551</v>
      </c>
      <c r="B306" t="s">
        <v>48</v>
      </c>
      <c r="C306" t="s">
        <v>20</v>
      </c>
      <c r="D306" t="s">
        <v>21</v>
      </c>
      <c r="E306" t="s">
        <v>449</v>
      </c>
      <c r="F306">
        <v>6.23</v>
      </c>
      <c r="G306">
        <v>97</v>
      </c>
      <c r="H306" s="3">
        <v>43647</v>
      </c>
      <c r="I306" t="s">
        <v>61</v>
      </c>
      <c r="J306" t="s">
        <v>651</v>
      </c>
      <c r="K306">
        <f>YEAR(Table1[[#This Row],[Date]])</f>
        <v>2019</v>
      </c>
      <c r="L306" t="str">
        <f>TEXT(Table1[[#This Row],[Date]],"mmm")</f>
        <v>Jul</v>
      </c>
      <c r="M306" t="str">
        <f>TEXT(Table1[[#This Row],[Date]],"ddd")</f>
        <v>Mon</v>
      </c>
    </row>
    <row r="307" spans="1:13" x14ac:dyDescent="0.35">
      <c r="A307" t="s">
        <v>2552</v>
      </c>
      <c r="B307" t="s">
        <v>112</v>
      </c>
      <c r="C307" t="s">
        <v>20</v>
      </c>
      <c r="D307" t="s">
        <v>21</v>
      </c>
      <c r="E307" t="s">
        <v>463</v>
      </c>
      <c r="F307">
        <v>8.82</v>
      </c>
      <c r="G307">
        <v>93</v>
      </c>
      <c r="H307" s="3">
        <v>43647</v>
      </c>
      <c r="I307" t="s">
        <v>652</v>
      </c>
      <c r="J307" t="s">
        <v>653</v>
      </c>
      <c r="K307">
        <f>YEAR(Table1[[#This Row],[Date]])</f>
        <v>2019</v>
      </c>
      <c r="L307" t="str">
        <f>TEXT(Table1[[#This Row],[Date]],"mmm")</f>
        <v>Jul</v>
      </c>
      <c r="M307" t="str">
        <f>TEXT(Table1[[#This Row],[Date]],"ddd")</f>
        <v>Mon</v>
      </c>
    </row>
    <row r="308" spans="1:13" x14ac:dyDescent="0.35">
      <c r="A308" t="s">
        <v>2553</v>
      </c>
      <c r="B308" t="s">
        <v>82</v>
      </c>
      <c r="C308" t="s">
        <v>20</v>
      </c>
      <c r="D308" t="s">
        <v>21</v>
      </c>
      <c r="E308" t="s">
        <v>529</v>
      </c>
      <c r="F308">
        <v>6.17</v>
      </c>
      <c r="G308">
        <v>93</v>
      </c>
      <c r="H308" s="3">
        <v>43617</v>
      </c>
      <c r="I308" t="s">
        <v>654</v>
      </c>
      <c r="J308" t="s">
        <v>655</v>
      </c>
      <c r="K308">
        <f>YEAR(Table1[[#This Row],[Date]])</f>
        <v>2019</v>
      </c>
      <c r="L308" t="str">
        <f>TEXT(Table1[[#This Row],[Date]],"mmm")</f>
        <v>Jun</v>
      </c>
      <c r="M308" t="str">
        <f>TEXT(Table1[[#This Row],[Date]],"ddd")</f>
        <v>Sat</v>
      </c>
    </row>
    <row r="309" spans="1:13" x14ac:dyDescent="0.35">
      <c r="A309" t="s">
        <v>2554</v>
      </c>
      <c r="B309" t="s">
        <v>48</v>
      </c>
      <c r="C309" t="s">
        <v>20</v>
      </c>
      <c r="D309" t="s">
        <v>21</v>
      </c>
      <c r="E309" t="s">
        <v>477</v>
      </c>
      <c r="F309">
        <v>4.67</v>
      </c>
      <c r="G309">
        <v>93</v>
      </c>
      <c r="H309" s="3">
        <v>43617</v>
      </c>
      <c r="I309" t="s">
        <v>656</v>
      </c>
      <c r="J309" t="s">
        <v>657</v>
      </c>
      <c r="K309">
        <f>YEAR(Table1[[#This Row],[Date]])</f>
        <v>2019</v>
      </c>
      <c r="L309" t="str">
        <f>TEXT(Table1[[#This Row],[Date]],"mmm")</f>
        <v>Jun</v>
      </c>
      <c r="M309" t="str">
        <f>TEXT(Table1[[#This Row],[Date]],"ddd")</f>
        <v>Sat</v>
      </c>
    </row>
    <row r="310" spans="1:13" x14ac:dyDescent="0.35">
      <c r="A310" t="s">
        <v>2555</v>
      </c>
      <c r="B310" t="s">
        <v>482</v>
      </c>
      <c r="C310" t="s">
        <v>20</v>
      </c>
      <c r="D310" t="s">
        <v>21</v>
      </c>
      <c r="E310" t="s">
        <v>449</v>
      </c>
      <c r="F310">
        <v>6.76</v>
      </c>
      <c r="G310">
        <v>94</v>
      </c>
      <c r="H310" s="3">
        <v>43678</v>
      </c>
      <c r="I310" t="s">
        <v>658</v>
      </c>
      <c r="J310" t="s">
        <v>659</v>
      </c>
      <c r="K310">
        <f>YEAR(Table1[[#This Row],[Date]])</f>
        <v>2019</v>
      </c>
      <c r="L310" t="str">
        <f>TEXT(Table1[[#This Row],[Date]],"mmm")</f>
        <v>Aug</v>
      </c>
      <c r="M310" t="str">
        <f>TEXT(Table1[[#This Row],[Date]],"ddd")</f>
        <v>Thu</v>
      </c>
    </row>
    <row r="311" spans="1:13" x14ac:dyDescent="0.35">
      <c r="A311" t="s">
        <v>2556</v>
      </c>
      <c r="B311" t="s">
        <v>146</v>
      </c>
      <c r="C311" t="s">
        <v>20</v>
      </c>
      <c r="D311" t="s">
        <v>21</v>
      </c>
      <c r="E311" t="s">
        <v>449</v>
      </c>
      <c r="F311">
        <v>11.76</v>
      </c>
      <c r="G311">
        <v>94</v>
      </c>
      <c r="H311" s="3">
        <v>43647</v>
      </c>
      <c r="I311" t="s">
        <v>660</v>
      </c>
      <c r="J311" t="s">
        <v>661</v>
      </c>
      <c r="K311">
        <f>YEAR(Table1[[#This Row],[Date]])</f>
        <v>2019</v>
      </c>
      <c r="L311" t="str">
        <f>TEXT(Table1[[#This Row],[Date]],"mmm")</f>
        <v>Jul</v>
      </c>
      <c r="M311" t="str">
        <f>TEXT(Table1[[#This Row],[Date]],"ddd")</f>
        <v>Mon</v>
      </c>
    </row>
    <row r="312" spans="1:13" x14ac:dyDescent="0.35">
      <c r="A312" t="s">
        <v>2557</v>
      </c>
      <c r="B312" t="s">
        <v>48</v>
      </c>
      <c r="C312" t="s">
        <v>20</v>
      </c>
      <c r="D312" t="s">
        <v>21</v>
      </c>
      <c r="E312" t="s">
        <v>449</v>
      </c>
      <c r="F312">
        <v>6.23</v>
      </c>
      <c r="G312">
        <v>97</v>
      </c>
      <c r="H312" s="3">
        <v>43647</v>
      </c>
      <c r="I312" t="s">
        <v>662</v>
      </c>
      <c r="J312" t="s">
        <v>663</v>
      </c>
      <c r="K312">
        <f>YEAR(Table1[[#This Row],[Date]])</f>
        <v>2019</v>
      </c>
      <c r="L312" t="str">
        <f>TEXT(Table1[[#This Row],[Date]],"mmm")</f>
        <v>Jul</v>
      </c>
      <c r="M312" t="str">
        <f>TEXT(Table1[[#This Row],[Date]],"ddd")</f>
        <v>Mon</v>
      </c>
    </row>
    <row r="313" spans="1:13" x14ac:dyDescent="0.35">
      <c r="A313" t="s">
        <v>2558</v>
      </c>
      <c r="B313" t="s">
        <v>137</v>
      </c>
      <c r="C313" t="s">
        <v>20</v>
      </c>
      <c r="D313" t="s">
        <v>21</v>
      </c>
      <c r="E313" t="s">
        <v>477</v>
      </c>
      <c r="F313">
        <v>5.58</v>
      </c>
      <c r="G313">
        <v>92</v>
      </c>
      <c r="H313" s="3">
        <v>43678</v>
      </c>
      <c r="I313" t="s">
        <v>664</v>
      </c>
      <c r="J313" t="s">
        <v>166</v>
      </c>
      <c r="K313">
        <f>YEAR(Table1[[#This Row],[Date]])</f>
        <v>2019</v>
      </c>
      <c r="L313" t="str">
        <f>TEXT(Table1[[#This Row],[Date]],"mmm")</f>
        <v>Aug</v>
      </c>
      <c r="M313" t="str">
        <f>TEXT(Table1[[#This Row],[Date]],"ddd")</f>
        <v>Thu</v>
      </c>
    </row>
    <row r="314" spans="1:13" x14ac:dyDescent="0.35">
      <c r="A314" t="s">
        <v>2559</v>
      </c>
      <c r="B314" t="s">
        <v>78</v>
      </c>
      <c r="C314" t="s">
        <v>20</v>
      </c>
      <c r="D314" t="s">
        <v>21</v>
      </c>
      <c r="E314" t="s">
        <v>456</v>
      </c>
      <c r="F314">
        <v>26.46</v>
      </c>
      <c r="G314">
        <v>95</v>
      </c>
      <c r="H314" s="3">
        <v>43709</v>
      </c>
      <c r="I314" t="s">
        <v>665</v>
      </c>
      <c r="J314" t="s">
        <v>666</v>
      </c>
      <c r="K314">
        <f>YEAR(Table1[[#This Row],[Date]])</f>
        <v>2019</v>
      </c>
      <c r="L314" t="str">
        <f>TEXT(Table1[[#This Row],[Date]],"mmm")</f>
        <v>Sep</v>
      </c>
      <c r="M314" t="str">
        <f>TEXT(Table1[[#This Row],[Date]],"ddd")</f>
        <v>Sun</v>
      </c>
    </row>
    <row r="315" spans="1:13" x14ac:dyDescent="0.35">
      <c r="A315" t="s">
        <v>2560</v>
      </c>
      <c r="B315" t="s">
        <v>255</v>
      </c>
      <c r="C315" t="s">
        <v>20</v>
      </c>
      <c r="D315" t="s">
        <v>21</v>
      </c>
      <c r="E315" t="s">
        <v>456</v>
      </c>
      <c r="F315">
        <v>3.53</v>
      </c>
      <c r="G315">
        <v>94</v>
      </c>
      <c r="H315" s="3">
        <v>43678</v>
      </c>
      <c r="I315" t="s">
        <v>667</v>
      </c>
      <c r="J315" t="s">
        <v>157</v>
      </c>
      <c r="K315">
        <f>YEAR(Table1[[#This Row],[Date]])</f>
        <v>2019</v>
      </c>
      <c r="L315" t="str">
        <f>TEXT(Table1[[#This Row],[Date]],"mmm")</f>
        <v>Aug</v>
      </c>
      <c r="M315" t="str">
        <f>TEXT(Table1[[#This Row],[Date]],"ddd")</f>
        <v>Thu</v>
      </c>
    </row>
    <row r="316" spans="1:13" x14ac:dyDescent="0.35">
      <c r="A316" t="s">
        <v>2561</v>
      </c>
      <c r="B316" t="s">
        <v>48</v>
      </c>
      <c r="C316" t="s">
        <v>20</v>
      </c>
      <c r="D316" t="s">
        <v>21</v>
      </c>
      <c r="E316" t="s">
        <v>449</v>
      </c>
      <c r="F316">
        <v>5.5</v>
      </c>
      <c r="G316">
        <v>93</v>
      </c>
      <c r="H316" s="3">
        <v>43678</v>
      </c>
      <c r="I316" t="s">
        <v>668</v>
      </c>
      <c r="J316" t="s">
        <v>669</v>
      </c>
      <c r="K316">
        <f>YEAR(Table1[[#This Row],[Date]])</f>
        <v>2019</v>
      </c>
      <c r="L316" t="str">
        <f>TEXT(Table1[[#This Row],[Date]],"mmm")</f>
        <v>Aug</v>
      </c>
      <c r="M316" t="str">
        <f>TEXT(Table1[[#This Row],[Date]],"ddd")</f>
        <v>Thu</v>
      </c>
    </row>
    <row r="317" spans="1:13" x14ac:dyDescent="0.35">
      <c r="A317" t="s">
        <v>2562</v>
      </c>
      <c r="B317" t="s">
        <v>48</v>
      </c>
      <c r="C317" t="s">
        <v>20</v>
      </c>
      <c r="D317" t="s">
        <v>21</v>
      </c>
      <c r="E317" t="s">
        <v>449</v>
      </c>
      <c r="F317">
        <v>5.5</v>
      </c>
      <c r="G317">
        <v>93</v>
      </c>
      <c r="H317" s="3">
        <v>43678</v>
      </c>
      <c r="I317" t="s">
        <v>670</v>
      </c>
      <c r="J317" t="s">
        <v>671</v>
      </c>
      <c r="K317">
        <f>YEAR(Table1[[#This Row],[Date]])</f>
        <v>2019</v>
      </c>
      <c r="L317" t="str">
        <f>TEXT(Table1[[#This Row],[Date]],"mmm")</f>
        <v>Aug</v>
      </c>
      <c r="M317" t="str">
        <f>TEXT(Table1[[#This Row],[Date]],"ddd")</f>
        <v>Thu</v>
      </c>
    </row>
    <row r="318" spans="1:13" x14ac:dyDescent="0.35">
      <c r="A318" t="s">
        <v>2563</v>
      </c>
      <c r="B318" t="s">
        <v>376</v>
      </c>
      <c r="C318" t="s">
        <v>20</v>
      </c>
      <c r="D318" t="s">
        <v>21</v>
      </c>
      <c r="E318" t="s">
        <v>483</v>
      </c>
      <c r="F318">
        <v>5.29</v>
      </c>
      <c r="G318">
        <v>93</v>
      </c>
      <c r="H318" s="3">
        <v>43770</v>
      </c>
      <c r="I318" t="s">
        <v>672</v>
      </c>
      <c r="J318" t="s">
        <v>673</v>
      </c>
      <c r="K318">
        <f>YEAR(Table1[[#This Row],[Date]])</f>
        <v>2019</v>
      </c>
      <c r="L318" t="str">
        <f>TEXT(Table1[[#This Row],[Date]],"mmm")</f>
        <v>Nov</v>
      </c>
      <c r="M318" t="str">
        <f>TEXT(Table1[[#This Row],[Date]],"ddd")</f>
        <v>Fri</v>
      </c>
    </row>
    <row r="319" spans="1:13" x14ac:dyDescent="0.35">
      <c r="A319" t="s">
        <v>2564</v>
      </c>
      <c r="B319" t="s">
        <v>137</v>
      </c>
      <c r="C319" t="s">
        <v>20</v>
      </c>
      <c r="D319" t="s">
        <v>21</v>
      </c>
      <c r="E319" t="s">
        <v>449</v>
      </c>
      <c r="F319">
        <v>6.47</v>
      </c>
      <c r="G319">
        <v>93</v>
      </c>
      <c r="H319" s="3">
        <v>43739</v>
      </c>
      <c r="I319" t="s">
        <v>674</v>
      </c>
      <c r="J319" t="s">
        <v>675</v>
      </c>
      <c r="K319">
        <f>YEAR(Table1[[#This Row],[Date]])</f>
        <v>2019</v>
      </c>
      <c r="L319" t="str">
        <f>TEXT(Table1[[#This Row],[Date]],"mmm")</f>
        <v>Oct</v>
      </c>
      <c r="M319" t="str">
        <f>TEXT(Table1[[#This Row],[Date]],"ddd")</f>
        <v>Tue</v>
      </c>
    </row>
    <row r="320" spans="1:13" x14ac:dyDescent="0.35">
      <c r="A320" t="s">
        <v>2565</v>
      </c>
      <c r="B320" t="s">
        <v>676</v>
      </c>
      <c r="C320" t="s">
        <v>20</v>
      </c>
      <c r="D320" t="s">
        <v>21</v>
      </c>
      <c r="E320" t="s">
        <v>677</v>
      </c>
      <c r="F320">
        <v>5.29</v>
      </c>
      <c r="G320">
        <v>92</v>
      </c>
      <c r="H320" s="3">
        <v>43739</v>
      </c>
      <c r="I320" t="s">
        <v>678</v>
      </c>
      <c r="J320" t="s">
        <v>202</v>
      </c>
      <c r="K320">
        <f>YEAR(Table1[[#This Row],[Date]])</f>
        <v>2019</v>
      </c>
      <c r="L320" t="str">
        <f>TEXT(Table1[[#This Row],[Date]],"mmm")</f>
        <v>Oct</v>
      </c>
      <c r="M320" t="str">
        <f>TEXT(Table1[[#This Row],[Date]],"ddd")</f>
        <v>Tue</v>
      </c>
    </row>
    <row r="321" spans="1:13" x14ac:dyDescent="0.35">
      <c r="A321" t="s">
        <v>2566</v>
      </c>
      <c r="B321" t="s">
        <v>197</v>
      </c>
      <c r="C321" t="s">
        <v>20</v>
      </c>
      <c r="D321" t="s">
        <v>21</v>
      </c>
      <c r="E321" t="s">
        <v>456</v>
      </c>
      <c r="F321">
        <v>6.45</v>
      </c>
      <c r="G321">
        <v>95</v>
      </c>
      <c r="H321" s="3">
        <v>43770</v>
      </c>
      <c r="I321" t="s">
        <v>679</v>
      </c>
      <c r="J321" t="s">
        <v>680</v>
      </c>
      <c r="K321">
        <f>YEAR(Table1[[#This Row],[Date]])</f>
        <v>2019</v>
      </c>
      <c r="L321" t="str">
        <f>TEXT(Table1[[#This Row],[Date]],"mmm")</f>
        <v>Nov</v>
      </c>
      <c r="M321" t="str">
        <f>TEXT(Table1[[#This Row],[Date]],"ddd")</f>
        <v>Fri</v>
      </c>
    </row>
    <row r="322" spans="1:13" x14ac:dyDescent="0.35">
      <c r="A322" t="s">
        <v>2567</v>
      </c>
      <c r="B322" t="s">
        <v>197</v>
      </c>
      <c r="C322" t="s">
        <v>20</v>
      </c>
      <c r="D322" t="s">
        <v>21</v>
      </c>
      <c r="E322" t="s">
        <v>449</v>
      </c>
      <c r="F322">
        <v>6.16</v>
      </c>
      <c r="G322">
        <v>93</v>
      </c>
      <c r="H322" s="3">
        <v>43770</v>
      </c>
      <c r="I322" t="s">
        <v>681</v>
      </c>
      <c r="J322" t="s">
        <v>682</v>
      </c>
      <c r="K322">
        <f>YEAR(Table1[[#This Row],[Date]])</f>
        <v>2019</v>
      </c>
      <c r="L322" t="str">
        <f>TEXT(Table1[[#This Row],[Date]],"mmm")</f>
        <v>Nov</v>
      </c>
      <c r="M322" t="str">
        <f>TEXT(Table1[[#This Row],[Date]],"ddd")</f>
        <v>Fri</v>
      </c>
    </row>
    <row r="323" spans="1:13" x14ac:dyDescent="0.35">
      <c r="A323" t="s">
        <v>2568</v>
      </c>
      <c r="B323" t="s">
        <v>48</v>
      </c>
      <c r="C323" t="s">
        <v>20</v>
      </c>
      <c r="D323" t="s">
        <v>21</v>
      </c>
      <c r="E323" t="s">
        <v>449</v>
      </c>
      <c r="F323">
        <v>5.64</v>
      </c>
      <c r="G323">
        <v>94</v>
      </c>
      <c r="H323" s="3">
        <v>43770</v>
      </c>
      <c r="I323" t="s">
        <v>124</v>
      </c>
      <c r="J323" t="s">
        <v>157</v>
      </c>
      <c r="K323">
        <f>YEAR(Table1[[#This Row],[Date]])</f>
        <v>2019</v>
      </c>
      <c r="L323" t="str">
        <f>TEXT(Table1[[#This Row],[Date]],"mmm")</f>
        <v>Nov</v>
      </c>
      <c r="M323" t="str">
        <f>TEXT(Table1[[#This Row],[Date]],"ddd")</f>
        <v>Fri</v>
      </c>
    </row>
    <row r="324" spans="1:13" x14ac:dyDescent="0.35">
      <c r="A324" t="s">
        <v>2569</v>
      </c>
      <c r="B324" t="s">
        <v>683</v>
      </c>
      <c r="C324" t="s">
        <v>20</v>
      </c>
      <c r="D324" t="s">
        <v>21</v>
      </c>
      <c r="E324" t="s">
        <v>483</v>
      </c>
      <c r="F324">
        <v>5.88</v>
      </c>
      <c r="G324">
        <v>93</v>
      </c>
      <c r="H324" s="3">
        <v>43770</v>
      </c>
      <c r="I324" t="s">
        <v>684</v>
      </c>
      <c r="J324" t="s">
        <v>685</v>
      </c>
      <c r="K324">
        <f>YEAR(Table1[[#This Row],[Date]])</f>
        <v>2019</v>
      </c>
      <c r="L324" t="str">
        <f>TEXT(Table1[[#This Row],[Date]],"mmm")</f>
        <v>Nov</v>
      </c>
      <c r="M324" t="str">
        <f>TEXT(Table1[[#This Row],[Date]],"ddd")</f>
        <v>Fri</v>
      </c>
    </row>
    <row r="325" spans="1:13" x14ac:dyDescent="0.35">
      <c r="A325" t="s">
        <v>2570</v>
      </c>
      <c r="B325" t="s">
        <v>82</v>
      </c>
      <c r="C325" t="s">
        <v>20</v>
      </c>
      <c r="D325" t="s">
        <v>21</v>
      </c>
      <c r="E325" t="s">
        <v>449</v>
      </c>
      <c r="F325">
        <v>6.17</v>
      </c>
      <c r="G325">
        <v>93</v>
      </c>
      <c r="H325" s="3">
        <v>43800</v>
      </c>
      <c r="I325" t="s">
        <v>686</v>
      </c>
      <c r="J325" t="s">
        <v>687</v>
      </c>
      <c r="K325">
        <f>YEAR(Table1[[#This Row],[Date]])</f>
        <v>2019</v>
      </c>
      <c r="L325" t="str">
        <f>TEXT(Table1[[#This Row],[Date]],"mmm")</f>
        <v>Dec</v>
      </c>
      <c r="M325" t="str">
        <f>TEXT(Table1[[#This Row],[Date]],"ddd")</f>
        <v>Sun</v>
      </c>
    </row>
    <row r="326" spans="1:13" x14ac:dyDescent="0.35">
      <c r="A326" t="s">
        <v>2571</v>
      </c>
      <c r="B326" t="s">
        <v>82</v>
      </c>
      <c r="C326" t="s">
        <v>20</v>
      </c>
      <c r="D326" t="s">
        <v>21</v>
      </c>
      <c r="E326" t="s">
        <v>477</v>
      </c>
      <c r="F326">
        <v>6.17</v>
      </c>
      <c r="G326">
        <v>92</v>
      </c>
      <c r="H326" s="3">
        <v>43800</v>
      </c>
      <c r="I326" t="s">
        <v>688</v>
      </c>
      <c r="J326" t="s">
        <v>217</v>
      </c>
      <c r="K326">
        <f>YEAR(Table1[[#This Row],[Date]])</f>
        <v>2019</v>
      </c>
      <c r="L326" t="str">
        <f>TEXT(Table1[[#This Row],[Date]],"mmm")</f>
        <v>Dec</v>
      </c>
      <c r="M326" t="str">
        <f>TEXT(Table1[[#This Row],[Date]],"ddd")</f>
        <v>Sun</v>
      </c>
    </row>
    <row r="327" spans="1:13" x14ac:dyDescent="0.35">
      <c r="A327" t="s">
        <v>2572</v>
      </c>
      <c r="B327" t="s">
        <v>197</v>
      </c>
      <c r="C327" t="s">
        <v>20</v>
      </c>
      <c r="D327" t="s">
        <v>21</v>
      </c>
      <c r="E327" t="s">
        <v>477</v>
      </c>
      <c r="F327">
        <v>4.9800000000000004</v>
      </c>
      <c r="G327">
        <v>90</v>
      </c>
      <c r="H327" s="3">
        <v>43800</v>
      </c>
      <c r="I327" t="s">
        <v>689</v>
      </c>
      <c r="J327" t="s">
        <v>690</v>
      </c>
      <c r="K327">
        <f>YEAR(Table1[[#This Row],[Date]])</f>
        <v>2019</v>
      </c>
      <c r="L327" t="str">
        <f>TEXT(Table1[[#This Row],[Date]],"mmm")</f>
        <v>Dec</v>
      </c>
      <c r="M327" t="str">
        <f>TEXT(Table1[[#This Row],[Date]],"ddd")</f>
        <v>Sun</v>
      </c>
    </row>
    <row r="328" spans="1:13" x14ac:dyDescent="0.35">
      <c r="A328" t="s">
        <v>2573</v>
      </c>
      <c r="B328" t="s">
        <v>197</v>
      </c>
      <c r="C328" t="s">
        <v>20</v>
      </c>
      <c r="D328" t="s">
        <v>21</v>
      </c>
      <c r="E328" t="s">
        <v>456</v>
      </c>
      <c r="F328">
        <v>41.12</v>
      </c>
      <c r="G328">
        <v>94</v>
      </c>
      <c r="H328" s="3">
        <v>43770</v>
      </c>
      <c r="I328" t="s">
        <v>691</v>
      </c>
      <c r="J328" t="s">
        <v>692</v>
      </c>
      <c r="K328">
        <f>YEAR(Table1[[#This Row],[Date]])</f>
        <v>2019</v>
      </c>
      <c r="L328" t="str">
        <f>TEXT(Table1[[#This Row],[Date]],"mmm")</f>
        <v>Nov</v>
      </c>
      <c r="M328" t="str">
        <f>TEXT(Table1[[#This Row],[Date]],"ddd")</f>
        <v>Fri</v>
      </c>
    </row>
    <row r="329" spans="1:13" x14ac:dyDescent="0.35">
      <c r="A329" t="s">
        <v>2574</v>
      </c>
      <c r="B329" t="s">
        <v>37</v>
      </c>
      <c r="C329" t="s">
        <v>20</v>
      </c>
      <c r="D329" t="s">
        <v>21</v>
      </c>
      <c r="E329" t="s">
        <v>632</v>
      </c>
      <c r="F329">
        <v>17.59</v>
      </c>
      <c r="G329">
        <v>93</v>
      </c>
      <c r="H329" s="3">
        <v>43800</v>
      </c>
      <c r="I329" t="s">
        <v>693</v>
      </c>
      <c r="J329" t="s">
        <v>694</v>
      </c>
      <c r="K329">
        <f>YEAR(Table1[[#This Row],[Date]])</f>
        <v>2019</v>
      </c>
      <c r="L329" t="str">
        <f>TEXT(Table1[[#This Row],[Date]],"mmm")</f>
        <v>Dec</v>
      </c>
      <c r="M329" t="str">
        <f>TEXT(Table1[[#This Row],[Date]],"ddd")</f>
        <v>Sun</v>
      </c>
    </row>
    <row r="330" spans="1:13" x14ac:dyDescent="0.35">
      <c r="A330" t="s">
        <v>2575</v>
      </c>
      <c r="B330" t="s">
        <v>37</v>
      </c>
      <c r="C330" t="s">
        <v>20</v>
      </c>
      <c r="D330" t="s">
        <v>21</v>
      </c>
      <c r="E330" t="s">
        <v>456</v>
      </c>
      <c r="F330">
        <v>17.59</v>
      </c>
      <c r="G330">
        <v>96</v>
      </c>
      <c r="H330" s="3">
        <v>43800</v>
      </c>
      <c r="I330" t="s">
        <v>695</v>
      </c>
      <c r="J330" t="s">
        <v>157</v>
      </c>
      <c r="K330">
        <f>YEAR(Table1[[#This Row],[Date]])</f>
        <v>2019</v>
      </c>
      <c r="L330" t="str">
        <f>TEXT(Table1[[#This Row],[Date]],"mmm")</f>
        <v>Dec</v>
      </c>
      <c r="M330" t="str">
        <f>TEXT(Table1[[#This Row],[Date]],"ddd")</f>
        <v>Sun</v>
      </c>
    </row>
    <row r="331" spans="1:13" x14ac:dyDescent="0.35">
      <c r="A331" t="s">
        <v>2576</v>
      </c>
      <c r="B331" t="s">
        <v>112</v>
      </c>
      <c r="C331" t="s">
        <v>20</v>
      </c>
      <c r="D331" t="s">
        <v>21</v>
      </c>
      <c r="E331" t="s">
        <v>477</v>
      </c>
      <c r="F331">
        <v>5.58</v>
      </c>
      <c r="G331">
        <v>93</v>
      </c>
      <c r="H331" s="3">
        <v>43862</v>
      </c>
      <c r="I331" t="s">
        <v>696</v>
      </c>
      <c r="J331" t="s">
        <v>697</v>
      </c>
      <c r="K331">
        <f>YEAR(Table1[[#This Row],[Date]])</f>
        <v>2020</v>
      </c>
      <c r="L331" t="str">
        <f>TEXT(Table1[[#This Row],[Date]],"mmm")</f>
        <v>Feb</v>
      </c>
      <c r="M331" t="str">
        <f>TEXT(Table1[[#This Row],[Date]],"ddd")</f>
        <v>Sat</v>
      </c>
    </row>
    <row r="332" spans="1:13" x14ac:dyDescent="0.35">
      <c r="A332" t="s">
        <v>2577</v>
      </c>
      <c r="B332" t="s">
        <v>255</v>
      </c>
      <c r="C332" t="s">
        <v>20</v>
      </c>
      <c r="D332" t="s">
        <v>21</v>
      </c>
      <c r="E332" t="s">
        <v>456</v>
      </c>
      <c r="F332">
        <v>13.23</v>
      </c>
      <c r="G332">
        <v>91</v>
      </c>
      <c r="H332" s="3">
        <v>43862</v>
      </c>
      <c r="I332" t="s">
        <v>698</v>
      </c>
      <c r="J332" t="s">
        <v>699</v>
      </c>
      <c r="K332">
        <f>YEAR(Table1[[#This Row],[Date]])</f>
        <v>2020</v>
      </c>
      <c r="L332" t="str">
        <f>TEXT(Table1[[#This Row],[Date]],"mmm")</f>
        <v>Feb</v>
      </c>
      <c r="M332" t="str">
        <f>TEXT(Table1[[#This Row],[Date]],"ddd")</f>
        <v>Sat</v>
      </c>
    </row>
    <row r="333" spans="1:13" x14ac:dyDescent="0.35">
      <c r="A333" t="s">
        <v>2578</v>
      </c>
      <c r="B333" t="s">
        <v>48</v>
      </c>
      <c r="C333" t="s">
        <v>20</v>
      </c>
      <c r="D333" t="s">
        <v>21</v>
      </c>
      <c r="E333" t="s">
        <v>529</v>
      </c>
      <c r="F333">
        <v>4.76</v>
      </c>
      <c r="G333">
        <v>90</v>
      </c>
      <c r="H333" s="3">
        <v>43862</v>
      </c>
      <c r="I333" t="s">
        <v>700</v>
      </c>
      <c r="J333" t="s">
        <v>701</v>
      </c>
      <c r="K333">
        <f>YEAR(Table1[[#This Row],[Date]])</f>
        <v>2020</v>
      </c>
      <c r="L333" t="str">
        <f>TEXT(Table1[[#This Row],[Date]],"mmm")</f>
        <v>Feb</v>
      </c>
      <c r="M333" t="str">
        <f>TEXT(Table1[[#This Row],[Date]],"ddd")</f>
        <v>Sat</v>
      </c>
    </row>
    <row r="334" spans="1:13" x14ac:dyDescent="0.35">
      <c r="A334" t="s">
        <v>2579</v>
      </c>
      <c r="B334" t="s">
        <v>48</v>
      </c>
      <c r="C334" t="s">
        <v>20</v>
      </c>
      <c r="D334" t="s">
        <v>21</v>
      </c>
      <c r="E334" t="s">
        <v>503</v>
      </c>
      <c r="F334">
        <v>5.26</v>
      </c>
      <c r="G334">
        <v>91</v>
      </c>
      <c r="H334" s="3">
        <v>43891</v>
      </c>
      <c r="I334" t="s">
        <v>702</v>
      </c>
      <c r="J334" t="s">
        <v>703</v>
      </c>
      <c r="K334">
        <f>YEAR(Table1[[#This Row],[Date]])</f>
        <v>2020</v>
      </c>
      <c r="L334" t="str">
        <f>TEXT(Table1[[#This Row],[Date]],"mmm")</f>
        <v>Mar</v>
      </c>
      <c r="M334" t="str">
        <f>TEXT(Table1[[#This Row],[Date]],"ddd")</f>
        <v>Sun</v>
      </c>
    </row>
    <row r="335" spans="1:13" x14ac:dyDescent="0.35">
      <c r="A335" t="s">
        <v>2580</v>
      </c>
      <c r="B335" t="s">
        <v>48</v>
      </c>
      <c r="C335" t="s">
        <v>20</v>
      </c>
      <c r="D335" t="s">
        <v>21</v>
      </c>
      <c r="E335" t="s">
        <v>503</v>
      </c>
      <c r="F335">
        <v>5.26</v>
      </c>
      <c r="G335">
        <v>90</v>
      </c>
      <c r="H335" s="3">
        <v>43891</v>
      </c>
      <c r="I335" t="s">
        <v>61</v>
      </c>
      <c r="J335" t="s">
        <v>704</v>
      </c>
      <c r="K335">
        <f>YEAR(Table1[[#This Row],[Date]])</f>
        <v>2020</v>
      </c>
      <c r="L335" t="str">
        <f>TEXT(Table1[[#This Row],[Date]],"mmm")</f>
        <v>Mar</v>
      </c>
      <c r="M335" t="str">
        <f>TEXT(Table1[[#This Row],[Date]],"ddd")</f>
        <v>Sun</v>
      </c>
    </row>
    <row r="336" spans="1:13" x14ac:dyDescent="0.35">
      <c r="A336" t="s">
        <v>2581</v>
      </c>
      <c r="B336" t="s">
        <v>78</v>
      </c>
      <c r="C336" t="s">
        <v>20</v>
      </c>
      <c r="D336" t="s">
        <v>21</v>
      </c>
      <c r="E336" t="s">
        <v>456</v>
      </c>
      <c r="F336">
        <v>5.88</v>
      </c>
      <c r="G336">
        <v>95</v>
      </c>
      <c r="H336" s="3">
        <v>43891</v>
      </c>
      <c r="I336" t="s">
        <v>705</v>
      </c>
      <c r="J336" t="s">
        <v>706</v>
      </c>
      <c r="K336">
        <f>YEAR(Table1[[#This Row],[Date]])</f>
        <v>2020</v>
      </c>
      <c r="L336" t="str">
        <f>TEXT(Table1[[#This Row],[Date]],"mmm")</f>
        <v>Mar</v>
      </c>
      <c r="M336" t="str">
        <f>TEXT(Table1[[#This Row],[Date]],"ddd")</f>
        <v>Sun</v>
      </c>
    </row>
    <row r="337" spans="1:13" x14ac:dyDescent="0.35">
      <c r="A337" t="s">
        <v>2582</v>
      </c>
      <c r="B337" t="s">
        <v>37</v>
      </c>
      <c r="C337" t="s">
        <v>20</v>
      </c>
      <c r="D337" t="s">
        <v>21</v>
      </c>
      <c r="E337" t="s">
        <v>632</v>
      </c>
      <c r="F337">
        <v>5.86</v>
      </c>
      <c r="G337">
        <v>92</v>
      </c>
      <c r="H337" s="3">
        <v>43862</v>
      </c>
      <c r="I337" t="s">
        <v>707</v>
      </c>
      <c r="J337" t="s">
        <v>708</v>
      </c>
      <c r="K337">
        <f>YEAR(Table1[[#This Row],[Date]])</f>
        <v>2020</v>
      </c>
      <c r="L337" t="str">
        <f>TEXT(Table1[[#This Row],[Date]],"mmm")</f>
        <v>Feb</v>
      </c>
      <c r="M337" t="str">
        <f>TEXT(Table1[[#This Row],[Date]],"ddd")</f>
        <v>Sat</v>
      </c>
    </row>
    <row r="338" spans="1:13" x14ac:dyDescent="0.35">
      <c r="A338" t="s">
        <v>2583</v>
      </c>
      <c r="B338" t="s">
        <v>19</v>
      </c>
      <c r="C338" t="s">
        <v>20</v>
      </c>
      <c r="D338" t="s">
        <v>21</v>
      </c>
      <c r="E338" t="s">
        <v>483</v>
      </c>
      <c r="F338">
        <v>6.76</v>
      </c>
      <c r="G338">
        <v>94</v>
      </c>
      <c r="H338" s="3">
        <v>43922</v>
      </c>
      <c r="I338" t="s">
        <v>709</v>
      </c>
      <c r="J338" t="s">
        <v>710</v>
      </c>
      <c r="K338">
        <f>YEAR(Table1[[#This Row],[Date]])</f>
        <v>2020</v>
      </c>
      <c r="L338" t="str">
        <f>TEXT(Table1[[#This Row],[Date]],"mmm")</f>
        <v>Apr</v>
      </c>
      <c r="M338" t="str">
        <f>TEXT(Table1[[#This Row],[Date]],"ddd")</f>
        <v>Wed</v>
      </c>
    </row>
    <row r="339" spans="1:13" x14ac:dyDescent="0.35">
      <c r="A339" t="s">
        <v>2584</v>
      </c>
      <c r="B339" t="s">
        <v>286</v>
      </c>
      <c r="C339" t="s">
        <v>20</v>
      </c>
      <c r="D339" t="s">
        <v>21</v>
      </c>
      <c r="E339" t="s">
        <v>463</v>
      </c>
      <c r="F339">
        <v>6.91</v>
      </c>
      <c r="G339">
        <v>94</v>
      </c>
      <c r="H339" s="3">
        <v>43922</v>
      </c>
      <c r="I339" t="s">
        <v>711</v>
      </c>
      <c r="J339" t="s">
        <v>712</v>
      </c>
      <c r="K339">
        <f>YEAR(Table1[[#This Row],[Date]])</f>
        <v>2020</v>
      </c>
      <c r="L339" t="str">
        <f>TEXT(Table1[[#This Row],[Date]],"mmm")</f>
        <v>Apr</v>
      </c>
      <c r="M339" t="str">
        <f>TEXT(Table1[[#This Row],[Date]],"ddd")</f>
        <v>Wed</v>
      </c>
    </row>
    <row r="340" spans="1:13" x14ac:dyDescent="0.35">
      <c r="A340" t="s">
        <v>2585</v>
      </c>
      <c r="B340" t="s">
        <v>637</v>
      </c>
      <c r="C340" t="s">
        <v>20</v>
      </c>
      <c r="D340" t="s">
        <v>21</v>
      </c>
      <c r="E340" t="s">
        <v>463</v>
      </c>
      <c r="F340">
        <v>4.8499999999999996</v>
      </c>
      <c r="G340">
        <v>94</v>
      </c>
      <c r="H340" s="3">
        <v>43891</v>
      </c>
      <c r="I340" t="s">
        <v>201</v>
      </c>
      <c r="J340" t="s">
        <v>114</v>
      </c>
      <c r="K340">
        <f>YEAR(Table1[[#This Row],[Date]])</f>
        <v>2020</v>
      </c>
      <c r="L340" t="str">
        <f>TEXT(Table1[[#This Row],[Date]],"mmm")</f>
        <v>Mar</v>
      </c>
      <c r="M340" t="str">
        <f>TEXT(Table1[[#This Row],[Date]],"ddd")</f>
        <v>Sun</v>
      </c>
    </row>
    <row r="341" spans="1:13" x14ac:dyDescent="0.35">
      <c r="A341" t="s">
        <v>2586</v>
      </c>
      <c r="B341" t="s">
        <v>37</v>
      </c>
      <c r="C341" t="s">
        <v>20</v>
      </c>
      <c r="D341" t="s">
        <v>21</v>
      </c>
      <c r="E341" t="s">
        <v>632</v>
      </c>
      <c r="F341">
        <v>22</v>
      </c>
      <c r="G341">
        <v>93</v>
      </c>
      <c r="H341" s="3">
        <v>43891</v>
      </c>
      <c r="I341" t="s">
        <v>713</v>
      </c>
      <c r="J341" t="s">
        <v>714</v>
      </c>
      <c r="K341">
        <f>YEAR(Table1[[#This Row],[Date]])</f>
        <v>2020</v>
      </c>
      <c r="L341" t="str">
        <f>TEXT(Table1[[#This Row],[Date]],"mmm")</f>
        <v>Mar</v>
      </c>
      <c r="M341" t="str">
        <f>TEXT(Table1[[#This Row],[Date]],"ddd")</f>
        <v>Sun</v>
      </c>
    </row>
    <row r="342" spans="1:13" x14ac:dyDescent="0.35">
      <c r="A342" t="s">
        <v>2587</v>
      </c>
      <c r="B342" t="s">
        <v>642</v>
      </c>
      <c r="C342" t="s">
        <v>20</v>
      </c>
      <c r="D342" t="s">
        <v>21</v>
      </c>
      <c r="E342" t="s">
        <v>463</v>
      </c>
      <c r="F342">
        <v>8.52</v>
      </c>
      <c r="G342">
        <v>94</v>
      </c>
      <c r="H342" s="3">
        <v>43952</v>
      </c>
      <c r="I342" t="s">
        <v>715</v>
      </c>
      <c r="J342" t="s">
        <v>716</v>
      </c>
      <c r="K342">
        <f>YEAR(Table1[[#This Row],[Date]])</f>
        <v>2020</v>
      </c>
      <c r="L342" t="str">
        <f>TEXT(Table1[[#This Row],[Date]],"mmm")</f>
        <v>May</v>
      </c>
      <c r="M342" t="str">
        <f>TEXT(Table1[[#This Row],[Date]],"ddd")</f>
        <v>Fri</v>
      </c>
    </row>
    <row r="343" spans="1:13" x14ac:dyDescent="0.35">
      <c r="A343" t="s">
        <v>2588</v>
      </c>
      <c r="B343" t="s">
        <v>642</v>
      </c>
      <c r="C343" t="s">
        <v>20</v>
      </c>
      <c r="D343" t="s">
        <v>21</v>
      </c>
      <c r="E343" t="s">
        <v>463</v>
      </c>
      <c r="F343">
        <v>8.52</v>
      </c>
      <c r="G343">
        <v>94</v>
      </c>
      <c r="H343" s="3">
        <v>43952</v>
      </c>
      <c r="I343" t="s">
        <v>717</v>
      </c>
      <c r="J343" t="s">
        <v>718</v>
      </c>
      <c r="K343">
        <f>YEAR(Table1[[#This Row],[Date]])</f>
        <v>2020</v>
      </c>
      <c r="L343" t="str">
        <f>TEXT(Table1[[#This Row],[Date]],"mmm")</f>
        <v>May</v>
      </c>
      <c r="M343" t="str">
        <f>TEXT(Table1[[#This Row],[Date]],"ddd")</f>
        <v>Fri</v>
      </c>
    </row>
    <row r="344" spans="1:13" x14ac:dyDescent="0.35">
      <c r="A344" t="s">
        <v>2589</v>
      </c>
      <c r="B344" t="s">
        <v>137</v>
      </c>
      <c r="C344" t="s">
        <v>20</v>
      </c>
      <c r="D344" t="s">
        <v>21</v>
      </c>
      <c r="E344" t="s">
        <v>503</v>
      </c>
      <c r="F344">
        <v>5.88</v>
      </c>
      <c r="G344">
        <v>93</v>
      </c>
      <c r="H344" s="3">
        <v>43922</v>
      </c>
      <c r="I344" t="s">
        <v>719</v>
      </c>
      <c r="J344" t="s">
        <v>720</v>
      </c>
      <c r="K344">
        <f>YEAR(Table1[[#This Row],[Date]])</f>
        <v>2020</v>
      </c>
      <c r="L344" t="str">
        <f>TEXT(Table1[[#This Row],[Date]],"mmm")</f>
        <v>Apr</v>
      </c>
      <c r="M344" t="str">
        <f>TEXT(Table1[[#This Row],[Date]],"ddd")</f>
        <v>Wed</v>
      </c>
    </row>
    <row r="345" spans="1:13" x14ac:dyDescent="0.35">
      <c r="A345" t="s">
        <v>2590</v>
      </c>
      <c r="B345" t="s">
        <v>37</v>
      </c>
      <c r="C345" t="s">
        <v>20</v>
      </c>
      <c r="D345" t="s">
        <v>21</v>
      </c>
      <c r="E345" t="s">
        <v>463</v>
      </c>
      <c r="F345">
        <v>11.73</v>
      </c>
      <c r="G345">
        <v>93</v>
      </c>
      <c r="H345" s="3">
        <v>43922</v>
      </c>
      <c r="I345" t="s">
        <v>721</v>
      </c>
      <c r="J345" t="s">
        <v>722</v>
      </c>
      <c r="K345">
        <f>YEAR(Table1[[#This Row],[Date]])</f>
        <v>2020</v>
      </c>
      <c r="L345" t="str">
        <f>TEXT(Table1[[#This Row],[Date]],"mmm")</f>
        <v>Apr</v>
      </c>
      <c r="M345" t="str">
        <f>TEXT(Table1[[#This Row],[Date]],"ddd")</f>
        <v>Wed</v>
      </c>
    </row>
    <row r="346" spans="1:13" x14ac:dyDescent="0.35">
      <c r="A346" t="s">
        <v>2591</v>
      </c>
      <c r="B346" t="s">
        <v>37</v>
      </c>
      <c r="C346" t="s">
        <v>20</v>
      </c>
      <c r="D346" t="s">
        <v>21</v>
      </c>
      <c r="E346" t="s">
        <v>632</v>
      </c>
      <c r="F346">
        <v>17.59</v>
      </c>
      <c r="G346">
        <v>93</v>
      </c>
      <c r="H346" s="3">
        <v>43952</v>
      </c>
      <c r="I346" t="s">
        <v>723</v>
      </c>
      <c r="J346" t="s">
        <v>724</v>
      </c>
      <c r="K346">
        <f>YEAR(Table1[[#This Row],[Date]])</f>
        <v>2020</v>
      </c>
      <c r="L346" t="str">
        <f>TEXT(Table1[[#This Row],[Date]],"mmm")</f>
        <v>May</v>
      </c>
      <c r="M346" t="str">
        <f>TEXT(Table1[[#This Row],[Date]],"ddd")</f>
        <v>Fri</v>
      </c>
    </row>
    <row r="347" spans="1:13" x14ac:dyDescent="0.35">
      <c r="A347" t="s">
        <v>2592</v>
      </c>
      <c r="B347" t="s">
        <v>725</v>
      </c>
      <c r="C347" t="s">
        <v>20</v>
      </c>
      <c r="D347" t="s">
        <v>21</v>
      </c>
      <c r="E347" t="s">
        <v>726</v>
      </c>
      <c r="F347">
        <v>7.05</v>
      </c>
      <c r="G347">
        <v>92</v>
      </c>
      <c r="H347" s="3">
        <v>43952</v>
      </c>
      <c r="I347" t="s">
        <v>727</v>
      </c>
      <c r="J347" t="s">
        <v>728</v>
      </c>
      <c r="K347">
        <f>YEAR(Table1[[#This Row],[Date]])</f>
        <v>2020</v>
      </c>
      <c r="L347" t="str">
        <f>TEXT(Table1[[#This Row],[Date]],"mmm")</f>
        <v>May</v>
      </c>
      <c r="M347" t="str">
        <f>TEXT(Table1[[#This Row],[Date]],"ddd")</f>
        <v>Fri</v>
      </c>
    </row>
    <row r="348" spans="1:13" x14ac:dyDescent="0.35">
      <c r="A348" t="s">
        <v>2593</v>
      </c>
      <c r="B348" t="s">
        <v>197</v>
      </c>
      <c r="C348" t="s">
        <v>20</v>
      </c>
      <c r="D348" t="s">
        <v>21</v>
      </c>
      <c r="E348" t="s">
        <v>456</v>
      </c>
      <c r="F348">
        <v>20.55</v>
      </c>
      <c r="G348">
        <v>94</v>
      </c>
      <c r="H348" s="3">
        <v>43952</v>
      </c>
      <c r="I348" t="s">
        <v>729</v>
      </c>
      <c r="J348" t="s">
        <v>730</v>
      </c>
      <c r="K348">
        <f>YEAR(Table1[[#This Row],[Date]])</f>
        <v>2020</v>
      </c>
      <c r="L348" t="str">
        <f>TEXT(Table1[[#This Row],[Date]],"mmm")</f>
        <v>May</v>
      </c>
      <c r="M348" t="str">
        <f>TEXT(Table1[[#This Row],[Date]],"ddd")</f>
        <v>Fri</v>
      </c>
    </row>
    <row r="349" spans="1:13" x14ac:dyDescent="0.35">
      <c r="A349" t="s">
        <v>2594</v>
      </c>
      <c r="B349" t="s">
        <v>251</v>
      </c>
      <c r="C349" t="s">
        <v>20</v>
      </c>
      <c r="D349" t="s">
        <v>21</v>
      </c>
      <c r="E349" t="s">
        <v>463</v>
      </c>
      <c r="F349">
        <v>17.64</v>
      </c>
      <c r="G349">
        <v>94</v>
      </c>
      <c r="H349" s="3">
        <v>43952</v>
      </c>
      <c r="I349" t="s">
        <v>731</v>
      </c>
      <c r="J349" t="s">
        <v>732</v>
      </c>
      <c r="K349">
        <f>YEAR(Table1[[#This Row],[Date]])</f>
        <v>2020</v>
      </c>
      <c r="L349" t="str">
        <f>TEXT(Table1[[#This Row],[Date]],"mmm")</f>
        <v>May</v>
      </c>
      <c r="M349" t="str">
        <f>TEXT(Table1[[#This Row],[Date]],"ddd")</f>
        <v>Fri</v>
      </c>
    </row>
    <row r="350" spans="1:13" x14ac:dyDescent="0.35">
      <c r="A350" t="s">
        <v>2595</v>
      </c>
      <c r="B350" t="s">
        <v>733</v>
      </c>
      <c r="C350" t="s">
        <v>20</v>
      </c>
      <c r="D350" t="s">
        <v>21</v>
      </c>
      <c r="E350" t="s">
        <v>503</v>
      </c>
      <c r="F350">
        <v>5.88</v>
      </c>
      <c r="G350">
        <v>93</v>
      </c>
      <c r="H350" s="3">
        <v>43952</v>
      </c>
      <c r="I350" t="s">
        <v>734</v>
      </c>
      <c r="J350" t="s">
        <v>735</v>
      </c>
      <c r="K350">
        <f>YEAR(Table1[[#This Row],[Date]])</f>
        <v>2020</v>
      </c>
      <c r="L350" t="str">
        <f>TEXT(Table1[[#This Row],[Date]],"mmm")</f>
        <v>May</v>
      </c>
      <c r="M350" t="str">
        <f>TEXT(Table1[[#This Row],[Date]],"ddd")</f>
        <v>Fri</v>
      </c>
    </row>
    <row r="351" spans="1:13" x14ac:dyDescent="0.35">
      <c r="A351" t="s">
        <v>2596</v>
      </c>
      <c r="B351" t="s">
        <v>476</v>
      </c>
      <c r="C351" t="s">
        <v>20</v>
      </c>
      <c r="D351" t="s">
        <v>21</v>
      </c>
      <c r="E351" t="s">
        <v>463</v>
      </c>
      <c r="F351">
        <v>5.86</v>
      </c>
      <c r="G351">
        <v>93</v>
      </c>
      <c r="H351" s="3">
        <v>43952</v>
      </c>
      <c r="I351" t="s">
        <v>736</v>
      </c>
      <c r="J351" t="s">
        <v>737</v>
      </c>
      <c r="K351">
        <f>YEAR(Table1[[#This Row],[Date]])</f>
        <v>2020</v>
      </c>
      <c r="L351" t="str">
        <f>TEXT(Table1[[#This Row],[Date]],"mmm")</f>
        <v>May</v>
      </c>
      <c r="M351" t="str">
        <f>TEXT(Table1[[#This Row],[Date]],"ddd")</f>
        <v>Fri</v>
      </c>
    </row>
    <row r="352" spans="1:13" x14ac:dyDescent="0.35">
      <c r="A352" t="s">
        <v>2597</v>
      </c>
      <c r="B352" t="s">
        <v>112</v>
      </c>
      <c r="C352" t="s">
        <v>20</v>
      </c>
      <c r="D352" t="s">
        <v>21</v>
      </c>
      <c r="E352" t="s">
        <v>463</v>
      </c>
      <c r="F352">
        <v>5.58</v>
      </c>
      <c r="G352">
        <v>93</v>
      </c>
      <c r="H352" s="3">
        <v>43983</v>
      </c>
      <c r="I352" t="s">
        <v>738</v>
      </c>
      <c r="J352" t="s">
        <v>206</v>
      </c>
      <c r="K352">
        <f>YEAR(Table1[[#This Row],[Date]])</f>
        <v>2020</v>
      </c>
      <c r="L352" t="str">
        <f>TEXT(Table1[[#This Row],[Date]],"mmm")</f>
        <v>Jun</v>
      </c>
      <c r="M352" t="str">
        <f>TEXT(Table1[[#This Row],[Date]],"ddd")</f>
        <v>Mon</v>
      </c>
    </row>
    <row r="353" spans="1:13" x14ac:dyDescent="0.35">
      <c r="A353" t="s">
        <v>2598</v>
      </c>
      <c r="B353" t="s">
        <v>389</v>
      </c>
      <c r="C353" t="s">
        <v>20</v>
      </c>
      <c r="D353" t="s">
        <v>21</v>
      </c>
      <c r="E353" t="s">
        <v>739</v>
      </c>
      <c r="F353">
        <v>5.88</v>
      </c>
      <c r="G353">
        <v>93</v>
      </c>
      <c r="H353" s="3">
        <v>43952</v>
      </c>
      <c r="I353" t="s">
        <v>740</v>
      </c>
      <c r="J353" t="s">
        <v>741</v>
      </c>
      <c r="K353">
        <f>YEAR(Table1[[#This Row],[Date]])</f>
        <v>2020</v>
      </c>
      <c r="L353" t="str">
        <f>TEXT(Table1[[#This Row],[Date]],"mmm")</f>
        <v>May</v>
      </c>
      <c r="M353" t="str">
        <f>TEXT(Table1[[#This Row],[Date]],"ddd")</f>
        <v>Fri</v>
      </c>
    </row>
    <row r="354" spans="1:13" x14ac:dyDescent="0.35">
      <c r="A354" t="s">
        <v>2599</v>
      </c>
      <c r="B354" t="s">
        <v>19</v>
      </c>
      <c r="C354" t="s">
        <v>20</v>
      </c>
      <c r="D354" t="s">
        <v>21</v>
      </c>
      <c r="E354" t="s">
        <v>493</v>
      </c>
      <c r="F354">
        <v>6.17</v>
      </c>
      <c r="G354">
        <v>94</v>
      </c>
      <c r="H354" s="3">
        <v>43983</v>
      </c>
      <c r="I354" t="s">
        <v>742</v>
      </c>
      <c r="J354" t="s">
        <v>743</v>
      </c>
      <c r="K354">
        <f>YEAR(Table1[[#This Row],[Date]])</f>
        <v>2020</v>
      </c>
      <c r="L354" t="str">
        <f>TEXT(Table1[[#This Row],[Date]],"mmm")</f>
        <v>Jun</v>
      </c>
      <c r="M354" t="str">
        <f>TEXT(Table1[[#This Row],[Date]],"ddd")</f>
        <v>Mon</v>
      </c>
    </row>
    <row r="355" spans="1:13" x14ac:dyDescent="0.35">
      <c r="A355" t="s">
        <v>2600</v>
      </c>
      <c r="B355" t="s">
        <v>19</v>
      </c>
      <c r="C355" t="s">
        <v>20</v>
      </c>
      <c r="D355" t="s">
        <v>21</v>
      </c>
      <c r="E355" t="s">
        <v>463</v>
      </c>
      <c r="F355">
        <v>5</v>
      </c>
      <c r="G355">
        <v>93</v>
      </c>
      <c r="H355" s="3">
        <v>43983</v>
      </c>
      <c r="I355" t="s">
        <v>744</v>
      </c>
      <c r="J355" t="s">
        <v>745</v>
      </c>
      <c r="K355">
        <f>YEAR(Table1[[#This Row],[Date]])</f>
        <v>2020</v>
      </c>
      <c r="L355" t="str">
        <f>TEXT(Table1[[#This Row],[Date]],"mmm")</f>
        <v>Jun</v>
      </c>
      <c r="M355" t="str">
        <f>TEXT(Table1[[#This Row],[Date]],"ddd")</f>
        <v>Mon</v>
      </c>
    </row>
    <row r="356" spans="1:13" x14ac:dyDescent="0.35">
      <c r="A356" t="s">
        <v>2601</v>
      </c>
      <c r="B356" t="s">
        <v>72</v>
      </c>
      <c r="C356" t="s">
        <v>20</v>
      </c>
      <c r="D356" t="s">
        <v>21</v>
      </c>
      <c r="E356" t="s">
        <v>477</v>
      </c>
      <c r="F356">
        <v>5.29</v>
      </c>
      <c r="G356">
        <v>92</v>
      </c>
      <c r="H356" s="3">
        <v>43983</v>
      </c>
      <c r="I356" t="s">
        <v>746</v>
      </c>
      <c r="J356" t="s">
        <v>747</v>
      </c>
      <c r="K356">
        <f>YEAR(Table1[[#This Row],[Date]])</f>
        <v>2020</v>
      </c>
      <c r="L356" t="str">
        <f>TEXT(Table1[[#This Row],[Date]],"mmm")</f>
        <v>Jun</v>
      </c>
      <c r="M356" t="str">
        <f>TEXT(Table1[[#This Row],[Date]],"ddd")</f>
        <v>Mon</v>
      </c>
    </row>
    <row r="357" spans="1:13" x14ac:dyDescent="0.35">
      <c r="A357" t="s">
        <v>2602</v>
      </c>
      <c r="B357" t="s">
        <v>48</v>
      </c>
      <c r="C357" t="s">
        <v>20</v>
      </c>
      <c r="D357" t="s">
        <v>21</v>
      </c>
      <c r="E357" t="s">
        <v>477</v>
      </c>
      <c r="F357">
        <v>5</v>
      </c>
      <c r="G357">
        <v>93</v>
      </c>
      <c r="H357" s="3">
        <v>43983</v>
      </c>
      <c r="I357" t="s">
        <v>748</v>
      </c>
      <c r="J357" t="s">
        <v>315</v>
      </c>
      <c r="K357">
        <f>YEAR(Table1[[#This Row],[Date]])</f>
        <v>2020</v>
      </c>
      <c r="L357" t="str">
        <f>TEXT(Table1[[#This Row],[Date]],"mmm")</f>
        <v>Jun</v>
      </c>
      <c r="M357" t="str">
        <f>TEXT(Table1[[#This Row],[Date]],"ddd")</f>
        <v>Mon</v>
      </c>
    </row>
    <row r="358" spans="1:13" x14ac:dyDescent="0.35">
      <c r="A358" t="s">
        <v>2603</v>
      </c>
      <c r="B358" t="s">
        <v>48</v>
      </c>
      <c r="C358" t="s">
        <v>20</v>
      </c>
      <c r="D358" t="s">
        <v>21</v>
      </c>
      <c r="E358" t="s">
        <v>449</v>
      </c>
      <c r="F358">
        <v>6.17</v>
      </c>
      <c r="G358">
        <v>96</v>
      </c>
      <c r="H358" s="3">
        <v>44013</v>
      </c>
      <c r="I358" t="s">
        <v>61</v>
      </c>
      <c r="J358" t="s">
        <v>749</v>
      </c>
      <c r="K358">
        <f>YEAR(Table1[[#This Row],[Date]])</f>
        <v>2020</v>
      </c>
      <c r="L358" t="str">
        <f>TEXT(Table1[[#This Row],[Date]],"mmm")</f>
        <v>Jul</v>
      </c>
      <c r="M358" t="str">
        <f>TEXT(Table1[[#This Row],[Date]],"ddd")</f>
        <v>Wed</v>
      </c>
    </row>
    <row r="359" spans="1:13" x14ac:dyDescent="0.35">
      <c r="A359" t="s">
        <v>2604</v>
      </c>
      <c r="B359" t="s">
        <v>48</v>
      </c>
      <c r="C359" t="s">
        <v>20</v>
      </c>
      <c r="D359" t="s">
        <v>21</v>
      </c>
      <c r="E359" t="s">
        <v>449</v>
      </c>
      <c r="F359">
        <v>6.17</v>
      </c>
      <c r="G359">
        <v>95</v>
      </c>
      <c r="H359" s="3">
        <v>44013</v>
      </c>
      <c r="I359" t="s">
        <v>750</v>
      </c>
      <c r="J359" t="s">
        <v>751</v>
      </c>
      <c r="K359">
        <f>YEAR(Table1[[#This Row],[Date]])</f>
        <v>2020</v>
      </c>
      <c r="L359" t="str">
        <f>TEXT(Table1[[#This Row],[Date]],"mmm")</f>
        <v>Jul</v>
      </c>
      <c r="M359" t="str">
        <f>TEXT(Table1[[#This Row],[Date]],"ddd")</f>
        <v>Wed</v>
      </c>
    </row>
    <row r="360" spans="1:13" x14ac:dyDescent="0.35">
      <c r="A360" t="s">
        <v>2605</v>
      </c>
      <c r="B360" t="s">
        <v>752</v>
      </c>
      <c r="C360" t="s">
        <v>20</v>
      </c>
      <c r="D360" t="s">
        <v>21</v>
      </c>
      <c r="E360" t="s">
        <v>463</v>
      </c>
      <c r="F360">
        <v>5.29</v>
      </c>
      <c r="G360">
        <v>93</v>
      </c>
      <c r="H360" s="3">
        <v>44013</v>
      </c>
      <c r="I360" t="s">
        <v>156</v>
      </c>
      <c r="J360" t="s">
        <v>753</v>
      </c>
      <c r="K360">
        <f>YEAR(Table1[[#This Row],[Date]])</f>
        <v>2020</v>
      </c>
      <c r="L360" t="str">
        <f>TEXT(Table1[[#This Row],[Date]],"mmm")</f>
        <v>Jul</v>
      </c>
      <c r="M360" t="str">
        <f>TEXT(Table1[[#This Row],[Date]],"ddd")</f>
        <v>Wed</v>
      </c>
    </row>
    <row r="361" spans="1:13" x14ac:dyDescent="0.35">
      <c r="A361" t="s">
        <v>2606</v>
      </c>
      <c r="B361" t="s">
        <v>48</v>
      </c>
      <c r="C361" t="s">
        <v>20</v>
      </c>
      <c r="D361" t="s">
        <v>21</v>
      </c>
      <c r="E361" t="s">
        <v>463</v>
      </c>
      <c r="F361">
        <v>6.17</v>
      </c>
      <c r="G361">
        <v>95</v>
      </c>
      <c r="H361" s="3">
        <v>44013</v>
      </c>
      <c r="I361" t="s">
        <v>754</v>
      </c>
      <c r="J361" t="s">
        <v>569</v>
      </c>
      <c r="K361">
        <f>YEAR(Table1[[#This Row],[Date]])</f>
        <v>2020</v>
      </c>
      <c r="L361" t="str">
        <f>TEXT(Table1[[#This Row],[Date]],"mmm")</f>
        <v>Jul</v>
      </c>
      <c r="M361" t="str">
        <f>TEXT(Table1[[#This Row],[Date]],"ddd")</f>
        <v>Wed</v>
      </c>
    </row>
    <row r="362" spans="1:13" x14ac:dyDescent="0.35">
      <c r="A362" t="s">
        <v>2607</v>
      </c>
      <c r="B362" t="s">
        <v>37</v>
      </c>
      <c r="C362" t="s">
        <v>20</v>
      </c>
      <c r="D362" t="s">
        <v>21</v>
      </c>
      <c r="E362" t="s">
        <v>601</v>
      </c>
      <c r="F362">
        <v>9.9600000000000009</v>
      </c>
      <c r="G362">
        <v>94</v>
      </c>
      <c r="H362" s="3">
        <v>44013</v>
      </c>
      <c r="I362" t="s">
        <v>755</v>
      </c>
      <c r="J362" t="s">
        <v>756</v>
      </c>
      <c r="K362">
        <f>YEAR(Table1[[#This Row],[Date]])</f>
        <v>2020</v>
      </c>
      <c r="L362" t="str">
        <f>TEXT(Table1[[#This Row],[Date]],"mmm")</f>
        <v>Jul</v>
      </c>
      <c r="M362" t="str">
        <f>TEXT(Table1[[#This Row],[Date]],"ddd")</f>
        <v>Wed</v>
      </c>
    </row>
    <row r="363" spans="1:13" x14ac:dyDescent="0.35">
      <c r="A363" t="s">
        <v>2608</v>
      </c>
      <c r="B363" t="s">
        <v>112</v>
      </c>
      <c r="C363" t="s">
        <v>20</v>
      </c>
      <c r="D363" t="s">
        <v>21</v>
      </c>
      <c r="E363" t="s">
        <v>463</v>
      </c>
      <c r="F363">
        <v>8.23</v>
      </c>
      <c r="G363">
        <v>93</v>
      </c>
      <c r="H363" s="3">
        <v>44013</v>
      </c>
      <c r="I363" t="s">
        <v>757</v>
      </c>
      <c r="J363" t="s">
        <v>758</v>
      </c>
      <c r="K363">
        <f>YEAR(Table1[[#This Row],[Date]])</f>
        <v>2020</v>
      </c>
      <c r="L363" t="str">
        <f>TEXT(Table1[[#This Row],[Date]],"mmm")</f>
        <v>Jul</v>
      </c>
      <c r="M363" t="str">
        <f>TEXT(Table1[[#This Row],[Date]],"ddd")</f>
        <v>Wed</v>
      </c>
    </row>
    <row r="364" spans="1:13" x14ac:dyDescent="0.35">
      <c r="A364" t="s">
        <v>2609</v>
      </c>
      <c r="B364" t="s">
        <v>388</v>
      </c>
      <c r="C364" t="s">
        <v>20</v>
      </c>
      <c r="D364" t="s">
        <v>21</v>
      </c>
      <c r="E364" t="s">
        <v>477</v>
      </c>
      <c r="F364">
        <v>5.58</v>
      </c>
      <c r="G364">
        <v>94</v>
      </c>
      <c r="H364" s="3">
        <v>44044</v>
      </c>
      <c r="I364" t="s">
        <v>759</v>
      </c>
      <c r="J364" t="s">
        <v>114</v>
      </c>
      <c r="K364">
        <f>YEAR(Table1[[#This Row],[Date]])</f>
        <v>2020</v>
      </c>
      <c r="L364" t="str">
        <f>TEXT(Table1[[#This Row],[Date]],"mmm")</f>
        <v>Aug</v>
      </c>
      <c r="M364" t="str">
        <f>TEXT(Table1[[#This Row],[Date]],"ddd")</f>
        <v>Sat</v>
      </c>
    </row>
    <row r="365" spans="1:13" x14ac:dyDescent="0.35">
      <c r="A365" t="s">
        <v>2610</v>
      </c>
      <c r="B365" t="s">
        <v>760</v>
      </c>
      <c r="C365" t="s">
        <v>20</v>
      </c>
      <c r="D365" t="s">
        <v>21</v>
      </c>
      <c r="E365" t="s">
        <v>493</v>
      </c>
      <c r="F365">
        <v>5.29</v>
      </c>
      <c r="G365">
        <v>93</v>
      </c>
      <c r="H365" s="3">
        <v>44044</v>
      </c>
      <c r="I365" t="s">
        <v>761</v>
      </c>
      <c r="J365" t="s">
        <v>762</v>
      </c>
      <c r="K365">
        <f>YEAR(Table1[[#This Row],[Date]])</f>
        <v>2020</v>
      </c>
      <c r="L365" t="str">
        <f>TEXT(Table1[[#This Row],[Date]],"mmm")</f>
        <v>Aug</v>
      </c>
      <c r="M365" t="str">
        <f>TEXT(Table1[[#This Row],[Date]],"ddd")</f>
        <v>Sat</v>
      </c>
    </row>
    <row r="366" spans="1:13" x14ac:dyDescent="0.35">
      <c r="A366" t="s">
        <v>2611</v>
      </c>
      <c r="B366" t="s">
        <v>309</v>
      </c>
      <c r="C366" t="s">
        <v>20</v>
      </c>
      <c r="D366" t="s">
        <v>21</v>
      </c>
      <c r="E366" t="s">
        <v>449</v>
      </c>
      <c r="F366">
        <v>6.17</v>
      </c>
      <c r="G366">
        <v>94</v>
      </c>
      <c r="H366" s="3">
        <v>44044</v>
      </c>
      <c r="I366" t="s">
        <v>763</v>
      </c>
      <c r="J366" t="s">
        <v>764</v>
      </c>
      <c r="K366">
        <f>YEAR(Table1[[#This Row],[Date]])</f>
        <v>2020</v>
      </c>
      <c r="L366" t="str">
        <f>TEXT(Table1[[#This Row],[Date]],"mmm")</f>
        <v>Aug</v>
      </c>
      <c r="M366" t="str">
        <f>TEXT(Table1[[#This Row],[Date]],"ddd")</f>
        <v>Sat</v>
      </c>
    </row>
    <row r="367" spans="1:13" x14ac:dyDescent="0.35">
      <c r="A367" t="s">
        <v>2612</v>
      </c>
      <c r="B367" t="s">
        <v>164</v>
      </c>
      <c r="C367" t="s">
        <v>20</v>
      </c>
      <c r="D367" t="s">
        <v>21</v>
      </c>
      <c r="E367" t="s">
        <v>529</v>
      </c>
      <c r="F367">
        <v>4.41</v>
      </c>
      <c r="G367">
        <v>93</v>
      </c>
      <c r="H367" s="3">
        <v>44044</v>
      </c>
      <c r="I367" t="s">
        <v>765</v>
      </c>
      <c r="J367" t="s">
        <v>766</v>
      </c>
      <c r="K367">
        <f>YEAR(Table1[[#This Row],[Date]])</f>
        <v>2020</v>
      </c>
      <c r="L367" t="str">
        <f>TEXT(Table1[[#This Row],[Date]],"mmm")</f>
        <v>Aug</v>
      </c>
      <c r="M367" t="str">
        <f>TEXT(Table1[[#This Row],[Date]],"ddd")</f>
        <v>Sat</v>
      </c>
    </row>
    <row r="368" spans="1:13" x14ac:dyDescent="0.35">
      <c r="A368" t="s">
        <v>2613</v>
      </c>
      <c r="B368" t="s">
        <v>767</v>
      </c>
      <c r="C368" t="s">
        <v>20</v>
      </c>
      <c r="D368" t="s">
        <v>21</v>
      </c>
      <c r="E368" t="s">
        <v>768</v>
      </c>
      <c r="F368">
        <v>4.28</v>
      </c>
      <c r="G368">
        <v>90</v>
      </c>
      <c r="H368" s="3">
        <v>44044</v>
      </c>
      <c r="I368" t="s">
        <v>769</v>
      </c>
      <c r="J368" t="s">
        <v>228</v>
      </c>
      <c r="K368">
        <f>YEAR(Table1[[#This Row],[Date]])</f>
        <v>2020</v>
      </c>
      <c r="L368" t="str">
        <f>TEXT(Table1[[#This Row],[Date]],"mmm")</f>
        <v>Aug</v>
      </c>
      <c r="M368" t="str">
        <f>TEXT(Table1[[#This Row],[Date]],"ddd")</f>
        <v>Sat</v>
      </c>
    </row>
    <row r="369" spans="1:13" x14ac:dyDescent="0.35">
      <c r="A369" t="s">
        <v>2614</v>
      </c>
      <c r="B369" t="s">
        <v>264</v>
      </c>
      <c r="C369" t="s">
        <v>20</v>
      </c>
      <c r="D369" t="s">
        <v>21</v>
      </c>
      <c r="E369" t="s">
        <v>483</v>
      </c>
      <c r="F369">
        <v>5.29</v>
      </c>
      <c r="G369">
        <v>93</v>
      </c>
      <c r="H369" s="3">
        <v>44075</v>
      </c>
      <c r="I369" t="s">
        <v>770</v>
      </c>
      <c r="J369" t="s">
        <v>202</v>
      </c>
      <c r="K369">
        <f>YEAR(Table1[[#This Row],[Date]])</f>
        <v>2020</v>
      </c>
      <c r="L369" t="str">
        <f>TEXT(Table1[[#This Row],[Date]],"mmm")</f>
        <v>Sep</v>
      </c>
      <c r="M369" t="str">
        <f>TEXT(Table1[[#This Row],[Date]],"ddd")</f>
        <v>Tue</v>
      </c>
    </row>
    <row r="370" spans="1:13" x14ac:dyDescent="0.35">
      <c r="A370" t="s">
        <v>2615</v>
      </c>
      <c r="B370" t="s">
        <v>78</v>
      </c>
      <c r="C370" t="s">
        <v>20</v>
      </c>
      <c r="D370" t="s">
        <v>21</v>
      </c>
      <c r="E370" t="s">
        <v>449</v>
      </c>
      <c r="F370">
        <v>7.05</v>
      </c>
      <c r="G370">
        <v>94</v>
      </c>
      <c r="H370" s="3">
        <v>44075</v>
      </c>
      <c r="I370" t="s">
        <v>771</v>
      </c>
      <c r="J370" t="s">
        <v>114</v>
      </c>
      <c r="K370">
        <f>YEAR(Table1[[#This Row],[Date]])</f>
        <v>2020</v>
      </c>
      <c r="L370" t="str">
        <f>TEXT(Table1[[#This Row],[Date]],"mmm")</f>
        <v>Sep</v>
      </c>
      <c r="M370" t="str">
        <f>TEXT(Table1[[#This Row],[Date]],"ddd")</f>
        <v>Tue</v>
      </c>
    </row>
    <row r="371" spans="1:13" x14ac:dyDescent="0.35">
      <c r="A371" t="s">
        <v>2616</v>
      </c>
      <c r="B371" t="s">
        <v>772</v>
      </c>
      <c r="C371" t="s">
        <v>20</v>
      </c>
      <c r="D371" t="s">
        <v>21</v>
      </c>
      <c r="E371" t="s">
        <v>463</v>
      </c>
      <c r="F371">
        <v>8.81</v>
      </c>
      <c r="G371">
        <v>94</v>
      </c>
      <c r="H371" s="3">
        <v>44044</v>
      </c>
      <c r="I371" t="s">
        <v>773</v>
      </c>
      <c r="J371" t="s">
        <v>191</v>
      </c>
      <c r="K371">
        <f>YEAR(Table1[[#This Row],[Date]])</f>
        <v>2020</v>
      </c>
      <c r="L371" t="str">
        <f>TEXT(Table1[[#This Row],[Date]],"mmm")</f>
        <v>Aug</v>
      </c>
      <c r="M371" t="str">
        <f>TEXT(Table1[[#This Row],[Date]],"ddd")</f>
        <v>Sat</v>
      </c>
    </row>
    <row r="372" spans="1:13" x14ac:dyDescent="0.35">
      <c r="A372" t="s">
        <v>2617</v>
      </c>
      <c r="B372" t="s">
        <v>48</v>
      </c>
      <c r="C372" t="s">
        <v>20</v>
      </c>
      <c r="D372" t="s">
        <v>21</v>
      </c>
      <c r="E372" t="s">
        <v>449</v>
      </c>
      <c r="F372">
        <v>6.17</v>
      </c>
      <c r="G372">
        <v>95</v>
      </c>
      <c r="H372" s="3">
        <v>44044</v>
      </c>
      <c r="I372" t="s">
        <v>774</v>
      </c>
      <c r="J372" t="s">
        <v>775</v>
      </c>
      <c r="K372">
        <f>YEAR(Table1[[#This Row],[Date]])</f>
        <v>2020</v>
      </c>
      <c r="L372" t="str">
        <f>TEXT(Table1[[#This Row],[Date]],"mmm")</f>
        <v>Aug</v>
      </c>
      <c r="M372" t="str">
        <f>TEXT(Table1[[#This Row],[Date]],"ddd")</f>
        <v>Sat</v>
      </c>
    </row>
    <row r="373" spans="1:13" x14ac:dyDescent="0.35">
      <c r="A373" t="s">
        <v>2618</v>
      </c>
      <c r="B373" t="s">
        <v>376</v>
      </c>
      <c r="C373" t="s">
        <v>20</v>
      </c>
      <c r="D373" t="s">
        <v>21</v>
      </c>
      <c r="E373" t="s">
        <v>483</v>
      </c>
      <c r="F373">
        <v>5.64</v>
      </c>
      <c r="G373">
        <v>93</v>
      </c>
      <c r="H373" s="3">
        <v>44075</v>
      </c>
      <c r="I373" t="s">
        <v>776</v>
      </c>
      <c r="J373" t="s">
        <v>777</v>
      </c>
      <c r="K373">
        <f>YEAR(Table1[[#This Row],[Date]])</f>
        <v>2020</v>
      </c>
      <c r="L373" t="str">
        <f>TEXT(Table1[[#This Row],[Date]],"mmm")</f>
        <v>Sep</v>
      </c>
      <c r="M373" t="str">
        <f>TEXT(Table1[[#This Row],[Date]],"ddd")</f>
        <v>Tue</v>
      </c>
    </row>
    <row r="374" spans="1:13" x14ac:dyDescent="0.35">
      <c r="A374" t="s">
        <v>2619</v>
      </c>
      <c r="B374" t="s">
        <v>37</v>
      </c>
      <c r="C374" t="s">
        <v>20</v>
      </c>
      <c r="D374" t="s">
        <v>21</v>
      </c>
      <c r="E374" t="s">
        <v>632</v>
      </c>
      <c r="F374">
        <v>26.41</v>
      </c>
      <c r="G374">
        <v>96</v>
      </c>
      <c r="H374" s="3">
        <v>44075</v>
      </c>
      <c r="I374" t="s">
        <v>778</v>
      </c>
      <c r="J374" t="s">
        <v>779</v>
      </c>
      <c r="K374">
        <f>YEAR(Table1[[#This Row],[Date]])</f>
        <v>2020</v>
      </c>
      <c r="L374" t="str">
        <f>TEXT(Table1[[#This Row],[Date]],"mmm")</f>
        <v>Sep</v>
      </c>
      <c r="M374" t="str">
        <f>TEXT(Table1[[#This Row],[Date]],"ddd")</f>
        <v>Tue</v>
      </c>
    </row>
    <row r="375" spans="1:13" x14ac:dyDescent="0.35">
      <c r="A375" t="s">
        <v>2620</v>
      </c>
      <c r="B375" t="s">
        <v>37</v>
      </c>
      <c r="C375" t="s">
        <v>20</v>
      </c>
      <c r="D375" t="s">
        <v>21</v>
      </c>
      <c r="E375" t="s">
        <v>632</v>
      </c>
      <c r="F375">
        <v>22</v>
      </c>
      <c r="G375">
        <v>94</v>
      </c>
      <c r="H375" s="3">
        <v>44075</v>
      </c>
      <c r="I375" t="s">
        <v>780</v>
      </c>
      <c r="J375" t="s">
        <v>781</v>
      </c>
      <c r="K375">
        <f>YEAR(Table1[[#This Row],[Date]])</f>
        <v>2020</v>
      </c>
      <c r="L375" t="str">
        <f>TEXT(Table1[[#This Row],[Date]],"mmm")</f>
        <v>Sep</v>
      </c>
      <c r="M375" t="str">
        <f>TEXT(Table1[[#This Row],[Date]],"ddd")</f>
        <v>Tue</v>
      </c>
    </row>
    <row r="376" spans="1:13" x14ac:dyDescent="0.35">
      <c r="A376" t="s">
        <v>2621</v>
      </c>
      <c r="B376" t="s">
        <v>48</v>
      </c>
      <c r="C376" t="s">
        <v>20</v>
      </c>
      <c r="D376" t="s">
        <v>21</v>
      </c>
      <c r="E376" t="s">
        <v>493</v>
      </c>
      <c r="F376">
        <v>5.73</v>
      </c>
      <c r="G376">
        <v>92</v>
      </c>
      <c r="H376" s="3">
        <v>44075</v>
      </c>
      <c r="I376" t="s">
        <v>782</v>
      </c>
      <c r="J376" t="s">
        <v>267</v>
      </c>
      <c r="K376">
        <f>YEAR(Table1[[#This Row],[Date]])</f>
        <v>2020</v>
      </c>
      <c r="L376" t="str">
        <f>TEXT(Table1[[#This Row],[Date]],"mmm")</f>
        <v>Sep</v>
      </c>
      <c r="M376" t="str">
        <f>TEXT(Table1[[#This Row],[Date]],"ddd")</f>
        <v>Tue</v>
      </c>
    </row>
    <row r="377" spans="1:13" x14ac:dyDescent="0.35">
      <c r="A377" t="s">
        <v>2622</v>
      </c>
      <c r="B377" t="s">
        <v>783</v>
      </c>
      <c r="C377" t="s">
        <v>20</v>
      </c>
      <c r="D377" t="s">
        <v>21</v>
      </c>
      <c r="E377" t="s">
        <v>477</v>
      </c>
      <c r="F377">
        <v>5.29</v>
      </c>
      <c r="G377">
        <v>93</v>
      </c>
      <c r="H377" s="3">
        <v>44075</v>
      </c>
      <c r="I377" t="s">
        <v>784</v>
      </c>
      <c r="J377" t="s">
        <v>785</v>
      </c>
      <c r="K377">
        <f>YEAR(Table1[[#This Row],[Date]])</f>
        <v>2020</v>
      </c>
      <c r="L377" t="str">
        <f>TEXT(Table1[[#This Row],[Date]],"mmm")</f>
        <v>Sep</v>
      </c>
      <c r="M377" t="str">
        <f>TEXT(Table1[[#This Row],[Date]],"ddd")</f>
        <v>Tue</v>
      </c>
    </row>
    <row r="378" spans="1:13" x14ac:dyDescent="0.35">
      <c r="A378" t="s">
        <v>2623</v>
      </c>
      <c r="B378" t="s">
        <v>786</v>
      </c>
      <c r="C378" t="s">
        <v>20</v>
      </c>
      <c r="D378" t="s">
        <v>21</v>
      </c>
      <c r="E378" t="s">
        <v>477</v>
      </c>
      <c r="F378">
        <v>5.36</v>
      </c>
      <c r="G378">
        <v>92</v>
      </c>
      <c r="H378" s="3">
        <v>44075</v>
      </c>
      <c r="I378" t="s">
        <v>337</v>
      </c>
      <c r="J378" t="s">
        <v>238</v>
      </c>
      <c r="K378">
        <f>YEAR(Table1[[#This Row],[Date]])</f>
        <v>2020</v>
      </c>
      <c r="L378" t="str">
        <f>TEXT(Table1[[#This Row],[Date]],"mmm")</f>
        <v>Sep</v>
      </c>
      <c r="M378" t="str">
        <f>TEXT(Table1[[#This Row],[Date]],"ddd")</f>
        <v>Tue</v>
      </c>
    </row>
    <row r="379" spans="1:13" x14ac:dyDescent="0.35">
      <c r="A379" t="s">
        <v>2624</v>
      </c>
      <c r="B379" t="s">
        <v>389</v>
      </c>
      <c r="C379" t="s">
        <v>20</v>
      </c>
      <c r="D379" t="s">
        <v>21</v>
      </c>
      <c r="E379" t="s">
        <v>477</v>
      </c>
      <c r="F379">
        <v>6.17</v>
      </c>
      <c r="G379">
        <v>93</v>
      </c>
      <c r="H379" s="3">
        <v>44075</v>
      </c>
      <c r="I379" t="s">
        <v>787</v>
      </c>
      <c r="J379" t="s">
        <v>114</v>
      </c>
      <c r="K379">
        <f>YEAR(Table1[[#This Row],[Date]])</f>
        <v>2020</v>
      </c>
      <c r="L379" t="str">
        <f>TEXT(Table1[[#This Row],[Date]],"mmm")</f>
        <v>Sep</v>
      </c>
      <c r="M379" t="str">
        <f>TEXT(Table1[[#This Row],[Date]],"ddd")</f>
        <v>Tue</v>
      </c>
    </row>
    <row r="380" spans="1:13" x14ac:dyDescent="0.35">
      <c r="A380" t="s">
        <v>2625</v>
      </c>
      <c r="B380" t="s">
        <v>37</v>
      </c>
      <c r="C380" t="s">
        <v>20</v>
      </c>
      <c r="D380" t="s">
        <v>21</v>
      </c>
      <c r="E380" t="s">
        <v>632</v>
      </c>
      <c r="F380">
        <v>22</v>
      </c>
      <c r="G380">
        <v>93</v>
      </c>
      <c r="H380" s="3">
        <v>44075</v>
      </c>
      <c r="I380" t="s">
        <v>788</v>
      </c>
      <c r="J380" t="s">
        <v>789</v>
      </c>
      <c r="K380">
        <f>YEAR(Table1[[#This Row],[Date]])</f>
        <v>2020</v>
      </c>
      <c r="L380" t="str">
        <f>TEXT(Table1[[#This Row],[Date]],"mmm")</f>
        <v>Sep</v>
      </c>
      <c r="M380" t="str">
        <f>TEXT(Table1[[#This Row],[Date]],"ddd")</f>
        <v>Tue</v>
      </c>
    </row>
    <row r="381" spans="1:13" x14ac:dyDescent="0.35">
      <c r="A381" t="s">
        <v>2626</v>
      </c>
      <c r="B381" t="s">
        <v>37</v>
      </c>
      <c r="C381" t="s">
        <v>20</v>
      </c>
      <c r="D381" t="s">
        <v>21</v>
      </c>
      <c r="E381" t="s">
        <v>677</v>
      </c>
      <c r="F381">
        <v>7.61</v>
      </c>
      <c r="G381">
        <v>92</v>
      </c>
      <c r="H381" s="3">
        <v>44075</v>
      </c>
      <c r="I381" t="s">
        <v>790</v>
      </c>
      <c r="J381" t="s">
        <v>296</v>
      </c>
      <c r="K381">
        <f>YEAR(Table1[[#This Row],[Date]])</f>
        <v>2020</v>
      </c>
      <c r="L381" t="str">
        <f>TEXT(Table1[[#This Row],[Date]],"mmm")</f>
        <v>Sep</v>
      </c>
      <c r="M381" t="str">
        <f>TEXT(Table1[[#This Row],[Date]],"ddd")</f>
        <v>Tue</v>
      </c>
    </row>
    <row r="382" spans="1:13" x14ac:dyDescent="0.35">
      <c r="A382" t="s">
        <v>2627</v>
      </c>
      <c r="B382" t="s">
        <v>48</v>
      </c>
      <c r="C382" t="s">
        <v>20</v>
      </c>
      <c r="D382" t="s">
        <v>21</v>
      </c>
      <c r="E382" t="s">
        <v>483</v>
      </c>
      <c r="F382">
        <v>5.26</v>
      </c>
      <c r="G382">
        <v>95</v>
      </c>
      <c r="H382" s="3">
        <v>44105</v>
      </c>
      <c r="I382" t="s">
        <v>791</v>
      </c>
      <c r="J382" t="s">
        <v>114</v>
      </c>
      <c r="K382">
        <f>YEAR(Table1[[#This Row],[Date]])</f>
        <v>2020</v>
      </c>
      <c r="L382" t="str">
        <f>TEXT(Table1[[#This Row],[Date]],"mmm")</f>
        <v>Oct</v>
      </c>
      <c r="M382" t="str">
        <f>TEXT(Table1[[#This Row],[Date]],"ddd")</f>
        <v>Thu</v>
      </c>
    </row>
    <row r="383" spans="1:13" x14ac:dyDescent="0.35">
      <c r="A383" t="s">
        <v>2628</v>
      </c>
      <c r="B383" t="s">
        <v>48</v>
      </c>
      <c r="C383" t="s">
        <v>20</v>
      </c>
      <c r="D383" t="s">
        <v>21</v>
      </c>
      <c r="E383" t="s">
        <v>463</v>
      </c>
      <c r="F383">
        <v>12.35</v>
      </c>
      <c r="G383">
        <v>94</v>
      </c>
      <c r="H383" s="3">
        <v>44105</v>
      </c>
      <c r="I383" t="s">
        <v>792</v>
      </c>
      <c r="J383" t="s">
        <v>793</v>
      </c>
      <c r="K383">
        <f>YEAR(Table1[[#This Row],[Date]])</f>
        <v>2020</v>
      </c>
      <c r="L383" t="str">
        <f>TEXT(Table1[[#This Row],[Date]],"mmm")</f>
        <v>Oct</v>
      </c>
      <c r="M383" t="str">
        <f>TEXT(Table1[[#This Row],[Date]],"ddd")</f>
        <v>Thu</v>
      </c>
    </row>
    <row r="384" spans="1:13" x14ac:dyDescent="0.35">
      <c r="A384" t="s">
        <v>2629</v>
      </c>
      <c r="B384" t="s">
        <v>48</v>
      </c>
      <c r="C384" t="s">
        <v>20</v>
      </c>
      <c r="D384" t="s">
        <v>21</v>
      </c>
      <c r="E384" t="s">
        <v>768</v>
      </c>
      <c r="F384">
        <v>5.88</v>
      </c>
      <c r="G384">
        <v>92</v>
      </c>
      <c r="H384" s="3">
        <v>44105</v>
      </c>
      <c r="I384" t="s">
        <v>794</v>
      </c>
      <c r="J384" t="s">
        <v>315</v>
      </c>
      <c r="K384">
        <f>YEAR(Table1[[#This Row],[Date]])</f>
        <v>2020</v>
      </c>
      <c r="L384" t="str">
        <f>TEXT(Table1[[#This Row],[Date]],"mmm")</f>
        <v>Oct</v>
      </c>
      <c r="M384" t="str">
        <f>TEXT(Table1[[#This Row],[Date]],"ddd")</f>
        <v>Thu</v>
      </c>
    </row>
    <row r="385" spans="1:13" x14ac:dyDescent="0.35">
      <c r="A385" t="s">
        <v>2630</v>
      </c>
      <c r="B385" t="s">
        <v>367</v>
      </c>
      <c r="C385" t="s">
        <v>20</v>
      </c>
      <c r="D385" t="s">
        <v>21</v>
      </c>
      <c r="E385" t="s">
        <v>463</v>
      </c>
      <c r="F385">
        <v>6.76</v>
      </c>
      <c r="G385">
        <v>91</v>
      </c>
      <c r="H385" s="3">
        <v>44105</v>
      </c>
      <c r="I385" t="s">
        <v>795</v>
      </c>
      <c r="J385" t="s">
        <v>650</v>
      </c>
      <c r="K385">
        <f>YEAR(Table1[[#This Row],[Date]])</f>
        <v>2020</v>
      </c>
      <c r="L385" t="str">
        <f>TEXT(Table1[[#This Row],[Date]],"mmm")</f>
        <v>Oct</v>
      </c>
      <c r="M385" t="str">
        <f>TEXT(Table1[[#This Row],[Date]],"ddd")</f>
        <v>Thu</v>
      </c>
    </row>
    <row r="386" spans="1:13" x14ac:dyDescent="0.35">
      <c r="A386" t="s">
        <v>2631</v>
      </c>
      <c r="B386" t="s">
        <v>367</v>
      </c>
      <c r="C386" t="s">
        <v>20</v>
      </c>
      <c r="D386" t="s">
        <v>21</v>
      </c>
      <c r="E386" t="s">
        <v>463</v>
      </c>
      <c r="F386">
        <v>14.11</v>
      </c>
      <c r="G386">
        <v>90</v>
      </c>
      <c r="H386" s="3">
        <v>44105</v>
      </c>
      <c r="I386" t="s">
        <v>796</v>
      </c>
      <c r="J386" t="s">
        <v>228</v>
      </c>
      <c r="K386">
        <f>YEAR(Table1[[#This Row],[Date]])</f>
        <v>2020</v>
      </c>
      <c r="L386" t="str">
        <f>TEXT(Table1[[#This Row],[Date]],"mmm")</f>
        <v>Oct</v>
      </c>
      <c r="M386" t="str">
        <f>TEXT(Table1[[#This Row],[Date]],"ddd")</f>
        <v>Thu</v>
      </c>
    </row>
    <row r="387" spans="1:13" x14ac:dyDescent="0.35">
      <c r="A387" t="s">
        <v>2632</v>
      </c>
      <c r="B387" t="s">
        <v>134</v>
      </c>
      <c r="C387" t="s">
        <v>20</v>
      </c>
      <c r="D387" t="s">
        <v>21</v>
      </c>
      <c r="E387" t="s">
        <v>449</v>
      </c>
      <c r="F387">
        <v>5</v>
      </c>
      <c r="G387">
        <v>95</v>
      </c>
      <c r="H387" s="3">
        <v>44105</v>
      </c>
      <c r="I387" t="s">
        <v>797</v>
      </c>
      <c r="J387" t="s">
        <v>798</v>
      </c>
      <c r="K387">
        <f>YEAR(Table1[[#This Row],[Date]])</f>
        <v>2020</v>
      </c>
      <c r="L387" t="str">
        <f>TEXT(Table1[[#This Row],[Date]],"mmm")</f>
        <v>Oct</v>
      </c>
      <c r="M387" t="str">
        <f>TEXT(Table1[[#This Row],[Date]],"ddd")</f>
        <v>Thu</v>
      </c>
    </row>
    <row r="388" spans="1:13" x14ac:dyDescent="0.35">
      <c r="A388" t="s">
        <v>2633</v>
      </c>
      <c r="B388" t="s">
        <v>197</v>
      </c>
      <c r="C388" t="s">
        <v>20</v>
      </c>
      <c r="D388" t="s">
        <v>21</v>
      </c>
      <c r="E388" t="s">
        <v>449</v>
      </c>
      <c r="F388">
        <v>6.45</v>
      </c>
      <c r="G388">
        <v>94</v>
      </c>
      <c r="H388" s="3">
        <v>44105</v>
      </c>
      <c r="I388" t="s">
        <v>799</v>
      </c>
      <c r="J388" t="s">
        <v>800</v>
      </c>
      <c r="K388">
        <f>YEAR(Table1[[#This Row],[Date]])</f>
        <v>2020</v>
      </c>
      <c r="L388" t="str">
        <f>TEXT(Table1[[#This Row],[Date]],"mmm")</f>
        <v>Oct</v>
      </c>
      <c r="M388" t="str">
        <f>TEXT(Table1[[#This Row],[Date]],"ddd")</f>
        <v>Thu</v>
      </c>
    </row>
    <row r="389" spans="1:13" x14ac:dyDescent="0.35">
      <c r="A389" t="s">
        <v>2634</v>
      </c>
      <c r="B389" t="s">
        <v>801</v>
      </c>
      <c r="C389" t="s">
        <v>20</v>
      </c>
      <c r="D389" t="s">
        <v>21</v>
      </c>
      <c r="E389" t="s">
        <v>449</v>
      </c>
      <c r="F389">
        <v>6.76</v>
      </c>
      <c r="G389">
        <v>94</v>
      </c>
      <c r="H389" s="3">
        <v>44105</v>
      </c>
      <c r="I389" t="s">
        <v>802</v>
      </c>
      <c r="J389" t="s">
        <v>803</v>
      </c>
      <c r="K389">
        <f>YEAR(Table1[[#This Row],[Date]])</f>
        <v>2020</v>
      </c>
      <c r="L389" t="str">
        <f>TEXT(Table1[[#This Row],[Date]],"mmm")</f>
        <v>Oct</v>
      </c>
      <c r="M389" t="str">
        <f>TEXT(Table1[[#This Row],[Date]],"ddd")</f>
        <v>Thu</v>
      </c>
    </row>
    <row r="390" spans="1:13" x14ac:dyDescent="0.35">
      <c r="A390" t="s">
        <v>2635</v>
      </c>
      <c r="B390" t="s">
        <v>379</v>
      </c>
      <c r="C390" t="s">
        <v>20</v>
      </c>
      <c r="D390" t="s">
        <v>21</v>
      </c>
      <c r="E390" t="s">
        <v>449</v>
      </c>
      <c r="F390">
        <v>5.29</v>
      </c>
      <c r="G390">
        <v>94</v>
      </c>
      <c r="H390" s="3">
        <v>44105</v>
      </c>
      <c r="I390" t="s">
        <v>804</v>
      </c>
      <c r="J390" t="s">
        <v>805</v>
      </c>
      <c r="K390">
        <f>YEAR(Table1[[#This Row],[Date]])</f>
        <v>2020</v>
      </c>
      <c r="L390" t="str">
        <f>TEXT(Table1[[#This Row],[Date]],"mmm")</f>
        <v>Oct</v>
      </c>
      <c r="M390" t="str">
        <f>TEXT(Table1[[#This Row],[Date]],"ddd")</f>
        <v>Thu</v>
      </c>
    </row>
    <row r="391" spans="1:13" x14ac:dyDescent="0.35">
      <c r="A391" t="s">
        <v>2636</v>
      </c>
      <c r="B391" t="s">
        <v>772</v>
      </c>
      <c r="C391" t="s">
        <v>20</v>
      </c>
      <c r="D391" t="s">
        <v>21</v>
      </c>
      <c r="E391" t="s">
        <v>483</v>
      </c>
      <c r="F391">
        <v>10.58</v>
      </c>
      <c r="G391">
        <v>94</v>
      </c>
      <c r="H391" s="3">
        <v>44105</v>
      </c>
      <c r="I391" t="s">
        <v>806</v>
      </c>
      <c r="J391" t="s">
        <v>807</v>
      </c>
      <c r="K391">
        <f>YEAR(Table1[[#This Row],[Date]])</f>
        <v>2020</v>
      </c>
      <c r="L391" t="str">
        <f>TEXT(Table1[[#This Row],[Date]],"mmm")</f>
        <v>Oct</v>
      </c>
      <c r="M391" t="str">
        <f>TEXT(Table1[[#This Row],[Date]],"ddd")</f>
        <v>Thu</v>
      </c>
    </row>
    <row r="392" spans="1:13" x14ac:dyDescent="0.35">
      <c r="A392" t="s">
        <v>2637</v>
      </c>
      <c r="B392" t="s">
        <v>137</v>
      </c>
      <c r="C392" t="s">
        <v>20</v>
      </c>
      <c r="D392" t="s">
        <v>21</v>
      </c>
      <c r="E392" t="s">
        <v>449</v>
      </c>
      <c r="F392">
        <v>6.91</v>
      </c>
      <c r="G392">
        <v>92</v>
      </c>
      <c r="H392" s="3">
        <v>44105</v>
      </c>
      <c r="I392" t="s">
        <v>808</v>
      </c>
      <c r="J392" t="s">
        <v>809</v>
      </c>
      <c r="K392">
        <f>YEAR(Table1[[#This Row],[Date]])</f>
        <v>2020</v>
      </c>
      <c r="L392" t="str">
        <f>TEXT(Table1[[#This Row],[Date]],"mmm")</f>
        <v>Oct</v>
      </c>
      <c r="M392" t="str">
        <f>TEXT(Table1[[#This Row],[Date]],"ddd")</f>
        <v>Thu</v>
      </c>
    </row>
    <row r="393" spans="1:13" x14ac:dyDescent="0.35">
      <c r="A393" t="s">
        <v>2638</v>
      </c>
      <c r="B393" t="s">
        <v>297</v>
      </c>
      <c r="C393" t="s">
        <v>20</v>
      </c>
      <c r="D393" t="s">
        <v>21</v>
      </c>
      <c r="E393" t="s">
        <v>483</v>
      </c>
      <c r="F393">
        <v>6.75</v>
      </c>
      <c r="G393">
        <v>92</v>
      </c>
      <c r="H393" s="3">
        <v>44105</v>
      </c>
      <c r="I393" t="s">
        <v>810</v>
      </c>
      <c r="J393" t="s">
        <v>811</v>
      </c>
      <c r="K393">
        <f>YEAR(Table1[[#This Row],[Date]])</f>
        <v>2020</v>
      </c>
      <c r="L393" t="str">
        <f>TEXT(Table1[[#This Row],[Date]],"mmm")</f>
        <v>Oct</v>
      </c>
      <c r="M393" t="str">
        <f>TEXT(Table1[[#This Row],[Date]],"ddd")</f>
        <v>Thu</v>
      </c>
    </row>
    <row r="394" spans="1:13" x14ac:dyDescent="0.35">
      <c r="A394" t="s">
        <v>2639</v>
      </c>
      <c r="B394" t="s">
        <v>37</v>
      </c>
      <c r="C394" t="s">
        <v>20</v>
      </c>
      <c r="D394" t="s">
        <v>21</v>
      </c>
      <c r="E394" t="s">
        <v>632</v>
      </c>
      <c r="F394">
        <v>17.59</v>
      </c>
      <c r="G394">
        <v>94</v>
      </c>
      <c r="H394" s="3">
        <v>44105</v>
      </c>
      <c r="I394" t="s">
        <v>812</v>
      </c>
      <c r="J394" t="s">
        <v>157</v>
      </c>
      <c r="K394">
        <f>YEAR(Table1[[#This Row],[Date]])</f>
        <v>2020</v>
      </c>
      <c r="L394" t="str">
        <f>TEXT(Table1[[#This Row],[Date]],"mmm")</f>
        <v>Oct</v>
      </c>
      <c r="M394" t="str">
        <f>TEXT(Table1[[#This Row],[Date]],"ddd")</f>
        <v>Thu</v>
      </c>
    </row>
    <row r="395" spans="1:13" x14ac:dyDescent="0.35">
      <c r="A395" t="s">
        <v>2640</v>
      </c>
      <c r="B395" t="s">
        <v>48</v>
      </c>
      <c r="C395" t="s">
        <v>20</v>
      </c>
      <c r="D395" t="s">
        <v>21</v>
      </c>
      <c r="E395" t="s">
        <v>463</v>
      </c>
      <c r="F395">
        <v>4.6399999999999997</v>
      </c>
      <c r="G395">
        <v>93</v>
      </c>
      <c r="H395" s="3">
        <v>44136</v>
      </c>
      <c r="I395" t="s">
        <v>813</v>
      </c>
      <c r="J395" t="s">
        <v>166</v>
      </c>
      <c r="K395">
        <f>YEAR(Table1[[#This Row],[Date]])</f>
        <v>2020</v>
      </c>
      <c r="L395" t="str">
        <f>TEXT(Table1[[#This Row],[Date]],"mmm")</f>
        <v>Nov</v>
      </c>
      <c r="M395" t="str">
        <f>TEXT(Table1[[#This Row],[Date]],"ddd")</f>
        <v>Sun</v>
      </c>
    </row>
    <row r="396" spans="1:13" x14ac:dyDescent="0.35">
      <c r="A396" t="s">
        <v>2641</v>
      </c>
      <c r="B396" t="s">
        <v>48</v>
      </c>
      <c r="C396" t="s">
        <v>20</v>
      </c>
      <c r="D396" t="s">
        <v>21</v>
      </c>
      <c r="E396" t="s">
        <v>449</v>
      </c>
      <c r="F396">
        <v>6.47</v>
      </c>
      <c r="G396">
        <v>93</v>
      </c>
      <c r="H396" s="3">
        <v>44136</v>
      </c>
      <c r="I396" t="s">
        <v>814</v>
      </c>
      <c r="J396" t="s">
        <v>815</v>
      </c>
      <c r="K396">
        <f>YEAR(Table1[[#This Row],[Date]])</f>
        <v>2020</v>
      </c>
      <c r="L396" t="str">
        <f>TEXT(Table1[[#This Row],[Date]],"mmm")</f>
        <v>Nov</v>
      </c>
      <c r="M396" t="str">
        <f>TEXT(Table1[[#This Row],[Date]],"ddd")</f>
        <v>Sun</v>
      </c>
    </row>
    <row r="397" spans="1:13" x14ac:dyDescent="0.35">
      <c r="A397" t="s">
        <v>2642</v>
      </c>
      <c r="B397" t="s">
        <v>476</v>
      </c>
      <c r="C397" t="s">
        <v>20</v>
      </c>
      <c r="D397" t="s">
        <v>21</v>
      </c>
      <c r="E397" t="s">
        <v>463</v>
      </c>
      <c r="F397">
        <v>4.9800000000000004</v>
      </c>
      <c r="G397">
        <v>94</v>
      </c>
      <c r="H397" s="3">
        <v>44105</v>
      </c>
      <c r="I397" t="s">
        <v>816</v>
      </c>
      <c r="J397" t="s">
        <v>817</v>
      </c>
      <c r="K397">
        <f>YEAR(Table1[[#This Row],[Date]])</f>
        <v>2020</v>
      </c>
      <c r="L397" t="str">
        <f>TEXT(Table1[[#This Row],[Date]],"mmm")</f>
        <v>Oct</v>
      </c>
      <c r="M397" t="str">
        <f>TEXT(Table1[[#This Row],[Date]],"ddd")</f>
        <v>Thu</v>
      </c>
    </row>
    <row r="398" spans="1:13" x14ac:dyDescent="0.35">
      <c r="A398" t="s">
        <v>2643</v>
      </c>
      <c r="B398" t="s">
        <v>112</v>
      </c>
      <c r="C398" t="s">
        <v>20</v>
      </c>
      <c r="D398" t="s">
        <v>21</v>
      </c>
      <c r="E398" t="s">
        <v>456</v>
      </c>
      <c r="F398">
        <v>49.97</v>
      </c>
      <c r="G398">
        <v>95</v>
      </c>
      <c r="H398" s="3">
        <v>44105</v>
      </c>
      <c r="I398" t="s">
        <v>818</v>
      </c>
      <c r="J398" t="s">
        <v>819</v>
      </c>
      <c r="K398">
        <f>YEAR(Table1[[#This Row],[Date]])</f>
        <v>2020</v>
      </c>
      <c r="L398" t="str">
        <f>TEXT(Table1[[#This Row],[Date]],"mmm")</f>
        <v>Oct</v>
      </c>
      <c r="M398" t="str">
        <f>TEXT(Table1[[#This Row],[Date]],"ddd")</f>
        <v>Thu</v>
      </c>
    </row>
    <row r="399" spans="1:13" x14ac:dyDescent="0.35">
      <c r="A399" t="s">
        <v>2644</v>
      </c>
      <c r="B399" t="s">
        <v>286</v>
      </c>
      <c r="C399" t="s">
        <v>20</v>
      </c>
      <c r="D399" t="s">
        <v>21</v>
      </c>
      <c r="E399" t="s">
        <v>456</v>
      </c>
      <c r="F399">
        <v>28.66</v>
      </c>
      <c r="G399">
        <v>95</v>
      </c>
      <c r="H399" s="3">
        <v>44105</v>
      </c>
      <c r="I399" t="s">
        <v>156</v>
      </c>
      <c r="J399" t="s">
        <v>820</v>
      </c>
      <c r="K399">
        <f>YEAR(Table1[[#This Row],[Date]])</f>
        <v>2020</v>
      </c>
      <c r="L399" t="str">
        <f>TEXT(Table1[[#This Row],[Date]],"mmm")</f>
        <v>Oct</v>
      </c>
      <c r="M399" t="str">
        <f>TEXT(Table1[[#This Row],[Date]],"ddd")</f>
        <v>Thu</v>
      </c>
    </row>
    <row r="400" spans="1:13" x14ac:dyDescent="0.35">
      <c r="A400" t="s">
        <v>2645</v>
      </c>
      <c r="B400" t="s">
        <v>82</v>
      </c>
      <c r="C400" t="s">
        <v>20</v>
      </c>
      <c r="D400" t="s">
        <v>21</v>
      </c>
      <c r="E400" t="s">
        <v>449</v>
      </c>
      <c r="F400">
        <v>6.47</v>
      </c>
      <c r="G400">
        <v>93</v>
      </c>
      <c r="H400" s="3">
        <v>44105</v>
      </c>
      <c r="I400" t="s">
        <v>821</v>
      </c>
      <c r="J400" t="s">
        <v>114</v>
      </c>
      <c r="K400">
        <f>YEAR(Table1[[#This Row],[Date]])</f>
        <v>2020</v>
      </c>
      <c r="L400" t="str">
        <f>TEXT(Table1[[#This Row],[Date]],"mmm")</f>
        <v>Oct</v>
      </c>
      <c r="M400" t="str">
        <f>TEXT(Table1[[#This Row],[Date]],"ddd")</f>
        <v>Thu</v>
      </c>
    </row>
    <row r="401" spans="1:13" x14ac:dyDescent="0.35">
      <c r="A401" t="s">
        <v>2646</v>
      </c>
      <c r="B401" t="s">
        <v>75</v>
      </c>
      <c r="C401" t="s">
        <v>20</v>
      </c>
      <c r="D401" t="s">
        <v>21</v>
      </c>
      <c r="E401" t="s">
        <v>463</v>
      </c>
      <c r="F401">
        <v>5.57</v>
      </c>
      <c r="G401">
        <v>92</v>
      </c>
      <c r="H401" s="3">
        <v>44136</v>
      </c>
      <c r="I401" t="s">
        <v>822</v>
      </c>
      <c r="J401" t="s">
        <v>728</v>
      </c>
      <c r="K401">
        <f>YEAR(Table1[[#This Row],[Date]])</f>
        <v>2020</v>
      </c>
      <c r="L401" t="str">
        <f>TEXT(Table1[[#This Row],[Date]],"mmm")</f>
        <v>Nov</v>
      </c>
      <c r="M401" t="str">
        <f>TEXT(Table1[[#This Row],[Date]],"ddd")</f>
        <v>Sun</v>
      </c>
    </row>
    <row r="402" spans="1:13" x14ac:dyDescent="0.35">
      <c r="A402" t="s">
        <v>2647</v>
      </c>
      <c r="B402" t="s">
        <v>112</v>
      </c>
      <c r="C402" t="s">
        <v>20</v>
      </c>
      <c r="D402" t="s">
        <v>21</v>
      </c>
      <c r="E402" t="s">
        <v>463</v>
      </c>
      <c r="F402">
        <v>49.97</v>
      </c>
      <c r="G402">
        <v>95</v>
      </c>
      <c r="H402" s="3">
        <v>44136</v>
      </c>
      <c r="I402" t="s">
        <v>823</v>
      </c>
      <c r="J402" t="s">
        <v>824</v>
      </c>
      <c r="K402">
        <f>YEAR(Table1[[#This Row],[Date]])</f>
        <v>2020</v>
      </c>
      <c r="L402" t="str">
        <f>TEXT(Table1[[#This Row],[Date]],"mmm")</f>
        <v>Nov</v>
      </c>
      <c r="M402" t="str">
        <f>TEXT(Table1[[#This Row],[Date]],"ddd")</f>
        <v>Sun</v>
      </c>
    </row>
    <row r="403" spans="1:13" x14ac:dyDescent="0.35">
      <c r="A403" t="s">
        <v>2648</v>
      </c>
      <c r="B403" t="s">
        <v>37</v>
      </c>
      <c r="C403" t="s">
        <v>20</v>
      </c>
      <c r="D403" t="s">
        <v>21</v>
      </c>
      <c r="E403" t="s">
        <v>632</v>
      </c>
      <c r="F403">
        <v>26.41</v>
      </c>
      <c r="G403">
        <v>95</v>
      </c>
      <c r="H403" s="3">
        <v>44136</v>
      </c>
      <c r="I403" t="s">
        <v>825</v>
      </c>
      <c r="J403" t="s">
        <v>826</v>
      </c>
      <c r="K403">
        <f>YEAR(Table1[[#This Row],[Date]])</f>
        <v>2020</v>
      </c>
      <c r="L403" t="str">
        <f>TEXT(Table1[[#This Row],[Date]],"mmm")</f>
        <v>Nov</v>
      </c>
      <c r="M403" t="str">
        <f>TEXT(Table1[[#This Row],[Date]],"ddd")</f>
        <v>Sun</v>
      </c>
    </row>
    <row r="404" spans="1:13" x14ac:dyDescent="0.35">
      <c r="A404" t="s">
        <v>2649</v>
      </c>
      <c r="B404" t="s">
        <v>37</v>
      </c>
      <c r="C404" t="s">
        <v>20</v>
      </c>
      <c r="D404" t="s">
        <v>21</v>
      </c>
      <c r="E404" t="s">
        <v>632</v>
      </c>
      <c r="F404">
        <v>22</v>
      </c>
      <c r="G404">
        <v>93</v>
      </c>
      <c r="H404" s="3">
        <v>44136</v>
      </c>
      <c r="I404" t="s">
        <v>827</v>
      </c>
      <c r="J404" t="s">
        <v>828</v>
      </c>
      <c r="K404">
        <f>YEAR(Table1[[#This Row],[Date]])</f>
        <v>2020</v>
      </c>
      <c r="L404" t="str">
        <f>TEXT(Table1[[#This Row],[Date]],"mmm")</f>
        <v>Nov</v>
      </c>
      <c r="M404" t="str">
        <f>TEXT(Table1[[#This Row],[Date]],"ddd")</f>
        <v>Sun</v>
      </c>
    </row>
    <row r="405" spans="1:13" x14ac:dyDescent="0.35">
      <c r="A405" t="s">
        <v>2650</v>
      </c>
      <c r="B405" t="s">
        <v>37</v>
      </c>
      <c r="C405" t="s">
        <v>20</v>
      </c>
      <c r="D405" t="s">
        <v>21</v>
      </c>
      <c r="E405" t="s">
        <v>632</v>
      </c>
      <c r="F405">
        <v>7.33</v>
      </c>
      <c r="G405">
        <v>93</v>
      </c>
      <c r="H405" s="3">
        <v>44136</v>
      </c>
      <c r="I405" t="s">
        <v>829</v>
      </c>
      <c r="J405" t="s">
        <v>830</v>
      </c>
      <c r="K405">
        <f>YEAR(Table1[[#This Row],[Date]])</f>
        <v>2020</v>
      </c>
      <c r="L405" t="str">
        <f>TEXT(Table1[[#This Row],[Date]],"mmm")</f>
        <v>Nov</v>
      </c>
      <c r="M405" t="str">
        <f>TEXT(Table1[[#This Row],[Date]],"ddd")</f>
        <v>Sun</v>
      </c>
    </row>
    <row r="406" spans="1:13" x14ac:dyDescent="0.35">
      <c r="A406" t="s">
        <v>2651</v>
      </c>
      <c r="B406" t="s">
        <v>82</v>
      </c>
      <c r="C406" t="s">
        <v>20</v>
      </c>
      <c r="D406" t="s">
        <v>21</v>
      </c>
      <c r="E406" t="s">
        <v>477</v>
      </c>
      <c r="F406">
        <v>5.29</v>
      </c>
      <c r="G406">
        <v>93</v>
      </c>
      <c r="H406" s="3">
        <v>44166</v>
      </c>
      <c r="I406" t="s">
        <v>831</v>
      </c>
      <c r="J406" t="s">
        <v>832</v>
      </c>
      <c r="K406">
        <f>YEAR(Table1[[#This Row],[Date]])</f>
        <v>2020</v>
      </c>
      <c r="L406" t="str">
        <f>TEXT(Table1[[#This Row],[Date]],"mmm")</f>
        <v>Dec</v>
      </c>
      <c r="M406" t="str">
        <f>TEXT(Table1[[#This Row],[Date]],"ddd")</f>
        <v>Tue</v>
      </c>
    </row>
    <row r="407" spans="1:13" x14ac:dyDescent="0.35">
      <c r="A407" t="s">
        <v>2652</v>
      </c>
      <c r="B407" t="s">
        <v>48</v>
      </c>
      <c r="C407" t="s">
        <v>20</v>
      </c>
      <c r="D407" t="s">
        <v>21</v>
      </c>
      <c r="E407" t="s">
        <v>768</v>
      </c>
      <c r="F407">
        <v>4.7</v>
      </c>
      <c r="G407">
        <v>92</v>
      </c>
      <c r="H407" s="3">
        <v>44166</v>
      </c>
      <c r="I407" t="s">
        <v>833</v>
      </c>
      <c r="J407" t="s">
        <v>111</v>
      </c>
      <c r="K407">
        <f>YEAR(Table1[[#This Row],[Date]])</f>
        <v>2020</v>
      </c>
      <c r="L407" t="str">
        <f>TEXT(Table1[[#This Row],[Date]],"mmm")</f>
        <v>Dec</v>
      </c>
      <c r="M407" t="str">
        <f>TEXT(Table1[[#This Row],[Date]],"ddd")</f>
        <v>Tue</v>
      </c>
    </row>
    <row r="408" spans="1:13" x14ac:dyDescent="0.35">
      <c r="A408" t="s">
        <v>2653</v>
      </c>
      <c r="B408" t="s">
        <v>408</v>
      </c>
      <c r="C408" t="s">
        <v>20</v>
      </c>
      <c r="D408" t="s">
        <v>21</v>
      </c>
      <c r="E408" t="s">
        <v>834</v>
      </c>
      <c r="F408">
        <v>5.29</v>
      </c>
      <c r="G408">
        <v>93</v>
      </c>
      <c r="H408" s="3">
        <v>44166</v>
      </c>
      <c r="I408" t="s">
        <v>835</v>
      </c>
      <c r="J408" t="s">
        <v>166</v>
      </c>
      <c r="K408">
        <f>YEAR(Table1[[#This Row],[Date]])</f>
        <v>2020</v>
      </c>
      <c r="L408" t="str">
        <f>TEXT(Table1[[#This Row],[Date]],"mmm")</f>
        <v>Dec</v>
      </c>
      <c r="M408" t="str">
        <f>TEXT(Table1[[#This Row],[Date]],"ddd")</f>
        <v>Tue</v>
      </c>
    </row>
    <row r="409" spans="1:13" x14ac:dyDescent="0.35">
      <c r="A409" t="s">
        <v>2654</v>
      </c>
      <c r="B409" t="s">
        <v>164</v>
      </c>
      <c r="C409" t="s">
        <v>20</v>
      </c>
      <c r="D409" t="s">
        <v>21</v>
      </c>
      <c r="E409" t="s">
        <v>463</v>
      </c>
      <c r="F409">
        <v>4.41</v>
      </c>
      <c r="G409">
        <v>92</v>
      </c>
      <c r="H409" s="3">
        <v>44166</v>
      </c>
      <c r="I409" t="s">
        <v>836</v>
      </c>
      <c r="J409" t="s">
        <v>228</v>
      </c>
      <c r="K409">
        <f>YEAR(Table1[[#This Row],[Date]])</f>
        <v>2020</v>
      </c>
      <c r="L409" t="str">
        <f>TEXT(Table1[[#This Row],[Date]],"mmm")</f>
        <v>Dec</v>
      </c>
      <c r="M409" t="str">
        <f>TEXT(Table1[[#This Row],[Date]],"ddd")</f>
        <v>Tue</v>
      </c>
    </row>
    <row r="410" spans="1:13" x14ac:dyDescent="0.35">
      <c r="A410" t="s">
        <v>2655</v>
      </c>
      <c r="B410" t="s">
        <v>297</v>
      </c>
      <c r="C410" t="s">
        <v>20</v>
      </c>
      <c r="D410" t="s">
        <v>21</v>
      </c>
      <c r="E410" t="s">
        <v>477</v>
      </c>
      <c r="F410">
        <v>8.8000000000000007</v>
      </c>
      <c r="G410">
        <v>93</v>
      </c>
      <c r="H410" s="3">
        <v>44197</v>
      </c>
      <c r="I410" t="s">
        <v>837</v>
      </c>
      <c r="J410" t="s">
        <v>832</v>
      </c>
      <c r="K410">
        <f>YEAR(Table1[[#This Row],[Date]])</f>
        <v>2021</v>
      </c>
      <c r="L410" t="str">
        <f>TEXT(Table1[[#This Row],[Date]],"mmm")</f>
        <v>Jan</v>
      </c>
      <c r="M410" t="str">
        <f>TEXT(Table1[[#This Row],[Date]],"ddd")</f>
        <v>Fri</v>
      </c>
    </row>
    <row r="411" spans="1:13" x14ac:dyDescent="0.35">
      <c r="A411" t="s">
        <v>2656</v>
      </c>
      <c r="B411" t="s">
        <v>476</v>
      </c>
      <c r="C411" t="s">
        <v>20</v>
      </c>
      <c r="D411" t="s">
        <v>21</v>
      </c>
      <c r="E411" t="s">
        <v>483</v>
      </c>
      <c r="F411">
        <v>4.6900000000000004</v>
      </c>
      <c r="G411">
        <v>93</v>
      </c>
      <c r="H411" s="3">
        <v>44197</v>
      </c>
      <c r="I411" t="s">
        <v>409</v>
      </c>
      <c r="J411" t="s">
        <v>838</v>
      </c>
      <c r="K411">
        <f>YEAR(Table1[[#This Row],[Date]])</f>
        <v>2021</v>
      </c>
      <c r="L411" t="str">
        <f>TEXT(Table1[[#This Row],[Date]],"mmm")</f>
        <v>Jan</v>
      </c>
      <c r="M411" t="str">
        <f>TEXT(Table1[[#This Row],[Date]],"ddd")</f>
        <v>Fri</v>
      </c>
    </row>
    <row r="412" spans="1:13" x14ac:dyDescent="0.35">
      <c r="A412" t="s">
        <v>2657</v>
      </c>
      <c r="B412" t="s">
        <v>82</v>
      </c>
      <c r="C412" t="s">
        <v>20</v>
      </c>
      <c r="D412" t="s">
        <v>21</v>
      </c>
      <c r="E412" t="s">
        <v>456</v>
      </c>
      <c r="F412">
        <v>24.69</v>
      </c>
      <c r="G412">
        <v>96</v>
      </c>
      <c r="H412" s="3">
        <v>44166</v>
      </c>
      <c r="I412" t="s">
        <v>839</v>
      </c>
      <c r="J412" t="s">
        <v>840</v>
      </c>
      <c r="K412">
        <f>YEAR(Table1[[#This Row],[Date]])</f>
        <v>2020</v>
      </c>
      <c r="L412" t="str">
        <f>TEXT(Table1[[#This Row],[Date]],"mmm")</f>
        <v>Dec</v>
      </c>
      <c r="M412" t="str">
        <f>TEXT(Table1[[#This Row],[Date]],"ddd")</f>
        <v>Tue</v>
      </c>
    </row>
    <row r="413" spans="1:13" x14ac:dyDescent="0.35">
      <c r="A413" t="s">
        <v>2658</v>
      </c>
      <c r="B413" t="s">
        <v>82</v>
      </c>
      <c r="C413" t="s">
        <v>20</v>
      </c>
      <c r="D413" t="s">
        <v>21</v>
      </c>
      <c r="E413" t="s">
        <v>529</v>
      </c>
      <c r="F413">
        <v>6.47</v>
      </c>
      <c r="G413">
        <v>93</v>
      </c>
      <c r="H413" s="3">
        <v>44166</v>
      </c>
      <c r="I413" t="s">
        <v>841</v>
      </c>
      <c r="J413" t="s">
        <v>842</v>
      </c>
      <c r="K413">
        <f>YEAR(Table1[[#This Row],[Date]])</f>
        <v>2020</v>
      </c>
      <c r="L413" t="str">
        <f>TEXT(Table1[[#This Row],[Date]],"mmm")</f>
        <v>Dec</v>
      </c>
      <c r="M413" t="str">
        <f>TEXT(Table1[[#This Row],[Date]],"ddd")</f>
        <v>Tue</v>
      </c>
    </row>
    <row r="414" spans="1:13" x14ac:dyDescent="0.35">
      <c r="A414" t="s">
        <v>2659</v>
      </c>
      <c r="B414" t="s">
        <v>37</v>
      </c>
      <c r="C414" t="s">
        <v>20</v>
      </c>
      <c r="D414" t="s">
        <v>21</v>
      </c>
      <c r="E414" t="s">
        <v>632</v>
      </c>
      <c r="F414">
        <v>17.59</v>
      </c>
      <c r="G414">
        <v>93</v>
      </c>
      <c r="H414" s="3">
        <v>44166</v>
      </c>
      <c r="I414" t="s">
        <v>843</v>
      </c>
      <c r="J414" t="s">
        <v>844</v>
      </c>
      <c r="K414">
        <f>YEAR(Table1[[#This Row],[Date]])</f>
        <v>2020</v>
      </c>
      <c r="L414" t="str">
        <f>TEXT(Table1[[#This Row],[Date]],"mmm")</f>
        <v>Dec</v>
      </c>
      <c r="M414" t="str">
        <f>TEXT(Table1[[#This Row],[Date]],"ddd")</f>
        <v>Tue</v>
      </c>
    </row>
    <row r="415" spans="1:13" x14ac:dyDescent="0.35">
      <c r="A415" t="s">
        <v>2660</v>
      </c>
      <c r="B415" t="s">
        <v>37</v>
      </c>
      <c r="C415" t="s">
        <v>20</v>
      </c>
      <c r="D415" t="s">
        <v>21</v>
      </c>
      <c r="E415" t="s">
        <v>845</v>
      </c>
      <c r="F415">
        <v>4.9800000000000004</v>
      </c>
      <c r="G415">
        <v>90</v>
      </c>
      <c r="H415" s="3">
        <v>44197</v>
      </c>
      <c r="I415" t="s">
        <v>846</v>
      </c>
      <c r="J415" t="s">
        <v>296</v>
      </c>
      <c r="K415">
        <f>YEAR(Table1[[#This Row],[Date]])</f>
        <v>2021</v>
      </c>
      <c r="L415" t="str">
        <f>TEXT(Table1[[#This Row],[Date]],"mmm")</f>
        <v>Jan</v>
      </c>
      <c r="M415" t="str">
        <f>TEXT(Table1[[#This Row],[Date]],"ddd")</f>
        <v>Fri</v>
      </c>
    </row>
    <row r="416" spans="1:13" x14ac:dyDescent="0.35">
      <c r="A416" t="s">
        <v>2661</v>
      </c>
      <c r="B416" t="s">
        <v>847</v>
      </c>
      <c r="C416" t="s">
        <v>20</v>
      </c>
      <c r="D416" t="s">
        <v>21</v>
      </c>
      <c r="E416" t="s">
        <v>463</v>
      </c>
      <c r="F416">
        <v>8.82</v>
      </c>
      <c r="G416">
        <v>94</v>
      </c>
      <c r="H416" s="3">
        <v>44228</v>
      </c>
      <c r="I416" t="s">
        <v>848</v>
      </c>
      <c r="J416" t="s">
        <v>849</v>
      </c>
      <c r="K416">
        <f>YEAR(Table1[[#This Row],[Date]])</f>
        <v>2021</v>
      </c>
      <c r="L416" t="str">
        <f>TEXT(Table1[[#This Row],[Date]],"mmm")</f>
        <v>Feb</v>
      </c>
      <c r="M416" t="str">
        <f>TEXT(Table1[[#This Row],[Date]],"ddd")</f>
        <v>Mon</v>
      </c>
    </row>
    <row r="417" spans="1:13" x14ac:dyDescent="0.35">
      <c r="A417" t="s">
        <v>2662</v>
      </c>
      <c r="B417" t="s">
        <v>361</v>
      </c>
      <c r="C417" t="s">
        <v>20</v>
      </c>
      <c r="D417" t="s">
        <v>21</v>
      </c>
      <c r="E417" t="s">
        <v>449</v>
      </c>
      <c r="F417">
        <v>8.23</v>
      </c>
      <c r="G417">
        <v>93</v>
      </c>
      <c r="H417" s="3">
        <v>44197</v>
      </c>
      <c r="I417" t="s">
        <v>850</v>
      </c>
      <c r="J417" t="s">
        <v>851</v>
      </c>
      <c r="K417">
        <f>YEAR(Table1[[#This Row],[Date]])</f>
        <v>2021</v>
      </c>
      <c r="L417" t="str">
        <f>TEXT(Table1[[#This Row],[Date]],"mmm")</f>
        <v>Jan</v>
      </c>
      <c r="M417" t="str">
        <f>TEXT(Table1[[#This Row],[Date]],"ddd")</f>
        <v>Fri</v>
      </c>
    </row>
    <row r="418" spans="1:13" x14ac:dyDescent="0.35">
      <c r="A418" t="s">
        <v>2663</v>
      </c>
      <c r="B418" t="s">
        <v>194</v>
      </c>
      <c r="C418" t="s">
        <v>20</v>
      </c>
      <c r="D418" t="s">
        <v>21</v>
      </c>
      <c r="E418" t="s">
        <v>483</v>
      </c>
      <c r="F418">
        <v>5.58</v>
      </c>
      <c r="G418">
        <v>93</v>
      </c>
      <c r="H418" s="3">
        <v>44228</v>
      </c>
      <c r="I418" t="s">
        <v>852</v>
      </c>
      <c r="J418" t="s">
        <v>853</v>
      </c>
      <c r="K418">
        <f>YEAR(Table1[[#This Row],[Date]])</f>
        <v>2021</v>
      </c>
      <c r="L418" t="str">
        <f>TEXT(Table1[[#This Row],[Date]],"mmm")</f>
        <v>Feb</v>
      </c>
      <c r="M418" t="str">
        <f>TEXT(Table1[[#This Row],[Date]],"ddd")</f>
        <v>Mon</v>
      </c>
    </row>
    <row r="419" spans="1:13" x14ac:dyDescent="0.35">
      <c r="A419" t="s">
        <v>2664</v>
      </c>
      <c r="B419" t="s">
        <v>255</v>
      </c>
      <c r="C419" t="s">
        <v>20</v>
      </c>
      <c r="D419" t="s">
        <v>21</v>
      </c>
      <c r="E419" t="s">
        <v>520</v>
      </c>
      <c r="F419">
        <v>5.88</v>
      </c>
      <c r="G419">
        <v>92</v>
      </c>
      <c r="H419" s="3">
        <v>44228</v>
      </c>
      <c r="I419" t="s">
        <v>854</v>
      </c>
      <c r="J419" t="s">
        <v>855</v>
      </c>
      <c r="K419">
        <f>YEAR(Table1[[#This Row],[Date]])</f>
        <v>2021</v>
      </c>
      <c r="L419" t="str">
        <f>TEXT(Table1[[#This Row],[Date]],"mmm")</f>
        <v>Feb</v>
      </c>
      <c r="M419" t="str">
        <f>TEXT(Table1[[#This Row],[Date]],"ddd")</f>
        <v>Mon</v>
      </c>
    </row>
    <row r="420" spans="1:13" x14ac:dyDescent="0.35">
      <c r="A420" t="s">
        <v>2665</v>
      </c>
      <c r="B420" t="s">
        <v>856</v>
      </c>
      <c r="C420" t="s">
        <v>20</v>
      </c>
      <c r="D420" t="s">
        <v>21</v>
      </c>
      <c r="E420" t="s">
        <v>463</v>
      </c>
      <c r="F420">
        <v>4.18</v>
      </c>
      <c r="G420">
        <v>93</v>
      </c>
      <c r="H420" s="3">
        <v>44228</v>
      </c>
      <c r="I420" t="s">
        <v>857</v>
      </c>
      <c r="J420" t="s">
        <v>858</v>
      </c>
      <c r="K420">
        <f>YEAR(Table1[[#This Row],[Date]])</f>
        <v>2021</v>
      </c>
      <c r="L420" t="str">
        <f>TEXT(Table1[[#This Row],[Date]],"mmm")</f>
        <v>Feb</v>
      </c>
      <c r="M420" t="str">
        <f>TEXT(Table1[[#This Row],[Date]],"ddd")</f>
        <v>Mon</v>
      </c>
    </row>
    <row r="421" spans="1:13" x14ac:dyDescent="0.35">
      <c r="A421" t="s">
        <v>2666</v>
      </c>
      <c r="B421" t="s">
        <v>48</v>
      </c>
      <c r="C421" t="s">
        <v>20</v>
      </c>
      <c r="D421" t="s">
        <v>21</v>
      </c>
      <c r="E421" t="s">
        <v>493</v>
      </c>
      <c r="F421">
        <v>5</v>
      </c>
      <c r="G421">
        <v>94</v>
      </c>
      <c r="H421" s="3">
        <v>44256</v>
      </c>
      <c r="I421" t="s">
        <v>859</v>
      </c>
      <c r="J421" t="s">
        <v>860</v>
      </c>
      <c r="K421">
        <f>YEAR(Table1[[#This Row],[Date]])</f>
        <v>2021</v>
      </c>
      <c r="L421" t="str">
        <f>TEXT(Table1[[#This Row],[Date]],"mmm")</f>
        <v>Mar</v>
      </c>
      <c r="M421" t="str">
        <f>TEXT(Table1[[#This Row],[Date]],"ddd")</f>
        <v>Mon</v>
      </c>
    </row>
    <row r="422" spans="1:13" x14ac:dyDescent="0.35">
      <c r="A422" t="s">
        <v>2667</v>
      </c>
      <c r="B422" t="s">
        <v>476</v>
      </c>
      <c r="C422" t="s">
        <v>20</v>
      </c>
      <c r="D422" t="s">
        <v>21</v>
      </c>
      <c r="E422" t="s">
        <v>463</v>
      </c>
      <c r="F422">
        <v>5.57</v>
      </c>
      <c r="G422">
        <v>93</v>
      </c>
      <c r="H422" s="3">
        <v>44256</v>
      </c>
      <c r="I422" t="s">
        <v>861</v>
      </c>
      <c r="J422" t="s">
        <v>862</v>
      </c>
      <c r="K422">
        <f>YEAR(Table1[[#This Row],[Date]])</f>
        <v>2021</v>
      </c>
      <c r="L422" t="str">
        <f>TEXT(Table1[[#This Row],[Date]],"mmm")</f>
        <v>Mar</v>
      </c>
      <c r="M422" t="str">
        <f>TEXT(Table1[[#This Row],[Date]],"ddd")</f>
        <v>Mon</v>
      </c>
    </row>
    <row r="423" spans="1:13" x14ac:dyDescent="0.35">
      <c r="A423" t="s">
        <v>2668</v>
      </c>
      <c r="B423" t="s">
        <v>297</v>
      </c>
      <c r="C423" t="s">
        <v>20</v>
      </c>
      <c r="D423" t="s">
        <v>21</v>
      </c>
      <c r="E423" t="s">
        <v>483</v>
      </c>
      <c r="F423">
        <v>4.9800000000000004</v>
      </c>
      <c r="G423">
        <v>92</v>
      </c>
      <c r="H423" s="3">
        <v>44256</v>
      </c>
      <c r="I423" t="s">
        <v>110</v>
      </c>
      <c r="J423" t="s">
        <v>111</v>
      </c>
      <c r="K423">
        <f>YEAR(Table1[[#This Row],[Date]])</f>
        <v>2021</v>
      </c>
      <c r="L423" t="str">
        <f>TEXT(Table1[[#This Row],[Date]],"mmm")</f>
        <v>Mar</v>
      </c>
      <c r="M423" t="str">
        <f>TEXT(Table1[[#This Row],[Date]],"ddd")</f>
        <v>Mon</v>
      </c>
    </row>
    <row r="424" spans="1:13" x14ac:dyDescent="0.35">
      <c r="A424" t="s">
        <v>2669</v>
      </c>
      <c r="B424" t="s">
        <v>137</v>
      </c>
      <c r="C424" t="s">
        <v>20</v>
      </c>
      <c r="D424" t="s">
        <v>21</v>
      </c>
      <c r="E424" t="s">
        <v>529</v>
      </c>
      <c r="F424">
        <v>5.58</v>
      </c>
      <c r="G424">
        <v>92</v>
      </c>
      <c r="H424" s="3">
        <v>44256</v>
      </c>
      <c r="I424" t="s">
        <v>707</v>
      </c>
      <c r="J424" t="s">
        <v>296</v>
      </c>
      <c r="K424">
        <f>YEAR(Table1[[#This Row],[Date]])</f>
        <v>2021</v>
      </c>
      <c r="L424" t="str">
        <f>TEXT(Table1[[#This Row],[Date]],"mmm")</f>
        <v>Mar</v>
      </c>
      <c r="M424" t="str">
        <f>TEXT(Table1[[#This Row],[Date]],"ddd")</f>
        <v>Mon</v>
      </c>
    </row>
    <row r="425" spans="1:13" x14ac:dyDescent="0.35">
      <c r="A425" t="s">
        <v>2670</v>
      </c>
      <c r="B425" t="s">
        <v>137</v>
      </c>
      <c r="C425" t="s">
        <v>20</v>
      </c>
      <c r="D425" t="s">
        <v>21</v>
      </c>
      <c r="E425" t="s">
        <v>463</v>
      </c>
      <c r="F425">
        <v>5.58</v>
      </c>
      <c r="G425">
        <v>92</v>
      </c>
      <c r="H425" s="3">
        <v>44256</v>
      </c>
      <c r="I425" t="s">
        <v>863</v>
      </c>
      <c r="J425" t="s">
        <v>811</v>
      </c>
      <c r="K425">
        <f>YEAR(Table1[[#This Row],[Date]])</f>
        <v>2021</v>
      </c>
      <c r="L425" t="str">
        <f>TEXT(Table1[[#This Row],[Date]],"mmm")</f>
        <v>Mar</v>
      </c>
      <c r="M425" t="str">
        <f>TEXT(Table1[[#This Row],[Date]],"ddd")</f>
        <v>Mon</v>
      </c>
    </row>
    <row r="426" spans="1:13" x14ac:dyDescent="0.35">
      <c r="A426" t="s">
        <v>2671</v>
      </c>
      <c r="B426" t="s">
        <v>37</v>
      </c>
      <c r="C426" t="s">
        <v>20</v>
      </c>
      <c r="D426" t="s">
        <v>21</v>
      </c>
      <c r="E426" t="s">
        <v>632</v>
      </c>
      <c r="F426">
        <v>26.41</v>
      </c>
      <c r="G426">
        <v>94</v>
      </c>
      <c r="H426" s="3">
        <v>44256</v>
      </c>
      <c r="I426" t="s">
        <v>864</v>
      </c>
      <c r="K426">
        <f>YEAR(Table1[[#This Row],[Date]])</f>
        <v>2021</v>
      </c>
      <c r="L426" t="str">
        <f>TEXT(Table1[[#This Row],[Date]],"mmm")</f>
        <v>Mar</v>
      </c>
      <c r="M426" t="str">
        <f>TEXT(Table1[[#This Row],[Date]],"ddd")</f>
        <v>Mon</v>
      </c>
    </row>
    <row r="427" spans="1:13" x14ac:dyDescent="0.35">
      <c r="A427" t="s">
        <v>2672</v>
      </c>
      <c r="B427" t="s">
        <v>78</v>
      </c>
      <c r="C427" t="s">
        <v>20</v>
      </c>
      <c r="D427" t="s">
        <v>21</v>
      </c>
      <c r="E427" t="s">
        <v>463</v>
      </c>
      <c r="F427">
        <v>3.67</v>
      </c>
      <c r="G427">
        <v>91</v>
      </c>
      <c r="H427" s="3">
        <v>44287</v>
      </c>
      <c r="I427" t="s">
        <v>572</v>
      </c>
      <c r="J427" t="s">
        <v>166</v>
      </c>
      <c r="K427">
        <f>YEAR(Table1[[#This Row],[Date]])</f>
        <v>2021</v>
      </c>
      <c r="L427" t="str">
        <f>TEXT(Table1[[#This Row],[Date]],"mmm")</f>
        <v>Apr</v>
      </c>
      <c r="M427" t="str">
        <f>TEXT(Table1[[#This Row],[Date]],"ddd")</f>
        <v>Thu</v>
      </c>
    </row>
    <row r="428" spans="1:13" x14ac:dyDescent="0.35">
      <c r="A428" t="s">
        <v>2673</v>
      </c>
      <c r="B428" t="s">
        <v>37</v>
      </c>
      <c r="C428" t="s">
        <v>20</v>
      </c>
      <c r="D428" t="s">
        <v>21</v>
      </c>
      <c r="E428" t="s">
        <v>865</v>
      </c>
      <c r="F428">
        <v>22</v>
      </c>
      <c r="G428">
        <v>94</v>
      </c>
      <c r="H428" s="3">
        <v>44287</v>
      </c>
      <c r="I428" t="s">
        <v>866</v>
      </c>
      <c r="J428" t="s">
        <v>867</v>
      </c>
      <c r="K428">
        <f>YEAR(Table1[[#This Row],[Date]])</f>
        <v>2021</v>
      </c>
      <c r="L428" t="str">
        <f>TEXT(Table1[[#This Row],[Date]],"mmm")</f>
        <v>Apr</v>
      </c>
      <c r="M428" t="str">
        <f>TEXT(Table1[[#This Row],[Date]],"ddd")</f>
        <v>Thu</v>
      </c>
    </row>
    <row r="429" spans="1:13" x14ac:dyDescent="0.35">
      <c r="A429" t="s">
        <v>2674</v>
      </c>
      <c r="B429" t="s">
        <v>350</v>
      </c>
      <c r="C429" t="s">
        <v>20</v>
      </c>
      <c r="D429" t="s">
        <v>21</v>
      </c>
      <c r="E429" t="s">
        <v>503</v>
      </c>
      <c r="F429">
        <v>5.57</v>
      </c>
      <c r="G429">
        <v>93</v>
      </c>
      <c r="H429" s="3">
        <v>44287</v>
      </c>
      <c r="I429" t="s">
        <v>542</v>
      </c>
      <c r="J429" t="s">
        <v>315</v>
      </c>
      <c r="K429">
        <f>YEAR(Table1[[#This Row],[Date]])</f>
        <v>2021</v>
      </c>
      <c r="L429" t="str">
        <f>TEXT(Table1[[#This Row],[Date]],"mmm")</f>
        <v>Apr</v>
      </c>
      <c r="M429" t="str">
        <f>TEXT(Table1[[#This Row],[Date]],"ddd")</f>
        <v>Thu</v>
      </c>
    </row>
    <row r="430" spans="1:13" x14ac:dyDescent="0.35">
      <c r="A430" t="s">
        <v>2675</v>
      </c>
      <c r="B430" t="s">
        <v>868</v>
      </c>
      <c r="C430" t="s">
        <v>20</v>
      </c>
      <c r="D430" t="s">
        <v>21</v>
      </c>
      <c r="E430" t="s">
        <v>463</v>
      </c>
      <c r="F430">
        <v>3.96</v>
      </c>
      <c r="G430">
        <v>92</v>
      </c>
      <c r="H430" s="3">
        <v>44256</v>
      </c>
      <c r="I430" t="s">
        <v>869</v>
      </c>
      <c r="J430" t="s">
        <v>870</v>
      </c>
      <c r="K430">
        <f>YEAR(Table1[[#This Row],[Date]])</f>
        <v>2021</v>
      </c>
      <c r="L430" t="str">
        <f>TEXT(Table1[[#This Row],[Date]],"mmm")</f>
        <v>Mar</v>
      </c>
      <c r="M430" t="str">
        <f>TEXT(Table1[[#This Row],[Date]],"ddd")</f>
        <v>Mon</v>
      </c>
    </row>
    <row r="431" spans="1:13" x14ac:dyDescent="0.35">
      <c r="A431" t="s">
        <v>2676</v>
      </c>
      <c r="B431" t="s">
        <v>868</v>
      </c>
      <c r="C431" t="s">
        <v>20</v>
      </c>
      <c r="D431" t="s">
        <v>21</v>
      </c>
      <c r="E431" t="s">
        <v>463</v>
      </c>
      <c r="F431">
        <v>3.96</v>
      </c>
      <c r="G431">
        <v>92</v>
      </c>
      <c r="H431" s="3">
        <v>44256</v>
      </c>
      <c r="I431" t="s">
        <v>572</v>
      </c>
      <c r="J431" t="s">
        <v>206</v>
      </c>
      <c r="K431">
        <f>YEAR(Table1[[#This Row],[Date]])</f>
        <v>2021</v>
      </c>
      <c r="L431" t="str">
        <f>TEXT(Table1[[#This Row],[Date]],"mmm")</f>
        <v>Mar</v>
      </c>
      <c r="M431" t="str">
        <f>TEXT(Table1[[#This Row],[Date]],"ddd")</f>
        <v>Mon</v>
      </c>
    </row>
    <row r="432" spans="1:13" x14ac:dyDescent="0.35">
      <c r="A432" t="s">
        <v>2677</v>
      </c>
      <c r="B432" t="s">
        <v>230</v>
      </c>
      <c r="C432" t="s">
        <v>20</v>
      </c>
      <c r="D432" t="s">
        <v>21</v>
      </c>
      <c r="E432" t="s">
        <v>477</v>
      </c>
      <c r="F432">
        <v>8.82</v>
      </c>
      <c r="G432">
        <v>92</v>
      </c>
      <c r="H432" s="3">
        <v>44287</v>
      </c>
      <c r="I432" t="s">
        <v>871</v>
      </c>
      <c r="J432" t="s">
        <v>872</v>
      </c>
      <c r="K432">
        <f>YEAR(Table1[[#This Row],[Date]])</f>
        <v>2021</v>
      </c>
      <c r="L432" t="str">
        <f>TEXT(Table1[[#This Row],[Date]],"mmm")</f>
        <v>Apr</v>
      </c>
      <c r="M432" t="str">
        <f>TEXT(Table1[[#This Row],[Date]],"ddd")</f>
        <v>Thu</v>
      </c>
    </row>
    <row r="433" spans="1:13" x14ac:dyDescent="0.35">
      <c r="A433" t="s">
        <v>2678</v>
      </c>
      <c r="B433" t="s">
        <v>873</v>
      </c>
      <c r="C433" t="s">
        <v>20</v>
      </c>
      <c r="D433" t="s">
        <v>21</v>
      </c>
      <c r="E433" t="s">
        <v>874</v>
      </c>
      <c r="F433">
        <v>5.88</v>
      </c>
      <c r="G433">
        <v>91</v>
      </c>
      <c r="H433" s="3">
        <v>44287</v>
      </c>
      <c r="I433" t="s">
        <v>875</v>
      </c>
      <c r="J433" t="s">
        <v>247</v>
      </c>
      <c r="K433">
        <f>YEAR(Table1[[#This Row],[Date]])</f>
        <v>2021</v>
      </c>
      <c r="L433" t="str">
        <f>TEXT(Table1[[#This Row],[Date]],"mmm")</f>
        <v>Apr</v>
      </c>
      <c r="M433" t="str">
        <f>TEXT(Table1[[#This Row],[Date]],"ddd")</f>
        <v>Thu</v>
      </c>
    </row>
    <row r="434" spans="1:13" x14ac:dyDescent="0.35">
      <c r="A434" t="s">
        <v>2679</v>
      </c>
      <c r="B434" t="s">
        <v>112</v>
      </c>
      <c r="C434" t="s">
        <v>20</v>
      </c>
      <c r="D434" t="s">
        <v>21</v>
      </c>
      <c r="E434" t="s">
        <v>463</v>
      </c>
      <c r="F434">
        <v>8.52</v>
      </c>
      <c r="G434">
        <v>95</v>
      </c>
      <c r="H434" s="3">
        <v>44287</v>
      </c>
      <c r="I434" t="s">
        <v>876</v>
      </c>
      <c r="J434" t="s">
        <v>877</v>
      </c>
      <c r="K434">
        <f>YEAR(Table1[[#This Row],[Date]])</f>
        <v>2021</v>
      </c>
      <c r="L434" t="str">
        <f>TEXT(Table1[[#This Row],[Date]],"mmm")</f>
        <v>Apr</v>
      </c>
      <c r="M434" t="str">
        <f>TEXT(Table1[[#This Row],[Date]],"ddd")</f>
        <v>Thu</v>
      </c>
    </row>
    <row r="435" spans="1:13" x14ac:dyDescent="0.35">
      <c r="A435" t="s">
        <v>2680</v>
      </c>
      <c r="B435" t="s">
        <v>48</v>
      </c>
      <c r="C435" t="s">
        <v>20</v>
      </c>
      <c r="D435" t="s">
        <v>21</v>
      </c>
      <c r="E435" t="s">
        <v>449</v>
      </c>
      <c r="F435">
        <v>6.47</v>
      </c>
      <c r="G435">
        <v>95</v>
      </c>
      <c r="H435" s="3">
        <v>44287</v>
      </c>
      <c r="I435" t="s">
        <v>878</v>
      </c>
      <c r="J435" t="s">
        <v>879</v>
      </c>
      <c r="K435">
        <f>YEAR(Table1[[#This Row],[Date]])</f>
        <v>2021</v>
      </c>
      <c r="L435" t="str">
        <f>TEXT(Table1[[#This Row],[Date]],"mmm")</f>
        <v>Apr</v>
      </c>
      <c r="M435" t="str">
        <f>TEXT(Table1[[#This Row],[Date]],"ddd")</f>
        <v>Thu</v>
      </c>
    </row>
    <row r="436" spans="1:13" x14ac:dyDescent="0.35">
      <c r="A436" t="s">
        <v>2681</v>
      </c>
      <c r="B436" t="s">
        <v>48</v>
      </c>
      <c r="C436" t="s">
        <v>20</v>
      </c>
      <c r="D436" t="s">
        <v>21</v>
      </c>
      <c r="E436" t="s">
        <v>865</v>
      </c>
      <c r="F436">
        <v>7.72</v>
      </c>
      <c r="G436">
        <v>95</v>
      </c>
      <c r="H436" s="3">
        <v>44287</v>
      </c>
      <c r="I436" t="s">
        <v>880</v>
      </c>
      <c r="J436" t="s">
        <v>881</v>
      </c>
      <c r="K436">
        <f>YEAR(Table1[[#This Row],[Date]])</f>
        <v>2021</v>
      </c>
      <c r="L436" t="str">
        <f>TEXT(Table1[[#This Row],[Date]],"mmm")</f>
        <v>Apr</v>
      </c>
      <c r="M436" t="str">
        <f>TEXT(Table1[[#This Row],[Date]],"ddd")</f>
        <v>Thu</v>
      </c>
    </row>
    <row r="437" spans="1:13" x14ac:dyDescent="0.35">
      <c r="A437" t="s">
        <v>2682</v>
      </c>
      <c r="B437" t="s">
        <v>112</v>
      </c>
      <c r="C437" t="s">
        <v>20</v>
      </c>
      <c r="D437" t="s">
        <v>21</v>
      </c>
      <c r="E437" t="s">
        <v>463</v>
      </c>
      <c r="F437">
        <v>5.58</v>
      </c>
      <c r="G437">
        <v>93</v>
      </c>
      <c r="H437" s="3">
        <v>44287</v>
      </c>
      <c r="I437" t="s">
        <v>882</v>
      </c>
      <c r="J437" t="s">
        <v>206</v>
      </c>
      <c r="K437">
        <f>YEAR(Table1[[#This Row],[Date]])</f>
        <v>2021</v>
      </c>
      <c r="L437" t="str">
        <f>TEXT(Table1[[#This Row],[Date]],"mmm")</f>
        <v>Apr</v>
      </c>
      <c r="M437" t="str">
        <f>TEXT(Table1[[#This Row],[Date]],"ddd")</f>
        <v>Thu</v>
      </c>
    </row>
    <row r="438" spans="1:13" x14ac:dyDescent="0.35">
      <c r="A438" t="s">
        <v>2683</v>
      </c>
      <c r="B438" t="s">
        <v>327</v>
      </c>
      <c r="C438" t="s">
        <v>20</v>
      </c>
      <c r="D438" t="s">
        <v>21</v>
      </c>
      <c r="E438" t="s">
        <v>463</v>
      </c>
      <c r="F438">
        <v>4.17</v>
      </c>
      <c r="G438">
        <v>91</v>
      </c>
      <c r="H438" s="3">
        <v>44287</v>
      </c>
      <c r="I438" t="s">
        <v>883</v>
      </c>
      <c r="J438" t="s">
        <v>217</v>
      </c>
      <c r="K438">
        <f>YEAR(Table1[[#This Row],[Date]])</f>
        <v>2021</v>
      </c>
      <c r="L438" t="str">
        <f>TEXT(Table1[[#This Row],[Date]],"mmm")</f>
        <v>Apr</v>
      </c>
      <c r="M438" t="str">
        <f>TEXT(Table1[[#This Row],[Date]],"ddd")</f>
        <v>Thu</v>
      </c>
    </row>
    <row r="439" spans="1:13" x14ac:dyDescent="0.35">
      <c r="A439" t="s">
        <v>2684</v>
      </c>
      <c r="B439" t="s">
        <v>297</v>
      </c>
      <c r="C439" t="s">
        <v>20</v>
      </c>
      <c r="D439" t="s">
        <v>21</v>
      </c>
      <c r="E439" t="s">
        <v>483</v>
      </c>
      <c r="F439">
        <v>8.8000000000000007</v>
      </c>
      <c r="G439">
        <v>93</v>
      </c>
      <c r="H439" s="3">
        <v>44287</v>
      </c>
      <c r="I439" t="s">
        <v>884</v>
      </c>
      <c r="J439" t="s">
        <v>885</v>
      </c>
      <c r="K439">
        <f>YEAR(Table1[[#This Row],[Date]])</f>
        <v>2021</v>
      </c>
      <c r="L439" t="str">
        <f>TEXT(Table1[[#This Row],[Date]],"mmm")</f>
        <v>Apr</v>
      </c>
      <c r="M439" t="str">
        <f>TEXT(Table1[[#This Row],[Date]],"ddd")</f>
        <v>Thu</v>
      </c>
    </row>
    <row r="440" spans="1:13" x14ac:dyDescent="0.35">
      <c r="A440" t="s">
        <v>2685</v>
      </c>
      <c r="B440" t="s">
        <v>331</v>
      </c>
      <c r="C440" t="s">
        <v>20</v>
      </c>
      <c r="D440" t="s">
        <v>21</v>
      </c>
      <c r="E440" t="s">
        <v>449</v>
      </c>
      <c r="F440">
        <v>4.08</v>
      </c>
      <c r="G440">
        <v>93</v>
      </c>
      <c r="H440" s="3">
        <v>44287</v>
      </c>
      <c r="I440" t="s">
        <v>886</v>
      </c>
      <c r="J440" t="s">
        <v>887</v>
      </c>
      <c r="K440">
        <f>YEAR(Table1[[#This Row],[Date]])</f>
        <v>2021</v>
      </c>
      <c r="L440" t="str">
        <f>TEXT(Table1[[#This Row],[Date]],"mmm")</f>
        <v>Apr</v>
      </c>
      <c r="M440" t="str">
        <f>TEXT(Table1[[#This Row],[Date]],"ddd")</f>
        <v>Thu</v>
      </c>
    </row>
    <row r="441" spans="1:13" x14ac:dyDescent="0.35">
      <c r="A441" t="s">
        <v>2686</v>
      </c>
      <c r="B441" t="s">
        <v>888</v>
      </c>
      <c r="C441" t="s">
        <v>20</v>
      </c>
      <c r="D441" t="s">
        <v>21</v>
      </c>
      <c r="E441" t="s">
        <v>456</v>
      </c>
      <c r="F441">
        <v>13.23</v>
      </c>
      <c r="G441">
        <v>92</v>
      </c>
      <c r="H441" s="3">
        <v>44317</v>
      </c>
      <c r="I441" t="s">
        <v>76</v>
      </c>
      <c r="J441" t="s">
        <v>228</v>
      </c>
      <c r="K441">
        <f>YEAR(Table1[[#This Row],[Date]])</f>
        <v>2021</v>
      </c>
      <c r="L441" t="str">
        <f>TEXT(Table1[[#This Row],[Date]],"mmm")</f>
        <v>May</v>
      </c>
      <c r="M441" t="str">
        <f>TEXT(Table1[[#This Row],[Date]],"ddd")</f>
        <v>Sat</v>
      </c>
    </row>
    <row r="442" spans="1:13" x14ac:dyDescent="0.35">
      <c r="A442" t="s">
        <v>2687</v>
      </c>
      <c r="B442" t="s">
        <v>37</v>
      </c>
      <c r="C442" t="s">
        <v>20</v>
      </c>
      <c r="D442" t="s">
        <v>21</v>
      </c>
      <c r="E442" t="s">
        <v>632</v>
      </c>
      <c r="F442">
        <v>26.41</v>
      </c>
      <c r="G442">
        <v>94</v>
      </c>
      <c r="H442" s="3">
        <v>44287</v>
      </c>
      <c r="I442" t="s">
        <v>889</v>
      </c>
      <c r="J442" t="s">
        <v>890</v>
      </c>
      <c r="K442">
        <f>YEAR(Table1[[#This Row],[Date]])</f>
        <v>2021</v>
      </c>
      <c r="L442" t="str">
        <f>TEXT(Table1[[#This Row],[Date]],"mmm")</f>
        <v>Apr</v>
      </c>
      <c r="M442" t="str">
        <f>TEXT(Table1[[#This Row],[Date]],"ddd")</f>
        <v>Thu</v>
      </c>
    </row>
    <row r="443" spans="1:13" x14ac:dyDescent="0.35">
      <c r="A443" t="s">
        <v>2688</v>
      </c>
      <c r="B443" t="s">
        <v>200</v>
      </c>
      <c r="C443" t="s">
        <v>20</v>
      </c>
      <c r="D443" t="s">
        <v>21</v>
      </c>
      <c r="E443" t="s">
        <v>463</v>
      </c>
      <c r="F443">
        <v>5.88</v>
      </c>
      <c r="G443">
        <v>93</v>
      </c>
      <c r="H443" s="3">
        <v>44287</v>
      </c>
      <c r="I443" t="s">
        <v>891</v>
      </c>
      <c r="J443" t="s">
        <v>892</v>
      </c>
      <c r="K443">
        <f>YEAR(Table1[[#This Row],[Date]])</f>
        <v>2021</v>
      </c>
      <c r="L443" t="str">
        <f>TEXT(Table1[[#This Row],[Date]],"mmm")</f>
        <v>Apr</v>
      </c>
      <c r="M443" t="str">
        <f>TEXT(Table1[[#This Row],[Date]],"ddd")</f>
        <v>Thu</v>
      </c>
    </row>
    <row r="444" spans="1:13" x14ac:dyDescent="0.35">
      <c r="A444" t="s">
        <v>2689</v>
      </c>
      <c r="B444" t="s">
        <v>82</v>
      </c>
      <c r="C444" t="s">
        <v>20</v>
      </c>
      <c r="D444" t="s">
        <v>21</v>
      </c>
      <c r="E444" t="s">
        <v>463</v>
      </c>
      <c r="F444">
        <v>7.35</v>
      </c>
      <c r="G444">
        <v>94</v>
      </c>
      <c r="H444" s="3">
        <v>44317</v>
      </c>
      <c r="I444" t="s">
        <v>893</v>
      </c>
      <c r="J444" t="s">
        <v>396</v>
      </c>
      <c r="K444">
        <f>YEAR(Table1[[#This Row],[Date]])</f>
        <v>2021</v>
      </c>
      <c r="L444" t="str">
        <f>TEXT(Table1[[#This Row],[Date]],"mmm")</f>
        <v>May</v>
      </c>
      <c r="M444" t="str">
        <f>TEXT(Table1[[#This Row],[Date]],"ddd")</f>
        <v>Sat</v>
      </c>
    </row>
    <row r="445" spans="1:13" x14ac:dyDescent="0.35">
      <c r="A445" t="s">
        <v>2690</v>
      </c>
      <c r="B445" t="s">
        <v>112</v>
      </c>
      <c r="C445" t="s">
        <v>20</v>
      </c>
      <c r="D445" t="s">
        <v>21</v>
      </c>
      <c r="E445" t="s">
        <v>463</v>
      </c>
      <c r="F445">
        <v>7.35</v>
      </c>
      <c r="G445">
        <v>94</v>
      </c>
      <c r="H445" s="3">
        <v>44317</v>
      </c>
      <c r="I445" t="s">
        <v>894</v>
      </c>
      <c r="J445" t="s">
        <v>895</v>
      </c>
      <c r="K445">
        <f>YEAR(Table1[[#This Row],[Date]])</f>
        <v>2021</v>
      </c>
      <c r="L445" t="str">
        <f>TEXT(Table1[[#This Row],[Date]],"mmm")</f>
        <v>May</v>
      </c>
      <c r="M445" t="str">
        <f>TEXT(Table1[[#This Row],[Date]],"ddd")</f>
        <v>Sat</v>
      </c>
    </row>
    <row r="446" spans="1:13" x14ac:dyDescent="0.35">
      <c r="A446" t="s">
        <v>2691</v>
      </c>
      <c r="B446" t="s">
        <v>28</v>
      </c>
      <c r="C446" t="s">
        <v>20</v>
      </c>
      <c r="D446" t="s">
        <v>21</v>
      </c>
      <c r="E446" t="s">
        <v>456</v>
      </c>
      <c r="F446">
        <v>7.27</v>
      </c>
      <c r="G446">
        <v>94</v>
      </c>
      <c r="H446" s="3">
        <v>44317</v>
      </c>
      <c r="I446" t="s">
        <v>896</v>
      </c>
      <c r="J446" t="s">
        <v>897</v>
      </c>
      <c r="K446">
        <f>YEAR(Table1[[#This Row],[Date]])</f>
        <v>2021</v>
      </c>
      <c r="L446" t="str">
        <f>TEXT(Table1[[#This Row],[Date]],"mmm")</f>
        <v>May</v>
      </c>
      <c r="M446" t="str">
        <f>TEXT(Table1[[#This Row],[Date]],"ddd")</f>
        <v>Sat</v>
      </c>
    </row>
    <row r="447" spans="1:13" x14ac:dyDescent="0.35">
      <c r="A447" t="s">
        <v>2692</v>
      </c>
      <c r="B447" t="s">
        <v>898</v>
      </c>
      <c r="C447" t="s">
        <v>20</v>
      </c>
      <c r="D447" t="s">
        <v>21</v>
      </c>
      <c r="E447" t="s">
        <v>456</v>
      </c>
      <c r="F447">
        <v>3.25</v>
      </c>
      <c r="G447">
        <v>93</v>
      </c>
      <c r="H447" s="3">
        <v>44317</v>
      </c>
      <c r="I447" t="s">
        <v>899</v>
      </c>
      <c r="J447" t="s">
        <v>900</v>
      </c>
      <c r="K447">
        <f>YEAR(Table1[[#This Row],[Date]])</f>
        <v>2021</v>
      </c>
      <c r="L447" t="str">
        <f>TEXT(Table1[[#This Row],[Date]],"mmm")</f>
        <v>May</v>
      </c>
      <c r="M447" t="str">
        <f>TEXT(Table1[[#This Row],[Date]],"ddd")</f>
        <v>Sat</v>
      </c>
    </row>
    <row r="448" spans="1:13" x14ac:dyDescent="0.35">
      <c r="A448" t="s">
        <v>2693</v>
      </c>
      <c r="B448" t="s">
        <v>801</v>
      </c>
      <c r="C448" t="s">
        <v>20</v>
      </c>
      <c r="D448" t="s">
        <v>21</v>
      </c>
      <c r="E448" t="s">
        <v>463</v>
      </c>
      <c r="F448">
        <v>8.82</v>
      </c>
      <c r="G448">
        <v>93</v>
      </c>
      <c r="H448" s="3">
        <v>44317</v>
      </c>
      <c r="I448" t="s">
        <v>901</v>
      </c>
      <c r="J448" t="s">
        <v>902</v>
      </c>
      <c r="K448">
        <f>YEAR(Table1[[#This Row],[Date]])</f>
        <v>2021</v>
      </c>
      <c r="L448" t="str">
        <f>TEXT(Table1[[#This Row],[Date]],"mmm")</f>
        <v>May</v>
      </c>
      <c r="M448" t="str">
        <f>TEXT(Table1[[#This Row],[Date]],"ddd")</f>
        <v>Sat</v>
      </c>
    </row>
    <row r="449" spans="1:13" x14ac:dyDescent="0.35">
      <c r="A449" t="s">
        <v>2694</v>
      </c>
      <c r="B449" t="s">
        <v>82</v>
      </c>
      <c r="C449" t="s">
        <v>20</v>
      </c>
      <c r="D449" t="s">
        <v>21</v>
      </c>
      <c r="E449" t="s">
        <v>449</v>
      </c>
      <c r="F449">
        <v>6.47</v>
      </c>
      <c r="G449">
        <v>95</v>
      </c>
      <c r="H449" s="3">
        <v>44317</v>
      </c>
      <c r="I449" t="s">
        <v>903</v>
      </c>
      <c r="J449" t="s">
        <v>904</v>
      </c>
      <c r="K449">
        <f>YEAR(Table1[[#This Row],[Date]])</f>
        <v>2021</v>
      </c>
      <c r="L449" t="str">
        <f>TEXT(Table1[[#This Row],[Date]],"mmm")</f>
        <v>May</v>
      </c>
      <c r="M449" t="str">
        <f>TEXT(Table1[[#This Row],[Date]],"ddd")</f>
        <v>Sat</v>
      </c>
    </row>
    <row r="450" spans="1:13" x14ac:dyDescent="0.35">
      <c r="A450" t="s">
        <v>2695</v>
      </c>
      <c r="B450" t="s">
        <v>905</v>
      </c>
      <c r="C450" t="s">
        <v>20</v>
      </c>
      <c r="D450" t="s">
        <v>21</v>
      </c>
      <c r="E450" t="s">
        <v>463</v>
      </c>
      <c r="F450">
        <v>7.35</v>
      </c>
      <c r="G450">
        <v>94</v>
      </c>
      <c r="H450" s="3">
        <v>44317</v>
      </c>
      <c r="I450" t="s">
        <v>906</v>
      </c>
      <c r="J450" t="s">
        <v>907</v>
      </c>
      <c r="K450">
        <f>YEAR(Table1[[#This Row],[Date]])</f>
        <v>2021</v>
      </c>
      <c r="L450" t="str">
        <f>TEXT(Table1[[#This Row],[Date]],"mmm")</f>
        <v>May</v>
      </c>
      <c r="M450" t="str">
        <f>TEXT(Table1[[#This Row],[Date]],"ddd")</f>
        <v>Sat</v>
      </c>
    </row>
    <row r="451" spans="1:13" x14ac:dyDescent="0.35">
      <c r="A451" t="s">
        <v>2696</v>
      </c>
      <c r="B451" t="s">
        <v>905</v>
      </c>
      <c r="C451" t="s">
        <v>20</v>
      </c>
      <c r="D451" t="s">
        <v>21</v>
      </c>
      <c r="E451" t="s">
        <v>463</v>
      </c>
      <c r="F451">
        <v>7.28</v>
      </c>
      <c r="G451">
        <v>90</v>
      </c>
      <c r="H451" s="3">
        <v>44317</v>
      </c>
      <c r="I451" t="s">
        <v>908</v>
      </c>
      <c r="J451" t="s">
        <v>909</v>
      </c>
      <c r="K451">
        <f>YEAR(Table1[[#This Row],[Date]])</f>
        <v>2021</v>
      </c>
      <c r="L451" t="str">
        <f>TEXT(Table1[[#This Row],[Date]],"mmm")</f>
        <v>May</v>
      </c>
      <c r="M451" t="str">
        <f>TEXT(Table1[[#This Row],[Date]],"ddd")</f>
        <v>Sat</v>
      </c>
    </row>
    <row r="452" spans="1:13" x14ac:dyDescent="0.35">
      <c r="A452" t="s">
        <v>2697</v>
      </c>
      <c r="B452" t="s">
        <v>48</v>
      </c>
      <c r="C452" t="s">
        <v>20</v>
      </c>
      <c r="D452" t="s">
        <v>21</v>
      </c>
      <c r="E452" t="s">
        <v>463</v>
      </c>
      <c r="F452">
        <v>7.94</v>
      </c>
      <c r="G452">
        <v>94</v>
      </c>
      <c r="H452" s="3">
        <v>44317</v>
      </c>
      <c r="I452" t="s">
        <v>910</v>
      </c>
      <c r="J452" t="s">
        <v>911</v>
      </c>
      <c r="K452">
        <f>YEAR(Table1[[#This Row],[Date]])</f>
        <v>2021</v>
      </c>
      <c r="L452" t="str">
        <f>TEXT(Table1[[#This Row],[Date]],"mmm")</f>
        <v>May</v>
      </c>
      <c r="M452" t="str">
        <f>TEXT(Table1[[#This Row],[Date]],"ddd")</f>
        <v>Sat</v>
      </c>
    </row>
    <row r="453" spans="1:13" x14ac:dyDescent="0.35">
      <c r="A453" t="s">
        <v>2698</v>
      </c>
      <c r="B453" t="s">
        <v>301</v>
      </c>
      <c r="C453" t="s">
        <v>20</v>
      </c>
      <c r="D453" t="s">
        <v>21</v>
      </c>
      <c r="E453" t="s">
        <v>503</v>
      </c>
      <c r="F453">
        <v>5.88</v>
      </c>
      <c r="G453">
        <v>94</v>
      </c>
      <c r="H453" s="3">
        <v>44348</v>
      </c>
      <c r="I453" t="s">
        <v>912</v>
      </c>
      <c r="J453" t="s">
        <v>913</v>
      </c>
      <c r="K453">
        <f>YEAR(Table1[[#This Row],[Date]])</f>
        <v>2021</v>
      </c>
      <c r="L453" t="str">
        <f>TEXT(Table1[[#This Row],[Date]],"mmm")</f>
        <v>Jun</v>
      </c>
      <c r="M453" t="str">
        <f>TEXT(Table1[[#This Row],[Date]],"ddd")</f>
        <v>Tue</v>
      </c>
    </row>
    <row r="454" spans="1:13" x14ac:dyDescent="0.35">
      <c r="A454" t="s">
        <v>2699</v>
      </c>
      <c r="B454" t="s">
        <v>361</v>
      </c>
      <c r="C454" t="s">
        <v>20</v>
      </c>
      <c r="D454" t="s">
        <v>21</v>
      </c>
      <c r="E454" t="s">
        <v>463</v>
      </c>
      <c r="F454">
        <v>8.23</v>
      </c>
      <c r="G454">
        <v>94</v>
      </c>
      <c r="H454" s="3">
        <v>44378</v>
      </c>
      <c r="I454" t="s">
        <v>914</v>
      </c>
      <c r="J454" t="s">
        <v>915</v>
      </c>
      <c r="K454">
        <f>YEAR(Table1[[#This Row],[Date]])</f>
        <v>2021</v>
      </c>
      <c r="L454" t="str">
        <f>TEXT(Table1[[#This Row],[Date]],"mmm")</f>
        <v>Jul</v>
      </c>
      <c r="M454" t="str">
        <f>TEXT(Table1[[#This Row],[Date]],"ddd")</f>
        <v>Thu</v>
      </c>
    </row>
    <row r="455" spans="1:13" x14ac:dyDescent="0.35">
      <c r="A455" t="s">
        <v>2700</v>
      </c>
      <c r="B455" t="s">
        <v>82</v>
      </c>
      <c r="C455" t="s">
        <v>20</v>
      </c>
      <c r="D455" t="s">
        <v>21</v>
      </c>
      <c r="E455" t="s">
        <v>463</v>
      </c>
      <c r="F455">
        <v>7.35</v>
      </c>
      <c r="G455">
        <v>93</v>
      </c>
      <c r="H455" s="3">
        <v>44378</v>
      </c>
      <c r="I455" t="s">
        <v>916</v>
      </c>
      <c r="J455" t="s">
        <v>166</v>
      </c>
      <c r="K455">
        <f>YEAR(Table1[[#This Row],[Date]])</f>
        <v>2021</v>
      </c>
      <c r="L455" t="str">
        <f>TEXT(Table1[[#This Row],[Date]],"mmm")</f>
        <v>Jul</v>
      </c>
      <c r="M455" t="str">
        <f>TEXT(Table1[[#This Row],[Date]],"ddd")</f>
        <v>Thu</v>
      </c>
    </row>
    <row r="456" spans="1:13" x14ac:dyDescent="0.35">
      <c r="A456" t="s">
        <v>2701</v>
      </c>
      <c r="B456" t="s">
        <v>772</v>
      </c>
      <c r="C456" t="s">
        <v>20</v>
      </c>
      <c r="D456" t="s">
        <v>21</v>
      </c>
      <c r="E456" t="s">
        <v>463</v>
      </c>
      <c r="F456">
        <v>8.52</v>
      </c>
      <c r="G456">
        <v>93</v>
      </c>
      <c r="H456" s="3">
        <v>44348</v>
      </c>
      <c r="I456" t="s">
        <v>876</v>
      </c>
      <c r="J456" t="s">
        <v>917</v>
      </c>
      <c r="K456">
        <f>YEAR(Table1[[#This Row],[Date]])</f>
        <v>2021</v>
      </c>
      <c r="L456" t="str">
        <f>TEXT(Table1[[#This Row],[Date]],"mmm")</f>
        <v>Jun</v>
      </c>
      <c r="M456" t="str">
        <f>TEXT(Table1[[#This Row],[Date]],"ddd")</f>
        <v>Tue</v>
      </c>
    </row>
    <row r="457" spans="1:13" x14ac:dyDescent="0.35">
      <c r="A457" t="s">
        <v>2702</v>
      </c>
      <c r="B457" t="s">
        <v>48</v>
      </c>
      <c r="C457" t="s">
        <v>20</v>
      </c>
      <c r="D457" t="s">
        <v>21</v>
      </c>
      <c r="E457" t="s">
        <v>449</v>
      </c>
      <c r="F457">
        <v>6.03</v>
      </c>
      <c r="G457">
        <v>95</v>
      </c>
      <c r="H457" s="3">
        <v>44348</v>
      </c>
      <c r="I457" t="s">
        <v>918</v>
      </c>
      <c r="J457" t="s">
        <v>919</v>
      </c>
      <c r="K457">
        <f>YEAR(Table1[[#This Row],[Date]])</f>
        <v>2021</v>
      </c>
      <c r="L457" t="str">
        <f>TEXT(Table1[[#This Row],[Date]],"mmm")</f>
        <v>Jun</v>
      </c>
      <c r="M457" t="str">
        <f>TEXT(Table1[[#This Row],[Date]],"ddd")</f>
        <v>Tue</v>
      </c>
    </row>
    <row r="458" spans="1:13" x14ac:dyDescent="0.35">
      <c r="A458" t="s">
        <v>2703</v>
      </c>
      <c r="B458" t="s">
        <v>48</v>
      </c>
      <c r="C458" t="s">
        <v>20</v>
      </c>
      <c r="D458" t="s">
        <v>21</v>
      </c>
      <c r="E458" t="s">
        <v>486</v>
      </c>
      <c r="F458">
        <v>6.17</v>
      </c>
      <c r="G458">
        <v>95</v>
      </c>
      <c r="H458" s="3">
        <v>44348</v>
      </c>
      <c r="I458" t="s">
        <v>61</v>
      </c>
      <c r="J458" t="s">
        <v>920</v>
      </c>
      <c r="K458">
        <f>YEAR(Table1[[#This Row],[Date]])</f>
        <v>2021</v>
      </c>
      <c r="L458" t="str">
        <f>TEXT(Table1[[#This Row],[Date]],"mmm")</f>
        <v>Jun</v>
      </c>
      <c r="M458" t="str">
        <f>TEXT(Table1[[#This Row],[Date]],"ddd")</f>
        <v>Tue</v>
      </c>
    </row>
    <row r="459" spans="1:13" x14ac:dyDescent="0.35">
      <c r="A459" t="s">
        <v>2704</v>
      </c>
      <c r="B459" t="s">
        <v>48</v>
      </c>
      <c r="C459" t="s">
        <v>20</v>
      </c>
      <c r="D459" t="s">
        <v>21</v>
      </c>
      <c r="E459" t="s">
        <v>493</v>
      </c>
      <c r="F459">
        <v>5.26</v>
      </c>
      <c r="G459">
        <v>94</v>
      </c>
      <c r="H459" s="3">
        <v>44348</v>
      </c>
      <c r="I459" t="s">
        <v>61</v>
      </c>
      <c r="J459" t="s">
        <v>921</v>
      </c>
      <c r="K459">
        <f>YEAR(Table1[[#This Row],[Date]])</f>
        <v>2021</v>
      </c>
      <c r="L459" t="str">
        <f>TEXT(Table1[[#This Row],[Date]],"mmm")</f>
        <v>Jun</v>
      </c>
      <c r="M459" t="str">
        <f>TEXT(Table1[[#This Row],[Date]],"ddd")</f>
        <v>Tue</v>
      </c>
    </row>
    <row r="460" spans="1:13" x14ac:dyDescent="0.35">
      <c r="A460" t="s">
        <v>2705</v>
      </c>
      <c r="B460" t="s">
        <v>78</v>
      </c>
      <c r="C460" t="s">
        <v>20</v>
      </c>
      <c r="D460" t="s">
        <v>21</v>
      </c>
      <c r="E460" t="s">
        <v>865</v>
      </c>
      <c r="F460">
        <v>15.43</v>
      </c>
      <c r="G460">
        <v>93</v>
      </c>
      <c r="H460" s="3">
        <v>44378</v>
      </c>
      <c r="I460" t="s">
        <v>922</v>
      </c>
      <c r="J460" t="s">
        <v>923</v>
      </c>
      <c r="K460">
        <f>YEAR(Table1[[#This Row],[Date]])</f>
        <v>2021</v>
      </c>
      <c r="L460" t="str">
        <f>TEXT(Table1[[#This Row],[Date]],"mmm")</f>
        <v>Jul</v>
      </c>
      <c r="M460" t="str">
        <f>TEXT(Table1[[#This Row],[Date]],"ddd")</f>
        <v>Thu</v>
      </c>
    </row>
    <row r="461" spans="1:13" x14ac:dyDescent="0.35">
      <c r="A461" t="s">
        <v>2706</v>
      </c>
      <c r="B461" t="s">
        <v>78</v>
      </c>
      <c r="C461" t="s">
        <v>20</v>
      </c>
      <c r="D461" t="s">
        <v>21</v>
      </c>
      <c r="E461" t="s">
        <v>865</v>
      </c>
      <c r="F461">
        <v>15.43</v>
      </c>
      <c r="G461">
        <v>93</v>
      </c>
      <c r="H461" s="3">
        <v>44378</v>
      </c>
      <c r="I461" t="s">
        <v>924</v>
      </c>
      <c r="J461" t="s">
        <v>166</v>
      </c>
      <c r="K461">
        <f>YEAR(Table1[[#This Row],[Date]])</f>
        <v>2021</v>
      </c>
      <c r="L461" t="str">
        <f>TEXT(Table1[[#This Row],[Date]],"mmm")</f>
        <v>Jul</v>
      </c>
      <c r="M461" t="str">
        <f>TEXT(Table1[[#This Row],[Date]],"ddd")</f>
        <v>Thu</v>
      </c>
    </row>
    <row r="462" spans="1:13" x14ac:dyDescent="0.35">
      <c r="A462" t="s">
        <v>2707</v>
      </c>
      <c r="B462" t="s">
        <v>364</v>
      </c>
      <c r="C462" t="s">
        <v>20</v>
      </c>
      <c r="D462" t="s">
        <v>21</v>
      </c>
      <c r="E462" t="s">
        <v>925</v>
      </c>
      <c r="F462">
        <v>3.82</v>
      </c>
      <c r="G462">
        <v>90</v>
      </c>
      <c r="H462" s="3">
        <v>44409</v>
      </c>
      <c r="I462" t="s">
        <v>926</v>
      </c>
      <c r="J462" t="s">
        <v>927</v>
      </c>
      <c r="K462">
        <f>YEAR(Table1[[#This Row],[Date]])</f>
        <v>2021</v>
      </c>
      <c r="L462" t="str">
        <f>TEXT(Table1[[#This Row],[Date]],"mmm")</f>
        <v>Aug</v>
      </c>
      <c r="M462" t="str">
        <f>TEXT(Table1[[#This Row],[Date]],"ddd")</f>
        <v>Sun</v>
      </c>
    </row>
    <row r="463" spans="1:13" x14ac:dyDescent="0.35">
      <c r="A463" t="s">
        <v>2708</v>
      </c>
      <c r="B463" t="s">
        <v>928</v>
      </c>
      <c r="C463" t="s">
        <v>20</v>
      </c>
      <c r="D463" t="s">
        <v>21</v>
      </c>
      <c r="E463" t="s">
        <v>456</v>
      </c>
      <c r="F463">
        <v>17.64</v>
      </c>
      <c r="G463">
        <v>92</v>
      </c>
      <c r="H463" s="3">
        <v>44409</v>
      </c>
      <c r="I463" t="s">
        <v>76</v>
      </c>
      <c r="J463" t="s">
        <v>247</v>
      </c>
      <c r="K463">
        <f>YEAR(Table1[[#This Row],[Date]])</f>
        <v>2021</v>
      </c>
      <c r="L463" t="str">
        <f>TEXT(Table1[[#This Row],[Date]],"mmm")</f>
        <v>Aug</v>
      </c>
      <c r="M463" t="str">
        <f>TEXT(Table1[[#This Row],[Date]],"ddd")</f>
        <v>Sun</v>
      </c>
    </row>
    <row r="464" spans="1:13" x14ac:dyDescent="0.35">
      <c r="A464" t="s">
        <v>2709</v>
      </c>
      <c r="B464" t="s">
        <v>297</v>
      </c>
      <c r="C464" t="s">
        <v>20</v>
      </c>
      <c r="D464" t="s">
        <v>21</v>
      </c>
      <c r="E464" t="s">
        <v>677</v>
      </c>
      <c r="F464">
        <v>5.28</v>
      </c>
      <c r="G464">
        <v>92</v>
      </c>
      <c r="H464" s="3">
        <v>44409</v>
      </c>
      <c r="I464" t="s">
        <v>929</v>
      </c>
      <c r="J464" t="s">
        <v>259</v>
      </c>
      <c r="K464">
        <f>YEAR(Table1[[#This Row],[Date]])</f>
        <v>2021</v>
      </c>
      <c r="L464" t="str">
        <f>TEXT(Table1[[#This Row],[Date]],"mmm")</f>
        <v>Aug</v>
      </c>
      <c r="M464" t="str">
        <f>TEXT(Table1[[#This Row],[Date]],"ddd")</f>
        <v>Sun</v>
      </c>
    </row>
    <row r="465" spans="1:13" x14ac:dyDescent="0.35">
      <c r="A465" t="s">
        <v>2710</v>
      </c>
      <c r="B465" t="s">
        <v>48</v>
      </c>
      <c r="C465" t="s">
        <v>20</v>
      </c>
      <c r="D465" t="s">
        <v>21</v>
      </c>
      <c r="E465" t="s">
        <v>463</v>
      </c>
      <c r="F465">
        <v>13.23</v>
      </c>
      <c r="G465">
        <v>95</v>
      </c>
      <c r="H465" s="3">
        <v>44409</v>
      </c>
      <c r="I465" t="s">
        <v>930</v>
      </c>
      <c r="J465" t="s">
        <v>931</v>
      </c>
      <c r="K465">
        <f>YEAR(Table1[[#This Row],[Date]])</f>
        <v>2021</v>
      </c>
      <c r="L465" t="str">
        <f>TEXT(Table1[[#This Row],[Date]],"mmm")</f>
        <v>Aug</v>
      </c>
      <c r="M465" t="str">
        <f>TEXT(Table1[[#This Row],[Date]],"ddd")</f>
        <v>Sun</v>
      </c>
    </row>
    <row r="466" spans="1:13" x14ac:dyDescent="0.35">
      <c r="A466" t="s">
        <v>2711</v>
      </c>
      <c r="B466" t="s">
        <v>48</v>
      </c>
      <c r="C466" t="s">
        <v>20</v>
      </c>
      <c r="D466" t="s">
        <v>21</v>
      </c>
      <c r="E466" t="s">
        <v>463</v>
      </c>
      <c r="F466">
        <v>5.58</v>
      </c>
      <c r="G466">
        <v>94</v>
      </c>
      <c r="H466" s="3">
        <v>44409</v>
      </c>
      <c r="I466" t="s">
        <v>61</v>
      </c>
      <c r="J466" t="s">
        <v>932</v>
      </c>
      <c r="K466">
        <f>YEAR(Table1[[#This Row],[Date]])</f>
        <v>2021</v>
      </c>
      <c r="L466" t="str">
        <f>TEXT(Table1[[#This Row],[Date]],"mmm")</f>
        <v>Aug</v>
      </c>
      <c r="M466" t="str">
        <f>TEXT(Table1[[#This Row],[Date]],"ddd")</f>
        <v>Sun</v>
      </c>
    </row>
    <row r="467" spans="1:13" x14ac:dyDescent="0.35">
      <c r="A467" t="s">
        <v>2712</v>
      </c>
      <c r="B467" t="s">
        <v>48</v>
      </c>
      <c r="C467" t="s">
        <v>20</v>
      </c>
      <c r="D467" t="s">
        <v>21</v>
      </c>
      <c r="E467" t="s">
        <v>493</v>
      </c>
      <c r="F467">
        <v>5.73</v>
      </c>
      <c r="G467">
        <v>93</v>
      </c>
      <c r="H467" s="3">
        <v>44409</v>
      </c>
      <c r="I467" t="s">
        <v>559</v>
      </c>
      <c r="J467" t="s">
        <v>785</v>
      </c>
      <c r="K467">
        <f>YEAR(Table1[[#This Row],[Date]])</f>
        <v>2021</v>
      </c>
      <c r="L467" t="str">
        <f>TEXT(Table1[[#This Row],[Date]],"mmm")</f>
        <v>Aug</v>
      </c>
      <c r="M467" t="str">
        <f>TEXT(Table1[[#This Row],[Date]],"ddd")</f>
        <v>Sun</v>
      </c>
    </row>
    <row r="468" spans="1:13" x14ac:dyDescent="0.35">
      <c r="A468" t="s">
        <v>2713</v>
      </c>
      <c r="B468" t="s">
        <v>137</v>
      </c>
      <c r="C468" t="s">
        <v>20</v>
      </c>
      <c r="D468" t="s">
        <v>21</v>
      </c>
      <c r="E468" t="s">
        <v>477</v>
      </c>
      <c r="F468">
        <v>6.61</v>
      </c>
      <c r="G468">
        <v>93</v>
      </c>
      <c r="H468" s="3">
        <v>44409</v>
      </c>
      <c r="I468" t="s">
        <v>61</v>
      </c>
      <c r="J468" t="s">
        <v>933</v>
      </c>
      <c r="K468">
        <f>YEAR(Table1[[#This Row],[Date]])</f>
        <v>2021</v>
      </c>
      <c r="L468" t="str">
        <f>TEXT(Table1[[#This Row],[Date]],"mmm")</f>
        <v>Aug</v>
      </c>
      <c r="M468" t="str">
        <f>TEXT(Table1[[#This Row],[Date]],"ddd")</f>
        <v>Sun</v>
      </c>
    </row>
    <row r="469" spans="1:13" x14ac:dyDescent="0.35">
      <c r="A469" t="s">
        <v>2714</v>
      </c>
      <c r="B469" t="s">
        <v>48</v>
      </c>
      <c r="C469" t="s">
        <v>20</v>
      </c>
      <c r="D469" t="s">
        <v>21</v>
      </c>
      <c r="E469" t="s">
        <v>477</v>
      </c>
      <c r="F469">
        <v>6.03</v>
      </c>
      <c r="G469">
        <v>93</v>
      </c>
      <c r="H469" s="3">
        <v>44409</v>
      </c>
      <c r="I469" t="s">
        <v>934</v>
      </c>
      <c r="J469" t="s">
        <v>935</v>
      </c>
      <c r="K469">
        <f>YEAR(Table1[[#This Row],[Date]])</f>
        <v>2021</v>
      </c>
      <c r="L469" t="str">
        <f>TEXT(Table1[[#This Row],[Date]],"mmm")</f>
        <v>Aug</v>
      </c>
      <c r="M469" t="str">
        <f>TEXT(Table1[[#This Row],[Date]],"ddd")</f>
        <v>Sun</v>
      </c>
    </row>
    <row r="470" spans="1:13" x14ac:dyDescent="0.35">
      <c r="A470" t="s">
        <v>2715</v>
      </c>
      <c r="B470" t="s">
        <v>48</v>
      </c>
      <c r="C470" t="s">
        <v>20</v>
      </c>
      <c r="D470" t="s">
        <v>21</v>
      </c>
      <c r="E470" t="s">
        <v>449</v>
      </c>
      <c r="F470">
        <v>6.47</v>
      </c>
      <c r="G470">
        <v>93</v>
      </c>
      <c r="H470" s="3">
        <v>44409</v>
      </c>
      <c r="I470" t="s">
        <v>936</v>
      </c>
      <c r="J470" t="s">
        <v>302</v>
      </c>
      <c r="K470">
        <f>YEAR(Table1[[#This Row],[Date]])</f>
        <v>2021</v>
      </c>
      <c r="L470" t="str">
        <f>TEXT(Table1[[#This Row],[Date]],"mmm")</f>
        <v>Aug</v>
      </c>
      <c r="M470" t="str">
        <f>TEXT(Table1[[#This Row],[Date]],"ddd")</f>
        <v>Sun</v>
      </c>
    </row>
    <row r="471" spans="1:13" x14ac:dyDescent="0.35">
      <c r="A471" t="s">
        <v>2716</v>
      </c>
      <c r="B471" t="s">
        <v>937</v>
      </c>
      <c r="C471" t="s">
        <v>20</v>
      </c>
      <c r="D471" t="s">
        <v>21</v>
      </c>
      <c r="E471" t="s">
        <v>477</v>
      </c>
      <c r="F471">
        <v>5.58</v>
      </c>
      <c r="G471">
        <v>93</v>
      </c>
      <c r="H471" s="3">
        <v>44440</v>
      </c>
      <c r="I471" t="s">
        <v>938</v>
      </c>
      <c r="J471" t="s">
        <v>785</v>
      </c>
      <c r="K471">
        <f>YEAR(Table1[[#This Row],[Date]])</f>
        <v>2021</v>
      </c>
      <c r="L471" t="str">
        <f>TEXT(Table1[[#This Row],[Date]],"mmm")</f>
        <v>Sep</v>
      </c>
      <c r="M471" t="str">
        <f>TEXT(Table1[[#This Row],[Date]],"ddd")</f>
        <v>Wed</v>
      </c>
    </row>
    <row r="472" spans="1:13" x14ac:dyDescent="0.35">
      <c r="A472" t="s">
        <v>2717</v>
      </c>
      <c r="B472" t="s">
        <v>309</v>
      </c>
      <c r="C472" t="s">
        <v>20</v>
      </c>
      <c r="D472" t="s">
        <v>21</v>
      </c>
      <c r="E472" t="s">
        <v>449</v>
      </c>
      <c r="F472">
        <v>7.05</v>
      </c>
      <c r="G472">
        <v>94</v>
      </c>
      <c r="H472" s="3">
        <v>44409</v>
      </c>
      <c r="I472" t="s">
        <v>939</v>
      </c>
      <c r="J472" t="s">
        <v>940</v>
      </c>
      <c r="K472">
        <f>YEAR(Table1[[#This Row],[Date]])</f>
        <v>2021</v>
      </c>
      <c r="L472" t="str">
        <f>TEXT(Table1[[#This Row],[Date]],"mmm")</f>
        <v>Aug</v>
      </c>
      <c r="M472" t="str">
        <f>TEXT(Table1[[#This Row],[Date]],"ddd")</f>
        <v>Sun</v>
      </c>
    </row>
    <row r="473" spans="1:13" x14ac:dyDescent="0.35">
      <c r="A473" t="s">
        <v>2718</v>
      </c>
      <c r="B473" t="s">
        <v>37</v>
      </c>
      <c r="C473" t="s">
        <v>20</v>
      </c>
      <c r="D473" t="s">
        <v>21</v>
      </c>
      <c r="E473" t="s">
        <v>632</v>
      </c>
      <c r="F473">
        <v>22</v>
      </c>
      <c r="G473">
        <v>94</v>
      </c>
      <c r="H473" s="3">
        <v>44409</v>
      </c>
      <c r="I473" t="s">
        <v>941</v>
      </c>
      <c r="J473" t="s">
        <v>625</v>
      </c>
      <c r="K473">
        <f>YEAR(Table1[[#This Row],[Date]])</f>
        <v>2021</v>
      </c>
      <c r="L473" t="str">
        <f>TEXT(Table1[[#This Row],[Date]],"mmm")</f>
        <v>Aug</v>
      </c>
      <c r="M473" t="str">
        <f>TEXT(Table1[[#This Row],[Date]],"ddd")</f>
        <v>Sun</v>
      </c>
    </row>
    <row r="474" spans="1:13" x14ac:dyDescent="0.35">
      <c r="A474" t="s">
        <v>2719</v>
      </c>
      <c r="B474" t="s">
        <v>112</v>
      </c>
      <c r="C474" t="s">
        <v>20</v>
      </c>
      <c r="D474" t="s">
        <v>21</v>
      </c>
      <c r="E474" t="s">
        <v>449</v>
      </c>
      <c r="F474">
        <v>7.05</v>
      </c>
      <c r="G474">
        <v>95</v>
      </c>
      <c r="H474" s="3">
        <v>44409</v>
      </c>
      <c r="I474" t="s">
        <v>942</v>
      </c>
      <c r="J474" t="s">
        <v>943</v>
      </c>
      <c r="K474">
        <f>YEAR(Table1[[#This Row],[Date]])</f>
        <v>2021</v>
      </c>
      <c r="L474" t="str">
        <f>TEXT(Table1[[#This Row],[Date]],"mmm")</f>
        <v>Aug</v>
      </c>
      <c r="M474" t="str">
        <f>TEXT(Table1[[#This Row],[Date]],"ddd")</f>
        <v>Sun</v>
      </c>
    </row>
    <row r="475" spans="1:13" x14ac:dyDescent="0.35">
      <c r="A475" t="s">
        <v>2720</v>
      </c>
      <c r="B475" t="s">
        <v>297</v>
      </c>
      <c r="C475" t="s">
        <v>20</v>
      </c>
      <c r="D475" t="s">
        <v>21</v>
      </c>
      <c r="E475" t="s">
        <v>601</v>
      </c>
      <c r="F475">
        <v>5.28</v>
      </c>
      <c r="G475">
        <v>93</v>
      </c>
      <c r="H475" s="3">
        <v>44409</v>
      </c>
      <c r="I475" t="s">
        <v>944</v>
      </c>
      <c r="J475" t="s">
        <v>945</v>
      </c>
      <c r="K475">
        <f>YEAR(Table1[[#This Row],[Date]])</f>
        <v>2021</v>
      </c>
      <c r="L475" t="str">
        <f>TEXT(Table1[[#This Row],[Date]],"mmm")</f>
        <v>Aug</v>
      </c>
      <c r="M475" t="str">
        <f>TEXT(Table1[[#This Row],[Date]],"ddd")</f>
        <v>Sun</v>
      </c>
    </row>
    <row r="476" spans="1:13" x14ac:dyDescent="0.35">
      <c r="A476" t="s">
        <v>2721</v>
      </c>
      <c r="B476" t="s">
        <v>946</v>
      </c>
      <c r="C476" t="s">
        <v>20</v>
      </c>
      <c r="D476" t="s">
        <v>21</v>
      </c>
      <c r="E476" t="s">
        <v>503</v>
      </c>
      <c r="F476">
        <v>4.6900000000000004</v>
      </c>
      <c r="G476">
        <v>92</v>
      </c>
      <c r="H476" s="3">
        <v>44440</v>
      </c>
      <c r="I476" t="s">
        <v>947</v>
      </c>
      <c r="J476" t="s">
        <v>948</v>
      </c>
      <c r="K476">
        <f>YEAR(Table1[[#This Row],[Date]])</f>
        <v>2021</v>
      </c>
      <c r="L476" t="str">
        <f>TEXT(Table1[[#This Row],[Date]],"mmm")</f>
        <v>Sep</v>
      </c>
      <c r="M476" t="str">
        <f>TEXT(Table1[[#This Row],[Date]],"ddd")</f>
        <v>Wed</v>
      </c>
    </row>
    <row r="477" spans="1:13" x14ac:dyDescent="0.35">
      <c r="A477" t="s">
        <v>2722</v>
      </c>
      <c r="B477" t="s">
        <v>137</v>
      </c>
      <c r="C477" t="s">
        <v>20</v>
      </c>
      <c r="D477" t="s">
        <v>21</v>
      </c>
      <c r="E477" t="s">
        <v>768</v>
      </c>
      <c r="F477">
        <v>6.91</v>
      </c>
      <c r="G477">
        <v>93</v>
      </c>
      <c r="H477" s="3">
        <v>44440</v>
      </c>
      <c r="I477" t="s">
        <v>949</v>
      </c>
      <c r="J477" t="s">
        <v>950</v>
      </c>
      <c r="K477">
        <f>YEAR(Table1[[#This Row],[Date]])</f>
        <v>2021</v>
      </c>
      <c r="L477" t="str">
        <f>TEXT(Table1[[#This Row],[Date]],"mmm")</f>
        <v>Sep</v>
      </c>
      <c r="M477" t="str">
        <f>TEXT(Table1[[#This Row],[Date]],"ddd")</f>
        <v>Wed</v>
      </c>
    </row>
    <row r="478" spans="1:13" x14ac:dyDescent="0.35">
      <c r="A478" t="s">
        <v>2723</v>
      </c>
      <c r="B478" t="s">
        <v>48</v>
      </c>
      <c r="C478" t="s">
        <v>20</v>
      </c>
      <c r="D478" t="s">
        <v>21</v>
      </c>
      <c r="E478" t="s">
        <v>768</v>
      </c>
      <c r="F478">
        <v>4.7</v>
      </c>
      <c r="G478">
        <v>92</v>
      </c>
      <c r="H478" s="3">
        <v>44440</v>
      </c>
      <c r="I478" t="s">
        <v>110</v>
      </c>
      <c r="J478" t="s">
        <v>951</v>
      </c>
      <c r="K478">
        <f>YEAR(Table1[[#This Row],[Date]])</f>
        <v>2021</v>
      </c>
      <c r="L478" t="str">
        <f>TEXT(Table1[[#This Row],[Date]],"mmm")</f>
        <v>Sep</v>
      </c>
      <c r="M478" t="str">
        <f>TEXT(Table1[[#This Row],[Date]],"ddd")</f>
        <v>Wed</v>
      </c>
    </row>
    <row r="479" spans="1:13" x14ac:dyDescent="0.35">
      <c r="A479" t="s">
        <v>2724</v>
      </c>
      <c r="B479" t="s">
        <v>952</v>
      </c>
      <c r="C479" t="s">
        <v>20</v>
      </c>
      <c r="D479" t="s">
        <v>21</v>
      </c>
      <c r="E479" t="s">
        <v>463</v>
      </c>
      <c r="F479">
        <v>3.69</v>
      </c>
      <c r="G479">
        <v>90</v>
      </c>
      <c r="H479" s="3">
        <v>44440</v>
      </c>
      <c r="I479" t="s">
        <v>953</v>
      </c>
      <c r="J479" t="s">
        <v>329</v>
      </c>
      <c r="K479">
        <f>YEAR(Table1[[#This Row],[Date]])</f>
        <v>2021</v>
      </c>
      <c r="L479" t="str">
        <f>TEXT(Table1[[#This Row],[Date]],"mmm")</f>
        <v>Sep</v>
      </c>
      <c r="M479" t="str">
        <f>TEXT(Table1[[#This Row],[Date]],"ddd")</f>
        <v>Wed</v>
      </c>
    </row>
    <row r="480" spans="1:13" x14ac:dyDescent="0.35">
      <c r="A480" t="s">
        <v>2725</v>
      </c>
      <c r="B480" t="s">
        <v>37</v>
      </c>
      <c r="C480" t="s">
        <v>20</v>
      </c>
      <c r="D480" t="s">
        <v>21</v>
      </c>
      <c r="E480" t="s">
        <v>632</v>
      </c>
      <c r="F480">
        <v>22</v>
      </c>
      <c r="G480">
        <v>94</v>
      </c>
      <c r="H480" s="3">
        <v>44470</v>
      </c>
      <c r="I480" t="s">
        <v>954</v>
      </c>
      <c r="J480" t="s">
        <v>955</v>
      </c>
      <c r="K480">
        <f>YEAR(Table1[[#This Row],[Date]])</f>
        <v>2021</v>
      </c>
      <c r="L480" t="str">
        <f>TEXT(Table1[[#This Row],[Date]],"mmm")</f>
        <v>Oct</v>
      </c>
      <c r="M480" t="str">
        <f>TEXT(Table1[[#This Row],[Date]],"ddd")</f>
        <v>Fri</v>
      </c>
    </row>
    <row r="481" spans="1:13" x14ac:dyDescent="0.35">
      <c r="A481" t="s">
        <v>2726</v>
      </c>
      <c r="B481" t="s">
        <v>48</v>
      </c>
      <c r="C481" t="s">
        <v>20</v>
      </c>
      <c r="D481" t="s">
        <v>21</v>
      </c>
      <c r="E481" t="s">
        <v>449</v>
      </c>
      <c r="F481">
        <v>6.17</v>
      </c>
      <c r="G481">
        <v>95</v>
      </c>
      <c r="H481" s="3">
        <v>44440</v>
      </c>
      <c r="I481" t="s">
        <v>956</v>
      </c>
      <c r="J481" t="s">
        <v>957</v>
      </c>
      <c r="K481">
        <f>YEAR(Table1[[#This Row],[Date]])</f>
        <v>2021</v>
      </c>
      <c r="L481" t="str">
        <f>TEXT(Table1[[#This Row],[Date]],"mmm")</f>
        <v>Sep</v>
      </c>
      <c r="M481" t="str">
        <f>TEXT(Table1[[#This Row],[Date]],"ddd")</f>
        <v>Wed</v>
      </c>
    </row>
    <row r="482" spans="1:13" x14ac:dyDescent="0.35">
      <c r="A482" t="s">
        <v>2727</v>
      </c>
      <c r="B482" t="s">
        <v>331</v>
      </c>
      <c r="C482" t="s">
        <v>20</v>
      </c>
      <c r="D482" t="s">
        <v>21</v>
      </c>
      <c r="E482" t="s">
        <v>449</v>
      </c>
      <c r="F482">
        <v>4.08</v>
      </c>
      <c r="G482">
        <v>92</v>
      </c>
      <c r="H482" s="3">
        <v>44440</v>
      </c>
      <c r="I482" t="s">
        <v>92</v>
      </c>
      <c r="J482" t="s">
        <v>958</v>
      </c>
      <c r="K482">
        <f>YEAR(Table1[[#This Row],[Date]])</f>
        <v>2021</v>
      </c>
      <c r="L482" t="str">
        <f>TEXT(Table1[[#This Row],[Date]],"mmm")</f>
        <v>Sep</v>
      </c>
      <c r="M482" t="str">
        <f>TEXT(Table1[[#This Row],[Date]],"ddd")</f>
        <v>Wed</v>
      </c>
    </row>
    <row r="483" spans="1:13" x14ac:dyDescent="0.35">
      <c r="A483" t="s">
        <v>2728</v>
      </c>
      <c r="B483" t="s">
        <v>868</v>
      </c>
      <c r="C483" t="s">
        <v>20</v>
      </c>
      <c r="D483" t="s">
        <v>21</v>
      </c>
      <c r="E483" t="s">
        <v>496</v>
      </c>
      <c r="F483">
        <v>3.63</v>
      </c>
      <c r="G483">
        <v>92</v>
      </c>
      <c r="H483" s="3">
        <v>44440</v>
      </c>
      <c r="I483" t="s">
        <v>959</v>
      </c>
      <c r="J483" t="s">
        <v>228</v>
      </c>
      <c r="K483">
        <f>YEAR(Table1[[#This Row],[Date]])</f>
        <v>2021</v>
      </c>
      <c r="L483" t="str">
        <f>TEXT(Table1[[#This Row],[Date]],"mmm")</f>
        <v>Sep</v>
      </c>
      <c r="M483" t="str">
        <f>TEXT(Table1[[#This Row],[Date]],"ddd")</f>
        <v>Wed</v>
      </c>
    </row>
    <row r="484" spans="1:13" x14ac:dyDescent="0.35">
      <c r="A484" t="s">
        <v>2729</v>
      </c>
      <c r="B484" t="s">
        <v>367</v>
      </c>
      <c r="C484" t="s">
        <v>20</v>
      </c>
      <c r="D484" t="s">
        <v>21</v>
      </c>
      <c r="E484" t="s">
        <v>449</v>
      </c>
      <c r="F484">
        <v>7.05</v>
      </c>
      <c r="G484">
        <v>92</v>
      </c>
      <c r="H484" s="3">
        <v>44440</v>
      </c>
      <c r="I484" t="s">
        <v>960</v>
      </c>
      <c r="J484" t="s">
        <v>296</v>
      </c>
      <c r="K484">
        <f>YEAR(Table1[[#This Row],[Date]])</f>
        <v>2021</v>
      </c>
      <c r="L484" t="str">
        <f>TEXT(Table1[[#This Row],[Date]],"mmm")</f>
        <v>Sep</v>
      </c>
      <c r="M484" t="str">
        <f>TEXT(Table1[[#This Row],[Date]],"ddd")</f>
        <v>Wed</v>
      </c>
    </row>
    <row r="485" spans="1:13" x14ac:dyDescent="0.35">
      <c r="A485" t="s">
        <v>2730</v>
      </c>
      <c r="B485" t="s">
        <v>961</v>
      </c>
      <c r="C485" t="s">
        <v>20</v>
      </c>
      <c r="D485" t="s">
        <v>21</v>
      </c>
      <c r="E485" t="s">
        <v>456</v>
      </c>
      <c r="F485">
        <v>23.52</v>
      </c>
      <c r="G485">
        <v>95</v>
      </c>
      <c r="H485" s="3">
        <v>44440</v>
      </c>
      <c r="I485" t="s">
        <v>962</v>
      </c>
      <c r="J485" t="s">
        <v>963</v>
      </c>
      <c r="K485">
        <f>YEAR(Table1[[#This Row],[Date]])</f>
        <v>2021</v>
      </c>
      <c r="L485" t="str">
        <f>TEXT(Table1[[#This Row],[Date]],"mmm")</f>
        <v>Sep</v>
      </c>
      <c r="M485" t="str">
        <f>TEXT(Table1[[#This Row],[Date]],"ddd")</f>
        <v>Wed</v>
      </c>
    </row>
    <row r="486" spans="1:13" x14ac:dyDescent="0.35">
      <c r="A486" t="s">
        <v>2731</v>
      </c>
      <c r="B486" t="s">
        <v>137</v>
      </c>
      <c r="C486" t="s">
        <v>20</v>
      </c>
      <c r="D486" t="s">
        <v>21</v>
      </c>
      <c r="E486" t="s">
        <v>449</v>
      </c>
      <c r="F486">
        <v>6.91</v>
      </c>
      <c r="G486">
        <v>94</v>
      </c>
      <c r="H486" s="3">
        <v>44440</v>
      </c>
      <c r="I486" t="s">
        <v>964</v>
      </c>
      <c r="J486" t="s">
        <v>965</v>
      </c>
      <c r="K486">
        <f>YEAR(Table1[[#This Row],[Date]])</f>
        <v>2021</v>
      </c>
      <c r="L486" t="str">
        <f>TEXT(Table1[[#This Row],[Date]],"mmm")</f>
        <v>Sep</v>
      </c>
      <c r="M486" t="str">
        <f>TEXT(Table1[[#This Row],[Date]],"ddd")</f>
        <v>Wed</v>
      </c>
    </row>
    <row r="487" spans="1:13" x14ac:dyDescent="0.35">
      <c r="A487" t="s">
        <v>2732</v>
      </c>
      <c r="B487" t="s">
        <v>78</v>
      </c>
      <c r="C487" t="s">
        <v>20</v>
      </c>
      <c r="D487" t="s">
        <v>21</v>
      </c>
      <c r="E487" t="s">
        <v>865</v>
      </c>
      <c r="F487">
        <v>17.64</v>
      </c>
      <c r="G487">
        <v>93</v>
      </c>
      <c r="H487" s="3">
        <v>44470</v>
      </c>
      <c r="I487" t="s">
        <v>966</v>
      </c>
      <c r="J487" t="s">
        <v>247</v>
      </c>
      <c r="K487">
        <f>YEAR(Table1[[#This Row],[Date]])</f>
        <v>2021</v>
      </c>
      <c r="L487" t="str">
        <f>TEXT(Table1[[#This Row],[Date]],"mmm")</f>
        <v>Oct</v>
      </c>
      <c r="M487" t="str">
        <f>TEXT(Table1[[#This Row],[Date]],"ddd")</f>
        <v>Fri</v>
      </c>
    </row>
    <row r="488" spans="1:13" x14ac:dyDescent="0.35">
      <c r="A488" t="s">
        <v>2733</v>
      </c>
      <c r="B488" t="s">
        <v>476</v>
      </c>
      <c r="C488" t="s">
        <v>20</v>
      </c>
      <c r="D488" t="s">
        <v>21</v>
      </c>
      <c r="E488" t="s">
        <v>463</v>
      </c>
      <c r="F488">
        <v>5.57</v>
      </c>
      <c r="G488">
        <v>94</v>
      </c>
      <c r="H488" s="3">
        <v>44470</v>
      </c>
      <c r="I488" t="s">
        <v>967</v>
      </c>
      <c r="J488" t="s">
        <v>968</v>
      </c>
      <c r="K488">
        <f>YEAR(Table1[[#This Row],[Date]])</f>
        <v>2021</v>
      </c>
      <c r="L488" t="str">
        <f>TEXT(Table1[[#This Row],[Date]],"mmm")</f>
        <v>Oct</v>
      </c>
      <c r="M488" t="str">
        <f>TEXT(Table1[[#This Row],[Date]],"ddd")</f>
        <v>Fri</v>
      </c>
    </row>
    <row r="489" spans="1:13" x14ac:dyDescent="0.35">
      <c r="A489" t="s">
        <v>2734</v>
      </c>
      <c r="B489" t="s">
        <v>297</v>
      </c>
      <c r="C489" t="s">
        <v>20</v>
      </c>
      <c r="D489" t="s">
        <v>21</v>
      </c>
      <c r="E489" t="s">
        <v>834</v>
      </c>
      <c r="F489">
        <v>4.9800000000000004</v>
      </c>
      <c r="G489">
        <v>93</v>
      </c>
      <c r="H489" s="3">
        <v>44470</v>
      </c>
      <c r="I489" t="s">
        <v>969</v>
      </c>
      <c r="J489" t="s">
        <v>315</v>
      </c>
      <c r="K489">
        <f>YEAR(Table1[[#This Row],[Date]])</f>
        <v>2021</v>
      </c>
      <c r="L489" t="str">
        <f>TEXT(Table1[[#This Row],[Date]],"mmm")</f>
        <v>Oct</v>
      </c>
      <c r="M489" t="str">
        <f>TEXT(Table1[[#This Row],[Date]],"ddd")</f>
        <v>Fri</v>
      </c>
    </row>
    <row r="490" spans="1:13" x14ac:dyDescent="0.35">
      <c r="A490" t="s">
        <v>2735</v>
      </c>
      <c r="B490" t="s">
        <v>59</v>
      </c>
      <c r="C490" t="s">
        <v>20</v>
      </c>
      <c r="D490" t="s">
        <v>21</v>
      </c>
      <c r="E490" t="s">
        <v>449</v>
      </c>
      <c r="F490">
        <v>6.61</v>
      </c>
      <c r="G490">
        <v>96</v>
      </c>
      <c r="H490" s="3">
        <v>44470</v>
      </c>
      <c r="I490" t="s">
        <v>970</v>
      </c>
      <c r="J490" t="s">
        <v>971</v>
      </c>
      <c r="K490">
        <f>YEAR(Table1[[#This Row],[Date]])</f>
        <v>2021</v>
      </c>
      <c r="L490" t="str">
        <f>TEXT(Table1[[#This Row],[Date]],"mmm")</f>
        <v>Oct</v>
      </c>
      <c r="M490" t="str">
        <f>TEXT(Table1[[#This Row],[Date]],"ddd")</f>
        <v>Fri</v>
      </c>
    </row>
    <row r="491" spans="1:13" x14ac:dyDescent="0.35">
      <c r="A491" t="s">
        <v>2736</v>
      </c>
      <c r="B491" t="s">
        <v>82</v>
      </c>
      <c r="C491" t="s">
        <v>20</v>
      </c>
      <c r="D491" t="s">
        <v>21</v>
      </c>
      <c r="E491" t="s">
        <v>463</v>
      </c>
      <c r="F491">
        <v>12.35</v>
      </c>
      <c r="G491">
        <v>94</v>
      </c>
      <c r="H491" s="3">
        <v>44470</v>
      </c>
      <c r="I491" t="s">
        <v>972</v>
      </c>
      <c r="J491" t="s">
        <v>973</v>
      </c>
      <c r="K491">
        <f>YEAR(Table1[[#This Row],[Date]])</f>
        <v>2021</v>
      </c>
      <c r="L491" t="str">
        <f>TEXT(Table1[[#This Row],[Date]],"mmm")</f>
        <v>Oct</v>
      </c>
      <c r="M491" t="str">
        <f>TEXT(Table1[[#This Row],[Date]],"ddd")</f>
        <v>Fri</v>
      </c>
    </row>
    <row r="492" spans="1:13" x14ac:dyDescent="0.35">
      <c r="A492" t="s">
        <v>2737</v>
      </c>
      <c r="B492" t="s">
        <v>78</v>
      </c>
      <c r="C492" t="s">
        <v>20</v>
      </c>
      <c r="D492" t="s">
        <v>21</v>
      </c>
      <c r="E492" t="s">
        <v>456</v>
      </c>
      <c r="F492">
        <v>6.61</v>
      </c>
      <c r="G492">
        <v>94</v>
      </c>
      <c r="H492" s="3">
        <v>44470</v>
      </c>
      <c r="I492" t="s">
        <v>974</v>
      </c>
      <c r="J492" t="s">
        <v>975</v>
      </c>
      <c r="K492">
        <f>YEAR(Table1[[#This Row],[Date]])</f>
        <v>2021</v>
      </c>
      <c r="L492" t="str">
        <f>TEXT(Table1[[#This Row],[Date]],"mmm")</f>
        <v>Oct</v>
      </c>
      <c r="M492" t="str">
        <f>TEXT(Table1[[#This Row],[Date]],"ddd")</f>
        <v>Fri</v>
      </c>
    </row>
    <row r="493" spans="1:13" x14ac:dyDescent="0.35">
      <c r="A493" t="s">
        <v>2738</v>
      </c>
      <c r="B493" t="s">
        <v>78</v>
      </c>
      <c r="C493" t="s">
        <v>20</v>
      </c>
      <c r="D493" t="s">
        <v>21</v>
      </c>
      <c r="E493" t="s">
        <v>456</v>
      </c>
      <c r="F493">
        <v>8.82</v>
      </c>
      <c r="G493">
        <v>94</v>
      </c>
      <c r="H493" s="3">
        <v>44470</v>
      </c>
      <c r="I493" t="s">
        <v>976</v>
      </c>
      <c r="J493" t="s">
        <v>977</v>
      </c>
      <c r="K493">
        <f>YEAR(Table1[[#This Row],[Date]])</f>
        <v>2021</v>
      </c>
      <c r="L493" t="str">
        <f>TEXT(Table1[[#This Row],[Date]],"mmm")</f>
        <v>Oct</v>
      </c>
      <c r="M493" t="str">
        <f>TEXT(Table1[[#This Row],[Date]],"ddd")</f>
        <v>Fri</v>
      </c>
    </row>
    <row r="494" spans="1:13" x14ac:dyDescent="0.35">
      <c r="A494" t="s">
        <v>2739</v>
      </c>
      <c r="B494" t="s">
        <v>112</v>
      </c>
      <c r="C494" t="s">
        <v>20</v>
      </c>
      <c r="D494" t="s">
        <v>21</v>
      </c>
      <c r="E494" t="s">
        <v>601</v>
      </c>
      <c r="F494">
        <v>6.17</v>
      </c>
      <c r="G494">
        <v>95</v>
      </c>
      <c r="H494" s="3">
        <v>44501</v>
      </c>
      <c r="I494" t="s">
        <v>978</v>
      </c>
      <c r="J494" t="s">
        <v>979</v>
      </c>
      <c r="K494">
        <f>YEAR(Table1[[#This Row],[Date]])</f>
        <v>2021</v>
      </c>
      <c r="L494" t="str">
        <f>TEXT(Table1[[#This Row],[Date]],"mmm")</f>
        <v>Nov</v>
      </c>
      <c r="M494" t="str">
        <f>TEXT(Table1[[#This Row],[Date]],"ddd")</f>
        <v>Mon</v>
      </c>
    </row>
    <row r="495" spans="1:13" x14ac:dyDescent="0.35">
      <c r="A495" t="s">
        <v>2740</v>
      </c>
      <c r="B495" t="s">
        <v>297</v>
      </c>
      <c r="C495" t="s">
        <v>20</v>
      </c>
      <c r="D495" t="s">
        <v>21</v>
      </c>
      <c r="E495" t="s">
        <v>463</v>
      </c>
      <c r="F495">
        <v>10.57</v>
      </c>
      <c r="G495">
        <v>94</v>
      </c>
      <c r="H495" s="3">
        <v>44501</v>
      </c>
      <c r="I495" t="s">
        <v>980</v>
      </c>
      <c r="J495" t="s">
        <v>758</v>
      </c>
      <c r="K495">
        <f>YEAR(Table1[[#This Row],[Date]])</f>
        <v>2021</v>
      </c>
      <c r="L495" t="str">
        <f>TEXT(Table1[[#This Row],[Date]],"mmm")</f>
        <v>Nov</v>
      </c>
      <c r="M495" t="str">
        <f>TEXT(Table1[[#This Row],[Date]],"ddd")</f>
        <v>Mon</v>
      </c>
    </row>
    <row r="496" spans="1:13" x14ac:dyDescent="0.35">
      <c r="A496" t="s">
        <v>2741</v>
      </c>
      <c r="B496" t="s">
        <v>37</v>
      </c>
      <c r="C496" t="s">
        <v>20</v>
      </c>
      <c r="D496" t="s">
        <v>21</v>
      </c>
      <c r="E496" t="s">
        <v>632</v>
      </c>
      <c r="F496">
        <v>44.09</v>
      </c>
      <c r="G496">
        <v>93</v>
      </c>
      <c r="H496" s="3">
        <v>44501</v>
      </c>
      <c r="I496" t="s">
        <v>981</v>
      </c>
      <c r="J496" t="s">
        <v>982</v>
      </c>
      <c r="K496">
        <f>YEAR(Table1[[#This Row],[Date]])</f>
        <v>2021</v>
      </c>
      <c r="L496" t="str">
        <f>TEXT(Table1[[#This Row],[Date]],"mmm")</f>
        <v>Nov</v>
      </c>
      <c r="M496" t="str">
        <f>TEXT(Table1[[#This Row],[Date]],"ddd")</f>
        <v>Mon</v>
      </c>
    </row>
    <row r="497" spans="1:13" x14ac:dyDescent="0.35">
      <c r="A497" t="s">
        <v>2742</v>
      </c>
      <c r="B497" t="s">
        <v>476</v>
      </c>
      <c r="C497" t="s">
        <v>20</v>
      </c>
      <c r="D497" t="s">
        <v>21</v>
      </c>
      <c r="E497" t="s">
        <v>463</v>
      </c>
      <c r="F497">
        <v>5.86</v>
      </c>
      <c r="G497">
        <v>94</v>
      </c>
      <c r="H497" s="3">
        <v>44501</v>
      </c>
      <c r="I497" t="s">
        <v>983</v>
      </c>
      <c r="J497" t="s">
        <v>984</v>
      </c>
      <c r="K497">
        <f>YEAR(Table1[[#This Row],[Date]])</f>
        <v>2021</v>
      </c>
      <c r="L497" t="str">
        <f>TEXT(Table1[[#This Row],[Date]],"mmm")</f>
        <v>Nov</v>
      </c>
      <c r="M497" t="str">
        <f>TEXT(Table1[[#This Row],[Date]],"ddd")</f>
        <v>Mon</v>
      </c>
    </row>
    <row r="498" spans="1:13" x14ac:dyDescent="0.35">
      <c r="A498" t="s">
        <v>2743</v>
      </c>
      <c r="B498" t="s">
        <v>985</v>
      </c>
      <c r="C498" t="s">
        <v>20</v>
      </c>
      <c r="D498" t="s">
        <v>21</v>
      </c>
      <c r="E498" t="s">
        <v>986</v>
      </c>
      <c r="F498">
        <v>70.55</v>
      </c>
      <c r="G498">
        <v>95</v>
      </c>
      <c r="H498" s="3">
        <v>44501</v>
      </c>
      <c r="I498" t="s">
        <v>987</v>
      </c>
      <c r="J498" t="s">
        <v>988</v>
      </c>
      <c r="K498">
        <f>YEAR(Table1[[#This Row],[Date]])</f>
        <v>2021</v>
      </c>
      <c r="L498" t="str">
        <f>TEXT(Table1[[#This Row],[Date]],"mmm")</f>
        <v>Nov</v>
      </c>
      <c r="M498" t="str">
        <f>TEXT(Table1[[#This Row],[Date]],"ddd")</f>
        <v>Mon</v>
      </c>
    </row>
    <row r="499" spans="1:13" x14ac:dyDescent="0.35">
      <c r="A499" t="s">
        <v>2744</v>
      </c>
      <c r="B499" t="s">
        <v>226</v>
      </c>
      <c r="C499" t="s">
        <v>20</v>
      </c>
      <c r="D499" t="s">
        <v>21</v>
      </c>
      <c r="E499" t="s">
        <v>463</v>
      </c>
      <c r="F499">
        <v>35.270000000000003</v>
      </c>
      <c r="G499">
        <v>94</v>
      </c>
      <c r="H499" s="3">
        <v>44501</v>
      </c>
      <c r="I499" t="s">
        <v>989</v>
      </c>
      <c r="K499">
        <f>YEAR(Table1[[#This Row],[Date]])</f>
        <v>2021</v>
      </c>
      <c r="L499" t="str">
        <f>TEXT(Table1[[#This Row],[Date]],"mmm")</f>
        <v>Nov</v>
      </c>
      <c r="M499" t="str">
        <f>TEXT(Table1[[#This Row],[Date]],"ddd")</f>
        <v>Mon</v>
      </c>
    </row>
    <row r="500" spans="1:13" x14ac:dyDescent="0.35">
      <c r="A500" t="s">
        <v>2745</v>
      </c>
      <c r="B500" t="s">
        <v>137</v>
      </c>
      <c r="C500" t="s">
        <v>20</v>
      </c>
      <c r="D500" t="s">
        <v>21</v>
      </c>
      <c r="E500" t="s">
        <v>449</v>
      </c>
      <c r="F500">
        <v>6.91</v>
      </c>
      <c r="G500">
        <v>93</v>
      </c>
      <c r="H500" s="3">
        <v>44501</v>
      </c>
      <c r="I500" t="s">
        <v>990</v>
      </c>
      <c r="J500" t="s">
        <v>991</v>
      </c>
      <c r="K500">
        <f>YEAR(Table1[[#This Row],[Date]])</f>
        <v>2021</v>
      </c>
      <c r="L500" t="str">
        <f>TEXT(Table1[[#This Row],[Date]],"mmm")</f>
        <v>Nov</v>
      </c>
      <c r="M500" t="str">
        <f>TEXT(Table1[[#This Row],[Date]],"ddd")</f>
        <v>Mon</v>
      </c>
    </row>
    <row r="501" spans="1:13" x14ac:dyDescent="0.35">
      <c r="A501" t="s">
        <v>2746</v>
      </c>
      <c r="B501" t="s">
        <v>364</v>
      </c>
      <c r="C501" t="s">
        <v>20</v>
      </c>
      <c r="D501" t="s">
        <v>21</v>
      </c>
      <c r="E501" t="s">
        <v>834</v>
      </c>
      <c r="F501">
        <v>3.82</v>
      </c>
      <c r="G501">
        <v>91</v>
      </c>
      <c r="H501" s="3">
        <v>44501</v>
      </c>
      <c r="I501" t="s">
        <v>992</v>
      </c>
      <c r="J501" t="s">
        <v>993</v>
      </c>
      <c r="K501">
        <f>YEAR(Table1[[#This Row],[Date]])</f>
        <v>2021</v>
      </c>
      <c r="L501" t="str">
        <f>TEXT(Table1[[#This Row],[Date]],"mmm")</f>
        <v>Nov</v>
      </c>
      <c r="M501" t="str">
        <f>TEXT(Table1[[#This Row],[Date]],"ddd")</f>
        <v>Mon</v>
      </c>
    </row>
    <row r="502" spans="1:13" x14ac:dyDescent="0.35">
      <c r="A502" t="s">
        <v>2747</v>
      </c>
      <c r="B502" t="s">
        <v>772</v>
      </c>
      <c r="C502" t="s">
        <v>20</v>
      </c>
      <c r="D502" t="s">
        <v>21</v>
      </c>
      <c r="E502" t="s">
        <v>463</v>
      </c>
      <c r="F502">
        <v>8.23</v>
      </c>
      <c r="G502">
        <v>93</v>
      </c>
      <c r="H502" s="3">
        <v>44501</v>
      </c>
      <c r="I502" t="s">
        <v>994</v>
      </c>
      <c r="J502" t="s">
        <v>111</v>
      </c>
      <c r="K502">
        <f>YEAR(Table1[[#This Row],[Date]])</f>
        <v>2021</v>
      </c>
      <c r="L502" t="str">
        <f>TEXT(Table1[[#This Row],[Date]],"mmm")</f>
        <v>Nov</v>
      </c>
      <c r="M502" t="str">
        <f>TEXT(Table1[[#This Row],[Date]],"ddd")</f>
        <v>Mon</v>
      </c>
    </row>
    <row r="503" spans="1:13" x14ac:dyDescent="0.35">
      <c r="A503" t="s">
        <v>2748</v>
      </c>
      <c r="B503" t="s">
        <v>37</v>
      </c>
      <c r="C503" t="s">
        <v>20</v>
      </c>
      <c r="D503" t="s">
        <v>21</v>
      </c>
      <c r="E503" t="s">
        <v>456</v>
      </c>
      <c r="F503">
        <v>132.28</v>
      </c>
      <c r="G503">
        <v>97</v>
      </c>
      <c r="H503" s="3">
        <v>44501</v>
      </c>
      <c r="I503" t="s">
        <v>995</v>
      </c>
      <c r="J503" t="s">
        <v>996</v>
      </c>
      <c r="K503">
        <f>YEAR(Table1[[#This Row],[Date]])</f>
        <v>2021</v>
      </c>
      <c r="L503" t="str">
        <f>TEXT(Table1[[#This Row],[Date]],"mmm")</f>
        <v>Nov</v>
      </c>
      <c r="M503" t="str">
        <f>TEXT(Table1[[#This Row],[Date]],"ddd")</f>
        <v>Mon</v>
      </c>
    </row>
    <row r="504" spans="1:13" x14ac:dyDescent="0.35">
      <c r="A504" t="s">
        <v>2749</v>
      </c>
      <c r="B504" t="s">
        <v>37</v>
      </c>
      <c r="C504" t="s">
        <v>20</v>
      </c>
      <c r="D504" t="s">
        <v>21</v>
      </c>
      <c r="E504" t="s">
        <v>997</v>
      </c>
      <c r="F504">
        <v>11.76</v>
      </c>
      <c r="G504">
        <v>93</v>
      </c>
      <c r="H504" s="3">
        <v>44501</v>
      </c>
      <c r="I504" t="s">
        <v>998</v>
      </c>
      <c r="J504" t="s">
        <v>999</v>
      </c>
      <c r="K504">
        <f>YEAR(Table1[[#This Row],[Date]])</f>
        <v>2021</v>
      </c>
      <c r="L504" t="str">
        <f>TEXT(Table1[[#This Row],[Date]],"mmm")</f>
        <v>Nov</v>
      </c>
      <c r="M504" t="str">
        <f>TEXT(Table1[[#This Row],[Date]],"ddd")</f>
        <v>Mon</v>
      </c>
    </row>
    <row r="505" spans="1:13" x14ac:dyDescent="0.35">
      <c r="A505" t="s">
        <v>2750</v>
      </c>
      <c r="B505" t="s">
        <v>379</v>
      </c>
      <c r="C505" t="s">
        <v>20</v>
      </c>
      <c r="D505" t="s">
        <v>21</v>
      </c>
      <c r="E505" t="s">
        <v>449</v>
      </c>
      <c r="F505">
        <v>5.29</v>
      </c>
      <c r="G505">
        <v>94</v>
      </c>
      <c r="H505" s="3">
        <v>44531</v>
      </c>
      <c r="I505" t="s">
        <v>941</v>
      </c>
      <c r="J505" t="s">
        <v>1000</v>
      </c>
      <c r="K505">
        <f>YEAR(Table1[[#This Row],[Date]])</f>
        <v>2021</v>
      </c>
      <c r="L505" t="str">
        <f>TEXT(Table1[[#This Row],[Date]],"mmm")</f>
        <v>Dec</v>
      </c>
      <c r="M505" t="str">
        <f>TEXT(Table1[[#This Row],[Date]],"ddd")</f>
        <v>Wed</v>
      </c>
    </row>
    <row r="506" spans="1:13" x14ac:dyDescent="0.35">
      <c r="A506" t="s">
        <v>2751</v>
      </c>
      <c r="B506" t="s">
        <v>37</v>
      </c>
      <c r="C506" t="s">
        <v>20</v>
      </c>
      <c r="D506" t="s">
        <v>21</v>
      </c>
      <c r="E506" t="s">
        <v>632</v>
      </c>
      <c r="F506">
        <v>22.05</v>
      </c>
      <c r="G506">
        <v>94</v>
      </c>
      <c r="H506" s="3">
        <v>44562</v>
      </c>
      <c r="I506" t="s">
        <v>1001</v>
      </c>
      <c r="J506" t="s">
        <v>1002</v>
      </c>
      <c r="K506">
        <f>YEAR(Table1[[#This Row],[Date]])</f>
        <v>2022</v>
      </c>
      <c r="L506" t="str">
        <f>TEXT(Table1[[#This Row],[Date]],"mmm")</f>
        <v>Jan</v>
      </c>
      <c r="M506" t="str">
        <f>TEXT(Table1[[#This Row],[Date]],"ddd")</f>
        <v>Sat</v>
      </c>
    </row>
    <row r="507" spans="1:13" x14ac:dyDescent="0.35">
      <c r="A507" t="s">
        <v>2752</v>
      </c>
      <c r="B507" t="s">
        <v>48</v>
      </c>
      <c r="C507" t="s">
        <v>20</v>
      </c>
      <c r="D507" t="s">
        <v>21</v>
      </c>
      <c r="E507" t="s">
        <v>449</v>
      </c>
      <c r="F507">
        <v>6.47</v>
      </c>
      <c r="G507">
        <v>93</v>
      </c>
      <c r="H507" s="3">
        <v>44562</v>
      </c>
      <c r="I507" t="s">
        <v>392</v>
      </c>
      <c r="J507" t="s">
        <v>158</v>
      </c>
      <c r="K507">
        <f>YEAR(Table1[[#This Row],[Date]])</f>
        <v>2022</v>
      </c>
      <c r="L507" t="str">
        <f>TEXT(Table1[[#This Row],[Date]],"mmm")</f>
        <v>Jan</v>
      </c>
      <c r="M507" t="str">
        <f>TEXT(Table1[[#This Row],[Date]],"ddd")</f>
        <v>Sat</v>
      </c>
    </row>
    <row r="508" spans="1:13" x14ac:dyDescent="0.35">
      <c r="A508" t="s">
        <v>2753</v>
      </c>
      <c r="B508" t="s">
        <v>37</v>
      </c>
      <c r="C508" t="s">
        <v>20</v>
      </c>
      <c r="D508" t="s">
        <v>21</v>
      </c>
      <c r="E508" t="s">
        <v>632</v>
      </c>
      <c r="F508">
        <v>26.46</v>
      </c>
      <c r="G508">
        <v>94</v>
      </c>
      <c r="H508" s="3">
        <v>44562</v>
      </c>
      <c r="I508" t="s">
        <v>1003</v>
      </c>
      <c r="J508" t="s">
        <v>1004</v>
      </c>
      <c r="K508">
        <f>YEAR(Table1[[#This Row],[Date]])</f>
        <v>2022</v>
      </c>
      <c r="L508" t="str">
        <f>TEXT(Table1[[#This Row],[Date]],"mmm")</f>
        <v>Jan</v>
      </c>
      <c r="M508" t="str">
        <f>TEXT(Table1[[#This Row],[Date]],"ddd")</f>
        <v>Sat</v>
      </c>
    </row>
    <row r="509" spans="1:13" x14ac:dyDescent="0.35">
      <c r="A509" t="s">
        <v>2754</v>
      </c>
      <c r="B509" t="s">
        <v>48</v>
      </c>
      <c r="C509" t="s">
        <v>20</v>
      </c>
      <c r="D509" t="s">
        <v>21</v>
      </c>
      <c r="E509" t="s">
        <v>865</v>
      </c>
      <c r="F509">
        <v>8.82</v>
      </c>
      <c r="G509">
        <v>93</v>
      </c>
      <c r="H509" s="3">
        <v>44531</v>
      </c>
      <c r="I509" t="s">
        <v>1005</v>
      </c>
      <c r="J509" t="s">
        <v>1006</v>
      </c>
      <c r="K509">
        <f>YEAR(Table1[[#This Row],[Date]])</f>
        <v>2021</v>
      </c>
      <c r="L509" t="str">
        <f>TEXT(Table1[[#This Row],[Date]],"mmm")</f>
        <v>Dec</v>
      </c>
      <c r="M509" t="str">
        <f>TEXT(Table1[[#This Row],[Date]],"ddd")</f>
        <v>Wed</v>
      </c>
    </row>
    <row r="510" spans="1:13" x14ac:dyDescent="0.35">
      <c r="A510" t="s">
        <v>2755</v>
      </c>
      <c r="B510" t="s">
        <v>19</v>
      </c>
      <c r="C510" t="s">
        <v>20</v>
      </c>
      <c r="D510" t="s">
        <v>21</v>
      </c>
      <c r="E510" t="s">
        <v>483</v>
      </c>
      <c r="F510">
        <v>7.64</v>
      </c>
      <c r="G510">
        <v>93</v>
      </c>
      <c r="H510" s="3">
        <v>44531</v>
      </c>
      <c r="I510" t="s">
        <v>1007</v>
      </c>
      <c r="J510" t="s">
        <v>1008</v>
      </c>
      <c r="K510">
        <f>YEAR(Table1[[#This Row],[Date]])</f>
        <v>2021</v>
      </c>
      <c r="L510" t="str">
        <f>TEXT(Table1[[#This Row],[Date]],"mmm")</f>
        <v>Dec</v>
      </c>
      <c r="M510" t="str">
        <f>TEXT(Table1[[#This Row],[Date]],"ddd")</f>
        <v>Wed</v>
      </c>
    </row>
    <row r="511" spans="1:13" x14ac:dyDescent="0.35">
      <c r="A511" t="s">
        <v>2756</v>
      </c>
      <c r="B511" t="s">
        <v>297</v>
      </c>
      <c r="C511" t="s">
        <v>20</v>
      </c>
      <c r="D511" t="s">
        <v>21</v>
      </c>
      <c r="E511" t="s">
        <v>449</v>
      </c>
      <c r="F511">
        <v>4.9800000000000004</v>
      </c>
      <c r="G511">
        <v>94</v>
      </c>
      <c r="H511" s="3">
        <v>44562</v>
      </c>
      <c r="I511" t="s">
        <v>1009</v>
      </c>
      <c r="J511" t="s">
        <v>1010</v>
      </c>
      <c r="K511">
        <f>YEAR(Table1[[#This Row],[Date]])</f>
        <v>2022</v>
      </c>
      <c r="L511" t="str">
        <f>TEXT(Table1[[#This Row],[Date]],"mmm")</f>
        <v>Jan</v>
      </c>
      <c r="M511" t="str">
        <f>TEXT(Table1[[#This Row],[Date]],"ddd")</f>
        <v>Sat</v>
      </c>
    </row>
    <row r="512" spans="1:13" x14ac:dyDescent="0.35">
      <c r="A512" t="s">
        <v>2757</v>
      </c>
      <c r="B512" t="s">
        <v>388</v>
      </c>
      <c r="C512" t="s">
        <v>20</v>
      </c>
      <c r="D512" t="s">
        <v>21</v>
      </c>
      <c r="E512" t="s">
        <v>463</v>
      </c>
      <c r="F512">
        <v>8.52</v>
      </c>
      <c r="G512">
        <v>92</v>
      </c>
      <c r="H512" s="3">
        <v>44562</v>
      </c>
      <c r="I512" t="s">
        <v>92</v>
      </c>
      <c r="J512" t="s">
        <v>1011</v>
      </c>
      <c r="K512">
        <f>YEAR(Table1[[#This Row],[Date]])</f>
        <v>2022</v>
      </c>
      <c r="L512" t="str">
        <f>TEXT(Table1[[#This Row],[Date]],"mmm")</f>
        <v>Jan</v>
      </c>
      <c r="M512" t="str">
        <f>TEXT(Table1[[#This Row],[Date]],"ddd")</f>
        <v>Sat</v>
      </c>
    </row>
    <row r="513" spans="1:13" x14ac:dyDescent="0.35">
      <c r="A513" t="s">
        <v>2758</v>
      </c>
      <c r="B513" t="s">
        <v>1012</v>
      </c>
      <c r="C513" t="s">
        <v>20</v>
      </c>
      <c r="D513" t="s">
        <v>21</v>
      </c>
      <c r="E513" t="s">
        <v>483</v>
      </c>
      <c r="F513">
        <v>7.35</v>
      </c>
      <c r="G513">
        <v>92</v>
      </c>
      <c r="H513" s="3">
        <v>44562</v>
      </c>
      <c r="I513" t="s">
        <v>1013</v>
      </c>
      <c r="J513" t="s">
        <v>1014</v>
      </c>
      <c r="K513">
        <f>YEAR(Table1[[#This Row],[Date]])</f>
        <v>2022</v>
      </c>
      <c r="L513" t="str">
        <f>TEXT(Table1[[#This Row],[Date]],"mmm")</f>
        <v>Jan</v>
      </c>
      <c r="M513" t="str">
        <f>TEXT(Table1[[#This Row],[Date]],"ddd")</f>
        <v>Sat</v>
      </c>
    </row>
    <row r="514" spans="1:13" x14ac:dyDescent="0.35">
      <c r="A514" t="s">
        <v>2759</v>
      </c>
      <c r="B514" t="s">
        <v>364</v>
      </c>
      <c r="C514" t="s">
        <v>20</v>
      </c>
      <c r="D514" t="s">
        <v>21</v>
      </c>
      <c r="E514" t="s">
        <v>463</v>
      </c>
      <c r="F514">
        <v>15.41</v>
      </c>
      <c r="G514">
        <v>94</v>
      </c>
      <c r="H514" s="3">
        <v>44593</v>
      </c>
      <c r="I514" t="s">
        <v>1015</v>
      </c>
      <c r="J514" t="s">
        <v>1016</v>
      </c>
      <c r="K514">
        <f>YEAR(Table1[[#This Row],[Date]])</f>
        <v>2022</v>
      </c>
      <c r="L514" t="str">
        <f>TEXT(Table1[[#This Row],[Date]],"mmm")</f>
        <v>Feb</v>
      </c>
      <c r="M514" t="str">
        <f>TEXT(Table1[[#This Row],[Date]],"ddd")</f>
        <v>Tue</v>
      </c>
    </row>
    <row r="515" spans="1:13" x14ac:dyDescent="0.35">
      <c r="A515" t="s">
        <v>2760</v>
      </c>
      <c r="B515" t="s">
        <v>364</v>
      </c>
      <c r="C515" t="s">
        <v>20</v>
      </c>
      <c r="D515" t="s">
        <v>21</v>
      </c>
      <c r="E515" t="s">
        <v>463</v>
      </c>
      <c r="F515">
        <v>11</v>
      </c>
      <c r="G515">
        <v>92</v>
      </c>
      <c r="H515" s="3">
        <v>44593</v>
      </c>
      <c r="I515" t="s">
        <v>1017</v>
      </c>
      <c r="J515" t="s">
        <v>1018</v>
      </c>
      <c r="K515">
        <f>YEAR(Table1[[#This Row],[Date]])</f>
        <v>2022</v>
      </c>
      <c r="L515" t="str">
        <f>TEXT(Table1[[#This Row],[Date]],"mmm")</f>
        <v>Feb</v>
      </c>
      <c r="M515" t="str">
        <f>TEXT(Table1[[#This Row],[Date]],"ddd")</f>
        <v>Tue</v>
      </c>
    </row>
    <row r="516" spans="1:13" x14ac:dyDescent="0.35">
      <c r="A516" t="s">
        <v>2761</v>
      </c>
      <c r="B516" t="s">
        <v>48</v>
      </c>
      <c r="C516" t="s">
        <v>20</v>
      </c>
      <c r="D516" t="s">
        <v>21</v>
      </c>
      <c r="E516" t="s">
        <v>477</v>
      </c>
      <c r="F516">
        <v>5.58</v>
      </c>
      <c r="G516">
        <v>94</v>
      </c>
      <c r="H516" s="3">
        <v>44562</v>
      </c>
      <c r="I516" t="s">
        <v>1019</v>
      </c>
      <c r="J516" t="s">
        <v>1020</v>
      </c>
      <c r="K516">
        <f>YEAR(Table1[[#This Row],[Date]])</f>
        <v>2022</v>
      </c>
      <c r="L516" t="str">
        <f>TEXT(Table1[[#This Row],[Date]],"mmm")</f>
        <v>Jan</v>
      </c>
      <c r="M516" t="str">
        <f>TEXT(Table1[[#This Row],[Date]],"ddd")</f>
        <v>Sat</v>
      </c>
    </row>
    <row r="517" spans="1:13" x14ac:dyDescent="0.35">
      <c r="A517" t="s">
        <v>2762</v>
      </c>
      <c r="B517" t="s">
        <v>255</v>
      </c>
      <c r="C517" t="s">
        <v>20</v>
      </c>
      <c r="D517" t="s">
        <v>21</v>
      </c>
      <c r="E517" t="s">
        <v>874</v>
      </c>
      <c r="F517">
        <v>5.29</v>
      </c>
      <c r="G517">
        <v>93</v>
      </c>
      <c r="H517" s="3">
        <v>44562</v>
      </c>
      <c r="I517" t="s">
        <v>782</v>
      </c>
      <c r="J517" t="s">
        <v>1021</v>
      </c>
      <c r="K517">
        <f>YEAR(Table1[[#This Row],[Date]])</f>
        <v>2022</v>
      </c>
      <c r="L517" t="str">
        <f>TEXT(Table1[[#This Row],[Date]],"mmm")</f>
        <v>Jan</v>
      </c>
      <c r="M517" t="str">
        <f>TEXT(Table1[[#This Row],[Date]],"ddd")</f>
        <v>Sat</v>
      </c>
    </row>
    <row r="518" spans="1:13" x14ac:dyDescent="0.35">
      <c r="A518" t="s">
        <v>2763</v>
      </c>
      <c r="B518" t="s">
        <v>255</v>
      </c>
      <c r="C518" t="s">
        <v>20</v>
      </c>
      <c r="D518" t="s">
        <v>21</v>
      </c>
      <c r="E518" t="s">
        <v>632</v>
      </c>
      <c r="F518">
        <v>11.32</v>
      </c>
      <c r="G518">
        <v>92</v>
      </c>
      <c r="H518" s="3">
        <v>44562</v>
      </c>
      <c r="I518" t="s">
        <v>1022</v>
      </c>
      <c r="J518" t="s">
        <v>1023</v>
      </c>
      <c r="K518">
        <f>YEAR(Table1[[#This Row],[Date]])</f>
        <v>2022</v>
      </c>
      <c r="L518" t="str">
        <f>TEXT(Table1[[#This Row],[Date]],"mmm")</f>
        <v>Jan</v>
      </c>
      <c r="M518" t="str">
        <f>TEXT(Table1[[#This Row],[Date]],"ddd")</f>
        <v>Sat</v>
      </c>
    </row>
    <row r="519" spans="1:13" x14ac:dyDescent="0.35">
      <c r="A519" t="s">
        <v>2764</v>
      </c>
      <c r="B519" t="s">
        <v>37</v>
      </c>
      <c r="C519" t="s">
        <v>20</v>
      </c>
      <c r="D519" t="s">
        <v>21</v>
      </c>
      <c r="E519" t="s">
        <v>493</v>
      </c>
      <c r="F519">
        <v>7.35</v>
      </c>
      <c r="G519">
        <v>94</v>
      </c>
      <c r="H519" s="3">
        <v>44562</v>
      </c>
      <c r="I519" t="s">
        <v>1024</v>
      </c>
      <c r="J519" t="s">
        <v>1025</v>
      </c>
      <c r="K519">
        <f>YEAR(Table1[[#This Row],[Date]])</f>
        <v>2022</v>
      </c>
      <c r="L519" t="str">
        <f>TEXT(Table1[[#This Row],[Date]],"mmm")</f>
        <v>Jan</v>
      </c>
      <c r="M519" t="str">
        <f>TEXT(Table1[[#This Row],[Date]],"ddd")</f>
        <v>Sat</v>
      </c>
    </row>
    <row r="520" spans="1:13" x14ac:dyDescent="0.35">
      <c r="A520" t="s">
        <v>2765</v>
      </c>
      <c r="B520" t="s">
        <v>309</v>
      </c>
      <c r="C520" t="s">
        <v>20</v>
      </c>
      <c r="D520" t="s">
        <v>21</v>
      </c>
      <c r="E520" t="s">
        <v>463</v>
      </c>
      <c r="F520">
        <v>6.76</v>
      </c>
      <c r="G520">
        <v>93</v>
      </c>
      <c r="H520" s="3">
        <v>44593</v>
      </c>
      <c r="I520" t="s">
        <v>1026</v>
      </c>
      <c r="J520" t="s">
        <v>329</v>
      </c>
      <c r="K520">
        <f>YEAR(Table1[[#This Row],[Date]])</f>
        <v>2022</v>
      </c>
      <c r="L520" t="str">
        <f>TEXT(Table1[[#This Row],[Date]],"mmm")</f>
        <v>Feb</v>
      </c>
      <c r="M520" t="str">
        <f>TEXT(Table1[[#This Row],[Date]],"ddd")</f>
        <v>Tue</v>
      </c>
    </row>
    <row r="521" spans="1:13" x14ac:dyDescent="0.35">
      <c r="A521" t="s">
        <v>2766</v>
      </c>
      <c r="B521" t="s">
        <v>48</v>
      </c>
      <c r="C521" t="s">
        <v>20</v>
      </c>
      <c r="D521" t="s">
        <v>21</v>
      </c>
      <c r="E521" t="s">
        <v>449</v>
      </c>
      <c r="F521">
        <v>6.47</v>
      </c>
      <c r="G521">
        <v>94</v>
      </c>
      <c r="H521" s="3">
        <v>44593</v>
      </c>
      <c r="I521" t="s">
        <v>1027</v>
      </c>
      <c r="J521" t="s">
        <v>1028</v>
      </c>
      <c r="K521">
        <f>YEAR(Table1[[#This Row],[Date]])</f>
        <v>2022</v>
      </c>
      <c r="L521" t="str">
        <f>TEXT(Table1[[#This Row],[Date]],"mmm")</f>
        <v>Feb</v>
      </c>
      <c r="M521" t="str">
        <f>TEXT(Table1[[#This Row],[Date]],"ddd")</f>
        <v>Tue</v>
      </c>
    </row>
    <row r="522" spans="1:13" x14ac:dyDescent="0.35">
      <c r="A522" t="s">
        <v>2767</v>
      </c>
      <c r="B522" t="s">
        <v>752</v>
      </c>
      <c r="C522" t="s">
        <v>20</v>
      </c>
      <c r="D522" t="s">
        <v>21</v>
      </c>
      <c r="E522" t="s">
        <v>477</v>
      </c>
      <c r="F522">
        <v>5.58</v>
      </c>
      <c r="G522">
        <v>93</v>
      </c>
      <c r="H522" s="3">
        <v>44593</v>
      </c>
      <c r="I522" t="s">
        <v>1029</v>
      </c>
      <c r="J522" t="s">
        <v>39</v>
      </c>
      <c r="K522">
        <f>YEAR(Table1[[#This Row],[Date]])</f>
        <v>2022</v>
      </c>
      <c r="L522" t="str">
        <f>TEXT(Table1[[#This Row],[Date]],"mmm")</f>
        <v>Feb</v>
      </c>
      <c r="M522" t="str">
        <f>TEXT(Table1[[#This Row],[Date]],"ddd")</f>
        <v>Tue</v>
      </c>
    </row>
    <row r="523" spans="1:13" x14ac:dyDescent="0.35">
      <c r="A523" t="s">
        <v>2768</v>
      </c>
      <c r="B523" t="s">
        <v>48</v>
      </c>
      <c r="C523" t="s">
        <v>20</v>
      </c>
      <c r="D523" t="s">
        <v>21</v>
      </c>
      <c r="E523" t="s">
        <v>865</v>
      </c>
      <c r="F523">
        <v>11.02</v>
      </c>
      <c r="G523">
        <v>94</v>
      </c>
      <c r="H523" s="3">
        <v>44621</v>
      </c>
      <c r="I523" t="s">
        <v>1030</v>
      </c>
      <c r="J523" t="s">
        <v>1031</v>
      </c>
      <c r="K523">
        <f>YEAR(Table1[[#This Row],[Date]])</f>
        <v>2022</v>
      </c>
      <c r="L523" t="str">
        <f>TEXT(Table1[[#This Row],[Date]],"mmm")</f>
        <v>Mar</v>
      </c>
      <c r="M523" t="str">
        <f>TEXT(Table1[[#This Row],[Date]],"ddd")</f>
        <v>Tue</v>
      </c>
    </row>
    <row r="524" spans="1:13" x14ac:dyDescent="0.35">
      <c r="A524" t="s">
        <v>2769</v>
      </c>
      <c r="B524" t="s">
        <v>399</v>
      </c>
      <c r="C524" t="s">
        <v>20</v>
      </c>
      <c r="D524" t="s">
        <v>21</v>
      </c>
      <c r="E524" t="s">
        <v>477</v>
      </c>
      <c r="F524">
        <v>6.47</v>
      </c>
      <c r="G524">
        <v>93</v>
      </c>
      <c r="H524" s="3">
        <v>44621</v>
      </c>
      <c r="I524" t="s">
        <v>782</v>
      </c>
      <c r="J524" t="s">
        <v>259</v>
      </c>
      <c r="K524">
        <f>YEAR(Table1[[#This Row],[Date]])</f>
        <v>2022</v>
      </c>
      <c r="L524" t="str">
        <f>TEXT(Table1[[#This Row],[Date]],"mmm")</f>
        <v>Mar</v>
      </c>
      <c r="M524" t="str">
        <f>TEXT(Table1[[#This Row],[Date]],"ddd")</f>
        <v>Tue</v>
      </c>
    </row>
    <row r="525" spans="1:13" x14ac:dyDescent="0.35">
      <c r="A525" t="s">
        <v>2770</v>
      </c>
      <c r="B525" t="s">
        <v>37</v>
      </c>
      <c r="C525" t="s">
        <v>20</v>
      </c>
      <c r="D525" t="s">
        <v>21</v>
      </c>
      <c r="E525" t="s">
        <v>632</v>
      </c>
      <c r="F525">
        <v>35.270000000000003</v>
      </c>
      <c r="G525">
        <v>94</v>
      </c>
      <c r="H525" s="3">
        <v>44593</v>
      </c>
      <c r="I525" t="s">
        <v>1032</v>
      </c>
      <c r="J525" t="s">
        <v>1033</v>
      </c>
      <c r="K525">
        <f>YEAR(Table1[[#This Row],[Date]])</f>
        <v>2022</v>
      </c>
      <c r="L525" t="str">
        <f>TEXT(Table1[[#This Row],[Date]],"mmm")</f>
        <v>Feb</v>
      </c>
      <c r="M525" t="str">
        <f>TEXT(Table1[[#This Row],[Date]],"ddd")</f>
        <v>Tue</v>
      </c>
    </row>
    <row r="526" spans="1:13" x14ac:dyDescent="0.35">
      <c r="A526" t="s">
        <v>2771</v>
      </c>
      <c r="B526" t="s">
        <v>37</v>
      </c>
      <c r="C526" t="s">
        <v>20</v>
      </c>
      <c r="D526" t="s">
        <v>21</v>
      </c>
      <c r="E526" t="s">
        <v>632</v>
      </c>
      <c r="F526">
        <v>22.05</v>
      </c>
      <c r="G526">
        <v>95</v>
      </c>
      <c r="H526" s="3">
        <v>44593</v>
      </c>
      <c r="I526" t="s">
        <v>1034</v>
      </c>
      <c r="J526" t="s">
        <v>1035</v>
      </c>
      <c r="K526">
        <f>YEAR(Table1[[#This Row],[Date]])</f>
        <v>2022</v>
      </c>
      <c r="L526" t="str">
        <f>TEXT(Table1[[#This Row],[Date]],"mmm")</f>
        <v>Feb</v>
      </c>
      <c r="M526" t="str">
        <f>TEXT(Table1[[#This Row],[Date]],"ddd")</f>
        <v>Tue</v>
      </c>
    </row>
    <row r="527" spans="1:13" x14ac:dyDescent="0.35">
      <c r="A527" t="s">
        <v>2772</v>
      </c>
      <c r="B527" t="s">
        <v>37</v>
      </c>
      <c r="C527" t="s">
        <v>20</v>
      </c>
      <c r="D527" t="s">
        <v>21</v>
      </c>
      <c r="E527" t="s">
        <v>834</v>
      </c>
      <c r="F527">
        <v>10.58</v>
      </c>
      <c r="G527">
        <v>93</v>
      </c>
      <c r="H527" s="3">
        <v>44593</v>
      </c>
      <c r="I527" t="s">
        <v>1036</v>
      </c>
      <c r="J527" t="s">
        <v>1037</v>
      </c>
      <c r="K527">
        <f>YEAR(Table1[[#This Row],[Date]])</f>
        <v>2022</v>
      </c>
      <c r="L527" t="str">
        <f>TEXT(Table1[[#This Row],[Date]],"mmm")</f>
        <v>Feb</v>
      </c>
      <c r="M527" t="str">
        <f>TEXT(Table1[[#This Row],[Date]],"ddd")</f>
        <v>Tue</v>
      </c>
    </row>
    <row r="528" spans="1:13" x14ac:dyDescent="0.35">
      <c r="A528" t="s">
        <v>2773</v>
      </c>
      <c r="B528" t="s">
        <v>37</v>
      </c>
      <c r="C528" t="s">
        <v>20</v>
      </c>
      <c r="D528" t="s">
        <v>21</v>
      </c>
      <c r="E528" t="s">
        <v>632</v>
      </c>
      <c r="F528">
        <v>26.46</v>
      </c>
      <c r="G528">
        <v>95</v>
      </c>
      <c r="H528" s="3">
        <v>44652</v>
      </c>
      <c r="I528" t="s">
        <v>1038</v>
      </c>
      <c r="J528" t="s">
        <v>1039</v>
      </c>
      <c r="K528">
        <f>YEAR(Table1[[#This Row],[Date]])</f>
        <v>2022</v>
      </c>
      <c r="L528" t="str">
        <f>TEXT(Table1[[#This Row],[Date]],"mmm")</f>
        <v>Apr</v>
      </c>
      <c r="M528" t="str">
        <f>TEXT(Table1[[#This Row],[Date]],"ddd")</f>
        <v>Fri</v>
      </c>
    </row>
    <row r="529" spans="1:13" x14ac:dyDescent="0.35">
      <c r="A529" t="s">
        <v>2774</v>
      </c>
      <c r="B529" t="s">
        <v>297</v>
      </c>
      <c r="C529" t="s">
        <v>20</v>
      </c>
      <c r="D529" t="s">
        <v>21</v>
      </c>
      <c r="E529" t="s">
        <v>483</v>
      </c>
      <c r="F529">
        <v>5.86</v>
      </c>
      <c r="G529">
        <v>93</v>
      </c>
      <c r="H529" s="3">
        <v>44652</v>
      </c>
      <c r="I529" t="s">
        <v>1040</v>
      </c>
      <c r="K529">
        <f>YEAR(Table1[[#This Row],[Date]])</f>
        <v>2022</v>
      </c>
      <c r="L529" t="str">
        <f>TEXT(Table1[[#This Row],[Date]],"mmm")</f>
        <v>Apr</v>
      </c>
      <c r="M529" t="str">
        <f>TEXT(Table1[[#This Row],[Date]],"ddd")</f>
        <v>Fri</v>
      </c>
    </row>
    <row r="530" spans="1:13" x14ac:dyDescent="0.35">
      <c r="A530" t="s">
        <v>2775</v>
      </c>
      <c r="B530" t="s">
        <v>297</v>
      </c>
      <c r="C530" t="s">
        <v>20</v>
      </c>
      <c r="D530" t="s">
        <v>21</v>
      </c>
      <c r="E530" t="s">
        <v>477</v>
      </c>
      <c r="F530">
        <v>4.9800000000000004</v>
      </c>
      <c r="G530">
        <v>92</v>
      </c>
      <c r="H530" s="3">
        <v>44652</v>
      </c>
      <c r="I530" t="s">
        <v>846</v>
      </c>
      <c r="J530" t="s">
        <v>950</v>
      </c>
      <c r="K530">
        <f>YEAR(Table1[[#This Row],[Date]])</f>
        <v>2022</v>
      </c>
      <c r="L530" t="str">
        <f>TEXT(Table1[[#This Row],[Date]],"mmm")</f>
        <v>Apr</v>
      </c>
      <c r="M530" t="str">
        <f>TEXT(Table1[[#This Row],[Date]],"ddd")</f>
        <v>Fri</v>
      </c>
    </row>
    <row r="531" spans="1:13" x14ac:dyDescent="0.35">
      <c r="A531" t="s">
        <v>2776</v>
      </c>
      <c r="B531" t="s">
        <v>48</v>
      </c>
      <c r="C531" t="s">
        <v>20</v>
      </c>
      <c r="D531" t="s">
        <v>21</v>
      </c>
      <c r="E531" t="s">
        <v>523</v>
      </c>
      <c r="F531">
        <v>6.47</v>
      </c>
      <c r="G531">
        <v>92</v>
      </c>
      <c r="H531" s="3">
        <v>44652</v>
      </c>
      <c r="I531" t="s">
        <v>1041</v>
      </c>
      <c r="J531" t="s">
        <v>1042</v>
      </c>
      <c r="K531">
        <f>YEAR(Table1[[#This Row],[Date]])</f>
        <v>2022</v>
      </c>
      <c r="L531" t="str">
        <f>TEXT(Table1[[#This Row],[Date]],"mmm")</f>
        <v>Apr</v>
      </c>
      <c r="M531" t="str">
        <f>TEXT(Table1[[#This Row],[Date]],"ddd")</f>
        <v>Fri</v>
      </c>
    </row>
    <row r="532" spans="1:13" x14ac:dyDescent="0.35">
      <c r="A532" t="s">
        <v>2777</v>
      </c>
      <c r="B532" t="s">
        <v>37</v>
      </c>
      <c r="C532" t="s">
        <v>20</v>
      </c>
      <c r="D532" t="s">
        <v>21</v>
      </c>
      <c r="E532" t="s">
        <v>486</v>
      </c>
      <c r="F532">
        <v>123.46</v>
      </c>
      <c r="G532">
        <v>96</v>
      </c>
      <c r="H532" s="3">
        <v>44652</v>
      </c>
      <c r="I532" t="s">
        <v>1043</v>
      </c>
      <c r="J532" t="s">
        <v>1044</v>
      </c>
      <c r="K532">
        <f>YEAR(Table1[[#This Row],[Date]])</f>
        <v>2022</v>
      </c>
      <c r="L532" t="str">
        <f>TEXT(Table1[[#This Row],[Date]],"mmm")</f>
        <v>Apr</v>
      </c>
      <c r="M532" t="str">
        <f>TEXT(Table1[[#This Row],[Date]],"ddd")</f>
        <v>Fri</v>
      </c>
    </row>
    <row r="533" spans="1:13" x14ac:dyDescent="0.35">
      <c r="A533" t="s">
        <v>2778</v>
      </c>
      <c r="B533" t="s">
        <v>48</v>
      </c>
      <c r="C533" t="s">
        <v>20</v>
      </c>
      <c r="D533" t="s">
        <v>21</v>
      </c>
      <c r="E533" t="s">
        <v>493</v>
      </c>
      <c r="F533">
        <v>7.05</v>
      </c>
      <c r="G533">
        <v>94</v>
      </c>
      <c r="H533" s="3">
        <v>44682</v>
      </c>
      <c r="I533" t="s">
        <v>1045</v>
      </c>
      <c r="J533" t="s">
        <v>1046</v>
      </c>
      <c r="K533">
        <f>YEAR(Table1[[#This Row],[Date]])</f>
        <v>2022</v>
      </c>
      <c r="L533" t="str">
        <f>TEXT(Table1[[#This Row],[Date]],"mmm")</f>
        <v>May</v>
      </c>
      <c r="M533" t="str">
        <f>TEXT(Table1[[#This Row],[Date]],"ddd")</f>
        <v>Sun</v>
      </c>
    </row>
    <row r="534" spans="1:13" x14ac:dyDescent="0.35">
      <c r="A534" t="s">
        <v>2779</v>
      </c>
      <c r="B534" t="s">
        <v>48</v>
      </c>
      <c r="C534" t="s">
        <v>20</v>
      </c>
      <c r="D534" t="s">
        <v>21</v>
      </c>
      <c r="E534" t="s">
        <v>503</v>
      </c>
      <c r="F534">
        <v>5.58</v>
      </c>
      <c r="G534">
        <v>93</v>
      </c>
      <c r="H534" s="3">
        <v>44682</v>
      </c>
      <c r="I534" t="s">
        <v>1047</v>
      </c>
      <c r="J534" t="s">
        <v>166</v>
      </c>
      <c r="K534">
        <f>YEAR(Table1[[#This Row],[Date]])</f>
        <v>2022</v>
      </c>
      <c r="L534" t="str">
        <f>TEXT(Table1[[#This Row],[Date]],"mmm")</f>
        <v>May</v>
      </c>
      <c r="M534" t="str">
        <f>TEXT(Table1[[#This Row],[Date]],"ddd")</f>
        <v>Sun</v>
      </c>
    </row>
    <row r="535" spans="1:13" x14ac:dyDescent="0.35">
      <c r="A535" t="s">
        <v>2780</v>
      </c>
      <c r="B535" t="s">
        <v>78</v>
      </c>
      <c r="C535" t="s">
        <v>20</v>
      </c>
      <c r="D535" t="s">
        <v>21</v>
      </c>
      <c r="E535" t="s">
        <v>449</v>
      </c>
      <c r="F535">
        <v>5.88</v>
      </c>
      <c r="G535">
        <v>93</v>
      </c>
      <c r="H535" s="3">
        <v>44682</v>
      </c>
      <c r="I535" t="s">
        <v>1048</v>
      </c>
      <c r="J535" t="s">
        <v>1049</v>
      </c>
      <c r="K535">
        <f>YEAR(Table1[[#This Row],[Date]])</f>
        <v>2022</v>
      </c>
      <c r="L535" t="str">
        <f>TEXT(Table1[[#This Row],[Date]],"mmm")</f>
        <v>May</v>
      </c>
      <c r="M535" t="str">
        <f>TEXT(Table1[[#This Row],[Date]],"ddd")</f>
        <v>Sun</v>
      </c>
    </row>
    <row r="536" spans="1:13" x14ac:dyDescent="0.35">
      <c r="A536" t="s">
        <v>2781</v>
      </c>
      <c r="B536" t="s">
        <v>37</v>
      </c>
      <c r="C536" t="s">
        <v>20</v>
      </c>
      <c r="D536" t="s">
        <v>21</v>
      </c>
      <c r="E536" t="s">
        <v>632</v>
      </c>
      <c r="F536">
        <v>26.46</v>
      </c>
      <c r="G536">
        <v>94</v>
      </c>
      <c r="H536" s="3">
        <v>44682</v>
      </c>
      <c r="I536" t="s">
        <v>1050</v>
      </c>
      <c r="J536" t="s">
        <v>1051</v>
      </c>
      <c r="K536">
        <f>YEAR(Table1[[#This Row],[Date]])</f>
        <v>2022</v>
      </c>
      <c r="L536" t="str">
        <f>TEXT(Table1[[#This Row],[Date]],"mmm")</f>
        <v>May</v>
      </c>
      <c r="M536" t="str">
        <f>TEXT(Table1[[#This Row],[Date]],"ddd")</f>
        <v>Sun</v>
      </c>
    </row>
    <row r="537" spans="1:13" x14ac:dyDescent="0.35">
      <c r="A537" t="s">
        <v>2782</v>
      </c>
      <c r="B537" t="s">
        <v>442</v>
      </c>
      <c r="C537" t="s">
        <v>20</v>
      </c>
      <c r="D537" t="s">
        <v>21</v>
      </c>
      <c r="E537" t="s">
        <v>477</v>
      </c>
      <c r="F537">
        <v>5.29</v>
      </c>
      <c r="G537">
        <v>93</v>
      </c>
      <c r="H537" s="3">
        <v>44682</v>
      </c>
      <c r="I537" t="s">
        <v>1052</v>
      </c>
      <c r="J537" t="s">
        <v>1008</v>
      </c>
      <c r="K537">
        <f>YEAR(Table1[[#This Row],[Date]])</f>
        <v>2022</v>
      </c>
      <c r="L537" t="str">
        <f>TEXT(Table1[[#This Row],[Date]],"mmm")</f>
        <v>May</v>
      </c>
      <c r="M537" t="str">
        <f>TEXT(Table1[[#This Row],[Date]],"ddd")</f>
        <v>Sun</v>
      </c>
    </row>
    <row r="538" spans="1:13" x14ac:dyDescent="0.35">
      <c r="A538" t="s">
        <v>2783</v>
      </c>
      <c r="B538" t="s">
        <v>331</v>
      </c>
      <c r="C538" t="s">
        <v>20</v>
      </c>
      <c r="D538" t="s">
        <v>21</v>
      </c>
      <c r="E538" t="s">
        <v>483</v>
      </c>
      <c r="F538">
        <v>6.76</v>
      </c>
      <c r="G538">
        <v>94</v>
      </c>
      <c r="H538" s="3">
        <v>44682</v>
      </c>
      <c r="I538" t="s">
        <v>1053</v>
      </c>
      <c r="J538" t="s">
        <v>1054</v>
      </c>
      <c r="K538">
        <f>YEAR(Table1[[#This Row],[Date]])</f>
        <v>2022</v>
      </c>
      <c r="L538" t="str">
        <f>TEXT(Table1[[#This Row],[Date]],"mmm")</f>
        <v>May</v>
      </c>
      <c r="M538" t="str">
        <f>TEXT(Table1[[#This Row],[Date]],"ddd")</f>
        <v>Sun</v>
      </c>
    </row>
    <row r="539" spans="1:13" x14ac:dyDescent="0.35">
      <c r="A539" t="s">
        <v>2784</v>
      </c>
      <c r="B539" t="s">
        <v>331</v>
      </c>
      <c r="C539" t="s">
        <v>20</v>
      </c>
      <c r="D539" t="s">
        <v>21</v>
      </c>
      <c r="E539" t="s">
        <v>449</v>
      </c>
      <c r="F539">
        <v>4.8499999999999996</v>
      </c>
      <c r="G539">
        <v>93</v>
      </c>
      <c r="H539" s="3">
        <v>44682</v>
      </c>
      <c r="I539" t="s">
        <v>92</v>
      </c>
      <c r="J539" t="s">
        <v>1055</v>
      </c>
      <c r="K539">
        <f>YEAR(Table1[[#This Row],[Date]])</f>
        <v>2022</v>
      </c>
      <c r="L539" t="str">
        <f>TEXT(Table1[[#This Row],[Date]],"mmm")</f>
        <v>May</v>
      </c>
      <c r="M539" t="str">
        <f>TEXT(Table1[[#This Row],[Date]],"ddd")</f>
        <v>Sun</v>
      </c>
    </row>
    <row r="540" spans="1:13" x14ac:dyDescent="0.35">
      <c r="A540" t="s">
        <v>2785</v>
      </c>
      <c r="B540" t="s">
        <v>331</v>
      </c>
      <c r="C540" t="s">
        <v>20</v>
      </c>
      <c r="D540" t="s">
        <v>21</v>
      </c>
      <c r="E540" t="s">
        <v>834</v>
      </c>
      <c r="F540">
        <v>5.44</v>
      </c>
      <c r="G540">
        <v>93</v>
      </c>
      <c r="H540" s="3">
        <v>44682</v>
      </c>
      <c r="I540" t="s">
        <v>1056</v>
      </c>
      <c r="K540">
        <f>YEAR(Table1[[#This Row],[Date]])</f>
        <v>2022</v>
      </c>
      <c r="L540" t="str">
        <f>TEXT(Table1[[#This Row],[Date]],"mmm")</f>
        <v>May</v>
      </c>
      <c r="M540" t="str">
        <f>TEXT(Table1[[#This Row],[Date]],"ddd")</f>
        <v>Sun</v>
      </c>
    </row>
    <row r="541" spans="1:13" x14ac:dyDescent="0.35">
      <c r="A541" t="s">
        <v>2786</v>
      </c>
      <c r="B541" t="s">
        <v>331</v>
      </c>
      <c r="C541" t="s">
        <v>20</v>
      </c>
      <c r="D541" t="s">
        <v>21</v>
      </c>
      <c r="E541" t="s">
        <v>520</v>
      </c>
      <c r="F541">
        <v>6.76</v>
      </c>
      <c r="G541">
        <v>92</v>
      </c>
      <c r="H541" s="3">
        <v>44682</v>
      </c>
      <c r="I541" t="s">
        <v>1057</v>
      </c>
      <c r="J541" t="s">
        <v>1058</v>
      </c>
      <c r="K541">
        <f>YEAR(Table1[[#This Row],[Date]])</f>
        <v>2022</v>
      </c>
      <c r="L541" t="str">
        <f>TEXT(Table1[[#This Row],[Date]],"mmm")</f>
        <v>May</v>
      </c>
      <c r="M541" t="str">
        <f>TEXT(Table1[[#This Row],[Date]],"ddd")</f>
        <v>Sun</v>
      </c>
    </row>
    <row r="542" spans="1:13" x14ac:dyDescent="0.35">
      <c r="A542" t="s">
        <v>2787</v>
      </c>
      <c r="B542" t="s">
        <v>772</v>
      </c>
      <c r="C542" t="s">
        <v>20</v>
      </c>
      <c r="D542" t="s">
        <v>21</v>
      </c>
      <c r="E542" t="s">
        <v>496</v>
      </c>
      <c r="F542">
        <v>8.23</v>
      </c>
      <c r="G542">
        <v>93</v>
      </c>
      <c r="H542" s="3">
        <v>44682</v>
      </c>
      <c r="I542" t="s">
        <v>1059</v>
      </c>
      <c r="K542">
        <f>YEAR(Table1[[#This Row],[Date]])</f>
        <v>2022</v>
      </c>
      <c r="L542" t="str">
        <f>TEXT(Table1[[#This Row],[Date]],"mmm")</f>
        <v>May</v>
      </c>
      <c r="M542" t="str">
        <f>TEXT(Table1[[#This Row],[Date]],"ddd")</f>
        <v>Sun</v>
      </c>
    </row>
    <row r="543" spans="1:13" x14ac:dyDescent="0.35">
      <c r="A543" t="s">
        <v>2788</v>
      </c>
      <c r="B543" t="s">
        <v>37</v>
      </c>
      <c r="C543" t="s">
        <v>20</v>
      </c>
      <c r="D543" t="s">
        <v>21</v>
      </c>
      <c r="E543" t="s">
        <v>463</v>
      </c>
      <c r="F543">
        <v>8.82</v>
      </c>
      <c r="G543">
        <v>94</v>
      </c>
      <c r="H543" s="3">
        <v>44713</v>
      </c>
      <c r="I543" t="s">
        <v>1060</v>
      </c>
      <c r="J543" t="s">
        <v>1061</v>
      </c>
      <c r="K543">
        <f>YEAR(Table1[[#This Row],[Date]])</f>
        <v>2022</v>
      </c>
      <c r="L543" t="str">
        <f>TEXT(Table1[[#This Row],[Date]],"mmm")</f>
        <v>Jun</v>
      </c>
      <c r="M543" t="str">
        <f>TEXT(Table1[[#This Row],[Date]],"ddd")</f>
        <v>Wed</v>
      </c>
    </row>
    <row r="544" spans="1:13" x14ac:dyDescent="0.35">
      <c r="A544" t="s">
        <v>2789</v>
      </c>
      <c r="B544" t="s">
        <v>37</v>
      </c>
      <c r="C544" t="s">
        <v>20</v>
      </c>
      <c r="D544" t="s">
        <v>21</v>
      </c>
      <c r="E544" t="s">
        <v>463</v>
      </c>
      <c r="F544">
        <v>11.17</v>
      </c>
      <c r="G544">
        <v>94</v>
      </c>
      <c r="H544" s="3">
        <v>44713</v>
      </c>
      <c r="I544" t="s">
        <v>1062</v>
      </c>
      <c r="J544" t="s">
        <v>1063</v>
      </c>
      <c r="K544">
        <f>YEAR(Table1[[#This Row],[Date]])</f>
        <v>2022</v>
      </c>
      <c r="L544" t="str">
        <f>TEXT(Table1[[#This Row],[Date]],"mmm")</f>
        <v>Jun</v>
      </c>
      <c r="M544" t="str">
        <f>TEXT(Table1[[#This Row],[Date]],"ddd")</f>
        <v>Wed</v>
      </c>
    </row>
    <row r="545" spans="1:13" x14ac:dyDescent="0.35">
      <c r="A545" t="s">
        <v>2790</v>
      </c>
      <c r="B545" t="s">
        <v>251</v>
      </c>
      <c r="C545" t="s">
        <v>20</v>
      </c>
      <c r="D545" t="s">
        <v>21</v>
      </c>
      <c r="E545" t="s">
        <v>463</v>
      </c>
      <c r="F545">
        <v>5.88</v>
      </c>
      <c r="G545">
        <v>93</v>
      </c>
      <c r="H545" s="3">
        <v>44713</v>
      </c>
      <c r="I545" t="s">
        <v>1064</v>
      </c>
      <c r="J545" t="s">
        <v>1065</v>
      </c>
      <c r="K545">
        <f>YEAR(Table1[[#This Row],[Date]])</f>
        <v>2022</v>
      </c>
      <c r="L545" t="str">
        <f>TEXT(Table1[[#This Row],[Date]],"mmm")</f>
        <v>Jun</v>
      </c>
      <c r="M545" t="str">
        <f>TEXT(Table1[[#This Row],[Date]],"ddd")</f>
        <v>Wed</v>
      </c>
    </row>
    <row r="546" spans="1:13" x14ac:dyDescent="0.35">
      <c r="A546" t="s">
        <v>2791</v>
      </c>
      <c r="B546" t="s">
        <v>1066</v>
      </c>
      <c r="C546" t="s">
        <v>20</v>
      </c>
      <c r="D546" t="s">
        <v>21</v>
      </c>
      <c r="E546" t="s">
        <v>463</v>
      </c>
      <c r="F546">
        <v>5.73</v>
      </c>
      <c r="G546">
        <v>92</v>
      </c>
      <c r="H546" s="3">
        <v>44682</v>
      </c>
      <c r="I546" t="s">
        <v>1067</v>
      </c>
      <c r="J546" t="s">
        <v>1068</v>
      </c>
      <c r="K546">
        <f>YEAR(Table1[[#This Row],[Date]])</f>
        <v>2022</v>
      </c>
      <c r="L546" t="str">
        <f>TEXT(Table1[[#This Row],[Date]],"mmm")</f>
        <v>May</v>
      </c>
      <c r="M546" t="str">
        <f>TEXT(Table1[[#This Row],[Date]],"ddd")</f>
        <v>Sun</v>
      </c>
    </row>
    <row r="547" spans="1:13" x14ac:dyDescent="0.35">
      <c r="A547" t="s">
        <v>2792</v>
      </c>
      <c r="B547" t="s">
        <v>1066</v>
      </c>
      <c r="C547" t="s">
        <v>20</v>
      </c>
      <c r="D547" t="s">
        <v>21</v>
      </c>
      <c r="E547" t="s">
        <v>463</v>
      </c>
      <c r="F547">
        <v>5.29</v>
      </c>
      <c r="G547">
        <v>90</v>
      </c>
      <c r="H547" s="3">
        <v>44682</v>
      </c>
      <c r="I547" t="s">
        <v>1069</v>
      </c>
      <c r="J547" t="s">
        <v>247</v>
      </c>
      <c r="K547">
        <f>YEAR(Table1[[#This Row],[Date]])</f>
        <v>2022</v>
      </c>
      <c r="L547" t="str">
        <f>TEXT(Table1[[#This Row],[Date]],"mmm")</f>
        <v>May</v>
      </c>
      <c r="M547" t="str">
        <f>TEXT(Table1[[#This Row],[Date]],"ddd")</f>
        <v>Sun</v>
      </c>
    </row>
    <row r="548" spans="1:13" x14ac:dyDescent="0.35">
      <c r="A548" t="s">
        <v>2793</v>
      </c>
      <c r="B548" t="s">
        <v>772</v>
      </c>
      <c r="C548" t="s">
        <v>20</v>
      </c>
      <c r="D548" t="s">
        <v>21</v>
      </c>
      <c r="E548" t="s">
        <v>677</v>
      </c>
      <c r="F548">
        <v>5.29</v>
      </c>
      <c r="G548">
        <v>93</v>
      </c>
      <c r="H548" s="3">
        <v>44682</v>
      </c>
      <c r="I548" t="s">
        <v>1070</v>
      </c>
      <c r="J548" t="s">
        <v>1071</v>
      </c>
      <c r="K548">
        <f>YEAR(Table1[[#This Row],[Date]])</f>
        <v>2022</v>
      </c>
      <c r="L548" t="str">
        <f>TEXT(Table1[[#This Row],[Date]],"mmm")</f>
        <v>May</v>
      </c>
      <c r="M548" t="str">
        <f>TEXT(Table1[[#This Row],[Date]],"ddd")</f>
        <v>Sun</v>
      </c>
    </row>
    <row r="549" spans="1:13" x14ac:dyDescent="0.35">
      <c r="A549" t="s">
        <v>2794</v>
      </c>
      <c r="B549" t="s">
        <v>772</v>
      </c>
      <c r="C549" t="s">
        <v>20</v>
      </c>
      <c r="D549" t="s">
        <v>21</v>
      </c>
      <c r="E549" t="s">
        <v>463</v>
      </c>
      <c r="F549">
        <v>5.88</v>
      </c>
      <c r="G549">
        <v>93</v>
      </c>
      <c r="H549" s="3">
        <v>44682</v>
      </c>
      <c r="I549" t="s">
        <v>1072</v>
      </c>
      <c r="J549" t="s">
        <v>1073</v>
      </c>
      <c r="K549">
        <f>YEAR(Table1[[#This Row],[Date]])</f>
        <v>2022</v>
      </c>
      <c r="L549" t="str">
        <f>TEXT(Table1[[#This Row],[Date]],"mmm")</f>
        <v>May</v>
      </c>
      <c r="M549" t="str">
        <f>TEXT(Table1[[#This Row],[Date]],"ddd")</f>
        <v>Sun</v>
      </c>
    </row>
    <row r="550" spans="1:13" x14ac:dyDescent="0.35">
      <c r="A550" t="s">
        <v>2795</v>
      </c>
      <c r="B550" t="s">
        <v>48</v>
      </c>
      <c r="C550" t="s">
        <v>20</v>
      </c>
      <c r="D550" t="s">
        <v>21</v>
      </c>
      <c r="E550" t="s">
        <v>449</v>
      </c>
      <c r="F550">
        <v>6.76</v>
      </c>
      <c r="G550">
        <v>95</v>
      </c>
      <c r="H550" s="3">
        <v>44713</v>
      </c>
      <c r="I550" t="s">
        <v>1074</v>
      </c>
      <c r="J550" t="s">
        <v>1075</v>
      </c>
      <c r="K550">
        <f>YEAR(Table1[[#This Row],[Date]])</f>
        <v>2022</v>
      </c>
      <c r="L550" t="str">
        <f>TEXT(Table1[[#This Row],[Date]],"mmm")</f>
        <v>Jun</v>
      </c>
      <c r="M550" t="str">
        <f>TEXT(Table1[[#This Row],[Date]],"ddd")</f>
        <v>Wed</v>
      </c>
    </row>
    <row r="551" spans="1:13" x14ac:dyDescent="0.35">
      <c r="A551" t="s">
        <v>2796</v>
      </c>
      <c r="B551" t="s">
        <v>37</v>
      </c>
      <c r="C551" t="s">
        <v>20</v>
      </c>
      <c r="D551" t="s">
        <v>21</v>
      </c>
      <c r="E551" t="s">
        <v>463</v>
      </c>
      <c r="F551">
        <v>8.82</v>
      </c>
      <c r="G551">
        <v>94</v>
      </c>
      <c r="H551" s="3">
        <v>44713</v>
      </c>
      <c r="I551" t="s">
        <v>61</v>
      </c>
      <c r="J551" t="s">
        <v>1076</v>
      </c>
      <c r="K551">
        <f>YEAR(Table1[[#This Row],[Date]])</f>
        <v>2022</v>
      </c>
      <c r="L551" t="str">
        <f>TEXT(Table1[[#This Row],[Date]],"mmm")</f>
        <v>Jun</v>
      </c>
      <c r="M551" t="str">
        <f>TEXT(Table1[[#This Row],[Date]],"ddd")</f>
        <v>Wed</v>
      </c>
    </row>
    <row r="552" spans="1:13" x14ac:dyDescent="0.35">
      <c r="A552" t="s">
        <v>2797</v>
      </c>
      <c r="B552" t="s">
        <v>286</v>
      </c>
      <c r="C552" t="s">
        <v>20</v>
      </c>
      <c r="D552" t="s">
        <v>21</v>
      </c>
      <c r="E552" t="s">
        <v>463</v>
      </c>
      <c r="F552">
        <v>7.35</v>
      </c>
      <c r="G552">
        <v>94</v>
      </c>
      <c r="H552" s="3">
        <v>44713</v>
      </c>
      <c r="I552" t="s">
        <v>61</v>
      </c>
      <c r="J552" t="s">
        <v>1077</v>
      </c>
      <c r="K552">
        <f>YEAR(Table1[[#This Row],[Date]])</f>
        <v>2022</v>
      </c>
      <c r="L552" t="str">
        <f>TEXT(Table1[[#This Row],[Date]],"mmm")</f>
        <v>Jun</v>
      </c>
      <c r="M552" t="str">
        <f>TEXT(Table1[[#This Row],[Date]],"ddd")</f>
        <v>Wed</v>
      </c>
    </row>
    <row r="553" spans="1:13" x14ac:dyDescent="0.35">
      <c r="A553" t="s">
        <v>2798</v>
      </c>
      <c r="B553" t="s">
        <v>251</v>
      </c>
      <c r="C553" t="s">
        <v>20</v>
      </c>
      <c r="D553" t="s">
        <v>21</v>
      </c>
      <c r="E553" t="s">
        <v>463</v>
      </c>
      <c r="F553">
        <v>7.94</v>
      </c>
      <c r="G553">
        <v>95</v>
      </c>
      <c r="H553" s="3">
        <v>44713</v>
      </c>
      <c r="I553" t="s">
        <v>1078</v>
      </c>
      <c r="J553" t="s">
        <v>1079</v>
      </c>
      <c r="K553">
        <f>YEAR(Table1[[#This Row],[Date]])</f>
        <v>2022</v>
      </c>
      <c r="L553" t="str">
        <f>TEXT(Table1[[#This Row],[Date]],"mmm")</f>
        <v>Jun</v>
      </c>
      <c r="M553" t="str">
        <f>TEXT(Table1[[#This Row],[Date]],"ddd")</f>
        <v>Wed</v>
      </c>
    </row>
    <row r="554" spans="1:13" x14ac:dyDescent="0.35">
      <c r="A554" t="s">
        <v>2799</v>
      </c>
      <c r="B554" t="s">
        <v>286</v>
      </c>
      <c r="C554" t="s">
        <v>20</v>
      </c>
      <c r="D554" t="s">
        <v>21</v>
      </c>
      <c r="E554" t="s">
        <v>456</v>
      </c>
      <c r="F554">
        <v>28.66</v>
      </c>
      <c r="G554">
        <v>95</v>
      </c>
      <c r="H554" s="3">
        <v>44713</v>
      </c>
      <c r="I554" t="s">
        <v>1080</v>
      </c>
      <c r="J554" t="s">
        <v>1081</v>
      </c>
      <c r="K554">
        <f>YEAR(Table1[[#This Row],[Date]])</f>
        <v>2022</v>
      </c>
      <c r="L554" t="str">
        <f>TEXT(Table1[[#This Row],[Date]],"mmm")</f>
        <v>Jun</v>
      </c>
      <c r="M554" t="str">
        <f>TEXT(Table1[[#This Row],[Date]],"ddd")</f>
        <v>Wed</v>
      </c>
    </row>
    <row r="555" spans="1:13" x14ac:dyDescent="0.35">
      <c r="A555" t="s">
        <v>2800</v>
      </c>
      <c r="B555" t="s">
        <v>37</v>
      </c>
      <c r="C555" t="s">
        <v>20</v>
      </c>
      <c r="D555" t="s">
        <v>21</v>
      </c>
      <c r="E555" t="s">
        <v>632</v>
      </c>
      <c r="F555">
        <v>26.46</v>
      </c>
      <c r="G555">
        <v>95</v>
      </c>
      <c r="H555" s="3">
        <v>44713</v>
      </c>
      <c r="I555" t="s">
        <v>1082</v>
      </c>
      <c r="J555" t="s">
        <v>1083</v>
      </c>
      <c r="K555">
        <f>YEAR(Table1[[#This Row],[Date]])</f>
        <v>2022</v>
      </c>
      <c r="L555" t="str">
        <f>TEXT(Table1[[#This Row],[Date]],"mmm")</f>
        <v>Jun</v>
      </c>
      <c r="M555" t="str">
        <f>TEXT(Table1[[#This Row],[Date]],"ddd")</f>
        <v>Wed</v>
      </c>
    </row>
    <row r="556" spans="1:13" x14ac:dyDescent="0.35">
      <c r="A556" t="s">
        <v>2801</v>
      </c>
      <c r="B556" t="s">
        <v>408</v>
      </c>
      <c r="C556" t="s">
        <v>20</v>
      </c>
      <c r="D556" t="s">
        <v>21</v>
      </c>
      <c r="E556" t="s">
        <v>483</v>
      </c>
      <c r="F556">
        <v>5.58</v>
      </c>
      <c r="G556">
        <v>93</v>
      </c>
      <c r="H556" s="3">
        <v>44713</v>
      </c>
      <c r="I556" t="s">
        <v>1084</v>
      </c>
      <c r="J556" t="s">
        <v>950</v>
      </c>
      <c r="K556">
        <f>YEAR(Table1[[#This Row],[Date]])</f>
        <v>2022</v>
      </c>
      <c r="L556" t="str">
        <f>TEXT(Table1[[#This Row],[Date]],"mmm")</f>
        <v>Jun</v>
      </c>
      <c r="M556" t="str">
        <f>TEXT(Table1[[#This Row],[Date]],"ddd")</f>
        <v>Wed</v>
      </c>
    </row>
    <row r="557" spans="1:13" x14ac:dyDescent="0.35">
      <c r="A557" t="s">
        <v>2802</v>
      </c>
      <c r="B557" t="s">
        <v>350</v>
      </c>
      <c r="C557" t="s">
        <v>20</v>
      </c>
      <c r="D557" t="s">
        <v>21</v>
      </c>
      <c r="E557" t="s">
        <v>483</v>
      </c>
      <c r="F557">
        <v>6.76</v>
      </c>
      <c r="G557">
        <v>94</v>
      </c>
      <c r="H557" s="3">
        <v>44713</v>
      </c>
      <c r="I557" t="s">
        <v>1085</v>
      </c>
      <c r="J557" t="s">
        <v>1086</v>
      </c>
      <c r="K557">
        <f>YEAR(Table1[[#This Row],[Date]])</f>
        <v>2022</v>
      </c>
      <c r="L557" t="str">
        <f>TEXT(Table1[[#This Row],[Date]],"mmm")</f>
        <v>Jun</v>
      </c>
      <c r="M557" t="str">
        <f>TEXT(Table1[[#This Row],[Date]],"ddd")</f>
        <v>Wed</v>
      </c>
    </row>
    <row r="558" spans="1:13" x14ac:dyDescent="0.35">
      <c r="A558" t="s">
        <v>2803</v>
      </c>
      <c r="B558" t="s">
        <v>1087</v>
      </c>
      <c r="C558" t="s">
        <v>20</v>
      </c>
      <c r="D558" t="s">
        <v>21</v>
      </c>
      <c r="E558" t="s">
        <v>463</v>
      </c>
      <c r="F558">
        <v>15.71</v>
      </c>
      <c r="G558">
        <v>95</v>
      </c>
      <c r="H558" s="3">
        <v>44713</v>
      </c>
      <c r="I558" t="s">
        <v>1088</v>
      </c>
      <c r="J558" t="s">
        <v>1089</v>
      </c>
      <c r="K558">
        <f>YEAR(Table1[[#This Row],[Date]])</f>
        <v>2022</v>
      </c>
      <c r="L558" t="str">
        <f>TEXT(Table1[[#This Row],[Date]],"mmm")</f>
        <v>Jun</v>
      </c>
      <c r="M558" t="str">
        <f>TEXT(Table1[[#This Row],[Date]],"ddd")</f>
        <v>Wed</v>
      </c>
    </row>
    <row r="559" spans="1:13" x14ac:dyDescent="0.35">
      <c r="A559" t="s">
        <v>2804</v>
      </c>
      <c r="B559" t="s">
        <v>1087</v>
      </c>
      <c r="C559" t="s">
        <v>20</v>
      </c>
      <c r="D559" t="s">
        <v>21</v>
      </c>
      <c r="E559" t="s">
        <v>997</v>
      </c>
      <c r="F559">
        <v>15.58</v>
      </c>
      <c r="G559">
        <v>93</v>
      </c>
      <c r="H559" s="3">
        <v>44713</v>
      </c>
      <c r="I559" t="s">
        <v>1090</v>
      </c>
      <c r="J559" t="s">
        <v>1091</v>
      </c>
      <c r="K559">
        <f>YEAR(Table1[[#This Row],[Date]])</f>
        <v>2022</v>
      </c>
      <c r="L559" t="str">
        <f>TEXT(Table1[[#This Row],[Date]],"mmm")</f>
        <v>Jun</v>
      </c>
      <c r="M559" t="str">
        <f>TEXT(Table1[[#This Row],[Date]],"ddd")</f>
        <v>Wed</v>
      </c>
    </row>
    <row r="560" spans="1:13" x14ac:dyDescent="0.35">
      <c r="A560" t="s">
        <v>2805</v>
      </c>
      <c r="B560" t="s">
        <v>255</v>
      </c>
      <c r="C560" t="s">
        <v>20</v>
      </c>
      <c r="D560" t="s">
        <v>21</v>
      </c>
      <c r="E560" t="s">
        <v>768</v>
      </c>
      <c r="F560">
        <v>4.12</v>
      </c>
      <c r="G560">
        <v>91</v>
      </c>
      <c r="H560" s="3">
        <v>44713</v>
      </c>
      <c r="I560" t="s">
        <v>1092</v>
      </c>
      <c r="J560" t="s">
        <v>1093</v>
      </c>
      <c r="K560">
        <f>YEAR(Table1[[#This Row],[Date]])</f>
        <v>2022</v>
      </c>
      <c r="L560" t="str">
        <f>TEXT(Table1[[#This Row],[Date]],"mmm")</f>
        <v>Jun</v>
      </c>
      <c r="M560" t="str">
        <f>TEXT(Table1[[#This Row],[Date]],"ddd")</f>
        <v>Wed</v>
      </c>
    </row>
    <row r="561" spans="1:13" x14ac:dyDescent="0.35">
      <c r="A561" t="s">
        <v>2806</v>
      </c>
      <c r="B561" t="s">
        <v>367</v>
      </c>
      <c r="C561" t="s">
        <v>20</v>
      </c>
      <c r="D561" t="s">
        <v>21</v>
      </c>
      <c r="E561" t="s">
        <v>449</v>
      </c>
      <c r="F561">
        <v>6.76</v>
      </c>
      <c r="G561">
        <v>93</v>
      </c>
      <c r="H561" s="3">
        <v>44743</v>
      </c>
      <c r="I561" t="s">
        <v>1094</v>
      </c>
      <c r="J561" t="s">
        <v>1095</v>
      </c>
      <c r="K561">
        <f>YEAR(Table1[[#This Row],[Date]])</f>
        <v>2022</v>
      </c>
      <c r="L561" t="str">
        <f>TEXT(Table1[[#This Row],[Date]],"mmm")</f>
        <v>Jul</v>
      </c>
      <c r="M561" t="str">
        <f>TEXT(Table1[[#This Row],[Date]],"ddd")</f>
        <v>Fri</v>
      </c>
    </row>
    <row r="562" spans="1:13" x14ac:dyDescent="0.35">
      <c r="A562" t="s">
        <v>2807</v>
      </c>
      <c r="B562" t="s">
        <v>189</v>
      </c>
      <c r="C562" t="s">
        <v>20</v>
      </c>
      <c r="D562" t="s">
        <v>21</v>
      </c>
      <c r="E562" t="s">
        <v>463</v>
      </c>
      <c r="F562">
        <v>5.86</v>
      </c>
      <c r="G562">
        <v>93</v>
      </c>
      <c r="H562" s="3">
        <v>44743</v>
      </c>
      <c r="I562" t="s">
        <v>1096</v>
      </c>
      <c r="J562" t="s">
        <v>1097</v>
      </c>
      <c r="K562">
        <f>YEAR(Table1[[#This Row],[Date]])</f>
        <v>2022</v>
      </c>
      <c r="L562" t="str">
        <f>TEXT(Table1[[#This Row],[Date]],"mmm")</f>
        <v>Jul</v>
      </c>
      <c r="M562" t="str">
        <f>TEXT(Table1[[#This Row],[Date]],"ddd")</f>
        <v>Fri</v>
      </c>
    </row>
    <row r="563" spans="1:13" x14ac:dyDescent="0.35">
      <c r="A563" t="s">
        <v>2808</v>
      </c>
      <c r="B563" t="s">
        <v>286</v>
      </c>
      <c r="C563" t="s">
        <v>20</v>
      </c>
      <c r="D563" t="s">
        <v>21</v>
      </c>
      <c r="E563" t="s">
        <v>456</v>
      </c>
      <c r="F563">
        <v>13.23</v>
      </c>
      <c r="G563">
        <v>95</v>
      </c>
      <c r="H563" s="3">
        <v>44743</v>
      </c>
      <c r="I563" t="s">
        <v>1098</v>
      </c>
      <c r="J563" t="s">
        <v>1099</v>
      </c>
      <c r="K563">
        <f>YEAR(Table1[[#This Row],[Date]])</f>
        <v>2022</v>
      </c>
      <c r="L563" t="str">
        <f>TEXT(Table1[[#This Row],[Date]],"mmm")</f>
        <v>Jul</v>
      </c>
      <c r="M563" t="str">
        <f>TEXT(Table1[[#This Row],[Date]],"ddd")</f>
        <v>Fri</v>
      </c>
    </row>
    <row r="564" spans="1:13" x14ac:dyDescent="0.35">
      <c r="A564" t="s">
        <v>2809</v>
      </c>
      <c r="B564" t="s">
        <v>1100</v>
      </c>
      <c r="C564" t="s">
        <v>20</v>
      </c>
      <c r="D564" t="s">
        <v>21</v>
      </c>
      <c r="E564" t="s">
        <v>523</v>
      </c>
      <c r="F564">
        <v>6.17</v>
      </c>
      <c r="G564">
        <v>94</v>
      </c>
      <c r="H564" s="3">
        <v>44713</v>
      </c>
      <c r="I564" t="s">
        <v>1101</v>
      </c>
      <c r="J564" t="s">
        <v>1102</v>
      </c>
      <c r="K564">
        <f>YEAR(Table1[[#This Row],[Date]])</f>
        <v>2022</v>
      </c>
      <c r="L564" t="str">
        <f>TEXT(Table1[[#This Row],[Date]],"mmm")</f>
        <v>Jun</v>
      </c>
      <c r="M564" t="str">
        <f>TEXT(Table1[[#This Row],[Date]],"ddd")</f>
        <v>Wed</v>
      </c>
    </row>
    <row r="565" spans="1:13" x14ac:dyDescent="0.35">
      <c r="A565" t="s">
        <v>2810</v>
      </c>
      <c r="B565" t="s">
        <v>367</v>
      </c>
      <c r="C565" t="s">
        <v>20</v>
      </c>
      <c r="D565" t="s">
        <v>21</v>
      </c>
      <c r="E565" t="s">
        <v>463</v>
      </c>
      <c r="F565">
        <v>7.64</v>
      </c>
      <c r="G565">
        <v>93</v>
      </c>
      <c r="H565" s="3">
        <v>44713</v>
      </c>
      <c r="I565" t="s">
        <v>1103</v>
      </c>
      <c r="J565" t="s">
        <v>1008</v>
      </c>
      <c r="K565">
        <f>YEAR(Table1[[#This Row],[Date]])</f>
        <v>2022</v>
      </c>
      <c r="L565" t="str">
        <f>TEXT(Table1[[#This Row],[Date]],"mmm")</f>
        <v>Jun</v>
      </c>
      <c r="M565" t="str">
        <f>TEXT(Table1[[#This Row],[Date]],"ddd")</f>
        <v>Wed</v>
      </c>
    </row>
    <row r="566" spans="1:13" x14ac:dyDescent="0.35">
      <c r="A566" t="s">
        <v>2811</v>
      </c>
      <c r="B566" t="s">
        <v>367</v>
      </c>
      <c r="C566" t="s">
        <v>20</v>
      </c>
      <c r="D566" t="s">
        <v>21</v>
      </c>
      <c r="E566" t="s">
        <v>523</v>
      </c>
      <c r="F566">
        <v>5.88</v>
      </c>
      <c r="G566">
        <v>92</v>
      </c>
      <c r="H566" s="3">
        <v>44713</v>
      </c>
      <c r="I566" t="s">
        <v>727</v>
      </c>
      <c r="J566" t="s">
        <v>1104</v>
      </c>
      <c r="K566">
        <f>YEAR(Table1[[#This Row],[Date]])</f>
        <v>2022</v>
      </c>
      <c r="L566" t="str">
        <f>TEXT(Table1[[#This Row],[Date]],"mmm")</f>
        <v>Jun</v>
      </c>
      <c r="M566" t="str">
        <f>TEXT(Table1[[#This Row],[Date]],"ddd")</f>
        <v>Wed</v>
      </c>
    </row>
    <row r="567" spans="1:13" x14ac:dyDescent="0.35">
      <c r="A567" t="s">
        <v>2812</v>
      </c>
      <c r="B567" t="s">
        <v>1105</v>
      </c>
      <c r="C567" t="s">
        <v>20</v>
      </c>
      <c r="D567" t="s">
        <v>21</v>
      </c>
      <c r="E567" t="s">
        <v>496</v>
      </c>
      <c r="F567">
        <v>5.28</v>
      </c>
      <c r="G567">
        <v>90</v>
      </c>
      <c r="H567" s="3">
        <v>44743</v>
      </c>
      <c r="I567" t="s">
        <v>846</v>
      </c>
      <c r="J567" t="s">
        <v>296</v>
      </c>
      <c r="K567">
        <f>YEAR(Table1[[#This Row],[Date]])</f>
        <v>2022</v>
      </c>
      <c r="L567" t="str">
        <f>TEXT(Table1[[#This Row],[Date]],"mmm")</f>
        <v>Jul</v>
      </c>
      <c r="M567" t="str">
        <f>TEXT(Table1[[#This Row],[Date]],"ddd")</f>
        <v>Fri</v>
      </c>
    </row>
    <row r="568" spans="1:13" x14ac:dyDescent="0.35">
      <c r="A568" t="s">
        <v>2813</v>
      </c>
      <c r="B568" t="s">
        <v>297</v>
      </c>
      <c r="C568" t="s">
        <v>20</v>
      </c>
      <c r="D568" t="s">
        <v>21</v>
      </c>
      <c r="E568" t="s">
        <v>520</v>
      </c>
      <c r="F568">
        <v>5.14</v>
      </c>
      <c r="G568">
        <v>93</v>
      </c>
      <c r="H568" s="3">
        <v>44743</v>
      </c>
      <c r="I568" t="s">
        <v>1106</v>
      </c>
      <c r="J568" t="s">
        <v>111</v>
      </c>
      <c r="K568">
        <f>YEAR(Table1[[#This Row],[Date]])</f>
        <v>2022</v>
      </c>
      <c r="L568" t="str">
        <f>TEXT(Table1[[#This Row],[Date]],"mmm")</f>
        <v>Jul</v>
      </c>
      <c r="M568" t="str">
        <f>TEXT(Table1[[#This Row],[Date]],"ddd")</f>
        <v>Fri</v>
      </c>
    </row>
    <row r="569" spans="1:13" x14ac:dyDescent="0.35">
      <c r="A569" t="s">
        <v>2814</v>
      </c>
      <c r="B569" t="s">
        <v>1107</v>
      </c>
      <c r="C569" t="s">
        <v>20</v>
      </c>
      <c r="D569" t="s">
        <v>21</v>
      </c>
      <c r="E569" t="s">
        <v>601</v>
      </c>
      <c r="F569">
        <v>5.48</v>
      </c>
      <c r="G569">
        <v>95</v>
      </c>
      <c r="H569" s="3">
        <v>44743</v>
      </c>
      <c r="I569" t="s">
        <v>1108</v>
      </c>
      <c r="J569" t="s">
        <v>396</v>
      </c>
      <c r="K569">
        <f>YEAR(Table1[[#This Row],[Date]])</f>
        <v>2022</v>
      </c>
      <c r="L569" t="str">
        <f>TEXT(Table1[[#This Row],[Date]],"mmm")</f>
        <v>Jul</v>
      </c>
      <c r="M569" t="str">
        <f>TEXT(Table1[[#This Row],[Date]],"ddd")</f>
        <v>Fri</v>
      </c>
    </row>
    <row r="570" spans="1:13" x14ac:dyDescent="0.35">
      <c r="A570" t="s">
        <v>2815</v>
      </c>
      <c r="B570" t="s">
        <v>48</v>
      </c>
      <c r="C570" t="s">
        <v>20</v>
      </c>
      <c r="D570" t="s">
        <v>21</v>
      </c>
      <c r="E570" t="s">
        <v>493</v>
      </c>
      <c r="F570">
        <v>6.17</v>
      </c>
      <c r="G570">
        <v>94</v>
      </c>
      <c r="H570" s="3">
        <v>44774</v>
      </c>
      <c r="I570" t="s">
        <v>1109</v>
      </c>
      <c r="J570" t="s">
        <v>1110</v>
      </c>
      <c r="K570">
        <f>YEAR(Table1[[#This Row],[Date]])</f>
        <v>2022</v>
      </c>
      <c r="L570" t="str">
        <f>TEXT(Table1[[#This Row],[Date]],"mmm")</f>
        <v>Aug</v>
      </c>
      <c r="M570" t="str">
        <f>TEXT(Table1[[#This Row],[Date]],"ddd")</f>
        <v>Mon</v>
      </c>
    </row>
    <row r="571" spans="1:13" x14ac:dyDescent="0.35">
      <c r="A571" t="s">
        <v>2816</v>
      </c>
      <c r="B571" t="s">
        <v>331</v>
      </c>
      <c r="C571" t="s">
        <v>20</v>
      </c>
      <c r="D571" t="s">
        <v>21</v>
      </c>
      <c r="E571" t="s">
        <v>463</v>
      </c>
      <c r="F571">
        <v>4.08</v>
      </c>
      <c r="G571">
        <v>92</v>
      </c>
      <c r="H571" s="3">
        <v>44774</v>
      </c>
      <c r="I571" t="s">
        <v>1111</v>
      </c>
      <c r="J571" t="s">
        <v>296</v>
      </c>
      <c r="K571">
        <f>YEAR(Table1[[#This Row],[Date]])</f>
        <v>2022</v>
      </c>
      <c r="L571" t="str">
        <f>TEXT(Table1[[#This Row],[Date]],"mmm")</f>
        <v>Aug</v>
      </c>
      <c r="M571" t="str">
        <f>TEXT(Table1[[#This Row],[Date]],"ddd")</f>
        <v>Mon</v>
      </c>
    </row>
    <row r="572" spans="1:13" x14ac:dyDescent="0.35">
      <c r="A572" t="s">
        <v>2817</v>
      </c>
      <c r="B572" t="s">
        <v>78</v>
      </c>
      <c r="C572" t="s">
        <v>20</v>
      </c>
      <c r="D572" t="s">
        <v>21</v>
      </c>
      <c r="E572" t="s">
        <v>456</v>
      </c>
      <c r="F572">
        <v>44.09</v>
      </c>
      <c r="G572">
        <v>95</v>
      </c>
      <c r="H572" s="3">
        <v>44743</v>
      </c>
      <c r="I572" t="s">
        <v>1112</v>
      </c>
      <c r="J572" t="s">
        <v>1113</v>
      </c>
      <c r="K572">
        <f>YEAR(Table1[[#This Row],[Date]])</f>
        <v>2022</v>
      </c>
      <c r="L572" t="str">
        <f>TEXT(Table1[[#This Row],[Date]],"mmm")</f>
        <v>Jul</v>
      </c>
      <c r="M572" t="str">
        <f>TEXT(Table1[[#This Row],[Date]],"ddd")</f>
        <v>Fri</v>
      </c>
    </row>
    <row r="573" spans="1:13" x14ac:dyDescent="0.35">
      <c r="A573" t="s">
        <v>2818</v>
      </c>
      <c r="B573" t="s">
        <v>78</v>
      </c>
      <c r="C573" t="s">
        <v>20</v>
      </c>
      <c r="D573" t="s">
        <v>21</v>
      </c>
      <c r="E573" t="s">
        <v>456</v>
      </c>
      <c r="F573">
        <v>44.09</v>
      </c>
      <c r="G573">
        <v>94</v>
      </c>
      <c r="H573" s="3">
        <v>44743</v>
      </c>
      <c r="I573" t="s">
        <v>1114</v>
      </c>
      <c r="J573" t="s">
        <v>1115</v>
      </c>
      <c r="K573">
        <f>YEAR(Table1[[#This Row],[Date]])</f>
        <v>2022</v>
      </c>
      <c r="L573" t="str">
        <f>TEXT(Table1[[#This Row],[Date]],"mmm")</f>
        <v>Jul</v>
      </c>
      <c r="M573" t="str">
        <f>TEXT(Table1[[#This Row],[Date]],"ddd")</f>
        <v>Fri</v>
      </c>
    </row>
    <row r="574" spans="1:13" x14ac:dyDescent="0.35">
      <c r="A574" t="s">
        <v>2819</v>
      </c>
      <c r="B574" t="s">
        <v>48</v>
      </c>
      <c r="C574" t="s">
        <v>20</v>
      </c>
      <c r="D574" t="s">
        <v>21</v>
      </c>
      <c r="E574" t="s">
        <v>477</v>
      </c>
      <c r="F574">
        <v>5</v>
      </c>
      <c r="G574">
        <v>93</v>
      </c>
      <c r="H574" s="3">
        <v>44774</v>
      </c>
      <c r="I574" t="s">
        <v>61</v>
      </c>
      <c r="J574" t="s">
        <v>1116</v>
      </c>
      <c r="K574">
        <f>YEAR(Table1[[#This Row],[Date]])</f>
        <v>2022</v>
      </c>
      <c r="L574" t="str">
        <f>TEXT(Table1[[#This Row],[Date]],"mmm")</f>
        <v>Aug</v>
      </c>
      <c r="M574" t="str">
        <f>TEXT(Table1[[#This Row],[Date]],"ddd")</f>
        <v>Mon</v>
      </c>
    </row>
    <row r="575" spans="1:13" x14ac:dyDescent="0.35">
      <c r="A575" t="s">
        <v>2820</v>
      </c>
      <c r="B575" t="s">
        <v>297</v>
      </c>
      <c r="C575" t="s">
        <v>20</v>
      </c>
      <c r="D575" t="s">
        <v>21</v>
      </c>
      <c r="E575" t="s">
        <v>677</v>
      </c>
      <c r="F575">
        <v>5.14</v>
      </c>
      <c r="G575">
        <v>93</v>
      </c>
      <c r="H575" s="3">
        <v>44774</v>
      </c>
      <c r="I575" t="s">
        <v>1117</v>
      </c>
      <c r="J575" t="s">
        <v>1118</v>
      </c>
      <c r="K575">
        <f>YEAR(Table1[[#This Row],[Date]])</f>
        <v>2022</v>
      </c>
      <c r="L575" t="str">
        <f>TEXT(Table1[[#This Row],[Date]],"mmm")</f>
        <v>Aug</v>
      </c>
      <c r="M575" t="str">
        <f>TEXT(Table1[[#This Row],[Date]],"ddd")</f>
        <v>Mon</v>
      </c>
    </row>
    <row r="576" spans="1:13" x14ac:dyDescent="0.35">
      <c r="A576" t="s">
        <v>2821</v>
      </c>
      <c r="B576" t="s">
        <v>350</v>
      </c>
      <c r="C576" t="s">
        <v>20</v>
      </c>
      <c r="D576" t="s">
        <v>21</v>
      </c>
      <c r="E576" t="s">
        <v>463</v>
      </c>
      <c r="F576">
        <v>8.3800000000000008</v>
      </c>
      <c r="G576">
        <v>95</v>
      </c>
      <c r="H576" s="3">
        <v>44774</v>
      </c>
      <c r="I576" t="s">
        <v>1119</v>
      </c>
      <c r="J576" t="s">
        <v>1120</v>
      </c>
      <c r="K576">
        <f>YEAR(Table1[[#This Row],[Date]])</f>
        <v>2022</v>
      </c>
      <c r="L576" t="str">
        <f>TEXT(Table1[[#This Row],[Date]],"mmm")</f>
        <v>Aug</v>
      </c>
      <c r="M576" t="str">
        <f>TEXT(Table1[[#This Row],[Date]],"ddd")</f>
        <v>Mon</v>
      </c>
    </row>
    <row r="577" spans="1:13" x14ac:dyDescent="0.35">
      <c r="A577" t="s">
        <v>2822</v>
      </c>
      <c r="B577" t="s">
        <v>34</v>
      </c>
      <c r="C577" t="s">
        <v>20</v>
      </c>
      <c r="D577" t="s">
        <v>21</v>
      </c>
      <c r="E577" t="s">
        <v>768</v>
      </c>
      <c r="F577">
        <v>5.58</v>
      </c>
      <c r="G577">
        <v>93</v>
      </c>
      <c r="H577" s="3">
        <v>44805</v>
      </c>
      <c r="I577" t="s">
        <v>1121</v>
      </c>
      <c r="J577" t="s">
        <v>166</v>
      </c>
      <c r="K577">
        <f>YEAR(Table1[[#This Row],[Date]])</f>
        <v>2022</v>
      </c>
      <c r="L577" t="str">
        <f>TEXT(Table1[[#This Row],[Date]],"mmm")</f>
        <v>Sep</v>
      </c>
      <c r="M577" t="str">
        <f>TEXT(Table1[[#This Row],[Date]],"ddd")</f>
        <v>Thu</v>
      </c>
    </row>
    <row r="578" spans="1:13" x14ac:dyDescent="0.35">
      <c r="A578" t="s">
        <v>2823</v>
      </c>
      <c r="B578" t="s">
        <v>1122</v>
      </c>
      <c r="C578" t="s">
        <v>20</v>
      </c>
      <c r="D578" t="s">
        <v>21</v>
      </c>
      <c r="E578" t="s">
        <v>768</v>
      </c>
      <c r="F578">
        <v>4.91</v>
      </c>
      <c r="G578">
        <v>91</v>
      </c>
      <c r="H578" s="3">
        <v>44805</v>
      </c>
      <c r="I578" t="s">
        <v>1123</v>
      </c>
      <c r="J578" t="s">
        <v>111</v>
      </c>
      <c r="K578">
        <f>YEAR(Table1[[#This Row],[Date]])</f>
        <v>2022</v>
      </c>
      <c r="L578" t="str">
        <f>TEXT(Table1[[#This Row],[Date]],"mmm")</f>
        <v>Sep</v>
      </c>
      <c r="M578" t="str">
        <f>TEXT(Table1[[#This Row],[Date]],"ddd")</f>
        <v>Thu</v>
      </c>
    </row>
    <row r="579" spans="1:13" x14ac:dyDescent="0.35">
      <c r="A579" t="s">
        <v>2824</v>
      </c>
      <c r="B579" t="s">
        <v>364</v>
      </c>
      <c r="C579" t="s">
        <v>20</v>
      </c>
      <c r="D579" t="s">
        <v>21</v>
      </c>
      <c r="E579" t="s">
        <v>463</v>
      </c>
      <c r="F579">
        <v>11.61</v>
      </c>
      <c r="G579">
        <v>94</v>
      </c>
      <c r="H579" s="3">
        <v>44805</v>
      </c>
      <c r="I579" t="s">
        <v>1124</v>
      </c>
      <c r="J579" t="s">
        <v>1125</v>
      </c>
      <c r="K579">
        <f>YEAR(Table1[[#This Row],[Date]])</f>
        <v>2022</v>
      </c>
      <c r="L579" t="str">
        <f>TEXT(Table1[[#This Row],[Date]],"mmm")</f>
        <v>Sep</v>
      </c>
      <c r="M579" t="str">
        <f>TEXT(Table1[[#This Row],[Date]],"ddd")</f>
        <v>Thu</v>
      </c>
    </row>
    <row r="580" spans="1:13" x14ac:dyDescent="0.35">
      <c r="A580" t="s">
        <v>2825</v>
      </c>
      <c r="B580" t="s">
        <v>1126</v>
      </c>
      <c r="C580" t="s">
        <v>20</v>
      </c>
      <c r="D580" t="s">
        <v>21</v>
      </c>
      <c r="E580" t="s">
        <v>477</v>
      </c>
      <c r="F580">
        <v>6.47</v>
      </c>
      <c r="G580">
        <v>93</v>
      </c>
      <c r="H580" s="3">
        <v>44805</v>
      </c>
      <c r="I580" t="s">
        <v>1127</v>
      </c>
      <c r="J580" t="s">
        <v>1128</v>
      </c>
      <c r="K580">
        <f>YEAR(Table1[[#This Row],[Date]])</f>
        <v>2022</v>
      </c>
      <c r="L580" t="str">
        <f>TEXT(Table1[[#This Row],[Date]],"mmm")</f>
        <v>Sep</v>
      </c>
      <c r="M580" t="str">
        <f>TEXT(Table1[[#This Row],[Date]],"ddd")</f>
        <v>Thu</v>
      </c>
    </row>
    <row r="581" spans="1:13" x14ac:dyDescent="0.35">
      <c r="A581" t="s">
        <v>2826</v>
      </c>
      <c r="B581" t="s">
        <v>600</v>
      </c>
      <c r="C581" t="s">
        <v>20</v>
      </c>
      <c r="D581" t="s">
        <v>21</v>
      </c>
      <c r="E581" t="s">
        <v>768</v>
      </c>
      <c r="F581">
        <v>6.47</v>
      </c>
      <c r="G581">
        <v>93</v>
      </c>
      <c r="H581" s="3">
        <v>44805</v>
      </c>
      <c r="I581" t="s">
        <v>1129</v>
      </c>
      <c r="J581" t="s">
        <v>811</v>
      </c>
      <c r="K581">
        <f>YEAR(Table1[[#This Row],[Date]])</f>
        <v>2022</v>
      </c>
      <c r="L581" t="str">
        <f>TEXT(Table1[[#This Row],[Date]],"mmm")</f>
        <v>Sep</v>
      </c>
      <c r="M581" t="str">
        <f>TEXT(Table1[[#This Row],[Date]],"ddd")</f>
        <v>Thu</v>
      </c>
    </row>
    <row r="582" spans="1:13" x14ac:dyDescent="0.35">
      <c r="A582" t="s">
        <v>2827</v>
      </c>
      <c r="B582" t="s">
        <v>1130</v>
      </c>
      <c r="C582" t="s">
        <v>20</v>
      </c>
      <c r="D582" t="s">
        <v>21</v>
      </c>
      <c r="E582" t="s">
        <v>529</v>
      </c>
      <c r="F582">
        <v>7.64</v>
      </c>
      <c r="G582">
        <v>94</v>
      </c>
      <c r="H582" s="3">
        <v>44835</v>
      </c>
      <c r="I582" t="s">
        <v>1131</v>
      </c>
      <c r="J582" t="s">
        <v>1132</v>
      </c>
      <c r="K582">
        <f>YEAR(Table1[[#This Row],[Date]])</f>
        <v>2022</v>
      </c>
      <c r="L582" t="str">
        <f>TEXT(Table1[[#This Row],[Date]],"mmm")</f>
        <v>Oct</v>
      </c>
      <c r="M582" t="str">
        <f>TEXT(Table1[[#This Row],[Date]],"ddd")</f>
        <v>Sat</v>
      </c>
    </row>
    <row r="583" spans="1:13" x14ac:dyDescent="0.35">
      <c r="A583" t="s">
        <v>2828</v>
      </c>
      <c r="B583" t="s">
        <v>1130</v>
      </c>
      <c r="C583" t="s">
        <v>20</v>
      </c>
      <c r="D583" t="s">
        <v>21</v>
      </c>
      <c r="E583" t="s">
        <v>463</v>
      </c>
      <c r="F583">
        <v>5.58</v>
      </c>
      <c r="G583">
        <v>93</v>
      </c>
      <c r="H583" s="3">
        <v>44835</v>
      </c>
      <c r="I583" t="s">
        <v>55</v>
      </c>
      <c r="J583" t="s">
        <v>612</v>
      </c>
      <c r="K583">
        <f>YEAR(Table1[[#This Row],[Date]])</f>
        <v>2022</v>
      </c>
      <c r="L583" t="str">
        <f>TEXT(Table1[[#This Row],[Date]],"mmm")</f>
        <v>Oct</v>
      </c>
      <c r="M583" t="str">
        <f>TEXT(Table1[[#This Row],[Date]],"ddd")</f>
        <v>Sat</v>
      </c>
    </row>
    <row r="584" spans="1:13" x14ac:dyDescent="0.35">
      <c r="A584" t="s">
        <v>2829</v>
      </c>
      <c r="B584" t="s">
        <v>350</v>
      </c>
      <c r="C584" t="s">
        <v>20</v>
      </c>
      <c r="D584" t="s">
        <v>21</v>
      </c>
      <c r="E584" t="s">
        <v>449</v>
      </c>
      <c r="F584">
        <v>6.45</v>
      </c>
      <c r="G584">
        <v>94</v>
      </c>
      <c r="H584" s="3">
        <v>44835</v>
      </c>
      <c r="I584" t="s">
        <v>1133</v>
      </c>
      <c r="J584" t="s">
        <v>1134</v>
      </c>
      <c r="K584">
        <f>YEAR(Table1[[#This Row],[Date]])</f>
        <v>2022</v>
      </c>
      <c r="L584" t="str">
        <f>TEXT(Table1[[#This Row],[Date]],"mmm")</f>
        <v>Oct</v>
      </c>
      <c r="M584" t="str">
        <f>TEXT(Table1[[#This Row],[Date]],"ddd")</f>
        <v>Sat</v>
      </c>
    </row>
    <row r="585" spans="1:13" x14ac:dyDescent="0.35">
      <c r="A585" t="s">
        <v>2830</v>
      </c>
      <c r="B585" t="s">
        <v>1087</v>
      </c>
      <c r="C585" t="s">
        <v>20</v>
      </c>
      <c r="D585" t="s">
        <v>21</v>
      </c>
      <c r="E585" t="s">
        <v>449</v>
      </c>
      <c r="F585">
        <v>6.8</v>
      </c>
      <c r="G585">
        <v>94</v>
      </c>
      <c r="H585" s="3">
        <v>44805</v>
      </c>
      <c r="I585" t="s">
        <v>1135</v>
      </c>
      <c r="J585" t="s">
        <v>1136</v>
      </c>
      <c r="K585">
        <f>YEAR(Table1[[#This Row],[Date]])</f>
        <v>2022</v>
      </c>
      <c r="L585" t="str">
        <f>TEXT(Table1[[#This Row],[Date]],"mmm")</f>
        <v>Sep</v>
      </c>
      <c r="M585" t="str">
        <f>TEXT(Table1[[#This Row],[Date]],"ddd")</f>
        <v>Thu</v>
      </c>
    </row>
    <row r="586" spans="1:13" x14ac:dyDescent="0.35">
      <c r="A586" t="s">
        <v>2831</v>
      </c>
      <c r="B586" t="s">
        <v>1087</v>
      </c>
      <c r="C586" t="s">
        <v>20</v>
      </c>
      <c r="D586" t="s">
        <v>21</v>
      </c>
      <c r="E586" t="s">
        <v>449</v>
      </c>
      <c r="F586">
        <v>6.8</v>
      </c>
      <c r="G586">
        <v>94</v>
      </c>
      <c r="H586" s="3">
        <v>44805</v>
      </c>
      <c r="I586" t="s">
        <v>1137</v>
      </c>
      <c r="J586" t="s">
        <v>1138</v>
      </c>
      <c r="K586">
        <f>YEAR(Table1[[#This Row],[Date]])</f>
        <v>2022</v>
      </c>
      <c r="L586" t="str">
        <f>TEXT(Table1[[#This Row],[Date]],"mmm")</f>
        <v>Sep</v>
      </c>
      <c r="M586" t="str">
        <f>TEXT(Table1[[#This Row],[Date]],"ddd")</f>
        <v>Thu</v>
      </c>
    </row>
    <row r="587" spans="1:13" x14ac:dyDescent="0.35">
      <c r="A587" t="s">
        <v>2832</v>
      </c>
      <c r="B587" t="s">
        <v>319</v>
      </c>
      <c r="C587" t="s">
        <v>20</v>
      </c>
      <c r="D587" t="s">
        <v>21</v>
      </c>
      <c r="E587" t="s">
        <v>463</v>
      </c>
      <c r="F587">
        <v>7.35</v>
      </c>
      <c r="G587">
        <v>92</v>
      </c>
      <c r="H587" s="3">
        <v>44835</v>
      </c>
      <c r="I587" t="s">
        <v>1139</v>
      </c>
      <c r="J587" t="s">
        <v>111</v>
      </c>
      <c r="K587">
        <f>YEAR(Table1[[#This Row],[Date]])</f>
        <v>2022</v>
      </c>
      <c r="L587" t="str">
        <f>TEXT(Table1[[#This Row],[Date]],"mmm")</f>
        <v>Oct</v>
      </c>
      <c r="M587" t="str">
        <f>TEXT(Table1[[#This Row],[Date]],"ddd")</f>
        <v>Sat</v>
      </c>
    </row>
    <row r="588" spans="1:13" x14ac:dyDescent="0.35">
      <c r="A588" t="s">
        <v>2833</v>
      </c>
      <c r="B588" t="s">
        <v>1140</v>
      </c>
      <c r="C588" t="s">
        <v>20</v>
      </c>
      <c r="D588" t="s">
        <v>21</v>
      </c>
      <c r="E588" t="s">
        <v>449</v>
      </c>
      <c r="F588">
        <v>5.31</v>
      </c>
      <c r="G588">
        <v>93</v>
      </c>
      <c r="H588" s="3">
        <v>44835</v>
      </c>
      <c r="I588" t="s">
        <v>1141</v>
      </c>
      <c r="J588" t="s">
        <v>887</v>
      </c>
      <c r="K588">
        <f>YEAR(Table1[[#This Row],[Date]])</f>
        <v>2022</v>
      </c>
      <c r="L588" t="str">
        <f>TEXT(Table1[[#This Row],[Date]],"mmm")</f>
        <v>Oct</v>
      </c>
      <c r="M588" t="str">
        <f>TEXT(Table1[[#This Row],[Date]],"ddd")</f>
        <v>Sat</v>
      </c>
    </row>
    <row r="589" spans="1:13" x14ac:dyDescent="0.35">
      <c r="A589" t="s">
        <v>2834</v>
      </c>
      <c r="B589" t="s">
        <v>1142</v>
      </c>
      <c r="C589" t="s">
        <v>20</v>
      </c>
      <c r="D589" t="s">
        <v>21</v>
      </c>
      <c r="E589" t="s">
        <v>449</v>
      </c>
      <c r="F589">
        <v>6.91</v>
      </c>
      <c r="G589">
        <v>93</v>
      </c>
      <c r="H589" s="3">
        <v>44835</v>
      </c>
      <c r="I589" t="s">
        <v>1143</v>
      </c>
      <c r="J589" t="s">
        <v>1144</v>
      </c>
      <c r="K589">
        <f>YEAR(Table1[[#This Row],[Date]])</f>
        <v>2022</v>
      </c>
      <c r="L589" t="str">
        <f>TEXT(Table1[[#This Row],[Date]],"mmm")</f>
        <v>Oct</v>
      </c>
      <c r="M589" t="str">
        <f>TEXT(Table1[[#This Row],[Date]],"ddd")</f>
        <v>Sat</v>
      </c>
    </row>
    <row r="590" spans="1:13" x14ac:dyDescent="0.35">
      <c r="A590" t="s">
        <v>2835</v>
      </c>
      <c r="B590" t="s">
        <v>1145</v>
      </c>
      <c r="C590" t="s">
        <v>20</v>
      </c>
      <c r="D590" t="s">
        <v>21</v>
      </c>
      <c r="E590" t="s">
        <v>632</v>
      </c>
      <c r="F590">
        <v>13.52</v>
      </c>
      <c r="G590">
        <v>95</v>
      </c>
      <c r="H590" s="3">
        <v>44835</v>
      </c>
      <c r="I590" t="s">
        <v>1146</v>
      </c>
      <c r="J590" t="s">
        <v>1147</v>
      </c>
      <c r="K590">
        <f>YEAR(Table1[[#This Row],[Date]])</f>
        <v>2022</v>
      </c>
      <c r="L590" t="str">
        <f>TEXT(Table1[[#This Row],[Date]],"mmm")</f>
        <v>Oct</v>
      </c>
      <c r="M590" t="str">
        <f>TEXT(Table1[[#This Row],[Date]],"ddd")</f>
        <v>Sat</v>
      </c>
    </row>
    <row r="591" spans="1:13" x14ac:dyDescent="0.35">
      <c r="A591" t="s">
        <v>2836</v>
      </c>
      <c r="B591" t="s">
        <v>1148</v>
      </c>
      <c r="C591" t="s">
        <v>20</v>
      </c>
      <c r="D591" t="s">
        <v>21</v>
      </c>
      <c r="E591" t="s">
        <v>483</v>
      </c>
      <c r="F591">
        <v>5.57</v>
      </c>
      <c r="G591">
        <v>94</v>
      </c>
      <c r="H591" s="3">
        <v>44835</v>
      </c>
      <c r="I591" t="s">
        <v>1149</v>
      </c>
      <c r="J591" t="s">
        <v>39</v>
      </c>
      <c r="K591">
        <f>YEAR(Table1[[#This Row],[Date]])</f>
        <v>2022</v>
      </c>
      <c r="L591" t="str">
        <f>TEXT(Table1[[#This Row],[Date]],"mmm")</f>
        <v>Oct</v>
      </c>
      <c r="M591" t="str">
        <f>TEXT(Table1[[#This Row],[Date]],"ddd")</f>
        <v>Sat</v>
      </c>
    </row>
    <row r="592" spans="1:13" x14ac:dyDescent="0.35">
      <c r="A592" t="s">
        <v>2837</v>
      </c>
      <c r="B592" t="s">
        <v>200</v>
      </c>
      <c r="C592" t="s">
        <v>20</v>
      </c>
      <c r="D592" t="s">
        <v>21</v>
      </c>
      <c r="E592" t="s">
        <v>529</v>
      </c>
      <c r="F592">
        <v>8.82</v>
      </c>
      <c r="G592">
        <v>93</v>
      </c>
      <c r="H592" s="3">
        <v>44835</v>
      </c>
      <c r="I592" t="s">
        <v>1150</v>
      </c>
      <c r="J592" t="s">
        <v>228</v>
      </c>
      <c r="K592">
        <f>YEAR(Table1[[#This Row],[Date]])</f>
        <v>2022</v>
      </c>
      <c r="L592" t="str">
        <f>TEXT(Table1[[#This Row],[Date]],"mmm")</f>
        <v>Oct</v>
      </c>
      <c r="M592" t="str">
        <f>TEXT(Table1[[#This Row],[Date]],"ddd")</f>
        <v>Sat</v>
      </c>
    </row>
    <row r="593" spans="1:13" x14ac:dyDescent="0.35">
      <c r="A593" t="s">
        <v>2838</v>
      </c>
      <c r="B593" t="s">
        <v>985</v>
      </c>
      <c r="C593" t="s">
        <v>20</v>
      </c>
      <c r="D593" t="s">
        <v>21</v>
      </c>
      <c r="E593" t="s">
        <v>601</v>
      </c>
      <c r="F593">
        <v>9.17</v>
      </c>
      <c r="G593">
        <v>92</v>
      </c>
      <c r="H593" s="3">
        <v>44866</v>
      </c>
      <c r="I593" t="s">
        <v>1151</v>
      </c>
      <c r="J593" t="s">
        <v>296</v>
      </c>
      <c r="K593">
        <f>YEAR(Table1[[#This Row],[Date]])</f>
        <v>2022</v>
      </c>
      <c r="L593" t="str">
        <f>TEXT(Table1[[#This Row],[Date]],"mmm")</f>
        <v>Nov</v>
      </c>
      <c r="M593" t="str">
        <f>TEXT(Table1[[#This Row],[Date]],"ddd")</f>
        <v>Tue</v>
      </c>
    </row>
    <row r="594" spans="1:13" x14ac:dyDescent="0.35">
      <c r="A594" t="s">
        <v>2839</v>
      </c>
      <c r="B594" t="s">
        <v>1152</v>
      </c>
      <c r="C594" t="s">
        <v>20</v>
      </c>
      <c r="D594" t="s">
        <v>21</v>
      </c>
      <c r="E594" t="s">
        <v>483</v>
      </c>
      <c r="F594">
        <v>5.88</v>
      </c>
      <c r="G594">
        <v>91</v>
      </c>
      <c r="H594" s="3">
        <v>44866</v>
      </c>
      <c r="I594" t="s">
        <v>1153</v>
      </c>
      <c r="J594" t="s">
        <v>1154</v>
      </c>
      <c r="K594">
        <f>YEAR(Table1[[#This Row],[Date]])</f>
        <v>2022</v>
      </c>
      <c r="L594" t="str">
        <f>TEXT(Table1[[#This Row],[Date]],"mmm")</f>
        <v>Nov</v>
      </c>
      <c r="M594" t="str">
        <f>TEXT(Table1[[#This Row],[Date]],"ddd")</f>
        <v>Tue</v>
      </c>
    </row>
    <row r="595" spans="1:13" x14ac:dyDescent="0.35">
      <c r="A595" t="s">
        <v>2840</v>
      </c>
      <c r="B595" t="s">
        <v>59</v>
      </c>
      <c r="C595" t="s">
        <v>1155</v>
      </c>
      <c r="D595" t="s">
        <v>21</v>
      </c>
      <c r="E595" t="s">
        <v>22</v>
      </c>
      <c r="F595">
        <v>5.14</v>
      </c>
      <c r="G595">
        <v>93</v>
      </c>
      <c r="H595" s="3">
        <v>43040</v>
      </c>
      <c r="I595" t="s">
        <v>1156</v>
      </c>
      <c r="J595" t="s">
        <v>1157</v>
      </c>
      <c r="K595">
        <f>YEAR(Table1[[#This Row],[Date]])</f>
        <v>2017</v>
      </c>
      <c r="L595" t="str">
        <f>TEXT(Table1[[#This Row],[Date]],"mmm")</f>
        <v>Nov</v>
      </c>
      <c r="M595" t="str">
        <f>TEXT(Table1[[#This Row],[Date]],"ddd")</f>
        <v>Wed</v>
      </c>
    </row>
    <row r="596" spans="1:13" x14ac:dyDescent="0.35">
      <c r="A596" t="s">
        <v>2841</v>
      </c>
      <c r="B596" t="s">
        <v>1158</v>
      </c>
      <c r="C596" t="s">
        <v>1155</v>
      </c>
      <c r="D596" t="s">
        <v>21</v>
      </c>
      <c r="E596" t="s">
        <v>477</v>
      </c>
      <c r="F596">
        <v>5.58</v>
      </c>
      <c r="G596">
        <v>93</v>
      </c>
      <c r="H596" s="3">
        <v>43040</v>
      </c>
      <c r="I596" t="s">
        <v>1159</v>
      </c>
      <c r="J596" t="s">
        <v>1160</v>
      </c>
      <c r="K596">
        <f>YEAR(Table1[[#This Row],[Date]])</f>
        <v>2017</v>
      </c>
      <c r="L596" t="str">
        <f>TEXT(Table1[[#This Row],[Date]],"mmm")</f>
        <v>Nov</v>
      </c>
      <c r="M596" t="str">
        <f>TEXT(Table1[[#This Row],[Date]],"ddd")</f>
        <v>Wed</v>
      </c>
    </row>
    <row r="597" spans="1:13" x14ac:dyDescent="0.35">
      <c r="A597" t="s">
        <v>2842</v>
      </c>
      <c r="B597" t="s">
        <v>1161</v>
      </c>
      <c r="C597" t="s">
        <v>1155</v>
      </c>
      <c r="D597" t="s">
        <v>21</v>
      </c>
      <c r="E597" t="s">
        <v>22</v>
      </c>
      <c r="F597">
        <v>5.58</v>
      </c>
      <c r="G597">
        <v>93</v>
      </c>
      <c r="H597" s="3">
        <v>43040</v>
      </c>
      <c r="I597" t="s">
        <v>113</v>
      </c>
      <c r="J597" t="s">
        <v>1162</v>
      </c>
      <c r="K597">
        <f>YEAR(Table1[[#This Row],[Date]])</f>
        <v>2017</v>
      </c>
      <c r="L597" t="str">
        <f>TEXT(Table1[[#This Row],[Date]],"mmm")</f>
        <v>Nov</v>
      </c>
      <c r="M597" t="str">
        <f>TEXT(Table1[[#This Row],[Date]],"ddd")</f>
        <v>Wed</v>
      </c>
    </row>
    <row r="598" spans="1:13" x14ac:dyDescent="0.35">
      <c r="A598" t="s">
        <v>2843</v>
      </c>
      <c r="B598" t="s">
        <v>466</v>
      </c>
      <c r="C598" t="s">
        <v>1155</v>
      </c>
      <c r="D598" t="s">
        <v>21</v>
      </c>
      <c r="E598" t="s">
        <v>456</v>
      </c>
      <c r="F598">
        <v>17.64</v>
      </c>
      <c r="G598">
        <v>93</v>
      </c>
      <c r="H598" s="3">
        <v>43070</v>
      </c>
      <c r="I598" t="s">
        <v>1163</v>
      </c>
      <c r="J598" t="s">
        <v>1164</v>
      </c>
      <c r="K598">
        <f>YEAR(Table1[[#This Row],[Date]])</f>
        <v>2017</v>
      </c>
      <c r="L598" t="str">
        <f>TEXT(Table1[[#This Row],[Date]],"mmm")</f>
        <v>Dec</v>
      </c>
      <c r="M598" t="str">
        <f>TEXT(Table1[[#This Row],[Date]],"ddd")</f>
        <v>Fri</v>
      </c>
    </row>
    <row r="599" spans="1:13" x14ac:dyDescent="0.35">
      <c r="A599" t="s">
        <v>2844</v>
      </c>
      <c r="B599" t="s">
        <v>1158</v>
      </c>
      <c r="C599" t="s">
        <v>1155</v>
      </c>
      <c r="D599" t="s">
        <v>21</v>
      </c>
      <c r="E599" t="s">
        <v>477</v>
      </c>
      <c r="F599">
        <v>5</v>
      </c>
      <c r="G599">
        <v>93</v>
      </c>
      <c r="H599" s="3">
        <v>43070</v>
      </c>
      <c r="I599" t="s">
        <v>1165</v>
      </c>
      <c r="J599" t="s">
        <v>1166</v>
      </c>
      <c r="K599">
        <f>YEAR(Table1[[#This Row],[Date]])</f>
        <v>2017</v>
      </c>
      <c r="L599" t="str">
        <f>TEXT(Table1[[#This Row],[Date]],"mmm")</f>
        <v>Dec</v>
      </c>
      <c r="M599" t="str">
        <f>TEXT(Table1[[#This Row],[Date]],"ddd")</f>
        <v>Fri</v>
      </c>
    </row>
    <row r="600" spans="1:13" x14ac:dyDescent="0.35">
      <c r="A600" t="s">
        <v>2845</v>
      </c>
      <c r="B600" t="s">
        <v>146</v>
      </c>
      <c r="C600" t="s">
        <v>1155</v>
      </c>
      <c r="D600" t="s">
        <v>21</v>
      </c>
      <c r="E600" t="s">
        <v>677</v>
      </c>
      <c r="F600">
        <v>5.28</v>
      </c>
      <c r="G600">
        <v>94</v>
      </c>
      <c r="H600" s="3">
        <v>43070</v>
      </c>
      <c r="I600" t="s">
        <v>1167</v>
      </c>
      <c r="J600" t="s">
        <v>1168</v>
      </c>
      <c r="K600">
        <f>YEAR(Table1[[#This Row],[Date]])</f>
        <v>2017</v>
      </c>
      <c r="L600" t="str">
        <f>TEXT(Table1[[#This Row],[Date]],"mmm")</f>
        <v>Dec</v>
      </c>
      <c r="M600" t="str">
        <f>TEXT(Table1[[#This Row],[Date]],"ddd")</f>
        <v>Fri</v>
      </c>
    </row>
    <row r="601" spans="1:13" x14ac:dyDescent="0.35">
      <c r="A601" t="s">
        <v>2846</v>
      </c>
      <c r="B601" t="s">
        <v>59</v>
      </c>
      <c r="C601" t="s">
        <v>1155</v>
      </c>
      <c r="D601" t="s">
        <v>21</v>
      </c>
      <c r="E601" t="s">
        <v>22</v>
      </c>
      <c r="F601">
        <v>4.99</v>
      </c>
      <c r="G601">
        <v>94</v>
      </c>
      <c r="H601" s="3">
        <v>43101</v>
      </c>
      <c r="I601" t="s">
        <v>1169</v>
      </c>
      <c r="J601" t="s">
        <v>1170</v>
      </c>
      <c r="K601">
        <f>YEAR(Table1[[#This Row],[Date]])</f>
        <v>2018</v>
      </c>
      <c r="L601" t="str">
        <f>TEXT(Table1[[#This Row],[Date]],"mmm")</f>
        <v>Jan</v>
      </c>
      <c r="M601" t="str">
        <f>TEXT(Table1[[#This Row],[Date]],"ddd")</f>
        <v>Mon</v>
      </c>
    </row>
    <row r="602" spans="1:13" x14ac:dyDescent="0.35">
      <c r="A602" t="s">
        <v>2847</v>
      </c>
      <c r="B602" t="s">
        <v>1171</v>
      </c>
      <c r="C602" t="s">
        <v>1155</v>
      </c>
      <c r="D602" t="s">
        <v>21</v>
      </c>
      <c r="E602" t="s">
        <v>463</v>
      </c>
      <c r="F602">
        <v>5</v>
      </c>
      <c r="G602">
        <v>92</v>
      </c>
      <c r="H602" s="3">
        <v>43101</v>
      </c>
      <c r="I602" t="s">
        <v>1172</v>
      </c>
      <c r="J602" t="s">
        <v>1173</v>
      </c>
      <c r="K602">
        <f>YEAR(Table1[[#This Row],[Date]])</f>
        <v>2018</v>
      </c>
      <c r="L602" t="str">
        <f>TEXT(Table1[[#This Row],[Date]],"mmm")</f>
        <v>Jan</v>
      </c>
      <c r="M602" t="str">
        <f>TEXT(Table1[[#This Row],[Date]],"ddd")</f>
        <v>Mon</v>
      </c>
    </row>
    <row r="603" spans="1:13" x14ac:dyDescent="0.35">
      <c r="A603" t="s">
        <v>2848</v>
      </c>
      <c r="B603" t="s">
        <v>51</v>
      </c>
      <c r="C603" t="s">
        <v>1155</v>
      </c>
      <c r="D603" t="s">
        <v>21</v>
      </c>
      <c r="E603" t="s">
        <v>456</v>
      </c>
      <c r="F603">
        <v>23.81</v>
      </c>
      <c r="G603">
        <v>95</v>
      </c>
      <c r="H603" s="3">
        <v>43101</v>
      </c>
      <c r="I603" t="s">
        <v>1174</v>
      </c>
      <c r="J603" t="s">
        <v>1175</v>
      </c>
      <c r="K603">
        <f>YEAR(Table1[[#This Row],[Date]])</f>
        <v>2018</v>
      </c>
      <c r="L603" t="str">
        <f>TEXT(Table1[[#This Row],[Date]],"mmm")</f>
        <v>Jan</v>
      </c>
      <c r="M603" t="str">
        <f>TEXT(Table1[[#This Row],[Date]],"ddd")</f>
        <v>Mon</v>
      </c>
    </row>
    <row r="604" spans="1:13" x14ac:dyDescent="0.35">
      <c r="A604" t="s">
        <v>2249</v>
      </c>
      <c r="B604" t="s">
        <v>59</v>
      </c>
      <c r="C604" t="s">
        <v>1155</v>
      </c>
      <c r="D604" t="s">
        <v>21</v>
      </c>
      <c r="E604" t="s">
        <v>529</v>
      </c>
      <c r="F604">
        <v>4.8499999999999996</v>
      </c>
      <c r="G604">
        <v>93</v>
      </c>
      <c r="H604" s="3">
        <v>43132</v>
      </c>
      <c r="I604" t="s">
        <v>76</v>
      </c>
      <c r="J604" t="s">
        <v>474</v>
      </c>
      <c r="K604">
        <f>YEAR(Table1[[#This Row],[Date]])</f>
        <v>2018</v>
      </c>
      <c r="L604" t="str">
        <f>TEXT(Table1[[#This Row],[Date]],"mmm")</f>
        <v>Feb</v>
      </c>
      <c r="M604" t="str">
        <f>TEXT(Table1[[#This Row],[Date]],"ddd")</f>
        <v>Thu</v>
      </c>
    </row>
    <row r="605" spans="1:13" x14ac:dyDescent="0.35">
      <c r="A605" t="s">
        <v>2849</v>
      </c>
      <c r="B605" t="s">
        <v>146</v>
      </c>
      <c r="C605" t="s">
        <v>1155</v>
      </c>
      <c r="D605" t="s">
        <v>21</v>
      </c>
      <c r="E605" t="s">
        <v>22</v>
      </c>
      <c r="F605">
        <v>8.77</v>
      </c>
      <c r="G605">
        <v>96</v>
      </c>
      <c r="H605" s="3">
        <v>43160</v>
      </c>
      <c r="I605" t="s">
        <v>1176</v>
      </c>
      <c r="K605">
        <f>YEAR(Table1[[#This Row],[Date]])</f>
        <v>2018</v>
      </c>
      <c r="L605" t="str">
        <f>TEXT(Table1[[#This Row],[Date]],"mmm")</f>
        <v>Mar</v>
      </c>
      <c r="M605" t="str">
        <f>TEXT(Table1[[#This Row],[Date]],"ddd")</f>
        <v>Thu</v>
      </c>
    </row>
    <row r="606" spans="1:13" x14ac:dyDescent="0.35">
      <c r="A606" t="s">
        <v>2850</v>
      </c>
      <c r="B606" t="s">
        <v>82</v>
      </c>
      <c r="C606" t="s">
        <v>1155</v>
      </c>
      <c r="D606" t="s">
        <v>21</v>
      </c>
      <c r="E606" t="s">
        <v>449</v>
      </c>
      <c r="F606">
        <v>4.41</v>
      </c>
      <c r="G606">
        <v>94</v>
      </c>
      <c r="H606" s="3">
        <v>43160</v>
      </c>
      <c r="I606" t="s">
        <v>1177</v>
      </c>
      <c r="J606" t="s">
        <v>114</v>
      </c>
      <c r="K606">
        <f>YEAR(Table1[[#This Row],[Date]])</f>
        <v>2018</v>
      </c>
      <c r="L606" t="str">
        <f>TEXT(Table1[[#This Row],[Date]],"mmm")</f>
        <v>Mar</v>
      </c>
      <c r="M606" t="str">
        <f>TEXT(Table1[[#This Row],[Date]],"ddd")</f>
        <v>Thu</v>
      </c>
    </row>
    <row r="607" spans="1:13" x14ac:dyDescent="0.35">
      <c r="A607" t="s">
        <v>2851</v>
      </c>
      <c r="B607" t="s">
        <v>1152</v>
      </c>
      <c r="C607" t="s">
        <v>1155</v>
      </c>
      <c r="D607" t="s">
        <v>21</v>
      </c>
      <c r="E607" t="s">
        <v>22</v>
      </c>
      <c r="F607">
        <v>5.88</v>
      </c>
      <c r="G607">
        <v>93</v>
      </c>
      <c r="H607" s="3">
        <v>43191</v>
      </c>
      <c r="I607" t="s">
        <v>1178</v>
      </c>
      <c r="J607" t="s">
        <v>1179</v>
      </c>
      <c r="K607">
        <f>YEAR(Table1[[#This Row],[Date]])</f>
        <v>2018</v>
      </c>
      <c r="L607" t="str">
        <f>TEXT(Table1[[#This Row],[Date]],"mmm")</f>
        <v>Apr</v>
      </c>
      <c r="M607" t="str">
        <f>TEXT(Table1[[#This Row],[Date]],"ddd")</f>
        <v>Sun</v>
      </c>
    </row>
    <row r="608" spans="1:13" x14ac:dyDescent="0.35">
      <c r="A608" t="s">
        <v>2852</v>
      </c>
      <c r="B608" t="s">
        <v>59</v>
      </c>
      <c r="C608" t="s">
        <v>1155</v>
      </c>
      <c r="D608" t="s">
        <v>21</v>
      </c>
      <c r="E608" t="s">
        <v>22</v>
      </c>
      <c r="F608">
        <v>5.58</v>
      </c>
      <c r="G608">
        <v>94</v>
      </c>
      <c r="H608" s="3">
        <v>43282</v>
      </c>
      <c r="I608" t="s">
        <v>1180</v>
      </c>
      <c r="J608" t="s">
        <v>1181</v>
      </c>
      <c r="K608">
        <f>YEAR(Table1[[#This Row],[Date]])</f>
        <v>2018</v>
      </c>
      <c r="L608" t="str">
        <f>TEXT(Table1[[#This Row],[Date]],"mmm")</f>
        <v>Jul</v>
      </c>
      <c r="M608" t="str">
        <f>TEXT(Table1[[#This Row],[Date]],"ddd")</f>
        <v>Sun</v>
      </c>
    </row>
    <row r="609" spans="1:13" x14ac:dyDescent="0.35">
      <c r="A609" t="s">
        <v>2853</v>
      </c>
      <c r="B609" t="s">
        <v>146</v>
      </c>
      <c r="C609" t="s">
        <v>1155</v>
      </c>
      <c r="D609" t="s">
        <v>21</v>
      </c>
      <c r="E609" t="s">
        <v>449</v>
      </c>
      <c r="F609">
        <v>11.76</v>
      </c>
      <c r="G609">
        <v>95</v>
      </c>
      <c r="H609" s="3">
        <v>43344</v>
      </c>
      <c r="I609" t="s">
        <v>1182</v>
      </c>
      <c r="J609" t="s">
        <v>1183</v>
      </c>
      <c r="K609">
        <f>YEAR(Table1[[#This Row],[Date]])</f>
        <v>2018</v>
      </c>
      <c r="L609" t="str">
        <f>TEXT(Table1[[#This Row],[Date]],"mmm")</f>
        <v>Sep</v>
      </c>
      <c r="M609" t="str">
        <f>TEXT(Table1[[#This Row],[Date]],"ddd")</f>
        <v>Sat</v>
      </c>
    </row>
    <row r="610" spans="1:13" x14ac:dyDescent="0.35">
      <c r="A610" t="s">
        <v>2854</v>
      </c>
      <c r="B610" t="s">
        <v>389</v>
      </c>
      <c r="C610" t="s">
        <v>1155</v>
      </c>
      <c r="D610" t="s">
        <v>21</v>
      </c>
      <c r="E610" t="s">
        <v>449</v>
      </c>
      <c r="F610">
        <v>6.17</v>
      </c>
      <c r="G610">
        <v>92</v>
      </c>
      <c r="H610" s="3">
        <v>43374</v>
      </c>
      <c r="I610" t="s">
        <v>1184</v>
      </c>
      <c r="J610" t="s">
        <v>111</v>
      </c>
      <c r="K610">
        <f>YEAR(Table1[[#This Row],[Date]])</f>
        <v>2018</v>
      </c>
      <c r="L610" t="str">
        <f>TEXT(Table1[[#This Row],[Date]],"mmm")</f>
        <v>Oct</v>
      </c>
      <c r="M610" t="str">
        <f>TEXT(Table1[[#This Row],[Date]],"ddd")</f>
        <v>Mon</v>
      </c>
    </row>
    <row r="611" spans="1:13" x14ac:dyDescent="0.35">
      <c r="A611" t="s">
        <v>2855</v>
      </c>
      <c r="B611" t="s">
        <v>642</v>
      </c>
      <c r="C611" t="s">
        <v>1155</v>
      </c>
      <c r="D611" t="s">
        <v>21</v>
      </c>
      <c r="E611" t="s">
        <v>22</v>
      </c>
      <c r="F611">
        <v>5.29</v>
      </c>
      <c r="G611">
        <v>91</v>
      </c>
      <c r="H611" s="3">
        <v>43405</v>
      </c>
      <c r="I611" t="s">
        <v>1185</v>
      </c>
      <c r="J611" t="s">
        <v>166</v>
      </c>
      <c r="K611">
        <f>YEAR(Table1[[#This Row],[Date]])</f>
        <v>2018</v>
      </c>
      <c r="L611" t="str">
        <f>TEXT(Table1[[#This Row],[Date]],"mmm")</f>
        <v>Nov</v>
      </c>
      <c r="M611" t="str">
        <f>TEXT(Table1[[#This Row],[Date]],"ddd")</f>
        <v>Thu</v>
      </c>
    </row>
    <row r="612" spans="1:13" x14ac:dyDescent="0.35">
      <c r="A612" t="s">
        <v>2856</v>
      </c>
      <c r="B612" t="s">
        <v>59</v>
      </c>
      <c r="C612" t="s">
        <v>1155</v>
      </c>
      <c r="D612" t="s">
        <v>21</v>
      </c>
      <c r="E612" t="s">
        <v>22</v>
      </c>
      <c r="F612">
        <v>5.29</v>
      </c>
      <c r="G612">
        <v>94</v>
      </c>
      <c r="H612" s="3">
        <v>43435</v>
      </c>
      <c r="I612" t="s">
        <v>1186</v>
      </c>
      <c r="J612" t="s">
        <v>1187</v>
      </c>
      <c r="K612">
        <f>YEAR(Table1[[#This Row],[Date]])</f>
        <v>2018</v>
      </c>
      <c r="L612" t="str">
        <f>TEXT(Table1[[#This Row],[Date]],"mmm")</f>
        <v>Dec</v>
      </c>
      <c r="M612" t="str">
        <f>TEXT(Table1[[#This Row],[Date]],"ddd")</f>
        <v>Sat</v>
      </c>
    </row>
    <row r="613" spans="1:13" x14ac:dyDescent="0.35">
      <c r="A613" t="s">
        <v>2857</v>
      </c>
      <c r="B613" t="s">
        <v>146</v>
      </c>
      <c r="C613" t="s">
        <v>1155</v>
      </c>
      <c r="D613" t="s">
        <v>21</v>
      </c>
      <c r="E613" t="s">
        <v>493</v>
      </c>
      <c r="F613">
        <v>4.9800000000000004</v>
      </c>
      <c r="G613">
        <v>92</v>
      </c>
      <c r="H613" s="3">
        <v>43556</v>
      </c>
      <c r="I613" t="s">
        <v>1188</v>
      </c>
      <c r="J613" t="s">
        <v>1189</v>
      </c>
      <c r="K613">
        <f>YEAR(Table1[[#This Row],[Date]])</f>
        <v>2019</v>
      </c>
      <c r="L613" t="str">
        <f>TEXT(Table1[[#This Row],[Date]],"mmm")</f>
        <v>Apr</v>
      </c>
      <c r="M613" t="str">
        <f>TEXT(Table1[[#This Row],[Date]],"ddd")</f>
        <v>Mon</v>
      </c>
    </row>
    <row r="614" spans="1:13" x14ac:dyDescent="0.35">
      <c r="A614" t="s">
        <v>2858</v>
      </c>
      <c r="B614" t="s">
        <v>37</v>
      </c>
      <c r="C614" t="s">
        <v>1155</v>
      </c>
      <c r="D614" t="s">
        <v>21</v>
      </c>
      <c r="E614" t="s">
        <v>632</v>
      </c>
      <c r="F614">
        <v>17.59</v>
      </c>
      <c r="G614">
        <v>94</v>
      </c>
      <c r="H614" s="3">
        <v>43586</v>
      </c>
      <c r="I614" t="s">
        <v>1190</v>
      </c>
      <c r="J614" t="s">
        <v>1191</v>
      </c>
      <c r="K614">
        <f>YEAR(Table1[[#This Row],[Date]])</f>
        <v>2019</v>
      </c>
      <c r="L614" t="str">
        <f>TEXT(Table1[[#This Row],[Date]],"mmm")</f>
        <v>May</v>
      </c>
      <c r="M614" t="str">
        <f>TEXT(Table1[[#This Row],[Date]],"ddd")</f>
        <v>Wed</v>
      </c>
    </row>
    <row r="615" spans="1:13" x14ac:dyDescent="0.35">
      <c r="A615" t="s">
        <v>2859</v>
      </c>
      <c r="B615" t="s">
        <v>1171</v>
      </c>
      <c r="C615" t="s">
        <v>1155</v>
      </c>
      <c r="D615" t="s">
        <v>21</v>
      </c>
      <c r="E615" t="s">
        <v>483</v>
      </c>
      <c r="F615">
        <v>5.29</v>
      </c>
      <c r="G615">
        <v>93</v>
      </c>
      <c r="H615" s="3">
        <v>43770</v>
      </c>
      <c r="I615" t="s">
        <v>1192</v>
      </c>
      <c r="J615" t="s">
        <v>1193</v>
      </c>
      <c r="K615">
        <f>YEAR(Table1[[#This Row],[Date]])</f>
        <v>2019</v>
      </c>
      <c r="L615" t="str">
        <f>TEXT(Table1[[#This Row],[Date]],"mmm")</f>
        <v>Nov</v>
      </c>
      <c r="M615" t="str">
        <f>TEXT(Table1[[#This Row],[Date]],"ddd")</f>
        <v>Fri</v>
      </c>
    </row>
    <row r="616" spans="1:13" x14ac:dyDescent="0.35">
      <c r="A616" t="s">
        <v>2860</v>
      </c>
      <c r="B616" t="s">
        <v>928</v>
      </c>
      <c r="C616" t="s">
        <v>1155</v>
      </c>
      <c r="D616" t="s">
        <v>21</v>
      </c>
      <c r="E616" t="s">
        <v>463</v>
      </c>
      <c r="F616">
        <v>5.29</v>
      </c>
      <c r="G616">
        <v>91</v>
      </c>
      <c r="H616" s="3">
        <v>43739</v>
      </c>
      <c r="I616" t="s">
        <v>1194</v>
      </c>
      <c r="J616" t="s">
        <v>1195</v>
      </c>
      <c r="K616">
        <f>YEAR(Table1[[#This Row],[Date]])</f>
        <v>2019</v>
      </c>
      <c r="L616" t="str">
        <f>TEXT(Table1[[#This Row],[Date]],"mmm")</f>
        <v>Oct</v>
      </c>
      <c r="M616" t="str">
        <f>TEXT(Table1[[#This Row],[Date]],"ddd")</f>
        <v>Tue</v>
      </c>
    </row>
    <row r="617" spans="1:13" x14ac:dyDescent="0.35">
      <c r="A617" t="s">
        <v>2861</v>
      </c>
      <c r="B617" t="s">
        <v>19</v>
      </c>
      <c r="C617" t="s">
        <v>1155</v>
      </c>
      <c r="D617" t="s">
        <v>21</v>
      </c>
      <c r="E617" t="s">
        <v>22</v>
      </c>
      <c r="F617">
        <v>9.6999999999999993</v>
      </c>
      <c r="G617">
        <v>96</v>
      </c>
      <c r="H617" s="3">
        <v>43922</v>
      </c>
      <c r="I617" t="s">
        <v>1196</v>
      </c>
      <c r="J617" t="s">
        <v>1197</v>
      </c>
      <c r="K617">
        <f>YEAR(Table1[[#This Row],[Date]])</f>
        <v>2020</v>
      </c>
      <c r="L617" t="str">
        <f>TEXT(Table1[[#This Row],[Date]],"mmm")</f>
        <v>Apr</v>
      </c>
      <c r="M617" t="str">
        <f>TEXT(Table1[[#This Row],[Date]],"ddd")</f>
        <v>Wed</v>
      </c>
    </row>
    <row r="618" spans="1:13" x14ac:dyDescent="0.35">
      <c r="A618" t="s">
        <v>2862</v>
      </c>
      <c r="B618" t="s">
        <v>82</v>
      </c>
      <c r="C618" t="s">
        <v>1155</v>
      </c>
      <c r="D618" t="s">
        <v>21</v>
      </c>
      <c r="E618" t="s">
        <v>523</v>
      </c>
      <c r="F618">
        <v>6.17</v>
      </c>
      <c r="G618">
        <v>92</v>
      </c>
      <c r="H618" s="3">
        <v>43891</v>
      </c>
      <c r="I618" t="s">
        <v>459</v>
      </c>
      <c r="J618" t="s">
        <v>296</v>
      </c>
      <c r="K618">
        <f>YEAR(Table1[[#This Row],[Date]])</f>
        <v>2020</v>
      </c>
      <c r="L618" t="str">
        <f>TEXT(Table1[[#This Row],[Date]],"mmm")</f>
        <v>Mar</v>
      </c>
      <c r="M618" t="str">
        <f>TEXT(Table1[[#This Row],[Date]],"ddd")</f>
        <v>Sun</v>
      </c>
    </row>
    <row r="619" spans="1:13" x14ac:dyDescent="0.35">
      <c r="A619" t="s">
        <v>2863</v>
      </c>
      <c r="B619" t="s">
        <v>251</v>
      </c>
      <c r="C619" t="s">
        <v>1155</v>
      </c>
      <c r="D619" t="s">
        <v>21</v>
      </c>
      <c r="E619" t="s">
        <v>22</v>
      </c>
      <c r="F619">
        <v>5.88</v>
      </c>
      <c r="G619">
        <v>91</v>
      </c>
      <c r="H619" s="3">
        <v>43922</v>
      </c>
      <c r="I619" t="s">
        <v>1198</v>
      </c>
      <c r="J619" t="s">
        <v>1199</v>
      </c>
      <c r="K619">
        <f>YEAR(Table1[[#This Row],[Date]])</f>
        <v>2020</v>
      </c>
      <c r="L619" t="str">
        <f>TEXT(Table1[[#This Row],[Date]],"mmm")</f>
        <v>Apr</v>
      </c>
      <c r="M619" t="str">
        <f>TEXT(Table1[[#This Row],[Date]],"ddd")</f>
        <v>Wed</v>
      </c>
    </row>
    <row r="620" spans="1:13" x14ac:dyDescent="0.35">
      <c r="A620" t="s">
        <v>2864</v>
      </c>
      <c r="B620" t="s">
        <v>37</v>
      </c>
      <c r="C620" t="s">
        <v>1155</v>
      </c>
      <c r="D620" t="s">
        <v>21</v>
      </c>
      <c r="E620" t="s">
        <v>463</v>
      </c>
      <c r="F620">
        <v>7.33</v>
      </c>
      <c r="G620">
        <v>94</v>
      </c>
      <c r="H620" s="3">
        <v>43952</v>
      </c>
      <c r="I620" t="s">
        <v>1200</v>
      </c>
      <c r="J620" t="s">
        <v>1201</v>
      </c>
      <c r="K620">
        <f>YEAR(Table1[[#This Row],[Date]])</f>
        <v>2020</v>
      </c>
      <c r="L620" t="str">
        <f>TEXT(Table1[[#This Row],[Date]],"mmm")</f>
        <v>May</v>
      </c>
      <c r="M620" t="str">
        <f>TEXT(Table1[[#This Row],[Date]],"ddd")</f>
        <v>Fri</v>
      </c>
    </row>
    <row r="621" spans="1:13" x14ac:dyDescent="0.35">
      <c r="A621" t="s">
        <v>2865</v>
      </c>
      <c r="B621" t="s">
        <v>251</v>
      </c>
      <c r="C621" t="s">
        <v>1155</v>
      </c>
      <c r="D621" t="s">
        <v>21</v>
      </c>
      <c r="E621" t="s">
        <v>463</v>
      </c>
      <c r="F621">
        <v>17.64</v>
      </c>
      <c r="G621">
        <v>94</v>
      </c>
      <c r="H621" s="3">
        <v>43983</v>
      </c>
      <c r="I621" t="s">
        <v>1202</v>
      </c>
      <c r="J621" t="s">
        <v>177</v>
      </c>
      <c r="K621">
        <f>YEAR(Table1[[#This Row],[Date]])</f>
        <v>2020</v>
      </c>
      <c r="L621" t="str">
        <f>TEXT(Table1[[#This Row],[Date]],"mmm")</f>
        <v>Jun</v>
      </c>
      <c r="M621" t="str">
        <f>TEXT(Table1[[#This Row],[Date]],"ddd")</f>
        <v>Mon</v>
      </c>
    </row>
    <row r="622" spans="1:13" x14ac:dyDescent="0.35">
      <c r="A622" t="s">
        <v>2866</v>
      </c>
      <c r="B622" t="s">
        <v>37</v>
      </c>
      <c r="C622" t="s">
        <v>1155</v>
      </c>
      <c r="D622" t="s">
        <v>21</v>
      </c>
      <c r="E622" t="s">
        <v>677</v>
      </c>
      <c r="F622">
        <v>11.73</v>
      </c>
      <c r="G622">
        <v>94</v>
      </c>
      <c r="H622" s="3">
        <v>44044</v>
      </c>
      <c r="I622" t="s">
        <v>1203</v>
      </c>
      <c r="J622" t="s">
        <v>1204</v>
      </c>
      <c r="K622">
        <f>YEAR(Table1[[#This Row],[Date]])</f>
        <v>2020</v>
      </c>
      <c r="L622" t="str">
        <f>TEXT(Table1[[#This Row],[Date]],"mmm")</f>
        <v>Aug</v>
      </c>
      <c r="M622" t="str">
        <f>TEXT(Table1[[#This Row],[Date]],"ddd")</f>
        <v>Sat</v>
      </c>
    </row>
    <row r="623" spans="1:13" x14ac:dyDescent="0.35">
      <c r="A623" t="s">
        <v>2867</v>
      </c>
      <c r="B623" t="s">
        <v>37</v>
      </c>
      <c r="C623" t="s">
        <v>1155</v>
      </c>
      <c r="D623" t="s">
        <v>21</v>
      </c>
      <c r="E623" t="s">
        <v>463</v>
      </c>
      <c r="F623">
        <v>17.62</v>
      </c>
      <c r="G623">
        <v>94</v>
      </c>
      <c r="H623" s="3">
        <v>44044</v>
      </c>
      <c r="I623" t="s">
        <v>1205</v>
      </c>
      <c r="J623" t="s">
        <v>1206</v>
      </c>
      <c r="K623">
        <f>YEAR(Table1[[#This Row],[Date]])</f>
        <v>2020</v>
      </c>
      <c r="L623" t="str">
        <f>TEXT(Table1[[#This Row],[Date]],"mmm")</f>
        <v>Aug</v>
      </c>
      <c r="M623" t="str">
        <f>TEXT(Table1[[#This Row],[Date]],"ddd")</f>
        <v>Sat</v>
      </c>
    </row>
    <row r="624" spans="1:13" x14ac:dyDescent="0.35">
      <c r="A624" t="s">
        <v>2868</v>
      </c>
      <c r="B624" t="s">
        <v>1207</v>
      </c>
      <c r="C624" t="s">
        <v>1155</v>
      </c>
      <c r="D624" t="s">
        <v>21</v>
      </c>
      <c r="E624" t="s">
        <v>22</v>
      </c>
      <c r="F624">
        <v>4.12</v>
      </c>
      <c r="G624">
        <v>94</v>
      </c>
      <c r="H624" s="3">
        <v>44044</v>
      </c>
      <c r="I624" t="s">
        <v>1208</v>
      </c>
      <c r="J624" t="s">
        <v>1209</v>
      </c>
      <c r="K624">
        <f>YEAR(Table1[[#This Row],[Date]])</f>
        <v>2020</v>
      </c>
      <c r="L624" t="str">
        <f>TEXT(Table1[[#This Row],[Date]],"mmm")</f>
        <v>Aug</v>
      </c>
      <c r="M624" t="str">
        <f>TEXT(Table1[[#This Row],[Date]],"ddd")</f>
        <v>Sat</v>
      </c>
    </row>
    <row r="625" spans="1:13" x14ac:dyDescent="0.35">
      <c r="A625" t="s">
        <v>2869</v>
      </c>
      <c r="B625" t="s">
        <v>408</v>
      </c>
      <c r="C625" t="s">
        <v>1155</v>
      </c>
      <c r="D625" t="s">
        <v>21</v>
      </c>
      <c r="E625" t="s">
        <v>22</v>
      </c>
      <c r="F625">
        <v>4.7</v>
      </c>
      <c r="G625">
        <v>94</v>
      </c>
      <c r="H625" s="3">
        <v>44044</v>
      </c>
      <c r="I625" t="s">
        <v>1210</v>
      </c>
      <c r="J625" t="s">
        <v>1211</v>
      </c>
      <c r="K625">
        <f>YEAR(Table1[[#This Row],[Date]])</f>
        <v>2020</v>
      </c>
      <c r="L625" t="str">
        <f>TEXT(Table1[[#This Row],[Date]],"mmm")</f>
        <v>Aug</v>
      </c>
      <c r="M625" t="str">
        <f>TEXT(Table1[[#This Row],[Date]],"ddd")</f>
        <v>Sat</v>
      </c>
    </row>
    <row r="626" spans="1:13" x14ac:dyDescent="0.35">
      <c r="A626" t="s">
        <v>2870</v>
      </c>
      <c r="B626" t="s">
        <v>1212</v>
      </c>
      <c r="C626" t="s">
        <v>1155</v>
      </c>
      <c r="D626" t="s">
        <v>21</v>
      </c>
      <c r="E626" t="s">
        <v>22</v>
      </c>
      <c r="F626">
        <v>5.29</v>
      </c>
      <c r="G626">
        <v>94</v>
      </c>
      <c r="H626" s="3">
        <v>44044</v>
      </c>
      <c r="I626" t="s">
        <v>1213</v>
      </c>
      <c r="J626" t="s">
        <v>1214</v>
      </c>
      <c r="K626">
        <f>YEAR(Table1[[#This Row],[Date]])</f>
        <v>2020</v>
      </c>
      <c r="L626" t="str">
        <f>TEXT(Table1[[#This Row],[Date]],"mmm")</f>
        <v>Aug</v>
      </c>
      <c r="M626" t="str">
        <f>TEXT(Table1[[#This Row],[Date]],"ddd")</f>
        <v>Sat</v>
      </c>
    </row>
    <row r="627" spans="1:13" x14ac:dyDescent="0.35">
      <c r="A627" t="s">
        <v>2871</v>
      </c>
      <c r="B627" t="s">
        <v>1215</v>
      </c>
      <c r="C627" t="s">
        <v>1155</v>
      </c>
      <c r="D627" t="s">
        <v>21</v>
      </c>
      <c r="E627" t="s">
        <v>463</v>
      </c>
      <c r="F627">
        <v>13.52</v>
      </c>
      <c r="G627">
        <v>92</v>
      </c>
      <c r="H627" s="3">
        <v>44044</v>
      </c>
      <c r="I627" t="s">
        <v>782</v>
      </c>
      <c r="J627" t="s">
        <v>1216</v>
      </c>
      <c r="K627">
        <f>YEAR(Table1[[#This Row],[Date]])</f>
        <v>2020</v>
      </c>
      <c r="L627" t="str">
        <f>TEXT(Table1[[#This Row],[Date]],"mmm")</f>
        <v>Aug</v>
      </c>
      <c r="M627" t="str">
        <f>TEXT(Table1[[#This Row],[Date]],"ddd")</f>
        <v>Sat</v>
      </c>
    </row>
    <row r="628" spans="1:13" x14ac:dyDescent="0.35">
      <c r="A628" t="s">
        <v>2872</v>
      </c>
      <c r="B628" t="s">
        <v>59</v>
      </c>
      <c r="C628" t="s">
        <v>1155</v>
      </c>
      <c r="D628" t="s">
        <v>21</v>
      </c>
      <c r="E628" t="s">
        <v>22</v>
      </c>
      <c r="F628">
        <v>5.58</v>
      </c>
      <c r="G628">
        <v>94</v>
      </c>
      <c r="H628" s="3">
        <v>44044</v>
      </c>
      <c r="I628" t="s">
        <v>1217</v>
      </c>
      <c r="J628" t="s">
        <v>1218</v>
      </c>
      <c r="K628">
        <f>YEAR(Table1[[#This Row],[Date]])</f>
        <v>2020</v>
      </c>
      <c r="L628" t="str">
        <f>TEXT(Table1[[#This Row],[Date]],"mmm")</f>
        <v>Aug</v>
      </c>
      <c r="M628" t="str">
        <f>TEXT(Table1[[#This Row],[Date]],"ddd")</f>
        <v>Sat</v>
      </c>
    </row>
    <row r="629" spans="1:13" x14ac:dyDescent="0.35">
      <c r="A629" t="s">
        <v>2873</v>
      </c>
      <c r="B629" t="s">
        <v>59</v>
      </c>
      <c r="C629" t="s">
        <v>1155</v>
      </c>
      <c r="D629" t="s">
        <v>21</v>
      </c>
      <c r="E629" t="s">
        <v>22</v>
      </c>
      <c r="F629">
        <v>5.44</v>
      </c>
      <c r="G629">
        <v>94</v>
      </c>
      <c r="H629" s="3">
        <v>44044</v>
      </c>
      <c r="I629" t="s">
        <v>1219</v>
      </c>
      <c r="J629" t="s">
        <v>1220</v>
      </c>
      <c r="K629">
        <f>YEAR(Table1[[#This Row],[Date]])</f>
        <v>2020</v>
      </c>
      <c r="L629" t="str">
        <f>TEXT(Table1[[#This Row],[Date]],"mmm")</f>
        <v>Aug</v>
      </c>
      <c r="M629" t="str">
        <f>TEXT(Table1[[#This Row],[Date]],"ddd")</f>
        <v>Sat</v>
      </c>
    </row>
    <row r="630" spans="1:13" x14ac:dyDescent="0.35">
      <c r="A630" t="s">
        <v>2874</v>
      </c>
      <c r="B630" t="s">
        <v>34</v>
      </c>
      <c r="C630" t="s">
        <v>1155</v>
      </c>
      <c r="D630" t="s">
        <v>21</v>
      </c>
      <c r="E630" t="s">
        <v>22</v>
      </c>
      <c r="F630">
        <v>5.88</v>
      </c>
      <c r="G630">
        <v>94</v>
      </c>
      <c r="H630" s="3">
        <v>44044</v>
      </c>
      <c r="I630" t="s">
        <v>1221</v>
      </c>
      <c r="J630" t="s">
        <v>1222</v>
      </c>
      <c r="K630">
        <f>YEAR(Table1[[#This Row],[Date]])</f>
        <v>2020</v>
      </c>
      <c r="L630" t="str">
        <f>TEXT(Table1[[#This Row],[Date]],"mmm")</f>
        <v>Aug</v>
      </c>
      <c r="M630" t="str">
        <f>TEXT(Table1[[#This Row],[Date]],"ddd")</f>
        <v>Sat</v>
      </c>
    </row>
    <row r="631" spans="1:13" x14ac:dyDescent="0.35">
      <c r="A631" t="s">
        <v>2875</v>
      </c>
      <c r="B631" t="s">
        <v>37</v>
      </c>
      <c r="C631" t="s">
        <v>1155</v>
      </c>
      <c r="D631" t="s">
        <v>21</v>
      </c>
      <c r="E631" t="s">
        <v>632</v>
      </c>
      <c r="F631">
        <v>7.33</v>
      </c>
      <c r="G631">
        <v>93</v>
      </c>
      <c r="H631" s="3">
        <v>44075</v>
      </c>
      <c r="I631" t="s">
        <v>1223</v>
      </c>
      <c r="J631" t="s">
        <v>157</v>
      </c>
      <c r="K631">
        <f>YEAR(Table1[[#This Row],[Date]])</f>
        <v>2020</v>
      </c>
      <c r="L631" t="str">
        <f>TEXT(Table1[[#This Row],[Date]],"mmm")</f>
        <v>Sep</v>
      </c>
      <c r="M631" t="str">
        <f>TEXT(Table1[[#This Row],[Date]],"ddd")</f>
        <v>Tue</v>
      </c>
    </row>
    <row r="632" spans="1:13" x14ac:dyDescent="0.35">
      <c r="A632" t="s">
        <v>2876</v>
      </c>
      <c r="B632" t="s">
        <v>200</v>
      </c>
      <c r="C632" t="s">
        <v>1155</v>
      </c>
      <c r="D632" t="s">
        <v>21</v>
      </c>
      <c r="E632" t="s">
        <v>22</v>
      </c>
      <c r="F632">
        <v>5.88</v>
      </c>
      <c r="G632">
        <v>93</v>
      </c>
      <c r="H632" s="3">
        <v>44105</v>
      </c>
      <c r="I632" t="s">
        <v>1224</v>
      </c>
      <c r="J632" t="s">
        <v>228</v>
      </c>
      <c r="K632">
        <f>YEAR(Table1[[#This Row],[Date]])</f>
        <v>2020</v>
      </c>
      <c r="L632" t="str">
        <f>TEXT(Table1[[#This Row],[Date]],"mmm")</f>
        <v>Oct</v>
      </c>
      <c r="M632" t="str">
        <f>TEXT(Table1[[#This Row],[Date]],"ddd")</f>
        <v>Thu</v>
      </c>
    </row>
    <row r="633" spans="1:13" x14ac:dyDescent="0.35">
      <c r="A633" t="s">
        <v>2877</v>
      </c>
      <c r="B633" t="s">
        <v>134</v>
      </c>
      <c r="C633" t="s">
        <v>1155</v>
      </c>
      <c r="D633" t="s">
        <v>21</v>
      </c>
      <c r="E633" t="s">
        <v>463</v>
      </c>
      <c r="F633">
        <v>4.7</v>
      </c>
      <c r="G633">
        <v>94</v>
      </c>
      <c r="H633" s="3">
        <v>44075</v>
      </c>
      <c r="I633" t="s">
        <v>156</v>
      </c>
      <c r="J633" t="s">
        <v>1225</v>
      </c>
      <c r="K633">
        <f>YEAR(Table1[[#This Row],[Date]])</f>
        <v>2020</v>
      </c>
      <c r="L633" t="str">
        <f>TEXT(Table1[[#This Row],[Date]],"mmm")</f>
        <v>Sep</v>
      </c>
      <c r="M633" t="str">
        <f>TEXT(Table1[[#This Row],[Date]],"ddd")</f>
        <v>Tue</v>
      </c>
    </row>
    <row r="634" spans="1:13" x14ac:dyDescent="0.35">
      <c r="A634" t="s">
        <v>2878</v>
      </c>
      <c r="B634" t="s">
        <v>367</v>
      </c>
      <c r="C634" t="s">
        <v>1155</v>
      </c>
      <c r="D634" t="s">
        <v>21</v>
      </c>
      <c r="E634" t="s">
        <v>22</v>
      </c>
      <c r="F634">
        <v>6.47</v>
      </c>
      <c r="G634">
        <v>92</v>
      </c>
      <c r="H634" s="3">
        <v>44105</v>
      </c>
      <c r="I634" t="s">
        <v>1226</v>
      </c>
      <c r="J634" t="s">
        <v>1227</v>
      </c>
      <c r="K634">
        <f>YEAR(Table1[[#This Row],[Date]])</f>
        <v>2020</v>
      </c>
      <c r="L634" t="str">
        <f>TEXT(Table1[[#This Row],[Date]],"mmm")</f>
        <v>Oct</v>
      </c>
      <c r="M634" t="str">
        <f>TEXT(Table1[[#This Row],[Date]],"ddd")</f>
        <v>Thu</v>
      </c>
    </row>
    <row r="635" spans="1:13" x14ac:dyDescent="0.35">
      <c r="A635" t="s">
        <v>2879</v>
      </c>
      <c r="B635" t="s">
        <v>37</v>
      </c>
      <c r="C635" t="s">
        <v>1155</v>
      </c>
      <c r="D635" t="s">
        <v>21</v>
      </c>
      <c r="E635" t="s">
        <v>477</v>
      </c>
      <c r="F635">
        <v>17.59</v>
      </c>
      <c r="G635">
        <v>95</v>
      </c>
      <c r="H635" s="3">
        <v>44105</v>
      </c>
      <c r="I635" t="s">
        <v>1228</v>
      </c>
      <c r="J635" t="s">
        <v>270</v>
      </c>
      <c r="K635">
        <f>YEAR(Table1[[#This Row],[Date]])</f>
        <v>2020</v>
      </c>
      <c r="L635" t="str">
        <f>TEXT(Table1[[#This Row],[Date]],"mmm")</f>
        <v>Oct</v>
      </c>
      <c r="M635" t="str">
        <f>TEXT(Table1[[#This Row],[Date]],"ddd")</f>
        <v>Thu</v>
      </c>
    </row>
    <row r="636" spans="1:13" x14ac:dyDescent="0.35">
      <c r="A636" t="s">
        <v>2880</v>
      </c>
      <c r="B636" t="s">
        <v>37</v>
      </c>
      <c r="C636" t="s">
        <v>1155</v>
      </c>
      <c r="D636" t="s">
        <v>21</v>
      </c>
      <c r="E636" t="s">
        <v>1229</v>
      </c>
      <c r="F636">
        <v>57.28</v>
      </c>
      <c r="G636">
        <v>94</v>
      </c>
      <c r="H636" s="3">
        <v>44105</v>
      </c>
      <c r="I636" t="s">
        <v>1230</v>
      </c>
      <c r="J636" t="s">
        <v>1231</v>
      </c>
      <c r="K636">
        <f>YEAR(Table1[[#This Row],[Date]])</f>
        <v>2020</v>
      </c>
      <c r="L636" t="str">
        <f>TEXT(Table1[[#This Row],[Date]],"mmm")</f>
        <v>Oct</v>
      </c>
      <c r="M636" t="str">
        <f>TEXT(Table1[[#This Row],[Date]],"ddd")</f>
        <v>Thu</v>
      </c>
    </row>
    <row r="637" spans="1:13" x14ac:dyDescent="0.35">
      <c r="A637" t="s">
        <v>2881</v>
      </c>
      <c r="B637" t="s">
        <v>159</v>
      </c>
      <c r="C637" t="s">
        <v>1155</v>
      </c>
      <c r="D637" t="s">
        <v>21</v>
      </c>
      <c r="E637" t="s">
        <v>22</v>
      </c>
      <c r="F637">
        <v>5.58</v>
      </c>
      <c r="G637">
        <v>94</v>
      </c>
      <c r="H637" s="3">
        <v>44136</v>
      </c>
      <c r="I637" t="s">
        <v>1232</v>
      </c>
      <c r="J637" t="s">
        <v>363</v>
      </c>
      <c r="K637">
        <f>YEAR(Table1[[#This Row],[Date]])</f>
        <v>2020</v>
      </c>
      <c r="L637" t="str">
        <f>TEXT(Table1[[#This Row],[Date]],"mmm")</f>
        <v>Nov</v>
      </c>
      <c r="M637" t="str">
        <f>TEXT(Table1[[#This Row],[Date]],"ddd")</f>
        <v>Sun</v>
      </c>
    </row>
    <row r="638" spans="1:13" x14ac:dyDescent="0.35">
      <c r="A638" t="s">
        <v>2882</v>
      </c>
      <c r="B638" t="s">
        <v>268</v>
      </c>
      <c r="C638" t="s">
        <v>1155</v>
      </c>
      <c r="D638" t="s">
        <v>21</v>
      </c>
      <c r="E638" t="s">
        <v>503</v>
      </c>
      <c r="F638">
        <v>5.29</v>
      </c>
      <c r="G638">
        <v>93</v>
      </c>
      <c r="H638" s="3">
        <v>44136</v>
      </c>
      <c r="I638" t="s">
        <v>1233</v>
      </c>
      <c r="J638" t="s">
        <v>1234</v>
      </c>
      <c r="K638">
        <f>YEAR(Table1[[#This Row],[Date]])</f>
        <v>2020</v>
      </c>
      <c r="L638" t="str">
        <f>TEXT(Table1[[#This Row],[Date]],"mmm")</f>
        <v>Nov</v>
      </c>
      <c r="M638" t="str">
        <f>TEXT(Table1[[#This Row],[Date]],"ddd")</f>
        <v>Sun</v>
      </c>
    </row>
    <row r="639" spans="1:13" x14ac:dyDescent="0.35">
      <c r="A639" t="s">
        <v>2883</v>
      </c>
      <c r="B639" t="s">
        <v>59</v>
      </c>
      <c r="C639" t="s">
        <v>1155</v>
      </c>
      <c r="D639" t="s">
        <v>21</v>
      </c>
      <c r="E639" t="s">
        <v>22</v>
      </c>
      <c r="F639">
        <v>6.17</v>
      </c>
      <c r="G639">
        <v>95</v>
      </c>
      <c r="H639" s="3">
        <v>44136</v>
      </c>
      <c r="I639" t="s">
        <v>1235</v>
      </c>
      <c r="K639">
        <f>YEAR(Table1[[#This Row],[Date]])</f>
        <v>2020</v>
      </c>
      <c r="L639" t="str">
        <f>TEXT(Table1[[#This Row],[Date]],"mmm")</f>
        <v>Nov</v>
      </c>
      <c r="M639" t="str">
        <f>TEXT(Table1[[#This Row],[Date]],"ddd")</f>
        <v>Sun</v>
      </c>
    </row>
    <row r="640" spans="1:13" x14ac:dyDescent="0.35">
      <c r="A640" t="s">
        <v>2884</v>
      </c>
      <c r="B640" t="s">
        <v>37</v>
      </c>
      <c r="C640" t="s">
        <v>1155</v>
      </c>
      <c r="D640" t="s">
        <v>21</v>
      </c>
      <c r="E640" t="s">
        <v>477</v>
      </c>
      <c r="F640">
        <v>17.59</v>
      </c>
      <c r="G640">
        <v>92</v>
      </c>
      <c r="H640" s="3">
        <v>44136</v>
      </c>
      <c r="I640" t="s">
        <v>1236</v>
      </c>
      <c r="J640" t="s">
        <v>1237</v>
      </c>
      <c r="K640">
        <f>YEAR(Table1[[#This Row],[Date]])</f>
        <v>2020</v>
      </c>
      <c r="L640" t="str">
        <f>TEXT(Table1[[#This Row],[Date]],"mmm")</f>
        <v>Nov</v>
      </c>
      <c r="M640" t="str">
        <f>TEXT(Table1[[#This Row],[Date]],"ddd")</f>
        <v>Sun</v>
      </c>
    </row>
    <row r="641" spans="1:13" x14ac:dyDescent="0.35">
      <c r="A641" t="s">
        <v>2885</v>
      </c>
      <c r="B641" t="s">
        <v>82</v>
      </c>
      <c r="C641" t="s">
        <v>1155</v>
      </c>
      <c r="D641" t="s">
        <v>21</v>
      </c>
      <c r="E641" t="s">
        <v>523</v>
      </c>
      <c r="F641">
        <v>6.47</v>
      </c>
      <c r="G641">
        <v>93</v>
      </c>
      <c r="H641" s="3">
        <v>44166</v>
      </c>
      <c r="I641" t="s">
        <v>1238</v>
      </c>
      <c r="J641" t="s">
        <v>1239</v>
      </c>
      <c r="K641">
        <f>YEAR(Table1[[#This Row],[Date]])</f>
        <v>2020</v>
      </c>
      <c r="L641" t="str">
        <f>TEXT(Table1[[#This Row],[Date]],"mmm")</f>
        <v>Dec</v>
      </c>
      <c r="M641" t="str">
        <f>TEXT(Table1[[#This Row],[Date]],"ddd")</f>
        <v>Tue</v>
      </c>
    </row>
    <row r="642" spans="1:13" x14ac:dyDescent="0.35">
      <c r="A642" t="s">
        <v>2886</v>
      </c>
      <c r="B642" t="s">
        <v>361</v>
      </c>
      <c r="C642" t="s">
        <v>1155</v>
      </c>
      <c r="D642" t="s">
        <v>21</v>
      </c>
      <c r="E642" t="s">
        <v>22</v>
      </c>
      <c r="F642">
        <v>6.47</v>
      </c>
      <c r="G642">
        <v>94</v>
      </c>
      <c r="H642" s="3">
        <v>44166</v>
      </c>
      <c r="I642" t="s">
        <v>422</v>
      </c>
      <c r="J642" t="s">
        <v>1132</v>
      </c>
      <c r="K642">
        <f>YEAR(Table1[[#This Row],[Date]])</f>
        <v>2020</v>
      </c>
      <c r="L642" t="str">
        <f>TEXT(Table1[[#This Row],[Date]],"mmm")</f>
        <v>Dec</v>
      </c>
      <c r="M642" t="str">
        <f>TEXT(Table1[[#This Row],[Date]],"ddd")</f>
        <v>Tue</v>
      </c>
    </row>
    <row r="643" spans="1:13" x14ac:dyDescent="0.35">
      <c r="A643" t="s">
        <v>2887</v>
      </c>
      <c r="B643" t="s">
        <v>37</v>
      </c>
      <c r="C643" t="s">
        <v>1155</v>
      </c>
      <c r="D643" t="s">
        <v>21</v>
      </c>
      <c r="E643" t="s">
        <v>22</v>
      </c>
      <c r="F643">
        <v>7.33</v>
      </c>
      <c r="G643">
        <v>94</v>
      </c>
      <c r="H643" s="3">
        <v>44166</v>
      </c>
      <c r="I643" t="s">
        <v>1240</v>
      </c>
      <c r="J643" t="s">
        <v>1241</v>
      </c>
      <c r="K643">
        <f>YEAR(Table1[[#This Row],[Date]])</f>
        <v>2020</v>
      </c>
      <c r="L643" t="str">
        <f>TEXT(Table1[[#This Row],[Date]],"mmm")</f>
        <v>Dec</v>
      </c>
      <c r="M643" t="str">
        <f>TEXT(Table1[[#This Row],[Date]],"ddd")</f>
        <v>Tue</v>
      </c>
    </row>
    <row r="644" spans="1:13" x14ac:dyDescent="0.35">
      <c r="A644" t="s">
        <v>2888</v>
      </c>
      <c r="B644" t="s">
        <v>251</v>
      </c>
      <c r="C644" t="s">
        <v>1155</v>
      </c>
      <c r="D644" t="s">
        <v>21</v>
      </c>
      <c r="E644" t="s">
        <v>463</v>
      </c>
      <c r="F644">
        <v>5.88</v>
      </c>
      <c r="G644">
        <v>93</v>
      </c>
      <c r="H644" s="3">
        <v>44228</v>
      </c>
      <c r="I644" t="s">
        <v>1242</v>
      </c>
      <c r="J644" t="s">
        <v>228</v>
      </c>
      <c r="K644">
        <f>YEAR(Table1[[#This Row],[Date]])</f>
        <v>2021</v>
      </c>
      <c r="L644" t="str">
        <f>TEXT(Table1[[#This Row],[Date]],"mmm")</f>
        <v>Feb</v>
      </c>
      <c r="M644" t="str">
        <f>TEXT(Table1[[#This Row],[Date]],"ddd")</f>
        <v>Mon</v>
      </c>
    </row>
    <row r="645" spans="1:13" x14ac:dyDescent="0.35">
      <c r="A645" t="s">
        <v>2889</v>
      </c>
      <c r="B645" t="s">
        <v>286</v>
      </c>
      <c r="C645" t="s">
        <v>1155</v>
      </c>
      <c r="D645" t="s">
        <v>21</v>
      </c>
      <c r="E645" t="s">
        <v>22</v>
      </c>
      <c r="F645">
        <v>6.32</v>
      </c>
      <c r="G645">
        <v>95</v>
      </c>
      <c r="H645" s="3">
        <v>44197</v>
      </c>
      <c r="I645" t="s">
        <v>1243</v>
      </c>
      <c r="J645" t="s">
        <v>114</v>
      </c>
      <c r="K645">
        <f>YEAR(Table1[[#This Row],[Date]])</f>
        <v>2021</v>
      </c>
      <c r="L645" t="str">
        <f>TEXT(Table1[[#This Row],[Date]],"mmm")</f>
        <v>Jan</v>
      </c>
      <c r="M645" t="str">
        <f>TEXT(Table1[[#This Row],[Date]],"ddd")</f>
        <v>Fri</v>
      </c>
    </row>
    <row r="646" spans="1:13" x14ac:dyDescent="0.35">
      <c r="A646" t="s">
        <v>2890</v>
      </c>
      <c r="B646" t="s">
        <v>37</v>
      </c>
      <c r="C646" t="s">
        <v>1155</v>
      </c>
      <c r="D646" t="s">
        <v>21</v>
      </c>
      <c r="E646" t="s">
        <v>632</v>
      </c>
      <c r="F646">
        <v>22</v>
      </c>
      <c r="G646">
        <v>94</v>
      </c>
      <c r="H646" s="3">
        <v>44228</v>
      </c>
      <c r="I646" t="s">
        <v>1244</v>
      </c>
      <c r="J646" t="s">
        <v>1245</v>
      </c>
      <c r="K646">
        <f>YEAR(Table1[[#This Row],[Date]])</f>
        <v>2021</v>
      </c>
      <c r="L646" t="str">
        <f>TEXT(Table1[[#This Row],[Date]],"mmm")</f>
        <v>Feb</v>
      </c>
      <c r="M646" t="str">
        <f>TEXT(Table1[[#This Row],[Date]],"ddd")</f>
        <v>Mon</v>
      </c>
    </row>
    <row r="647" spans="1:13" x14ac:dyDescent="0.35">
      <c r="A647" t="s">
        <v>2891</v>
      </c>
      <c r="B647" t="s">
        <v>37</v>
      </c>
      <c r="C647" t="s">
        <v>1155</v>
      </c>
      <c r="D647" t="s">
        <v>21</v>
      </c>
      <c r="E647" t="s">
        <v>632</v>
      </c>
      <c r="F647">
        <v>26.41</v>
      </c>
      <c r="G647">
        <v>94</v>
      </c>
      <c r="H647" s="3">
        <v>44228</v>
      </c>
      <c r="I647" t="s">
        <v>1246</v>
      </c>
      <c r="J647" t="s">
        <v>1039</v>
      </c>
      <c r="K647">
        <f>YEAR(Table1[[#This Row],[Date]])</f>
        <v>2021</v>
      </c>
      <c r="L647" t="str">
        <f>TEXT(Table1[[#This Row],[Date]],"mmm")</f>
        <v>Feb</v>
      </c>
      <c r="M647" t="str">
        <f>TEXT(Table1[[#This Row],[Date]],"ddd")</f>
        <v>Mon</v>
      </c>
    </row>
    <row r="648" spans="1:13" x14ac:dyDescent="0.35">
      <c r="A648" t="s">
        <v>2892</v>
      </c>
      <c r="B648" t="s">
        <v>37</v>
      </c>
      <c r="C648" t="s">
        <v>1155</v>
      </c>
      <c r="D648" t="s">
        <v>21</v>
      </c>
      <c r="E648" t="s">
        <v>477</v>
      </c>
      <c r="F648">
        <v>22</v>
      </c>
      <c r="G648">
        <v>93</v>
      </c>
      <c r="H648" s="3">
        <v>44228</v>
      </c>
      <c r="I648" t="s">
        <v>1247</v>
      </c>
      <c r="J648" t="s">
        <v>1248</v>
      </c>
      <c r="K648">
        <f>YEAR(Table1[[#This Row],[Date]])</f>
        <v>2021</v>
      </c>
      <c r="L648" t="str">
        <f>TEXT(Table1[[#This Row],[Date]],"mmm")</f>
        <v>Feb</v>
      </c>
      <c r="M648" t="str">
        <f>TEXT(Table1[[#This Row],[Date]],"ddd")</f>
        <v>Mon</v>
      </c>
    </row>
    <row r="649" spans="1:13" x14ac:dyDescent="0.35">
      <c r="A649" t="s">
        <v>2893</v>
      </c>
      <c r="B649" t="s">
        <v>59</v>
      </c>
      <c r="C649" t="s">
        <v>1155</v>
      </c>
      <c r="D649" t="s">
        <v>21</v>
      </c>
      <c r="E649" t="s">
        <v>22</v>
      </c>
      <c r="F649">
        <v>6.46</v>
      </c>
      <c r="G649">
        <v>95</v>
      </c>
      <c r="H649" s="3">
        <v>44228</v>
      </c>
      <c r="I649" t="s">
        <v>1249</v>
      </c>
      <c r="J649" t="s">
        <v>1250</v>
      </c>
      <c r="K649">
        <f>YEAR(Table1[[#This Row],[Date]])</f>
        <v>2021</v>
      </c>
      <c r="L649" t="str">
        <f>TEXT(Table1[[#This Row],[Date]],"mmm")</f>
        <v>Feb</v>
      </c>
      <c r="M649" t="str">
        <f>TEXT(Table1[[#This Row],[Date]],"ddd")</f>
        <v>Mon</v>
      </c>
    </row>
    <row r="650" spans="1:13" x14ac:dyDescent="0.35">
      <c r="A650" t="s">
        <v>2894</v>
      </c>
      <c r="B650" t="s">
        <v>37</v>
      </c>
      <c r="C650" t="s">
        <v>1155</v>
      </c>
      <c r="D650" t="s">
        <v>21</v>
      </c>
      <c r="E650" t="s">
        <v>463</v>
      </c>
      <c r="F650">
        <v>9.9600000000000009</v>
      </c>
      <c r="G650">
        <v>95</v>
      </c>
      <c r="H650" s="3">
        <v>44228</v>
      </c>
      <c r="I650" t="s">
        <v>1251</v>
      </c>
      <c r="J650" t="s">
        <v>1252</v>
      </c>
      <c r="K650">
        <f>YEAR(Table1[[#This Row],[Date]])</f>
        <v>2021</v>
      </c>
      <c r="L650" t="str">
        <f>TEXT(Table1[[#This Row],[Date]],"mmm")</f>
        <v>Feb</v>
      </c>
      <c r="M650" t="str">
        <f>TEXT(Table1[[#This Row],[Date]],"ddd")</f>
        <v>Mon</v>
      </c>
    </row>
    <row r="651" spans="1:13" x14ac:dyDescent="0.35">
      <c r="A651" t="s">
        <v>2895</v>
      </c>
      <c r="B651" t="s">
        <v>1100</v>
      </c>
      <c r="C651" t="s">
        <v>1155</v>
      </c>
      <c r="D651" t="s">
        <v>21</v>
      </c>
      <c r="E651" t="s">
        <v>477</v>
      </c>
      <c r="F651">
        <v>8.67</v>
      </c>
      <c r="G651">
        <v>93</v>
      </c>
      <c r="H651" s="3">
        <v>44256</v>
      </c>
      <c r="I651" t="s">
        <v>1253</v>
      </c>
      <c r="J651" t="s">
        <v>65</v>
      </c>
      <c r="K651">
        <f>YEAR(Table1[[#This Row],[Date]])</f>
        <v>2021</v>
      </c>
      <c r="L651" t="str">
        <f>TEXT(Table1[[#This Row],[Date]],"mmm")</f>
        <v>Mar</v>
      </c>
      <c r="M651" t="str">
        <f>TEXT(Table1[[#This Row],[Date]],"ddd")</f>
        <v>Mon</v>
      </c>
    </row>
    <row r="652" spans="1:13" x14ac:dyDescent="0.35">
      <c r="A652" t="s">
        <v>2896</v>
      </c>
      <c r="B652" t="s">
        <v>1254</v>
      </c>
      <c r="C652" t="s">
        <v>1155</v>
      </c>
      <c r="D652" t="s">
        <v>21</v>
      </c>
      <c r="E652" t="s">
        <v>449</v>
      </c>
      <c r="F652">
        <v>6.17</v>
      </c>
      <c r="G652">
        <v>93</v>
      </c>
      <c r="H652" s="3">
        <v>44256</v>
      </c>
      <c r="I652" t="s">
        <v>1255</v>
      </c>
      <c r="J652" t="s">
        <v>887</v>
      </c>
      <c r="K652">
        <f>YEAR(Table1[[#This Row],[Date]])</f>
        <v>2021</v>
      </c>
      <c r="L652" t="str">
        <f>TEXT(Table1[[#This Row],[Date]],"mmm")</f>
        <v>Mar</v>
      </c>
      <c r="M652" t="str">
        <f>TEXT(Table1[[#This Row],[Date]],"ddd")</f>
        <v>Mon</v>
      </c>
    </row>
    <row r="653" spans="1:13" x14ac:dyDescent="0.35">
      <c r="A653" t="s">
        <v>2897</v>
      </c>
      <c r="B653" t="s">
        <v>34</v>
      </c>
      <c r="C653" t="s">
        <v>1155</v>
      </c>
      <c r="D653" t="s">
        <v>21</v>
      </c>
      <c r="E653" t="s">
        <v>503</v>
      </c>
      <c r="F653">
        <v>5.58</v>
      </c>
      <c r="G653">
        <v>93</v>
      </c>
      <c r="H653" s="3">
        <v>44256</v>
      </c>
      <c r="I653" t="s">
        <v>1256</v>
      </c>
      <c r="J653" t="s">
        <v>206</v>
      </c>
      <c r="K653">
        <f>YEAR(Table1[[#This Row],[Date]])</f>
        <v>2021</v>
      </c>
      <c r="L653" t="str">
        <f>TEXT(Table1[[#This Row],[Date]],"mmm")</f>
        <v>Mar</v>
      </c>
      <c r="M653" t="str">
        <f>TEXT(Table1[[#This Row],[Date]],"ddd")</f>
        <v>Mon</v>
      </c>
    </row>
    <row r="654" spans="1:13" x14ac:dyDescent="0.35">
      <c r="A654" t="s">
        <v>2898</v>
      </c>
      <c r="B654" t="s">
        <v>37</v>
      </c>
      <c r="C654" t="s">
        <v>1155</v>
      </c>
      <c r="D654" t="s">
        <v>21</v>
      </c>
      <c r="E654" t="s">
        <v>463</v>
      </c>
      <c r="F654">
        <v>8.7899999999999991</v>
      </c>
      <c r="G654">
        <v>94</v>
      </c>
      <c r="H654" s="3">
        <v>44256</v>
      </c>
      <c r="I654" t="s">
        <v>1257</v>
      </c>
      <c r="J654" t="s">
        <v>1258</v>
      </c>
      <c r="K654">
        <f>YEAR(Table1[[#This Row],[Date]])</f>
        <v>2021</v>
      </c>
      <c r="L654" t="str">
        <f>TEXT(Table1[[#This Row],[Date]],"mmm")</f>
        <v>Mar</v>
      </c>
      <c r="M654" t="str">
        <f>TEXT(Table1[[#This Row],[Date]],"ddd")</f>
        <v>Mon</v>
      </c>
    </row>
    <row r="655" spans="1:13" x14ac:dyDescent="0.35">
      <c r="A655" t="s">
        <v>2899</v>
      </c>
      <c r="B655" t="s">
        <v>112</v>
      </c>
      <c r="C655" t="s">
        <v>1155</v>
      </c>
      <c r="D655" t="s">
        <v>21</v>
      </c>
      <c r="E655" t="s">
        <v>503</v>
      </c>
      <c r="F655">
        <v>6.17</v>
      </c>
      <c r="G655">
        <v>93</v>
      </c>
      <c r="H655" s="3">
        <v>44256</v>
      </c>
      <c r="I655" t="s">
        <v>106</v>
      </c>
      <c r="J655" t="s">
        <v>296</v>
      </c>
      <c r="K655">
        <f>YEAR(Table1[[#This Row],[Date]])</f>
        <v>2021</v>
      </c>
      <c r="L655" t="str">
        <f>TEXT(Table1[[#This Row],[Date]],"mmm")</f>
        <v>Mar</v>
      </c>
      <c r="M655" t="str">
        <f>TEXT(Table1[[#This Row],[Date]],"ddd")</f>
        <v>Mon</v>
      </c>
    </row>
    <row r="656" spans="1:13" x14ac:dyDescent="0.35">
      <c r="A656" t="s">
        <v>2900</v>
      </c>
      <c r="B656" t="s">
        <v>772</v>
      </c>
      <c r="C656" t="s">
        <v>1155</v>
      </c>
      <c r="D656" t="s">
        <v>21</v>
      </c>
      <c r="E656" t="s">
        <v>22</v>
      </c>
      <c r="F656">
        <v>5.29</v>
      </c>
      <c r="G656">
        <v>94</v>
      </c>
      <c r="H656" s="3">
        <v>44256</v>
      </c>
      <c r="I656" t="s">
        <v>1259</v>
      </c>
      <c r="J656" t="s">
        <v>283</v>
      </c>
      <c r="K656">
        <f>YEAR(Table1[[#This Row],[Date]])</f>
        <v>2021</v>
      </c>
      <c r="L656" t="str">
        <f>TEXT(Table1[[#This Row],[Date]],"mmm")</f>
        <v>Mar</v>
      </c>
      <c r="M656" t="str">
        <f>TEXT(Table1[[#This Row],[Date]],"ddd")</f>
        <v>Mon</v>
      </c>
    </row>
    <row r="657" spans="1:13" x14ac:dyDescent="0.35">
      <c r="A657" t="s">
        <v>2901</v>
      </c>
      <c r="B657" t="s">
        <v>408</v>
      </c>
      <c r="C657" t="s">
        <v>1155</v>
      </c>
      <c r="D657" t="s">
        <v>21</v>
      </c>
      <c r="E657" t="s">
        <v>463</v>
      </c>
      <c r="F657">
        <v>8.81</v>
      </c>
      <c r="G657">
        <v>94</v>
      </c>
      <c r="H657" s="3">
        <v>44256</v>
      </c>
      <c r="I657" t="s">
        <v>1260</v>
      </c>
      <c r="J657" t="s">
        <v>114</v>
      </c>
      <c r="K657">
        <f>YEAR(Table1[[#This Row],[Date]])</f>
        <v>2021</v>
      </c>
      <c r="L657" t="str">
        <f>TEXT(Table1[[#This Row],[Date]],"mmm")</f>
        <v>Mar</v>
      </c>
      <c r="M657" t="str">
        <f>TEXT(Table1[[#This Row],[Date]],"ddd")</f>
        <v>Mon</v>
      </c>
    </row>
    <row r="658" spans="1:13" x14ac:dyDescent="0.35">
      <c r="A658" t="s">
        <v>2902</v>
      </c>
      <c r="B658" t="s">
        <v>230</v>
      </c>
      <c r="C658" t="s">
        <v>1155</v>
      </c>
      <c r="D658" t="s">
        <v>21</v>
      </c>
      <c r="E658" t="s">
        <v>22</v>
      </c>
      <c r="F658">
        <v>4.7</v>
      </c>
      <c r="G658">
        <v>91</v>
      </c>
      <c r="H658" s="3">
        <v>44287</v>
      </c>
      <c r="I658" t="s">
        <v>1261</v>
      </c>
      <c r="J658" t="s">
        <v>747</v>
      </c>
      <c r="K658">
        <f>YEAR(Table1[[#This Row],[Date]])</f>
        <v>2021</v>
      </c>
      <c r="L658" t="str">
        <f>TEXT(Table1[[#This Row],[Date]],"mmm")</f>
        <v>Apr</v>
      </c>
      <c r="M658" t="str">
        <f>TEXT(Table1[[#This Row],[Date]],"ddd")</f>
        <v>Thu</v>
      </c>
    </row>
    <row r="659" spans="1:13" x14ac:dyDescent="0.35">
      <c r="A659" t="s">
        <v>2903</v>
      </c>
      <c r="B659" t="s">
        <v>28</v>
      </c>
      <c r="C659" t="s">
        <v>1155</v>
      </c>
      <c r="D659" t="s">
        <v>21</v>
      </c>
      <c r="E659" t="s">
        <v>456</v>
      </c>
      <c r="F659">
        <v>26.46</v>
      </c>
      <c r="G659">
        <v>95</v>
      </c>
      <c r="H659" s="3">
        <v>44287</v>
      </c>
      <c r="I659" t="s">
        <v>1262</v>
      </c>
      <c r="J659" t="s">
        <v>1263</v>
      </c>
      <c r="K659">
        <f>YEAR(Table1[[#This Row],[Date]])</f>
        <v>2021</v>
      </c>
      <c r="L659" t="str">
        <f>TEXT(Table1[[#This Row],[Date]],"mmm")</f>
        <v>Apr</v>
      </c>
      <c r="M659" t="str">
        <f>TEXT(Table1[[#This Row],[Date]],"ddd")</f>
        <v>Thu</v>
      </c>
    </row>
    <row r="660" spans="1:13" x14ac:dyDescent="0.35">
      <c r="A660" t="s">
        <v>2904</v>
      </c>
      <c r="B660" t="s">
        <v>112</v>
      </c>
      <c r="C660" t="s">
        <v>1155</v>
      </c>
      <c r="D660" t="s">
        <v>21</v>
      </c>
      <c r="E660" t="s">
        <v>456</v>
      </c>
      <c r="F660">
        <v>8.52</v>
      </c>
      <c r="G660">
        <v>94</v>
      </c>
      <c r="H660" s="3">
        <v>44287</v>
      </c>
      <c r="I660" t="s">
        <v>1264</v>
      </c>
      <c r="J660" t="s">
        <v>1265</v>
      </c>
      <c r="K660">
        <f>YEAR(Table1[[#This Row],[Date]])</f>
        <v>2021</v>
      </c>
      <c r="L660" t="str">
        <f>TEXT(Table1[[#This Row],[Date]],"mmm")</f>
        <v>Apr</v>
      </c>
      <c r="M660" t="str">
        <f>TEXT(Table1[[#This Row],[Date]],"ddd")</f>
        <v>Thu</v>
      </c>
    </row>
    <row r="661" spans="1:13" x14ac:dyDescent="0.35">
      <c r="A661" t="s">
        <v>2905</v>
      </c>
      <c r="B661" t="s">
        <v>37</v>
      </c>
      <c r="C661" t="s">
        <v>1155</v>
      </c>
      <c r="D661" t="s">
        <v>21</v>
      </c>
      <c r="E661" t="s">
        <v>677</v>
      </c>
      <c r="F661">
        <v>26.41</v>
      </c>
      <c r="G661">
        <v>94</v>
      </c>
      <c r="H661" s="3">
        <v>44348</v>
      </c>
      <c r="I661" t="s">
        <v>1266</v>
      </c>
      <c r="J661" t="s">
        <v>1267</v>
      </c>
      <c r="K661">
        <f>YEAR(Table1[[#This Row],[Date]])</f>
        <v>2021</v>
      </c>
      <c r="L661" t="str">
        <f>TEXT(Table1[[#This Row],[Date]],"mmm")</f>
        <v>Jun</v>
      </c>
      <c r="M661" t="str">
        <f>TEXT(Table1[[#This Row],[Date]],"ddd")</f>
        <v>Tue</v>
      </c>
    </row>
    <row r="662" spans="1:13" x14ac:dyDescent="0.35">
      <c r="A662" t="s">
        <v>2906</v>
      </c>
      <c r="B662" t="s">
        <v>1268</v>
      </c>
      <c r="C662" t="s">
        <v>1155</v>
      </c>
      <c r="D662" t="s">
        <v>21</v>
      </c>
      <c r="E662" t="s">
        <v>523</v>
      </c>
      <c r="F662">
        <v>6.61</v>
      </c>
      <c r="G662">
        <v>93</v>
      </c>
      <c r="H662" s="3">
        <v>44348</v>
      </c>
      <c r="I662" t="s">
        <v>1269</v>
      </c>
      <c r="J662" t="s">
        <v>1270</v>
      </c>
      <c r="K662">
        <f>YEAR(Table1[[#This Row],[Date]])</f>
        <v>2021</v>
      </c>
      <c r="L662" t="str">
        <f>TEXT(Table1[[#This Row],[Date]],"mmm")</f>
        <v>Jun</v>
      </c>
      <c r="M662" t="str">
        <f>TEXT(Table1[[#This Row],[Date]],"ddd")</f>
        <v>Tue</v>
      </c>
    </row>
    <row r="663" spans="1:13" x14ac:dyDescent="0.35">
      <c r="A663" t="s">
        <v>2907</v>
      </c>
      <c r="B663" t="s">
        <v>772</v>
      </c>
      <c r="C663" t="s">
        <v>1155</v>
      </c>
      <c r="D663" t="s">
        <v>21</v>
      </c>
      <c r="E663" t="s">
        <v>486</v>
      </c>
      <c r="F663">
        <v>13.23</v>
      </c>
      <c r="G663">
        <v>94</v>
      </c>
      <c r="H663" s="3">
        <v>44348</v>
      </c>
      <c r="I663" t="s">
        <v>1271</v>
      </c>
      <c r="J663" t="s">
        <v>1272</v>
      </c>
      <c r="K663">
        <f>YEAR(Table1[[#This Row],[Date]])</f>
        <v>2021</v>
      </c>
      <c r="L663" t="str">
        <f>TEXT(Table1[[#This Row],[Date]],"mmm")</f>
        <v>Jun</v>
      </c>
      <c r="M663" t="str">
        <f>TEXT(Table1[[#This Row],[Date]],"ddd")</f>
        <v>Tue</v>
      </c>
    </row>
    <row r="664" spans="1:13" x14ac:dyDescent="0.35">
      <c r="A664" t="s">
        <v>2908</v>
      </c>
      <c r="B664" t="s">
        <v>78</v>
      </c>
      <c r="C664" t="s">
        <v>1155</v>
      </c>
      <c r="D664" t="s">
        <v>21</v>
      </c>
      <c r="E664" t="s">
        <v>865</v>
      </c>
      <c r="F664">
        <v>15.43</v>
      </c>
      <c r="G664">
        <v>94</v>
      </c>
      <c r="H664" s="3">
        <v>44378</v>
      </c>
      <c r="I664" t="s">
        <v>1273</v>
      </c>
      <c r="J664" t="s">
        <v>147</v>
      </c>
      <c r="K664">
        <f>YEAR(Table1[[#This Row],[Date]])</f>
        <v>2021</v>
      </c>
      <c r="L664" t="str">
        <f>TEXT(Table1[[#This Row],[Date]],"mmm")</f>
        <v>Jul</v>
      </c>
      <c r="M664" t="str">
        <f>TEXT(Table1[[#This Row],[Date]],"ddd")</f>
        <v>Thu</v>
      </c>
    </row>
    <row r="665" spans="1:13" x14ac:dyDescent="0.35">
      <c r="A665" t="s">
        <v>2909</v>
      </c>
      <c r="B665" t="s">
        <v>37</v>
      </c>
      <c r="C665" t="s">
        <v>1155</v>
      </c>
      <c r="D665" t="s">
        <v>21</v>
      </c>
      <c r="E665" t="s">
        <v>986</v>
      </c>
      <c r="F665">
        <v>66.09</v>
      </c>
      <c r="G665">
        <v>95</v>
      </c>
      <c r="H665" s="3">
        <v>44409</v>
      </c>
      <c r="I665" t="s">
        <v>1274</v>
      </c>
      <c r="J665" t="s">
        <v>1275</v>
      </c>
      <c r="K665">
        <f>YEAR(Table1[[#This Row],[Date]])</f>
        <v>2021</v>
      </c>
      <c r="L665" t="str">
        <f>TEXT(Table1[[#This Row],[Date]],"mmm")</f>
        <v>Aug</v>
      </c>
      <c r="M665" t="str">
        <f>TEXT(Table1[[#This Row],[Date]],"ddd")</f>
        <v>Sun</v>
      </c>
    </row>
    <row r="666" spans="1:13" x14ac:dyDescent="0.35">
      <c r="A666" t="s">
        <v>2910</v>
      </c>
      <c r="B666" t="s">
        <v>146</v>
      </c>
      <c r="C666" t="s">
        <v>1155</v>
      </c>
      <c r="D666" t="s">
        <v>21</v>
      </c>
      <c r="E666" t="s">
        <v>22</v>
      </c>
      <c r="F666">
        <v>16.149999999999999</v>
      </c>
      <c r="G666">
        <v>97</v>
      </c>
      <c r="H666" s="3">
        <v>44409</v>
      </c>
      <c r="I666" t="s">
        <v>1276</v>
      </c>
      <c r="J666" t="s">
        <v>1277</v>
      </c>
      <c r="K666">
        <f>YEAR(Table1[[#This Row],[Date]])</f>
        <v>2021</v>
      </c>
      <c r="L666" t="str">
        <f>TEXT(Table1[[#This Row],[Date]],"mmm")</f>
        <v>Aug</v>
      </c>
      <c r="M666" t="str">
        <f>TEXT(Table1[[#This Row],[Date]],"ddd")</f>
        <v>Sun</v>
      </c>
    </row>
    <row r="667" spans="1:13" x14ac:dyDescent="0.35">
      <c r="A667" t="s">
        <v>2911</v>
      </c>
      <c r="B667" t="s">
        <v>48</v>
      </c>
      <c r="C667" t="s">
        <v>1155</v>
      </c>
      <c r="D667" t="s">
        <v>21</v>
      </c>
      <c r="E667" t="s">
        <v>22</v>
      </c>
      <c r="F667">
        <v>5.29</v>
      </c>
      <c r="G667">
        <v>94</v>
      </c>
      <c r="H667" s="3">
        <v>44409</v>
      </c>
      <c r="I667" t="s">
        <v>1278</v>
      </c>
      <c r="J667" t="s">
        <v>1279</v>
      </c>
      <c r="K667">
        <f>YEAR(Table1[[#This Row],[Date]])</f>
        <v>2021</v>
      </c>
      <c r="L667" t="str">
        <f>TEXT(Table1[[#This Row],[Date]],"mmm")</f>
        <v>Aug</v>
      </c>
      <c r="M667" t="str">
        <f>TEXT(Table1[[#This Row],[Date]],"ddd")</f>
        <v>Sun</v>
      </c>
    </row>
    <row r="668" spans="1:13" x14ac:dyDescent="0.35">
      <c r="A668" t="s">
        <v>2912</v>
      </c>
      <c r="B668" t="s">
        <v>37</v>
      </c>
      <c r="C668" t="s">
        <v>1155</v>
      </c>
      <c r="D668" t="s">
        <v>21</v>
      </c>
      <c r="E668" t="s">
        <v>677</v>
      </c>
      <c r="F668">
        <v>8.7899999999999991</v>
      </c>
      <c r="G668">
        <v>94</v>
      </c>
      <c r="H668" s="3">
        <v>44409</v>
      </c>
      <c r="I668" t="s">
        <v>1280</v>
      </c>
      <c r="J668" t="s">
        <v>1281</v>
      </c>
      <c r="K668">
        <f>YEAR(Table1[[#This Row],[Date]])</f>
        <v>2021</v>
      </c>
      <c r="L668" t="str">
        <f>TEXT(Table1[[#This Row],[Date]],"mmm")</f>
        <v>Aug</v>
      </c>
      <c r="M668" t="str">
        <f>TEXT(Table1[[#This Row],[Date]],"ddd")</f>
        <v>Sun</v>
      </c>
    </row>
    <row r="669" spans="1:13" x14ac:dyDescent="0.35">
      <c r="A669" t="s">
        <v>2913</v>
      </c>
      <c r="B669" t="s">
        <v>48</v>
      </c>
      <c r="C669" t="s">
        <v>1155</v>
      </c>
      <c r="D669" t="s">
        <v>21</v>
      </c>
      <c r="E669" t="s">
        <v>477</v>
      </c>
      <c r="F669">
        <v>5</v>
      </c>
      <c r="G669">
        <v>92</v>
      </c>
      <c r="H669" s="3">
        <v>44440</v>
      </c>
      <c r="I669" t="s">
        <v>1282</v>
      </c>
      <c r="J669" t="s">
        <v>1283</v>
      </c>
      <c r="K669">
        <f>YEAR(Table1[[#This Row],[Date]])</f>
        <v>2021</v>
      </c>
      <c r="L669" t="str">
        <f>TEXT(Table1[[#This Row],[Date]],"mmm")</f>
        <v>Sep</v>
      </c>
      <c r="M669" t="str">
        <f>TEXT(Table1[[#This Row],[Date]],"ddd")</f>
        <v>Wed</v>
      </c>
    </row>
    <row r="670" spans="1:13" x14ac:dyDescent="0.35">
      <c r="A670" t="s">
        <v>2914</v>
      </c>
      <c r="B670" t="s">
        <v>37</v>
      </c>
      <c r="C670" t="s">
        <v>1155</v>
      </c>
      <c r="D670" t="s">
        <v>21</v>
      </c>
      <c r="E670" t="s">
        <v>456</v>
      </c>
      <c r="F670">
        <v>22</v>
      </c>
      <c r="G670">
        <v>95</v>
      </c>
      <c r="H670" s="3">
        <v>44470</v>
      </c>
      <c r="I670" t="s">
        <v>1284</v>
      </c>
      <c r="J670" t="s">
        <v>1285</v>
      </c>
      <c r="K670">
        <f>YEAR(Table1[[#This Row],[Date]])</f>
        <v>2021</v>
      </c>
      <c r="L670" t="str">
        <f>TEXT(Table1[[#This Row],[Date]],"mmm")</f>
        <v>Oct</v>
      </c>
      <c r="M670" t="str">
        <f>TEXT(Table1[[#This Row],[Date]],"ddd")</f>
        <v>Fri</v>
      </c>
    </row>
    <row r="671" spans="1:13" x14ac:dyDescent="0.35">
      <c r="A671" t="s">
        <v>2915</v>
      </c>
      <c r="B671" t="s">
        <v>48</v>
      </c>
      <c r="C671" t="s">
        <v>1155</v>
      </c>
      <c r="D671" t="s">
        <v>21</v>
      </c>
      <c r="E671" t="s">
        <v>483</v>
      </c>
      <c r="F671">
        <v>9.48</v>
      </c>
      <c r="G671">
        <v>95</v>
      </c>
      <c r="H671" s="3">
        <v>44440</v>
      </c>
      <c r="I671" t="s">
        <v>1286</v>
      </c>
      <c r="J671" t="s">
        <v>1287</v>
      </c>
      <c r="K671">
        <f>YEAR(Table1[[#This Row],[Date]])</f>
        <v>2021</v>
      </c>
      <c r="L671" t="str">
        <f>TEXT(Table1[[#This Row],[Date]],"mmm")</f>
        <v>Sep</v>
      </c>
      <c r="M671" t="str">
        <f>TEXT(Table1[[#This Row],[Date]],"ddd")</f>
        <v>Wed</v>
      </c>
    </row>
    <row r="672" spans="1:13" x14ac:dyDescent="0.35">
      <c r="A672" t="s">
        <v>2916</v>
      </c>
      <c r="B672" t="s">
        <v>367</v>
      </c>
      <c r="C672" t="s">
        <v>1155</v>
      </c>
      <c r="D672" t="s">
        <v>21</v>
      </c>
      <c r="E672" t="s">
        <v>22</v>
      </c>
      <c r="F672">
        <v>7.64</v>
      </c>
      <c r="G672">
        <v>95</v>
      </c>
      <c r="H672" s="3">
        <v>44440</v>
      </c>
      <c r="I672" t="s">
        <v>1288</v>
      </c>
      <c r="J672" t="s">
        <v>1289</v>
      </c>
      <c r="K672">
        <f>YEAR(Table1[[#This Row],[Date]])</f>
        <v>2021</v>
      </c>
      <c r="L672" t="str">
        <f>TEXT(Table1[[#This Row],[Date]],"mmm")</f>
        <v>Sep</v>
      </c>
      <c r="M672" t="str">
        <f>TEXT(Table1[[#This Row],[Date]],"ddd")</f>
        <v>Wed</v>
      </c>
    </row>
    <row r="673" spans="1:13" x14ac:dyDescent="0.35">
      <c r="A673" t="s">
        <v>2917</v>
      </c>
      <c r="B673" t="s">
        <v>297</v>
      </c>
      <c r="C673" t="s">
        <v>1155</v>
      </c>
      <c r="D673" t="s">
        <v>21</v>
      </c>
      <c r="E673" t="s">
        <v>22</v>
      </c>
      <c r="F673">
        <v>5.57</v>
      </c>
      <c r="G673">
        <v>94</v>
      </c>
      <c r="H673" s="3">
        <v>44501</v>
      </c>
      <c r="I673" t="s">
        <v>1290</v>
      </c>
      <c r="J673" t="s">
        <v>1245</v>
      </c>
      <c r="K673">
        <f>YEAR(Table1[[#This Row],[Date]])</f>
        <v>2021</v>
      </c>
      <c r="L673" t="str">
        <f>TEXT(Table1[[#This Row],[Date]],"mmm")</f>
        <v>Nov</v>
      </c>
      <c r="M673" t="str">
        <f>TEXT(Table1[[#This Row],[Date]],"ddd")</f>
        <v>Mon</v>
      </c>
    </row>
    <row r="674" spans="1:13" x14ac:dyDescent="0.35">
      <c r="A674" t="s">
        <v>2918</v>
      </c>
      <c r="B674" t="s">
        <v>1291</v>
      </c>
      <c r="C674" t="s">
        <v>1155</v>
      </c>
      <c r="D674" t="s">
        <v>21</v>
      </c>
      <c r="E674" t="s">
        <v>22</v>
      </c>
      <c r="F674">
        <v>23.37</v>
      </c>
      <c r="G674">
        <v>95</v>
      </c>
      <c r="H674" s="3">
        <v>44501</v>
      </c>
      <c r="I674" t="s">
        <v>1292</v>
      </c>
      <c r="J674" t="s">
        <v>1293</v>
      </c>
      <c r="K674">
        <f>YEAR(Table1[[#This Row],[Date]])</f>
        <v>2021</v>
      </c>
      <c r="L674" t="str">
        <f>TEXT(Table1[[#This Row],[Date]],"mmm")</f>
        <v>Nov</v>
      </c>
      <c r="M674" t="str">
        <f>TEXT(Table1[[#This Row],[Date]],"ddd")</f>
        <v>Mon</v>
      </c>
    </row>
    <row r="675" spans="1:13" x14ac:dyDescent="0.35">
      <c r="A675" t="s">
        <v>2919</v>
      </c>
      <c r="B675" t="s">
        <v>367</v>
      </c>
      <c r="C675" t="s">
        <v>1155</v>
      </c>
      <c r="D675" t="s">
        <v>21</v>
      </c>
      <c r="E675" t="s">
        <v>463</v>
      </c>
      <c r="F675">
        <v>6.76</v>
      </c>
      <c r="G675">
        <v>93</v>
      </c>
      <c r="H675" s="3">
        <v>44501</v>
      </c>
      <c r="I675" t="s">
        <v>1294</v>
      </c>
      <c r="J675" t="s">
        <v>296</v>
      </c>
      <c r="K675">
        <f>YEAR(Table1[[#This Row],[Date]])</f>
        <v>2021</v>
      </c>
      <c r="L675" t="str">
        <f>TEXT(Table1[[#This Row],[Date]],"mmm")</f>
        <v>Nov</v>
      </c>
      <c r="M675" t="str">
        <f>TEXT(Table1[[#This Row],[Date]],"ddd")</f>
        <v>Mon</v>
      </c>
    </row>
    <row r="676" spans="1:13" x14ac:dyDescent="0.35">
      <c r="A676" t="s">
        <v>2920</v>
      </c>
      <c r="B676" t="s">
        <v>313</v>
      </c>
      <c r="C676" t="s">
        <v>1155</v>
      </c>
      <c r="D676" t="s">
        <v>21</v>
      </c>
      <c r="E676" t="s">
        <v>22</v>
      </c>
      <c r="F676">
        <v>6.47</v>
      </c>
      <c r="G676">
        <v>94</v>
      </c>
      <c r="H676" s="3">
        <v>44501</v>
      </c>
      <c r="I676" t="s">
        <v>1295</v>
      </c>
      <c r="J676" t="s">
        <v>819</v>
      </c>
      <c r="K676">
        <f>YEAR(Table1[[#This Row],[Date]])</f>
        <v>2021</v>
      </c>
      <c r="L676" t="str">
        <f>TEXT(Table1[[#This Row],[Date]],"mmm")</f>
        <v>Nov</v>
      </c>
      <c r="M676" t="str">
        <f>TEXT(Table1[[#This Row],[Date]],"ddd")</f>
        <v>Mon</v>
      </c>
    </row>
    <row r="677" spans="1:13" x14ac:dyDescent="0.35">
      <c r="A677" t="s">
        <v>2921</v>
      </c>
      <c r="B677" t="s">
        <v>286</v>
      </c>
      <c r="C677" t="s">
        <v>1155</v>
      </c>
      <c r="D677" t="s">
        <v>21</v>
      </c>
      <c r="E677" t="s">
        <v>463</v>
      </c>
      <c r="F677">
        <v>26.46</v>
      </c>
      <c r="G677">
        <v>95</v>
      </c>
      <c r="H677" s="3">
        <v>44501</v>
      </c>
      <c r="I677" t="s">
        <v>1296</v>
      </c>
      <c r="J677" t="s">
        <v>1297</v>
      </c>
      <c r="K677">
        <f>YEAR(Table1[[#This Row],[Date]])</f>
        <v>2021</v>
      </c>
      <c r="L677" t="str">
        <f>TEXT(Table1[[#This Row],[Date]],"mmm")</f>
        <v>Nov</v>
      </c>
      <c r="M677" t="str">
        <f>TEXT(Table1[[#This Row],[Date]],"ddd")</f>
        <v>Mon</v>
      </c>
    </row>
    <row r="678" spans="1:13" x14ac:dyDescent="0.35">
      <c r="A678" t="s">
        <v>2922</v>
      </c>
      <c r="B678" t="s">
        <v>331</v>
      </c>
      <c r="C678" t="s">
        <v>1155</v>
      </c>
      <c r="D678" t="s">
        <v>21</v>
      </c>
      <c r="E678" t="s">
        <v>22</v>
      </c>
      <c r="F678">
        <v>5.44</v>
      </c>
      <c r="G678">
        <v>90</v>
      </c>
      <c r="H678" s="3">
        <v>44501</v>
      </c>
      <c r="I678" t="s">
        <v>1298</v>
      </c>
      <c r="J678" t="s">
        <v>1008</v>
      </c>
      <c r="K678">
        <f>YEAR(Table1[[#This Row],[Date]])</f>
        <v>2021</v>
      </c>
      <c r="L678" t="str">
        <f>TEXT(Table1[[#This Row],[Date]],"mmm")</f>
        <v>Nov</v>
      </c>
      <c r="M678" t="str">
        <f>TEXT(Table1[[#This Row],[Date]],"ddd")</f>
        <v>Mon</v>
      </c>
    </row>
    <row r="679" spans="1:13" x14ac:dyDescent="0.35">
      <c r="A679" t="s">
        <v>2923</v>
      </c>
      <c r="B679" t="s">
        <v>1291</v>
      </c>
      <c r="C679" t="s">
        <v>1155</v>
      </c>
      <c r="D679" t="s">
        <v>21</v>
      </c>
      <c r="E679" t="s">
        <v>22</v>
      </c>
      <c r="F679">
        <v>127.87</v>
      </c>
      <c r="G679">
        <v>96</v>
      </c>
      <c r="H679" s="3">
        <v>44501</v>
      </c>
      <c r="I679" t="s">
        <v>1299</v>
      </c>
      <c r="J679" t="s">
        <v>1300</v>
      </c>
      <c r="K679">
        <f>YEAR(Table1[[#This Row],[Date]])</f>
        <v>2021</v>
      </c>
      <c r="L679" t="str">
        <f>TEXT(Table1[[#This Row],[Date]],"mmm")</f>
        <v>Nov</v>
      </c>
      <c r="M679" t="str">
        <f>TEXT(Table1[[#This Row],[Date]],"ddd")</f>
        <v>Mon</v>
      </c>
    </row>
    <row r="680" spans="1:13" x14ac:dyDescent="0.35">
      <c r="A680" t="s">
        <v>2924</v>
      </c>
      <c r="B680" t="s">
        <v>251</v>
      </c>
      <c r="C680" t="s">
        <v>1155</v>
      </c>
      <c r="D680" t="s">
        <v>21</v>
      </c>
      <c r="E680" t="s">
        <v>456</v>
      </c>
      <c r="F680">
        <v>29.39</v>
      </c>
      <c r="G680">
        <v>94</v>
      </c>
      <c r="H680" s="3">
        <v>44531</v>
      </c>
      <c r="I680" t="s">
        <v>1301</v>
      </c>
      <c r="J680" t="s">
        <v>1302</v>
      </c>
      <c r="K680">
        <f>YEAR(Table1[[#This Row],[Date]])</f>
        <v>2021</v>
      </c>
      <c r="L680" t="str">
        <f>TEXT(Table1[[#This Row],[Date]],"mmm")</f>
        <v>Dec</v>
      </c>
      <c r="M680" t="str">
        <f>TEXT(Table1[[#This Row],[Date]],"ddd")</f>
        <v>Wed</v>
      </c>
    </row>
    <row r="681" spans="1:13" x14ac:dyDescent="0.35">
      <c r="A681" t="s">
        <v>2925</v>
      </c>
      <c r="B681" t="s">
        <v>37</v>
      </c>
      <c r="C681" t="s">
        <v>1155</v>
      </c>
      <c r="D681" t="s">
        <v>21</v>
      </c>
      <c r="E681" t="s">
        <v>456</v>
      </c>
      <c r="F681">
        <v>44.09</v>
      </c>
      <c r="G681">
        <v>95</v>
      </c>
      <c r="H681" s="3">
        <v>44531</v>
      </c>
      <c r="I681" t="s">
        <v>1303</v>
      </c>
      <c r="J681" t="s">
        <v>1304</v>
      </c>
      <c r="K681">
        <f>YEAR(Table1[[#This Row],[Date]])</f>
        <v>2021</v>
      </c>
      <c r="L681" t="str">
        <f>TEXT(Table1[[#This Row],[Date]],"mmm")</f>
        <v>Dec</v>
      </c>
      <c r="M681" t="str">
        <f>TEXT(Table1[[#This Row],[Date]],"ddd")</f>
        <v>Wed</v>
      </c>
    </row>
    <row r="682" spans="1:13" x14ac:dyDescent="0.35">
      <c r="A682" t="s">
        <v>2926</v>
      </c>
      <c r="B682" t="s">
        <v>367</v>
      </c>
      <c r="C682" t="s">
        <v>1155</v>
      </c>
      <c r="D682" t="s">
        <v>21</v>
      </c>
      <c r="E682" t="s">
        <v>477</v>
      </c>
      <c r="F682">
        <v>10.58</v>
      </c>
      <c r="G682">
        <v>94</v>
      </c>
      <c r="H682" s="3">
        <v>44531</v>
      </c>
      <c r="I682" t="s">
        <v>1305</v>
      </c>
      <c r="J682" t="s">
        <v>1306</v>
      </c>
      <c r="K682">
        <f>YEAR(Table1[[#This Row],[Date]])</f>
        <v>2021</v>
      </c>
      <c r="L682" t="str">
        <f>TEXT(Table1[[#This Row],[Date]],"mmm")</f>
        <v>Dec</v>
      </c>
      <c r="M682" t="str">
        <f>TEXT(Table1[[#This Row],[Date]],"ddd")</f>
        <v>Wed</v>
      </c>
    </row>
    <row r="683" spans="1:13" x14ac:dyDescent="0.35">
      <c r="A683" t="s">
        <v>2927</v>
      </c>
      <c r="B683" t="s">
        <v>251</v>
      </c>
      <c r="C683" t="s">
        <v>1155</v>
      </c>
      <c r="D683" t="s">
        <v>21</v>
      </c>
      <c r="E683" t="s">
        <v>456</v>
      </c>
      <c r="F683">
        <v>11.02</v>
      </c>
      <c r="G683">
        <v>95</v>
      </c>
      <c r="H683" s="3">
        <v>44562</v>
      </c>
      <c r="I683" t="s">
        <v>1307</v>
      </c>
      <c r="J683" t="s">
        <v>1308</v>
      </c>
      <c r="K683">
        <f>YEAR(Table1[[#This Row],[Date]])</f>
        <v>2022</v>
      </c>
      <c r="L683" t="str">
        <f>TEXT(Table1[[#This Row],[Date]],"mmm")</f>
        <v>Jan</v>
      </c>
      <c r="M683" t="str">
        <f>TEXT(Table1[[#This Row],[Date]],"ddd")</f>
        <v>Sat</v>
      </c>
    </row>
    <row r="684" spans="1:13" x14ac:dyDescent="0.35">
      <c r="A684" t="s">
        <v>2928</v>
      </c>
      <c r="B684" t="s">
        <v>1309</v>
      </c>
      <c r="C684" t="s">
        <v>1155</v>
      </c>
      <c r="D684" t="s">
        <v>21</v>
      </c>
      <c r="E684" t="s">
        <v>483</v>
      </c>
      <c r="F684">
        <v>5.88</v>
      </c>
      <c r="G684">
        <v>91</v>
      </c>
      <c r="H684" s="3">
        <v>44593</v>
      </c>
      <c r="I684" t="s">
        <v>924</v>
      </c>
      <c r="K684">
        <f>YEAR(Table1[[#This Row],[Date]])</f>
        <v>2022</v>
      </c>
      <c r="L684" t="str">
        <f>TEXT(Table1[[#This Row],[Date]],"mmm")</f>
        <v>Feb</v>
      </c>
      <c r="M684" t="str">
        <f>TEXT(Table1[[#This Row],[Date]],"ddd")</f>
        <v>Tue</v>
      </c>
    </row>
    <row r="685" spans="1:13" x14ac:dyDescent="0.35">
      <c r="A685" t="s">
        <v>2929</v>
      </c>
      <c r="B685" t="s">
        <v>367</v>
      </c>
      <c r="C685" t="s">
        <v>1155</v>
      </c>
      <c r="D685" t="s">
        <v>21</v>
      </c>
      <c r="E685" t="s">
        <v>22</v>
      </c>
      <c r="F685">
        <v>7.35</v>
      </c>
      <c r="G685">
        <v>92</v>
      </c>
      <c r="H685" s="3">
        <v>44593</v>
      </c>
      <c r="I685" t="s">
        <v>1310</v>
      </c>
      <c r="J685" t="s">
        <v>166</v>
      </c>
      <c r="K685">
        <f>YEAR(Table1[[#This Row],[Date]])</f>
        <v>2022</v>
      </c>
      <c r="L685" t="str">
        <f>TEXT(Table1[[#This Row],[Date]],"mmm")</f>
        <v>Feb</v>
      </c>
      <c r="M685" t="str">
        <f>TEXT(Table1[[#This Row],[Date]],"ddd")</f>
        <v>Tue</v>
      </c>
    </row>
    <row r="686" spans="1:13" x14ac:dyDescent="0.35">
      <c r="A686" t="s">
        <v>2930</v>
      </c>
      <c r="B686" t="s">
        <v>399</v>
      </c>
      <c r="C686" t="s">
        <v>1155</v>
      </c>
      <c r="D686" t="s">
        <v>21</v>
      </c>
      <c r="E686" t="s">
        <v>601</v>
      </c>
      <c r="F686">
        <v>6.47</v>
      </c>
      <c r="G686">
        <v>94</v>
      </c>
      <c r="H686" s="3">
        <v>44621</v>
      </c>
      <c r="I686" t="s">
        <v>987</v>
      </c>
      <c r="J686" t="s">
        <v>1311</v>
      </c>
      <c r="K686">
        <f>YEAR(Table1[[#This Row],[Date]])</f>
        <v>2022</v>
      </c>
      <c r="L686" t="str">
        <f>TEXT(Table1[[#This Row],[Date]],"mmm")</f>
        <v>Mar</v>
      </c>
      <c r="M686" t="str">
        <f>TEXT(Table1[[#This Row],[Date]],"ddd")</f>
        <v>Tue</v>
      </c>
    </row>
    <row r="687" spans="1:13" x14ac:dyDescent="0.35">
      <c r="A687" t="s">
        <v>2931</v>
      </c>
      <c r="B687" t="s">
        <v>112</v>
      </c>
      <c r="C687" t="s">
        <v>1155</v>
      </c>
      <c r="D687" t="s">
        <v>21</v>
      </c>
      <c r="E687" t="s">
        <v>463</v>
      </c>
      <c r="F687">
        <v>40.56</v>
      </c>
      <c r="G687">
        <v>96</v>
      </c>
      <c r="H687" s="3">
        <v>44621</v>
      </c>
      <c r="I687" t="s">
        <v>1312</v>
      </c>
      <c r="J687" t="s">
        <v>1313</v>
      </c>
      <c r="K687">
        <f>YEAR(Table1[[#This Row],[Date]])</f>
        <v>2022</v>
      </c>
      <c r="L687" t="str">
        <f>TEXT(Table1[[#This Row],[Date]],"mmm")</f>
        <v>Mar</v>
      </c>
      <c r="M687" t="str">
        <f>TEXT(Table1[[#This Row],[Date]],"ddd")</f>
        <v>Tue</v>
      </c>
    </row>
    <row r="688" spans="1:13" x14ac:dyDescent="0.35">
      <c r="A688" t="s">
        <v>2932</v>
      </c>
      <c r="B688" t="s">
        <v>37</v>
      </c>
      <c r="C688" t="s">
        <v>1155</v>
      </c>
      <c r="D688" t="s">
        <v>21</v>
      </c>
      <c r="E688" t="s">
        <v>463</v>
      </c>
      <c r="F688">
        <v>35.270000000000003</v>
      </c>
      <c r="G688">
        <v>97</v>
      </c>
      <c r="H688" s="3">
        <v>44593</v>
      </c>
      <c r="I688" t="s">
        <v>1314</v>
      </c>
      <c r="J688" t="s">
        <v>1315</v>
      </c>
      <c r="K688">
        <f>YEAR(Table1[[#This Row],[Date]])</f>
        <v>2022</v>
      </c>
      <c r="L688" t="str">
        <f>TEXT(Table1[[#This Row],[Date]],"mmm")</f>
        <v>Feb</v>
      </c>
      <c r="M688" t="str">
        <f>TEXT(Table1[[#This Row],[Date]],"ddd")</f>
        <v>Tue</v>
      </c>
    </row>
    <row r="689" spans="1:13" x14ac:dyDescent="0.35">
      <c r="A689" t="s">
        <v>2933</v>
      </c>
      <c r="B689" t="s">
        <v>37</v>
      </c>
      <c r="C689" t="s">
        <v>1155</v>
      </c>
      <c r="D689" t="s">
        <v>21</v>
      </c>
      <c r="E689" t="s">
        <v>463</v>
      </c>
      <c r="F689">
        <v>14.11</v>
      </c>
      <c r="G689">
        <v>96</v>
      </c>
      <c r="H689" s="3">
        <v>44621</v>
      </c>
      <c r="I689" t="s">
        <v>1316</v>
      </c>
      <c r="J689" t="s">
        <v>1317</v>
      </c>
      <c r="K689">
        <f>YEAR(Table1[[#This Row],[Date]])</f>
        <v>2022</v>
      </c>
      <c r="L689" t="str">
        <f>TEXT(Table1[[#This Row],[Date]],"mmm")</f>
        <v>Mar</v>
      </c>
      <c r="M689" t="str">
        <f>TEXT(Table1[[#This Row],[Date]],"ddd")</f>
        <v>Tue</v>
      </c>
    </row>
    <row r="690" spans="1:13" x14ac:dyDescent="0.35">
      <c r="A690" t="s">
        <v>2934</v>
      </c>
      <c r="B690" t="s">
        <v>367</v>
      </c>
      <c r="C690" t="s">
        <v>1155</v>
      </c>
      <c r="D690" t="s">
        <v>21</v>
      </c>
      <c r="E690" t="s">
        <v>22</v>
      </c>
      <c r="F690">
        <v>7.64</v>
      </c>
      <c r="G690">
        <v>94</v>
      </c>
      <c r="H690" s="3">
        <v>44621</v>
      </c>
      <c r="I690" t="s">
        <v>1318</v>
      </c>
      <c r="J690" t="s">
        <v>1319</v>
      </c>
      <c r="K690">
        <f>YEAR(Table1[[#This Row],[Date]])</f>
        <v>2022</v>
      </c>
      <c r="L690" t="str">
        <f>TEXT(Table1[[#This Row],[Date]],"mmm")</f>
        <v>Mar</v>
      </c>
      <c r="M690" t="str">
        <f>TEXT(Table1[[#This Row],[Date]],"ddd")</f>
        <v>Tue</v>
      </c>
    </row>
    <row r="691" spans="1:13" x14ac:dyDescent="0.35">
      <c r="A691" t="s">
        <v>2935</v>
      </c>
      <c r="B691" t="s">
        <v>367</v>
      </c>
      <c r="C691" t="s">
        <v>1155</v>
      </c>
      <c r="D691" t="s">
        <v>21</v>
      </c>
      <c r="E691" t="s">
        <v>22</v>
      </c>
      <c r="F691">
        <v>7.64</v>
      </c>
      <c r="G691">
        <v>95</v>
      </c>
      <c r="H691" s="3">
        <v>44652</v>
      </c>
      <c r="I691" t="s">
        <v>1320</v>
      </c>
      <c r="J691" t="s">
        <v>1321</v>
      </c>
      <c r="K691">
        <f>YEAR(Table1[[#This Row],[Date]])</f>
        <v>2022</v>
      </c>
      <c r="L691" t="str">
        <f>TEXT(Table1[[#This Row],[Date]],"mmm")</f>
        <v>Apr</v>
      </c>
      <c r="M691" t="str">
        <f>TEXT(Table1[[#This Row],[Date]],"ddd")</f>
        <v>Fri</v>
      </c>
    </row>
    <row r="692" spans="1:13" x14ac:dyDescent="0.35">
      <c r="A692" t="s">
        <v>2936</v>
      </c>
      <c r="B692" t="s">
        <v>367</v>
      </c>
      <c r="C692" t="s">
        <v>1155</v>
      </c>
      <c r="D692" t="s">
        <v>21</v>
      </c>
      <c r="E692" t="s">
        <v>463</v>
      </c>
      <c r="F692">
        <v>7.64</v>
      </c>
      <c r="G692">
        <v>94</v>
      </c>
      <c r="H692" s="3">
        <v>44652</v>
      </c>
      <c r="I692" t="s">
        <v>1322</v>
      </c>
      <c r="J692" t="s">
        <v>1323</v>
      </c>
      <c r="K692">
        <f>YEAR(Table1[[#This Row],[Date]])</f>
        <v>2022</v>
      </c>
      <c r="L692" t="str">
        <f>TEXT(Table1[[#This Row],[Date]],"mmm")</f>
        <v>Apr</v>
      </c>
      <c r="M692" t="str">
        <f>TEXT(Table1[[#This Row],[Date]],"ddd")</f>
        <v>Fri</v>
      </c>
    </row>
    <row r="693" spans="1:13" x14ac:dyDescent="0.35">
      <c r="A693" t="s">
        <v>2937</v>
      </c>
      <c r="B693" t="s">
        <v>37</v>
      </c>
      <c r="C693" t="s">
        <v>1155</v>
      </c>
      <c r="D693" t="s">
        <v>21</v>
      </c>
      <c r="E693" t="s">
        <v>463</v>
      </c>
      <c r="F693">
        <v>14.11</v>
      </c>
      <c r="G693">
        <v>94</v>
      </c>
      <c r="H693" s="3">
        <v>44682</v>
      </c>
      <c r="I693" t="s">
        <v>1324</v>
      </c>
      <c r="J693" t="s">
        <v>1325</v>
      </c>
      <c r="K693">
        <f>YEAR(Table1[[#This Row],[Date]])</f>
        <v>2022</v>
      </c>
      <c r="L693" t="str">
        <f>TEXT(Table1[[#This Row],[Date]],"mmm")</f>
        <v>May</v>
      </c>
      <c r="M693" t="str">
        <f>TEXT(Table1[[#This Row],[Date]],"ddd")</f>
        <v>Sun</v>
      </c>
    </row>
    <row r="694" spans="1:13" x14ac:dyDescent="0.35">
      <c r="A694" t="s">
        <v>2938</v>
      </c>
      <c r="B694" t="s">
        <v>1326</v>
      </c>
      <c r="C694" t="s">
        <v>1155</v>
      </c>
      <c r="D694" t="s">
        <v>21</v>
      </c>
      <c r="E694" t="s">
        <v>22</v>
      </c>
      <c r="F694">
        <v>6.47</v>
      </c>
      <c r="G694">
        <v>93</v>
      </c>
      <c r="H694" s="3">
        <v>44743</v>
      </c>
      <c r="I694" t="s">
        <v>1327</v>
      </c>
      <c r="J694" t="s">
        <v>1328</v>
      </c>
      <c r="K694">
        <f>YEAR(Table1[[#This Row],[Date]])</f>
        <v>2022</v>
      </c>
      <c r="L694" t="str">
        <f>TEXT(Table1[[#This Row],[Date]],"mmm")</f>
        <v>Jul</v>
      </c>
      <c r="M694" t="str">
        <f>TEXT(Table1[[#This Row],[Date]],"ddd")</f>
        <v>Fri</v>
      </c>
    </row>
    <row r="695" spans="1:13" x14ac:dyDescent="0.35">
      <c r="A695" t="s">
        <v>2939</v>
      </c>
      <c r="B695" t="s">
        <v>37</v>
      </c>
      <c r="C695" t="s">
        <v>1155</v>
      </c>
      <c r="D695" t="s">
        <v>21</v>
      </c>
      <c r="E695" t="s">
        <v>463</v>
      </c>
      <c r="F695">
        <v>11.17</v>
      </c>
      <c r="G695">
        <v>94</v>
      </c>
      <c r="H695" s="3">
        <v>44743</v>
      </c>
      <c r="I695" t="s">
        <v>1329</v>
      </c>
      <c r="J695" t="s">
        <v>1025</v>
      </c>
      <c r="K695">
        <f>YEAR(Table1[[#This Row],[Date]])</f>
        <v>2022</v>
      </c>
      <c r="L695" t="str">
        <f>TEXT(Table1[[#This Row],[Date]],"mmm")</f>
        <v>Jul</v>
      </c>
      <c r="M695" t="str">
        <f>TEXT(Table1[[#This Row],[Date]],"ddd")</f>
        <v>Fri</v>
      </c>
    </row>
    <row r="696" spans="1:13" x14ac:dyDescent="0.35">
      <c r="A696" t="s">
        <v>2940</v>
      </c>
      <c r="B696" t="s">
        <v>331</v>
      </c>
      <c r="C696" t="s">
        <v>1155</v>
      </c>
      <c r="D696" t="s">
        <v>21</v>
      </c>
      <c r="E696" t="s">
        <v>493</v>
      </c>
      <c r="F696">
        <v>4.74</v>
      </c>
      <c r="G696">
        <v>94</v>
      </c>
      <c r="H696" s="3">
        <v>44774</v>
      </c>
      <c r="I696" t="s">
        <v>1330</v>
      </c>
      <c r="J696" t="s">
        <v>1331</v>
      </c>
      <c r="K696">
        <f>YEAR(Table1[[#This Row],[Date]])</f>
        <v>2022</v>
      </c>
      <c r="L696" t="str">
        <f>TEXT(Table1[[#This Row],[Date]],"mmm")</f>
        <v>Aug</v>
      </c>
      <c r="M696" t="str">
        <f>TEXT(Table1[[#This Row],[Date]],"ddd")</f>
        <v>Mon</v>
      </c>
    </row>
    <row r="697" spans="1:13" x14ac:dyDescent="0.35">
      <c r="A697" t="s">
        <v>2941</v>
      </c>
      <c r="B697" t="s">
        <v>1332</v>
      </c>
      <c r="C697" t="s">
        <v>1155</v>
      </c>
      <c r="D697" t="s">
        <v>21</v>
      </c>
      <c r="E697" t="s">
        <v>22</v>
      </c>
      <c r="F697">
        <v>7.05</v>
      </c>
      <c r="G697">
        <v>95</v>
      </c>
      <c r="H697" s="3">
        <v>44774</v>
      </c>
      <c r="I697" t="s">
        <v>1333</v>
      </c>
      <c r="J697" t="s">
        <v>1334</v>
      </c>
      <c r="K697">
        <f>YEAR(Table1[[#This Row],[Date]])</f>
        <v>2022</v>
      </c>
      <c r="L697" t="str">
        <f>TEXT(Table1[[#This Row],[Date]],"mmm")</f>
        <v>Aug</v>
      </c>
      <c r="M697" t="str">
        <f>TEXT(Table1[[#This Row],[Date]],"ddd")</f>
        <v>Mon</v>
      </c>
    </row>
    <row r="698" spans="1:13" x14ac:dyDescent="0.35">
      <c r="A698" t="s">
        <v>2942</v>
      </c>
      <c r="B698" t="s">
        <v>361</v>
      </c>
      <c r="C698" t="s">
        <v>1155</v>
      </c>
      <c r="D698" t="s">
        <v>21</v>
      </c>
      <c r="E698" t="s">
        <v>463</v>
      </c>
      <c r="F698">
        <v>35.270000000000003</v>
      </c>
      <c r="G698">
        <v>95</v>
      </c>
      <c r="H698" s="3">
        <v>44805</v>
      </c>
      <c r="I698" t="s">
        <v>1335</v>
      </c>
      <c r="J698" t="s">
        <v>1336</v>
      </c>
      <c r="K698">
        <f>YEAR(Table1[[#This Row],[Date]])</f>
        <v>2022</v>
      </c>
      <c r="L698" t="str">
        <f>TEXT(Table1[[#This Row],[Date]],"mmm")</f>
        <v>Sep</v>
      </c>
      <c r="M698" t="str">
        <f>TEXT(Table1[[#This Row],[Date]],"ddd")</f>
        <v>Thu</v>
      </c>
    </row>
    <row r="699" spans="1:13" x14ac:dyDescent="0.35">
      <c r="A699" t="s">
        <v>2943</v>
      </c>
      <c r="B699" t="s">
        <v>112</v>
      </c>
      <c r="C699" t="s">
        <v>1155</v>
      </c>
      <c r="D699" t="s">
        <v>21</v>
      </c>
      <c r="E699" t="s">
        <v>463</v>
      </c>
      <c r="F699">
        <v>9.17</v>
      </c>
      <c r="G699">
        <v>95</v>
      </c>
      <c r="H699" s="3">
        <v>44805</v>
      </c>
      <c r="I699" t="s">
        <v>1337</v>
      </c>
      <c r="J699" t="s">
        <v>1338</v>
      </c>
      <c r="K699">
        <f>YEAR(Table1[[#This Row],[Date]])</f>
        <v>2022</v>
      </c>
      <c r="L699" t="str">
        <f>TEXT(Table1[[#This Row],[Date]],"mmm")</f>
        <v>Sep</v>
      </c>
      <c r="M699" t="str">
        <f>TEXT(Table1[[#This Row],[Date]],"ddd")</f>
        <v>Thu</v>
      </c>
    </row>
    <row r="700" spans="1:13" x14ac:dyDescent="0.35">
      <c r="A700" t="s">
        <v>2944</v>
      </c>
      <c r="B700" t="s">
        <v>1126</v>
      </c>
      <c r="C700" t="s">
        <v>1155</v>
      </c>
      <c r="D700" t="s">
        <v>21</v>
      </c>
      <c r="E700" t="s">
        <v>22</v>
      </c>
      <c r="F700">
        <v>7.5</v>
      </c>
      <c r="G700">
        <v>95</v>
      </c>
      <c r="H700" s="3">
        <v>44805</v>
      </c>
      <c r="I700" t="s">
        <v>1339</v>
      </c>
      <c r="J700" t="s">
        <v>147</v>
      </c>
      <c r="K700">
        <f>YEAR(Table1[[#This Row],[Date]])</f>
        <v>2022</v>
      </c>
      <c r="L700" t="str">
        <f>TEXT(Table1[[#This Row],[Date]],"mmm")</f>
        <v>Sep</v>
      </c>
      <c r="M700" t="str">
        <f>TEXT(Table1[[#This Row],[Date]],"ddd")</f>
        <v>Thu</v>
      </c>
    </row>
    <row r="701" spans="1:13" x14ac:dyDescent="0.35">
      <c r="A701" t="s">
        <v>2945</v>
      </c>
      <c r="B701" t="s">
        <v>189</v>
      </c>
      <c r="C701" t="s">
        <v>1155</v>
      </c>
      <c r="D701" t="s">
        <v>21</v>
      </c>
      <c r="E701" t="s">
        <v>22</v>
      </c>
      <c r="F701">
        <v>6.88</v>
      </c>
      <c r="G701">
        <v>94</v>
      </c>
      <c r="H701" s="3">
        <v>44805</v>
      </c>
      <c r="I701" t="s">
        <v>1340</v>
      </c>
      <c r="J701" t="s">
        <v>1341</v>
      </c>
      <c r="K701">
        <f>YEAR(Table1[[#This Row],[Date]])</f>
        <v>2022</v>
      </c>
      <c r="L701" t="str">
        <f>TEXT(Table1[[#This Row],[Date]],"mmm")</f>
        <v>Sep</v>
      </c>
      <c r="M701" t="str">
        <f>TEXT(Table1[[#This Row],[Date]],"ddd")</f>
        <v>Thu</v>
      </c>
    </row>
    <row r="702" spans="1:13" x14ac:dyDescent="0.35">
      <c r="A702" t="s">
        <v>2946</v>
      </c>
      <c r="B702" t="s">
        <v>1342</v>
      </c>
      <c r="C702" t="s">
        <v>1155</v>
      </c>
      <c r="D702" t="s">
        <v>21</v>
      </c>
      <c r="E702" t="s">
        <v>22</v>
      </c>
      <c r="F702">
        <v>7.41</v>
      </c>
      <c r="G702">
        <v>93</v>
      </c>
      <c r="H702" s="3">
        <v>44835</v>
      </c>
      <c r="I702" t="s">
        <v>1343</v>
      </c>
      <c r="J702" t="s">
        <v>166</v>
      </c>
      <c r="K702">
        <f>YEAR(Table1[[#This Row],[Date]])</f>
        <v>2022</v>
      </c>
      <c r="L702" t="str">
        <f>TEXT(Table1[[#This Row],[Date]],"mmm")</f>
        <v>Oct</v>
      </c>
      <c r="M702" t="str">
        <f>TEXT(Table1[[#This Row],[Date]],"ddd")</f>
        <v>Sat</v>
      </c>
    </row>
    <row r="703" spans="1:13" x14ac:dyDescent="0.35">
      <c r="A703" t="s">
        <v>2947</v>
      </c>
      <c r="B703" t="s">
        <v>112</v>
      </c>
      <c r="C703" t="s">
        <v>1155</v>
      </c>
      <c r="D703" t="s">
        <v>21</v>
      </c>
      <c r="E703" t="s">
        <v>463</v>
      </c>
      <c r="F703">
        <v>8.11</v>
      </c>
      <c r="G703">
        <v>94</v>
      </c>
      <c r="H703" s="3">
        <v>44866</v>
      </c>
      <c r="I703" t="s">
        <v>1344</v>
      </c>
      <c r="J703" t="s">
        <v>1345</v>
      </c>
      <c r="K703">
        <f>YEAR(Table1[[#This Row],[Date]])</f>
        <v>2022</v>
      </c>
      <c r="L703" t="str">
        <f>TEXT(Table1[[#This Row],[Date]],"mmm")</f>
        <v>Nov</v>
      </c>
      <c r="M703" t="str">
        <f>TEXT(Table1[[#This Row],[Date]],"ddd")</f>
        <v>Tue</v>
      </c>
    </row>
    <row r="704" spans="1:13" x14ac:dyDescent="0.35">
      <c r="A704" t="s">
        <v>2948</v>
      </c>
      <c r="B704" t="s">
        <v>40</v>
      </c>
      <c r="C704" t="s">
        <v>1346</v>
      </c>
      <c r="D704" t="s">
        <v>21</v>
      </c>
      <c r="E704" t="s">
        <v>22</v>
      </c>
      <c r="F704">
        <v>4.8499999999999996</v>
      </c>
      <c r="G704">
        <v>94</v>
      </c>
      <c r="H704" s="3">
        <v>43040</v>
      </c>
      <c r="I704" t="s">
        <v>1347</v>
      </c>
      <c r="J704" t="s">
        <v>1348</v>
      </c>
      <c r="K704">
        <f>YEAR(Table1[[#This Row],[Date]])</f>
        <v>2017</v>
      </c>
      <c r="L704" t="str">
        <f>TEXT(Table1[[#This Row],[Date]],"mmm")</f>
        <v>Nov</v>
      </c>
      <c r="M704" t="str">
        <f>TEXT(Table1[[#This Row],[Date]],"ddd")</f>
        <v>Wed</v>
      </c>
    </row>
    <row r="705" spans="1:13" x14ac:dyDescent="0.35">
      <c r="A705" t="s">
        <v>2949</v>
      </c>
      <c r="B705" t="s">
        <v>373</v>
      </c>
      <c r="C705" t="s">
        <v>1346</v>
      </c>
      <c r="D705" t="s">
        <v>21</v>
      </c>
      <c r="E705" t="s">
        <v>22</v>
      </c>
      <c r="F705">
        <v>5.73</v>
      </c>
      <c r="G705">
        <v>90</v>
      </c>
      <c r="H705" s="3">
        <v>43040</v>
      </c>
      <c r="I705" t="s">
        <v>1349</v>
      </c>
      <c r="J705" t="s">
        <v>1350</v>
      </c>
      <c r="K705">
        <f>YEAR(Table1[[#This Row],[Date]])</f>
        <v>2017</v>
      </c>
      <c r="L705" t="str">
        <f>TEXT(Table1[[#This Row],[Date]],"mmm")</f>
        <v>Nov</v>
      </c>
      <c r="M705" t="str">
        <f>TEXT(Table1[[#This Row],[Date]],"ddd")</f>
        <v>Wed</v>
      </c>
    </row>
    <row r="706" spans="1:13" x14ac:dyDescent="0.35">
      <c r="A706" t="s">
        <v>2950</v>
      </c>
      <c r="B706" t="s">
        <v>255</v>
      </c>
      <c r="C706" t="s">
        <v>1351</v>
      </c>
      <c r="D706" t="s">
        <v>21</v>
      </c>
      <c r="E706" t="s">
        <v>449</v>
      </c>
      <c r="F706">
        <v>5.29</v>
      </c>
      <c r="G706">
        <v>92</v>
      </c>
      <c r="H706" s="3">
        <v>43040</v>
      </c>
      <c r="I706" t="s">
        <v>1352</v>
      </c>
      <c r="J706" t="s">
        <v>1353</v>
      </c>
      <c r="K706">
        <f>YEAR(Table1[[#This Row],[Date]])</f>
        <v>2017</v>
      </c>
      <c r="L706" t="str">
        <f>TEXT(Table1[[#This Row],[Date]],"mmm")</f>
        <v>Nov</v>
      </c>
      <c r="M706" t="str">
        <f>TEXT(Table1[[#This Row],[Date]],"ddd")</f>
        <v>Wed</v>
      </c>
    </row>
    <row r="707" spans="1:13" x14ac:dyDescent="0.35">
      <c r="A707" t="s">
        <v>2951</v>
      </c>
      <c r="B707" t="s">
        <v>426</v>
      </c>
      <c r="C707" t="s">
        <v>1346</v>
      </c>
      <c r="D707" t="s">
        <v>21</v>
      </c>
      <c r="E707" t="s">
        <v>463</v>
      </c>
      <c r="F707">
        <v>4.9800000000000004</v>
      </c>
      <c r="G707">
        <v>89</v>
      </c>
      <c r="H707" s="3">
        <v>43070</v>
      </c>
      <c r="I707" t="s">
        <v>1354</v>
      </c>
      <c r="J707" t="s">
        <v>1355</v>
      </c>
      <c r="K707">
        <f>YEAR(Table1[[#This Row],[Date]])</f>
        <v>2017</v>
      </c>
      <c r="L707" t="str">
        <f>TEXT(Table1[[#This Row],[Date]],"mmm")</f>
        <v>Dec</v>
      </c>
      <c r="M707" t="str">
        <f>TEXT(Table1[[#This Row],[Date]],"ddd")</f>
        <v>Fri</v>
      </c>
    </row>
    <row r="708" spans="1:13" x14ac:dyDescent="0.35">
      <c r="A708" t="s">
        <v>2952</v>
      </c>
      <c r="B708" t="s">
        <v>357</v>
      </c>
      <c r="C708" t="s">
        <v>1346</v>
      </c>
      <c r="D708" t="s">
        <v>21</v>
      </c>
      <c r="E708" t="s">
        <v>22</v>
      </c>
      <c r="F708">
        <v>4.1100000000000003</v>
      </c>
      <c r="G708">
        <v>90</v>
      </c>
      <c r="H708" s="3">
        <v>43132</v>
      </c>
      <c r="I708" t="s">
        <v>1356</v>
      </c>
      <c r="J708" t="s">
        <v>1357</v>
      </c>
      <c r="K708">
        <f>YEAR(Table1[[#This Row],[Date]])</f>
        <v>2018</v>
      </c>
      <c r="L708" t="str">
        <f>TEXT(Table1[[#This Row],[Date]],"mmm")</f>
        <v>Feb</v>
      </c>
      <c r="M708" t="str">
        <f>TEXT(Table1[[#This Row],[Date]],"ddd")</f>
        <v>Thu</v>
      </c>
    </row>
    <row r="709" spans="1:13" x14ac:dyDescent="0.35">
      <c r="A709" t="s">
        <v>2953</v>
      </c>
      <c r="B709" t="s">
        <v>470</v>
      </c>
      <c r="C709" t="s">
        <v>1346</v>
      </c>
      <c r="D709" t="s">
        <v>21</v>
      </c>
      <c r="E709" t="s">
        <v>22</v>
      </c>
      <c r="F709">
        <v>7.05</v>
      </c>
      <c r="G709">
        <v>92</v>
      </c>
      <c r="H709" s="3">
        <v>43132</v>
      </c>
      <c r="I709" t="s">
        <v>1358</v>
      </c>
      <c r="J709" t="s">
        <v>1359</v>
      </c>
      <c r="K709">
        <f>YEAR(Table1[[#This Row],[Date]])</f>
        <v>2018</v>
      </c>
      <c r="L709" t="str">
        <f>TEXT(Table1[[#This Row],[Date]],"mmm")</f>
        <v>Feb</v>
      </c>
      <c r="M709" t="str">
        <f>TEXT(Table1[[#This Row],[Date]],"ddd")</f>
        <v>Thu</v>
      </c>
    </row>
    <row r="710" spans="1:13" x14ac:dyDescent="0.35">
      <c r="A710" t="s">
        <v>2954</v>
      </c>
      <c r="B710" t="s">
        <v>476</v>
      </c>
      <c r="C710" t="s">
        <v>1346</v>
      </c>
      <c r="D710" t="s">
        <v>21</v>
      </c>
      <c r="E710" t="s">
        <v>520</v>
      </c>
      <c r="F710">
        <v>4.9800000000000004</v>
      </c>
      <c r="G710">
        <v>93</v>
      </c>
      <c r="H710" s="3">
        <v>43132</v>
      </c>
      <c r="I710" t="s">
        <v>1360</v>
      </c>
      <c r="J710" t="s">
        <v>1361</v>
      </c>
      <c r="K710">
        <f>YEAR(Table1[[#This Row],[Date]])</f>
        <v>2018</v>
      </c>
      <c r="L710" t="str">
        <f>TEXT(Table1[[#This Row],[Date]],"mmm")</f>
        <v>Feb</v>
      </c>
      <c r="M710" t="str">
        <f>TEXT(Table1[[#This Row],[Date]],"ddd")</f>
        <v>Thu</v>
      </c>
    </row>
    <row r="711" spans="1:13" x14ac:dyDescent="0.35">
      <c r="A711" t="s">
        <v>2955</v>
      </c>
      <c r="B711" t="s">
        <v>146</v>
      </c>
      <c r="C711" t="s">
        <v>1346</v>
      </c>
      <c r="D711" t="s">
        <v>21</v>
      </c>
      <c r="E711" t="s">
        <v>726</v>
      </c>
      <c r="F711">
        <v>8.77</v>
      </c>
      <c r="G711">
        <v>90</v>
      </c>
      <c r="H711" s="3">
        <v>43160</v>
      </c>
      <c r="I711" t="s">
        <v>1362</v>
      </c>
      <c r="J711" t="s">
        <v>1363</v>
      </c>
      <c r="K711">
        <f>YEAR(Table1[[#This Row],[Date]])</f>
        <v>2018</v>
      </c>
      <c r="L711" t="str">
        <f>TEXT(Table1[[#This Row],[Date]],"mmm")</f>
        <v>Mar</v>
      </c>
      <c r="M711" t="str">
        <f>TEXT(Table1[[#This Row],[Date]],"ddd")</f>
        <v>Thu</v>
      </c>
    </row>
    <row r="712" spans="1:13" x14ac:dyDescent="0.35">
      <c r="A712" t="s">
        <v>2956</v>
      </c>
      <c r="B712" t="s">
        <v>370</v>
      </c>
      <c r="C712" t="s">
        <v>1346</v>
      </c>
      <c r="D712" t="s">
        <v>21</v>
      </c>
      <c r="E712" t="s">
        <v>520</v>
      </c>
      <c r="F712">
        <v>4.26</v>
      </c>
      <c r="G712">
        <v>92</v>
      </c>
      <c r="H712" s="3">
        <v>43160</v>
      </c>
      <c r="I712" t="s">
        <v>1364</v>
      </c>
      <c r="J712" t="s">
        <v>1365</v>
      </c>
      <c r="K712">
        <f>YEAR(Table1[[#This Row],[Date]])</f>
        <v>2018</v>
      </c>
      <c r="L712" t="str">
        <f>TEXT(Table1[[#This Row],[Date]],"mmm")</f>
        <v>Mar</v>
      </c>
      <c r="M712" t="str">
        <f>TEXT(Table1[[#This Row],[Date]],"ddd")</f>
        <v>Thu</v>
      </c>
    </row>
    <row r="713" spans="1:13" x14ac:dyDescent="0.35">
      <c r="A713" t="s">
        <v>2957</v>
      </c>
      <c r="B713" t="s">
        <v>466</v>
      </c>
      <c r="C713" t="s">
        <v>1346</v>
      </c>
      <c r="D713" t="s">
        <v>21</v>
      </c>
      <c r="E713" t="s">
        <v>463</v>
      </c>
      <c r="F713">
        <v>16.53</v>
      </c>
      <c r="G713">
        <v>95</v>
      </c>
      <c r="H713" s="3">
        <v>43191</v>
      </c>
      <c r="I713" t="s">
        <v>1366</v>
      </c>
      <c r="J713" t="s">
        <v>1367</v>
      </c>
      <c r="K713">
        <f>YEAR(Table1[[#This Row],[Date]])</f>
        <v>2018</v>
      </c>
      <c r="L713" t="str">
        <f>TEXT(Table1[[#This Row],[Date]],"mmm")</f>
        <v>Apr</v>
      </c>
      <c r="M713" t="str">
        <f>TEXT(Table1[[#This Row],[Date]],"ddd")</f>
        <v>Sun</v>
      </c>
    </row>
    <row r="714" spans="1:13" x14ac:dyDescent="0.35">
      <c r="A714" t="s">
        <v>2958</v>
      </c>
      <c r="B714" t="s">
        <v>1107</v>
      </c>
      <c r="C714" t="s">
        <v>1346</v>
      </c>
      <c r="D714" t="s">
        <v>21</v>
      </c>
      <c r="E714" t="s">
        <v>449</v>
      </c>
      <c r="F714">
        <v>5.28</v>
      </c>
      <c r="G714">
        <v>94</v>
      </c>
      <c r="H714" s="3">
        <v>43191</v>
      </c>
      <c r="I714" t="s">
        <v>1368</v>
      </c>
      <c r="J714" t="s">
        <v>1369</v>
      </c>
      <c r="K714">
        <f>YEAR(Table1[[#This Row],[Date]])</f>
        <v>2018</v>
      </c>
      <c r="L714" t="str">
        <f>TEXT(Table1[[#This Row],[Date]],"mmm")</f>
        <v>Apr</v>
      </c>
      <c r="M714" t="str">
        <f>TEXT(Table1[[#This Row],[Date]],"ddd")</f>
        <v>Sun</v>
      </c>
    </row>
    <row r="715" spans="1:13" x14ac:dyDescent="0.35">
      <c r="A715" t="s">
        <v>2959</v>
      </c>
      <c r="B715" t="s">
        <v>54</v>
      </c>
      <c r="C715" t="s">
        <v>1346</v>
      </c>
      <c r="D715" t="s">
        <v>21</v>
      </c>
      <c r="E715" t="s">
        <v>523</v>
      </c>
      <c r="F715">
        <v>4.41</v>
      </c>
      <c r="G715">
        <v>93</v>
      </c>
      <c r="H715" s="3">
        <v>43282</v>
      </c>
      <c r="I715" t="s">
        <v>1370</v>
      </c>
      <c r="J715" t="s">
        <v>1371</v>
      </c>
      <c r="K715">
        <f>YEAR(Table1[[#This Row],[Date]])</f>
        <v>2018</v>
      </c>
      <c r="L715" t="str">
        <f>TEXT(Table1[[#This Row],[Date]],"mmm")</f>
        <v>Jul</v>
      </c>
      <c r="M715" t="str">
        <f>TEXT(Table1[[#This Row],[Date]],"ddd")</f>
        <v>Sun</v>
      </c>
    </row>
    <row r="716" spans="1:13" x14ac:dyDescent="0.35">
      <c r="A716" t="s">
        <v>2960</v>
      </c>
      <c r="B716" t="s">
        <v>476</v>
      </c>
      <c r="C716" t="s">
        <v>1346</v>
      </c>
      <c r="D716" t="s">
        <v>21</v>
      </c>
      <c r="E716" t="s">
        <v>483</v>
      </c>
      <c r="F716">
        <v>4.9800000000000004</v>
      </c>
      <c r="G716">
        <v>95</v>
      </c>
      <c r="H716" s="3">
        <v>43313</v>
      </c>
      <c r="I716" t="s">
        <v>61</v>
      </c>
      <c r="J716" t="s">
        <v>1372</v>
      </c>
      <c r="K716">
        <f>YEAR(Table1[[#This Row],[Date]])</f>
        <v>2018</v>
      </c>
      <c r="L716" t="str">
        <f>TEXT(Table1[[#This Row],[Date]],"mmm")</f>
        <v>Aug</v>
      </c>
      <c r="M716" t="str">
        <f>TEXT(Table1[[#This Row],[Date]],"ddd")</f>
        <v>Wed</v>
      </c>
    </row>
    <row r="717" spans="1:13" x14ac:dyDescent="0.35">
      <c r="A717" t="s">
        <v>2961</v>
      </c>
      <c r="B717" t="s">
        <v>357</v>
      </c>
      <c r="C717" t="s">
        <v>1346</v>
      </c>
      <c r="D717" t="s">
        <v>21</v>
      </c>
      <c r="E717" t="s">
        <v>449</v>
      </c>
      <c r="F717">
        <v>3.51</v>
      </c>
      <c r="G717">
        <v>93</v>
      </c>
      <c r="H717" s="3">
        <v>43374</v>
      </c>
      <c r="I717" t="s">
        <v>1373</v>
      </c>
      <c r="J717" t="s">
        <v>247</v>
      </c>
      <c r="K717">
        <f>YEAR(Table1[[#This Row],[Date]])</f>
        <v>2018</v>
      </c>
      <c r="L717" t="str">
        <f>TEXT(Table1[[#This Row],[Date]],"mmm")</f>
        <v>Oct</v>
      </c>
      <c r="M717" t="str">
        <f>TEXT(Table1[[#This Row],[Date]],"ddd")</f>
        <v>Mon</v>
      </c>
    </row>
    <row r="718" spans="1:13" x14ac:dyDescent="0.35">
      <c r="A718" t="s">
        <v>2962</v>
      </c>
      <c r="B718" t="s">
        <v>476</v>
      </c>
      <c r="C718" t="s">
        <v>1346</v>
      </c>
      <c r="D718" t="s">
        <v>21</v>
      </c>
      <c r="E718" t="s">
        <v>22</v>
      </c>
      <c r="F718">
        <v>4.9800000000000004</v>
      </c>
      <c r="G718">
        <v>93</v>
      </c>
      <c r="H718" s="3">
        <v>43405</v>
      </c>
      <c r="I718" t="s">
        <v>1374</v>
      </c>
      <c r="J718" t="s">
        <v>549</v>
      </c>
      <c r="K718">
        <f>YEAR(Table1[[#This Row],[Date]])</f>
        <v>2018</v>
      </c>
      <c r="L718" t="str">
        <f>TEXT(Table1[[#This Row],[Date]],"mmm")</f>
        <v>Nov</v>
      </c>
      <c r="M718" t="str">
        <f>TEXT(Table1[[#This Row],[Date]],"ddd")</f>
        <v>Thu</v>
      </c>
    </row>
    <row r="719" spans="1:13" x14ac:dyDescent="0.35">
      <c r="A719" t="s">
        <v>2963</v>
      </c>
      <c r="B719" t="s">
        <v>1375</v>
      </c>
      <c r="C719" t="s">
        <v>1346</v>
      </c>
      <c r="D719" t="s">
        <v>21</v>
      </c>
      <c r="E719" t="s">
        <v>477</v>
      </c>
      <c r="F719">
        <v>3.6</v>
      </c>
      <c r="G719">
        <v>92</v>
      </c>
      <c r="H719" s="3">
        <v>43405</v>
      </c>
      <c r="I719" t="s">
        <v>1376</v>
      </c>
      <c r="J719" t="s">
        <v>1377</v>
      </c>
      <c r="K719">
        <f>YEAR(Table1[[#This Row],[Date]])</f>
        <v>2018</v>
      </c>
      <c r="L719" t="str">
        <f>TEXT(Table1[[#This Row],[Date]],"mmm")</f>
        <v>Nov</v>
      </c>
      <c r="M719" t="str">
        <f>TEXT(Table1[[#This Row],[Date]],"ddd")</f>
        <v>Thu</v>
      </c>
    </row>
    <row r="720" spans="1:13" x14ac:dyDescent="0.35">
      <c r="A720" t="s">
        <v>2964</v>
      </c>
      <c r="B720" t="s">
        <v>426</v>
      </c>
      <c r="C720" t="s">
        <v>1346</v>
      </c>
      <c r="D720" t="s">
        <v>21</v>
      </c>
      <c r="E720" t="s">
        <v>463</v>
      </c>
      <c r="F720">
        <v>4.9800000000000004</v>
      </c>
      <c r="G720">
        <v>90</v>
      </c>
      <c r="H720" s="3">
        <v>43405</v>
      </c>
      <c r="I720" t="s">
        <v>61</v>
      </c>
      <c r="J720" t="s">
        <v>1378</v>
      </c>
      <c r="K720">
        <f>YEAR(Table1[[#This Row],[Date]])</f>
        <v>2018</v>
      </c>
      <c r="L720" t="str">
        <f>TEXT(Table1[[#This Row],[Date]],"mmm")</f>
        <v>Nov</v>
      </c>
      <c r="M720" t="str">
        <f>TEXT(Table1[[#This Row],[Date]],"ddd")</f>
        <v>Thu</v>
      </c>
    </row>
    <row r="721" spans="1:13" x14ac:dyDescent="0.35">
      <c r="A721" t="s">
        <v>2965</v>
      </c>
      <c r="B721" t="s">
        <v>51</v>
      </c>
      <c r="C721" t="s">
        <v>1346</v>
      </c>
      <c r="D721" t="s">
        <v>21</v>
      </c>
      <c r="E721" t="s">
        <v>449</v>
      </c>
      <c r="F721">
        <v>5.88</v>
      </c>
      <c r="G721">
        <v>93</v>
      </c>
      <c r="H721" s="3">
        <v>43435</v>
      </c>
      <c r="I721" t="s">
        <v>55</v>
      </c>
      <c r="J721" t="s">
        <v>147</v>
      </c>
      <c r="K721">
        <f>YEAR(Table1[[#This Row],[Date]])</f>
        <v>2018</v>
      </c>
      <c r="L721" t="str">
        <f>TEXT(Table1[[#This Row],[Date]],"mmm")</f>
        <v>Dec</v>
      </c>
      <c r="M721" t="str">
        <f>TEXT(Table1[[#This Row],[Date]],"ddd")</f>
        <v>Sat</v>
      </c>
    </row>
    <row r="722" spans="1:13" x14ac:dyDescent="0.35">
      <c r="A722" t="s">
        <v>2966</v>
      </c>
      <c r="B722" t="s">
        <v>137</v>
      </c>
      <c r="C722" t="s">
        <v>1346</v>
      </c>
      <c r="D722" t="s">
        <v>21</v>
      </c>
      <c r="E722" t="s">
        <v>449</v>
      </c>
      <c r="F722">
        <v>5.58</v>
      </c>
      <c r="G722">
        <v>95</v>
      </c>
      <c r="H722" s="3">
        <v>43466</v>
      </c>
      <c r="I722" t="s">
        <v>559</v>
      </c>
      <c r="J722" t="s">
        <v>1379</v>
      </c>
      <c r="K722">
        <f>YEAR(Table1[[#This Row],[Date]])</f>
        <v>2019</v>
      </c>
      <c r="L722" t="str">
        <f>TEXT(Table1[[#This Row],[Date]],"mmm")</f>
        <v>Jan</v>
      </c>
      <c r="M722" t="str">
        <f>TEXT(Table1[[#This Row],[Date]],"ddd")</f>
        <v>Tue</v>
      </c>
    </row>
    <row r="723" spans="1:13" x14ac:dyDescent="0.35">
      <c r="A723" t="s">
        <v>2967</v>
      </c>
      <c r="B723" t="s">
        <v>137</v>
      </c>
      <c r="C723" t="s">
        <v>1346</v>
      </c>
      <c r="D723" t="s">
        <v>21</v>
      </c>
      <c r="E723" t="s">
        <v>449</v>
      </c>
      <c r="F723">
        <v>6.47</v>
      </c>
      <c r="G723">
        <v>94</v>
      </c>
      <c r="H723" s="3">
        <v>43497</v>
      </c>
      <c r="I723" t="s">
        <v>61</v>
      </c>
      <c r="J723" t="s">
        <v>1380</v>
      </c>
      <c r="K723">
        <f>YEAR(Table1[[#This Row],[Date]])</f>
        <v>2019</v>
      </c>
      <c r="L723" t="str">
        <f>TEXT(Table1[[#This Row],[Date]],"mmm")</f>
        <v>Feb</v>
      </c>
      <c r="M723" t="str">
        <f>TEXT(Table1[[#This Row],[Date]],"ddd")</f>
        <v>Fri</v>
      </c>
    </row>
    <row r="724" spans="1:13" x14ac:dyDescent="0.35">
      <c r="A724" t="s">
        <v>2968</v>
      </c>
      <c r="B724" t="s">
        <v>357</v>
      </c>
      <c r="C724" t="s">
        <v>1346</v>
      </c>
      <c r="D724" t="s">
        <v>21</v>
      </c>
      <c r="E724" t="s">
        <v>22</v>
      </c>
      <c r="F724">
        <v>4.1100000000000003</v>
      </c>
      <c r="G724">
        <v>91</v>
      </c>
      <c r="H724" s="3">
        <v>43497</v>
      </c>
      <c r="I724" t="s">
        <v>1381</v>
      </c>
      <c r="J724" t="s">
        <v>951</v>
      </c>
      <c r="K724">
        <f>YEAR(Table1[[#This Row],[Date]])</f>
        <v>2019</v>
      </c>
      <c r="L724" t="str">
        <f>TEXT(Table1[[#This Row],[Date]],"mmm")</f>
        <v>Feb</v>
      </c>
      <c r="M724" t="str">
        <f>TEXT(Table1[[#This Row],[Date]],"ddd")</f>
        <v>Fri</v>
      </c>
    </row>
    <row r="725" spans="1:13" x14ac:dyDescent="0.35">
      <c r="A725" t="s">
        <v>2969</v>
      </c>
      <c r="B725" t="s">
        <v>1382</v>
      </c>
      <c r="C725" t="s">
        <v>1346</v>
      </c>
      <c r="D725" t="s">
        <v>21</v>
      </c>
      <c r="E725" t="s">
        <v>632</v>
      </c>
      <c r="F725">
        <v>10.58</v>
      </c>
      <c r="G725">
        <v>90</v>
      </c>
      <c r="H725" s="3">
        <v>43525</v>
      </c>
      <c r="I725" t="s">
        <v>1383</v>
      </c>
      <c r="J725" t="s">
        <v>1384</v>
      </c>
      <c r="K725">
        <f>YEAR(Table1[[#This Row],[Date]])</f>
        <v>2019</v>
      </c>
      <c r="L725" t="str">
        <f>TEXT(Table1[[#This Row],[Date]],"mmm")</f>
        <v>Mar</v>
      </c>
      <c r="M725" t="str">
        <f>TEXT(Table1[[#This Row],[Date]],"ddd")</f>
        <v>Fri</v>
      </c>
    </row>
    <row r="726" spans="1:13" x14ac:dyDescent="0.35">
      <c r="A726" t="s">
        <v>2970</v>
      </c>
      <c r="B726" t="s">
        <v>286</v>
      </c>
      <c r="C726" t="s">
        <v>1346</v>
      </c>
      <c r="D726" t="s">
        <v>21</v>
      </c>
      <c r="E726" t="s">
        <v>463</v>
      </c>
      <c r="F726">
        <v>16.53</v>
      </c>
      <c r="G726">
        <v>95</v>
      </c>
      <c r="H726" s="3">
        <v>43556</v>
      </c>
      <c r="I726" t="s">
        <v>1385</v>
      </c>
      <c r="J726" t="s">
        <v>1386</v>
      </c>
      <c r="K726">
        <f>YEAR(Table1[[#This Row],[Date]])</f>
        <v>2019</v>
      </c>
      <c r="L726" t="str">
        <f>TEXT(Table1[[#This Row],[Date]],"mmm")</f>
        <v>Apr</v>
      </c>
      <c r="M726" t="str">
        <f>TEXT(Table1[[#This Row],[Date]],"ddd")</f>
        <v>Mon</v>
      </c>
    </row>
    <row r="727" spans="1:13" x14ac:dyDescent="0.35">
      <c r="A727" t="s">
        <v>2971</v>
      </c>
      <c r="B727" t="s">
        <v>928</v>
      </c>
      <c r="C727" t="s">
        <v>1346</v>
      </c>
      <c r="D727" t="s">
        <v>21</v>
      </c>
      <c r="E727" t="s">
        <v>865</v>
      </c>
      <c r="F727">
        <v>12.35</v>
      </c>
      <c r="G727">
        <v>93</v>
      </c>
      <c r="H727" s="3">
        <v>43586</v>
      </c>
      <c r="I727" t="s">
        <v>1387</v>
      </c>
      <c r="J727" t="s">
        <v>1388</v>
      </c>
      <c r="K727">
        <f>YEAR(Table1[[#This Row],[Date]])</f>
        <v>2019</v>
      </c>
      <c r="L727" t="str">
        <f>TEXT(Table1[[#This Row],[Date]],"mmm")</f>
        <v>May</v>
      </c>
      <c r="M727" t="str">
        <f>TEXT(Table1[[#This Row],[Date]],"ddd")</f>
        <v>Wed</v>
      </c>
    </row>
    <row r="728" spans="1:13" x14ac:dyDescent="0.35">
      <c r="A728" t="s">
        <v>2972</v>
      </c>
      <c r="B728" t="s">
        <v>159</v>
      </c>
      <c r="C728" t="s">
        <v>1346</v>
      </c>
      <c r="D728" t="s">
        <v>21</v>
      </c>
      <c r="E728" t="s">
        <v>632</v>
      </c>
      <c r="F728">
        <v>17.64</v>
      </c>
      <c r="G728">
        <v>93</v>
      </c>
      <c r="H728" s="3">
        <v>43586</v>
      </c>
      <c r="I728" t="s">
        <v>1389</v>
      </c>
      <c r="J728" t="s">
        <v>1390</v>
      </c>
      <c r="K728">
        <f>YEAR(Table1[[#This Row],[Date]])</f>
        <v>2019</v>
      </c>
      <c r="L728" t="str">
        <f>TEXT(Table1[[#This Row],[Date]],"mmm")</f>
        <v>May</v>
      </c>
      <c r="M728" t="str">
        <f>TEXT(Table1[[#This Row],[Date]],"ddd")</f>
        <v>Wed</v>
      </c>
    </row>
    <row r="729" spans="1:13" x14ac:dyDescent="0.35">
      <c r="A729" t="s">
        <v>2973</v>
      </c>
      <c r="B729" t="s">
        <v>91</v>
      </c>
      <c r="C729" t="s">
        <v>1346</v>
      </c>
      <c r="D729" t="s">
        <v>21</v>
      </c>
      <c r="E729" t="s">
        <v>449</v>
      </c>
      <c r="F729">
        <v>5.58</v>
      </c>
      <c r="G729">
        <v>94</v>
      </c>
      <c r="H729" s="3">
        <v>43678</v>
      </c>
      <c r="I729" t="s">
        <v>1391</v>
      </c>
      <c r="J729" t="s">
        <v>1392</v>
      </c>
      <c r="K729">
        <f>YEAR(Table1[[#This Row],[Date]])</f>
        <v>2019</v>
      </c>
      <c r="L729" t="str">
        <f>TEXT(Table1[[#This Row],[Date]],"mmm")</f>
        <v>Aug</v>
      </c>
      <c r="M729" t="str">
        <f>TEXT(Table1[[#This Row],[Date]],"ddd")</f>
        <v>Thu</v>
      </c>
    </row>
    <row r="730" spans="1:13" x14ac:dyDescent="0.35">
      <c r="A730" t="s">
        <v>2974</v>
      </c>
      <c r="B730" t="s">
        <v>1393</v>
      </c>
      <c r="C730" t="s">
        <v>1346</v>
      </c>
      <c r="D730" t="s">
        <v>21</v>
      </c>
      <c r="E730" t="s">
        <v>601</v>
      </c>
      <c r="F730">
        <v>7.35</v>
      </c>
      <c r="G730">
        <v>91</v>
      </c>
      <c r="H730" s="3">
        <v>43678</v>
      </c>
      <c r="I730" t="s">
        <v>1394</v>
      </c>
      <c r="J730" t="s">
        <v>1395</v>
      </c>
      <c r="K730">
        <f>YEAR(Table1[[#This Row],[Date]])</f>
        <v>2019</v>
      </c>
      <c r="L730" t="str">
        <f>TEXT(Table1[[#This Row],[Date]],"mmm")</f>
        <v>Aug</v>
      </c>
      <c r="M730" t="str">
        <f>TEXT(Table1[[#This Row],[Date]],"ddd")</f>
        <v>Thu</v>
      </c>
    </row>
    <row r="731" spans="1:13" x14ac:dyDescent="0.35">
      <c r="A731" t="s">
        <v>2975</v>
      </c>
      <c r="B731" t="s">
        <v>1396</v>
      </c>
      <c r="C731" t="s">
        <v>1346</v>
      </c>
      <c r="D731" t="s">
        <v>21</v>
      </c>
      <c r="E731" t="s">
        <v>601</v>
      </c>
      <c r="F731">
        <v>9.92</v>
      </c>
      <c r="G731">
        <v>91</v>
      </c>
      <c r="H731" s="3">
        <v>43678</v>
      </c>
      <c r="I731" t="s">
        <v>1397</v>
      </c>
      <c r="J731" t="s">
        <v>1398</v>
      </c>
      <c r="K731">
        <f>YEAR(Table1[[#This Row],[Date]])</f>
        <v>2019</v>
      </c>
      <c r="L731" t="str">
        <f>TEXT(Table1[[#This Row],[Date]],"mmm")</f>
        <v>Aug</v>
      </c>
      <c r="M731" t="str">
        <f>TEXT(Table1[[#This Row],[Date]],"ddd")</f>
        <v>Thu</v>
      </c>
    </row>
    <row r="732" spans="1:13" x14ac:dyDescent="0.35">
      <c r="A732" t="s">
        <v>2976</v>
      </c>
      <c r="B732" t="s">
        <v>75</v>
      </c>
      <c r="C732" t="s">
        <v>1346</v>
      </c>
      <c r="D732" t="s">
        <v>21</v>
      </c>
      <c r="E732" t="s">
        <v>22</v>
      </c>
      <c r="F732">
        <v>6.17</v>
      </c>
      <c r="G732">
        <v>94</v>
      </c>
      <c r="H732" s="3">
        <v>43678</v>
      </c>
      <c r="I732" t="s">
        <v>1399</v>
      </c>
      <c r="J732" t="s">
        <v>412</v>
      </c>
      <c r="K732">
        <f>YEAR(Table1[[#This Row],[Date]])</f>
        <v>2019</v>
      </c>
      <c r="L732" t="str">
        <f>TEXT(Table1[[#This Row],[Date]],"mmm")</f>
        <v>Aug</v>
      </c>
      <c r="M732" t="str">
        <f>TEXT(Table1[[#This Row],[Date]],"ddd")</f>
        <v>Thu</v>
      </c>
    </row>
    <row r="733" spans="1:13" x14ac:dyDescent="0.35">
      <c r="A733" t="s">
        <v>2977</v>
      </c>
      <c r="B733" t="s">
        <v>137</v>
      </c>
      <c r="C733" t="s">
        <v>1346</v>
      </c>
      <c r="D733" t="s">
        <v>21</v>
      </c>
      <c r="E733" t="s">
        <v>477</v>
      </c>
      <c r="F733">
        <v>5.58</v>
      </c>
      <c r="G733">
        <v>93</v>
      </c>
      <c r="H733" s="3">
        <v>43678</v>
      </c>
      <c r="I733" t="s">
        <v>61</v>
      </c>
      <c r="J733" t="s">
        <v>1400</v>
      </c>
      <c r="K733">
        <f>YEAR(Table1[[#This Row],[Date]])</f>
        <v>2019</v>
      </c>
      <c r="L733" t="str">
        <f>TEXT(Table1[[#This Row],[Date]],"mmm")</f>
        <v>Aug</v>
      </c>
      <c r="M733" t="str">
        <f>TEXT(Table1[[#This Row],[Date]],"ddd")</f>
        <v>Thu</v>
      </c>
    </row>
    <row r="734" spans="1:13" x14ac:dyDescent="0.35">
      <c r="A734" t="s">
        <v>2978</v>
      </c>
      <c r="B734" t="s">
        <v>137</v>
      </c>
      <c r="C734" t="s">
        <v>1346</v>
      </c>
      <c r="D734" t="s">
        <v>21</v>
      </c>
      <c r="E734" t="s">
        <v>449</v>
      </c>
      <c r="F734">
        <v>6.76</v>
      </c>
      <c r="G734">
        <v>92</v>
      </c>
      <c r="H734" s="3">
        <v>43678</v>
      </c>
      <c r="I734" t="s">
        <v>1401</v>
      </c>
      <c r="J734" t="s">
        <v>1402</v>
      </c>
      <c r="K734">
        <f>YEAR(Table1[[#This Row],[Date]])</f>
        <v>2019</v>
      </c>
      <c r="L734" t="str">
        <f>TEXT(Table1[[#This Row],[Date]],"mmm")</f>
        <v>Aug</v>
      </c>
      <c r="M734" t="str">
        <f>TEXT(Table1[[#This Row],[Date]],"ddd")</f>
        <v>Thu</v>
      </c>
    </row>
    <row r="735" spans="1:13" x14ac:dyDescent="0.35">
      <c r="A735" t="s">
        <v>2979</v>
      </c>
      <c r="B735" t="s">
        <v>476</v>
      </c>
      <c r="C735" t="s">
        <v>1346</v>
      </c>
      <c r="D735" t="s">
        <v>21</v>
      </c>
      <c r="E735" t="s">
        <v>463</v>
      </c>
      <c r="F735">
        <v>8.8000000000000007</v>
      </c>
      <c r="G735">
        <v>92</v>
      </c>
      <c r="H735" s="3">
        <v>43739</v>
      </c>
      <c r="I735" t="s">
        <v>1403</v>
      </c>
      <c r="J735" t="s">
        <v>166</v>
      </c>
      <c r="K735">
        <f>YEAR(Table1[[#This Row],[Date]])</f>
        <v>2019</v>
      </c>
      <c r="L735" t="str">
        <f>TEXT(Table1[[#This Row],[Date]],"mmm")</f>
        <v>Oct</v>
      </c>
      <c r="M735" t="str">
        <f>TEXT(Table1[[#This Row],[Date]],"ddd")</f>
        <v>Tue</v>
      </c>
    </row>
    <row r="736" spans="1:13" x14ac:dyDescent="0.35">
      <c r="A736" t="s">
        <v>2980</v>
      </c>
      <c r="B736" t="s">
        <v>112</v>
      </c>
      <c r="C736" t="s">
        <v>1346</v>
      </c>
      <c r="D736" t="s">
        <v>21</v>
      </c>
      <c r="E736" t="s">
        <v>463</v>
      </c>
      <c r="F736">
        <v>26.46</v>
      </c>
      <c r="G736">
        <v>96</v>
      </c>
      <c r="H736" s="3">
        <v>43709</v>
      </c>
      <c r="I736" t="s">
        <v>1404</v>
      </c>
      <c r="J736" t="s">
        <v>1405</v>
      </c>
      <c r="K736">
        <f>YEAR(Table1[[#This Row],[Date]])</f>
        <v>2019</v>
      </c>
      <c r="L736" t="str">
        <f>TEXT(Table1[[#This Row],[Date]],"mmm")</f>
        <v>Sep</v>
      </c>
      <c r="M736" t="str">
        <f>TEXT(Table1[[#This Row],[Date]],"ddd")</f>
        <v>Sun</v>
      </c>
    </row>
    <row r="737" spans="1:13" x14ac:dyDescent="0.35">
      <c r="A737" t="s">
        <v>2981</v>
      </c>
      <c r="B737" t="s">
        <v>476</v>
      </c>
      <c r="C737" t="s">
        <v>1346</v>
      </c>
      <c r="D737" t="s">
        <v>21</v>
      </c>
      <c r="E737" t="s">
        <v>483</v>
      </c>
      <c r="F737">
        <v>4.6900000000000004</v>
      </c>
      <c r="G737">
        <v>93</v>
      </c>
      <c r="H737" s="3">
        <v>43800</v>
      </c>
      <c r="I737" t="s">
        <v>1406</v>
      </c>
      <c r="J737" t="s">
        <v>1407</v>
      </c>
      <c r="K737">
        <f>YEAR(Table1[[#This Row],[Date]])</f>
        <v>2019</v>
      </c>
      <c r="L737" t="str">
        <f>TEXT(Table1[[#This Row],[Date]],"mmm")</f>
        <v>Dec</v>
      </c>
      <c r="M737" t="str">
        <f>TEXT(Table1[[#This Row],[Date]],"ddd")</f>
        <v>Sun</v>
      </c>
    </row>
    <row r="738" spans="1:13" x14ac:dyDescent="0.35">
      <c r="A738" t="s">
        <v>2982</v>
      </c>
      <c r="B738" t="s">
        <v>37</v>
      </c>
      <c r="C738" t="s">
        <v>1346</v>
      </c>
      <c r="D738" t="s">
        <v>21</v>
      </c>
      <c r="E738" t="s">
        <v>22</v>
      </c>
      <c r="F738">
        <v>5.86</v>
      </c>
      <c r="G738">
        <v>93</v>
      </c>
      <c r="H738" s="3">
        <v>43831</v>
      </c>
      <c r="I738" t="s">
        <v>61</v>
      </c>
      <c r="J738" t="s">
        <v>1408</v>
      </c>
      <c r="K738">
        <f>YEAR(Table1[[#This Row],[Date]])</f>
        <v>2020</v>
      </c>
      <c r="L738" t="str">
        <f>TEXT(Table1[[#This Row],[Date]],"mmm")</f>
        <v>Jan</v>
      </c>
      <c r="M738" t="str">
        <f>TEXT(Table1[[#This Row],[Date]],"ddd")</f>
        <v>Wed</v>
      </c>
    </row>
    <row r="739" spans="1:13" x14ac:dyDescent="0.35">
      <c r="A739" t="s">
        <v>2983</v>
      </c>
      <c r="B739" t="s">
        <v>725</v>
      </c>
      <c r="C739" t="s">
        <v>1346</v>
      </c>
      <c r="D739" t="s">
        <v>21</v>
      </c>
      <c r="E739" t="s">
        <v>483</v>
      </c>
      <c r="F739">
        <v>4.03</v>
      </c>
      <c r="G739">
        <v>92</v>
      </c>
      <c r="H739" s="3">
        <v>43831</v>
      </c>
      <c r="I739" t="s">
        <v>1409</v>
      </c>
      <c r="J739" t="s">
        <v>217</v>
      </c>
      <c r="K739">
        <f>YEAR(Table1[[#This Row],[Date]])</f>
        <v>2020</v>
      </c>
      <c r="L739" t="str">
        <f>TEXT(Table1[[#This Row],[Date]],"mmm")</f>
        <v>Jan</v>
      </c>
      <c r="M739" t="str">
        <f>TEXT(Table1[[#This Row],[Date]],"ddd")</f>
        <v>Wed</v>
      </c>
    </row>
    <row r="740" spans="1:13" x14ac:dyDescent="0.35">
      <c r="A740" t="s">
        <v>2984</v>
      </c>
      <c r="B740" t="s">
        <v>1410</v>
      </c>
      <c r="C740" t="s">
        <v>1346</v>
      </c>
      <c r="D740" t="s">
        <v>21</v>
      </c>
      <c r="E740" t="s">
        <v>22</v>
      </c>
      <c r="F740">
        <v>4.1100000000000003</v>
      </c>
      <c r="G740">
        <v>92</v>
      </c>
      <c r="H740" s="3">
        <v>43862</v>
      </c>
      <c r="I740" t="s">
        <v>1411</v>
      </c>
      <c r="J740" t="s">
        <v>1412</v>
      </c>
      <c r="K740">
        <f>YEAR(Table1[[#This Row],[Date]])</f>
        <v>2020</v>
      </c>
      <c r="L740" t="str">
        <f>TEXT(Table1[[#This Row],[Date]],"mmm")</f>
        <v>Feb</v>
      </c>
      <c r="M740" t="str">
        <f>TEXT(Table1[[#This Row],[Date]],"ddd")</f>
        <v>Sat</v>
      </c>
    </row>
    <row r="741" spans="1:13" x14ac:dyDescent="0.35">
      <c r="A741" t="s">
        <v>2985</v>
      </c>
      <c r="B741" t="s">
        <v>1413</v>
      </c>
      <c r="C741" t="s">
        <v>1346</v>
      </c>
      <c r="D741" t="s">
        <v>21</v>
      </c>
      <c r="E741" t="s">
        <v>22</v>
      </c>
      <c r="F741">
        <v>3.32</v>
      </c>
      <c r="G741">
        <v>90</v>
      </c>
      <c r="H741" s="3">
        <v>43862</v>
      </c>
      <c r="I741" t="s">
        <v>1414</v>
      </c>
      <c r="J741" t="s">
        <v>111</v>
      </c>
      <c r="K741">
        <f>YEAR(Table1[[#This Row],[Date]])</f>
        <v>2020</v>
      </c>
      <c r="L741" t="str">
        <f>TEXT(Table1[[#This Row],[Date]],"mmm")</f>
        <v>Feb</v>
      </c>
      <c r="M741" t="str">
        <f>TEXT(Table1[[#This Row],[Date]],"ddd")</f>
        <v>Sat</v>
      </c>
    </row>
    <row r="742" spans="1:13" x14ac:dyDescent="0.35">
      <c r="A742" t="s">
        <v>2986</v>
      </c>
      <c r="B742" t="s">
        <v>1415</v>
      </c>
      <c r="C742" t="s">
        <v>1346</v>
      </c>
      <c r="D742" t="s">
        <v>21</v>
      </c>
      <c r="E742" t="s">
        <v>463</v>
      </c>
      <c r="F742">
        <v>1.49</v>
      </c>
      <c r="G742">
        <v>88</v>
      </c>
      <c r="H742" s="3">
        <v>43862</v>
      </c>
      <c r="I742" t="s">
        <v>23</v>
      </c>
      <c r="J742" t="s">
        <v>1416</v>
      </c>
      <c r="K742">
        <f>YEAR(Table1[[#This Row],[Date]])</f>
        <v>2020</v>
      </c>
      <c r="L742" t="str">
        <f>TEXT(Table1[[#This Row],[Date]],"mmm")</f>
        <v>Feb</v>
      </c>
      <c r="M742" t="str">
        <f>TEXT(Table1[[#This Row],[Date]],"ddd")</f>
        <v>Sat</v>
      </c>
    </row>
    <row r="743" spans="1:13" x14ac:dyDescent="0.35">
      <c r="A743" t="s">
        <v>2987</v>
      </c>
      <c r="B743" t="s">
        <v>1417</v>
      </c>
      <c r="C743" t="s">
        <v>1418</v>
      </c>
      <c r="D743" t="s">
        <v>21</v>
      </c>
      <c r="E743" t="s">
        <v>493</v>
      </c>
      <c r="F743">
        <v>3.08</v>
      </c>
      <c r="G743">
        <v>87</v>
      </c>
      <c r="H743" s="3">
        <v>43862</v>
      </c>
      <c r="I743" t="s">
        <v>1419</v>
      </c>
      <c r="J743" t="s">
        <v>1420</v>
      </c>
      <c r="K743">
        <f>YEAR(Table1[[#This Row],[Date]])</f>
        <v>2020</v>
      </c>
      <c r="L743" t="str">
        <f>TEXT(Table1[[#This Row],[Date]],"mmm")</f>
        <v>Feb</v>
      </c>
      <c r="M743" t="str">
        <f>TEXT(Table1[[#This Row],[Date]],"ddd")</f>
        <v>Sat</v>
      </c>
    </row>
    <row r="744" spans="1:13" x14ac:dyDescent="0.35">
      <c r="A744" t="s">
        <v>2988</v>
      </c>
      <c r="B744" t="s">
        <v>255</v>
      </c>
      <c r="C744" t="s">
        <v>1346</v>
      </c>
      <c r="D744" t="s">
        <v>21</v>
      </c>
      <c r="E744" t="s">
        <v>449</v>
      </c>
      <c r="F744">
        <v>3.53</v>
      </c>
      <c r="G744">
        <v>92</v>
      </c>
      <c r="H744" s="3">
        <v>43862</v>
      </c>
      <c r="I744" t="s">
        <v>1421</v>
      </c>
      <c r="J744" t="s">
        <v>228</v>
      </c>
      <c r="K744">
        <f>YEAR(Table1[[#This Row],[Date]])</f>
        <v>2020</v>
      </c>
      <c r="L744" t="str">
        <f>TEXT(Table1[[#This Row],[Date]],"mmm")</f>
        <v>Feb</v>
      </c>
      <c r="M744" t="str">
        <f>TEXT(Table1[[#This Row],[Date]],"ddd")</f>
        <v>Sat</v>
      </c>
    </row>
    <row r="745" spans="1:13" x14ac:dyDescent="0.35">
      <c r="A745" t="s">
        <v>2989</v>
      </c>
      <c r="B745" t="s">
        <v>1422</v>
      </c>
      <c r="C745" t="s">
        <v>1346</v>
      </c>
      <c r="D745" t="s">
        <v>21</v>
      </c>
      <c r="E745" t="s">
        <v>632</v>
      </c>
      <c r="F745">
        <v>10.58</v>
      </c>
      <c r="G745">
        <v>92</v>
      </c>
      <c r="H745" s="3">
        <v>43891</v>
      </c>
      <c r="I745" t="s">
        <v>1423</v>
      </c>
      <c r="J745" t="s">
        <v>228</v>
      </c>
      <c r="K745">
        <f>YEAR(Table1[[#This Row],[Date]])</f>
        <v>2020</v>
      </c>
      <c r="L745" t="str">
        <f>TEXT(Table1[[#This Row],[Date]],"mmm")</f>
        <v>Mar</v>
      </c>
      <c r="M745" t="str">
        <f>TEXT(Table1[[#This Row],[Date]],"ddd")</f>
        <v>Sun</v>
      </c>
    </row>
    <row r="746" spans="1:13" x14ac:dyDescent="0.35">
      <c r="A746" t="s">
        <v>2990</v>
      </c>
      <c r="B746" t="s">
        <v>1422</v>
      </c>
      <c r="C746" t="s">
        <v>1346</v>
      </c>
      <c r="D746" t="s">
        <v>21</v>
      </c>
      <c r="E746" t="s">
        <v>483</v>
      </c>
      <c r="F746">
        <v>3.97</v>
      </c>
      <c r="G746">
        <v>91</v>
      </c>
      <c r="H746" s="3">
        <v>43891</v>
      </c>
      <c r="I746" t="s">
        <v>106</v>
      </c>
      <c r="J746" t="s">
        <v>1424</v>
      </c>
      <c r="K746">
        <f>YEAR(Table1[[#This Row],[Date]])</f>
        <v>2020</v>
      </c>
      <c r="L746" t="str">
        <f>TEXT(Table1[[#This Row],[Date]],"mmm")</f>
        <v>Mar</v>
      </c>
      <c r="M746" t="str">
        <f>TEXT(Table1[[#This Row],[Date]],"ddd")</f>
        <v>Sun</v>
      </c>
    </row>
    <row r="747" spans="1:13" x14ac:dyDescent="0.35">
      <c r="A747" t="s">
        <v>2991</v>
      </c>
      <c r="B747" t="s">
        <v>1425</v>
      </c>
      <c r="C747" t="s">
        <v>1346</v>
      </c>
      <c r="D747" t="s">
        <v>21</v>
      </c>
      <c r="E747" t="s">
        <v>22</v>
      </c>
      <c r="F747">
        <v>5.29</v>
      </c>
      <c r="G747">
        <v>93</v>
      </c>
      <c r="H747" s="3">
        <v>43922</v>
      </c>
      <c r="I747" t="s">
        <v>1019</v>
      </c>
      <c r="J747" t="s">
        <v>1426</v>
      </c>
      <c r="K747">
        <f>YEAR(Table1[[#This Row],[Date]])</f>
        <v>2020</v>
      </c>
      <c r="L747" t="str">
        <f>TEXT(Table1[[#This Row],[Date]],"mmm")</f>
        <v>Apr</v>
      </c>
      <c r="M747" t="str">
        <f>TEXT(Table1[[#This Row],[Date]],"ddd")</f>
        <v>Wed</v>
      </c>
    </row>
    <row r="748" spans="1:13" x14ac:dyDescent="0.35">
      <c r="A748" t="s">
        <v>2992</v>
      </c>
      <c r="B748" t="s">
        <v>470</v>
      </c>
      <c r="C748" t="s">
        <v>1346</v>
      </c>
      <c r="D748" t="s">
        <v>21</v>
      </c>
      <c r="E748" t="s">
        <v>22</v>
      </c>
      <c r="F748">
        <v>5.29</v>
      </c>
      <c r="G748">
        <v>93</v>
      </c>
      <c r="H748" s="3">
        <v>43952</v>
      </c>
      <c r="I748" t="s">
        <v>1427</v>
      </c>
      <c r="J748" t="s">
        <v>1428</v>
      </c>
      <c r="K748">
        <f>YEAR(Table1[[#This Row],[Date]])</f>
        <v>2020</v>
      </c>
      <c r="L748" t="str">
        <f>TEXT(Table1[[#This Row],[Date]],"mmm")</f>
        <v>May</v>
      </c>
      <c r="M748" t="str">
        <f>TEXT(Table1[[#This Row],[Date]],"ddd")</f>
        <v>Fri</v>
      </c>
    </row>
    <row r="749" spans="1:13" x14ac:dyDescent="0.35">
      <c r="A749" t="s">
        <v>2993</v>
      </c>
      <c r="B749" t="s">
        <v>752</v>
      </c>
      <c r="C749" t="s">
        <v>1346</v>
      </c>
      <c r="D749" t="s">
        <v>21</v>
      </c>
      <c r="E749" t="s">
        <v>477</v>
      </c>
      <c r="F749">
        <v>5.58</v>
      </c>
      <c r="G749">
        <v>93</v>
      </c>
      <c r="H749" s="3">
        <v>43983</v>
      </c>
      <c r="I749" t="s">
        <v>831</v>
      </c>
      <c r="J749" t="s">
        <v>217</v>
      </c>
      <c r="K749">
        <f>YEAR(Table1[[#This Row],[Date]])</f>
        <v>2020</v>
      </c>
      <c r="L749" t="str">
        <f>TEXT(Table1[[#This Row],[Date]],"mmm")</f>
        <v>Jun</v>
      </c>
      <c r="M749" t="str">
        <f>TEXT(Table1[[#This Row],[Date]],"ddd")</f>
        <v>Mon</v>
      </c>
    </row>
    <row r="750" spans="1:13" x14ac:dyDescent="0.35">
      <c r="A750" t="s">
        <v>2994</v>
      </c>
      <c r="B750" t="s">
        <v>137</v>
      </c>
      <c r="C750" t="s">
        <v>1346</v>
      </c>
      <c r="D750" t="s">
        <v>21</v>
      </c>
      <c r="E750" t="s">
        <v>22</v>
      </c>
      <c r="F750">
        <v>6.17</v>
      </c>
      <c r="G750">
        <v>94</v>
      </c>
      <c r="H750" s="3">
        <v>43983</v>
      </c>
      <c r="I750" t="s">
        <v>1429</v>
      </c>
      <c r="J750" t="s">
        <v>1430</v>
      </c>
      <c r="K750">
        <f>YEAR(Table1[[#This Row],[Date]])</f>
        <v>2020</v>
      </c>
      <c r="L750" t="str">
        <f>TEXT(Table1[[#This Row],[Date]],"mmm")</f>
        <v>Jun</v>
      </c>
      <c r="M750" t="str">
        <f>TEXT(Table1[[#This Row],[Date]],"ddd")</f>
        <v>Mon</v>
      </c>
    </row>
    <row r="751" spans="1:13" x14ac:dyDescent="0.35">
      <c r="A751" t="s">
        <v>2995</v>
      </c>
      <c r="B751" t="s">
        <v>37</v>
      </c>
      <c r="C751" t="s">
        <v>1346</v>
      </c>
      <c r="D751" t="s">
        <v>21</v>
      </c>
      <c r="E751" t="s">
        <v>632</v>
      </c>
      <c r="F751">
        <v>16.71</v>
      </c>
      <c r="G751">
        <v>94</v>
      </c>
      <c r="H751" s="3">
        <v>43983</v>
      </c>
      <c r="I751" t="s">
        <v>1431</v>
      </c>
      <c r="J751" t="s">
        <v>1432</v>
      </c>
      <c r="K751">
        <f>YEAR(Table1[[#This Row],[Date]])</f>
        <v>2020</v>
      </c>
      <c r="L751" t="str">
        <f>TEXT(Table1[[#This Row],[Date]],"mmm")</f>
        <v>Jun</v>
      </c>
      <c r="M751" t="str">
        <f>TEXT(Table1[[#This Row],[Date]],"ddd")</f>
        <v>Mon</v>
      </c>
    </row>
    <row r="752" spans="1:13" x14ac:dyDescent="0.35">
      <c r="A752" t="s">
        <v>2996</v>
      </c>
      <c r="B752" t="s">
        <v>376</v>
      </c>
      <c r="D752" t="s">
        <v>21</v>
      </c>
      <c r="E752" t="s">
        <v>22</v>
      </c>
      <c r="F752">
        <v>1.32</v>
      </c>
      <c r="G752">
        <v>93</v>
      </c>
      <c r="H752" s="3">
        <v>44013</v>
      </c>
      <c r="I752" t="s">
        <v>1433</v>
      </c>
      <c r="J752" t="s">
        <v>1434</v>
      </c>
      <c r="K752">
        <f>YEAR(Table1[[#This Row],[Date]])</f>
        <v>2020</v>
      </c>
      <c r="L752" t="str">
        <f>TEXT(Table1[[#This Row],[Date]],"mmm")</f>
        <v>Jul</v>
      </c>
      <c r="M752" t="str">
        <f>TEXT(Table1[[#This Row],[Date]],"ddd")</f>
        <v>Wed</v>
      </c>
    </row>
    <row r="753" spans="1:13" x14ac:dyDescent="0.35">
      <c r="A753" t="s">
        <v>2997</v>
      </c>
      <c r="B753" t="s">
        <v>1435</v>
      </c>
      <c r="D753" t="s">
        <v>21</v>
      </c>
      <c r="E753" t="s">
        <v>22</v>
      </c>
      <c r="F753">
        <v>1.34</v>
      </c>
      <c r="G753">
        <v>94</v>
      </c>
      <c r="H753" s="3">
        <v>44013</v>
      </c>
      <c r="I753" t="s">
        <v>1433</v>
      </c>
      <c r="J753" t="s">
        <v>1436</v>
      </c>
      <c r="K753">
        <f>YEAR(Table1[[#This Row],[Date]])</f>
        <v>2020</v>
      </c>
      <c r="L753" t="str">
        <f>TEXT(Table1[[#This Row],[Date]],"mmm")</f>
        <v>Jul</v>
      </c>
      <c r="M753" t="str">
        <f>TEXT(Table1[[#This Row],[Date]],"ddd")</f>
        <v>Wed</v>
      </c>
    </row>
    <row r="754" spans="1:13" x14ac:dyDescent="0.35">
      <c r="A754" t="s">
        <v>2998</v>
      </c>
      <c r="B754" t="s">
        <v>297</v>
      </c>
      <c r="C754" t="s">
        <v>1346</v>
      </c>
      <c r="D754" t="s">
        <v>21</v>
      </c>
      <c r="E754" t="s">
        <v>601</v>
      </c>
      <c r="F754">
        <v>5.28</v>
      </c>
      <c r="G754">
        <v>92</v>
      </c>
      <c r="H754" s="3">
        <v>44013</v>
      </c>
      <c r="I754" t="s">
        <v>1437</v>
      </c>
      <c r="J754" t="s">
        <v>1438</v>
      </c>
      <c r="K754">
        <f>YEAR(Table1[[#This Row],[Date]])</f>
        <v>2020</v>
      </c>
      <c r="L754" t="str">
        <f>TEXT(Table1[[#This Row],[Date]],"mmm")</f>
        <v>Jul</v>
      </c>
      <c r="M754" t="str">
        <f>TEXT(Table1[[#This Row],[Date]],"ddd")</f>
        <v>Wed</v>
      </c>
    </row>
    <row r="755" spans="1:13" x14ac:dyDescent="0.35">
      <c r="A755" t="s">
        <v>2999</v>
      </c>
      <c r="B755" t="s">
        <v>767</v>
      </c>
      <c r="C755" t="s">
        <v>1346</v>
      </c>
      <c r="D755" t="s">
        <v>21</v>
      </c>
      <c r="E755" t="s">
        <v>493</v>
      </c>
      <c r="F755">
        <v>4.28</v>
      </c>
      <c r="G755">
        <v>91</v>
      </c>
      <c r="H755" s="3">
        <v>44044</v>
      </c>
      <c r="I755" t="s">
        <v>1439</v>
      </c>
      <c r="J755" t="s">
        <v>828</v>
      </c>
      <c r="K755">
        <f>YEAR(Table1[[#This Row],[Date]])</f>
        <v>2020</v>
      </c>
      <c r="L755" t="str">
        <f>TEXT(Table1[[#This Row],[Date]],"mmm")</f>
        <v>Aug</v>
      </c>
      <c r="M755" t="str">
        <f>TEXT(Table1[[#This Row],[Date]],"ddd")</f>
        <v>Sat</v>
      </c>
    </row>
    <row r="756" spans="1:13" x14ac:dyDescent="0.35">
      <c r="A756" t="s">
        <v>3000</v>
      </c>
      <c r="B756" t="s">
        <v>476</v>
      </c>
      <c r="C756" t="s">
        <v>1346</v>
      </c>
      <c r="D756" t="s">
        <v>21</v>
      </c>
      <c r="E756" t="s">
        <v>483</v>
      </c>
      <c r="F756">
        <v>4.9800000000000004</v>
      </c>
      <c r="G756">
        <v>92</v>
      </c>
      <c r="H756" s="3">
        <v>44075</v>
      </c>
      <c r="I756" t="s">
        <v>1440</v>
      </c>
      <c r="J756" t="s">
        <v>945</v>
      </c>
      <c r="K756">
        <f>YEAR(Table1[[#This Row],[Date]])</f>
        <v>2020</v>
      </c>
      <c r="L756" t="str">
        <f>TEXT(Table1[[#This Row],[Date]],"mmm")</f>
        <v>Sep</v>
      </c>
      <c r="M756" t="str">
        <f>TEXT(Table1[[#This Row],[Date]],"ddd")</f>
        <v>Tue</v>
      </c>
    </row>
    <row r="757" spans="1:13" x14ac:dyDescent="0.35">
      <c r="A757" t="s">
        <v>3001</v>
      </c>
      <c r="B757" t="s">
        <v>226</v>
      </c>
      <c r="C757" t="s">
        <v>1346</v>
      </c>
      <c r="D757" t="s">
        <v>21</v>
      </c>
      <c r="E757" t="s">
        <v>449</v>
      </c>
      <c r="F757">
        <v>6.47</v>
      </c>
      <c r="G757">
        <v>95</v>
      </c>
      <c r="H757" s="3">
        <v>44105</v>
      </c>
      <c r="I757" t="s">
        <v>1441</v>
      </c>
      <c r="J757" t="s">
        <v>1442</v>
      </c>
      <c r="K757">
        <f>YEAR(Table1[[#This Row],[Date]])</f>
        <v>2020</v>
      </c>
      <c r="L757" t="str">
        <f>TEXT(Table1[[#This Row],[Date]],"mmm")</f>
        <v>Oct</v>
      </c>
      <c r="M757" t="str">
        <f>TEXT(Table1[[#This Row],[Date]],"ddd")</f>
        <v>Thu</v>
      </c>
    </row>
    <row r="758" spans="1:13" x14ac:dyDescent="0.35">
      <c r="A758" t="s">
        <v>3002</v>
      </c>
      <c r="B758" t="s">
        <v>82</v>
      </c>
      <c r="C758" t="s">
        <v>1346</v>
      </c>
      <c r="D758" t="s">
        <v>21</v>
      </c>
      <c r="E758" t="s">
        <v>22</v>
      </c>
      <c r="F758">
        <v>5.29</v>
      </c>
      <c r="G758">
        <v>91</v>
      </c>
      <c r="H758" s="3">
        <v>44136</v>
      </c>
      <c r="I758" t="s">
        <v>1443</v>
      </c>
      <c r="J758" t="s">
        <v>1444</v>
      </c>
      <c r="K758">
        <f>YEAR(Table1[[#This Row],[Date]])</f>
        <v>2020</v>
      </c>
      <c r="L758" t="str">
        <f>TEXT(Table1[[#This Row],[Date]],"mmm")</f>
        <v>Nov</v>
      </c>
      <c r="M758" t="str">
        <f>TEXT(Table1[[#This Row],[Date]],"ddd")</f>
        <v>Sun</v>
      </c>
    </row>
    <row r="759" spans="1:13" x14ac:dyDescent="0.35">
      <c r="A759" t="s">
        <v>3003</v>
      </c>
      <c r="B759" t="s">
        <v>364</v>
      </c>
      <c r="C759" t="s">
        <v>1346</v>
      </c>
      <c r="D759" t="s">
        <v>21</v>
      </c>
      <c r="E759" t="s">
        <v>925</v>
      </c>
      <c r="F759">
        <v>3.82</v>
      </c>
      <c r="G759">
        <v>92</v>
      </c>
      <c r="H759" s="3">
        <v>44136</v>
      </c>
      <c r="I759" t="s">
        <v>1445</v>
      </c>
      <c r="J759" t="s">
        <v>1446</v>
      </c>
      <c r="K759">
        <f>YEAR(Table1[[#This Row],[Date]])</f>
        <v>2020</v>
      </c>
      <c r="L759" t="str">
        <f>TEXT(Table1[[#This Row],[Date]],"mmm")</f>
        <v>Nov</v>
      </c>
      <c r="M759" t="str">
        <f>TEXT(Table1[[#This Row],[Date]],"ddd")</f>
        <v>Sun</v>
      </c>
    </row>
    <row r="760" spans="1:13" x14ac:dyDescent="0.35">
      <c r="A760" t="s">
        <v>3004</v>
      </c>
      <c r="B760" t="s">
        <v>37</v>
      </c>
      <c r="C760" t="s">
        <v>1346</v>
      </c>
      <c r="D760" t="s">
        <v>21</v>
      </c>
      <c r="E760" t="s">
        <v>845</v>
      </c>
      <c r="F760">
        <v>4.9800000000000004</v>
      </c>
      <c r="G760">
        <v>91</v>
      </c>
      <c r="H760" s="3">
        <v>44197</v>
      </c>
      <c r="I760" t="s">
        <v>61</v>
      </c>
      <c r="J760" t="s">
        <v>1447</v>
      </c>
      <c r="K760">
        <f>YEAR(Table1[[#This Row],[Date]])</f>
        <v>2021</v>
      </c>
      <c r="L760" t="str">
        <f>TEXT(Table1[[#This Row],[Date]],"mmm")</f>
        <v>Jan</v>
      </c>
      <c r="M760" t="str">
        <f>TEXT(Table1[[#This Row],[Date]],"ddd")</f>
        <v>Fri</v>
      </c>
    </row>
    <row r="761" spans="1:13" x14ac:dyDescent="0.35">
      <c r="A761" t="s">
        <v>3005</v>
      </c>
      <c r="B761" t="s">
        <v>327</v>
      </c>
      <c r="C761" t="s">
        <v>1346</v>
      </c>
      <c r="D761" t="s">
        <v>21</v>
      </c>
      <c r="E761" t="s">
        <v>477</v>
      </c>
      <c r="F761">
        <v>4.17</v>
      </c>
      <c r="G761">
        <v>90</v>
      </c>
      <c r="H761" s="3">
        <v>44256</v>
      </c>
      <c r="I761" t="s">
        <v>1448</v>
      </c>
      <c r="J761" t="s">
        <v>1449</v>
      </c>
      <c r="K761">
        <f>YEAR(Table1[[#This Row],[Date]])</f>
        <v>2021</v>
      </c>
      <c r="L761" t="str">
        <f>TEXT(Table1[[#This Row],[Date]],"mmm")</f>
        <v>Mar</v>
      </c>
      <c r="M761" t="str">
        <f>TEXT(Table1[[#This Row],[Date]],"ddd")</f>
        <v>Mon</v>
      </c>
    </row>
    <row r="762" spans="1:13" x14ac:dyDescent="0.35">
      <c r="A762" t="s">
        <v>3006</v>
      </c>
      <c r="B762" t="s">
        <v>37</v>
      </c>
      <c r="C762" t="s">
        <v>1346</v>
      </c>
      <c r="D762" t="s">
        <v>21</v>
      </c>
      <c r="E762" t="s">
        <v>632</v>
      </c>
      <c r="F762">
        <v>17.59</v>
      </c>
      <c r="G762">
        <v>92</v>
      </c>
      <c r="H762" s="3">
        <v>44256</v>
      </c>
      <c r="I762" t="s">
        <v>1450</v>
      </c>
      <c r="J762" t="s">
        <v>811</v>
      </c>
      <c r="K762">
        <f>YEAR(Table1[[#This Row],[Date]])</f>
        <v>2021</v>
      </c>
      <c r="L762" t="str">
        <f>TEXT(Table1[[#This Row],[Date]],"mmm")</f>
        <v>Mar</v>
      </c>
      <c r="M762" t="str">
        <f>TEXT(Table1[[#This Row],[Date]],"ddd")</f>
        <v>Mon</v>
      </c>
    </row>
    <row r="763" spans="1:13" x14ac:dyDescent="0.35">
      <c r="A763" t="s">
        <v>3007</v>
      </c>
      <c r="B763" t="s">
        <v>905</v>
      </c>
      <c r="C763" t="s">
        <v>1351</v>
      </c>
      <c r="D763" t="s">
        <v>21</v>
      </c>
      <c r="E763" t="s">
        <v>463</v>
      </c>
      <c r="F763">
        <v>4.63</v>
      </c>
      <c r="G763">
        <v>91</v>
      </c>
      <c r="H763" s="3">
        <v>44256</v>
      </c>
      <c r="I763" t="s">
        <v>61</v>
      </c>
      <c r="J763" t="s">
        <v>1451</v>
      </c>
      <c r="K763">
        <f>YEAR(Table1[[#This Row],[Date]])</f>
        <v>2021</v>
      </c>
      <c r="L763" t="str">
        <f>TEXT(Table1[[#This Row],[Date]],"mmm")</f>
        <v>Mar</v>
      </c>
      <c r="M763" t="str">
        <f>TEXT(Table1[[#This Row],[Date]],"ddd")</f>
        <v>Mon</v>
      </c>
    </row>
    <row r="764" spans="1:13" x14ac:dyDescent="0.35">
      <c r="A764" t="s">
        <v>3008</v>
      </c>
      <c r="B764" t="s">
        <v>1452</v>
      </c>
      <c r="C764" t="s">
        <v>1346</v>
      </c>
      <c r="D764" t="s">
        <v>21</v>
      </c>
      <c r="E764" t="s">
        <v>523</v>
      </c>
      <c r="F764">
        <v>5.64</v>
      </c>
      <c r="G764">
        <v>92</v>
      </c>
      <c r="H764" s="3">
        <v>44348</v>
      </c>
      <c r="I764" t="s">
        <v>1453</v>
      </c>
      <c r="J764" t="s">
        <v>1454</v>
      </c>
      <c r="K764">
        <f>YEAR(Table1[[#This Row],[Date]])</f>
        <v>2021</v>
      </c>
      <c r="L764" t="str">
        <f>TEXT(Table1[[#This Row],[Date]],"mmm")</f>
        <v>Jun</v>
      </c>
      <c r="M764" t="str">
        <f>TEXT(Table1[[#This Row],[Date]],"ddd")</f>
        <v>Tue</v>
      </c>
    </row>
    <row r="765" spans="1:13" x14ac:dyDescent="0.35">
      <c r="A765" t="s">
        <v>3009</v>
      </c>
      <c r="B765" t="s">
        <v>952</v>
      </c>
      <c r="C765" t="s">
        <v>1346</v>
      </c>
      <c r="D765" t="s">
        <v>21</v>
      </c>
      <c r="E765" t="s">
        <v>463</v>
      </c>
      <c r="F765">
        <v>3.69</v>
      </c>
      <c r="G765">
        <v>91</v>
      </c>
      <c r="H765" s="3">
        <v>44440</v>
      </c>
      <c r="I765" t="s">
        <v>1455</v>
      </c>
      <c r="J765" t="s">
        <v>766</v>
      </c>
      <c r="K765">
        <f>YEAR(Table1[[#This Row],[Date]])</f>
        <v>2021</v>
      </c>
      <c r="L765" t="str">
        <f>TEXT(Table1[[#This Row],[Date]],"mmm")</f>
        <v>Sep</v>
      </c>
      <c r="M765" t="str">
        <f>TEXT(Table1[[#This Row],[Date]],"ddd")</f>
        <v>Wed</v>
      </c>
    </row>
    <row r="766" spans="1:13" x14ac:dyDescent="0.35">
      <c r="A766" t="s">
        <v>3010</v>
      </c>
      <c r="B766" t="s">
        <v>1456</v>
      </c>
      <c r="D766" t="s">
        <v>21</v>
      </c>
      <c r="E766" t="s">
        <v>865</v>
      </c>
      <c r="F766">
        <v>39.68</v>
      </c>
      <c r="G766">
        <v>96</v>
      </c>
      <c r="H766" s="3">
        <v>44470</v>
      </c>
      <c r="I766" t="s">
        <v>1457</v>
      </c>
      <c r="J766" t="s">
        <v>1458</v>
      </c>
      <c r="K766">
        <f>YEAR(Table1[[#This Row],[Date]])</f>
        <v>2021</v>
      </c>
      <c r="L766" t="str">
        <f>TEXT(Table1[[#This Row],[Date]],"mmm")</f>
        <v>Oct</v>
      </c>
      <c r="M766" t="str">
        <f>TEXT(Table1[[#This Row],[Date]],"ddd")</f>
        <v>Fri</v>
      </c>
    </row>
    <row r="767" spans="1:13" x14ac:dyDescent="0.35">
      <c r="A767" t="s">
        <v>3011</v>
      </c>
      <c r="B767" t="s">
        <v>1459</v>
      </c>
      <c r="C767" t="s">
        <v>1346</v>
      </c>
      <c r="D767" t="s">
        <v>21</v>
      </c>
      <c r="E767" t="s">
        <v>22</v>
      </c>
      <c r="F767">
        <v>4.7</v>
      </c>
      <c r="G767">
        <v>94</v>
      </c>
      <c r="H767" s="3">
        <v>44501</v>
      </c>
      <c r="I767" t="s">
        <v>1460</v>
      </c>
      <c r="J767" t="s">
        <v>1461</v>
      </c>
      <c r="K767">
        <f>YEAR(Table1[[#This Row],[Date]])</f>
        <v>2021</v>
      </c>
      <c r="L767" t="str">
        <f>TEXT(Table1[[#This Row],[Date]],"mmm")</f>
        <v>Nov</v>
      </c>
      <c r="M767" t="str">
        <f>TEXT(Table1[[#This Row],[Date]],"ddd")</f>
        <v>Mon</v>
      </c>
    </row>
    <row r="768" spans="1:13" x14ac:dyDescent="0.35">
      <c r="A768" t="s">
        <v>3012</v>
      </c>
      <c r="B768" t="s">
        <v>37</v>
      </c>
      <c r="C768" t="s">
        <v>1346</v>
      </c>
      <c r="D768" t="s">
        <v>21</v>
      </c>
      <c r="E768" t="s">
        <v>632</v>
      </c>
      <c r="F768">
        <v>17.64</v>
      </c>
      <c r="G768">
        <v>92</v>
      </c>
      <c r="H768" s="3">
        <v>44593</v>
      </c>
      <c r="I768" t="s">
        <v>1462</v>
      </c>
      <c r="J768" t="s">
        <v>1463</v>
      </c>
      <c r="K768">
        <f>YEAR(Table1[[#This Row],[Date]])</f>
        <v>2022</v>
      </c>
      <c r="L768" t="str">
        <f>TEXT(Table1[[#This Row],[Date]],"mmm")</f>
        <v>Feb</v>
      </c>
      <c r="M768" t="str">
        <f>TEXT(Table1[[#This Row],[Date]],"ddd")</f>
        <v>Tue</v>
      </c>
    </row>
    <row r="769" spans="1:13" x14ac:dyDescent="0.35">
      <c r="A769" t="s">
        <v>3013</v>
      </c>
      <c r="B769" t="s">
        <v>37</v>
      </c>
      <c r="C769" t="s">
        <v>1351</v>
      </c>
      <c r="D769" t="s">
        <v>21</v>
      </c>
      <c r="E769" t="s">
        <v>493</v>
      </c>
      <c r="F769">
        <v>8.82</v>
      </c>
      <c r="G769">
        <v>94</v>
      </c>
      <c r="H769" s="3">
        <v>44652</v>
      </c>
      <c r="I769" t="s">
        <v>1017</v>
      </c>
      <c r="J769" t="s">
        <v>1464</v>
      </c>
      <c r="K769">
        <f>YEAR(Table1[[#This Row],[Date]])</f>
        <v>2022</v>
      </c>
      <c r="L769" t="str">
        <f>TEXT(Table1[[#This Row],[Date]],"mmm")</f>
        <v>Apr</v>
      </c>
      <c r="M769" t="str">
        <f>TEXT(Table1[[#This Row],[Date]],"ddd")</f>
        <v>Fri</v>
      </c>
    </row>
    <row r="770" spans="1:13" x14ac:dyDescent="0.35">
      <c r="A770" t="s">
        <v>3014</v>
      </c>
      <c r="B770" t="s">
        <v>1465</v>
      </c>
      <c r="C770" t="s">
        <v>1351</v>
      </c>
      <c r="D770" t="s">
        <v>21</v>
      </c>
      <c r="E770" t="s">
        <v>493</v>
      </c>
      <c r="F770">
        <v>4.26</v>
      </c>
      <c r="G770">
        <v>93</v>
      </c>
      <c r="H770" s="3">
        <v>44652</v>
      </c>
      <c r="I770" t="s">
        <v>1466</v>
      </c>
      <c r="J770" t="s">
        <v>1467</v>
      </c>
      <c r="K770">
        <f>YEAR(Table1[[#This Row],[Date]])</f>
        <v>2022</v>
      </c>
      <c r="L770" t="str">
        <f>TEXT(Table1[[#This Row],[Date]],"mmm")</f>
        <v>Apr</v>
      </c>
      <c r="M770" t="str">
        <f>TEXT(Table1[[#This Row],[Date]],"ddd")</f>
        <v>Fri</v>
      </c>
    </row>
    <row r="771" spans="1:13" x14ac:dyDescent="0.35">
      <c r="A771" t="s">
        <v>3015</v>
      </c>
      <c r="B771" t="s">
        <v>1468</v>
      </c>
      <c r="C771" t="s">
        <v>1351</v>
      </c>
      <c r="D771" t="s">
        <v>21</v>
      </c>
      <c r="E771" t="s">
        <v>449</v>
      </c>
      <c r="F771">
        <v>3.96</v>
      </c>
      <c r="G771">
        <v>92</v>
      </c>
      <c r="H771" s="3">
        <v>44652</v>
      </c>
      <c r="I771" t="s">
        <v>92</v>
      </c>
      <c r="J771" t="s">
        <v>1420</v>
      </c>
      <c r="K771">
        <f>YEAR(Table1[[#This Row],[Date]])</f>
        <v>2022</v>
      </c>
      <c r="L771" t="str">
        <f>TEXT(Table1[[#This Row],[Date]],"mmm")</f>
        <v>Apr</v>
      </c>
      <c r="M771" t="str">
        <f>TEXT(Table1[[#This Row],[Date]],"ddd")</f>
        <v>Fri</v>
      </c>
    </row>
    <row r="772" spans="1:13" x14ac:dyDescent="0.35">
      <c r="A772" t="s">
        <v>3016</v>
      </c>
      <c r="B772" t="s">
        <v>1417</v>
      </c>
      <c r="C772" t="s">
        <v>1418</v>
      </c>
      <c r="D772" t="s">
        <v>21</v>
      </c>
      <c r="E772" t="s">
        <v>493</v>
      </c>
      <c r="F772">
        <v>3.82</v>
      </c>
      <c r="G772">
        <v>90</v>
      </c>
      <c r="H772" s="3">
        <v>44652</v>
      </c>
      <c r="I772" t="s">
        <v>1469</v>
      </c>
      <c r="J772" t="s">
        <v>1420</v>
      </c>
      <c r="K772">
        <f>YEAR(Table1[[#This Row],[Date]])</f>
        <v>2022</v>
      </c>
      <c r="L772" t="str">
        <f>TEXT(Table1[[#This Row],[Date]],"mmm")</f>
        <v>Apr</v>
      </c>
      <c r="M772" t="str">
        <f>TEXT(Table1[[#This Row],[Date]],"ddd")</f>
        <v>Fri</v>
      </c>
    </row>
    <row r="773" spans="1:13" x14ac:dyDescent="0.35">
      <c r="A773" t="s">
        <v>3017</v>
      </c>
      <c r="B773" t="s">
        <v>361</v>
      </c>
      <c r="C773" t="s">
        <v>1346</v>
      </c>
      <c r="D773" t="s">
        <v>21</v>
      </c>
      <c r="E773" t="s">
        <v>768</v>
      </c>
      <c r="F773">
        <v>5.29</v>
      </c>
      <c r="G773">
        <v>92</v>
      </c>
      <c r="H773" s="3">
        <v>44652</v>
      </c>
      <c r="I773" t="s">
        <v>1470</v>
      </c>
      <c r="J773" t="s">
        <v>1471</v>
      </c>
      <c r="K773">
        <f>YEAR(Table1[[#This Row],[Date]])</f>
        <v>2022</v>
      </c>
      <c r="L773" t="str">
        <f>TEXT(Table1[[#This Row],[Date]],"mmm")</f>
        <v>Apr</v>
      </c>
      <c r="M773" t="str">
        <f>TEXT(Table1[[#This Row],[Date]],"ddd")</f>
        <v>Fri</v>
      </c>
    </row>
    <row r="774" spans="1:13" x14ac:dyDescent="0.35">
      <c r="A774" t="s">
        <v>3018</v>
      </c>
      <c r="B774" t="s">
        <v>1105</v>
      </c>
      <c r="C774" t="s">
        <v>1346</v>
      </c>
      <c r="D774" t="s">
        <v>21</v>
      </c>
      <c r="E774" t="s">
        <v>529</v>
      </c>
      <c r="F774">
        <v>5.28</v>
      </c>
      <c r="G774">
        <v>92</v>
      </c>
      <c r="H774" s="3">
        <v>44743</v>
      </c>
      <c r="I774" t="s">
        <v>61</v>
      </c>
      <c r="J774" t="s">
        <v>1472</v>
      </c>
      <c r="K774">
        <f>YEAR(Table1[[#This Row],[Date]])</f>
        <v>2022</v>
      </c>
      <c r="L774" t="str">
        <f>TEXT(Table1[[#This Row],[Date]],"mmm")</f>
        <v>Jul</v>
      </c>
      <c r="M774" t="str">
        <f>TEXT(Table1[[#This Row],[Date]],"ddd")</f>
        <v>Fri</v>
      </c>
    </row>
    <row r="775" spans="1:13" x14ac:dyDescent="0.35">
      <c r="A775" t="s">
        <v>3019</v>
      </c>
      <c r="B775" t="s">
        <v>1473</v>
      </c>
      <c r="C775" t="s">
        <v>1346</v>
      </c>
      <c r="D775" t="s">
        <v>21</v>
      </c>
      <c r="E775" t="s">
        <v>22</v>
      </c>
      <c r="F775">
        <v>5.88</v>
      </c>
      <c r="G775">
        <v>92</v>
      </c>
      <c r="H775" s="3">
        <v>44835</v>
      </c>
      <c r="I775" t="s">
        <v>1474</v>
      </c>
      <c r="J775" t="s">
        <v>1449</v>
      </c>
      <c r="K775">
        <f>YEAR(Table1[[#This Row],[Date]])</f>
        <v>2022</v>
      </c>
      <c r="L775" t="str">
        <f>TEXT(Table1[[#This Row],[Date]],"mmm")</f>
        <v>Oct</v>
      </c>
      <c r="M775" t="str">
        <f>TEXT(Table1[[#This Row],[Date]],"ddd")</f>
        <v>Sat</v>
      </c>
    </row>
    <row r="776" spans="1:13" x14ac:dyDescent="0.35">
      <c r="A776" t="s">
        <v>3020</v>
      </c>
      <c r="B776" t="s">
        <v>1475</v>
      </c>
      <c r="C776" t="s">
        <v>20</v>
      </c>
      <c r="D776" t="s">
        <v>1229</v>
      </c>
      <c r="E776" t="s">
        <v>449</v>
      </c>
      <c r="F776">
        <v>4.5999999999999996</v>
      </c>
      <c r="G776">
        <v>95</v>
      </c>
      <c r="H776" s="3">
        <v>43040</v>
      </c>
      <c r="I776" t="s">
        <v>92</v>
      </c>
      <c r="J776" t="s">
        <v>1476</v>
      </c>
      <c r="K776">
        <f>YEAR(Table1[[#This Row],[Date]])</f>
        <v>2017</v>
      </c>
      <c r="L776" t="str">
        <f>TEXT(Table1[[#This Row],[Date]],"mmm")</f>
        <v>Nov</v>
      </c>
      <c r="M776" t="str">
        <f>TEXT(Table1[[#This Row],[Date]],"ddd")</f>
        <v>Wed</v>
      </c>
    </row>
    <row r="777" spans="1:13" x14ac:dyDescent="0.35">
      <c r="A777" t="s">
        <v>3021</v>
      </c>
      <c r="B777" t="s">
        <v>1475</v>
      </c>
      <c r="C777" t="s">
        <v>20</v>
      </c>
      <c r="D777" t="s">
        <v>1229</v>
      </c>
      <c r="E777" t="s">
        <v>456</v>
      </c>
      <c r="F777">
        <v>12.74</v>
      </c>
      <c r="G777">
        <v>94</v>
      </c>
      <c r="H777" s="3">
        <v>43160</v>
      </c>
      <c r="I777" t="s">
        <v>1477</v>
      </c>
      <c r="J777" t="s">
        <v>1478</v>
      </c>
      <c r="K777">
        <f>YEAR(Table1[[#This Row],[Date]])</f>
        <v>2018</v>
      </c>
      <c r="L777" t="str">
        <f>TEXT(Table1[[#This Row],[Date]],"mmm")</f>
        <v>Mar</v>
      </c>
      <c r="M777" t="str">
        <f>TEXT(Table1[[#This Row],[Date]],"ddd")</f>
        <v>Thu</v>
      </c>
    </row>
    <row r="778" spans="1:13" x14ac:dyDescent="0.35">
      <c r="A778" t="s">
        <v>3022</v>
      </c>
      <c r="B778" t="s">
        <v>1475</v>
      </c>
      <c r="C778" t="s">
        <v>20</v>
      </c>
      <c r="D778" t="s">
        <v>1229</v>
      </c>
      <c r="E778" t="s">
        <v>456</v>
      </c>
      <c r="F778">
        <v>13.45</v>
      </c>
      <c r="G778">
        <v>94</v>
      </c>
      <c r="H778" s="3">
        <v>43160</v>
      </c>
      <c r="I778" t="s">
        <v>26</v>
      </c>
      <c r="J778" t="s">
        <v>1479</v>
      </c>
      <c r="K778">
        <f>YEAR(Table1[[#This Row],[Date]])</f>
        <v>2018</v>
      </c>
      <c r="L778" t="str">
        <f>TEXT(Table1[[#This Row],[Date]],"mmm")</f>
        <v>Mar</v>
      </c>
      <c r="M778" t="str">
        <f>TEXT(Table1[[#This Row],[Date]],"ddd")</f>
        <v>Thu</v>
      </c>
    </row>
    <row r="779" spans="1:13" x14ac:dyDescent="0.35">
      <c r="A779" t="s">
        <v>3023</v>
      </c>
      <c r="B779" t="s">
        <v>1480</v>
      </c>
      <c r="C779" t="s">
        <v>1346</v>
      </c>
      <c r="D779" t="s">
        <v>1229</v>
      </c>
      <c r="E779" t="s">
        <v>449</v>
      </c>
      <c r="F779">
        <v>6.83</v>
      </c>
      <c r="G779">
        <v>92</v>
      </c>
      <c r="H779" s="3">
        <v>43221</v>
      </c>
      <c r="I779" t="s">
        <v>1481</v>
      </c>
      <c r="J779" t="s">
        <v>1482</v>
      </c>
      <c r="K779">
        <f>YEAR(Table1[[#This Row],[Date]])</f>
        <v>2018</v>
      </c>
      <c r="L779" t="str">
        <f>TEXT(Table1[[#This Row],[Date]],"mmm")</f>
        <v>May</v>
      </c>
      <c r="M779" t="str">
        <f>TEXT(Table1[[#This Row],[Date]],"ddd")</f>
        <v>Tue</v>
      </c>
    </row>
    <row r="780" spans="1:13" x14ac:dyDescent="0.35">
      <c r="A780" t="s">
        <v>3024</v>
      </c>
      <c r="B780" t="s">
        <v>1483</v>
      </c>
      <c r="C780" t="s">
        <v>20</v>
      </c>
      <c r="D780" t="s">
        <v>1229</v>
      </c>
      <c r="E780" t="s">
        <v>449</v>
      </c>
      <c r="F780">
        <v>8.8800000000000008</v>
      </c>
      <c r="G780">
        <v>92</v>
      </c>
      <c r="H780" s="3">
        <v>43221</v>
      </c>
      <c r="I780" t="s">
        <v>1484</v>
      </c>
      <c r="J780" t="s">
        <v>1485</v>
      </c>
      <c r="K780">
        <f>YEAR(Table1[[#This Row],[Date]])</f>
        <v>2018</v>
      </c>
      <c r="L780" t="str">
        <f>TEXT(Table1[[#This Row],[Date]],"mmm")</f>
        <v>May</v>
      </c>
      <c r="M780" t="str">
        <f>TEXT(Table1[[#This Row],[Date]],"ddd")</f>
        <v>Tue</v>
      </c>
    </row>
    <row r="781" spans="1:13" x14ac:dyDescent="0.35">
      <c r="A781" t="s">
        <v>3025</v>
      </c>
      <c r="B781" t="s">
        <v>1486</v>
      </c>
      <c r="C781" t="s">
        <v>20</v>
      </c>
      <c r="D781" t="s">
        <v>1229</v>
      </c>
      <c r="E781" t="s">
        <v>449</v>
      </c>
      <c r="F781">
        <v>5.66</v>
      </c>
      <c r="G781">
        <v>92</v>
      </c>
      <c r="H781" s="3">
        <v>43221</v>
      </c>
      <c r="I781" t="s">
        <v>611</v>
      </c>
      <c r="J781" t="s">
        <v>1487</v>
      </c>
      <c r="K781">
        <f>YEAR(Table1[[#This Row],[Date]])</f>
        <v>2018</v>
      </c>
      <c r="L781" t="str">
        <f>TEXT(Table1[[#This Row],[Date]],"mmm")</f>
        <v>May</v>
      </c>
      <c r="M781" t="str">
        <f>TEXT(Table1[[#This Row],[Date]],"ddd")</f>
        <v>Tue</v>
      </c>
    </row>
    <row r="782" spans="1:13" x14ac:dyDescent="0.35">
      <c r="A782" t="s">
        <v>3026</v>
      </c>
      <c r="B782" t="s">
        <v>1488</v>
      </c>
      <c r="C782" t="s">
        <v>20</v>
      </c>
      <c r="D782" t="s">
        <v>1229</v>
      </c>
      <c r="E782" t="s">
        <v>496</v>
      </c>
      <c r="F782">
        <v>5.92</v>
      </c>
      <c r="G782">
        <v>90</v>
      </c>
      <c r="H782" s="3">
        <v>43221</v>
      </c>
      <c r="I782" t="s">
        <v>1489</v>
      </c>
      <c r="J782" t="s">
        <v>1490</v>
      </c>
      <c r="K782">
        <f>YEAR(Table1[[#This Row],[Date]])</f>
        <v>2018</v>
      </c>
      <c r="L782" t="str">
        <f>TEXT(Table1[[#This Row],[Date]],"mmm")</f>
        <v>May</v>
      </c>
      <c r="M782" t="str">
        <f>TEXT(Table1[[#This Row],[Date]],"ddd")</f>
        <v>Tue</v>
      </c>
    </row>
    <row r="783" spans="1:13" x14ac:dyDescent="0.35">
      <c r="A783" t="s">
        <v>3027</v>
      </c>
      <c r="B783" t="s">
        <v>1491</v>
      </c>
      <c r="C783" t="s">
        <v>20</v>
      </c>
      <c r="D783" t="s">
        <v>1229</v>
      </c>
      <c r="E783" t="s">
        <v>496</v>
      </c>
      <c r="F783">
        <v>3.19</v>
      </c>
      <c r="G783">
        <v>93</v>
      </c>
      <c r="H783" s="3">
        <v>43221</v>
      </c>
      <c r="I783" t="s">
        <v>1492</v>
      </c>
      <c r="J783" t="s">
        <v>1493</v>
      </c>
      <c r="K783">
        <f>YEAR(Table1[[#This Row],[Date]])</f>
        <v>2018</v>
      </c>
      <c r="L783" t="str">
        <f>TEXT(Table1[[#This Row],[Date]],"mmm")</f>
        <v>May</v>
      </c>
      <c r="M783" t="str">
        <f>TEXT(Table1[[#This Row],[Date]],"ddd")</f>
        <v>Tue</v>
      </c>
    </row>
    <row r="784" spans="1:13" x14ac:dyDescent="0.35">
      <c r="A784" t="s">
        <v>3028</v>
      </c>
      <c r="B784" t="s">
        <v>1494</v>
      </c>
      <c r="C784" t="s">
        <v>20</v>
      </c>
      <c r="D784" t="s">
        <v>1229</v>
      </c>
      <c r="E784" t="s">
        <v>523</v>
      </c>
      <c r="F784">
        <v>9.16</v>
      </c>
      <c r="G784">
        <v>92</v>
      </c>
      <c r="H784" s="3">
        <v>43252</v>
      </c>
      <c r="I784" t="s">
        <v>1495</v>
      </c>
      <c r="J784" t="s">
        <v>1496</v>
      </c>
      <c r="K784">
        <f>YEAR(Table1[[#This Row],[Date]])</f>
        <v>2018</v>
      </c>
      <c r="L784" t="str">
        <f>TEXT(Table1[[#This Row],[Date]],"mmm")</f>
        <v>Jun</v>
      </c>
      <c r="M784" t="str">
        <f>TEXT(Table1[[#This Row],[Date]],"ddd")</f>
        <v>Fri</v>
      </c>
    </row>
    <row r="785" spans="1:13" x14ac:dyDescent="0.35">
      <c r="A785" t="s">
        <v>3029</v>
      </c>
      <c r="B785" t="s">
        <v>1480</v>
      </c>
      <c r="C785" t="s">
        <v>20</v>
      </c>
      <c r="D785" t="s">
        <v>1229</v>
      </c>
      <c r="E785" t="s">
        <v>523</v>
      </c>
      <c r="F785">
        <v>9.24</v>
      </c>
      <c r="G785">
        <v>92</v>
      </c>
      <c r="H785" s="3">
        <v>43252</v>
      </c>
      <c r="I785" t="s">
        <v>55</v>
      </c>
      <c r="J785" t="s">
        <v>1497</v>
      </c>
      <c r="K785">
        <f>YEAR(Table1[[#This Row],[Date]])</f>
        <v>2018</v>
      </c>
      <c r="L785" t="str">
        <f>TEXT(Table1[[#This Row],[Date]],"mmm")</f>
        <v>Jun</v>
      </c>
      <c r="M785" t="str">
        <f>TEXT(Table1[[#This Row],[Date]],"ddd")</f>
        <v>Fri</v>
      </c>
    </row>
    <row r="786" spans="1:13" x14ac:dyDescent="0.35">
      <c r="A786" t="s">
        <v>3030</v>
      </c>
      <c r="B786" t="s">
        <v>1475</v>
      </c>
      <c r="C786" t="s">
        <v>20</v>
      </c>
      <c r="D786" t="s">
        <v>1229</v>
      </c>
      <c r="E786" t="s">
        <v>523</v>
      </c>
      <c r="F786">
        <v>5.31</v>
      </c>
      <c r="G786">
        <v>92</v>
      </c>
      <c r="H786" s="3">
        <v>43252</v>
      </c>
      <c r="I786" t="s">
        <v>1498</v>
      </c>
      <c r="J786" t="s">
        <v>1499</v>
      </c>
      <c r="K786">
        <f>YEAR(Table1[[#This Row],[Date]])</f>
        <v>2018</v>
      </c>
      <c r="L786" t="str">
        <f>TEXT(Table1[[#This Row],[Date]],"mmm")</f>
        <v>Jun</v>
      </c>
      <c r="M786" t="str">
        <f>TEXT(Table1[[#This Row],[Date]],"ddd")</f>
        <v>Fri</v>
      </c>
    </row>
    <row r="787" spans="1:13" x14ac:dyDescent="0.35">
      <c r="A787" t="s">
        <v>3031</v>
      </c>
      <c r="B787" t="s">
        <v>1500</v>
      </c>
      <c r="C787" t="s">
        <v>1346</v>
      </c>
      <c r="D787" t="s">
        <v>1229</v>
      </c>
      <c r="E787" t="s">
        <v>449</v>
      </c>
      <c r="F787">
        <v>5.64</v>
      </c>
      <c r="G787">
        <v>92</v>
      </c>
      <c r="H787" s="3">
        <v>43313</v>
      </c>
      <c r="I787" t="s">
        <v>1501</v>
      </c>
      <c r="J787" t="s">
        <v>469</v>
      </c>
      <c r="K787">
        <f>YEAR(Table1[[#This Row],[Date]])</f>
        <v>2018</v>
      </c>
      <c r="L787" t="str">
        <f>TEXT(Table1[[#This Row],[Date]],"mmm")</f>
        <v>Aug</v>
      </c>
      <c r="M787" t="str">
        <f>TEXT(Table1[[#This Row],[Date]],"ddd")</f>
        <v>Wed</v>
      </c>
    </row>
    <row r="788" spans="1:13" x14ac:dyDescent="0.35">
      <c r="A788" t="s">
        <v>3032</v>
      </c>
      <c r="B788" t="s">
        <v>1502</v>
      </c>
      <c r="C788" t="s">
        <v>1346</v>
      </c>
      <c r="D788" t="s">
        <v>1229</v>
      </c>
      <c r="E788" t="s">
        <v>477</v>
      </c>
      <c r="F788">
        <v>5.36</v>
      </c>
      <c r="G788">
        <v>92</v>
      </c>
      <c r="H788" s="3">
        <v>43313</v>
      </c>
      <c r="I788" t="s">
        <v>1503</v>
      </c>
      <c r="J788" t="s">
        <v>1504</v>
      </c>
      <c r="K788">
        <f>YEAR(Table1[[#This Row],[Date]])</f>
        <v>2018</v>
      </c>
      <c r="L788" t="str">
        <f>TEXT(Table1[[#This Row],[Date]],"mmm")</f>
        <v>Aug</v>
      </c>
      <c r="M788" t="str">
        <f>TEXT(Table1[[#This Row],[Date]],"ddd")</f>
        <v>Wed</v>
      </c>
    </row>
    <row r="789" spans="1:13" x14ac:dyDescent="0.35">
      <c r="A789" t="s">
        <v>3033</v>
      </c>
      <c r="B789" t="s">
        <v>1475</v>
      </c>
      <c r="C789" t="s">
        <v>20</v>
      </c>
      <c r="D789" t="s">
        <v>1229</v>
      </c>
      <c r="E789" t="s">
        <v>477</v>
      </c>
      <c r="F789">
        <v>3.89</v>
      </c>
      <c r="G789">
        <v>94</v>
      </c>
      <c r="H789" s="3">
        <v>43344</v>
      </c>
      <c r="I789" t="s">
        <v>61</v>
      </c>
      <c r="J789" t="s">
        <v>1505</v>
      </c>
      <c r="K789">
        <f>YEAR(Table1[[#This Row],[Date]])</f>
        <v>2018</v>
      </c>
      <c r="L789" t="str">
        <f>TEXT(Table1[[#This Row],[Date]],"mmm")</f>
        <v>Sep</v>
      </c>
      <c r="M789" t="str">
        <f>TEXT(Table1[[#This Row],[Date]],"ddd")</f>
        <v>Sat</v>
      </c>
    </row>
    <row r="790" spans="1:13" x14ac:dyDescent="0.35">
      <c r="A790" t="s">
        <v>3034</v>
      </c>
      <c r="B790" t="s">
        <v>1506</v>
      </c>
      <c r="C790" t="s">
        <v>1351</v>
      </c>
      <c r="D790" t="s">
        <v>1229</v>
      </c>
      <c r="E790" t="s">
        <v>449</v>
      </c>
      <c r="F790">
        <v>10.62</v>
      </c>
      <c r="G790">
        <v>94</v>
      </c>
      <c r="H790" s="3">
        <v>43374</v>
      </c>
      <c r="I790" t="s">
        <v>61</v>
      </c>
      <c r="J790" t="s">
        <v>1507</v>
      </c>
      <c r="K790">
        <f>YEAR(Table1[[#This Row],[Date]])</f>
        <v>2018</v>
      </c>
      <c r="L790" t="str">
        <f>TEXT(Table1[[#This Row],[Date]],"mmm")</f>
        <v>Oct</v>
      </c>
      <c r="M790" t="str">
        <f>TEXT(Table1[[#This Row],[Date]],"ddd")</f>
        <v>Mon</v>
      </c>
    </row>
    <row r="791" spans="1:13" x14ac:dyDescent="0.35">
      <c r="A791" t="s">
        <v>3035</v>
      </c>
      <c r="B791" t="s">
        <v>1475</v>
      </c>
      <c r="C791" t="s">
        <v>20</v>
      </c>
      <c r="D791" t="s">
        <v>1229</v>
      </c>
      <c r="E791" t="s">
        <v>449</v>
      </c>
      <c r="F791">
        <v>5.31</v>
      </c>
      <c r="G791">
        <v>96</v>
      </c>
      <c r="H791" s="3">
        <v>43374</v>
      </c>
      <c r="I791" t="s">
        <v>1508</v>
      </c>
      <c r="J791" t="s">
        <v>1509</v>
      </c>
      <c r="K791">
        <f>YEAR(Table1[[#This Row],[Date]])</f>
        <v>2018</v>
      </c>
      <c r="L791" t="str">
        <f>TEXT(Table1[[#This Row],[Date]],"mmm")</f>
        <v>Oct</v>
      </c>
      <c r="M791" t="str">
        <f>TEXT(Table1[[#This Row],[Date]],"ddd")</f>
        <v>Mon</v>
      </c>
    </row>
    <row r="792" spans="1:13" x14ac:dyDescent="0.35">
      <c r="A792" t="s">
        <v>3036</v>
      </c>
      <c r="B792" t="s">
        <v>1510</v>
      </c>
      <c r="C792" t="s">
        <v>20</v>
      </c>
      <c r="D792" t="s">
        <v>1229</v>
      </c>
      <c r="E792" t="s">
        <v>449</v>
      </c>
      <c r="F792">
        <v>9.6</v>
      </c>
      <c r="G792">
        <v>93</v>
      </c>
      <c r="H792" s="3">
        <v>43405</v>
      </c>
      <c r="I792" t="s">
        <v>1511</v>
      </c>
      <c r="J792" t="s">
        <v>1512</v>
      </c>
      <c r="K792">
        <f>YEAR(Table1[[#This Row],[Date]])</f>
        <v>2018</v>
      </c>
      <c r="L792" t="str">
        <f>TEXT(Table1[[#This Row],[Date]],"mmm")</f>
        <v>Nov</v>
      </c>
      <c r="M792" t="str">
        <f>TEXT(Table1[[#This Row],[Date]],"ddd")</f>
        <v>Thu</v>
      </c>
    </row>
    <row r="793" spans="1:13" x14ac:dyDescent="0.35">
      <c r="A793" t="s">
        <v>3037</v>
      </c>
      <c r="B793" t="s">
        <v>1513</v>
      </c>
      <c r="C793" t="s">
        <v>20</v>
      </c>
      <c r="D793" t="s">
        <v>1229</v>
      </c>
      <c r="E793" t="s">
        <v>477</v>
      </c>
      <c r="F793">
        <v>20.53</v>
      </c>
      <c r="G793">
        <v>95</v>
      </c>
      <c r="H793" s="3">
        <v>43405</v>
      </c>
      <c r="I793" t="s">
        <v>1514</v>
      </c>
      <c r="J793" t="s">
        <v>1515</v>
      </c>
      <c r="K793">
        <f>YEAR(Table1[[#This Row],[Date]])</f>
        <v>2018</v>
      </c>
      <c r="L793" t="str">
        <f>TEXT(Table1[[#This Row],[Date]],"mmm")</f>
        <v>Nov</v>
      </c>
      <c r="M793" t="str">
        <f>TEXT(Table1[[#This Row],[Date]],"ddd")</f>
        <v>Thu</v>
      </c>
    </row>
    <row r="794" spans="1:13" x14ac:dyDescent="0.35">
      <c r="A794" t="s">
        <v>3038</v>
      </c>
      <c r="B794" t="s">
        <v>1475</v>
      </c>
      <c r="C794" t="s">
        <v>1155</v>
      </c>
      <c r="D794" t="s">
        <v>1229</v>
      </c>
      <c r="E794" t="s">
        <v>477</v>
      </c>
      <c r="F794">
        <v>7.08</v>
      </c>
      <c r="G794">
        <v>93</v>
      </c>
      <c r="H794" s="3">
        <v>43405</v>
      </c>
      <c r="I794" t="s">
        <v>1516</v>
      </c>
      <c r="J794" t="s">
        <v>1517</v>
      </c>
      <c r="K794">
        <f>YEAR(Table1[[#This Row],[Date]])</f>
        <v>2018</v>
      </c>
      <c r="L794" t="str">
        <f>TEXT(Table1[[#This Row],[Date]],"mmm")</f>
        <v>Nov</v>
      </c>
      <c r="M794" t="str">
        <f>TEXT(Table1[[#This Row],[Date]],"ddd")</f>
        <v>Thu</v>
      </c>
    </row>
    <row r="795" spans="1:13" x14ac:dyDescent="0.35">
      <c r="A795" t="s">
        <v>3039</v>
      </c>
      <c r="B795" t="s">
        <v>1518</v>
      </c>
      <c r="C795" t="s">
        <v>1155</v>
      </c>
      <c r="D795" t="s">
        <v>1229</v>
      </c>
      <c r="E795" t="s">
        <v>677</v>
      </c>
      <c r="F795">
        <v>11.02</v>
      </c>
      <c r="G795">
        <v>93</v>
      </c>
      <c r="H795" s="3">
        <v>43405</v>
      </c>
      <c r="I795" t="s">
        <v>1519</v>
      </c>
      <c r="J795" t="s">
        <v>246</v>
      </c>
      <c r="K795">
        <f>YEAR(Table1[[#This Row],[Date]])</f>
        <v>2018</v>
      </c>
      <c r="L795" t="str">
        <f>TEXT(Table1[[#This Row],[Date]],"mmm")</f>
        <v>Nov</v>
      </c>
      <c r="M795" t="str">
        <f>TEXT(Table1[[#This Row],[Date]],"ddd")</f>
        <v>Thu</v>
      </c>
    </row>
    <row r="796" spans="1:13" x14ac:dyDescent="0.35">
      <c r="A796" t="s">
        <v>3040</v>
      </c>
      <c r="B796" t="s">
        <v>1518</v>
      </c>
      <c r="C796" t="s">
        <v>20</v>
      </c>
      <c r="D796" t="s">
        <v>1229</v>
      </c>
      <c r="E796" t="s">
        <v>449</v>
      </c>
      <c r="F796">
        <v>7.05</v>
      </c>
      <c r="G796">
        <v>94</v>
      </c>
      <c r="H796" s="3">
        <v>43435</v>
      </c>
      <c r="I796" t="s">
        <v>1520</v>
      </c>
      <c r="J796" t="s">
        <v>1521</v>
      </c>
      <c r="K796">
        <f>YEAR(Table1[[#This Row],[Date]])</f>
        <v>2018</v>
      </c>
      <c r="L796" t="str">
        <f>TEXT(Table1[[#This Row],[Date]],"mmm")</f>
        <v>Dec</v>
      </c>
      <c r="M796" t="str">
        <f>TEXT(Table1[[#This Row],[Date]],"ddd")</f>
        <v>Sat</v>
      </c>
    </row>
    <row r="797" spans="1:13" x14ac:dyDescent="0.35">
      <c r="A797" t="s">
        <v>3041</v>
      </c>
      <c r="B797" t="s">
        <v>1475</v>
      </c>
      <c r="C797" t="s">
        <v>20</v>
      </c>
      <c r="D797" t="s">
        <v>1229</v>
      </c>
      <c r="E797" t="s">
        <v>449</v>
      </c>
      <c r="F797">
        <v>4.25</v>
      </c>
      <c r="G797">
        <v>94</v>
      </c>
      <c r="H797" s="3">
        <v>43435</v>
      </c>
      <c r="I797" t="s">
        <v>674</v>
      </c>
      <c r="J797" t="s">
        <v>1522</v>
      </c>
      <c r="K797">
        <f>YEAR(Table1[[#This Row],[Date]])</f>
        <v>2018</v>
      </c>
      <c r="L797" t="str">
        <f>TEXT(Table1[[#This Row],[Date]],"mmm")</f>
        <v>Dec</v>
      </c>
      <c r="M797" t="str">
        <f>TEXT(Table1[[#This Row],[Date]],"ddd")</f>
        <v>Sat</v>
      </c>
    </row>
    <row r="798" spans="1:13" x14ac:dyDescent="0.35">
      <c r="A798" t="s">
        <v>3042</v>
      </c>
      <c r="B798" t="s">
        <v>1523</v>
      </c>
      <c r="C798" t="s">
        <v>20</v>
      </c>
      <c r="D798" t="s">
        <v>1229</v>
      </c>
      <c r="E798" t="s">
        <v>463</v>
      </c>
      <c r="F798">
        <v>6.61</v>
      </c>
      <c r="G798">
        <v>94</v>
      </c>
      <c r="H798" s="3">
        <v>43435</v>
      </c>
      <c r="I798" t="s">
        <v>654</v>
      </c>
      <c r="J798" t="s">
        <v>1524</v>
      </c>
      <c r="K798">
        <f>YEAR(Table1[[#This Row],[Date]])</f>
        <v>2018</v>
      </c>
      <c r="L798" t="str">
        <f>TEXT(Table1[[#This Row],[Date]],"mmm")</f>
        <v>Dec</v>
      </c>
      <c r="M798" t="str">
        <f>TEXT(Table1[[#This Row],[Date]],"ddd")</f>
        <v>Sat</v>
      </c>
    </row>
    <row r="799" spans="1:13" x14ac:dyDescent="0.35">
      <c r="A799" t="s">
        <v>3043</v>
      </c>
      <c r="B799" t="s">
        <v>1518</v>
      </c>
      <c r="C799" t="s">
        <v>20</v>
      </c>
      <c r="D799" t="s">
        <v>1229</v>
      </c>
      <c r="E799" t="s">
        <v>493</v>
      </c>
      <c r="F799">
        <v>6.8</v>
      </c>
      <c r="G799">
        <v>93</v>
      </c>
      <c r="H799" s="3">
        <v>43556</v>
      </c>
      <c r="I799" t="s">
        <v>1525</v>
      </c>
      <c r="J799" t="s">
        <v>1526</v>
      </c>
      <c r="K799">
        <f>YEAR(Table1[[#This Row],[Date]])</f>
        <v>2019</v>
      </c>
      <c r="L799" t="str">
        <f>TEXT(Table1[[#This Row],[Date]],"mmm")</f>
        <v>Apr</v>
      </c>
      <c r="M799" t="str">
        <f>TEXT(Table1[[#This Row],[Date]],"ddd")</f>
        <v>Mon</v>
      </c>
    </row>
    <row r="800" spans="1:13" x14ac:dyDescent="0.35">
      <c r="A800" t="s">
        <v>3044</v>
      </c>
      <c r="B800" t="s">
        <v>1475</v>
      </c>
      <c r="C800" t="s">
        <v>20</v>
      </c>
      <c r="D800" t="s">
        <v>1229</v>
      </c>
      <c r="E800" t="s">
        <v>456</v>
      </c>
      <c r="F800">
        <v>15.58</v>
      </c>
      <c r="G800">
        <v>94</v>
      </c>
      <c r="H800" s="3">
        <v>43556</v>
      </c>
      <c r="I800" t="s">
        <v>1527</v>
      </c>
      <c r="J800" t="s">
        <v>1528</v>
      </c>
      <c r="K800">
        <f>YEAR(Table1[[#This Row],[Date]])</f>
        <v>2019</v>
      </c>
      <c r="L800" t="str">
        <f>TEXT(Table1[[#This Row],[Date]],"mmm")</f>
        <v>Apr</v>
      </c>
      <c r="M800" t="str">
        <f>TEXT(Table1[[#This Row],[Date]],"ddd")</f>
        <v>Mon</v>
      </c>
    </row>
    <row r="801" spans="1:13" x14ac:dyDescent="0.35">
      <c r="A801" t="s">
        <v>3045</v>
      </c>
      <c r="B801" t="s">
        <v>1513</v>
      </c>
      <c r="C801" t="s">
        <v>1346</v>
      </c>
      <c r="D801" t="s">
        <v>1229</v>
      </c>
      <c r="E801" t="s">
        <v>493</v>
      </c>
      <c r="F801">
        <v>8.3800000000000008</v>
      </c>
      <c r="G801">
        <v>93</v>
      </c>
      <c r="H801" s="3">
        <v>43556</v>
      </c>
      <c r="I801" t="s">
        <v>1529</v>
      </c>
      <c r="J801" t="s">
        <v>1530</v>
      </c>
      <c r="K801">
        <f>YEAR(Table1[[#This Row],[Date]])</f>
        <v>2019</v>
      </c>
      <c r="L801" t="str">
        <f>TEXT(Table1[[#This Row],[Date]],"mmm")</f>
        <v>Apr</v>
      </c>
      <c r="M801" t="str">
        <f>TEXT(Table1[[#This Row],[Date]],"ddd")</f>
        <v>Mon</v>
      </c>
    </row>
    <row r="802" spans="1:13" x14ac:dyDescent="0.35">
      <c r="A802" t="s">
        <v>3046</v>
      </c>
      <c r="B802" t="s">
        <v>1531</v>
      </c>
      <c r="C802" t="s">
        <v>20</v>
      </c>
      <c r="D802" t="s">
        <v>1229</v>
      </c>
      <c r="E802" t="s">
        <v>632</v>
      </c>
      <c r="F802">
        <v>21.6</v>
      </c>
      <c r="G802">
        <v>93</v>
      </c>
      <c r="H802" s="3">
        <v>43586</v>
      </c>
      <c r="I802" t="s">
        <v>1532</v>
      </c>
      <c r="J802" t="s">
        <v>1306</v>
      </c>
      <c r="K802">
        <f>YEAR(Table1[[#This Row],[Date]])</f>
        <v>2019</v>
      </c>
      <c r="L802" t="str">
        <f>TEXT(Table1[[#This Row],[Date]],"mmm")</f>
        <v>May</v>
      </c>
      <c r="M802" t="str">
        <f>TEXT(Table1[[#This Row],[Date]],"ddd")</f>
        <v>Wed</v>
      </c>
    </row>
    <row r="803" spans="1:13" x14ac:dyDescent="0.35">
      <c r="A803" t="s">
        <v>3047</v>
      </c>
      <c r="B803" t="s">
        <v>1533</v>
      </c>
      <c r="C803" t="s">
        <v>1346</v>
      </c>
      <c r="D803" t="s">
        <v>1229</v>
      </c>
      <c r="E803" t="s">
        <v>463</v>
      </c>
      <c r="F803">
        <v>17.07</v>
      </c>
      <c r="G803">
        <v>94</v>
      </c>
      <c r="H803" s="3">
        <v>43586</v>
      </c>
      <c r="I803" t="s">
        <v>1534</v>
      </c>
      <c r="J803" t="s">
        <v>1535</v>
      </c>
      <c r="K803">
        <f>YEAR(Table1[[#This Row],[Date]])</f>
        <v>2019</v>
      </c>
      <c r="L803" t="str">
        <f>TEXT(Table1[[#This Row],[Date]],"mmm")</f>
        <v>May</v>
      </c>
      <c r="M803" t="str">
        <f>TEXT(Table1[[#This Row],[Date]],"ddd")</f>
        <v>Wed</v>
      </c>
    </row>
    <row r="804" spans="1:13" x14ac:dyDescent="0.35">
      <c r="A804" t="s">
        <v>3048</v>
      </c>
      <c r="B804" t="s">
        <v>1475</v>
      </c>
      <c r="C804" t="s">
        <v>20</v>
      </c>
      <c r="D804" t="s">
        <v>1229</v>
      </c>
      <c r="E804" t="s">
        <v>449</v>
      </c>
      <c r="F804">
        <v>5.0999999999999996</v>
      </c>
      <c r="G804">
        <v>94</v>
      </c>
      <c r="H804" s="3">
        <v>43586</v>
      </c>
      <c r="I804" t="s">
        <v>1536</v>
      </c>
      <c r="J804" t="s">
        <v>1537</v>
      </c>
      <c r="K804">
        <f>YEAR(Table1[[#This Row],[Date]])</f>
        <v>2019</v>
      </c>
      <c r="L804" t="str">
        <f>TEXT(Table1[[#This Row],[Date]],"mmm")</f>
        <v>May</v>
      </c>
      <c r="M804" t="str">
        <f>TEXT(Table1[[#This Row],[Date]],"ddd")</f>
        <v>Wed</v>
      </c>
    </row>
    <row r="805" spans="1:13" x14ac:dyDescent="0.35">
      <c r="A805" t="s">
        <v>3049</v>
      </c>
      <c r="B805" t="s">
        <v>1475</v>
      </c>
      <c r="C805" t="s">
        <v>1346</v>
      </c>
      <c r="D805" t="s">
        <v>1229</v>
      </c>
      <c r="E805" t="s">
        <v>477</v>
      </c>
      <c r="F805">
        <v>2.5499999999999998</v>
      </c>
      <c r="G805">
        <v>92</v>
      </c>
      <c r="H805" s="3">
        <v>43586</v>
      </c>
      <c r="I805" t="s">
        <v>61</v>
      </c>
      <c r="J805" t="s">
        <v>1538</v>
      </c>
      <c r="K805">
        <f>YEAR(Table1[[#This Row],[Date]])</f>
        <v>2019</v>
      </c>
      <c r="L805" t="str">
        <f>TEXT(Table1[[#This Row],[Date]],"mmm")</f>
        <v>May</v>
      </c>
      <c r="M805" t="str">
        <f>TEXT(Table1[[#This Row],[Date]],"ddd")</f>
        <v>Wed</v>
      </c>
    </row>
    <row r="806" spans="1:13" x14ac:dyDescent="0.35">
      <c r="A806" t="s">
        <v>3050</v>
      </c>
      <c r="B806" t="s">
        <v>1475</v>
      </c>
      <c r="C806" t="s">
        <v>20</v>
      </c>
      <c r="D806" t="s">
        <v>1229</v>
      </c>
      <c r="E806" t="s">
        <v>529</v>
      </c>
      <c r="F806">
        <v>3.68</v>
      </c>
      <c r="G806">
        <v>93</v>
      </c>
      <c r="H806" s="3">
        <v>43617</v>
      </c>
      <c r="I806" t="s">
        <v>1539</v>
      </c>
      <c r="J806" t="s">
        <v>1540</v>
      </c>
      <c r="K806">
        <f>YEAR(Table1[[#This Row],[Date]])</f>
        <v>2019</v>
      </c>
      <c r="L806" t="str">
        <f>TEXT(Table1[[#This Row],[Date]],"mmm")</f>
        <v>Jun</v>
      </c>
      <c r="M806" t="str">
        <f>TEXT(Table1[[#This Row],[Date]],"ddd")</f>
        <v>Sat</v>
      </c>
    </row>
    <row r="807" spans="1:13" x14ac:dyDescent="0.35">
      <c r="A807" t="s">
        <v>3051</v>
      </c>
      <c r="B807" t="s">
        <v>1475</v>
      </c>
      <c r="C807" t="s">
        <v>1346</v>
      </c>
      <c r="D807" t="s">
        <v>1229</v>
      </c>
      <c r="E807" t="s">
        <v>477</v>
      </c>
      <c r="F807">
        <v>2.83</v>
      </c>
      <c r="G807">
        <v>93</v>
      </c>
      <c r="H807" s="3">
        <v>43617</v>
      </c>
      <c r="I807" t="s">
        <v>61</v>
      </c>
      <c r="J807" t="s">
        <v>1541</v>
      </c>
      <c r="K807">
        <f>YEAR(Table1[[#This Row],[Date]])</f>
        <v>2019</v>
      </c>
      <c r="L807" t="str">
        <f>TEXT(Table1[[#This Row],[Date]],"mmm")</f>
        <v>Jun</v>
      </c>
      <c r="M807" t="str">
        <f>TEXT(Table1[[#This Row],[Date]],"ddd")</f>
        <v>Sat</v>
      </c>
    </row>
    <row r="808" spans="1:13" x14ac:dyDescent="0.35">
      <c r="A808" t="s">
        <v>3052</v>
      </c>
      <c r="B808" t="s">
        <v>1475</v>
      </c>
      <c r="C808" t="s">
        <v>1346</v>
      </c>
      <c r="D808" t="s">
        <v>1229</v>
      </c>
      <c r="E808" t="s">
        <v>449</v>
      </c>
      <c r="F808">
        <v>4.96</v>
      </c>
      <c r="G808">
        <v>95</v>
      </c>
      <c r="H808" s="3">
        <v>43678</v>
      </c>
      <c r="I808" t="s">
        <v>1542</v>
      </c>
      <c r="J808" t="s">
        <v>1543</v>
      </c>
      <c r="K808">
        <f>YEAR(Table1[[#This Row],[Date]])</f>
        <v>2019</v>
      </c>
      <c r="L808" t="str">
        <f>TEXT(Table1[[#This Row],[Date]],"mmm")</f>
        <v>Aug</v>
      </c>
      <c r="M808" t="str">
        <f>TEXT(Table1[[#This Row],[Date]],"ddd")</f>
        <v>Thu</v>
      </c>
    </row>
    <row r="809" spans="1:13" x14ac:dyDescent="0.35">
      <c r="A809" t="s">
        <v>3053</v>
      </c>
      <c r="B809" t="s">
        <v>1544</v>
      </c>
      <c r="C809" t="s">
        <v>1155</v>
      </c>
      <c r="D809" t="s">
        <v>1229</v>
      </c>
      <c r="E809" t="s">
        <v>601</v>
      </c>
      <c r="F809">
        <v>16.7</v>
      </c>
      <c r="G809">
        <v>92</v>
      </c>
      <c r="H809" s="3">
        <v>43678</v>
      </c>
      <c r="I809" t="s">
        <v>1545</v>
      </c>
      <c r="K809">
        <f>YEAR(Table1[[#This Row],[Date]])</f>
        <v>2019</v>
      </c>
      <c r="L809" t="str">
        <f>TEXT(Table1[[#This Row],[Date]],"mmm")</f>
        <v>Aug</v>
      </c>
      <c r="M809" t="str">
        <f>TEXT(Table1[[#This Row],[Date]],"ddd")</f>
        <v>Thu</v>
      </c>
    </row>
    <row r="810" spans="1:13" x14ac:dyDescent="0.35">
      <c r="A810" t="s">
        <v>3054</v>
      </c>
      <c r="B810" t="s">
        <v>1546</v>
      </c>
      <c r="C810" t="s">
        <v>20</v>
      </c>
      <c r="D810" t="s">
        <v>1229</v>
      </c>
      <c r="E810" t="s">
        <v>456</v>
      </c>
      <c r="F810">
        <v>21.24</v>
      </c>
      <c r="G810">
        <v>96</v>
      </c>
      <c r="H810" s="3">
        <v>43709</v>
      </c>
      <c r="I810" t="s">
        <v>1547</v>
      </c>
      <c r="J810" t="s">
        <v>1548</v>
      </c>
      <c r="K810">
        <f>YEAR(Table1[[#This Row],[Date]])</f>
        <v>2019</v>
      </c>
      <c r="L810" t="str">
        <f>TEXT(Table1[[#This Row],[Date]],"mmm")</f>
        <v>Sep</v>
      </c>
      <c r="M810" t="str">
        <f>TEXT(Table1[[#This Row],[Date]],"ddd")</f>
        <v>Sun</v>
      </c>
    </row>
    <row r="811" spans="1:13" x14ac:dyDescent="0.35">
      <c r="A811" t="s">
        <v>3055</v>
      </c>
      <c r="B811" t="s">
        <v>1475</v>
      </c>
      <c r="C811" t="s">
        <v>1346</v>
      </c>
      <c r="D811" t="s">
        <v>1229</v>
      </c>
      <c r="E811" t="s">
        <v>477</v>
      </c>
      <c r="F811">
        <v>3.54</v>
      </c>
      <c r="G811">
        <v>93</v>
      </c>
      <c r="H811" s="3">
        <v>43739</v>
      </c>
      <c r="I811" t="s">
        <v>61</v>
      </c>
      <c r="J811" t="s">
        <v>1549</v>
      </c>
      <c r="K811">
        <f>YEAR(Table1[[#This Row],[Date]])</f>
        <v>2019</v>
      </c>
      <c r="L811" t="str">
        <f>TEXT(Table1[[#This Row],[Date]],"mmm")</f>
        <v>Oct</v>
      </c>
      <c r="M811" t="str">
        <f>TEXT(Table1[[#This Row],[Date]],"ddd")</f>
        <v>Tue</v>
      </c>
    </row>
    <row r="812" spans="1:13" x14ac:dyDescent="0.35">
      <c r="A812" t="s">
        <v>3056</v>
      </c>
      <c r="B812" t="s">
        <v>1475</v>
      </c>
      <c r="C812" t="s">
        <v>20</v>
      </c>
      <c r="D812" t="s">
        <v>1229</v>
      </c>
      <c r="E812" t="s">
        <v>477</v>
      </c>
      <c r="F812">
        <v>3.54</v>
      </c>
      <c r="G812">
        <v>92</v>
      </c>
      <c r="H812" s="3">
        <v>43739</v>
      </c>
      <c r="I812" t="s">
        <v>1550</v>
      </c>
      <c r="J812" t="s">
        <v>296</v>
      </c>
      <c r="K812">
        <f>YEAR(Table1[[#This Row],[Date]])</f>
        <v>2019</v>
      </c>
      <c r="L812" t="str">
        <f>TEXT(Table1[[#This Row],[Date]],"mmm")</f>
        <v>Oct</v>
      </c>
      <c r="M812" t="str">
        <f>TEXT(Table1[[#This Row],[Date]],"ddd")</f>
        <v>Tue</v>
      </c>
    </row>
    <row r="813" spans="1:13" x14ac:dyDescent="0.35">
      <c r="A813" t="s">
        <v>3057</v>
      </c>
      <c r="B813" t="s">
        <v>1475</v>
      </c>
      <c r="C813" t="s">
        <v>1346</v>
      </c>
      <c r="D813" t="s">
        <v>1229</v>
      </c>
      <c r="E813" t="s">
        <v>477</v>
      </c>
      <c r="F813">
        <v>2.83</v>
      </c>
      <c r="G813">
        <v>92</v>
      </c>
      <c r="H813" s="3">
        <v>43739</v>
      </c>
      <c r="I813" t="s">
        <v>61</v>
      </c>
      <c r="J813" t="s">
        <v>1551</v>
      </c>
      <c r="K813">
        <f>YEAR(Table1[[#This Row],[Date]])</f>
        <v>2019</v>
      </c>
      <c r="L813" t="str">
        <f>TEXT(Table1[[#This Row],[Date]],"mmm")</f>
        <v>Oct</v>
      </c>
      <c r="M813" t="str">
        <f>TEXT(Table1[[#This Row],[Date]],"ddd")</f>
        <v>Tue</v>
      </c>
    </row>
    <row r="814" spans="1:13" x14ac:dyDescent="0.35">
      <c r="A814" t="s">
        <v>3058</v>
      </c>
      <c r="B814" t="s">
        <v>1506</v>
      </c>
      <c r="C814" t="s">
        <v>1418</v>
      </c>
      <c r="D814" t="s">
        <v>1229</v>
      </c>
      <c r="E814" t="s">
        <v>493</v>
      </c>
      <c r="F814">
        <v>8.5</v>
      </c>
      <c r="G814">
        <v>94</v>
      </c>
      <c r="H814" s="3">
        <v>43739</v>
      </c>
      <c r="I814" t="s">
        <v>61</v>
      </c>
      <c r="J814" t="s">
        <v>1552</v>
      </c>
      <c r="K814">
        <f>YEAR(Table1[[#This Row],[Date]])</f>
        <v>2019</v>
      </c>
      <c r="L814" t="str">
        <f>TEXT(Table1[[#This Row],[Date]],"mmm")</f>
        <v>Oct</v>
      </c>
      <c r="M814" t="str">
        <f>TEXT(Table1[[#This Row],[Date]],"ddd")</f>
        <v>Tue</v>
      </c>
    </row>
    <row r="815" spans="1:13" x14ac:dyDescent="0.35">
      <c r="A815" t="s">
        <v>3059</v>
      </c>
      <c r="B815" t="s">
        <v>1553</v>
      </c>
      <c r="C815" t="s">
        <v>20</v>
      </c>
      <c r="D815" t="s">
        <v>1229</v>
      </c>
      <c r="E815" t="s">
        <v>463</v>
      </c>
      <c r="F815">
        <v>25.6</v>
      </c>
      <c r="G815">
        <v>92</v>
      </c>
      <c r="H815" s="3">
        <v>43770</v>
      </c>
      <c r="I815" t="s">
        <v>1554</v>
      </c>
      <c r="J815" t="s">
        <v>1555</v>
      </c>
      <c r="K815">
        <f>YEAR(Table1[[#This Row],[Date]])</f>
        <v>2019</v>
      </c>
      <c r="L815" t="str">
        <f>TEXT(Table1[[#This Row],[Date]],"mmm")</f>
        <v>Nov</v>
      </c>
      <c r="M815" t="str">
        <f>TEXT(Table1[[#This Row],[Date]],"ddd")</f>
        <v>Fri</v>
      </c>
    </row>
    <row r="816" spans="1:13" x14ac:dyDescent="0.35">
      <c r="A816" t="s">
        <v>3060</v>
      </c>
      <c r="B816" t="s">
        <v>1556</v>
      </c>
      <c r="C816" t="s">
        <v>20</v>
      </c>
      <c r="D816" t="s">
        <v>1229</v>
      </c>
      <c r="E816" t="s">
        <v>449</v>
      </c>
      <c r="F816">
        <v>9.1199999999999992</v>
      </c>
      <c r="G816">
        <v>95</v>
      </c>
      <c r="H816" s="3">
        <v>43800</v>
      </c>
      <c r="I816" t="s">
        <v>1557</v>
      </c>
      <c r="J816" t="s">
        <v>1558</v>
      </c>
      <c r="K816">
        <f>YEAR(Table1[[#This Row],[Date]])</f>
        <v>2019</v>
      </c>
      <c r="L816" t="str">
        <f>TEXT(Table1[[#This Row],[Date]],"mmm")</f>
        <v>Dec</v>
      </c>
      <c r="M816" t="str">
        <f>TEXT(Table1[[#This Row],[Date]],"ddd")</f>
        <v>Sun</v>
      </c>
    </row>
    <row r="817" spans="1:13" x14ac:dyDescent="0.35">
      <c r="A817" t="s">
        <v>3061</v>
      </c>
      <c r="B817" t="s">
        <v>1475</v>
      </c>
      <c r="C817" t="s">
        <v>1346</v>
      </c>
      <c r="D817" t="s">
        <v>1229</v>
      </c>
      <c r="E817" t="s">
        <v>449</v>
      </c>
      <c r="F817">
        <v>4.25</v>
      </c>
      <c r="G817">
        <v>94</v>
      </c>
      <c r="H817" s="3">
        <v>43770</v>
      </c>
      <c r="I817" t="s">
        <v>1559</v>
      </c>
      <c r="J817" t="s">
        <v>851</v>
      </c>
      <c r="K817">
        <f>YEAR(Table1[[#This Row],[Date]])</f>
        <v>2019</v>
      </c>
      <c r="L817" t="str">
        <f>TEXT(Table1[[#This Row],[Date]],"mmm")</f>
        <v>Nov</v>
      </c>
      <c r="M817" t="str">
        <f>TEXT(Table1[[#This Row],[Date]],"ddd")</f>
        <v>Fri</v>
      </c>
    </row>
    <row r="818" spans="1:13" x14ac:dyDescent="0.35">
      <c r="A818" t="s">
        <v>3062</v>
      </c>
      <c r="B818" t="s">
        <v>1475</v>
      </c>
      <c r="C818" t="s">
        <v>20</v>
      </c>
      <c r="D818" t="s">
        <v>1229</v>
      </c>
      <c r="E818" t="s">
        <v>449</v>
      </c>
      <c r="F818">
        <v>4.25</v>
      </c>
      <c r="G818">
        <v>94</v>
      </c>
      <c r="H818" s="3">
        <v>43770</v>
      </c>
      <c r="I818" t="s">
        <v>1421</v>
      </c>
      <c r="J818" t="s">
        <v>1560</v>
      </c>
      <c r="K818">
        <f>YEAR(Table1[[#This Row],[Date]])</f>
        <v>2019</v>
      </c>
      <c r="L818" t="str">
        <f>TEXT(Table1[[#This Row],[Date]],"mmm")</f>
        <v>Nov</v>
      </c>
      <c r="M818" t="str">
        <f>TEXT(Table1[[#This Row],[Date]],"ddd")</f>
        <v>Fri</v>
      </c>
    </row>
    <row r="819" spans="1:13" x14ac:dyDescent="0.35">
      <c r="A819" t="s">
        <v>3063</v>
      </c>
      <c r="B819" t="s">
        <v>1561</v>
      </c>
      <c r="C819" t="s">
        <v>1346</v>
      </c>
      <c r="D819" t="s">
        <v>1229</v>
      </c>
      <c r="E819" t="s">
        <v>463</v>
      </c>
      <c r="F819">
        <v>6.61</v>
      </c>
      <c r="G819">
        <v>93</v>
      </c>
      <c r="H819" s="3">
        <v>43800</v>
      </c>
      <c r="I819" t="s">
        <v>61</v>
      </c>
      <c r="J819" t="s">
        <v>1562</v>
      </c>
      <c r="K819">
        <f>YEAR(Table1[[#This Row],[Date]])</f>
        <v>2019</v>
      </c>
      <c r="L819" t="str">
        <f>TEXT(Table1[[#This Row],[Date]],"mmm")</f>
        <v>Dec</v>
      </c>
      <c r="M819" t="str">
        <f>TEXT(Table1[[#This Row],[Date]],"ddd")</f>
        <v>Sun</v>
      </c>
    </row>
    <row r="820" spans="1:13" x14ac:dyDescent="0.35">
      <c r="A820" t="s">
        <v>3064</v>
      </c>
      <c r="B820" t="s">
        <v>1563</v>
      </c>
      <c r="C820" t="s">
        <v>1346</v>
      </c>
      <c r="D820" t="s">
        <v>1229</v>
      </c>
      <c r="E820" t="s">
        <v>449</v>
      </c>
      <c r="F820">
        <v>32</v>
      </c>
      <c r="G820">
        <v>94</v>
      </c>
      <c r="H820" s="3">
        <v>43800</v>
      </c>
      <c r="I820" t="s">
        <v>748</v>
      </c>
      <c r="J820" t="s">
        <v>1564</v>
      </c>
      <c r="K820">
        <f>YEAR(Table1[[#This Row],[Date]])</f>
        <v>2019</v>
      </c>
      <c r="L820" t="str">
        <f>TEXT(Table1[[#This Row],[Date]],"mmm")</f>
        <v>Dec</v>
      </c>
      <c r="M820" t="str">
        <f>TEXT(Table1[[#This Row],[Date]],"ddd")</f>
        <v>Sun</v>
      </c>
    </row>
    <row r="821" spans="1:13" x14ac:dyDescent="0.35">
      <c r="A821" t="s">
        <v>3065</v>
      </c>
      <c r="B821" t="s">
        <v>1563</v>
      </c>
      <c r="C821" t="s">
        <v>20</v>
      </c>
      <c r="D821" t="s">
        <v>1229</v>
      </c>
      <c r="E821" t="s">
        <v>463</v>
      </c>
      <c r="F821">
        <v>32</v>
      </c>
      <c r="G821">
        <v>92</v>
      </c>
      <c r="H821" s="3">
        <v>43800</v>
      </c>
      <c r="I821" t="s">
        <v>1565</v>
      </c>
      <c r="J821" t="s">
        <v>111</v>
      </c>
      <c r="K821">
        <f>YEAR(Table1[[#This Row],[Date]])</f>
        <v>2019</v>
      </c>
      <c r="L821" t="str">
        <f>TEXT(Table1[[#This Row],[Date]],"mmm")</f>
        <v>Dec</v>
      </c>
      <c r="M821" t="str">
        <f>TEXT(Table1[[#This Row],[Date]],"ddd")</f>
        <v>Sun</v>
      </c>
    </row>
    <row r="822" spans="1:13" x14ac:dyDescent="0.35">
      <c r="A822" t="s">
        <v>3066</v>
      </c>
      <c r="B822" t="s">
        <v>1563</v>
      </c>
      <c r="C822" t="s">
        <v>20</v>
      </c>
      <c r="D822" t="s">
        <v>1229</v>
      </c>
      <c r="E822" t="s">
        <v>477</v>
      </c>
      <c r="F822">
        <v>32</v>
      </c>
      <c r="G822">
        <v>92</v>
      </c>
      <c r="H822" s="3">
        <v>43800</v>
      </c>
      <c r="I822" t="s">
        <v>1566</v>
      </c>
      <c r="J822" t="s">
        <v>1567</v>
      </c>
      <c r="K822">
        <f>YEAR(Table1[[#This Row],[Date]])</f>
        <v>2019</v>
      </c>
      <c r="L822" t="str">
        <f>TEXT(Table1[[#This Row],[Date]],"mmm")</f>
        <v>Dec</v>
      </c>
      <c r="M822" t="str">
        <f>TEXT(Table1[[#This Row],[Date]],"ddd")</f>
        <v>Sun</v>
      </c>
    </row>
    <row r="823" spans="1:13" x14ac:dyDescent="0.35">
      <c r="A823" t="s">
        <v>3067</v>
      </c>
      <c r="B823" t="s">
        <v>1568</v>
      </c>
      <c r="C823" t="s">
        <v>1346</v>
      </c>
      <c r="D823" t="s">
        <v>1229</v>
      </c>
      <c r="E823" t="s">
        <v>449</v>
      </c>
      <c r="F823">
        <v>8.5299999999999994</v>
      </c>
      <c r="G823">
        <v>91</v>
      </c>
      <c r="H823" s="3">
        <v>43800</v>
      </c>
      <c r="I823" t="s">
        <v>949</v>
      </c>
      <c r="J823" t="s">
        <v>1569</v>
      </c>
      <c r="K823">
        <f>YEAR(Table1[[#This Row],[Date]])</f>
        <v>2019</v>
      </c>
      <c r="L823" t="str">
        <f>TEXT(Table1[[#This Row],[Date]],"mmm")</f>
        <v>Dec</v>
      </c>
      <c r="M823" t="str">
        <f>TEXT(Table1[[#This Row],[Date]],"ddd")</f>
        <v>Sun</v>
      </c>
    </row>
    <row r="824" spans="1:13" x14ac:dyDescent="0.35">
      <c r="A824" t="s">
        <v>3068</v>
      </c>
      <c r="B824" t="s">
        <v>1563</v>
      </c>
      <c r="C824" t="s">
        <v>1346</v>
      </c>
      <c r="D824" t="s">
        <v>1229</v>
      </c>
      <c r="E824" t="s">
        <v>601</v>
      </c>
      <c r="F824">
        <v>32</v>
      </c>
      <c r="G824">
        <v>90</v>
      </c>
      <c r="H824" s="3">
        <v>43800</v>
      </c>
      <c r="I824" t="s">
        <v>1570</v>
      </c>
      <c r="J824" t="s">
        <v>1571</v>
      </c>
      <c r="K824">
        <f>YEAR(Table1[[#This Row],[Date]])</f>
        <v>2019</v>
      </c>
      <c r="L824" t="str">
        <f>TEXT(Table1[[#This Row],[Date]],"mmm")</f>
        <v>Dec</v>
      </c>
      <c r="M824" t="str">
        <f>TEXT(Table1[[#This Row],[Date]],"ddd")</f>
        <v>Sun</v>
      </c>
    </row>
    <row r="825" spans="1:13" x14ac:dyDescent="0.35">
      <c r="A825" t="s">
        <v>3069</v>
      </c>
      <c r="B825" t="s">
        <v>1572</v>
      </c>
      <c r="C825" t="s">
        <v>20</v>
      </c>
      <c r="D825" t="s">
        <v>1229</v>
      </c>
      <c r="E825" t="s">
        <v>456</v>
      </c>
      <c r="F825">
        <v>45.31</v>
      </c>
      <c r="G825">
        <v>94</v>
      </c>
      <c r="H825" s="3">
        <v>43862</v>
      </c>
      <c r="I825" t="s">
        <v>1573</v>
      </c>
      <c r="J825" t="s">
        <v>1574</v>
      </c>
      <c r="K825">
        <f>YEAR(Table1[[#This Row],[Date]])</f>
        <v>2020</v>
      </c>
      <c r="L825" t="str">
        <f>TEXT(Table1[[#This Row],[Date]],"mmm")</f>
        <v>Feb</v>
      </c>
      <c r="M825" t="str">
        <f>TEXT(Table1[[#This Row],[Date]],"ddd")</f>
        <v>Sat</v>
      </c>
    </row>
    <row r="826" spans="1:13" x14ac:dyDescent="0.35">
      <c r="A826" t="s">
        <v>3070</v>
      </c>
      <c r="B826" t="s">
        <v>1475</v>
      </c>
      <c r="C826" t="s">
        <v>20</v>
      </c>
      <c r="D826" t="s">
        <v>1229</v>
      </c>
      <c r="E826" t="s">
        <v>449</v>
      </c>
      <c r="F826">
        <v>4.5999999999999996</v>
      </c>
      <c r="G826">
        <v>95</v>
      </c>
      <c r="H826" s="3">
        <v>43862</v>
      </c>
      <c r="I826" t="s">
        <v>61</v>
      </c>
      <c r="J826" t="s">
        <v>1576</v>
      </c>
      <c r="K826">
        <f>YEAR(Table1[[#This Row],[Date]])</f>
        <v>2020</v>
      </c>
      <c r="L826" t="str">
        <f>TEXT(Table1[[#This Row],[Date]],"mmm")</f>
        <v>Feb</v>
      </c>
      <c r="M826" t="str">
        <f>TEXT(Table1[[#This Row],[Date]],"ddd")</f>
        <v>Sat</v>
      </c>
    </row>
    <row r="827" spans="1:13" x14ac:dyDescent="0.35">
      <c r="A827" t="s">
        <v>3071</v>
      </c>
      <c r="B827" t="s">
        <v>1556</v>
      </c>
      <c r="C827" t="s">
        <v>1346</v>
      </c>
      <c r="D827" t="s">
        <v>1229</v>
      </c>
      <c r="E827" t="s">
        <v>449</v>
      </c>
      <c r="F827">
        <v>8.48</v>
      </c>
      <c r="G827">
        <v>92</v>
      </c>
      <c r="H827" s="3">
        <v>43922</v>
      </c>
      <c r="I827" t="s">
        <v>1577</v>
      </c>
      <c r="J827" t="s">
        <v>1008</v>
      </c>
      <c r="K827">
        <f>YEAR(Table1[[#This Row],[Date]])</f>
        <v>2020</v>
      </c>
      <c r="L827" t="str">
        <f>TEXT(Table1[[#This Row],[Date]],"mmm")</f>
        <v>Apr</v>
      </c>
      <c r="M827" t="str">
        <f>TEXT(Table1[[#This Row],[Date]],"ddd")</f>
        <v>Wed</v>
      </c>
    </row>
    <row r="828" spans="1:13" x14ac:dyDescent="0.35">
      <c r="A828" t="s">
        <v>3072</v>
      </c>
      <c r="B828" t="s">
        <v>1510</v>
      </c>
      <c r="C828" t="s">
        <v>20</v>
      </c>
      <c r="D828" t="s">
        <v>1229</v>
      </c>
      <c r="E828" t="s">
        <v>449</v>
      </c>
      <c r="F828">
        <v>9.2799999999999994</v>
      </c>
      <c r="G828">
        <v>95</v>
      </c>
      <c r="H828" s="3">
        <v>43983</v>
      </c>
      <c r="I828" t="s">
        <v>1578</v>
      </c>
      <c r="J828" t="s">
        <v>1579</v>
      </c>
      <c r="K828">
        <f>YEAR(Table1[[#This Row],[Date]])</f>
        <v>2020</v>
      </c>
      <c r="L828" t="str">
        <f>TEXT(Table1[[#This Row],[Date]],"mmm")</f>
        <v>Jun</v>
      </c>
      <c r="M828" t="str">
        <f>TEXT(Table1[[#This Row],[Date]],"ddd")</f>
        <v>Mon</v>
      </c>
    </row>
    <row r="829" spans="1:13" x14ac:dyDescent="0.35">
      <c r="A829" t="s">
        <v>3073</v>
      </c>
      <c r="B829" t="s">
        <v>1475</v>
      </c>
      <c r="C829" t="s">
        <v>20</v>
      </c>
      <c r="D829" t="s">
        <v>1229</v>
      </c>
      <c r="E829" t="s">
        <v>463</v>
      </c>
      <c r="F829">
        <v>6.37</v>
      </c>
      <c r="G829">
        <v>92</v>
      </c>
      <c r="H829" s="3">
        <v>43983</v>
      </c>
      <c r="I829" t="s">
        <v>1580</v>
      </c>
      <c r="J829" t="s">
        <v>206</v>
      </c>
      <c r="K829">
        <f>YEAR(Table1[[#This Row],[Date]])</f>
        <v>2020</v>
      </c>
      <c r="L829" t="str">
        <f>TEXT(Table1[[#This Row],[Date]],"mmm")</f>
        <v>Jun</v>
      </c>
      <c r="M829" t="str">
        <f>TEXT(Table1[[#This Row],[Date]],"ddd")</f>
        <v>Mon</v>
      </c>
    </row>
    <row r="830" spans="1:13" x14ac:dyDescent="0.35">
      <c r="A830" t="s">
        <v>3074</v>
      </c>
      <c r="B830" t="s">
        <v>1475</v>
      </c>
      <c r="C830" t="s">
        <v>20</v>
      </c>
      <c r="D830" t="s">
        <v>1229</v>
      </c>
      <c r="E830" t="s">
        <v>493</v>
      </c>
      <c r="F830">
        <v>3.19</v>
      </c>
      <c r="G830">
        <v>94</v>
      </c>
      <c r="H830" s="3">
        <v>43983</v>
      </c>
      <c r="I830" t="s">
        <v>1581</v>
      </c>
      <c r="J830" t="s">
        <v>800</v>
      </c>
      <c r="K830">
        <f>YEAR(Table1[[#This Row],[Date]])</f>
        <v>2020</v>
      </c>
      <c r="L830" t="str">
        <f>TEXT(Table1[[#This Row],[Date]],"mmm")</f>
        <v>Jun</v>
      </c>
      <c r="M830" t="str">
        <f>TEXT(Table1[[#This Row],[Date]],"ddd")</f>
        <v>Mon</v>
      </c>
    </row>
    <row r="831" spans="1:13" x14ac:dyDescent="0.35">
      <c r="A831" t="s">
        <v>3075</v>
      </c>
      <c r="B831" t="s">
        <v>1475</v>
      </c>
      <c r="C831" t="s">
        <v>20</v>
      </c>
      <c r="D831" t="s">
        <v>1229</v>
      </c>
      <c r="E831" t="s">
        <v>1229</v>
      </c>
      <c r="F831">
        <v>11.33</v>
      </c>
      <c r="G831">
        <v>92</v>
      </c>
      <c r="H831" s="3">
        <v>43983</v>
      </c>
      <c r="I831" t="s">
        <v>1582</v>
      </c>
      <c r="J831" t="s">
        <v>1583</v>
      </c>
      <c r="K831">
        <f>YEAR(Table1[[#This Row],[Date]])</f>
        <v>2020</v>
      </c>
      <c r="L831" t="str">
        <f>TEXT(Table1[[#This Row],[Date]],"mmm")</f>
        <v>Jun</v>
      </c>
      <c r="M831" t="str">
        <f>TEXT(Table1[[#This Row],[Date]],"ddd")</f>
        <v>Mon</v>
      </c>
    </row>
    <row r="832" spans="1:13" x14ac:dyDescent="0.35">
      <c r="A832" t="s">
        <v>3076</v>
      </c>
      <c r="B832" t="s">
        <v>1510</v>
      </c>
      <c r="D832" t="s">
        <v>1229</v>
      </c>
      <c r="E832" t="s">
        <v>496</v>
      </c>
      <c r="F832">
        <v>4.2699999999999996</v>
      </c>
      <c r="G832">
        <v>94</v>
      </c>
      <c r="H832" s="3">
        <v>44013</v>
      </c>
      <c r="I832" t="s">
        <v>1433</v>
      </c>
      <c r="J832" t="s">
        <v>569</v>
      </c>
      <c r="K832">
        <f>YEAR(Table1[[#This Row],[Date]])</f>
        <v>2020</v>
      </c>
      <c r="L832" t="str">
        <f>TEXT(Table1[[#This Row],[Date]],"mmm")</f>
        <v>Jul</v>
      </c>
      <c r="M832" t="str">
        <f>TEXT(Table1[[#This Row],[Date]],"ddd")</f>
        <v>Wed</v>
      </c>
    </row>
    <row r="833" spans="1:13" x14ac:dyDescent="0.35">
      <c r="A833" t="s">
        <v>3077</v>
      </c>
      <c r="B833" t="s">
        <v>1584</v>
      </c>
      <c r="C833" t="s">
        <v>20</v>
      </c>
      <c r="D833" t="s">
        <v>1229</v>
      </c>
      <c r="E833" t="s">
        <v>449</v>
      </c>
      <c r="F833">
        <v>8.5</v>
      </c>
      <c r="G833">
        <v>95</v>
      </c>
      <c r="H833" s="3">
        <v>44044</v>
      </c>
      <c r="I833" t="s">
        <v>987</v>
      </c>
      <c r="J833" t="s">
        <v>1585</v>
      </c>
      <c r="K833">
        <f>YEAR(Table1[[#This Row],[Date]])</f>
        <v>2020</v>
      </c>
      <c r="L833" t="str">
        <f>TEXT(Table1[[#This Row],[Date]],"mmm")</f>
        <v>Aug</v>
      </c>
      <c r="M833" t="str">
        <f>TEXT(Table1[[#This Row],[Date]],"ddd")</f>
        <v>Sat</v>
      </c>
    </row>
    <row r="834" spans="1:13" x14ac:dyDescent="0.35">
      <c r="A834" t="s">
        <v>3078</v>
      </c>
      <c r="B834" t="s">
        <v>1475</v>
      </c>
      <c r="C834" t="s">
        <v>20</v>
      </c>
      <c r="D834" t="s">
        <v>1229</v>
      </c>
      <c r="E834" t="s">
        <v>449</v>
      </c>
      <c r="F834">
        <v>5.66</v>
      </c>
      <c r="G834">
        <v>96</v>
      </c>
      <c r="H834" s="3">
        <v>44044</v>
      </c>
      <c r="I834" t="s">
        <v>1586</v>
      </c>
      <c r="J834" t="s">
        <v>1587</v>
      </c>
      <c r="K834">
        <f>YEAR(Table1[[#This Row],[Date]])</f>
        <v>2020</v>
      </c>
      <c r="L834" t="str">
        <f>TEXT(Table1[[#This Row],[Date]],"mmm")</f>
        <v>Aug</v>
      </c>
      <c r="M834" t="str">
        <f>TEXT(Table1[[#This Row],[Date]],"ddd")</f>
        <v>Sat</v>
      </c>
    </row>
    <row r="835" spans="1:13" x14ac:dyDescent="0.35">
      <c r="A835" t="s">
        <v>3079</v>
      </c>
      <c r="B835" t="s">
        <v>1588</v>
      </c>
      <c r="C835" t="s">
        <v>20</v>
      </c>
      <c r="D835" t="s">
        <v>1229</v>
      </c>
      <c r="E835" t="s">
        <v>477</v>
      </c>
      <c r="F835">
        <v>5.82</v>
      </c>
      <c r="G835">
        <v>93</v>
      </c>
      <c r="H835" s="3">
        <v>44075</v>
      </c>
      <c r="I835" t="s">
        <v>1589</v>
      </c>
      <c r="J835" t="s">
        <v>296</v>
      </c>
      <c r="K835">
        <f>YEAR(Table1[[#This Row],[Date]])</f>
        <v>2020</v>
      </c>
      <c r="L835" t="str">
        <f>TEXT(Table1[[#This Row],[Date]],"mmm")</f>
        <v>Sep</v>
      </c>
      <c r="M835" t="str">
        <f>TEXT(Table1[[#This Row],[Date]],"ddd")</f>
        <v>Tue</v>
      </c>
    </row>
    <row r="836" spans="1:13" x14ac:dyDescent="0.35">
      <c r="A836" t="s">
        <v>3080</v>
      </c>
      <c r="B836" t="s">
        <v>1590</v>
      </c>
      <c r="C836" t="s">
        <v>20</v>
      </c>
      <c r="D836" t="s">
        <v>1229</v>
      </c>
      <c r="E836" t="s">
        <v>483</v>
      </c>
      <c r="F836">
        <v>7.05</v>
      </c>
      <c r="G836">
        <v>92</v>
      </c>
      <c r="H836" s="3">
        <v>44075</v>
      </c>
      <c r="I836" t="s">
        <v>1591</v>
      </c>
      <c r="J836" t="s">
        <v>217</v>
      </c>
      <c r="K836">
        <f>YEAR(Table1[[#This Row],[Date]])</f>
        <v>2020</v>
      </c>
      <c r="L836" t="str">
        <f>TEXT(Table1[[#This Row],[Date]],"mmm")</f>
        <v>Sep</v>
      </c>
      <c r="M836" t="str">
        <f>TEXT(Table1[[#This Row],[Date]],"ddd")</f>
        <v>Tue</v>
      </c>
    </row>
    <row r="837" spans="1:13" x14ac:dyDescent="0.35">
      <c r="A837" t="s">
        <v>3081</v>
      </c>
      <c r="B837" t="s">
        <v>1475</v>
      </c>
      <c r="C837" t="s">
        <v>20</v>
      </c>
      <c r="D837" t="s">
        <v>1229</v>
      </c>
      <c r="E837" t="s">
        <v>477</v>
      </c>
      <c r="F837">
        <v>2.83</v>
      </c>
      <c r="G837">
        <v>93</v>
      </c>
      <c r="H837" s="3">
        <v>44075</v>
      </c>
      <c r="I837" t="s">
        <v>61</v>
      </c>
      <c r="J837" t="s">
        <v>1592</v>
      </c>
      <c r="K837">
        <f>YEAR(Table1[[#This Row],[Date]])</f>
        <v>2020</v>
      </c>
      <c r="L837" t="str">
        <f>TEXT(Table1[[#This Row],[Date]],"mmm")</f>
        <v>Sep</v>
      </c>
      <c r="M837" t="str">
        <f>TEXT(Table1[[#This Row],[Date]],"ddd")</f>
        <v>Tue</v>
      </c>
    </row>
    <row r="838" spans="1:13" x14ac:dyDescent="0.35">
      <c r="A838" t="s">
        <v>3082</v>
      </c>
      <c r="B838" t="s">
        <v>1593</v>
      </c>
      <c r="C838" t="s">
        <v>1155</v>
      </c>
      <c r="D838" t="s">
        <v>1229</v>
      </c>
      <c r="E838" t="s">
        <v>677</v>
      </c>
      <c r="F838">
        <v>3.54</v>
      </c>
      <c r="G838">
        <v>93</v>
      </c>
      <c r="H838" s="3">
        <v>44075</v>
      </c>
      <c r="I838" t="s">
        <v>497</v>
      </c>
      <c r="J838" t="s">
        <v>150</v>
      </c>
      <c r="K838">
        <f>YEAR(Table1[[#This Row],[Date]])</f>
        <v>2020</v>
      </c>
      <c r="L838" t="str">
        <f>TEXT(Table1[[#This Row],[Date]],"mmm")</f>
        <v>Sep</v>
      </c>
      <c r="M838" t="str">
        <f>TEXT(Table1[[#This Row],[Date]],"ddd")</f>
        <v>Tue</v>
      </c>
    </row>
    <row r="839" spans="1:13" x14ac:dyDescent="0.35">
      <c r="A839" t="s">
        <v>3083</v>
      </c>
      <c r="B839" t="s">
        <v>1510</v>
      </c>
      <c r="C839" t="s">
        <v>20</v>
      </c>
      <c r="D839" t="s">
        <v>1229</v>
      </c>
      <c r="E839" t="s">
        <v>601</v>
      </c>
      <c r="F839">
        <v>8</v>
      </c>
      <c r="G839">
        <v>94</v>
      </c>
      <c r="H839" s="3">
        <v>44075</v>
      </c>
      <c r="I839" t="s">
        <v>884</v>
      </c>
      <c r="J839" t="s">
        <v>1594</v>
      </c>
      <c r="K839">
        <f>YEAR(Table1[[#This Row],[Date]])</f>
        <v>2020</v>
      </c>
      <c r="L839" t="str">
        <f>TEXT(Table1[[#This Row],[Date]],"mmm")</f>
        <v>Sep</v>
      </c>
      <c r="M839" t="str">
        <f>TEXT(Table1[[#This Row],[Date]],"ddd")</f>
        <v>Tue</v>
      </c>
    </row>
    <row r="840" spans="1:13" x14ac:dyDescent="0.35">
      <c r="A840" t="s">
        <v>3084</v>
      </c>
      <c r="B840" t="s">
        <v>1595</v>
      </c>
      <c r="C840" t="s">
        <v>1155</v>
      </c>
      <c r="D840" t="s">
        <v>1229</v>
      </c>
      <c r="E840" t="s">
        <v>456</v>
      </c>
      <c r="F840">
        <v>80</v>
      </c>
      <c r="G840">
        <v>94</v>
      </c>
      <c r="H840" s="3">
        <v>44075</v>
      </c>
      <c r="I840" t="s">
        <v>1596</v>
      </c>
      <c r="J840" t="s">
        <v>1597</v>
      </c>
      <c r="K840">
        <f>YEAR(Table1[[#This Row],[Date]])</f>
        <v>2020</v>
      </c>
      <c r="L840" t="str">
        <f>TEXT(Table1[[#This Row],[Date]],"mmm")</f>
        <v>Sep</v>
      </c>
      <c r="M840" t="str">
        <f>TEXT(Table1[[#This Row],[Date]],"ddd")</f>
        <v>Tue</v>
      </c>
    </row>
    <row r="841" spans="1:13" x14ac:dyDescent="0.35">
      <c r="A841" t="s">
        <v>3085</v>
      </c>
      <c r="B841" t="s">
        <v>1486</v>
      </c>
      <c r="C841" t="s">
        <v>20</v>
      </c>
      <c r="D841" t="s">
        <v>1229</v>
      </c>
      <c r="E841" t="s">
        <v>449</v>
      </c>
      <c r="F841">
        <v>10.57</v>
      </c>
      <c r="G841">
        <v>95</v>
      </c>
      <c r="H841" s="3">
        <v>44105</v>
      </c>
      <c r="I841" t="s">
        <v>1598</v>
      </c>
      <c r="J841" t="s">
        <v>1599</v>
      </c>
      <c r="K841">
        <f>YEAR(Table1[[#This Row],[Date]])</f>
        <v>2020</v>
      </c>
      <c r="L841" t="str">
        <f>TEXT(Table1[[#This Row],[Date]],"mmm")</f>
        <v>Oct</v>
      </c>
      <c r="M841" t="str">
        <f>TEXT(Table1[[#This Row],[Date]],"ddd")</f>
        <v>Thu</v>
      </c>
    </row>
    <row r="842" spans="1:13" x14ac:dyDescent="0.35">
      <c r="A842" t="s">
        <v>3086</v>
      </c>
      <c r="B842" t="s">
        <v>1600</v>
      </c>
      <c r="C842" t="s">
        <v>20</v>
      </c>
      <c r="D842" t="s">
        <v>1229</v>
      </c>
      <c r="E842" t="s">
        <v>449</v>
      </c>
      <c r="F842">
        <v>7.82</v>
      </c>
      <c r="G842">
        <v>95</v>
      </c>
      <c r="H842" s="3">
        <v>44105</v>
      </c>
      <c r="I842" t="s">
        <v>1601</v>
      </c>
      <c r="J842" t="s">
        <v>1602</v>
      </c>
      <c r="K842">
        <f>YEAR(Table1[[#This Row],[Date]])</f>
        <v>2020</v>
      </c>
      <c r="L842" t="str">
        <f>TEXT(Table1[[#This Row],[Date]],"mmm")</f>
        <v>Oct</v>
      </c>
      <c r="M842" t="str">
        <f>TEXT(Table1[[#This Row],[Date]],"ddd")</f>
        <v>Thu</v>
      </c>
    </row>
    <row r="843" spans="1:13" x14ac:dyDescent="0.35">
      <c r="A843" t="s">
        <v>3087</v>
      </c>
      <c r="B843" t="s">
        <v>1500</v>
      </c>
      <c r="C843" t="s">
        <v>20</v>
      </c>
      <c r="D843" t="s">
        <v>1229</v>
      </c>
      <c r="E843" t="s">
        <v>449</v>
      </c>
      <c r="F843">
        <v>6.34</v>
      </c>
      <c r="G843">
        <v>94</v>
      </c>
      <c r="H843" s="3">
        <v>44105</v>
      </c>
      <c r="I843" t="s">
        <v>1601</v>
      </c>
      <c r="J843" t="s">
        <v>1602</v>
      </c>
      <c r="K843">
        <f>YEAR(Table1[[#This Row],[Date]])</f>
        <v>2020</v>
      </c>
      <c r="L843" t="str">
        <f>TEXT(Table1[[#This Row],[Date]],"mmm")</f>
        <v>Oct</v>
      </c>
      <c r="M843" t="str">
        <f>TEXT(Table1[[#This Row],[Date]],"ddd")</f>
        <v>Thu</v>
      </c>
    </row>
    <row r="844" spans="1:13" x14ac:dyDescent="0.35">
      <c r="A844" t="s">
        <v>3088</v>
      </c>
      <c r="B844" t="s">
        <v>1475</v>
      </c>
      <c r="C844" t="s">
        <v>20</v>
      </c>
      <c r="D844" t="s">
        <v>1229</v>
      </c>
      <c r="E844" t="s">
        <v>449</v>
      </c>
      <c r="F844">
        <v>4.5999999999999996</v>
      </c>
      <c r="G844">
        <v>94</v>
      </c>
      <c r="H844" s="3">
        <v>44105</v>
      </c>
      <c r="I844" t="s">
        <v>1603</v>
      </c>
      <c r="J844" t="s">
        <v>1604</v>
      </c>
      <c r="K844">
        <f>YEAR(Table1[[#This Row],[Date]])</f>
        <v>2020</v>
      </c>
      <c r="L844" t="str">
        <f>TEXT(Table1[[#This Row],[Date]],"mmm")</f>
        <v>Oct</v>
      </c>
      <c r="M844" t="str">
        <f>TEXT(Table1[[#This Row],[Date]],"ddd")</f>
        <v>Thu</v>
      </c>
    </row>
    <row r="845" spans="1:13" x14ac:dyDescent="0.35">
      <c r="A845" t="s">
        <v>3089</v>
      </c>
      <c r="B845" t="s">
        <v>1518</v>
      </c>
      <c r="C845" t="s">
        <v>20</v>
      </c>
      <c r="D845" t="s">
        <v>1229</v>
      </c>
      <c r="E845" t="s">
        <v>449</v>
      </c>
      <c r="F845">
        <v>8</v>
      </c>
      <c r="G845">
        <v>94</v>
      </c>
      <c r="H845" s="3">
        <v>44105</v>
      </c>
      <c r="I845" t="s">
        <v>1605</v>
      </c>
      <c r="J845" t="s">
        <v>1606</v>
      </c>
      <c r="K845">
        <f>YEAR(Table1[[#This Row],[Date]])</f>
        <v>2020</v>
      </c>
      <c r="L845" t="str">
        <f>TEXT(Table1[[#This Row],[Date]],"mmm")</f>
        <v>Oct</v>
      </c>
      <c r="M845" t="str">
        <f>TEXT(Table1[[#This Row],[Date]],"ddd")</f>
        <v>Thu</v>
      </c>
    </row>
    <row r="846" spans="1:13" x14ac:dyDescent="0.35">
      <c r="A846" t="s">
        <v>3090</v>
      </c>
      <c r="B846" t="s">
        <v>1607</v>
      </c>
      <c r="C846" t="s">
        <v>1346</v>
      </c>
      <c r="D846" t="s">
        <v>1229</v>
      </c>
      <c r="E846" t="s">
        <v>449</v>
      </c>
      <c r="F846">
        <v>12.74</v>
      </c>
      <c r="G846">
        <v>96</v>
      </c>
      <c r="H846" s="3">
        <v>44136</v>
      </c>
      <c r="I846" t="s">
        <v>61</v>
      </c>
      <c r="J846" t="s">
        <v>1608</v>
      </c>
      <c r="K846">
        <f>YEAR(Table1[[#This Row],[Date]])</f>
        <v>2020</v>
      </c>
      <c r="L846" t="str">
        <f>TEXT(Table1[[#This Row],[Date]],"mmm")</f>
        <v>Nov</v>
      </c>
      <c r="M846" t="str">
        <f>TEXT(Table1[[#This Row],[Date]],"ddd")</f>
        <v>Sun</v>
      </c>
    </row>
    <row r="847" spans="1:13" x14ac:dyDescent="0.35">
      <c r="A847" t="s">
        <v>3091</v>
      </c>
      <c r="B847" t="s">
        <v>1475</v>
      </c>
      <c r="C847" t="s">
        <v>20</v>
      </c>
      <c r="D847" t="s">
        <v>1229</v>
      </c>
      <c r="E847" t="s">
        <v>456</v>
      </c>
      <c r="F847">
        <v>16.989999999999998</v>
      </c>
      <c r="G847">
        <v>95</v>
      </c>
      <c r="H847" s="3">
        <v>44136</v>
      </c>
      <c r="I847" t="s">
        <v>1609</v>
      </c>
      <c r="J847" t="s">
        <v>1610</v>
      </c>
      <c r="K847">
        <f>YEAR(Table1[[#This Row],[Date]])</f>
        <v>2020</v>
      </c>
      <c r="L847" t="str">
        <f>TEXT(Table1[[#This Row],[Date]],"mmm")</f>
        <v>Nov</v>
      </c>
      <c r="M847" t="str">
        <f>TEXT(Table1[[#This Row],[Date]],"ddd")</f>
        <v>Sun</v>
      </c>
    </row>
    <row r="848" spans="1:13" x14ac:dyDescent="0.35">
      <c r="A848" t="s">
        <v>3092</v>
      </c>
      <c r="B848" t="s">
        <v>1611</v>
      </c>
      <c r="C848" t="s">
        <v>20</v>
      </c>
      <c r="D848" t="s">
        <v>1229</v>
      </c>
      <c r="E848" t="s">
        <v>449</v>
      </c>
      <c r="F848">
        <v>6.4</v>
      </c>
      <c r="G848">
        <v>94</v>
      </c>
      <c r="H848" s="3">
        <v>44136</v>
      </c>
      <c r="I848" t="s">
        <v>1612</v>
      </c>
      <c r="J848" t="s">
        <v>1613</v>
      </c>
      <c r="K848">
        <f>YEAR(Table1[[#This Row],[Date]])</f>
        <v>2020</v>
      </c>
      <c r="L848" t="str">
        <f>TEXT(Table1[[#This Row],[Date]],"mmm")</f>
        <v>Nov</v>
      </c>
      <c r="M848" t="str">
        <f>TEXT(Table1[[#This Row],[Date]],"ddd")</f>
        <v>Sun</v>
      </c>
    </row>
    <row r="849" spans="1:13" x14ac:dyDescent="0.35">
      <c r="A849" t="s">
        <v>3093</v>
      </c>
      <c r="B849" t="s">
        <v>1475</v>
      </c>
      <c r="C849" t="s">
        <v>20</v>
      </c>
      <c r="D849" t="s">
        <v>1229</v>
      </c>
      <c r="E849" t="s">
        <v>456</v>
      </c>
      <c r="F849">
        <v>33.979999999999997</v>
      </c>
      <c r="G849">
        <v>96</v>
      </c>
      <c r="H849" s="3">
        <v>44136</v>
      </c>
      <c r="I849" t="s">
        <v>1614</v>
      </c>
      <c r="J849" t="s">
        <v>743</v>
      </c>
      <c r="K849">
        <f>YEAR(Table1[[#This Row],[Date]])</f>
        <v>2020</v>
      </c>
      <c r="L849" t="str">
        <f>TEXT(Table1[[#This Row],[Date]],"mmm")</f>
        <v>Nov</v>
      </c>
      <c r="M849" t="str">
        <f>TEXT(Table1[[#This Row],[Date]],"ddd")</f>
        <v>Sun</v>
      </c>
    </row>
    <row r="850" spans="1:13" x14ac:dyDescent="0.35">
      <c r="A850" t="s">
        <v>3094</v>
      </c>
      <c r="B850" t="s">
        <v>1615</v>
      </c>
      <c r="C850" t="s">
        <v>20</v>
      </c>
      <c r="D850" t="s">
        <v>1229</v>
      </c>
      <c r="E850" t="s">
        <v>449</v>
      </c>
      <c r="F850">
        <v>90.83</v>
      </c>
      <c r="G850">
        <v>94</v>
      </c>
      <c r="H850" s="3">
        <v>44166</v>
      </c>
      <c r="I850" t="s">
        <v>1616</v>
      </c>
      <c r="J850" t="s">
        <v>1617</v>
      </c>
      <c r="K850">
        <f>YEAR(Table1[[#This Row],[Date]])</f>
        <v>2020</v>
      </c>
      <c r="L850" t="str">
        <f>TEXT(Table1[[#This Row],[Date]],"mmm")</f>
        <v>Dec</v>
      </c>
      <c r="M850" t="str">
        <f>TEXT(Table1[[#This Row],[Date]],"ddd")</f>
        <v>Tue</v>
      </c>
    </row>
    <row r="851" spans="1:13" x14ac:dyDescent="0.35">
      <c r="A851" t="s">
        <v>3095</v>
      </c>
      <c r="B851" t="s">
        <v>1618</v>
      </c>
      <c r="C851" t="s">
        <v>1346</v>
      </c>
      <c r="D851" t="s">
        <v>1229</v>
      </c>
      <c r="E851" t="s">
        <v>1229</v>
      </c>
      <c r="F851">
        <v>15.58</v>
      </c>
      <c r="G851">
        <v>94</v>
      </c>
      <c r="H851" s="3">
        <v>44166</v>
      </c>
      <c r="I851" t="s">
        <v>61</v>
      </c>
      <c r="J851" t="s">
        <v>1619</v>
      </c>
      <c r="K851">
        <f>YEAR(Table1[[#This Row],[Date]])</f>
        <v>2020</v>
      </c>
      <c r="L851" t="str">
        <f>TEXT(Table1[[#This Row],[Date]],"mmm")</f>
        <v>Dec</v>
      </c>
      <c r="M851" t="str">
        <f>TEXT(Table1[[#This Row],[Date]],"ddd")</f>
        <v>Tue</v>
      </c>
    </row>
    <row r="852" spans="1:13" x14ac:dyDescent="0.35">
      <c r="A852" t="s">
        <v>3096</v>
      </c>
      <c r="B852" t="s">
        <v>1572</v>
      </c>
      <c r="C852" t="s">
        <v>1155</v>
      </c>
      <c r="D852" t="s">
        <v>1229</v>
      </c>
      <c r="E852" t="s">
        <v>477</v>
      </c>
      <c r="F852">
        <v>17.559999999999999</v>
      </c>
      <c r="G852">
        <v>94</v>
      </c>
      <c r="H852" s="3">
        <v>44197</v>
      </c>
      <c r="I852" t="s">
        <v>1620</v>
      </c>
      <c r="J852" t="s">
        <v>756</v>
      </c>
      <c r="K852">
        <f>YEAR(Table1[[#This Row],[Date]])</f>
        <v>2021</v>
      </c>
      <c r="L852" t="str">
        <f>TEXT(Table1[[#This Row],[Date]],"mmm")</f>
        <v>Jan</v>
      </c>
      <c r="M852" t="str">
        <f>TEXT(Table1[[#This Row],[Date]],"ddd")</f>
        <v>Fri</v>
      </c>
    </row>
    <row r="853" spans="1:13" x14ac:dyDescent="0.35">
      <c r="A853" t="s">
        <v>3097</v>
      </c>
      <c r="B853" t="s">
        <v>1486</v>
      </c>
      <c r="C853" t="s">
        <v>20</v>
      </c>
      <c r="D853" t="s">
        <v>1229</v>
      </c>
      <c r="E853" t="s">
        <v>463</v>
      </c>
      <c r="F853">
        <v>6.63</v>
      </c>
      <c r="G853">
        <v>93</v>
      </c>
      <c r="H853" s="3">
        <v>44197</v>
      </c>
      <c r="I853" t="s">
        <v>1621</v>
      </c>
      <c r="K853">
        <f>YEAR(Table1[[#This Row],[Date]])</f>
        <v>2021</v>
      </c>
      <c r="L853" t="str">
        <f>TEXT(Table1[[#This Row],[Date]],"mmm")</f>
        <v>Jan</v>
      </c>
      <c r="M853" t="str">
        <f>TEXT(Table1[[#This Row],[Date]],"ddd")</f>
        <v>Fri</v>
      </c>
    </row>
    <row r="854" spans="1:13" x14ac:dyDescent="0.35">
      <c r="A854" t="s">
        <v>3098</v>
      </c>
      <c r="B854" t="s">
        <v>1475</v>
      </c>
      <c r="C854" t="s">
        <v>1155</v>
      </c>
      <c r="D854" t="s">
        <v>1229</v>
      </c>
      <c r="E854" t="s">
        <v>449</v>
      </c>
      <c r="F854">
        <v>4.96</v>
      </c>
      <c r="G854">
        <v>94</v>
      </c>
      <c r="H854" s="3">
        <v>44197</v>
      </c>
      <c r="I854" t="s">
        <v>748</v>
      </c>
      <c r="J854" t="s">
        <v>1564</v>
      </c>
      <c r="K854">
        <f>YEAR(Table1[[#This Row],[Date]])</f>
        <v>2021</v>
      </c>
      <c r="L854" t="str">
        <f>TEXT(Table1[[#This Row],[Date]],"mmm")</f>
        <v>Jan</v>
      </c>
      <c r="M854" t="str">
        <f>TEXT(Table1[[#This Row],[Date]],"ddd")</f>
        <v>Fri</v>
      </c>
    </row>
    <row r="855" spans="1:13" x14ac:dyDescent="0.35">
      <c r="A855" t="s">
        <v>3099</v>
      </c>
      <c r="B855" t="s">
        <v>1556</v>
      </c>
      <c r="C855" t="s">
        <v>20</v>
      </c>
      <c r="D855" t="s">
        <v>1229</v>
      </c>
      <c r="E855" t="s">
        <v>1229</v>
      </c>
      <c r="F855">
        <v>28.8</v>
      </c>
      <c r="G855">
        <v>93</v>
      </c>
      <c r="H855" s="3">
        <v>44197</v>
      </c>
      <c r="I855" t="s">
        <v>368</v>
      </c>
      <c r="J855" t="s">
        <v>1622</v>
      </c>
      <c r="K855">
        <f>YEAR(Table1[[#This Row],[Date]])</f>
        <v>2021</v>
      </c>
      <c r="L855" t="str">
        <f>TEXT(Table1[[#This Row],[Date]],"mmm")</f>
        <v>Jan</v>
      </c>
      <c r="M855" t="str">
        <f>TEXT(Table1[[#This Row],[Date]],"ddd")</f>
        <v>Fri</v>
      </c>
    </row>
    <row r="856" spans="1:13" x14ac:dyDescent="0.35">
      <c r="A856" t="s">
        <v>3100</v>
      </c>
      <c r="B856" t="s">
        <v>1623</v>
      </c>
      <c r="C856" t="s">
        <v>1155</v>
      </c>
      <c r="D856" t="s">
        <v>1229</v>
      </c>
      <c r="E856" t="s">
        <v>463</v>
      </c>
      <c r="F856">
        <v>36.81</v>
      </c>
      <c r="G856">
        <v>94</v>
      </c>
      <c r="H856" s="3">
        <v>44228</v>
      </c>
      <c r="I856" t="s">
        <v>1624</v>
      </c>
      <c r="J856" t="s">
        <v>1625</v>
      </c>
      <c r="K856">
        <f>YEAR(Table1[[#This Row],[Date]])</f>
        <v>2021</v>
      </c>
      <c r="L856" t="str">
        <f>TEXT(Table1[[#This Row],[Date]],"mmm")</f>
        <v>Feb</v>
      </c>
      <c r="M856" t="str">
        <f>TEXT(Table1[[#This Row],[Date]],"ddd")</f>
        <v>Mon</v>
      </c>
    </row>
    <row r="857" spans="1:13" x14ac:dyDescent="0.35">
      <c r="A857" t="s">
        <v>3101</v>
      </c>
      <c r="B857" t="s">
        <v>1475</v>
      </c>
      <c r="C857" t="s">
        <v>20</v>
      </c>
      <c r="D857" t="s">
        <v>1229</v>
      </c>
      <c r="E857" t="s">
        <v>463</v>
      </c>
      <c r="F857">
        <v>4.3899999999999997</v>
      </c>
      <c r="G857">
        <v>95</v>
      </c>
      <c r="H857" s="3">
        <v>44228</v>
      </c>
      <c r="I857" t="s">
        <v>1626</v>
      </c>
      <c r="J857" t="s">
        <v>1627</v>
      </c>
      <c r="K857">
        <f>YEAR(Table1[[#This Row],[Date]])</f>
        <v>2021</v>
      </c>
      <c r="L857" t="str">
        <f>TEXT(Table1[[#This Row],[Date]],"mmm")</f>
        <v>Feb</v>
      </c>
      <c r="M857" t="str">
        <f>TEXT(Table1[[#This Row],[Date]],"ddd")</f>
        <v>Mon</v>
      </c>
    </row>
    <row r="858" spans="1:13" x14ac:dyDescent="0.35">
      <c r="A858" t="s">
        <v>3102</v>
      </c>
      <c r="B858" t="s">
        <v>1500</v>
      </c>
      <c r="C858" t="s">
        <v>1155</v>
      </c>
      <c r="D858" t="s">
        <v>1229</v>
      </c>
      <c r="E858" t="s">
        <v>463</v>
      </c>
      <c r="F858">
        <v>8.7799999999999994</v>
      </c>
      <c r="G858">
        <v>94</v>
      </c>
      <c r="H858" s="3">
        <v>44228</v>
      </c>
      <c r="I858" t="s">
        <v>1628</v>
      </c>
      <c r="J858" t="s">
        <v>1629</v>
      </c>
      <c r="K858">
        <f>YEAR(Table1[[#This Row],[Date]])</f>
        <v>2021</v>
      </c>
      <c r="L858" t="str">
        <f>TEXT(Table1[[#This Row],[Date]],"mmm")</f>
        <v>Feb</v>
      </c>
      <c r="M858" t="str">
        <f>TEXT(Table1[[#This Row],[Date]],"ddd")</f>
        <v>Mon</v>
      </c>
    </row>
    <row r="859" spans="1:13" x14ac:dyDescent="0.35">
      <c r="A859" t="s">
        <v>3103</v>
      </c>
      <c r="B859" t="s">
        <v>1630</v>
      </c>
      <c r="C859" t="s">
        <v>20</v>
      </c>
      <c r="D859" t="s">
        <v>1229</v>
      </c>
      <c r="E859" t="s">
        <v>463</v>
      </c>
      <c r="F859">
        <v>8.35</v>
      </c>
      <c r="G859">
        <v>93</v>
      </c>
      <c r="H859" s="3">
        <v>44228</v>
      </c>
      <c r="I859" t="s">
        <v>1631</v>
      </c>
      <c r="J859" t="s">
        <v>1632</v>
      </c>
      <c r="K859">
        <f>YEAR(Table1[[#This Row],[Date]])</f>
        <v>2021</v>
      </c>
      <c r="L859" t="str">
        <f>TEXT(Table1[[#This Row],[Date]],"mmm")</f>
        <v>Feb</v>
      </c>
      <c r="M859" t="str">
        <f>TEXT(Table1[[#This Row],[Date]],"ddd")</f>
        <v>Mon</v>
      </c>
    </row>
    <row r="860" spans="1:13" x14ac:dyDescent="0.35">
      <c r="A860" t="s">
        <v>3104</v>
      </c>
      <c r="B860" t="s">
        <v>1572</v>
      </c>
      <c r="C860" t="s">
        <v>20</v>
      </c>
      <c r="D860" t="s">
        <v>1229</v>
      </c>
      <c r="E860" t="s">
        <v>477</v>
      </c>
      <c r="F860">
        <v>4.41</v>
      </c>
      <c r="G860">
        <v>93</v>
      </c>
      <c r="H860" s="3">
        <v>44256</v>
      </c>
      <c r="I860" t="s">
        <v>1633</v>
      </c>
      <c r="J860" t="s">
        <v>428</v>
      </c>
      <c r="K860">
        <f>YEAR(Table1[[#This Row],[Date]])</f>
        <v>2021</v>
      </c>
      <c r="L860" t="str">
        <f>TEXT(Table1[[#This Row],[Date]],"mmm")</f>
        <v>Mar</v>
      </c>
      <c r="M860" t="str">
        <f>TEXT(Table1[[#This Row],[Date]],"ddd")</f>
        <v>Mon</v>
      </c>
    </row>
    <row r="861" spans="1:13" x14ac:dyDescent="0.35">
      <c r="A861" t="s">
        <v>3105</v>
      </c>
      <c r="B861" t="s">
        <v>1510</v>
      </c>
      <c r="C861" t="s">
        <v>1346</v>
      </c>
      <c r="D861" t="s">
        <v>1229</v>
      </c>
      <c r="E861" t="s">
        <v>493</v>
      </c>
      <c r="F861">
        <v>7.2</v>
      </c>
      <c r="G861">
        <v>96</v>
      </c>
      <c r="H861" s="3">
        <v>44256</v>
      </c>
      <c r="I861" t="s">
        <v>61</v>
      </c>
      <c r="J861" t="s">
        <v>1634</v>
      </c>
      <c r="K861">
        <f>YEAR(Table1[[#This Row],[Date]])</f>
        <v>2021</v>
      </c>
      <c r="L861" t="str">
        <f>TEXT(Table1[[#This Row],[Date]],"mmm")</f>
        <v>Mar</v>
      </c>
      <c r="M861" t="str">
        <f>TEXT(Table1[[#This Row],[Date]],"ddd")</f>
        <v>Mon</v>
      </c>
    </row>
    <row r="862" spans="1:13" x14ac:dyDescent="0.35">
      <c r="A862" t="s">
        <v>3106</v>
      </c>
      <c r="B862" t="s">
        <v>1480</v>
      </c>
      <c r="C862" t="s">
        <v>20</v>
      </c>
      <c r="D862" t="s">
        <v>1229</v>
      </c>
      <c r="E862" t="s">
        <v>449</v>
      </c>
      <c r="F862">
        <v>9.24</v>
      </c>
      <c r="G862">
        <v>94</v>
      </c>
      <c r="H862" s="3">
        <v>44256</v>
      </c>
      <c r="I862" t="s">
        <v>863</v>
      </c>
      <c r="J862" t="s">
        <v>1263</v>
      </c>
      <c r="K862">
        <f>YEAR(Table1[[#This Row],[Date]])</f>
        <v>2021</v>
      </c>
      <c r="L862" t="str">
        <f>TEXT(Table1[[#This Row],[Date]],"mmm")</f>
        <v>Mar</v>
      </c>
      <c r="M862" t="str">
        <f>TEXT(Table1[[#This Row],[Date]],"ddd")</f>
        <v>Mon</v>
      </c>
    </row>
    <row r="863" spans="1:13" x14ac:dyDescent="0.35">
      <c r="A863" t="s">
        <v>3107</v>
      </c>
      <c r="B863" t="s">
        <v>1475</v>
      </c>
      <c r="C863" t="s">
        <v>20</v>
      </c>
      <c r="D863" t="s">
        <v>1229</v>
      </c>
      <c r="E863" t="s">
        <v>456</v>
      </c>
      <c r="F863">
        <v>7.08</v>
      </c>
      <c r="G863">
        <v>96</v>
      </c>
      <c r="H863" s="3">
        <v>44256</v>
      </c>
      <c r="I863" t="s">
        <v>61</v>
      </c>
      <c r="J863" t="s">
        <v>1635</v>
      </c>
      <c r="K863">
        <f>YEAR(Table1[[#This Row],[Date]])</f>
        <v>2021</v>
      </c>
      <c r="L863" t="str">
        <f>TEXT(Table1[[#This Row],[Date]],"mmm")</f>
        <v>Mar</v>
      </c>
      <c r="M863" t="str">
        <f>TEXT(Table1[[#This Row],[Date]],"ddd")</f>
        <v>Mon</v>
      </c>
    </row>
    <row r="864" spans="1:13" x14ac:dyDescent="0.35">
      <c r="A864" t="s">
        <v>3108</v>
      </c>
      <c r="B864" t="s">
        <v>1475</v>
      </c>
      <c r="C864" t="s">
        <v>20</v>
      </c>
      <c r="D864" t="s">
        <v>1229</v>
      </c>
      <c r="E864" t="s">
        <v>449</v>
      </c>
      <c r="F864">
        <v>2.97</v>
      </c>
      <c r="G864">
        <v>95</v>
      </c>
      <c r="H864" s="3">
        <v>44287</v>
      </c>
      <c r="I864" t="s">
        <v>61</v>
      </c>
      <c r="J864" t="s">
        <v>1636</v>
      </c>
      <c r="K864">
        <f>YEAR(Table1[[#This Row],[Date]])</f>
        <v>2021</v>
      </c>
      <c r="L864" t="str">
        <f>TEXT(Table1[[#This Row],[Date]],"mmm")</f>
        <v>Apr</v>
      </c>
      <c r="M864" t="str">
        <f>TEXT(Table1[[#This Row],[Date]],"ddd")</f>
        <v>Thu</v>
      </c>
    </row>
    <row r="865" spans="1:13" x14ac:dyDescent="0.35">
      <c r="A865" t="s">
        <v>3109</v>
      </c>
      <c r="B865" t="s">
        <v>1590</v>
      </c>
      <c r="C865" t="s">
        <v>20</v>
      </c>
      <c r="D865" t="s">
        <v>1229</v>
      </c>
      <c r="E865" t="s">
        <v>463</v>
      </c>
      <c r="F865">
        <v>3.52</v>
      </c>
      <c r="G865">
        <v>92</v>
      </c>
      <c r="H865" s="3">
        <v>44317</v>
      </c>
      <c r="I865" t="s">
        <v>61</v>
      </c>
      <c r="J865" t="s">
        <v>1637</v>
      </c>
      <c r="K865">
        <f>YEAR(Table1[[#This Row],[Date]])</f>
        <v>2021</v>
      </c>
      <c r="L865" t="str">
        <f>TEXT(Table1[[#This Row],[Date]],"mmm")</f>
        <v>May</v>
      </c>
      <c r="M865" t="str">
        <f>TEXT(Table1[[#This Row],[Date]],"ddd")</f>
        <v>Sat</v>
      </c>
    </row>
    <row r="866" spans="1:13" x14ac:dyDescent="0.35">
      <c r="A866" t="s">
        <v>3110</v>
      </c>
      <c r="B866" t="s">
        <v>1475</v>
      </c>
      <c r="C866" t="s">
        <v>20</v>
      </c>
      <c r="D866" t="s">
        <v>1229</v>
      </c>
      <c r="E866" t="s">
        <v>449</v>
      </c>
      <c r="F866">
        <v>4.5999999999999996</v>
      </c>
      <c r="G866">
        <v>94</v>
      </c>
      <c r="H866" s="3">
        <v>44348</v>
      </c>
      <c r="I866" t="s">
        <v>1638</v>
      </c>
      <c r="J866" t="s">
        <v>1639</v>
      </c>
      <c r="K866">
        <f>YEAR(Table1[[#This Row],[Date]])</f>
        <v>2021</v>
      </c>
      <c r="L866" t="str">
        <f>TEXT(Table1[[#This Row],[Date]],"mmm")</f>
        <v>Jun</v>
      </c>
      <c r="M866" t="str">
        <f>TEXT(Table1[[#This Row],[Date]],"ddd")</f>
        <v>Tue</v>
      </c>
    </row>
    <row r="867" spans="1:13" x14ac:dyDescent="0.35">
      <c r="A867" t="s">
        <v>3111</v>
      </c>
      <c r="B867" t="s">
        <v>1510</v>
      </c>
      <c r="C867" t="s">
        <v>20</v>
      </c>
      <c r="D867" t="s">
        <v>1229</v>
      </c>
      <c r="E867" t="s">
        <v>449</v>
      </c>
      <c r="F867">
        <v>8.8000000000000007</v>
      </c>
      <c r="G867">
        <v>94</v>
      </c>
      <c r="H867" s="3">
        <v>44348</v>
      </c>
      <c r="I867" t="s">
        <v>987</v>
      </c>
      <c r="J867" t="s">
        <v>1640</v>
      </c>
      <c r="K867">
        <f>YEAR(Table1[[#This Row],[Date]])</f>
        <v>2021</v>
      </c>
      <c r="L867" t="str">
        <f>TEXT(Table1[[#This Row],[Date]],"mmm")</f>
        <v>Jun</v>
      </c>
      <c r="M867" t="str">
        <f>TEXT(Table1[[#This Row],[Date]],"ddd")</f>
        <v>Tue</v>
      </c>
    </row>
    <row r="868" spans="1:13" x14ac:dyDescent="0.35">
      <c r="A868" t="s">
        <v>3112</v>
      </c>
      <c r="B868" t="s">
        <v>1641</v>
      </c>
      <c r="C868" t="s">
        <v>1155</v>
      </c>
      <c r="D868" t="s">
        <v>1229</v>
      </c>
      <c r="E868" t="s">
        <v>768</v>
      </c>
      <c r="F868">
        <v>6.4</v>
      </c>
      <c r="G868">
        <v>93</v>
      </c>
      <c r="H868" s="3">
        <v>44317</v>
      </c>
      <c r="I868" t="s">
        <v>1642</v>
      </c>
      <c r="J868" t="s">
        <v>199</v>
      </c>
      <c r="K868">
        <f>YEAR(Table1[[#This Row],[Date]])</f>
        <v>2021</v>
      </c>
      <c r="L868" t="str">
        <f>TEXT(Table1[[#This Row],[Date]],"mmm")</f>
        <v>May</v>
      </c>
      <c r="M868" t="str">
        <f>TEXT(Table1[[#This Row],[Date]],"ddd")</f>
        <v>Sat</v>
      </c>
    </row>
    <row r="869" spans="1:13" x14ac:dyDescent="0.35">
      <c r="A869" t="s">
        <v>3113</v>
      </c>
      <c r="B869" t="s">
        <v>1475</v>
      </c>
      <c r="C869" t="s">
        <v>20</v>
      </c>
      <c r="D869" t="s">
        <v>1229</v>
      </c>
      <c r="E869" t="s">
        <v>1229</v>
      </c>
      <c r="F869">
        <v>19.82</v>
      </c>
      <c r="G869">
        <v>95</v>
      </c>
      <c r="H869" s="3">
        <v>44348</v>
      </c>
      <c r="I869" t="s">
        <v>1643</v>
      </c>
      <c r="K869">
        <f>YEAR(Table1[[#This Row],[Date]])</f>
        <v>2021</v>
      </c>
      <c r="L869" t="str">
        <f>TEXT(Table1[[#This Row],[Date]],"mmm")</f>
        <v>Jun</v>
      </c>
      <c r="M869" t="str">
        <f>TEXT(Table1[[#This Row],[Date]],"ddd")</f>
        <v>Tue</v>
      </c>
    </row>
    <row r="870" spans="1:13" x14ac:dyDescent="0.35">
      <c r="A870" t="s">
        <v>3114</v>
      </c>
      <c r="B870" t="s">
        <v>1644</v>
      </c>
      <c r="C870" t="s">
        <v>20</v>
      </c>
      <c r="D870" t="s">
        <v>1229</v>
      </c>
      <c r="E870" t="s">
        <v>463</v>
      </c>
      <c r="F870">
        <v>10.67</v>
      </c>
      <c r="G870">
        <v>93</v>
      </c>
      <c r="H870" s="3">
        <v>44378</v>
      </c>
      <c r="I870" t="s">
        <v>1645</v>
      </c>
      <c r="J870" t="s">
        <v>1646</v>
      </c>
      <c r="K870">
        <f>YEAR(Table1[[#This Row],[Date]])</f>
        <v>2021</v>
      </c>
      <c r="L870" t="str">
        <f>TEXT(Table1[[#This Row],[Date]],"mmm")</f>
        <v>Jul</v>
      </c>
      <c r="M870" t="str">
        <f>TEXT(Table1[[#This Row],[Date]],"ddd")</f>
        <v>Thu</v>
      </c>
    </row>
    <row r="871" spans="1:13" x14ac:dyDescent="0.35">
      <c r="A871" t="s">
        <v>3115</v>
      </c>
      <c r="B871" t="s">
        <v>1510</v>
      </c>
      <c r="C871" t="s">
        <v>1155</v>
      </c>
      <c r="D871" t="s">
        <v>1229</v>
      </c>
      <c r="E871" t="s">
        <v>483</v>
      </c>
      <c r="F871">
        <v>9.6</v>
      </c>
      <c r="G871">
        <v>94</v>
      </c>
      <c r="H871" s="3">
        <v>44378</v>
      </c>
      <c r="I871" t="s">
        <v>1647</v>
      </c>
      <c r="J871" t="s">
        <v>1648</v>
      </c>
      <c r="K871">
        <f>YEAR(Table1[[#This Row],[Date]])</f>
        <v>2021</v>
      </c>
      <c r="L871" t="str">
        <f>TEXT(Table1[[#This Row],[Date]],"mmm")</f>
        <v>Jul</v>
      </c>
      <c r="M871" t="str">
        <f>TEXT(Table1[[#This Row],[Date]],"ddd")</f>
        <v>Thu</v>
      </c>
    </row>
    <row r="872" spans="1:13" x14ac:dyDescent="0.35">
      <c r="A872" t="s">
        <v>3116</v>
      </c>
      <c r="B872" t="s">
        <v>1510</v>
      </c>
      <c r="D872" t="s">
        <v>1229</v>
      </c>
      <c r="E872" t="s">
        <v>496</v>
      </c>
      <c r="F872">
        <v>4</v>
      </c>
      <c r="G872">
        <v>94</v>
      </c>
      <c r="H872" s="3">
        <v>44378</v>
      </c>
      <c r="I872" t="s">
        <v>1433</v>
      </c>
      <c r="J872" t="s">
        <v>692</v>
      </c>
      <c r="K872">
        <f>YEAR(Table1[[#This Row],[Date]])</f>
        <v>2021</v>
      </c>
      <c r="L872" t="str">
        <f>TEXT(Table1[[#This Row],[Date]],"mmm")</f>
        <v>Jul</v>
      </c>
      <c r="M872" t="str">
        <f>TEXT(Table1[[#This Row],[Date]],"ddd")</f>
        <v>Thu</v>
      </c>
    </row>
    <row r="873" spans="1:13" x14ac:dyDescent="0.35">
      <c r="A873" t="s">
        <v>3117</v>
      </c>
      <c r="B873" t="s">
        <v>1649</v>
      </c>
      <c r="C873" t="s">
        <v>20</v>
      </c>
      <c r="D873" t="s">
        <v>1229</v>
      </c>
      <c r="E873" t="s">
        <v>463</v>
      </c>
      <c r="F873">
        <v>7.05</v>
      </c>
      <c r="G873">
        <v>93</v>
      </c>
      <c r="H873" s="3">
        <v>44409</v>
      </c>
      <c r="I873" t="s">
        <v>424</v>
      </c>
      <c r="J873" t="s">
        <v>199</v>
      </c>
      <c r="K873">
        <f>YEAR(Table1[[#This Row],[Date]])</f>
        <v>2021</v>
      </c>
      <c r="L873" t="str">
        <f>TEXT(Table1[[#This Row],[Date]],"mmm")</f>
        <v>Aug</v>
      </c>
      <c r="M873" t="str">
        <f>TEXT(Table1[[#This Row],[Date]],"ddd")</f>
        <v>Sun</v>
      </c>
    </row>
    <row r="874" spans="1:13" x14ac:dyDescent="0.35">
      <c r="A874" t="s">
        <v>3118</v>
      </c>
      <c r="B874" t="s">
        <v>1650</v>
      </c>
      <c r="C874" t="s">
        <v>20</v>
      </c>
      <c r="D874" t="s">
        <v>1229</v>
      </c>
      <c r="E874" t="s">
        <v>865</v>
      </c>
      <c r="F874">
        <v>9.59</v>
      </c>
      <c r="G874">
        <v>94</v>
      </c>
      <c r="H874" s="3">
        <v>44409</v>
      </c>
      <c r="I874" t="s">
        <v>1651</v>
      </c>
      <c r="J874" t="s">
        <v>1652</v>
      </c>
      <c r="K874">
        <f>YEAR(Table1[[#This Row],[Date]])</f>
        <v>2021</v>
      </c>
      <c r="L874" t="str">
        <f>TEXT(Table1[[#This Row],[Date]],"mmm")</f>
        <v>Aug</v>
      </c>
      <c r="M874" t="str">
        <f>TEXT(Table1[[#This Row],[Date]],"ddd")</f>
        <v>Sun</v>
      </c>
    </row>
    <row r="875" spans="1:13" x14ac:dyDescent="0.35">
      <c r="A875" t="s">
        <v>3119</v>
      </c>
      <c r="B875" t="s">
        <v>1486</v>
      </c>
      <c r="C875" t="s">
        <v>20</v>
      </c>
      <c r="D875" t="s">
        <v>1229</v>
      </c>
      <c r="E875" t="s">
        <v>449</v>
      </c>
      <c r="F875">
        <v>6.68</v>
      </c>
      <c r="G875">
        <v>93</v>
      </c>
      <c r="H875" s="3">
        <v>44409</v>
      </c>
      <c r="I875" t="s">
        <v>788</v>
      </c>
      <c r="J875" t="s">
        <v>1102</v>
      </c>
      <c r="K875">
        <f>YEAR(Table1[[#This Row],[Date]])</f>
        <v>2021</v>
      </c>
      <c r="L875" t="str">
        <f>TEXT(Table1[[#This Row],[Date]],"mmm")</f>
        <v>Aug</v>
      </c>
      <c r="M875" t="str">
        <f>TEXT(Table1[[#This Row],[Date]],"ddd")</f>
        <v>Sun</v>
      </c>
    </row>
    <row r="876" spans="1:13" x14ac:dyDescent="0.35">
      <c r="A876" t="s">
        <v>3120</v>
      </c>
      <c r="B876" t="s">
        <v>1653</v>
      </c>
      <c r="C876" t="s">
        <v>20</v>
      </c>
      <c r="D876" t="s">
        <v>1229</v>
      </c>
      <c r="E876" t="s">
        <v>477</v>
      </c>
      <c r="F876">
        <v>9.16</v>
      </c>
      <c r="G876">
        <v>92</v>
      </c>
      <c r="H876" s="3">
        <v>44440</v>
      </c>
      <c r="I876" t="s">
        <v>1654</v>
      </c>
      <c r="J876" t="s">
        <v>1655</v>
      </c>
      <c r="K876">
        <f>YEAR(Table1[[#This Row],[Date]])</f>
        <v>2021</v>
      </c>
      <c r="L876" t="str">
        <f>TEXT(Table1[[#This Row],[Date]],"mmm")</f>
        <v>Sep</v>
      </c>
      <c r="M876" t="str">
        <f>TEXT(Table1[[#This Row],[Date]],"ddd")</f>
        <v>Wed</v>
      </c>
    </row>
    <row r="877" spans="1:13" x14ac:dyDescent="0.35">
      <c r="A877" t="s">
        <v>3121</v>
      </c>
      <c r="B877" t="s">
        <v>1656</v>
      </c>
      <c r="C877" t="s">
        <v>20</v>
      </c>
      <c r="D877" t="s">
        <v>1229</v>
      </c>
      <c r="E877" t="s">
        <v>449</v>
      </c>
      <c r="F877">
        <v>4.16</v>
      </c>
      <c r="G877">
        <v>93</v>
      </c>
      <c r="H877" s="3">
        <v>44440</v>
      </c>
      <c r="I877" t="s">
        <v>92</v>
      </c>
      <c r="J877" t="s">
        <v>1055</v>
      </c>
      <c r="K877">
        <f>YEAR(Table1[[#This Row],[Date]])</f>
        <v>2021</v>
      </c>
      <c r="L877" t="str">
        <f>TEXT(Table1[[#This Row],[Date]],"mmm")</f>
        <v>Sep</v>
      </c>
      <c r="M877" t="str">
        <f>TEXT(Table1[[#This Row],[Date]],"ddd")</f>
        <v>Wed</v>
      </c>
    </row>
    <row r="878" spans="1:13" x14ac:dyDescent="0.35">
      <c r="A878" t="s">
        <v>3122</v>
      </c>
      <c r="B878" t="s">
        <v>1656</v>
      </c>
      <c r="C878" t="s">
        <v>20</v>
      </c>
      <c r="D878" t="s">
        <v>1229</v>
      </c>
      <c r="E878" t="s">
        <v>449</v>
      </c>
      <c r="F878">
        <v>4.16</v>
      </c>
      <c r="G878">
        <v>93</v>
      </c>
      <c r="H878" s="3">
        <v>44440</v>
      </c>
      <c r="I878" t="s">
        <v>1657</v>
      </c>
      <c r="J878" t="s">
        <v>1115</v>
      </c>
      <c r="K878">
        <f>YEAR(Table1[[#This Row],[Date]])</f>
        <v>2021</v>
      </c>
      <c r="L878" t="str">
        <f>TEXT(Table1[[#This Row],[Date]],"mmm")</f>
        <v>Sep</v>
      </c>
      <c r="M878" t="str">
        <f>TEXT(Table1[[#This Row],[Date]],"ddd")</f>
        <v>Wed</v>
      </c>
    </row>
    <row r="879" spans="1:13" x14ac:dyDescent="0.35">
      <c r="A879" t="s">
        <v>3123</v>
      </c>
      <c r="B879" t="s">
        <v>1644</v>
      </c>
      <c r="C879" t="s">
        <v>20</v>
      </c>
      <c r="D879" t="s">
        <v>1229</v>
      </c>
      <c r="E879" t="s">
        <v>1229</v>
      </c>
      <c r="F879">
        <v>20.22</v>
      </c>
      <c r="G879">
        <v>90</v>
      </c>
      <c r="H879" s="3">
        <v>44440</v>
      </c>
      <c r="I879" t="s">
        <v>953</v>
      </c>
      <c r="J879" t="s">
        <v>296</v>
      </c>
      <c r="K879">
        <f>YEAR(Table1[[#This Row],[Date]])</f>
        <v>2021</v>
      </c>
      <c r="L879" t="str">
        <f>TEXT(Table1[[#This Row],[Date]],"mmm")</f>
        <v>Sep</v>
      </c>
      <c r="M879" t="str">
        <f>TEXT(Table1[[#This Row],[Date]],"ddd")</f>
        <v>Wed</v>
      </c>
    </row>
    <row r="880" spans="1:13" x14ac:dyDescent="0.35">
      <c r="A880" t="s">
        <v>3124</v>
      </c>
      <c r="B880" t="s">
        <v>1572</v>
      </c>
      <c r="C880" t="s">
        <v>20</v>
      </c>
      <c r="D880" t="s">
        <v>1229</v>
      </c>
      <c r="E880" t="s">
        <v>865</v>
      </c>
      <c r="F880">
        <v>21.52</v>
      </c>
      <c r="G880">
        <v>92</v>
      </c>
      <c r="H880" s="3">
        <v>44470</v>
      </c>
      <c r="I880" t="s">
        <v>1658</v>
      </c>
      <c r="J880" t="s">
        <v>238</v>
      </c>
      <c r="K880">
        <f>YEAR(Table1[[#This Row],[Date]])</f>
        <v>2021</v>
      </c>
      <c r="L880" t="str">
        <f>TEXT(Table1[[#This Row],[Date]],"mmm")</f>
        <v>Oct</v>
      </c>
      <c r="M880" t="str">
        <f>TEXT(Table1[[#This Row],[Date]],"ddd")</f>
        <v>Fri</v>
      </c>
    </row>
    <row r="881" spans="1:13" x14ac:dyDescent="0.35">
      <c r="A881" t="s">
        <v>3125</v>
      </c>
      <c r="B881" t="s">
        <v>1475</v>
      </c>
      <c r="C881" t="s">
        <v>20</v>
      </c>
      <c r="D881" t="s">
        <v>1229</v>
      </c>
      <c r="E881" t="s">
        <v>477</v>
      </c>
      <c r="F881">
        <v>5.31</v>
      </c>
      <c r="G881">
        <v>94</v>
      </c>
      <c r="H881" s="3">
        <v>44470</v>
      </c>
      <c r="I881" t="s">
        <v>1659</v>
      </c>
      <c r="J881" t="s">
        <v>1660</v>
      </c>
      <c r="K881">
        <f>YEAR(Table1[[#This Row],[Date]])</f>
        <v>2021</v>
      </c>
      <c r="L881" t="str">
        <f>TEXT(Table1[[#This Row],[Date]],"mmm")</f>
        <v>Oct</v>
      </c>
      <c r="M881" t="str">
        <f>TEXT(Table1[[#This Row],[Date]],"ddd")</f>
        <v>Fri</v>
      </c>
    </row>
    <row r="882" spans="1:13" x14ac:dyDescent="0.35">
      <c r="A882" t="s">
        <v>3126</v>
      </c>
      <c r="B882" t="s">
        <v>1475</v>
      </c>
      <c r="C882" t="s">
        <v>20</v>
      </c>
      <c r="D882" t="s">
        <v>1229</v>
      </c>
      <c r="E882" t="s">
        <v>477</v>
      </c>
      <c r="F882">
        <v>8.5</v>
      </c>
      <c r="G882">
        <v>94</v>
      </c>
      <c r="H882" s="3">
        <v>44470</v>
      </c>
      <c r="I882" t="s">
        <v>1661</v>
      </c>
      <c r="J882" t="s">
        <v>1662</v>
      </c>
      <c r="K882">
        <f>YEAR(Table1[[#This Row],[Date]])</f>
        <v>2021</v>
      </c>
      <c r="L882" t="str">
        <f>TEXT(Table1[[#This Row],[Date]],"mmm")</f>
        <v>Oct</v>
      </c>
      <c r="M882" t="str">
        <f>TEXT(Table1[[#This Row],[Date]],"ddd")</f>
        <v>Fri</v>
      </c>
    </row>
    <row r="883" spans="1:13" x14ac:dyDescent="0.35">
      <c r="A883" t="s">
        <v>3127</v>
      </c>
      <c r="B883" t="s">
        <v>1618</v>
      </c>
      <c r="C883" t="s">
        <v>1346</v>
      </c>
      <c r="D883" t="s">
        <v>1229</v>
      </c>
      <c r="E883" t="s">
        <v>449</v>
      </c>
      <c r="F883">
        <v>12.04</v>
      </c>
      <c r="G883">
        <v>94</v>
      </c>
      <c r="H883" s="3">
        <v>44470</v>
      </c>
      <c r="I883" t="s">
        <v>61</v>
      </c>
      <c r="J883" t="s">
        <v>1663</v>
      </c>
      <c r="K883">
        <f>YEAR(Table1[[#This Row],[Date]])</f>
        <v>2021</v>
      </c>
      <c r="L883" t="str">
        <f>TEXT(Table1[[#This Row],[Date]],"mmm")</f>
        <v>Oct</v>
      </c>
      <c r="M883" t="str">
        <f>TEXT(Table1[[#This Row],[Date]],"ddd")</f>
        <v>Fri</v>
      </c>
    </row>
    <row r="884" spans="1:13" x14ac:dyDescent="0.35">
      <c r="A884" t="s">
        <v>3128</v>
      </c>
      <c r="B884" t="s">
        <v>1480</v>
      </c>
      <c r="C884" t="s">
        <v>20</v>
      </c>
      <c r="D884" t="s">
        <v>1229</v>
      </c>
      <c r="E884" t="s">
        <v>449</v>
      </c>
      <c r="F884">
        <v>10.67</v>
      </c>
      <c r="G884">
        <v>95</v>
      </c>
      <c r="H884" s="3">
        <v>44501</v>
      </c>
      <c r="I884" t="s">
        <v>61</v>
      </c>
      <c r="J884" t="s">
        <v>1664</v>
      </c>
      <c r="K884">
        <f>YEAR(Table1[[#This Row],[Date]])</f>
        <v>2021</v>
      </c>
      <c r="L884" t="str">
        <f>TEXT(Table1[[#This Row],[Date]],"mmm")</f>
        <v>Nov</v>
      </c>
      <c r="M884" t="str">
        <f>TEXT(Table1[[#This Row],[Date]],"ddd")</f>
        <v>Mon</v>
      </c>
    </row>
    <row r="885" spans="1:13" x14ac:dyDescent="0.35">
      <c r="A885" t="s">
        <v>3129</v>
      </c>
      <c r="B885" t="s">
        <v>1475</v>
      </c>
      <c r="C885" t="s">
        <v>20</v>
      </c>
      <c r="D885" t="s">
        <v>1229</v>
      </c>
      <c r="E885" t="s">
        <v>477</v>
      </c>
      <c r="F885">
        <v>3.19</v>
      </c>
      <c r="G885">
        <v>94</v>
      </c>
      <c r="H885" s="3">
        <v>44470</v>
      </c>
      <c r="I885" t="s">
        <v>61</v>
      </c>
      <c r="J885" t="s">
        <v>1665</v>
      </c>
      <c r="K885">
        <f>YEAR(Table1[[#This Row],[Date]])</f>
        <v>2021</v>
      </c>
      <c r="L885" t="str">
        <f>TEXT(Table1[[#This Row],[Date]],"mmm")</f>
        <v>Oct</v>
      </c>
      <c r="M885" t="str">
        <f>TEXT(Table1[[#This Row],[Date]],"ddd")</f>
        <v>Fri</v>
      </c>
    </row>
    <row r="886" spans="1:13" x14ac:dyDescent="0.35">
      <c r="A886" t="s">
        <v>3130</v>
      </c>
      <c r="B886" t="s">
        <v>1475</v>
      </c>
      <c r="C886" t="s">
        <v>1155</v>
      </c>
      <c r="D886" t="s">
        <v>1229</v>
      </c>
      <c r="E886" t="s">
        <v>477</v>
      </c>
      <c r="F886">
        <v>10.62</v>
      </c>
      <c r="G886">
        <v>96</v>
      </c>
      <c r="H886" s="3">
        <v>44501</v>
      </c>
      <c r="I886" t="s">
        <v>1666</v>
      </c>
      <c r="J886" t="s">
        <v>1667</v>
      </c>
      <c r="K886">
        <f>YEAR(Table1[[#This Row],[Date]])</f>
        <v>2021</v>
      </c>
      <c r="L886" t="str">
        <f>TEXT(Table1[[#This Row],[Date]],"mmm")</f>
        <v>Nov</v>
      </c>
      <c r="M886" t="str">
        <f>TEXT(Table1[[#This Row],[Date]],"ddd")</f>
        <v>Mon</v>
      </c>
    </row>
    <row r="887" spans="1:13" x14ac:dyDescent="0.35">
      <c r="A887" t="s">
        <v>3131</v>
      </c>
      <c r="B887" t="s">
        <v>1668</v>
      </c>
      <c r="C887" t="s">
        <v>1155</v>
      </c>
      <c r="D887" t="s">
        <v>1229</v>
      </c>
      <c r="E887" t="s">
        <v>477</v>
      </c>
      <c r="F887">
        <v>16</v>
      </c>
      <c r="G887">
        <v>94</v>
      </c>
      <c r="H887" s="3">
        <v>44501</v>
      </c>
      <c r="I887" t="s">
        <v>1669</v>
      </c>
      <c r="J887" t="s">
        <v>1670</v>
      </c>
      <c r="K887">
        <f>YEAR(Table1[[#This Row],[Date]])</f>
        <v>2021</v>
      </c>
      <c r="L887" t="str">
        <f>TEXT(Table1[[#This Row],[Date]],"mmm")</f>
        <v>Nov</v>
      </c>
      <c r="M887" t="str">
        <f>TEXT(Table1[[#This Row],[Date]],"ddd")</f>
        <v>Mon</v>
      </c>
    </row>
    <row r="888" spans="1:13" x14ac:dyDescent="0.35">
      <c r="A888" t="s">
        <v>3132</v>
      </c>
      <c r="B888" t="s">
        <v>1671</v>
      </c>
      <c r="C888" t="s">
        <v>20</v>
      </c>
      <c r="D888" t="s">
        <v>1229</v>
      </c>
      <c r="E888" t="s">
        <v>449</v>
      </c>
      <c r="F888">
        <v>7.08</v>
      </c>
      <c r="G888">
        <v>93</v>
      </c>
      <c r="H888" s="3">
        <v>44531</v>
      </c>
      <c r="I888" t="s">
        <v>1094</v>
      </c>
      <c r="J888" t="s">
        <v>296</v>
      </c>
      <c r="K888">
        <f>YEAR(Table1[[#This Row],[Date]])</f>
        <v>2021</v>
      </c>
      <c r="L888" t="str">
        <f>TEXT(Table1[[#This Row],[Date]],"mmm")</f>
        <v>Dec</v>
      </c>
      <c r="M888" t="str">
        <f>TEXT(Table1[[#This Row],[Date]],"ddd")</f>
        <v>Wed</v>
      </c>
    </row>
    <row r="889" spans="1:13" x14ac:dyDescent="0.35">
      <c r="A889" t="s">
        <v>3133</v>
      </c>
      <c r="B889" t="s">
        <v>1672</v>
      </c>
      <c r="C889" t="s">
        <v>20</v>
      </c>
      <c r="D889" t="s">
        <v>1229</v>
      </c>
      <c r="E889" t="s">
        <v>483</v>
      </c>
      <c r="F889">
        <v>5.64</v>
      </c>
      <c r="G889">
        <v>94</v>
      </c>
      <c r="H889" s="3">
        <v>44593</v>
      </c>
      <c r="I889" t="s">
        <v>1673</v>
      </c>
      <c r="J889" t="s">
        <v>406</v>
      </c>
      <c r="K889">
        <f>YEAR(Table1[[#This Row],[Date]])</f>
        <v>2022</v>
      </c>
      <c r="L889" t="str">
        <f>TEXT(Table1[[#This Row],[Date]],"mmm")</f>
        <v>Feb</v>
      </c>
      <c r="M889" t="str">
        <f>TEXT(Table1[[#This Row],[Date]],"ddd")</f>
        <v>Tue</v>
      </c>
    </row>
    <row r="890" spans="1:13" x14ac:dyDescent="0.35">
      <c r="A890" t="s">
        <v>3134</v>
      </c>
      <c r="B890" t="s">
        <v>1674</v>
      </c>
      <c r="C890" t="s">
        <v>20</v>
      </c>
      <c r="D890" t="s">
        <v>1229</v>
      </c>
      <c r="E890" t="s">
        <v>456</v>
      </c>
      <c r="F890">
        <v>6.68</v>
      </c>
      <c r="G890">
        <v>94</v>
      </c>
      <c r="H890" s="3">
        <v>44593</v>
      </c>
      <c r="I890" t="s">
        <v>29</v>
      </c>
      <c r="J890" t="s">
        <v>1675</v>
      </c>
      <c r="K890">
        <f>YEAR(Table1[[#This Row],[Date]])</f>
        <v>2022</v>
      </c>
      <c r="L890" t="str">
        <f>TEXT(Table1[[#This Row],[Date]],"mmm")</f>
        <v>Feb</v>
      </c>
      <c r="M890" t="str">
        <f>TEXT(Table1[[#This Row],[Date]],"ddd")</f>
        <v>Tue</v>
      </c>
    </row>
    <row r="891" spans="1:13" x14ac:dyDescent="0.35">
      <c r="A891" t="s">
        <v>3135</v>
      </c>
      <c r="B891" t="s">
        <v>1674</v>
      </c>
      <c r="C891" t="s">
        <v>20</v>
      </c>
      <c r="D891" t="s">
        <v>1229</v>
      </c>
      <c r="E891" t="s">
        <v>493</v>
      </c>
      <c r="F891">
        <v>5.26</v>
      </c>
      <c r="G891">
        <v>93</v>
      </c>
      <c r="H891" s="3">
        <v>44593</v>
      </c>
      <c r="I891" t="s">
        <v>1676</v>
      </c>
      <c r="J891" t="s">
        <v>315</v>
      </c>
      <c r="K891">
        <f>YEAR(Table1[[#This Row],[Date]])</f>
        <v>2022</v>
      </c>
      <c r="L891" t="str">
        <f>TEXT(Table1[[#This Row],[Date]],"mmm")</f>
        <v>Feb</v>
      </c>
      <c r="M891" t="str">
        <f>TEXT(Table1[[#This Row],[Date]],"ddd")</f>
        <v>Tue</v>
      </c>
    </row>
    <row r="892" spans="1:13" x14ac:dyDescent="0.35">
      <c r="A892" t="s">
        <v>3136</v>
      </c>
      <c r="B892" t="s">
        <v>1671</v>
      </c>
      <c r="C892" t="s">
        <v>20</v>
      </c>
      <c r="D892" t="s">
        <v>1229</v>
      </c>
      <c r="E892" t="s">
        <v>463</v>
      </c>
      <c r="F892">
        <v>4.67</v>
      </c>
      <c r="G892">
        <v>93</v>
      </c>
      <c r="H892" s="3">
        <v>44593</v>
      </c>
      <c r="I892" t="s">
        <v>1677</v>
      </c>
      <c r="J892" t="s">
        <v>1622</v>
      </c>
      <c r="K892">
        <f>YEAR(Table1[[#This Row],[Date]])</f>
        <v>2022</v>
      </c>
      <c r="L892" t="str">
        <f>TEXT(Table1[[#This Row],[Date]],"mmm")</f>
        <v>Feb</v>
      </c>
      <c r="M892" t="str">
        <f>TEXT(Table1[[#This Row],[Date]],"ddd")</f>
        <v>Tue</v>
      </c>
    </row>
    <row r="893" spans="1:13" x14ac:dyDescent="0.35">
      <c r="A893" t="s">
        <v>3137</v>
      </c>
      <c r="B893" t="s">
        <v>1475</v>
      </c>
      <c r="C893" t="s">
        <v>20</v>
      </c>
      <c r="D893" t="s">
        <v>1229</v>
      </c>
      <c r="E893" t="s">
        <v>449</v>
      </c>
      <c r="F893">
        <v>5.0999999999999996</v>
      </c>
      <c r="G893">
        <v>94</v>
      </c>
      <c r="H893" s="3">
        <v>44621</v>
      </c>
      <c r="I893" t="s">
        <v>1678</v>
      </c>
      <c r="J893" t="s">
        <v>1679</v>
      </c>
      <c r="K893">
        <f>YEAR(Table1[[#This Row],[Date]])</f>
        <v>2022</v>
      </c>
      <c r="L893" t="str">
        <f>TEXT(Table1[[#This Row],[Date]],"mmm")</f>
        <v>Mar</v>
      </c>
      <c r="M893" t="str">
        <f>TEXT(Table1[[#This Row],[Date]],"ddd")</f>
        <v>Tue</v>
      </c>
    </row>
    <row r="894" spans="1:13" x14ac:dyDescent="0.35">
      <c r="A894" t="s">
        <v>3138</v>
      </c>
      <c r="B894" t="s">
        <v>1680</v>
      </c>
      <c r="C894" t="s">
        <v>1155</v>
      </c>
      <c r="D894" t="s">
        <v>1229</v>
      </c>
      <c r="E894" t="s">
        <v>834</v>
      </c>
      <c r="F894">
        <v>8.2100000000000009</v>
      </c>
      <c r="G894">
        <v>93</v>
      </c>
      <c r="H894" s="3">
        <v>44621</v>
      </c>
      <c r="I894" t="s">
        <v>1681</v>
      </c>
      <c r="J894" t="s">
        <v>1682</v>
      </c>
      <c r="K894">
        <f>YEAR(Table1[[#This Row],[Date]])</f>
        <v>2022</v>
      </c>
      <c r="L894" t="str">
        <f>TEXT(Table1[[#This Row],[Date]],"mmm")</f>
        <v>Mar</v>
      </c>
      <c r="M894" t="str">
        <f>TEXT(Table1[[#This Row],[Date]],"ddd")</f>
        <v>Tue</v>
      </c>
    </row>
    <row r="895" spans="1:13" x14ac:dyDescent="0.35">
      <c r="A895" t="s">
        <v>3139</v>
      </c>
      <c r="B895" t="s">
        <v>1683</v>
      </c>
      <c r="C895" t="s">
        <v>20</v>
      </c>
      <c r="D895" t="s">
        <v>1229</v>
      </c>
      <c r="E895" t="s">
        <v>449</v>
      </c>
      <c r="F895">
        <v>10.57</v>
      </c>
      <c r="G895">
        <v>95</v>
      </c>
      <c r="H895" s="3">
        <v>44621</v>
      </c>
      <c r="I895" t="s">
        <v>1684</v>
      </c>
      <c r="J895" t="s">
        <v>1685</v>
      </c>
      <c r="K895">
        <f>YEAR(Table1[[#This Row],[Date]])</f>
        <v>2022</v>
      </c>
      <c r="L895" t="str">
        <f>TEXT(Table1[[#This Row],[Date]],"mmm")</f>
        <v>Mar</v>
      </c>
      <c r="M895" t="str">
        <f>TEXT(Table1[[#This Row],[Date]],"ddd")</f>
        <v>Tue</v>
      </c>
    </row>
    <row r="896" spans="1:13" x14ac:dyDescent="0.35">
      <c r="A896" t="s">
        <v>3140</v>
      </c>
      <c r="B896" t="s">
        <v>1510</v>
      </c>
      <c r="C896" t="s">
        <v>1346</v>
      </c>
      <c r="D896" t="s">
        <v>1229</v>
      </c>
      <c r="E896" t="s">
        <v>456</v>
      </c>
      <c r="F896">
        <v>25.6</v>
      </c>
      <c r="G896">
        <v>95</v>
      </c>
      <c r="H896" s="3">
        <v>44652</v>
      </c>
      <c r="I896" t="s">
        <v>1455</v>
      </c>
      <c r="J896" t="s">
        <v>1686</v>
      </c>
      <c r="K896">
        <f>YEAR(Table1[[#This Row],[Date]])</f>
        <v>2022</v>
      </c>
      <c r="L896" t="str">
        <f>TEXT(Table1[[#This Row],[Date]],"mmm")</f>
        <v>Apr</v>
      </c>
      <c r="M896" t="str">
        <f>TEXT(Table1[[#This Row],[Date]],"ddd")</f>
        <v>Fri</v>
      </c>
    </row>
    <row r="897" spans="1:13" x14ac:dyDescent="0.35">
      <c r="A897" t="s">
        <v>3141</v>
      </c>
      <c r="B897" t="s">
        <v>1618</v>
      </c>
      <c r="C897" t="s">
        <v>1351</v>
      </c>
      <c r="D897" t="s">
        <v>1229</v>
      </c>
      <c r="E897" t="s">
        <v>486</v>
      </c>
      <c r="F897">
        <v>115.2</v>
      </c>
      <c r="G897">
        <v>95</v>
      </c>
      <c r="H897" s="3">
        <v>44652</v>
      </c>
      <c r="I897" t="s">
        <v>1687</v>
      </c>
      <c r="J897" t="s">
        <v>1688</v>
      </c>
      <c r="K897">
        <f>YEAR(Table1[[#This Row],[Date]])</f>
        <v>2022</v>
      </c>
      <c r="L897" t="str">
        <f>TEXT(Table1[[#This Row],[Date]],"mmm")</f>
        <v>Apr</v>
      </c>
      <c r="M897" t="str">
        <f>TEXT(Table1[[#This Row],[Date]],"ddd")</f>
        <v>Fri</v>
      </c>
    </row>
    <row r="898" spans="1:13" x14ac:dyDescent="0.35">
      <c r="A898" t="s">
        <v>3142</v>
      </c>
      <c r="B898" t="s">
        <v>1480</v>
      </c>
      <c r="C898" t="s">
        <v>1351</v>
      </c>
      <c r="D898" t="s">
        <v>1229</v>
      </c>
      <c r="E898" t="s">
        <v>449</v>
      </c>
      <c r="F898">
        <v>6.98</v>
      </c>
      <c r="G898">
        <v>93</v>
      </c>
      <c r="H898" s="3">
        <v>44652</v>
      </c>
      <c r="I898" t="s">
        <v>1689</v>
      </c>
      <c r="J898" t="s">
        <v>1690</v>
      </c>
      <c r="K898">
        <f>YEAR(Table1[[#This Row],[Date]])</f>
        <v>2022</v>
      </c>
      <c r="L898" t="str">
        <f>TEXT(Table1[[#This Row],[Date]],"mmm")</f>
        <v>Apr</v>
      </c>
      <c r="M898" t="str">
        <f>TEXT(Table1[[#This Row],[Date]],"ddd")</f>
        <v>Fri</v>
      </c>
    </row>
    <row r="899" spans="1:13" x14ac:dyDescent="0.35">
      <c r="A899" t="s">
        <v>3143</v>
      </c>
      <c r="B899" t="s">
        <v>1475</v>
      </c>
      <c r="C899" t="s">
        <v>20</v>
      </c>
      <c r="D899" t="s">
        <v>1229</v>
      </c>
      <c r="E899" t="s">
        <v>1229</v>
      </c>
      <c r="F899">
        <v>11.33</v>
      </c>
      <c r="G899">
        <v>94</v>
      </c>
      <c r="H899" s="3">
        <v>44652</v>
      </c>
      <c r="I899" t="s">
        <v>1691</v>
      </c>
      <c r="J899" t="s">
        <v>1692</v>
      </c>
      <c r="K899">
        <f>YEAR(Table1[[#This Row],[Date]])</f>
        <v>2022</v>
      </c>
      <c r="L899" t="str">
        <f>TEXT(Table1[[#This Row],[Date]],"mmm")</f>
        <v>Apr</v>
      </c>
      <c r="M899" t="str">
        <f>TEXT(Table1[[#This Row],[Date]],"ddd")</f>
        <v>Fri</v>
      </c>
    </row>
    <row r="900" spans="1:13" x14ac:dyDescent="0.35">
      <c r="A900" t="s">
        <v>3144</v>
      </c>
      <c r="B900" t="s">
        <v>1510</v>
      </c>
      <c r="C900" t="s">
        <v>1346</v>
      </c>
      <c r="D900" t="s">
        <v>1229</v>
      </c>
      <c r="E900" t="s">
        <v>449</v>
      </c>
      <c r="F900">
        <v>8.8000000000000007</v>
      </c>
      <c r="G900">
        <v>95</v>
      </c>
      <c r="H900" s="3">
        <v>44682</v>
      </c>
      <c r="I900" t="s">
        <v>61</v>
      </c>
      <c r="J900" t="s">
        <v>1693</v>
      </c>
      <c r="K900">
        <f>YEAR(Table1[[#This Row],[Date]])</f>
        <v>2022</v>
      </c>
      <c r="L900" t="str">
        <f>TEXT(Table1[[#This Row],[Date]],"mmm")</f>
        <v>May</v>
      </c>
      <c r="M900" t="str">
        <f>TEXT(Table1[[#This Row],[Date]],"ddd")</f>
        <v>Sun</v>
      </c>
    </row>
    <row r="901" spans="1:13" x14ac:dyDescent="0.35">
      <c r="A901" t="s">
        <v>3145</v>
      </c>
      <c r="B901" t="s">
        <v>1694</v>
      </c>
      <c r="C901" t="s">
        <v>20</v>
      </c>
      <c r="D901" t="s">
        <v>1229</v>
      </c>
      <c r="E901" t="s">
        <v>483</v>
      </c>
      <c r="F901">
        <v>5.64</v>
      </c>
      <c r="G901">
        <v>94</v>
      </c>
      <c r="H901" s="3">
        <v>44652</v>
      </c>
      <c r="I901" t="s">
        <v>1695</v>
      </c>
      <c r="J901" t="s">
        <v>1696</v>
      </c>
      <c r="K901">
        <f>YEAR(Table1[[#This Row],[Date]])</f>
        <v>2022</v>
      </c>
      <c r="L901" t="str">
        <f>TEXT(Table1[[#This Row],[Date]],"mmm")</f>
        <v>Apr</v>
      </c>
      <c r="M901" t="str">
        <f>TEXT(Table1[[#This Row],[Date]],"ddd")</f>
        <v>Fri</v>
      </c>
    </row>
    <row r="902" spans="1:13" x14ac:dyDescent="0.35">
      <c r="A902" t="s">
        <v>3146</v>
      </c>
      <c r="B902" t="s">
        <v>1694</v>
      </c>
      <c r="C902" t="s">
        <v>20</v>
      </c>
      <c r="D902" t="s">
        <v>1229</v>
      </c>
      <c r="E902" t="s">
        <v>477</v>
      </c>
      <c r="F902">
        <v>4.93</v>
      </c>
      <c r="G902">
        <v>93</v>
      </c>
      <c r="H902" s="3">
        <v>44652</v>
      </c>
      <c r="I902" t="s">
        <v>1697</v>
      </c>
      <c r="J902" t="s">
        <v>296</v>
      </c>
      <c r="K902">
        <f>YEAR(Table1[[#This Row],[Date]])</f>
        <v>2022</v>
      </c>
      <c r="L902" t="str">
        <f>TEXT(Table1[[#This Row],[Date]],"mmm")</f>
        <v>Apr</v>
      </c>
      <c r="M902" t="str">
        <f>TEXT(Table1[[#This Row],[Date]],"ddd")</f>
        <v>Fri</v>
      </c>
    </row>
    <row r="903" spans="1:13" x14ac:dyDescent="0.35">
      <c r="A903" t="s">
        <v>3147</v>
      </c>
      <c r="B903" t="s">
        <v>1698</v>
      </c>
      <c r="C903" t="s">
        <v>20</v>
      </c>
      <c r="D903" t="s">
        <v>1229</v>
      </c>
      <c r="E903" t="s">
        <v>496</v>
      </c>
      <c r="F903">
        <v>4.8099999999999996</v>
      </c>
      <c r="G903">
        <v>93</v>
      </c>
      <c r="H903" s="3">
        <v>44682</v>
      </c>
      <c r="I903" t="s">
        <v>1699</v>
      </c>
      <c r="J903" t="s">
        <v>1700</v>
      </c>
      <c r="K903">
        <f>YEAR(Table1[[#This Row],[Date]])</f>
        <v>2022</v>
      </c>
      <c r="L903" t="str">
        <f>TEXT(Table1[[#This Row],[Date]],"mmm")</f>
        <v>May</v>
      </c>
      <c r="M903" t="str">
        <f>TEXT(Table1[[#This Row],[Date]],"ddd")</f>
        <v>Sun</v>
      </c>
    </row>
    <row r="904" spans="1:13" x14ac:dyDescent="0.35">
      <c r="A904" t="s">
        <v>3148</v>
      </c>
      <c r="B904" t="s">
        <v>1701</v>
      </c>
      <c r="C904" t="s">
        <v>20</v>
      </c>
      <c r="D904" t="s">
        <v>1229</v>
      </c>
      <c r="E904" t="s">
        <v>483</v>
      </c>
      <c r="F904">
        <v>7.75</v>
      </c>
      <c r="G904">
        <v>94</v>
      </c>
      <c r="H904" s="3">
        <v>44682</v>
      </c>
      <c r="I904" t="s">
        <v>1702</v>
      </c>
      <c r="J904" t="s">
        <v>166</v>
      </c>
      <c r="K904">
        <f>YEAR(Table1[[#This Row],[Date]])</f>
        <v>2022</v>
      </c>
      <c r="L904" t="str">
        <f>TEXT(Table1[[#This Row],[Date]],"mmm")</f>
        <v>May</v>
      </c>
      <c r="M904" t="str">
        <f>TEXT(Table1[[#This Row],[Date]],"ddd")</f>
        <v>Sun</v>
      </c>
    </row>
    <row r="905" spans="1:13" x14ac:dyDescent="0.35">
      <c r="A905" t="s">
        <v>3149</v>
      </c>
      <c r="B905" t="s">
        <v>1588</v>
      </c>
      <c r="C905" t="s">
        <v>20</v>
      </c>
      <c r="D905" t="s">
        <v>1229</v>
      </c>
      <c r="E905" t="s">
        <v>449</v>
      </c>
      <c r="F905">
        <v>6.55</v>
      </c>
      <c r="G905">
        <v>94</v>
      </c>
      <c r="H905" s="3">
        <v>44682</v>
      </c>
      <c r="I905" t="s">
        <v>941</v>
      </c>
      <c r="J905" t="s">
        <v>1000</v>
      </c>
      <c r="K905">
        <f>YEAR(Table1[[#This Row],[Date]])</f>
        <v>2022</v>
      </c>
      <c r="L905" t="str">
        <f>TEXT(Table1[[#This Row],[Date]],"mmm")</f>
        <v>May</v>
      </c>
      <c r="M905" t="str">
        <f>TEXT(Table1[[#This Row],[Date]],"ddd")</f>
        <v>Sun</v>
      </c>
    </row>
    <row r="906" spans="1:13" x14ac:dyDescent="0.35">
      <c r="A906" t="s">
        <v>3150</v>
      </c>
      <c r="B906" t="s">
        <v>1475</v>
      </c>
      <c r="C906" t="s">
        <v>20</v>
      </c>
      <c r="D906" t="s">
        <v>1229</v>
      </c>
      <c r="E906" t="s">
        <v>449</v>
      </c>
      <c r="F906">
        <v>5.66</v>
      </c>
      <c r="G906">
        <v>96</v>
      </c>
      <c r="H906" s="3">
        <v>44713</v>
      </c>
      <c r="I906" t="s">
        <v>61</v>
      </c>
      <c r="J906" t="s">
        <v>1703</v>
      </c>
      <c r="K906">
        <f>YEAR(Table1[[#This Row],[Date]])</f>
        <v>2022</v>
      </c>
      <c r="L906" t="str">
        <f>TEXT(Table1[[#This Row],[Date]],"mmm")</f>
        <v>Jun</v>
      </c>
      <c r="M906" t="str">
        <f>TEXT(Table1[[#This Row],[Date]],"ddd")</f>
        <v>Wed</v>
      </c>
    </row>
    <row r="907" spans="1:13" x14ac:dyDescent="0.35">
      <c r="A907" t="s">
        <v>3151</v>
      </c>
      <c r="B907" t="s">
        <v>1510</v>
      </c>
      <c r="C907" t="s">
        <v>20</v>
      </c>
      <c r="D907" t="s">
        <v>1229</v>
      </c>
      <c r="E907" t="s">
        <v>463</v>
      </c>
      <c r="F907">
        <v>16</v>
      </c>
      <c r="G907">
        <v>94</v>
      </c>
      <c r="H907" s="3">
        <v>44713</v>
      </c>
      <c r="I907" t="s">
        <v>61</v>
      </c>
      <c r="J907" t="s">
        <v>1704</v>
      </c>
      <c r="K907">
        <f>YEAR(Table1[[#This Row],[Date]])</f>
        <v>2022</v>
      </c>
      <c r="L907" t="str">
        <f>TEXT(Table1[[#This Row],[Date]],"mmm")</f>
        <v>Jun</v>
      </c>
      <c r="M907" t="str">
        <f>TEXT(Table1[[#This Row],[Date]],"ddd")</f>
        <v>Wed</v>
      </c>
    </row>
    <row r="908" spans="1:13" x14ac:dyDescent="0.35">
      <c r="A908" t="s">
        <v>3152</v>
      </c>
      <c r="B908" t="s">
        <v>1705</v>
      </c>
      <c r="C908" t="s">
        <v>20</v>
      </c>
      <c r="D908" t="s">
        <v>1229</v>
      </c>
      <c r="E908" t="s">
        <v>449</v>
      </c>
      <c r="F908">
        <v>4.9400000000000004</v>
      </c>
      <c r="G908">
        <v>94</v>
      </c>
      <c r="H908" s="3">
        <v>44713</v>
      </c>
      <c r="I908" t="s">
        <v>1706</v>
      </c>
      <c r="J908" t="s">
        <v>1263</v>
      </c>
      <c r="K908">
        <f>YEAR(Table1[[#This Row],[Date]])</f>
        <v>2022</v>
      </c>
      <c r="L908" t="str">
        <f>TEXT(Table1[[#This Row],[Date]],"mmm")</f>
        <v>Jun</v>
      </c>
      <c r="M908" t="str">
        <f>TEXT(Table1[[#This Row],[Date]],"ddd")</f>
        <v>Wed</v>
      </c>
    </row>
    <row r="909" spans="1:13" x14ac:dyDescent="0.35">
      <c r="A909" t="s">
        <v>3153</v>
      </c>
      <c r="B909" t="s">
        <v>1705</v>
      </c>
      <c r="C909" t="s">
        <v>20</v>
      </c>
      <c r="D909" t="s">
        <v>1229</v>
      </c>
      <c r="E909" t="s">
        <v>483</v>
      </c>
      <c r="F909">
        <v>11.17</v>
      </c>
      <c r="G909">
        <v>93</v>
      </c>
      <c r="H909" s="3">
        <v>44713</v>
      </c>
      <c r="I909" t="s">
        <v>29</v>
      </c>
      <c r="J909" t="s">
        <v>1102</v>
      </c>
      <c r="K909">
        <f>YEAR(Table1[[#This Row],[Date]])</f>
        <v>2022</v>
      </c>
      <c r="L909" t="str">
        <f>TEXT(Table1[[#This Row],[Date]],"mmm")</f>
        <v>Jun</v>
      </c>
      <c r="M909" t="str">
        <f>TEXT(Table1[[#This Row],[Date]],"ddd")</f>
        <v>Wed</v>
      </c>
    </row>
    <row r="910" spans="1:13" x14ac:dyDescent="0.35">
      <c r="A910" t="s">
        <v>3154</v>
      </c>
      <c r="B910" t="s">
        <v>1510</v>
      </c>
      <c r="C910" t="s">
        <v>1155</v>
      </c>
      <c r="D910" t="s">
        <v>1229</v>
      </c>
      <c r="E910" t="s">
        <v>456</v>
      </c>
      <c r="F910">
        <v>3.39</v>
      </c>
      <c r="G910">
        <v>95</v>
      </c>
      <c r="H910" s="3">
        <v>44743</v>
      </c>
      <c r="I910" t="s">
        <v>1707</v>
      </c>
      <c r="J910" t="s">
        <v>1708</v>
      </c>
      <c r="K910">
        <f>YEAR(Table1[[#This Row],[Date]])</f>
        <v>2022</v>
      </c>
      <c r="L910" t="str">
        <f>TEXT(Table1[[#This Row],[Date]],"mmm")</f>
        <v>Jul</v>
      </c>
      <c r="M910" t="str">
        <f>TEXT(Table1[[#This Row],[Date]],"ddd")</f>
        <v>Fri</v>
      </c>
    </row>
    <row r="911" spans="1:13" x14ac:dyDescent="0.35">
      <c r="A911" t="s">
        <v>3155</v>
      </c>
      <c r="B911" t="s">
        <v>1510</v>
      </c>
      <c r="C911" t="s">
        <v>20</v>
      </c>
      <c r="D911" t="s">
        <v>1229</v>
      </c>
      <c r="E911" t="s">
        <v>483</v>
      </c>
      <c r="F911">
        <v>9.6</v>
      </c>
      <c r="G911">
        <v>94</v>
      </c>
      <c r="H911" s="3">
        <v>44743</v>
      </c>
      <c r="I911" t="s">
        <v>1709</v>
      </c>
      <c r="J911" t="s">
        <v>1710</v>
      </c>
      <c r="K911">
        <f>YEAR(Table1[[#This Row],[Date]])</f>
        <v>2022</v>
      </c>
      <c r="L911" t="str">
        <f>TEXT(Table1[[#This Row],[Date]],"mmm")</f>
        <v>Jul</v>
      </c>
      <c r="M911" t="str">
        <f>TEXT(Table1[[#This Row],[Date]],"ddd")</f>
        <v>Fri</v>
      </c>
    </row>
    <row r="912" spans="1:13" x14ac:dyDescent="0.35">
      <c r="A912" t="s">
        <v>3156</v>
      </c>
      <c r="B912" t="s">
        <v>1510</v>
      </c>
      <c r="C912" t="s">
        <v>20</v>
      </c>
      <c r="D912" t="s">
        <v>1229</v>
      </c>
      <c r="E912" t="s">
        <v>483</v>
      </c>
      <c r="F912">
        <v>9.6</v>
      </c>
      <c r="G912">
        <v>93</v>
      </c>
      <c r="H912" s="3">
        <v>44743</v>
      </c>
      <c r="I912" t="s">
        <v>61</v>
      </c>
      <c r="J912" t="s">
        <v>1711</v>
      </c>
      <c r="K912">
        <f>YEAR(Table1[[#This Row],[Date]])</f>
        <v>2022</v>
      </c>
      <c r="L912" t="str">
        <f>TEXT(Table1[[#This Row],[Date]],"mmm")</f>
        <v>Jul</v>
      </c>
      <c r="M912" t="str">
        <f>TEXT(Table1[[#This Row],[Date]],"ddd")</f>
        <v>Fri</v>
      </c>
    </row>
    <row r="913" spans="1:13" x14ac:dyDescent="0.35">
      <c r="A913" t="s">
        <v>3157</v>
      </c>
      <c r="B913" t="s">
        <v>1712</v>
      </c>
      <c r="C913" t="s">
        <v>20</v>
      </c>
      <c r="D913" t="s">
        <v>1229</v>
      </c>
      <c r="E913" t="s">
        <v>483</v>
      </c>
      <c r="F913">
        <v>10.08</v>
      </c>
      <c r="G913">
        <v>92</v>
      </c>
      <c r="H913" s="3">
        <v>44743</v>
      </c>
      <c r="I913" t="s">
        <v>1713</v>
      </c>
      <c r="J913" t="s">
        <v>166</v>
      </c>
      <c r="K913">
        <f>YEAR(Table1[[#This Row],[Date]])</f>
        <v>2022</v>
      </c>
      <c r="L913" t="str">
        <f>TEXT(Table1[[#This Row],[Date]],"mmm")</f>
        <v>Jul</v>
      </c>
      <c r="M913" t="str">
        <f>TEXT(Table1[[#This Row],[Date]],"ddd")</f>
        <v>Fri</v>
      </c>
    </row>
    <row r="914" spans="1:13" x14ac:dyDescent="0.35">
      <c r="A914" t="s">
        <v>3158</v>
      </c>
      <c r="B914" t="s">
        <v>1475</v>
      </c>
      <c r="C914" t="s">
        <v>20</v>
      </c>
      <c r="D914" t="s">
        <v>1229</v>
      </c>
      <c r="E914" t="s">
        <v>1229</v>
      </c>
      <c r="F914">
        <v>15.58</v>
      </c>
      <c r="G914">
        <v>94</v>
      </c>
      <c r="H914" s="3">
        <v>44743</v>
      </c>
      <c r="I914" t="s">
        <v>1714</v>
      </c>
      <c r="J914" t="s">
        <v>1715</v>
      </c>
      <c r="K914">
        <f>YEAR(Table1[[#This Row],[Date]])</f>
        <v>2022</v>
      </c>
      <c r="L914" t="str">
        <f>TEXT(Table1[[#This Row],[Date]],"mmm")</f>
        <v>Jul</v>
      </c>
      <c r="M914" t="str">
        <f>TEXT(Table1[[#This Row],[Date]],"ddd")</f>
        <v>Fri</v>
      </c>
    </row>
    <row r="915" spans="1:13" x14ac:dyDescent="0.35">
      <c r="A915" t="s">
        <v>3159</v>
      </c>
      <c r="B915" t="s">
        <v>1556</v>
      </c>
      <c r="C915" t="s">
        <v>20</v>
      </c>
      <c r="D915" t="s">
        <v>1229</v>
      </c>
      <c r="E915" t="s">
        <v>456</v>
      </c>
      <c r="F915">
        <v>2.36</v>
      </c>
      <c r="G915">
        <v>95</v>
      </c>
      <c r="H915" s="3">
        <v>44743</v>
      </c>
      <c r="I915" t="s">
        <v>1716</v>
      </c>
      <c r="J915" t="s">
        <v>1717</v>
      </c>
      <c r="K915">
        <f>YEAR(Table1[[#This Row],[Date]])</f>
        <v>2022</v>
      </c>
      <c r="L915" t="str">
        <f>TEXT(Table1[[#This Row],[Date]],"mmm")</f>
        <v>Jul</v>
      </c>
      <c r="M915" t="str">
        <f>TEXT(Table1[[#This Row],[Date]],"ddd")</f>
        <v>Fri</v>
      </c>
    </row>
    <row r="916" spans="1:13" x14ac:dyDescent="0.35">
      <c r="A916" t="s">
        <v>3160</v>
      </c>
      <c r="B916" t="s">
        <v>1718</v>
      </c>
      <c r="C916" t="s">
        <v>20</v>
      </c>
      <c r="D916" t="s">
        <v>1229</v>
      </c>
      <c r="E916" t="s">
        <v>529</v>
      </c>
      <c r="F916">
        <v>7.05</v>
      </c>
      <c r="G916">
        <v>92</v>
      </c>
      <c r="H916" s="3">
        <v>44774</v>
      </c>
      <c r="I916" t="s">
        <v>1421</v>
      </c>
      <c r="J916" t="s">
        <v>1471</v>
      </c>
      <c r="K916">
        <f>YEAR(Table1[[#This Row],[Date]])</f>
        <v>2022</v>
      </c>
      <c r="L916" t="str">
        <f>TEXT(Table1[[#This Row],[Date]],"mmm")</f>
        <v>Aug</v>
      </c>
      <c r="M916" t="str">
        <f>TEXT(Table1[[#This Row],[Date]],"ddd")</f>
        <v>Mon</v>
      </c>
    </row>
    <row r="917" spans="1:13" x14ac:dyDescent="0.35">
      <c r="A917" t="s">
        <v>3161</v>
      </c>
      <c r="B917" t="s">
        <v>1705</v>
      </c>
      <c r="C917" t="s">
        <v>20</v>
      </c>
      <c r="D917" t="s">
        <v>1229</v>
      </c>
      <c r="E917" t="s">
        <v>493</v>
      </c>
      <c r="F917">
        <v>5.65</v>
      </c>
      <c r="G917">
        <v>93</v>
      </c>
      <c r="H917" s="3">
        <v>44774</v>
      </c>
      <c r="I917" t="s">
        <v>459</v>
      </c>
      <c r="J917" t="s">
        <v>228</v>
      </c>
      <c r="K917">
        <f>YEAR(Table1[[#This Row],[Date]])</f>
        <v>2022</v>
      </c>
      <c r="L917" t="str">
        <f>TEXT(Table1[[#This Row],[Date]],"mmm")</f>
        <v>Aug</v>
      </c>
      <c r="M917" t="str">
        <f>TEXT(Table1[[#This Row],[Date]],"ddd")</f>
        <v>Mon</v>
      </c>
    </row>
    <row r="918" spans="1:13" x14ac:dyDescent="0.35">
      <c r="A918" t="s">
        <v>3162</v>
      </c>
      <c r="B918" t="s">
        <v>1718</v>
      </c>
      <c r="C918" t="s">
        <v>20</v>
      </c>
      <c r="D918" t="s">
        <v>1229</v>
      </c>
      <c r="E918" t="s">
        <v>449</v>
      </c>
      <c r="F918">
        <v>8.4600000000000009</v>
      </c>
      <c r="G918">
        <v>95</v>
      </c>
      <c r="H918" s="3">
        <v>44774</v>
      </c>
      <c r="I918" t="s">
        <v>1719</v>
      </c>
      <c r="J918" t="s">
        <v>1720</v>
      </c>
      <c r="K918">
        <f>YEAR(Table1[[#This Row],[Date]])</f>
        <v>2022</v>
      </c>
      <c r="L918" t="str">
        <f>TEXT(Table1[[#This Row],[Date]],"mmm")</f>
        <v>Aug</v>
      </c>
      <c r="M918" t="str">
        <f>TEXT(Table1[[#This Row],[Date]],"ddd")</f>
        <v>Mon</v>
      </c>
    </row>
    <row r="919" spans="1:13" x14ac:dyDescent="0.35">
      <c r="A919" t="s">
        <v>3163</v>
      </c>
      <c r="B919" t="s">
        <v>1630</v>
      </c>
      <c r="C919" t="s">
        <v>1155</v>
      </c>
      <c r="D919" t="s">
        <v>1229</v>
      </c>
      <c r="E919" t="s">
        <v>449</v>
      </c>
      <c r="F919">
        <v>10.43</v>
      </c>
      <c r="G919">
        <v>94</v>
      </c>
      <c r="H919" s="3">
        <v>44805</v>
      </c>
      <c r="I919" t="s">
        <v>1721</v>
      </c>
      <c r="J919" t="s">
        <v>1720</v>
      </c>
      <c r="K919">
        <f>YEAR(Table1[[#This Row],[Date]])</f>
        <v>2022</v>
      </c>
      <c r="L919" t="str">
        <f>TEXT(Table1[[#This Row],[Date]],"mmm")</f>
        <v>Sep</v>
      </c>
      <c r="M919" t="str">
        <f>TEXT(Table1[[#This Row],[Date]],"ddd")</f>
        <v>Thu</v>
      </c>
    </row>
    <row r="920" spans="1:13" x14ac:dyDescent="0.35">
      <c r="A920" t="s">
        <v>3164</v>
      </c>
      <c r="B920" t="s">
        <v>1722</v>
      </c>
      <c r="C920" t="s">
        <v>1155</v>
      </c>
      <c r="D920" t="s">
        <v>1229</v>
      </c>
      <c r="E920" t="s">
        <v>486</v>
      </c>
      <c r="F920">
        <v>6.37</v>
      </c>
      <c r="G920">
        <v>93</v>
      </c>
      <c r="H920" s="3">
        <v>44805</v>
      </c>
      <c r="I920" t="s">
        <v>1723</v>
      </c>
      <c r="J920" t="s">
        <v>1724</v>
      </c>
      <c r="K920">
        <f>YEAR(Table1[[#This Row],[Date]])</f>
        <v>2022</v>
      </c>
      <c r="L920" t="str">
        <f>TEXT(Table1[[#This Row],[Date]],"mmm")</f>
        <v>Sep</v>
      </c>
      <c r="M920" t="str">
        <f>TEXT(Table1[[#This Row],[Date]],"ddd")</f>
        <v>Thu</v>
      </c>
    </row>
    <row r="921" spans="1:13" x14ac:dyDescent="0.35">
      <c r="A921" t="s">
        <v>3165</v>
      </c>
      <c r="B921" t="s">
        <v>1722</v>
      </c>
      <c r="C921" t="s">
        <v>1155</v>
      </c>
      <c r="D921" t="s">
        <v>1229</v>
      </c>
      <c r="E921" t="s">
        <v>449</v>
      </c>
      <c r="F921">
        <v>7.08</v>
      </c>
      <c r="G921">
        <v>92</v>
      </c>
      <c r="H921" s="3">
        <v>44805</v>
      </c>
      <c r="I921" t="s">
        <v>1421</v>
      </c>
      <c r="J921" t="s">
        <v>228</v>
      </c>
      <c r="K921">
        <f>YEAR(Table1[[#This Row],[Date]])</f>
        <v>2022</v>
      </c>
      <c r="L921" t="str">
        <f>TEXT(Table1[[#This Row],[Date]],"mmm")</f>
        <v>Sep</v>
      </c>
      <c r="M921" t="str">
        <f>TEXT(Table1[[#This Row],[Date]],"ddd")</f>
        <v>Thu</v>
      </c>
    </row>
    <row r="922" spans="1:13" x14ac:dyDescent="0.35">
      <c r="A922" t="s">
        <v>3166</v>
      </c>
      <c r="B922" t="s">
        <v>1475</v>
      </c>
      <c r="C922" t="s">
        <v>20</v>
      </c>
      <c r="D922" t="s">
        <v>1229</v>
      </c>
      <c r="E922" t="s">
        <v>449</v>
      </c>
      <c r="F922">
        <v>5.52</v>
      </c>
      <c r="G922">
        <v>96</v>
      </c>
      <c r="H922" s="3">
        <v>44805</v>
      </c>
      <c r="I922" t="s">
        <v>1725</v>
      </c>
      <c r="J922" t="s">
        <v>1726</v>
      </c>
      <c r="K922">
        <f>YEAR(Table1[[#This Row],[Date]])</f>
        <v>2022</v>
      </c>
      <c r="L922" t="str">
        <f>TEXT(Table1[[#This Row],[Date]],"mmm")</f>
        <v>Sep</v>
      </c>
      <c r="M922" t="str">
        <f>TEXT(Table1[[#This Row],[Date]],"ddd")</f>
        <v>Thu</v>
      </c>
    </row>
    <row r="923" spans="1:13" x14ac:dyDescent="0.35">
      <c r="A923" t="s">
        <v>3167</v>
      </c>
      <c r="B923" t="s">
        <v>1475</v>
      </c>
      <c r="C923" t="s">
        <v>20</v>
      </c>
      <c r="D923" t="s">
        <v>1229</v>
      </c>
      <c r="E923" t="s">
        <v>477</v>
      </c>
      <c r="F923">
        <v>3.4</v>
      </c>
      <c r="G923">
        <v>94</v>
      </c>
      <c r="H923" s="3">
        <v>44805</v>
      </c>
      <c r="I923" t="s">
        <v>61</v>
      </c>
      <c r="J923" t="s">
        <v>1727</v>
      </c>
      <c r="K923">
        <f>YEAR(Table1[[#This Row],[Date]])</f>
        <v>2022</v>
      </c>
      <c r="L923" t="str">
        <f>TEXT(Table1[[#This Row],[Date]],"mmm")</f>
        <v>Sep</v>
      </c>
      <c r="M923" t="str">
        <f>TEXT(Table1[[#This Row],[Date]],"ddd")</f>
        <v>Thu</v>
      </c>
    </row>
    <row r="924" spans="1:13" x14ac:dyDescent="0.35">
      <c r="A924" t="s">
        <v>3168</v>
      </c>
      <c r="B924" t="s">
        <v>1475</v>
      </c>
      <c r="C924" t="s">
        <v>20</v>
      </c>
      <c r="D924" t="s">
        <v>1229</v>
      </c>
      <c r="E924" t="s">
        <v>477</v>
      </c>
      <c r="F924">
        <v>4.96</v>
      </c>
      <c r="G924">
        <v>94</v>
      </c>
      <c r="H924" s="3">
        <v>44805</v>
      </c>
      <c r="I924" t="s">
        <v>61</v>
      </c>
      <c r="J924" t="s">
        <v>1728</v>
      </c>
      <c r="K924">
        <f>YEAR(Table1[[#This Row],[Date]])</f>
        <v>2022</v>
      </c>
      <c r="L924" t="str">
        <f>TEXT(Table1[[#This Row],[Date]],"mmm")</f>
        <v>Sep</v>
      </c>
      <c r="M924" t="str">
        <f>TEXT(Table1[[#This Row],[Date]],"ddd")</f>
        <v>Thu</v>
      </c>
    </row>
    <row r="925" spans="1:13" x14ac:dyDescent="0.35">
      <c r="A925" t="s">
        <v>3169</v>
      </c>
      <c r="B925" t="s">
        <v>1593</v>
      </c>
      <c r="C925" t="s">
        <v>20</v>
      </c>
      <c r="D925" t="s">
        <v>1229</v>
      </c>
      <c r="E925" t="s">
        <v>449</v>
      </c>
      <c r="F925">
        <v>5.66</v>
      </c>
      <c r="G925">
        <v>94</v>
      </c>
      <c r="H925" s="3">
        <v>44805</v>
      </c>
      <c r="I925" t="s">
        <v>1729</v>
      </c>
      <c r="J925" t="s">
        <v>1731</v>
      </c>
      <c r="K925">
        <f>YEAR(Table1[[#This Row],[Date]])</f>
        <v>2022</v>
      </c>
      <c r="L925" t="str">
        <f>TEXT(Table1[[#This Row],[Date]],"mmm")</f>
        <v>Sep</v>
      </c>
      <c r="M925" t="str">
        <f>TEXT(Table1[[#This Row],[Date]],"ddd")</f>
        <v>Thu</v>
      </c>
    </row>
    <row r="926" spans="1:13" x14ac:dyDescent="0.35">
      <c r="A926" t="s">
        <v>3170</v>
      </c>
      <c r="B926" t="s">
        <v>1732</v>
      </c>
      <c r="C926" t="s">
        <v>20</v>
      </c>
      <c r="D926" t="s">
        <v>1229</v>
      </c>
      <c r="E926" t="s">
        <v>449</v>
      </c>
      <c r="F926">
        <v>7.33</v>
      </c>
      <c r="G926">
        <v>93</v>
      </c>
      <c r="H926" s="3">
        <v>44835</v>
      </c>
      <c r="I926" t="s">
        <v>1733</v>
      </c>
      <c r="J926" t="s">
        <v>1248</v>
      </c>
      <c r="K926">
        <f>YEAR(Table1[[#This Row],[Date]])</f>
        <v>2022</v>
      </c>
      <c r="L926" t="str">
        <f>TEXT(Table1[[#This Row],[Date]],"mmm")</f>
        <v>Oct</v>
      </c>
      <c r="M926" t="str">
        <f>TEXT(Table1[[#This Row],[Date]],"ddd")</f>
        <v>Sat</v>
      </c>
    </row>
    <row r="927" spans="1:13" x14ac:dyDescent="0.35">
      <c r="A927" t="s">
        <v>3171</v>
      </c>
      <c r="B927" t="s">
        <v>1734</v>
      </c>
      <c r="C927" t="s">
        <v>1155</v>
      </c>
      <c r="D927" t="s">
        <v>1229</v>
      </c>
      <c r="E927" t="s">
        <v>483</v>
      </c>
      <c r="F927">
        <v>9.4600000000000009</v>
      </c>
      <c r="G927">
        <v>93</v>
      </c>
      <c r="H927" s="3">
        <v>44835</v>
      </c>
      <c r="I927" t="s">
        <v>1735</v>
      </c>
      <c r="J927" t="s">
        <v>1736</v>
      </c>
      <c r="K927">
        <f>YEAR(Table1[[#This Row],[Date]])</f>
        <v>2022</v>
      </c>
      <c r="L927" t="str">
        <f>TEXT(Table1[[#This Row],[Date]],"mmm")</f>
        <v>Oct</v>
      </c>
      <c r="M927" t="str">
        <f>TEXT(Table1[[#This Row],[Date]],"ddd")</f>
        <v>Sat</v>
      </c>
    </row>
    <row r="928" spans="1:13" x14ac:dyDescent="0.35">
      <c r="A928" t="s">
        <v>3172</v>
      </c>
      <c r="B928" t="s">
        <v>1694</v>
      </c>
      <c r="C928" t="s">
        <v>20</v>
      </c>
      <c r="D928" t="s">
        <v>1229</v>
      </c>
      <c r="E928" t="s">
        <v>449</v>
      </c>
      <c r="F928">
        <v>7.05</v>
      </c>
      <c r="G928">
        <v>95</v>
      </c>
      <c r="H928" s="3">
        <v>44835</v>
      </c>
      <c r="I928" t="s">
        <v>1575</v>
      </c>
      <c r="J928" t="s">
        <v>1737</v>
      </c>
      <c r="K928">
        <f>YEAR(Table1[[#This Row],[Date]])</f>
        <v>2022</v>
      </c>
      <c r="L928" t="str">
        <f>TEXT(Table1[[#This Row],[Date]],"mmm")</f>
        <v>Oct</v>
      </c>
      <c r="M928" t="str">
        <f>TEXT(Table1[[#This Row],[Date]],"ddd")</f>
        <v>Sat</v>
      </c>
    </row>
    <row r="929" spans="1:13" x14ac:dyDescent="0.35">
      <c r="A929" t="s">
        <v>3173</v>
      </c>
      <c r="B929" t="s">
        <v>1738</v>
      </c>
      <c r="C929" t="s">
        <v>1155</v>
      </c>
      <c r="D929" t="s">
        <v>1229</v>
      </c>
      <c r="E929" t="s">
        <v>463</v>
      </c>
      <c r="F929">
        <v>11.95</v>
      </c>
      <c r="G929">
        <v>92</v>
      </c>
      <c r="H929" s="3">
        <v>44835</v>
      </c>
      <c r="I929" t="s">
        <v>1739</v>
      </c>
      <c r="J929" t="s">
        <v>1740</v>
      </c>
      <c r="K929">
        <f>YEAR(Table1[[#This Row],[Date]])</f>
        <v>2022</v>
      </c>
      <c r="L929" t="str">
        <f>TEXT(Table1[[#This Row],[Date]],"mmm")</f>
        <v>Oct</v>
      </c>
      <c r="M929" t="str">
        <f>TEXT(Table1[[#This Row],[Date]],"ddd")</f>
        <v>Sat</v>
      </c>
    </row>
    <row r="930" spans="1:13" x14ac:dyDescent="0.35">
      <c r="A930" t="s">
        <v>3174</v>
      </c>
      <c r="B930" t="s">
        <v>1741</v>
      </c>
      <c r="C930" t="s">
        <v>20</v>
      </c>
      <c r="D930" t="s">
        <v>1229</v>
      </c>
      <c r="E930" t="s">
        <v>483</v>
      </c>
      <c r="F930">
        <v>9.6</v>
      </c>
      <c r="G930">
        <v>90</v>
      </c>
      <c r="H930" s="3">
        <v>44835</v>
      </c>
      <c r="I930" t="s">
        <v>1742</v>
      </c>
      <c r="J930" t="s">
        <v>296</v>
      </c>
      <c r="K930">
        <f>YEAR(Table1[[#This Row],[Date]])</f>
        <v>2022</v>
      </c>
      <c r="L930" t="str">
        <f>TEXT(Table1[[#This Row],[Date]],"mmm")</f>
        <v>Oct</v>
      </c>
      <c r="M930" t="str">
        <f>TEXT(Table1[[#This Row],[Date]],"ddd")</f>
        <v>Sat</v>
      </c>
    </row>
    <row r="931" spans="1:13" x14ac:dyDescent="0.35">
      <c r="A931" t="s">
        <v>3175</v>
      </c>
      <c r="B931" t="s">
        <v>1741</v>
      </c>
      <c r="C931" t="s">
        <v>20</v>
      </c>
      <c r="D931" t="s">
        <v>1229</v>
      </c>
      <c r="E931" t="s">
        <v>483</v>
      </c>
      <c r="F931">
        <v>16</v>
      </c>
      <c r="G931">
        <v>93</v>
      </c>
      <c r="H931" s="3">
        <v>44835</v>
      </c>
      <c r="I931" t="s">
        <v>1743</v>
      </c>
      <c r="J931" t="s">
        <v>1744</v>
      </c>
      <c r="K931">
        <f>YEAR(Table1[[#This Row],[Date]])</f>
        <v>2022</v>
      </c>
      <c r="L931" t="str">
        <f>TEXT(Table1[[#This Row],[Date]],"mmm")</f>
        <v>Oct</v>
      </c>
      <c r="M931" t="str">
        <f>TEXT(Table1[[#This Row],[Date]],"ddd")</f>
        <v>Sat</v>
      </c>
    </row>
    <row r="932" spans="1:13" x14ac:dyDescent="0.35">
      <c r="A932" t="s">
        <v>3176</v>
      </c>
      <c r="B932" t="s">
        <v>1745</v>
      </c>
      <c r="C932" t="s">
        <v>20</v>
      </c>
      <c r="D932" t="s">
        <v>1229</v>
      </c>
      <c r="E932" t="s">
        <v>463</v>
      </c>
      <c r="F932">
        <v>8.32</v>
      </c>
      <c r="G932">
        <v>95</v>
      </c>
      <c r="H932" s="3">
        <v>44835</v>
      </c>
      <c r="I932" t="s">
        <v>1746</v>
      </c>
      <c r="J932" t="s">
        <v>1747</v>
      </c>
      <c r="K932">
        <f>YEAR(Table1[[#This Row],[Date]])</f>
        <v>2022</v>
      </c>
      <c r="L932" t="str">
        <f>TEXT(Table1[[#This Row],[Date]],"mmm")</f>
        <v>Oct</v>
      </c>
      <c r="M932" t="str">
        <f>TEXT(Table1[[#This Row],[Date]],"ddd")</f>
        <v>Sat</v>
      </c>
    </row>
    <row r="933" spans="1:13" x14ac:dyDescent="0.35">
      <c r="A933" t="s">
        <v>3177</v>
      </c>
      <c r="B933" t="s">
        <v>1748</v>
      </c>
      <c r="C933" t="s">
        <v>20</v>
      </c>
      <c r="D933" t="s">
        <v>1229</v>
      </c>
      <c r="E933" t="s">
        <v>483</v>
      </c>
      <c r="F933">
        <v>9.0399999999999991</v>
      </c>
      <c r="G933">
        <v>92</v>
      </c>
      <c r="H933" s="3">
        <v>44835</v>
      </c>
      <c r="I933" t="s">
        <v>459</v>
      </c>
      <c r="J933" t="s">
        <v>296</v>
      </c>
      <c r="K933">
        <f>YEAR(Table1[[#This Row],[Date]])</f>
        <v>2022</v>
      </c>
      <c r="L933" t="str">
        <f>TEXT(Table1[[#This Row],[Date]],"mmm")</f>
        <v>Oct</v>
      </c>
      <c r="M933" t="str">
        <f>TEXT(Table1[[#This Row],[Date]],"ddd")</f>
        <v>Sat</v>
      </c>
    </row>
    <row r="934" spans="1:13" x14ac:dyDescent="0.35">
      <c r="A934" t="s">
        <v>3178</v>
      </c>
      <c r="B934" t="s">
        <v>1749</v>
      </c>
      <c r="C934" t="s">
        <v>1155</v>
      </c>
      <c r="D934" t="s">
        <v>1229</v>
      </c>
      <c r="E934" t="s">
        <v>463</v>
      </c>
      <c r="F934">
        <v>9.91</v>
      </c>
      <c r="G934">
        <v>93</v>
      </c>
      <c r="H934" s="3">
        <v>44835</v>
      </c>
      <c r="I934" t="s">
        <v>1750</v>
      </c>
      <c r="J934" t="s">
        <v>199</v>
      </c>
      <c r="K934">
        <f>YEAR(Table1[[#This Row],[Date]])</f>
        <v>2022</v>
      </c>
      <c r="L934" t="str">
        <f>TEXT(Table1[[#This Row],[Date]],"mmm")</f>
        <v>Oct</v>
      </c>
      <c r="M934" t="str">
        <f>TEXT(Table1[[#This Row],[Date]],"ddd")</f>
        <v>Sat</v>
      </c>
    </row>
    <row r="935" spans="1:13" x14ac:dyDescent="0.35">
      <c r="A935" t="s">
        <v>3179</v>
      </c>
      <c r="B935" t="s">
        <v>1475</v>
      </c>
      <c r="C935" t="s">
        <v>20</v>
      </c>
      <c r="D935" t="s">
        <v>1229</v>
      </c>
      <c r="E935" t="s">
        <v>1229</v>
      </c>
      <c r="F935">
        <v>1.36</v>
      </c>
      <c r="G935">
        <v>95</v>
      </c>
      <c r="H935" s="3">
        <v>44835</v>
      </c>
      <c r="I935" t="s">
        <v>1751</v>
      </c>
      <c r="J935" t="s">
        <v>147</v>
      </c>
      <c r="K935">
        <f>YEAR(Table1[[#This Row],[Date]])</f>
        <v>2022</v>
      </c>
      <c r="L935" t="str">
        <f>TEXT(Table1[[#This Row],[Date]],"mmm")</f>
        <v>Oct</v>
      </c>
      <c r="M935" t="str">
        <f>TEXT(Table1[[#This Row],[Date]],"ddd")</f>
        <v>Sat</v>
      </c>
    </row>
    <row r="936" spans="1:13" x14ac:dyDescent="0.35">
      <c r="A936" t="s">
        <v>3180</v>
      </c>
      <c r="B936" t="s">
        <v>1572</v>
      </c>
      <c r="C936" t="s">
        <v>20</v>
      </c>
      <c r="D936" t="s">
        <v>1229</v>
      </c>
      <c r="E936" t="s">
        <v>477</v>
      </c>
      <c r="F936">
        <v>4.41</v>
      </c>
      <c r="G936">
        <v>93</v>
      </c>
      <c r="H936" s="3">
        <v>44835</v>
      </c>
      <c r="I936" t="s">
        <v>1730</v>
      </c>
      <c r="J936" t="s">
        <v>1752</v>
      </c>
      <c r="K936">
        <f>YEAR(Table1[[#This Row],[Date]])</f>
        <v>2022</v>
      </c>
      <c r="L936" t="str">
        <f>TEXT(Table1[[#This Row],[Date]],"mmm")</f>
        <v>Oct</v>
      </c>
      <c r="M936" t="str">
        <f>TEXT(Table1[[#This Row],[Date]],"ddd")</f>
        <v>Sat</v>
      </c>
    </row>
    <row r="937" spans="1:13" x14ac:dyDescent="0.35">
      <c r="A937" t="s">
        <v>3181</v>
      </c>
      <c r="B937" t="s">
        <v>1753</v>
      </c>
      <c r="C937" t="s">
        <v>1155</v>
      </c>
      <c r="D937" t="s">
        <v>1229</v>
      </c>
      <c r="E937" t="s">
        <v>463</v>
      </c>
      <c r="F937">
        <v>14.16</v>
      </c>
      <c r="G937">
        <v>94</v>
      </c>
      <c r="H937" s="3">
        <v>44835</v>
      </c>
      <c r="I937" t="s">
        <v>1754</v>
      </c>
      <c r="J937" t="s">
        <v>1755</v>
      </c>
      <c r="K937">
        <f>YEAR(Table1[[#This Row],[Date]])</f>
        <v>2022</v>
      </c>
      <c r="L937" t="str">
        <f>TEXT(Table1[[#This Row],[Date]],"mmm")</f>
        <v>Oct</v>
      </c>
      <c r="M937" t="str">
        <f>TEXT(Table1[[#This Row],[Date]],"ddd")</f>
        <v>Sat</v>
      </c>
    </row>
    <row r="938" spans="1:13" x14ac:dyDescent="0.35">
      <c r="A938" t="s">
        <v>3182</v>
      </c>
      <c r="B938" t="s">
        <v>1510</v>
      </c>
      <c r="C938" t="s">
        <v>20</v>
      </c>
      <c r="D938" t="s">
        <v>1229</v>
      </c>
      <c r="E938" t="s">
        <v>601</v>
      </c>
      <c r="F938">
        <v>8.8000000000000007</v>
      </c>
      <c r="G938">
        <v>92</v>
      </c>
      <c r="H938" s="3">
        <v>44866</v>
      </c>
      <c r="I938" t="s">
        <v>1756</v>
      </c>
      <c r="J938" t="s">
        <v>1222</v>
      </c>
      <c r="K938">
        <f>YEAR(Table1[[#This Row],[Date]])</f>
        <v>2022</v>
      </c>
      <c r="L938" t="str">
        <f>TEXT(Table1[[#This Row],[Date]],"mmm")</f>
        <v>Nov</v>
      </c>
      <c r="M938" t="str">
        <f>TEXT(Table1[[#This Row],[Date]],"ddd")</f>
        <v>Tue</v>
      </c>
    </row>
    <row r="939" spans="1:13" x14ac:dyDescent="0.35">
      <c r="A939" t="s">
        <v>3183</v>
      </c>
      <c r="B939" t="s">
        <v>1518</v>
      </c>
      <c r="C939" t="s">
        <v>1155</v>
      </c>
      <c r="D939" t="s">
        <v>1229</v>
      </c>
      <c r="E939" t="s">
        <v>456</v>
      </c>
      <c r="F939">
        <v>6.08</v>
      </c>
      <c r="G939">
        <v>92</v>
      </c>
      <c r="H939" s="3">
        <v>44866</v>
      </c>
      <c r="I939" t="s">
        <v>1757</v>
      </c>
      <c r="J939" t="s">
        <v>1758</v>
      </c>
      <c r="K939">
        <f>YEAR(Table1[[#This Row],[Date]])</f>
        <v>2022</v>
      </c>
      <c r="L939" t="str">
        <f>TEXT(Table1[[#This Row],[Date]],"mmm")</f>
        <v>Nov</v>
      </c>
      <c r="M939" t="str">
        <f>TEXT(Table1[[#This Row],[Date]],"ddd")</f>
        <v>Tue</v>
      </c>
    </row>
    <row r="940" spans="1:13" x14ac:dyDescent="0.35">
      <c r="A940" t="s">
        <v>3184</v>
      </c>
      <c r="B940" t="s">
        <v>1475</v>
      </c>
      <c r="C940" t="s">
        <v>20</v>
      </c>
      <c r="D940" t="s">
        <v>1229</v>
      </c>
      <c r="E940" t="s">
        <v>22</v>
      </c>
      <c r="F940">
        <v>3.89</v>
      </c>
      <c r="G940">
        <v>95</v>
      </c>
      <c r="H940" s="3">
        <v>43040</v>
      </c>
      <c r="I940" t="s">
        <v>1759</v>
      </c>
      <c r="J940" t="s">
        <v>1760</v>
      </c>
      <c r="K940">
        <f>YEAR(Table1[[#This Row],[Date]])</f>
        <v>2017</v>
      </c>
      <c r="L940" t="str">
        <f>TEXT(Table1[[#This Row],[Date]],"mmm")</f>
        <v>Nov</v>
      </c>
      <c r="M940" t="str">
        <f>TEXT(Table1[[#This Row],[Date]],"ddd")</f>
        <v>Wed</v>
      </c>
    </row>
    <row r="941" spans="1:13" x14ac:dyDescent="0.35">
      <c r="A941" t="s">
        <v>3185</v>
      </c>
      <c r="B941" t="s">
        <v>1480</v>
      </c>
      <c r="C941" t="s">
        <v>1155</v>
      </c>
      <c r="D941" t="s">
        <v>1229</v>
      </c>
      <c r="E941" t="s">
        <v>22</v>
      </c>
      <c r="F941">
        <v>8.44</v>
      </c>
      <c r="G941">
        <v>94</v>
      </c>
      <c r="H941" s="3">
        <v>43070</v>
      </c>
      <c r="I941" t="s">
        <v>1477</v>
      </c>
      <c r="J941" t="s">
        <v>1761</v>
      </c>
      <c r="K941">
        <f>YEAR(Table1[[#This Row],[Date]])</f>
        <v>2017</v>
      </c>
      <c r="L941" t="str">
        <f>TEXT(Table1[[#This Row],[Date]],"mmm")</f>
        <v>Dec</v>
      </c>
      <c r="M941" t="str">
        <f>TEXT(Table1[[#This Row],[Date]],"ddd")</f>
        <v>Fri</v>
      </c>
    </row>
    <row r="942" spans="1:13" x14ac:dyDescent="0.35">
      <c r="A942" t="s">
        <v>3186</v>
      </c>
      <c r="B942" t="s">
        <v>1607</v>
      </c>
      <c r="C942" t="s">
        <v>1346</v>
      </c>
      <c r="D942" t="s">
        <v>1229</v>
      </c>
      <c r="E942" t="s">
        <v>22</v>
      </c>
      <c r="F942">
        <v>17.7</v>
      </c>
      <c r="G942">
        <v>93</v>
      </c>
      <c r="H942" s="3">
        <v>43101</v>
      </c>
      <c r="I942" t="s">
        <v>61</v>
      </c>
      <c r="J942" t="s">
        <v>1762</v>
      </c>
      <c r="K942">
        <f>YEAR(Table1[[#This Row],[Date]])</f>
        <v>2018</v>
      </c>
      <c r="L942" t="str">
        <f>TEXT(Table1[[#This Row],[Date]],"mmm")</f>
        <v>Jan</v>
      </c>
      <c r="M942" t="str">
        <f>TEXT(Table1[[#This Row],[Date]],"ddd")</f>
        <v>Mon</v>
      </c>
    </row>
    <row r="943" spans="1:13" x14ac:dyDescent="0.35">
      <c r="A943" t="s">
        <v>3187</v>
      </c>
      <c r="B943" t="s">
        <v>1615</v>
      </c>
      <c r="C943" t="s">
        <v>20</v>
      </c>
      <c r="D943" t="s">
        <v>1229</v>
      </c>
      <c r="E943" t="s">
        <v>22</v>
      </c>
      <c r="F943">
        <v>90.83</v>
      </c>
      <c r="G943">
        <v>93</v>
      </c>
      <c r="H943" s="3">
        <v>43101</v>
      </c>
      <c r="I943" t="s">
        <v>1763</v>
      </c>
      <c r="J943" t="s">
        <v>1764</v>
      </c>
      <c r="K943">
        <f>YEAR(Table1[[#This Row],[Date]])</f>
        <v>2018</v>
      </c>
      <c r="L943" t="str">
        <f>TEXT(Table1[[#This Row],[Date]],"mmm")</f>
        <v>Jan</v>
      </c>
      <c r="M943" t="str">
        <f>TEXT(Table1[[#This Row],[Date]],"ddd")</f>
        <v>Mon</v>
      </c>
    </row>
    <row r="944" spans="1:13" x14ac:dyDescent="0.35">
      <c r="A944" t="s">
        <v>3188</v>
      </c>
      <c r="B944" t="s">
        <v>1615</v>
      </c>
      <c r="C944" t="s">
        <v>20</v>
      </c>
      <c r="D944" t="s">
        <v>1229</v>
      </c>
      <c r="E944" t="s">
        <v>22</v>
      </c>
      <c r="F944">
        <v>90.83</v>
      </c>
      <c r="G944">
        <v>93</v>
      </c>
      <c r="H944" s="3">
        <v>43101</v>
      </c>
      <c r="I944" t="s">
        <v>1765</v>
      </c>
      <c r="J944" t="s">
        <v>1766</v>
      </c>
      <c r="K944">
        <f>YEAR(Table1[[#This Row],[Date]])</f>
        <v>2018</v>
      </c>
      <c r="L944" t="str">
        <f>TEXT(Table1[[#This Row],[Date]],"mmm")</f>
        <v>Jan</v>
      </c>
      <c r="M944" t="str">
        <f>TEXT(Table1[[#This Row],[Date]],"ddd")</f>
        <v>Mon</v>
      </c>
    </row>
    <row r="945" spans="1:13" x14ac:dyDescent="0.35">
      <c r="A945" t="s">
        <v>3189</v>
      </c>
      <c r="B945" t="s">
        <v>1607</v>
      </c>
      <c r="C945" t="s">
        <v>1351</v>
      </c>
      <c r="D945" t="s">
        <v>1229</v>
      </c>
      <c r="E945" t="s">
        <v>22</v>
      </c>
      <c r="F945">
        <v>9.1999999999999993</v>
      </c>
      <c r="G945">
        <v>95</v>
      </c>
      <c r="H945" s="3">
        <v>43101</v>
      </c>
      <c r="I945" t="s">
        <v>61</v>
      </c>
      <c r="J945" t="s">
        <v>1767</v>
      </c>
      <c r="K945">
        <f>YEAR(Table1[[#This Row],[Date]])</f>
        <v>2018</v>
      </c>
      <c r="L945" t="str">
        <f>TEXT(Table1[[#This Row],[Date]],"mmm")</f>
        <v>Jan</v>
      </c>
      <c r="M945" t="str">
        <f>TEXT(Table1[[#This Row],[Date]],"ddd")</f>
        <v>Mon</v>
      </c>
    </row>
    <row r="946" spans="1:13" x14ac:dyDescent="0.35">
      <c r="A946" t="s">
        <v>3190</v>
      </c>
      <c r="B946" t="s">
        <v>1475</v>
      </c>
      <c r="C946" t="s">
        <v>1155</v>
      </c>
      <c r="D946" t="s">
        <v>1229</v>
      </c>
      <c r="E946" t="s">
        <v>22</v>
      </c>
      <c r="F946">
        <v>4.25</v>
      </c>
      <c r="G946">
        <v>93</v>
      </c>
      <c r="H946" s="3">
        <v>43132</v>
      </c>
      <c r="I946" t="s">
        <v>1768</v>
      </c>
      <c r="J946" t="s">
        <v>1769</v>
      </c>
      <c r="K946">
        <f>YEAR(Table1[[#This Row],[Date]])</f>
        <v>2018</v>
      </c>
      <c r="L946" t="str">
        <f>TEXT(Table1[[#This Row],[Date]],"mmm")</f>
        <v>Feb</v>
      </c>
      <c r="M946" t="str">
        <f>TEXT(Table1[[#This Row],[Date]],"ddd")</f>
        <v>Thu</v>
      </c>
    </row>
    <row r="947" spans="1:13" x14ac:dyDescent="0.35">
      <c r="A947" t="s">
        <v>3191</v>
      </c>
      <c r="B947" t="s">
        <v>1475</v>
      </c>
      <c r="C947" t="s">
        <v>1155</v>
      </c>
      <c r="D947" t="s">
        <v>1229</v>
      </c>
      <c r="E947" t="s">
        <v>22</v>
      </c>
      <c r="F947">
        <v>4.5999999999999996</v>
      </c>
      <c r="G947">
        <v>94</v>
      </c>
      <c r="H947" s="3">
        <v>43132</v>
      </c>
      <c r="I947" t="s">
        <v>1770</v>
      </c>
      <c r="K947">
        <f>YEAR(Table1[[#This Row],[Date]])</f>
        <v>2018</v>
      </c>
      <c r="L947" t="str">
        <f>TEXT(Table1[[#This Row],[Date]],"mmm")</f>
        <v>Feb</v>
      </c>
      <c r="M947" t="str">
        <f>TEXT(Table1[[#This Row],[Date]],"ddd")</f>
        <v>Thu</v>
      </c>
    </row>
    <row r="948" spans="1:13" x14ac:dyDescent="0.35">
      <c r="A948" t="s">
        <v>3192</v>
      </c>
      <c r="B948" t="s">
        <v>1475</v>
      </c>
      <c r="C948" t="s">
        <v>1155</v>
      </c>
      <c r="D948" t="s">
        <v>1229</v>
      </c>
      <c r="E948" t="s">
        <v>22</v>
      </c>
      <c r="F948">
        <v>3.92</v>
      </c>
      <c r="G948">
        <v>93</v>
      </c>
      <c r="H948" s="3">
        <v>43160</v>
      </c>
      <c r="I948" t="s">
        <v>1771</v>
      </c>
      <c r="J948" t="s">
        <v>1772</v>
      </c>
      <c r="K948">
        <f>YEAR(Table1[[#This Row],[Date]])</f>
        <v>2018</v>
      </c>
      <c r="L948" t="str">
        <f>TEXT(Table1[[#This Row],[Date]],"mmm")</f>
        <v>Mar</v>
      </c>
      <c r="M948" t="str">
        <f>TEXT(Table1[[#This Row],[Date]],"ddd")</f>
        <v>Thu</v>
      </c>
    </row>
    <row r="949" spans="1:13" x14ac:dyDescent="0.35">
      <c r="A949" t="s">
        <v>3193</v>
      </c>
      <c r="B949" t="s">
        <v>1773</v>
      </c>
      <c r="C949" t="s">
        <v>1155</v>
      </c>
      <c r="D949" t="s">
        <v>1229</v>
      </c>
      <c r="E949" t="s">
        <v>22</v>
      </c>
      <c r="F949">
        <v>6.51</v>
      </c>
      <c r="G949">
        <v>94</v>
      </c>
      <c r="H949" s="3">
        <v>43191</v>
      </c>
      <c r="I949" t="s">
        <v>152</v>
      </c>
      <c r="J949" t="s">
        <v>549</v>
      </c>
      <c r="K949">
        <f>YEAR(Table1[[#This Row],[Date]])</f>
        <v>2018</v>
      </c>
      <c r="L949" t="str">
        <f>TEXT(Table1[[#This Row],[Date]],"mmm")</f>
        <v>Apr</v>
      </c>
      <c r="M949" t="str">
        <f>TEXT(Table1[[#This Row],[Date]],"ddd")</f>
        <v>Sun</v>
      </c>
    </row>
    <row r="950" spans="1:13" x14ac:dyDescent="0.35">
      <c r="A950" t="s">
        <v>3194</v>
      </c>
      <c r="B950" t="s">
        <v>1500</v>
      </c>
      <c r="C950" t="s">
        <v>20</v>
      </c>
      <c r="D950" t="s">
        <v>1229</v>
      </c>
      <c r="E950" t="s">
        <v>22</v>
      </c>
      <c r="F950">
        <v>4.93</v>
      </c>
      <c r="G950">
        <v>92</v>
      </c>
      <c r="H950" s="3">
        <v>43160</v>
      </c>
      <c r="I950" t="s">
        <v>1774</v>
      </c>
      <c r="J950" t="s">
        <v>199</v>
      </c>
      <c r="K950">
        <f>YEAR(Table1[[#This Row],[Date]])</f>
        <v>2018</v>
      </c>
      <c r="L950" t="str">
        <f>TEXT(Table1[[#This Row],[Date]],"mmm")</f>
        <v>Mar</v>
      </c>
      <c r="M950" t="str">
        <f>TEXT(Table1[[#This Row],[Date]],"ddd")</f>
        <v>Thu</v>
      </c>
    </row>
    <row r="951" spans="1:13" x14ac:dyDescent="0.35">
      <c r="A951" t="s">
        <v>3195</v>
      </c>
      <c r="B951" t="s">
        <v>1486</v>
      </c>
      <c r="C951" t="s">
        <v>1155</v>
      </c>
      <c r="D951" t="s">
        <v>1229</v>
      </c>
      <c r="E951" t="s">
        <v>22</v>
      </c>
      <c r="F951">
        <v>4.96</v>
      </c>
      <c r="G951">
        <v>94</v>
      </c>
      <c r="H951" s="3">
        <v>43191</v>
      </c>
      <c r="I951" t="s">
        <v>152</v>
      </c>
      <c r="J951" t="s">
        <v>923</v>
      </c>
      <c r="K951">
        <f>YEAR(Table1[[#This Row],[Date]])</f>
        <v>2018</v>
      </c>
      <c r="L951" t="str">
        <f>TEXT(Table1[[#This Row],[Date]],"mmm")</f>
        <v>Apr</v>
      </c>
      <c r="M951" t="str">
        <f>TEXT(Table1[[#This Row],[Date]],"ddd")</f>
        <v>Sun</v>
      </c>
    </row>
    <row r="952" spans="1:13" x14ac:dyDescent="0.35">
      <c r="A952" t="s">
        <v>3196</v>
      </c>
      <c r="B952" t="s">
        <v>1775</v>
      </c>
      <c r="C952" t="s">
        <v>20</v>
      </c>
      <c r="D952" t="s">
        <v>1229</v>
      </c>
      <c r="E952" t="s">
        <v>22</v>
      </c>
      <c r="F952">
        <v>8.5</v>
      </c>
      <c r="G952">
        <v>93</v>
      </c>
      <c r="H952" s="3">
        <v>43252</v>
      </c>
      <c r="I952" t="s">
        <v>1776</v>
      </c>
      <c r="J952" t="s">
        <v>1008</v>
      </c>
      <c r="K952">
        <f>YEAR(Table1[[#This Row],[Date]])</f>
        <v>2018</v>
      </c>
      <c r="L952" t="str">
        <f>TEXT(Table1[[#This Row],[Date]],"mmm")</f>
        <v>Jun</v>
      </c>
      <c r="M952" t="str">
        <f>TEXT(Table1[[#This Row],[Date]],"ddd")</f>
        <v>Fri</v>
      </c>
    </row>
    <row r="953" spans="1:13" x14ac:dyDescent="0.35">
      <c r="A953" t="s">
        <v>3197</v>
      </c>
      <c r="B953" t="s">
        <v>1518</v>
      </c>
      <c r="C953" t="s">
        <v>1155</v>
      </c>
      <c r="D953" t="s">
        <v>1229</v>
      </c>
      <c r="E953" t="s">
        <v>22</v>
      </c>
      <c r="F953">
        <v>5.66</v>
      </c>
      <c r="G953">
        <v>93</v>
      </c>
      <c r="H953" s="3">
        <v>43282</v>
      </c>
      <c r="I953" t="s">
        <v>1777</v>
      </c>
      <c r="J953" t="s">
        <v>1778</v>
      </c>
      <c r="K953">
        <f>YEAR(Table1[[#This Row],[Date]])</f>
        <v>2018</v>
      </c>
      <c r="L953" t="str">
        <f>TEXT(Table1[[#This Row],[Date]],"mmm")</f>
        <v>Jul</v>
      </c>
      <c r="M953" t="str">
        <f>TEXT(Table1[[#This Row],[Date]],"ddd")</f>
        <v>Sun</v>
      </c>
    </row>
    <row r="954" spans="1:13" x14ac:dyDescent="0.35">
      <c r="A954" t="s">
        <v>3198</v>
      </c>
      <c r="B954" t="s">
        <v>1475</v>
      </c>
      <c r="C954" t="s">
        <v>1155</v>
      </c>
      <c r="D954" t="s">
        <v>1229</v>
      </c>
      <c r="E954" t="s">
        <v>22</v>
      </c>
      <c r="F954">
        <v>3.68</v>
      </c>
      <c r="G954">
        <v>94</v>
      </c>
      <c r="H954" s="3">
        <v>43313</v>
      </c>
      <c r="I954" t="s">
        <v>61</v>
      </c>
      <c r="J954" t="s">
        <v>1779</v>
      </c>
      <c r="K954">
        <f>YEAR(Table1[[#This Row],[Date]])</f>
        <v>2018</v>
      </c>
      <c r="L954" t="str">
        <f>TEXT(Table1[[#This Row],[Date]],"mmm")</f>
        <v>Aug</v>
      </c>
      <c r="M954" t="str">
        <f>TEXT(Table1[[#This Row],[Date]],"ddd")</f>
        <v>Wed</v>
      </c>
    </row>
    <row r="955" spans="1:13" x14ac:dyDescent="0.35">
      <c r="A955" t="s">
        <v>3199</v>
      </c>
      <c r="B955" t="s">
        <v>1518</v>
      </c>
      <c r="C955" t="s">
        <v>20</v>
      </c>
      <c r="D955" t="s">
        <v>1229</v>
      </c>
      <c r="E955" t="s">
        <v>22</v>
      </c>
      <c r="F955">
        <v>21.24</v>
      </c>
      <c r="G955">
        <v>95</v>
      </c>
      <c r="H955" s="3">
        <v>43313</v>
      </c>
      <c r="I955" t="s">
        <v>61</v>
      </c>
      <c r="J955" t="s">
        <v>1780</v>
      </c>
      <c r="K955">
        <f>YEAR(Table1[[#This Row],[Date]])</f>
        <v>2018</v>
      </c>
      <c r="L955" t="str">
        <f>TEXT(Table1[[#This Row],[Date]],"mmm")</f>
        <v>Aug</v>
      </c>
      <c r="M955" t="str">
        <f>TEXT(Table1[[#This Row],[Date]],"ddd")</f>
        <v>Wed</v>
      </c>
    </row>
    <row r="956" spans="1:13" x14ac:dyDescent="0.35">
      <c r="A956" t="s">
        <v>3200</v>
      </c>
      <c r="B956" t="s">
        <v>1781</v>
      </c>
      <c r="C956" t="s">
        <v>1351</v>
      </c>
      <c r="D956" t="s">
        <v>1229</v>
      </c>
      <c r="E956" t="s">
        <v>22</v>
      </c>
      <c r="F956">
        <v>6.02</v>
      </c>
      <c r="G956">
        <v>95</v>
      </c>
      <c r="H956" s="3">
        <v>43313</v>
      </c>
      <c r="I956" t="s">
        <v>61</v>
      </c>
      <c r="J956" t="s">
        <v>1782</v>
      </c>
      <c r="K956">
        <f>YEAR(Table1[[#This Row],[Date]])</f>
        <v>2018</v>
      </c>
      <c r="L956" t="str">
        <f>TEXT(Table1[[#This Row],[Date]],"mmm")</f>
        <v>Aug</v>
      </c>
      <c r="M956" t="str">
        <f>TEXT(Table1[[#This Row],[Date]],"ddd")</f>
        <v>Wed</v>
      </c>
    </row>
    <row r="957" spans="1:13" x14ac:dyDescent="0.35">
      <c r="A957" t="s">
        <v>3201</v>
      </c>
      <c r="B957" t="s">
        <v>1475</v>
      </c>
      <c r="C957" t="s">
        <v>20</v>
      </c>
      <c r="D957" t="s">
        <v>1229</v>
      </c>
      <c r="E957" t="s">
        <v>22</v>
      </c>
      <c r="F957">
        <v>3.89</v>
      </c>
      <c r="G957">
        <v>94</v>
      </c>
      <c r="H957" s="3">
        <v>43344</v>
      </c>
      <c r="I957" t="s">
        <v>1783</v>
      </c>
      <c r="J957" t="s">
        <v>1784</v>
      </c>
      <c r="K957">
        <f>YEAR(Table1[[#This Row],[Date]])</f>
        <v>2018</v>
      </c>
      <c r="L957" t="str">
        <f>TEXT(Table1[[#This Row],[Date]],"mmm")</f>
        <v>Sep</v>
      </c>
      <c r="M957" t="str">
        <f>TEXT(Table1[[#This Row],[Date]],"ddd")</f>
        <v>Sat</v>
      </c>
    </row>
    <row r="958" spans="1:13" x14ac:dyDescent="0.35">
      <c r="A958" t="s">
        <v>3202</v>
      </c>
      <c r="B958" t="s">
        <v>1480</v>
      </c>
      <c r="C958" t="s">
        <v>1346</v>
      </c>
      <c r="D958" t="s">
        <v>1229</v>
      </c>
      <c r="E958" t="s">
        <v>22</v>
      </c>
      <c r="F958">
        <v>8.2100000000000009</v>
      </c>
      <c r="G958">
        <v>95</v>
      </c>
      <c r="H958" s="3">
        <v>43313</v>
      </c>
      <c r="I958" t="s">
        <v>1785</v>
      </c>
      <c r="J958" t="s">
        <v>1786</v>
      </c>
      <c r="K958">
        <f>YEAR(Table1[[#This Row],[Date]])</f>
        <v>2018</v>
      </c>
      <c r="L958" t="str">
        <f>TEXT(Table1[[#This Row],[Date]],"mmm")</f>
        <v>Aug</v>
      </c>
      <c r="M958" t="str">
        <f>TEXT(Table1[[#This Row],[Date]],"ddd")</f>
        <v>Wed</v>
      </c>
    </row>
    <row r="959" spans="1:13" x14ac:dyDescent="0.35">
      <c r="A959" t="s">
        <v>3203</v>
      </c>
      <c r="B959" t="s">
        <v>1506</v>
      </c>
      <c r="C959" t="s">
        <v>1351</v>
      </c>
      <c r="D959" t="s">
        <v>1229</v>
      </c>
      <c r="E959" t="s">
        <v>22</v>
      </c>
      <c r="F959">
        <v>9.91</v>
      </c>
      <c r="G959">
        <v>95</v>
      </c>
      <c r="H959" s="3">
        <v>43374</v>
      </c>
      <c r="I959" t="s">
        <v>61</v>
      </c>
      <c r="J959" t="s">
        <v>1787</v>
      </c>
      <c r="K959">
        <f>YEAR(Table1[[#This Row],[Date]])</f>
        <v>2018</v>
      </c>
      <c r="L959" t="str">
        <f>TEXT(Table1[[#This Row],[Date]],"mmm")</f>
        <v>Oct</v>
      </c>
      <c r="M959" t="str">
        <f>TEXT(Table1[[#This Row],[Date]],"ddd")</f>
        <v>Mon</v>
      </c>
    </row>
    <row r="960" spans="1:13" x14ac:dyDescent="0.35">
      <c r="A960" t="s">
        <v>3204</v>
      </c>
      <c r="B960" t="s">
        <v>1510</v>
      </c>
      <c r="C960" t="s">
        <v>20</v>
      </c>
      <c r="D960" t="s">
        <v>1229</v>
      </c>
      <c r="E960" t="s">
        <v>22</v>
      </c>
      <c r="F960">
        <v>8</v>
      </c>
      <c r="G960">
        <v>93</v>
      </c>
      <c r="H960" s="3">
        <v>43405</v>
      </c>
      <c r="I960" t="s">
        <v>1702</v>
      </c>
      <c r="J960" t="s">
        <v>1788</v>
      </c>
      <c r="K960">
        <f>YEAR(Table1[[#This Row],[Date]])</f>
        <v>2018</v>
      </c>
      <c r="L960" t="str">
        <f>TEXT(Table1[[#This Row],[Date]],"mmm")</f>
        <v>Nov</v>
      </c>
      <c r="M960" t="str">
        <f>TEXT(Table1[[#This Row],[Date]],"ddd")</f>
        <v>Thu</v>
      </c>
    </row>
    <row r="961" spans="1:13" x14ac:dyDescent="0.35">
      <c r="A961" t="s">
        <v>3205</v>
      </c>
      <c r="B961" t="s">
        <v>1789</v>
      </c>
      <c r="C961" t="s">
        <v>20</v>
      </c>
      <c r="D961" t="s">
        <v>1229</v>
      </c>
      <c r="E961" t="s">
        <v>22</v>
      </c>
      <c r="F961">
        <v>7.94</v>
      </c>
      <c r="G961">
        <v>95</v>
      </c>
      <c r="H961" s="3">
        <v>43435</v>
      </c>
      <c r="I961" t="s">
        <v>1790</v>
      </c>
      <c r="J961" t="s">
        <v>1791</v>
      </c>
      <c r="K961">
        <f>YEAR(Table1[[#This Row],[Date]])</f>
        <v>2018</v>
      </c>
      <c r="L961" t="str">
        <f>TEXT(Table1[[#This Row],[Date]],"mmm")</f>
        <v>Dec</v>
      </c>
      <c r="M961" t="str">
        <f>TEXT(Table1[[#This Row],[Date]],"ddd")</f>
        <v>Sat</v>
      </c>
    </row>
    <row r="962" spans="1:13" x14ac:dyDescent="0.35">
      <c r="A962" t="s">
        <v>3206</v>
      </c>
      <c r="B962" t="s">
        <v>1475</v>
      </c>
      <c r="C962" t="s">
        <v>20</v>
      </c>
      <c r="D962" t="s">
        <v>1229</v>
      </c>
      <c r="E962" t="s">
        <v>22</v>
      </c>
      <c r="F962">
        <v>4.1100000000000003</v>
      </c>
      <c r="G962">
        <v>95</v>
      </c>
      <c r="H962" s="3">
        <v>43435</v>
      </c>
      <c r="I962" t="s">
        <v>1612</v>
      </c>
      <c r="J962" t="s">
        <v>1579</v>
      </c>
      <c r="K962">
        <f>YEAR(Table1[[#This Row],[Date]])</f>
        <v>2018</v>
      </c>
      <c r="L962" t="str">
        <f>TEXT(Table1[[#This Row],[Date]],"mmm")</f>
        <v>Dec</v>
      </c>
      <c r="M962" t="str">
        <f>TEXT(Table1[[#This Row],[Date]],"ddd")</f>
        <v>Sat</v>
      </c>
    </row>
    <row r="963" spans="1:13" x14ac:dyDescent="0.35">
      <c r="A963" t="s">
        <v>3207</v>
      </c>
      <c r="B963" t="s">
        <v>1475</v>
      </c>
      <c r="C963" t="s">
        <v>20</v>
      </c>
      <c r="D963" t="s">
        <v>1229</v>
      </c>
      <c r="E963" t="s">
        <v>22</v>
      </c>
      <c r="F963">
        <v>4.25</v>
      </c>
      <c r="G963">
        <v>94</v>
      </c>
      <c r="H963" s="3">
        <v>43435</v>
      </c>
      <c r="I963" t="s">
        <v>1792</v>
      </c>
      <c r="J963" t="s">
        <v>1793</v>
      </c>
      <c r="K963">
        <f>YEAR(Table1[[#This Row],[Date]])</f>
        <v>2018</v>
      </c>
      <c r="L963" t="str">
        <f>TEXT(Table1[[#This Row],[Date]],"mmm")</f>
        <v>Dec</v>
      </c>
      <c r="M963" t="str">
        <f>TEXT(Table1[[#This Row],[Date]],"ddd")</f>
        <v>Sat</v>
      </c>
    </row>
    <row r="964" spans="1:13" x14ac:dyDescent="0.35">
      <c r="A964" t="s">
        <v>3208</v>
      </c>
      <c r="B964" t="s">
        <v>1794</v>
      </c>
      <c r="C964" t="s">
        <v>20</v>
      </c>
      <c r="D964" t="s">
        <v>1229</v>
      </c>
      <c r="E964" t="s">
        <v>22</v>
      </c>
      <c r="F964">
        <v>5.66</v>
      </c>
      <c r="G964">
        <v>92</v>
      </c>
      <c r="H964" s="3">
        <v>43497</v>
      </c>
      <c r="I964" t="s">
        <v>1795</v>
      </c>
      <c r="J964" t="s">
        <v>101</v>
      </c>
      <c r="K964">
        <f>YEAR(Table1[[#This Row],[Date]])</f>
        <v>2019</v>
      </c>
      <c r="L964" t="str">
        <f>TEXT(Table1[[#This Row],[Date]],"mmm")</f>
        <v>Feb</v>
      </c>
      <c r="M964" t="str">
        <f>TEXT(Table1[[#This Row],[Date]],"ddd")</f>
        <v>Fri</v>
      </c>
    </row>
    <row r="965" spans="1:13" x14ac:dyDescent="0.35">
      <c r="A965" t="s">
        <v>3209</v>
      </c>
      <c r="B965" t="s">
        <v>1623</v>
      </c>
      <c r="C965" t="s">
        <v>20</v>
      </c>
      <c r="D965" t="s">
        <v>1229</v>
      </c>
      <c r="E965" t="s">
        <v>22</v>
      </c>
      <c r="F965">
        <v>6.4</v>
      </c>
      <c r="G965">
        <v>93</v>
      </c>
      <c r="H965" s="3">
        <v>43497</v>
      </c>
      <c r="I965" t="s">
        <v>1796</v>
      </c>
      <c r="J965" t="s">
        <v>1797</v>
      </c>
      <c r="K965">
        <f>YEAR(Table1[[#This Row],[Date]])</f>
        <v>2019</v>
      </c>
      <c r="L965" t="str">
        <f>TEXT(Table1[[#This Row],[Date]],"mmm")</f>
        <v>Feb</v>
      </c>
      <c r="M965" t="str">
        <f>TEXT(Table1[[#This Row],[Date]],"ddd")</f>
        <v>Fri</v>
      </c>
    </row>
    <row r="966" spans="1:13" x14ac:dyDescent="0.35">
      <c r="A966" t="s">
        <v>3210</v>
      </c>
      <c r="B966" t="s">
        <v>1475</v>
      </c>
      <c r="C966" t="s">
        <v>20</v>
      </c>
      <c r="D966" t="s">
        <v>1229</v>
      </c>
      <c r="E966" t="s">
        <v>22</v>
      </c>
      <c r="F966">
        <v>4.5999999999999996</v>
      </c>
      <c r="G966">
        <v>95</v>
      </c>
      <c r="H966" s="3">
        <v>43556</v>
      </c>
      <c r="I966" t="s">
        <v>1310</v>
      </c>
      <c r="J966" t="s">
        <v>298</v>
      </c>
      <c r="K966">
        <f>YEAR(Table1[[#This Row],[Date]])</f>
        <v>2019</v>
      </c>
      <c r="L966" t="str">
        <f>TEXT(Table1[[#This Row],[Date]],"mmm")</f>
        <v>Apr</v>
      </c>
      <c r="M966" t="str">
        <f>TEXT(Table1[[#This Row],[Date]],"ddd")</f>
        <v>Mon</v>
      </c>
    </row>
    <row r="967" spans="1:13" x14ac:dyDescent="0.35">
      <c r="A967" t="s">
        <v>3211</v>
      </c>
      <c r="B967" t="s">
        <v>1798</v>
      </c>
      <c r="C967" t="s">
        <v>20</v>
      </c>
      <c r="D967" t="s">
        <v>1229</v>
      </c>
      <c r="E967" t="s">
        <v>22</v>
      </c>
      <c r="F967">
        <v>4.96</v>
      </c>
      <c r="G967">
        <v>95</v>
      </c>
      <c r="H967" s="3">
        <v>43556</v>
      </c>
      <c r="I967" t="s">
        <v>1799</v>
      </c>
      <c r="J967" t="s">
        <v>1800</v>
      </c>
      <c r="K967">
        <f>YEAR(Table1[[#This Row],[Date]])</f>
        <v>2019</v>
      </c>
      <c r="L967" t="str">
        <f>TEXT(Table1[[#This Row],[Date]],"mmm")</f>
        <v>Apr</v>
      </c>
      <c r="M967" t="str">
        <f>TEXT(Table1[[#This Row],[Date]],"ddd")</f>
        <v>Mon</v>
      </c>
    </row>
    <row r="968" spans="1:13" x14ac:dyDescent="0.35">
      <c r="A968" t="s">
        <v>3212</v>
      </c>
      <c r="B968" t="s">
        <v>1533</v>
      </c>
      <c r="C968" t="s">
        <v>20</v>
      </c>
      <c r="D968" t="s">
        <v>1229</v>
      </c>
      <c r="E968" t="s">
        <v>22</v>
      </c>
      <c r="F968">
        <v>8.5299999999999994</v>
      </c>
      <c r="G968">
        <v>94</v>
      </c>
      <c r="H968" s="3">
        <v>43586</v>
      </c>
      <c r="I968" t="s">
        <v>1801</v>
      </c>
      <c r="J968" t="s">
        <v>1802</v>
      </c>
      <c r="K968">
        <f>YEAR(Table1[[#This Row],[Date]])</f>
        <v>2019</v>
      </c>
      <c r="L968" t="str">
        <f>TEXT(Table1[[#This Row],[Date]],"mmm")</f>
        <v>May</v>
      </c>
      <c r="M968" t="str">
        <f>TEXT(Table1[[#This Row],[Date]],"ddd")</f>
        <v>Wed</v>
      </c>
    </row>
    <row r="969" spans="1:13" x14ac:dyDescent="0.35">
      <c r="A969" t="s">
        <v>3213</v>
      </c>
      <c r="B969" t="s">
        <v>1483</v>
      </c>
      <c r="C969" t="s">
        <v>20</v>
      </c>
      <c r="D969" t="s">
        <v>1229</v>
      </c>
      <c r="E969" t="s">
        <v>22</v>
      </c>
      <c r="F969">
        <v>9.39</v>
      </c>
      <c r="G969">
        <v>95</v>
      </c>
      <c r="H969" s="3">
        <v>43617</v>
      </c>
      <c r="I969" t="s">
        <v>49</v>
      </c>
      <c r="J969" t="s">
        <v>1803</v>
      </c>
      <c r="K969">
        <f>YEAR(Table1[[#This Row],[Date]])</f>
        <v>2019</v>
      </c>
      <c r="L969" t="str">
        <f>TEXT(Table1[[#This Row],[Date]],"mmm")</f>
        <v>Jun</v>
      </c>
      <c r="M969" t="str">
        <f>TEXT(Table1[[#This Row],[Date]],"ddd")</f>
        <v>Sat</v>
      </c>
    </row>
    <row r="970" spans="1:13" x14ac:dyDescent="0.35">
      <c r="A970" t="s">
        <v>3214</v>
      </c>
      <c r="B970" t="s">
        <v>1518</v>
      </c>
      <c r="C970" t="s">
        <v>20</v>
      </c>
      <c r="D970" t="s">
        <v>1229</v>
      </c>
      <c r="E970" t="s">
        <v>22</v>
      </c>
      <c r="F970">
        <v>2.56</v>
      </c>
      <c r="G970">
        <v>93</v>
      </c>
      <c r="H970" s="3">
        <v>43678</v>
      </c>
      <c r="I970" t="s">
        <v>1804</v>
      </c>
      <c r="J970" t="s">
        <v>1805</v>
      </c>
      <c r="K970">
        <f>YEAR(Table1[[#This Row],[Date]])</f>
        <v>2019</v>
      </c>
      <c r="L970" t="str">
        <f>TEXT(Table1[[#This Row],[Date]],"mmm")</f>
        <v>Aug</v>
      </c>
      <c r="M970" t="str">
        <f>TEXT(Table1[[#This Row],[Date]],"ddd")</f>
        <v>Thu</v>
      </c>
    </row>
    <row r="971" spans="1:13" x14ac:dyDescent="0.35">
      <c r="A971" t="s">
        <v>3215</v>
      </c>
      <c r="B971" t="s">
        <v>1806</v>
      </c>
      <c r="C971" t="s">
        <v>20</v>
      </c>
      <c r="D971" t="s">
        <v>1229</v>
      </c>
      <c r="E971" t="s">
        <v>22</v>
      </c>
      <c r="F971">
        <v>13.23</v>
      </c>
      <c r="G971">
        <v>93</v>
      </c>
      <c r="H971" s="3">
        <v>43647</v>
      </c>
      <c r="I971" t="s">
        <v>1807</v>
      </c>
      <c r="J971" t="s">
        <v>157</v>
      </c>
      <c r="K971">
        <f>YEAR(Table1[[#This Row],[Date]])</f>
        <v>2019</v>
      </c>
      <c r="L971" t="str">
        <f>TEXT(Table1[[#This Row],[Date]],"mmm")</f>
        <v>Jul</v>
      </c>
      <c r="M971" t="str">
        <f>TEXT(Table1[[#This Row],[Date]],"ddd")</f>
        <v>Mon</v>
      </c>
    </row>
    <row r="972" spans="1:13" x14ac:dyDescent="0.35">
      <c r="A972" t="s">
        <v>3216</v>
      </c>
      <c r="B972" t="s">
        <v>1808</v>
      </c>
      <c r="C972" t="s">
        <v>20</v>
      </c>
      <c r="D972" t="s">
        <v>1229</v>
      </c>
      <c r="E972" t="s">
        <v>22</v>
      </c>
      <c r="F972">
        <v>90.83</v>
      </c>
      <c r="G972">
        <v>93</v>
      </c>
      <c r="H972" s="3">
        <v>43647</v>
      </c>
      <c r="I972" t="s">
        <v>1809</v>
      </c>
      <c r="J972" t="s">
        <v>217</v>
      </c>
      <c r="K972">
        <f>YEAR(Table1[[#This Row],[Date]])</f>
        <v>2019</v>
      </c>
      <c r="L972" t="str">
        <f>TEXT(Table1[[#This Row],[Date]],"mmm")</f>
        <v>Jul</v>
      </c>
      <c r="M972" t="str">
        <f>TEXT(Table1[[#This Row],[Date]],"ddd")</f>
        <v>Mon</v>
      </c>
    </row>
    <row r="973" spans="1:13" x14ac:dyDescent="0.35">
      <c r="A973" t="s">
        <v>3217</v>
      </c>
      <c r="B973" t="s">
        <v>1475</v>
      </c>
      <c r="C973" t="s">
        <v>1351</v>
      </c>
      <c r="D973" t="s">
        <v>1229</v>
      </c>
      <c r="E973" t="s">
        <v>22</v>
      </c>
      <c r="F973">
        <v>3.19</v>
      </c>
      <c r="G973">
        <v>93</v>
      </c>
      <c r="H973" s="3">
        <v>43647</v>
      </c>
      <c r="I973" t="s">
        <v>61</v>
      </c>
      <c r="K973">
        <f>YEAR(Table1[[#This Row],[Date]])</f>
        <v>2019</v>
      </c>
      <c r="L973" t="str">
        <f>TEXT(Table1[[#This Row],[Date]],"mmm")</f>
        <v>Jul</v>
      </c>
      <c r="M973" t="str">
        <f>TEXT(Table1[[#This Row],[Date]],"ddd")</f>
        <v>Mon</v>
      </c>
    </row>
    <row r="974" spans="1:13" x14ac:dyDescent="0.35">
      <c r="A974" t="s">
        <v>3218</v>
      </c>
      <c r="B974" t="s">
        <v>1475</v>
      </c>
      <c r="C974" t="s">
        <v>20</v>
      </c>
      <c r="D974" t="s">
        <v>1229</v>
      </c>
      <c r="E974" t="s">
        <v>22</v>
      </c>
      <c r="F974">
        <v>3.68</v>
      </c>
      <c r="G974">
        <v>94</v>
      </c>
      <c r="H974" s="3">
        <v>43678</v>
      </c>
      <c r="I974" t="s">
        <v>1810</v>
      </c>
      <c r="J974" t="s">
        <v>166</v>
      </c>
      <c r="K974">
        <f>YEAR(Table1[[#This Row],[Date]])</f>
        <v>2019</v>
      </c>
      <c r="L974" t="str">
        <f>TEXT(Table1[[#This Row],[Date]],"mmm")</f>
        <v>Aug</v>
      </c>
      <c r="M974" t="str">
        <f>TEXT(Table1[[#This Row],[Date]],"ddd")</f>
        <v>Thu</v>
      </c>
    </row>
    <row r="975" spans="1:13" x14ac:dyDescent="0.35">
      <c r="A975" t="s">
        <v>3219</v>
      </c>
      <c r="B975" t="s">
        <v>1475</v>
      </c>
      <c r="C975" t="s">
        <v>20</v>
      </c>
      <c r="D975" t="s">
        <v>1229</v>
      </c>
      <c r="E975" t="s">
        <v>22</v>
      </c>
      <c r="F975">
        <v>3.89</v>
      </c>
      <c r="G975">
        <v>94</v>
      </c>
      <c r="H975" s="3">
        <v>43678</v>
      </c>
      <c r="I975" t="s">
        <v>1811</v>
      </c>
      <c r="J975" t="s">
        <v>1812</v>
      </c>
      <c r="K975">
        <f>YEAR(Table1[[#This Row],[Date]])</f>
        <v>2019</v>
      </c>
      <c r="L975" t="str">
        <f>TEXT(Table1[[#This Row],[Date]],"mmm")</f>
        <v>Aug</v>
      </c>
      <c r="M975" t="str">
        <f>TEXT(Table1[[#This Row],[Date]],"ddd")</f>
        <v>Thu</v>
      </c>
    </row>
    <row r="976" spans="1:13" x14ac:dyDescent="0.35">
      <c r="A976" t="s">
        <v>3220</v>
      </c>
      <c r="B976" t="s">
        <v>1584</v>
      </c>
      <c r="C976" t="s">
        <v>20</v>
      </c>
      <c r="D976" t="s">
        <v>1229</v>
      </c>
      <c r="E976" t="s">
        <v>22</v>
      </c>
      <c r="F976">
        <v>6.34</v>
      </c>
      <c r="G976">
        <v>93</v>
      </c>
      <c r="H976" s="3">
        <v>43678</v>
      </c>
      <c r="I976" t="s">
        <v>1813</v>
      </c>
      <c r="J976" t="s">
        <v>1814</v>
      </c>
      <c r="K976">
        <f>YEAR(Table1[[#This Row],[Date]])</f>
        <v>2019</v>
      </c>
      <c r="L976" t="str">
        <f>TEXT(Table1[[#This Row],[Date]],"mmm")</f>
        <v>Aug</v>
      </c>
      <c r="M976" t="str">
        <f>TEXT(Table1[[#This Row],[Date]],"ddd")</f>
        <v>Thu</v>
      </c>
    </row>
    <row r="977" spans="1:13" x14ac:dyDescent="0.35">
      <c r="A977" t="s">
        <v>3221</v>
      </c>
      <c r="B977" t="s">
        <v>1475</v>
      </c>
      <c r="C977" t="s">
        <v>20</v>
      </c>
      <c r="D977" t="s">
        <v>1229</v>
      </c>
      <c r="E977" t="s">
        <v>22</v>
      </c>
      <c r="F977">
        <v>4.25</v>
      </c>
      <c r="G977">
        <v>94</v>
      </c>
      <c r="H977" s="3">
        <v>43678</v>
      </c>
      <c r="I977" t="s">
        <v>861</v>
      </c>
      <c r="J977" t="s">
        <v>1815</v>
      </c>
      <c r="K977">
        <f>YEAR(Table1[[#This Row],[Date]])</f>
        <v>2019</v>
      </c>
      <c r="L977" t="str">
        <f>TEXT(Table1[[#This Row],[Date]],"mmm")</f>
        <v>Aug</v>
      </c>
      <c r="M977" t="str">
        <f>TEXT(Table1[[#This Row],[Date]],"ddd")</f>
        <v>Thu</v>
      </c>
    </row>
    <row r="978" spans="1:13" x14ac:dyDescent="0.35">
      <c r="A978" t="s">
        <v>3222</v>
      </c>
      <c r="B978" t="s">
        <v>1510</v>
      </c>
      <c r="C978" t="s">
        <v>20</v>
      </c>
      <c r="D978" t="s">
        <v>1229</v>
      </c>
      <c r="E978" t="s">
        <v>22</v>
      </c>
      <c r="F978">
        <v>38.4</v>
      </c>
      <c r="G978">
        <v>94</v>
      </c>
      <c r="H978" s="3">
        <v>43709</v>
      </c>
      <c r="I978" t="s">
        <v>1816</v>
      </c>
      <c r="J978" t="s">
        <v>1817</v>
      </c>
      <c r="K978">
        <f>YEAR(Table1[[#This Row],[Date]])</f>
        <v>2019</v>
      </c>
      <c r="L978" t="str">
        <f>TEXT(Table1[[#This Row],[Date]],"mmm")</f>
        <v>Sep</v>
      </c>
      <c r="M978" t="str">
        <f>TEXT(Table1[[#This Row],[Date]],"ddd")</f>
        <v>Sun</v>
      </c>
    </row>
    <row r="979" spans="1:13" x14ac:dyDescent="0.35">
      <c r="A979" t="s">
        <v>3223</v>
      </c>
      <c r="B979" t="s">
        <v>1818</v>
      </c>
      <c r="C979" t="s">
        <v>1155</v>
      </c>
      <c r="D979" t="s">
        <v>1229</v>
      </c>
      <c r="E979" t="s">
        <v>22</v>
      </c>
      <c r="F979">
        <v>4.96</v>
      </c>
      <c r="G979">
        <v>94</v>
      </c>
      <c r="H979" s="3">
        <v>43678</v>
      </c>
      <c r="I979" t="s">
        <v>1819</v>
      </c>
      <c r="J979" t="s">
        <v>1820</v>
      </c>
      <c r="K979">
        <f>YEAR(Table1[[#This Row],[Date]])</f>
        <v>2019</v>
      </c>
      <c r="L979" t="str">
        <f>TEXT(Table1[[#This Row],[Date]],"mmm")</f>
        <v>Aug</v>
      </c>
      <c r="M979" t="str">
        <f>TEXT(Table1[[#This Row],[Date]],"ddd")</f>
        <v>Thu</v>
      </c>
    </row>
    <row r="980" spans="1:13" x14ac:dyDescent="0.35">
      <c r="A980" t="s">
        <v>3224</v>
      </c>
      <c r="B980" t="s">
        <v>1475</v>
      </c>
      <c r="C980" t="s">
        <v>20</v>
      </c>
      <c r="D980" t="s">
        <v>1229</v>
      </c>
      <c r="E980" t="s">
        <v>22</v>
      </c>
      <c r="F980">
        <v>4.5999999999999996</v>
      </c>
      <c r="G980">
        <v>94</v>
      </c>
      <c r="H980" s="3">
        <v>43739</v>
      </c>
      <c r="I980" t="s">
        <v>1821</v>
      </c>
      <c r="J980" t="s">
        <v>157</v>
      </c>
      <c r="K980">
        <f>YEAR(Table1[[#This Row],[Date]])</f>
        <v>2019</v>
      </c>
      <c r="L980" t="str">
        <f>TEXT(Table1[[#This Row],[Date]],"mmm")</f>
        <v>Oct</v>
      </c>
      <c r="M980" t="str">
        <f>TEXT(Table1[[#This Row],[Date]],"ddd")</f>
        <v>Tue</v>
      </c>
    </row>
    <row r="981" spans="1:13" x14ac:dyDescent="0.35">
      <c r="A981" t="s">
        <v>3225</v>
      </c>
      <c r="B981" t="s">
        <v>1518</v>
      </c>
      <c r="C981" t="s">
        <v>20</v>
      </c>
      <c r="D981" t="s">
        <v>1229</v>
      </c>
      <c r="E981" t="s">
        <v>22</v>
      </c>
      <c r="F981">
        <v>19.2</v>
      </c>
      <c r="G981">
        <v>92</v>
      </c>
      <c r="H981" s="3">
        <v>43770</v>
      </c>
      <c r="I981" t="s">
        <v>1822</v>
      </c>
      <c r="J981" t="s">
        <v>1823</v>
      </c>
      <c r="K981">
        <f>YEAR(Table1[[#This Row],[Date]])</f>
        <v>2019</v>
      </c>
      <c r="L981" t="str">
        <f>TEXT(Table1[[#This Row],[Date]],"mmm")</f>
        <v>Nov</v>
      </c>
      <c r="M981" t="str">
        <f>TEXT(Table1[[#This Row],[Date]],"ddd")</f>
        <v>Fri</v>
      </c>
    </row>
    <row r="982" spans="1:13" x14ac:dyDescent="0.35">
      <c r="A982" t="s">
        <v>3226</v>
      </c>
      <c r="B982" t="s">
        <v>1518</v>
      </c>
      <c r="C982" t="s">
        <v>20</v>
      </c>
      <c r="D982" t="s">
        <v>1229</v>
      </c>
      <c r="E982" t="s">
        <v>22</v>
      </c>
      <c r="F982">
        <v>3.2</v>
      </c>
      <c r="G982">
        <v>95</v>
      </c>
      <c r="H982" s="3">
        <v>43770</v>
      </c>
      <c r="I982" t="s">
        <v>61</v>
      </c>
      <c r="J982" t="s">
        <v>1824</v>
      </c>
      <c r="K982">
        <f>YEAR(Table1[[#This Row],[Date]])</f>
        <v>2019</v>
      </c>
      <c r="L982" t="str">
        <f>TEXT(Table1[[#This Row],[Date]],"mmm")</f>
        <v>Nov</v>
      </c>
      <c r="M982" t="str">
        <f>TEXT(Table1[[#This Row],[Date]],"ddd")</f>
        <v>Fri</v>
      </c>
    </row>
    <row r="983" spans="1:13" x14ac:dyDescent="0.35">
      <c r="A983" t="s">
        <v>3227</v>
      </c>
      <c r="B983" t="s">
        <v>1623</v>
      </c>
      <c r="C983" t="s">
        <v>20</v>
      </c>
      <c r="D983" t="s">
        <v>1229</v>
      </c>
      <c r="E983" t="s">
        <v>22</v>
      </c>
      <c r="F983">
        <v>6.4</v>
      </c>
      <c r="G983">
        <v>93</v>
      </c>
      <c r="H983" s="3">
        <v>43770</v>
      </c>
      <c r="I983" t="s">
        <v>1825</v>
      </c>
      <c r="J983" t="s">
        <v>815</v>
      </c>
      <c r="K983">
        <f>YEAR(Table1[[#This Row],[Date]])</f>
        <v>2019</v>
      </c>
      <c r="L983" t="str">
        <f>TEXT(Table1[[#This Row],[Date]],"mmm")</f>
        <v>Nov</v>
      </c>
      <c r="M983" t="str">
        <f>TEXT(Table1[[#This Row],[Date]],"ddd")</f>
        <v>Fri</v>
      </c>
    </row>
    <row r="984" spans="1:13" x14ac:dyDescent="0.35">
      <c r="A984" t="s">
        <v>3228</v>
      </c>
      <c r="B984" t="s">
        <v>1607</v>
      </c>
      <c r="C984" t="s">
        <v>1351</v>
      </c>
      <c r="D984" t="s">
        <v>1229</v>
      </c>
      <c r="E984" t="s">
        <v>22</v>
      </c>
      <c r="F984">
        <v>15.58</v>
      </c>
      <c r="G984">
        <v>93</v>
      </c>
      <c r="H984" s="3">
        <v>43770</v>
      </c>
      <c r="I984" t="s">
        <v>61</v>
      </c>
      <c r="J984" t="s">
        <v>1826</v>
      </c>
      <c r="K984">
        <f>YEAR(Table1[[#This Row],[Date]])</f>
        <v>2019</v>
      </c>
      <c r="L984" t="str">
        <f>TEXT(Table1[[#This Row],[Date]],"mmm")</f>
        <v>Nov</v>
      </c>
      <c r="M984" t="str">
        <f>TEXT(Table1[[#This Row],[Date]],"ddd")</f>
        <v>Fri</v>
      </c>
    </row>
    <row r="985" spans="1:13" x14ac:dyDescent="0.35">
      <c r="A985" t="s">
        <v>3229</v>
      </c>
      <c r="B985" t="s">
        <v>1556</v>
      </c>
      <c r="C985" t="s">
        <v>20</v>
      </c>
      <c r="D985" t="s">
        <v>1229</v>
      </c>
      <c r="E985" t="s">
        <v>22</v>
      </c>
      <c r="F985">
        <v>8</v>
      </c>
      <c r="G985">
        <v>93</v>
      </c>
      <c r="H985" s="3">
        <v>43800</v>
      </c>
      <c r="I985" t="s">
        <v>1827</v>
      </c>
      <c r="J985" t="s">
        <v>1602</v>
      </c>
      <c r="K985">
        <f>YEAR(Table1[[#This Row],[Date]])</f>
        <v>2019</v>
      </c>
      <c r="L985" t="str">
        <f>TEXT(Table1[[#This Row],[Date]],"mmm")</f>
        <v>Dec</v>
      </c>
      <c r="M985" t="str">
        <f>TEXT(Table1[[#This Row],[Date]],"ddd")</f>
        <v>Sun</v>
      </c>
    </row>
    <row r="986" spans="1:13" x14ac:dyDescent="0.35">
      <c r="A986" t="s">
        <v>3230</v>
      </c>
      <c r="B986" t="s">
        <v>1828</v>
      </c>
      <c r="C986" t="s">
        <v>1346</v>
      </c>
      <c r="D986" t="s">
        <v>1229</v>
      </c>
      <c r="E986" t="s">
        <v>22</v>
      </c>
      <c r="F986">
        <v>6.4</v>
      </c>
      <c r="G986">
        <v>91</v>
      </c>
      <c r="H986" s="3">
        <v>43800</v>
      </c>
      <c r="I986" t="s">
        <v>1829</v>
      </c>
      <c r="J986" t="s">
        <v>1830</v>
      </c>
      <c r="K986">
        <f>YEAR(Table1[[#This Row],[Date]])</f>
        <v>2019</v>
      </c>
      <c r="L986" t="str">
        <f>TEXT(Table1[[#This Row],[Date]],"mmm")</f>
        <v>Dec</v>
      </c>
      <c r="M986" t="str">
        <f>TEXT(Table1[[#This Row],[Date]],"ddd")</f>
        <v>Sun</v>
      </c>
    </row>
    <row r="987" spans="1:13" x14ac:dyDescent="0.35">
      <c r="A987" t="s">
        <v>3231</v>
      </c>
      <c r="B987" t="s">
        <v>1831</v>
      </c>
      <c r="C987" t="s">
        <v>20</v>
      </c>
      <c r="D987" t="s">
        <v>1229</v>
      </c>
      <c r="E987" t="s">
        <v>22</v>
      </c>
      <c r="F987">
        <v>4.8</v>
      </c>
      <c r="G987">
        <v>93</v>
      </c>
      <c r="H987" s="3">
        <v>43800</v>
      </c>
      <c r="I987" t="s">
        <v>1832</v>
      </c>
      <c r="J987" t="s">
        <v>1812</v>
      </c>
      <c r="K987">
        <f>YEAR(Table1[[#This Row],[Date]])</f>
        <v>2019</v>
      </c>
      <c r="L987" t="str">
        <f>TEXT(Table1[[#This Row],[Date]],"mmm")</f>
        <v>Dec</v>
      </c>
      <c r="M987" t="str">
        <f>TEXT(Table1[[#This Row],[Date]],"ddd")</f>
        <v>Sun</v>
      </c>
    </row>
    <row r="988" spans="1:13" x14ac:dyDescent="0.35">
      <c r="A988" t="s">
        <v>3232</v>
      </c>
      <c r="B988" t="s">
        <v>1475</v>
      </c>
      <c r="C988" t="s">
        <v>20</v>
      </c>
      <c r="D988" t="s">
        <v>1229</v>
      </c>
      <c r="E988" t="s">
        <v>22</v>
      </c>
      <c r="F988">
        <v>4.25</v>
      </c>
      <c r="G988">
        <v>94</v>
      </c>
      <c r="H988" s="3">
        <v>43770</v>
      </c>
      <c r="I988" t="s">
        <v>1833</v>
      </c>
      <c r="J988" t="s">
        <v>1602</v>
      </c>
      <c r="K988">
        <f>YEAR(Table1[[#This Row],[Date]])</f>
        <v>2019</v>
      </c>
      <c r="L988" t="str">
        <f>TEXT(Table1[[#This Row],[Date]],"mmm")</f>
        <v>Nov</v>
      </c>
      <c r="M988" t="str">
        <f>TEXT(Table1[[#This Row],[Date]],"ddd")</f>
        <v>Fri</v>
      </c>
    </row>
    <row r="989" spans="1:13" x14ac:dyDescent="0.35">
      <c r="A989" t="s">
        <v>3233</v>
      </c>
      <c r="B989" t="s">
        <v>1510</v>
      </c>
      <c r="C989" t="s">
        <v>20</v>
      </c>
      <c r="D989" t="s">
        <v>1229</v>
      </c>
      <c r="E989" t="s">
        <v>22</v>
      </c>
      <c r="F989">
        <v>8.8000000000000007</v>
      </c>
      <c r="G989">
        <v>95</v>
      </c>
      <c r="H989" s="3">
        <v>43831</v>
      </c>
      <c r="I989" t="s">
        <v>1834</v>
      </c>
      <c r="J989" t="s">
        <v>1835</v>
      </c>
      <c r="K989">
        <f>YEAR(Table1[[#This Row],[Date]])</f>
        <v>2020</v>
      </c>
      <c r="L989" t="str">
        <f>TEXT(Table1[[#This Row],[Date]],"mmm")</f>
        <v>Jan</v>
      </c>
      <c r="M989" t="str">
        <f>TEXT(Table1[[#This Row],[Date]],"ddd")</f>
        <v>Wed</v>
      </c>
    </row>
    <row r="990" spans="1:13" x14ac:dyDescent="0.35">
      <c r="A990" t="s">
        <v>3234</v>
      </c>
      <c r="B990" t="s">
        <v>1510</v>
      </c>
      <c r="C990" t="s">
        <v>20</v>
      </c>
      <c r="D990" t="s">
        <v>1229</v>
      </c>
      <c r="E990" t="s">
        <v>22</v>
      </c>
      <c r="F990">
        <v>16</v>
      </c>
      <c r="G990">
        <v>94</v>
      </c>
      <c r="H990" s="3">
        <v>43831</v>
      </c>
      <c r="I990" t="s">
        <v>1612</v>
      </c>
      <c r="J990" t="s">
        <v>1836</v>
      </c>
      <c r="K990">
        <f>YEAR(Table1[[#This Row],[Date]])</f>
        <v>2020</v>
      </c>
      <c r="L990" t="str">
        <f>TEXT(Table1[[#This Row],[Date]],"mmm")</f>
        <v>Jan</v>
      </c>
      <c r="M990" t="str">
        <f>TEXT(Table1[[#This Row],[Date]],"ddd")</f>
        <v>Wed</v>
      </c>
    </row>
    <row r="991" spans="1:13" x14ac:dyDescent="0.35">
      <c r="A991" t="s">
        <v>3235</v>
      </c>
      <c r="B991" t="s">
        <v>1510</v>
      </c>
      <c r="C991" t="s">
        <v>20</v>
      </c>
      <c r="D991" t="s">
        <v>1229</v>
      </c>
      <c r="E991" t="s">
        <v>22</v>
      </c>
      <c r="F991">
        <v>8</v>
      </c>
      <c r="G991">
        <v>93</v>
      </c>
      <c r="H991" s="3">
        <v>43831</v>
      </c>
      <c r="I991" t="s">
        <v>1163</v>
      </c>
      <c r="J991" t="s">
        <v>1837</v>
      </c>
      <c r="K991">
        <f>YEAR(Table1[[#This Row],[Date]])</f>
        <v>2020</v>
      </c>
      <c r="L991" t="str">
        <f>TEXT(Table1[[#This Row],[Date]],"mmm")</f>
        <v>Jan</v>
      </c>
      <c r="M991" t="str">
        <f>TEXT(Table1[[#This Row],[Date]],"ddd")</f>
        <v>Wed</v>
      </c>
    </row>
    <row r="992" spans="1:13" x14ac:dyDescent="0.35">
      <c r="A992" t="s">
        <v>3236</v>
      </c>
      <c r="B992" t="s">
        <v>1572</v>
      </c>
      <c r="C992" t="s">
        <v>20</v>
      </c>
      <c r="D992" t="s">
        <v>1229</v>
      </c>
      <c r="E992" t="s">
        <v>22</v>
      </c>
      <c r="F992">
        <v>6.23</v>
      </c>
      <c r="G992">
        <v>91</v>
      </c>
      <c r="H992" s="3">
        <v>43862</v>
      </c>
      <c r="I992" t="s">
        <v>1838</v>
      </c>
      <c r="J992" t="s">
        <v>296</v>
      </c>
      <c r="K992">
        <f>YEAR(Table1[[#This Row],[Date]])</f>
        <v>2020</v>
      </c>
      <c r="L992" t="str">
        <f>TEXT(Table1[[#This Row],[Date]],"mmm")</f>
        <v>Feb</v>
      </c>
      <c r="M992" t="str">
        <f>TEXT(Table1[[#This Row],[Date]],"ddd")</f>
        <v>Sat</v>
      </c>
    </row>
    <row r="993" spans="1:13" x14ac:dyDescent="0.35">
      <c r="A993" t="s">
        <v>3237</v>
      </c>
      <c r="B993" t="s">
        <v>1556</v>
      </c>
      <c r="C993" t="s">
        <v>1346</v>
      </c>
      <c r="D993" t="s">
        <v>1229</v>
      </c>
      <c r="E993" t="s">
        <v>22</v>
      </c>
      <c r="F993">
        <v>9.6</v>
      </c>
      <c r="G993">
        <v>94</v>
      </c>
      <c r="H993" s="3">
        <v>43862</v>
      </c>
      <c r="I993" t="s">
        <v>1839</v>
      </c>
      <c r="J993" t="s">
        <v>1840</v>
      </c>
      <c r="K993">
        <f>YEAR(Table1[[#This Row],[Date]])</f>
        <v>2020</v>
      </c>
      <c r="L993" t="str">
        <f>TEXT(Table1[[#This Row],[Date]],"mmm")</f>
        <v>Feb</v>
      </c>
      <c r="M993" t="str">
        <f>TEXT(Table1[[#This Row],[Date]],"ddd")</f>
        <v>Sat</v>
      </c>
    </row>
    <row r="994" spans="1:13" x14ac:dyDescent="0.35">
      <c r="A994" t="s">
        <v>3238</v>
      </c>
      <c r="B994" t="s">
        <v>1475</v>
      </c>
      <c r="C994" t="s">
        <v>20</v>
      </c>
      <c r="D994" t="s">
        <v>1229</v>
      </c>
      <c r="E994" t="s">
        <v>22</v>
      </c>
      <c r="F994">
        <v>4.25</v>
      </c>
      <c r="G994">
        <v>94</v>
      </c>
      <c r="H994" s="3">
        <v>43922</v>
      </c>
      <c r="I994" t="s">
        <v>1841</v>
      </c>
      <c r="J994" t="s">
        <v>246</v>
      </c>
      <c r="K994">
        <f>YEAR(Table1[[#This Row],[Date]])</f>
        <v>2020</v>
      </c>
      <c r="L994" t="str">
        <f>TEXT(Table1[[#This Row],[Date]],"mmm")</f>
        <v>Apr</v>
      </c>
      <c r="M994" t="str">
        <f>TEXT(Table1[[#This Row],[Date]],"ddd")</f>
        <v>Wed</v>
      </c>
    </row>
    <row r="995" spans="1:13" x14ac:dyDescent="0.35">
      <c r="A995" t="s">
        <v>3239</v>
      </c>
      <c r="B995" t="s">
        <v>1475</v>
      </c>
      <c r="C995" t="s">
        <v>20</v>
      </c>
      <c r="D995" t="s">
        <v>1229</v>
      </c>
      <c r="E995" t="s">
        <v>22</v>
      </c>
      <c r="F995">
        <v>4.25</v>
      </c>
      <c r="G995">
        <v>93</v>
      </c>
      <c r="H995" s="3">
        <v>43922</v>
      </c>
      <c r="I995" t="s">
        <v>314</v>
      </c>
      <c r="J995" t="s">
        <v>267</v>
      </c>
      <c r="K995">
        <f>YEAR(Table1[[#This Row],[Date]])</f>
        <v>2020</v>
      </c>
      <c r="L995" t="str">
        <f>TEXT(Table1[[#This Row],[Date]],"mmm")</f>
        <v>Apr</v>
      </c>
      <c r="M995" t="str">
        <f>TEXT(Table1[[#This Row],[Date]],"ddd")</f>
        <v>Wed</v>
      </c>
    </row>
    <row r="996" spans="1:13" x14ac:dyDescent="0.35">
      <c r="A996" t="s">
        <v>3240</v>
      </c>
      <c r="B996" t="s">
        <v>1683</v>
      </c>
      <c r="C996" t="s">
        <v>1346</v>
      </c>
      <c r="D996" t="s">
        <v>1229</v>
      </c>
      <c r="E996" t="s">
        <v>22</v>
      </c>
      <c r="F996">
        <v>8.4600000000000009</v>
      </c>
      <c r="G996">
        <v>92</v>
      </c>
      <c r="H996" s="3">
        <v>43983</v>
      </c>
      <c r="I996" t="s">
        <v>1842</v>
      </c>
      <c r="J996" t="s">
        <v>1646</v>
      </c>
      <c r="K996">
        <f>YEAR(Table1[[#This Row],[Date]])</f>
        <v>2020</v>
      </c>
      <c r="L996" t="str">
        <f>TEXT(Table1[[#This Row],[Date]],"mmm")</f>
        <v>Jun</v>
      </c>
      <c r="M996" t="str">
        <f>TEXT(Table1[[#This Row],[Date]],"ddd")</f>
        <v>Mon</v>
      </c>
    </row>
    <row r="997" spans="1:13" x14ac:dyDescent="0.35">
      <c r="A997" t="s">
        <v>3241</v>
      </c>
      <c r="B997" t="s">
        <v>1475</v>
      </c>
      <c r="C997" t="s">
        <v>20</v>
      </c>
      <c r="D997" t="s">
        <v>1229</v>
      </c>
      <c r="E997" t="s">
        <v>22</v>
      </c>
      <c r="F997">
        <v>3.89</v>
      </c>
      <c r="G997">
        <v>95</v>
      </c>
      <c r="H997" s="3">
        <v>44013</v>
      </c>
      <c r="I997" t="s">
        <v>1843</v>
      </c>
      <c r="J997" t="s">
        <v>147</v>
      </c>
      <c r="K997">
        <f>YEAR(Table1[[#This Row],[Date]])</f>
        <v>2020</v>
      </c>
      <c r="L997" t="str">
        <f>TEXT(Table1[[#This Row],[Date]],"mmm")</f>
        <v>Jul</v>
      </c>
      <c r="M997" t="str">
        <f>TEXT(Table1[[#This Row],[Date]],"ddd")</f>
        <v>Wed</v>
      </c>
    </row>
    <row r="998" spans="1:13" x14ac:dyDescent="0.35">
      <c r="A998" t="s">
        <v>3242</v>
      </c>
      <c r="B998" t="s">
        <v>1588</v>
      </c>
      <c r="C998" t="s">
        <v>20</v>
      </c>
      <c r="D998" t="s">
        <v>1229</v>
      </c>
      <c r="E998" t="s">
        <v>22</v>
      </c>
      <c r="F998">
        <v>5.77</v>
      </c>
      <c r="G998">
        <v>93</v>
      </c>
      <c r="H998" s="3">
        <v>44044</v>
      </c>
      <c r="I998" t="s">
        <v>1844</v>
      </c>
      <c r="J998" t="s">
        <v>247</v>
      </c>
      <c r="K998">
        <f>YEAR(Table1[[#This Row],[Date]])</f>
        <v>2020</v>
      </c>
      <c r="L998" t="str">
        <f>TEXT(Table1[[#This Row],[Date]],"mmm")</f>
        <v>Aug</v>
      </c>
      <c r="M998" t="str">
        <f>TEXT(Table1[[#This Row],[Date]],"ddd")</f>
        <v>Sat</v>
      </c>
    </row>
    <row r="999" spans="1:13" x14ac:dyDescent="0.35">
      <c r="A999" t="s">
        <v>3243</v>
      </c>
      <c r="B999" t="s">
        <v>1593</v>
      </c>
      <c r="C999" t="s">
        <v>1155</v>
      </c>
      <c r="D999" t="s">
        <v>1229</v>
      </c>
      <c r="E999" t="s">
        <v>22</v>
      </c>
      <c r="F999">
        <v>5.66</v>
      </c>
      <c r="G999">
        <v>94</v>
      </c>
      <c r="H999" s="3">
        <v>44044</v>
      </c>
      <c r="I999" t="s">
        <v>1845</v>
      </c>
      <c r="J999" t="s">
        <v>225</v>
      </c>
      <c r="K999">
        <f>YEAR(Table1[[#This Row],[Date]])</f>
        <v>2020</v>
      </c>
      <c r="L999" t="str">
        <f>TEXT(Table1[[#This Row],[Date]],"mmm")</f>
        <v>Aug</v>
      </c>
      <c r="M999" t="str">
        <f>TEXT(Table1[[#This Row],[Date]],"ddd")</f>
        <v>Sat</v>
      </c>
    </row>
    <row r="1000" spans="1:13" x14ac:dyDescent="0.35">
      <c r="A1000" t="s">
        <v>3244</v>
      </c>
      <c r="B1000" t="s">
        <v>1588</v>
      </c>
      <c r="C1000" t="s">
        <v>20</v>
      </c>
      <c r="D1000" t="s">
        <v>1229</v>
      </c>
      <c r="E1000" t="s">
        <v>22</v>
      </c>
      <c r="F1000">
        <v>5.82</v>
      </c>
      <c r="G1000">
        <v>93</v>
      </c>
      <c r="H1000" s="3">
        <v>44044</v>
      </c>
      <c r="I1000" t="s">
        <v>1846</v>
      </c>
      <c r="J1000" t="s">
        <v>1847</v>
      </c>
      <c r="K1000">
        <f>YEAR(Table1[[#This Row],[Date]])</f>
        <v>2020</v>
      </c>
      <c r="L1000" t="str">
        <f>TEXT(Table1[[#This Row],[Date]],"mmm")</f>
        <v>Aug</v>
      </c>
      <c r="M1000" t="str">
        <f>TEXT(Table1[[#This Row],[Date]],"ddd")</f>
        <v>Sat</v>
      </c>
    </row>
    <row r="1001" spans="1:13" x14ac:dyDescent="0.35">
      <c r="A1001" t="s">
        <v>3245</v>
      </c>
      <c r="B1001" t="s">
        <v>1475</v>
      </c>
      <c r="C1001" t="s">
        <v>20</v>
      </c>
      <c r="D1001" t="s">
        <v>1229</v>
      </c>
      <c r="E1001" t="s">
        <v>22</v>
      </c>
      <c r="F1001">
        <v>4.1100000000000003</v>
      </c>
      <c r="G1001">
        <v>94</v>
      </c>
      <c r="H1001" s="3">
        <v>44044</v>
      </c>
      <c r="I1001" t="s">
        <v>1848</v>
      </c>
      <c r="J1001" t="s">
        <v>1849</v>
      </c>
      <c r="K1001">
        <f>YEAR(Table1[[#This Row],[Date]])</f>
        <v>2020</v>
      </c>
      <c r="L1001" t="str">
        <f>TEXT(Table1[[#This Row],[Date]],"mmm")</f>
        <v>Aug</v>
      </c>
      <c r="M1001" t="str">
        <f>TEXT(Table1[[#This Row],[Date]],"ddd")</f>
        <v>Sat</v>
      </c>
    </row>
    <row r="1002" spans="1:13" x14ac:dyDescent="0.35">
      <c r="A1002" t="s">
        <v>3246</v>
      </c>
      <c r="B1002" t="s">
        <v>1794</v>
      </c>
      <c r="C1002" t="s">
        <v>20</v>
      </c>
      <c r="D1002" t="s">
        <v>1229</v>
      </c>
      <c r="E1002" t="s">
        <v>22</v>
      </c>
      <c r="F1002">
        <v>7.08</v>
      </c>
      <c r="G1002">
        <v>93</v>
      </c>
      <c r="H1002" s="3">
        <v>44075</v>
      </c>
      <c r="I1002" t="s">
        <v>185</v>
      </c>
      <c r="J1002" t="s">
        <v>285</v>
      </c>
      <c r="K1002">
        <f>YEAR(Table1[[#This Row],[Date]])</f>
        <v>2020</v>
      </c>
      <c r="L1002" t="str">
        <f>TEXT(Table1[[#This Row],[Date]],"mmm")</f>
        <v>Sep</v>
      </c>
      <c r="M1002" t="str">
        <f>TEXT(Table1[[#This Row],[Date]],"ddd")</f>
        <v>Tue</v>
      </c>
    </row>
    <row r="1003" spans="1:13" x14ac:dyDescent="0.35">
      <c r="A1003" t="s">
        <v>3247</v>
      </c>
      <c r="B1003" t="s">
        <v>1630</v>
      </c>
      <c r="C1003" t="s">
        <v>20</v>
      </c>
      <c r="D1003" t="s">
        <v>1229</v>
      </c>
      <c r="E1003" t="s">
        <v>22</v>
      </c>
      <c r="F1003">
        <v>9.74</v>
      </c>
      <c r="G1003">
        <v>93</v>
      </c>
      <c r="H1003" s="3">
        <v>44075</v>
      </c>
      <c r="I1003" t="s">
        <v>1850</v>
      </c>
      <c r="J1003" t="s">
        <v>1851</v>
      </c>
      <c r="K1003">
        <f>YEAR(Table1[[#This Row],[Date]])</f>
        <v>2020</v>
      </c>
      <c r="L1003" t="str">
        <f>TEXT(Table1[[#This Row],[Date]],"mmm")</f>
        <v>Sep</v>
      </c>
      <c r="M1003" t="str">
        <f>TEXT(Table1[[#This Row],[Date]],"ddd")</f>
        <v>Tue</v>
      </c>
    </row>
    <row r="1004" spans="1:13" x14ac:dyDescent="0.35">
      <c r="A1004" t="s">
        <v>3248</v>
      </c>
      <c r="B1004" t="s">
        <v>1595</v>
      </c>
      <c r="C1004" t="s">
        <v>20</v>
      </c>
      <c r="D1004" t="s">
        <v>1229</v>
      </c>
      <c r="E1004" t="s">
        <v>22</v>
      </c>
      <c r="F1004">
        <v>7.65</v>
      </c>
      <c r="G1004">
        <v>94</v>
      </c>
      <c r="H1004" s="3">
        <v>44075</v>
      </c>
      <c r="I1004" t="s">
        <v>61</v>
      </c>
      <c r="J1004" t="s">
        <v>1852</v>
      </c>
      <c r="K1004">
        <f>YEAR(Table1[[#This Row],[Date]])</f>
        <v>2020</v>
      </c>
      <c r="L1004" t="str">
        <f>TEXT(Table1[[#This Row],[Date]],"mmm")</f>
        <v>Sep</v>
      </c>
      <c r="M1004" t="str">
        <f>TEXT(Table1[[#This Row],[Date]],"ddd")</f>
        <v>Tue</v>
      </c>
    </row>
    <row r="1005" spans="1:13" x14ac:dyDescent="0.35">
      <c r="A1005" t="s">
        <v>3249</v>
      </c>
      <c r="B1005" t="s">
        <v>1475</v>
      </c>
      <c r="C1005" t="s">
        <v>20</v>
      </c>
      <c r="D1005" t="s">
        <v>1229</v>
      </c>
      <c r="E1005" t="s">
        <v>22</v>
      </c>
      <c r="F1005">
        <v>3.89</v>
      </c>
      <c r="G1005">
        <v>94</v>
      </c>
      <c r="H1005" s="3">
        <v>44105</v>
      </c>
      <c r="I1005" t="s">
        <v>1853</v>
      </c>
      <c r="J1005" t="s">
        <v>1854</v>
      </c>
      <c r="K1005">
        <f>YEAR(Table1[[#This Row],[Date]])</f>
        <v>2020</v>
      </c>
      <c r="L1005" t="str">
        <f>TEXT(Table1[[#This Row],[Date]],"mmm")</f>
        <v>Oct</v>
      </c>
      <c r="M1005" t="str">
        <f>TEXT(Table1[[#This Row],[Date]],"ddd")</f>
        <v>Thu</v>
      </c>
    </row>
    <row r="1006" spans="1:13" x14ac:dyDescent="0.35">
      <c r="A1006" t="s">
        <v>3250</v>
      </c>
      <c r="B1006" t="s">
        <v>1475</v>
      </c>
      <c r="C1006" t="s">
        <v>20</v>
      </c>
      <c r="D1006" t="s">
        <v>1229</v>
      </c>
      <c r="E1006" t="s">
        <v>22</v>
      </c>
      <c r="F1006">
        <v>5.66</v>
      </c>
      <c r="G1006">
        <v>97</v>
      </c>
      <c r="H1006" s="3">
        <v>44105</v>
      </c>
      <c r="I1006" t="s">
        <v>1855</v>
      </c>
      <c r="J1006" t="s">
        <v>1856</v>
      </c>
      <c r="K1006">
        <f>YEAR(Table1[[#This Row],[Date]])</f>
        <v>2020</v>
      </c>
      <c r="L1006" t="str">
        <f>TEXT(Table1[[#This Row],[Date]],"mmm")</f>
        <v>Oct</v>
      </c>
      <c r="M1006" t="str">
        <f>TEXT(Table1[[#This Row],[Date]],"ddd")</f>
        <v>Thu</v>
      </c>
    </row>
    <row r="1007" spans="1:13" x14ac:dyDescent="0.35">
      <c r="A1007" t="s">
        <v>3251</v>
      </c>
      <c r="B1007" t="s">
        <v>1857</v>
      </c>
      <c r="C1007" t="s">
        <v>20</v>
      </c>
      <c r="D1007" t="s">
        <v>1229</v>
      </c>
      <c r="E1007" t="s">
        <v>22</v>
      </c>
      <c r="F1007">
        <v>12.79</v>
      </c>
      <c r="G1007">
        <v>94</v>
      </c>
      <c r="H1007" s="3">
        <v>44105</v>
      </c>
      <c r="I1007" t="s">
        <v>1858</v>
      </c>
      <c r="J1007" t="s">
        <v>114</v>
      </c>
      <c r="K1007">
        <f>YEAR(Table1[[#This Row],[Date]])</f>
        <v>2020</v>
      </c>
      <c r="L1007" t="str">
        <f>TEXT(Table1[[#This Row],[Date]],"mmm")</f>
        <v>Oct</v>
      </c>
      <c r="M1007" t="str">
        <f>TEXT(Table1[[#This Row],[Date]],"ddd")</f>
        <v>Thu</v>
      </c>
    </row>
    <row r="1008" spans="1:13" x14ac:dyDescent="0.35">
      <c r="A1008" t="s">
        <v>3252</v>
      </c>
      <c r="B1008" t="s">
        <v>1857</v>
      </c>
      <c r="C1008" t="s">
        <v>20</v>
      </c>
      <c r="D1008" t="s">
        <v>1229</v>
      </c>
      <c r="E1008" t="s">
        <v>22</v>
      </c>
      <c r="F1008">
        <v>13.67</v>
      </c>
      <c r="G1008">
        <v>93</v>
      </c>
      <c r="H1008" s="3">
        <v>44105</v>
      </c>
      <c r="I1008" t="s">
        <v>1859</v>
      </c>
      <c r="J1008" t="s">
        <v>247</v>
      </c>
      <c r="K1008">
        <f>YEAR(Table1[[#This Row],[Date]])</f>
        <v>2020</v>
      </c>
      <c r="L1008" t="str">
        <f>TEXT(Table1[[#This Row],[Date]],"mmm")</f>
        <v>Oct</v>
      </c>
      <c r="M1008" t="str">
        <f>TEXT(Table1[[#This Row],[Date]],"ddd")</f>
        <v>Thu</v>
      </c>
    </row>
    <row r="1009" spans="1:13" x14ac:dyDescent="0.35">
      <c r="A1009" t="s">
        <v>3253</v>
      </c>
      <c r="B1009" t="s">
        <v>1806</v>
      </c>
      <c r="C1009" t="s">
        <v>20</v>
      </c>
      <c r="D1009" t="s">
        <v>1229</v>
      </c>
      <c r="E1009" t="s">
        <v>22</v>
      </c>
      <c r="F1009">
        <v>7.35</v>
      </c>
      <c r="G1009">
        <v>94</v>
      </c>
      <c r="H1009" s="3">
        <v>44105</v>
      </c>
      <c r="I1009" t="s">
        <v>1860</v>
      </c>
      <c r="J1009" t="s">
        <v>1861</v>
      </c>
      <c r="K1009">
        <f>YEAR(Table1[[#This Row],[Date]])</f>
        <v>2020</v>
      </c>
      <c r="L1009" t="str">
        <f>TEXT(Table1[[#This Row],[Date]],"mmm")</f>
        <v>Oct</v>
      </c>
      <c r="M1009" t="str">
        <f>TEXT(Table1[[#This Row],[Date]],"ddd")</f>
        <v>Thu</v>
      </c>
    </row>
    <row r="1010" spans="1:13" x14ac:dyDescent="0.35">
      <c r="A1010" t="s">
        <v>3254</v>
      </c>
      <c r="B1010" t="s">
        <v>1806</v>
      </c>
      <c r="C1010" t="s">
        <v>20</v>
      </c>
      <c r="D1010" t="s">
        <v>1229</v>
      </c>
      <c r="E1010" t="s">
        <v>22</v>
      </c>
      <c r="F1010">
        <v>7.35</v>
      </c>
      <c r="G1010">
        <v>93</v>
      </c>
      <c r="H1010" s="3">
        <v>44105</v>
      </c>
      <c r="I1010" t="s">
        <v>1862</v>
      </c>
      <c r="J1010" t="s">
        <v>1863</v>
      </c>
      <c r="K1010">
        <f>YEAR(Table1[[#This Row],[Date]])</f>
        <v>2020</v>
      </c>
      <c r="L1010" t="str">
        <f>TEXT(Table1[[#This Row],[Date]],"mmm")</f>
        <v>Oct</v>
      </c>
      <c r="M1010" t="str">
        <f>TEXT(Table1[[#This Row],[Date]],"ddd")</f>
        <v>Thu</v>
      </c>
    </row>
    <row r="1011" spans="1:13" x14ac:dyDescent="0.35">
      <c r="A1011" t="s">
        <v>3255</v>
      </c>
      <c r="B1011" t="s">
        <v>1475</v>
      </c>
      <c r="C1011" t="s">
        <v>20</v>
      </c>
      <c r="D1011" t="s">
        <v>1229</v>
      </c>
      <c r="E1011" t="s">
        <v>22</v>
      </c>
      <c r="F1011">
        <v>4.5999999999999996</v>
      </c>
      <c r="G1011">
        <v>95</v>
      </c>
      <c r="H1011" s="3">
        <v>44136</v>
      </c>
      <c r="I1011" t="s">
        <v>1864</v>
      </c>
      <c r="J1011" t="s">
        <v>1865</v>
      </c>
      <c r="K1011">
        <f>YEAR(Table1[[#This Row],[Date]])</f>
        <v>2020</v>
      </c>
      <c r="L1011" t="str">
        <f>TEXT(Table1[[#This Row],[Date]],"mmm")</f>
        <v>Nov</v>
      </c>
      <c r="M1011" t="str">
        <f>TEXT(Table1[[#This Row],[Date]],"ddd")</f>
        <v>Sun</v>
      </c>
    </row>
    <row r="1012" spans="1:13" x14ac:dyDescent="0.35">
      <c r="A1012" t="s">
        <v>3256</v>
      </c>
      <c r="B1012" t="s">
        <v>1475</v>
      </c>
      <c r="C1012" t="s">
        <v>20</v>
      </c>
      <c r="D1012" t="s">
        <v>1229</v>
      </c>
      <c r="E1012" t="s">
        <v>22</v>
      </c>
      <c r="F1012">
        <v>1.98</v>
      </c>
      <c r="G1012">
        <v>94</v>
      </c>
      <c r="H1012" s="3">
        <v>44136</v>
      </c>
      <c r="I1012" t="s">
        <v>1866</v>
      </c>
      <c r="J1012" t="s">
        <v>1867</v>
      </c>
      <c r="K1012">
        <f>YEAR(Table1[[#This Row],[Date]])</f>
        <v>2020</v>
      </c>
      <c r="L1012" t="str">
        <f>TEXT(Table1[[#This Row],[Date]],"mmm")</f>
        <v>Nov</v>
      </c>
      <c r="M1012" t="str">
        <f>TEXT(Table1[[#This Row],[Date]],"ddd")</f>
        <v>Sun</v>
      </c>
    </row>
    <row r="1013" spans="1:13" x14ac:dyDescent="0.35">
      <c r="A1013" t="s">
        <v>3257</v>
      </c>
      <c r="B1013" t="s">
        <v>1480</v>
      </c>
      <c r="C1013" t="s">
        <v>20</v>
      </c>
      <c r="D1013" t="s">
        <v>1229</v>
      </c>
      <c r="E1013" t="s">
        <v>22</v>
      </c>
      <c r="F1013">
        <v>9.6</v>
      </c>
      <c r="G1013">
        <v>93</v>
      </c>
      <c r="H1013" s="3">
        <v>44136</v>
      </c>
      <c r="I1013" t="s">
        <v>884</v>
      </c>
      <c r="J1013" t="s">
        <v>1868</v>
      </c>
      <c r="K1013">
        <f>YEAR(Table1[[#This Row],[Date]])</f>
        <v>2020</v>
      </c>
      <c r="L1013" t="str">
        <f>TEXT(Table1[[#This Row],[Date]],"mmm")</f>
        <v>Nov</v>
      </c>
      <c r="M1013" t="str">
        <f>TEXT(Table1[[#This Row],[Date]],"ddd")</f>
        <v>Sun</v>
      </c>
    </row>
    <row r="1014" spans="1:13" x14ac:dyDescent="0.35">
      <c r="A1014" t="s">
        <v>3258</v>
      </c>
      <c r="B1014" t="s">
        <v>1683</v>
      </c>
      <c r="C1014" t="s">
        <v>20</v>
      </c>
      <c r="D1014" t="s">
        <v>1229</v>
      </c>
      <c r="E1014" t="s">
        <v>22</v>
      </c>
      <c r="F1014">
        <v>6.34</v>
      </c>
      <c r="G1014">
        <v>95</v>
      </c>
      <c r="H1014" s="3">
        <v>44136</v>
      </c>
      <c r="I1014" t="s">
        <v>1869</v>
      </c>
      <c r="J1014" t="s">
        <v>1800</v>
      </c>
      <c r="K1014">
        <f>YEAR(Table1[[#This Row],[Date]])</f>
        <v>2020</v>
      </c>
      <c r="L1014" t="str">
        <f>TEXT(Table1[[#This Row],[Date]],"mmm")</f>
        <v>Nov</v>
      </c>
      <c r="M1014" t="str">
        <f>TEXT(Table1[[#This Row],[Date]],"ddd")</f>
        <v>Sun</v>
      </c>
    </row>
    <row r="1015" spans="1:13" x14ac:dyDescent="0.35">
      <c r="A1015" t="s">
        <v>3259</v>
      </c>
      <c r="B1015" t="s">
        <v>1615</v>
      </c>
      <c r="C1015" t="s">
        <v>20</v>
      </c>
      <c r="D1015" t="s">
        <v>1229</v>
      </c>
      <c r="E1015" t="s">
        <v>22</v>
      </c>
      <c r="F1015">
        <v>90.83</v>
      </c>
      <c r="G1015">
        <v>93</v>
      </c>
      <c r="H1015" s="3">
        <v>44166</v>
      </c>
      <c r="I1015" t="s">
        <v>1870</v>
      </c>
      <c r="J1015" t="s">
        <v>111</v>
      </c>
      <c r="K1015">
        <f>YEAR(Table1[[#This Row],[Date]])</f>
        <v>2020</v>
      </c>
      <c r="L1015" t="str">
        <f>TEXT(Table1[[#This Row],[Date]],"mmm")</f>
        <v>Dec</v>
      </c>
      <c r="M1015" t="str">
        <f>TEXT(Table1[[#This Row],[Date]],"ddd")</f>
        <v>Tue</v>
      </c>
    </row>
    <row r="1016" spans="1:13" x14ac:dyDescent="0.35">
      <c r="A1016" t="s">
        <v>3260</v>
      </c>
      <c r="B1016" t="s">
        <v>1618</v>
      </c>
      <c r="C1016" t="s">
        <v>1346</v>
      </c>
      <c r="D1016" t="s">
        <v>1229</v>
      </c>
      <c r="E1016" t="s">
        <v>22</v>
      </c>
      <c r="F1016">
        <v>15.58</v>
      </c>
      <c r="G1016">
        <v>95</v>
      </c>
      <c r="H1016" s="3">
        <v>44166</v>
      </c>
      <c r="I1016" t="s">
        <v>61</v>
      </c>
      <c r="J1016" t="s">
        <v>1871</v>
      </c>
      <c r="K1016">
        <f>YEAR(Table1[[#This Row],[Date]])</f>
        <v>2020</v>
      </c>
      <c r="L1016" t="str">
        <f>TEXT(Table1[[#This Row],[Date]],"mmm")</f>
        <v>Dec</v>
      </c>
      <c r="M1016" t="str">
        <f>TEXT(Table1[[#This Row],[Date]],"ddd")</f>
        <v>Tue</v>
      </c>
    </row>
    <row r="1017" spans="1:13" x14ac:dyDescent="0.35">
      <c r="A1017" t="s">
        <v>3261</v>
      </c>
      <c r="B1017" t="s">
        <v>1584</v>
      </c>
      <c r="C1017" t="s">
        <v>1155</v>
      </c>
      <c r="D1017" t="s">
        <v>1229</v>
      </c>
      <c r="E1017" t="s">
        <v>22</v>
      </c>
      <c r="F1017">
        <v>6.37</v>
      </c>
      <c r="G1017">
        <v>95</v>
      </c>
      <c r="H1017" s="3">
        <v>44197</v>
      </c>
      <c r="I1017" t="s">
        <v>29</v>
      </c>
      <c r="J1017" t="s">
        <v>1872</v>
      </c>
      <c r="K1017">
        <f>YEAR(Table1[[#This Row],[Date]])</f>
        <v>2021</v>
      </c>
      <c r="L1017" t="str">
        <f>TEXT(Table1[[#This Row],[Date]],"mmm")</f>
        <v>Jan</v>
      </c>
      <c r="M1017" t="str">
        <f>TEXT(Table1[[#This Row],[Date]],"ddd")</f>
        <v>Fri</v>
      </c>
    </row>
    <row r="1018" spans="1:13" x14ac:dyDescent="0.35">
      <c r="A1018" t="s">
        <v>3262</v>
      </c>
      <c r="B1018" t="s">
        <v>1873</v>
      </c>
      <c r="C1018" t="s">
        <v>20</v>
      </c>
      <c r="D1018" t="s">
        <v>1229</v>
      </c>
      <c r="E1018" t="s">
        <v>22</v>
      </c>
      <c r="F1018">
        <v>4.25</v>
      </c>
      <c r="G1018">
        <v>94</v>
      </c>
      <c r="H1018" s="3">
        <v>44197</v>
      </c>
      <c r="I1018" t="s">
        <v>1874</v>
      </c>
      <c r="J1018" t="s">
        <v>1081</v>
      </c>
      <c r="K1018">
        <f>YEAR(Table1[[#This Row],[Date]])</f>
        <v>2021</v>
      </c>
      <c r="L1018" t="str">
        <f>TEXT(Table1[[#This Row],[Date]],"mmm")</f>
        <v>Jan</v>
      </c>
      <c r="M1018" t="str">
        <f>TEXT(Table1[[#This Row],[Date]],"ddd")</f>
        <v>Fri</v>
      </c>
    </row>
    <row r="1019" spans="1:13" x14ac:dyDescent="0.35">
      <c r="A1019" t="s">
        <v>3263</v>
      </c>
      <c r="B1019" t="s">
        <v>1475</v>
      </c>
      <c r="C1019" t="s">
        <v>20</v>
      </c>
      <c r="D1019" t="s">
        <v>1229</v>
      </c>
      <c r="E1019" t="s">
        <v>22</v>
      </c>
      <c r="F1019">
        <v>5.31</v>
      </c>
      <c r="G1019">
        <v>94</v>
      </c>
      <c r="H1019" s="3">
        <v>44197</v>
      </c>
      <c r="I1019" t="s">
        <v>1875</v>
      </c>
      <c r="J1019" t="s">
        <v>1876</v>
      </c>
      <c r="K1019">
        <f>YEAR(Table1[[#This Row],[Date]])</f>
        <v>2021</v>
      </c>
      <c r="L1019" t="str">
        <f>TEXT(Table1[[#This Row],[Date]],"mmm")</f>
        <v>Jan</v>
      </c>
      <c r="M1019" t="str">
        <f>TEXT(Table1[[#This Row],[Date]],"ddd")</f>
        <v>Fri</v>
      </c>
    </row>
    <row r="1020" spans="1:13" x14ac:dyDescent="0.35">
      <c r="A1020" t="s">
        <v>3264</v>
      </c>
      <c r="B1020" t="s">
        <v>1475</v>
      </c>
      <c r="C1020" t="s">
        <v>20</v>
      </c>
      <c r="D1020" t="s">
        <v>1229</v>
      </c>
      <c r="E1020" t="s">
        <v>22</v>
      </c>
      <c r="F1020">
        <v>4.25</v>
      </c>
      <c r="G1020">
        <v>93</v>
      </c>
      <c r="H1020" s="3">
        <v>44197</v>
      </c>
      <c r="I1020" t="s">
        <v>1877</v>
      </c>
      <c r="J1020" t="s">
        <v>114</v>
      </c>
      <c r="K1020">
        <f>YEAR(Table1[[#This Row],[Date]])</f>
        <v>2021</v>
      </c>
      <c r="L1020" t="str">
        <f>TEXT(Table1[[#This Row],[Date]],"mmm")</f>
        <v>Jan</v>
      </c>
      <c r="M1020" t="str">
        <f>TEXT(Table1[[#This Row],[Date]],"ddd")</f>
        <v>Fri</v>
      </c>
    </row>
    <row r="1021" spans="1:13" x14ac:dyDescent="0.35">
      <c r="A1021" t="s">
        <v>3265</v>
      </c>
      <c r="B1021" t="s">
        <v>1556</v>
      </c>
      <c r="C1021" t="s">
        <v>20</v>
      </c>
      <c r="D1021" t="s">
        <v>1229</v>
      </c>
      <c r="E1021" t="s">
        <v>22</v>
      </c>
      <c r="F1021">
        <v>9.6</v>
      </c>
      <c r="G1021">
        <v>94</v>
      </c>
      <c r="H1021" s="3">
        <v>44197</v>
      </c>
      <c r="I1021" t="s">
        <v>192</v>
      </c>
      <c r="J1021" t="s">
        <v>1878</v>
      </c>
      <c r="K1021">
        <f>YEAR(Table1[[#This Row],[Date]])</f>
        <v>2021</v>
      </c>
      <c r="L1021" t="str">
        <f>TEXT(Table1[[#This Row],[Date]],"mmm")</f>
        <v>Jan</v>
      </c>
      <c r="M1021" t="str">
        <f>TEXT(Table1[[#This Row],[Date]],"ddd")</f>
        <v>Fri</v>
      </c>
    </row>
    <row r="1022" spans="1:13" x14ac:dyDescent="0.35">
      <c r="A1022" t="s">
        <v>3266</v>
      </c>
      <c r="B1022" t="s">
        <v>1556</v>
      </c>
      <c r="C1022" t="s">
        <v>20</v>
      </c>
      <c r="D1022" t="s">
        <v>1229</v>
      </c>
      <c r="E1022" t="s">
        <v>22</v>
      </c>
      <c r="F1022">
        <v>8.32</v>
      </c>
      <c r="G1022">
        <v>93</v>
      </c>
      <c r="H1022" s="3">
        <v>44197</v>
      </c>
      <c r="I1022" t="s">
        <v>156</v>
      </c>
      <c r="J1022" t="s">
        <v>157</v>
      </c>
      <c r="K1022">
        <f>YEAR(Table1[[#This Row],[Date]])</f>
        <v>2021</v>
      </c>
      <c r="L1022" t="str">
        <f>TEXT(Table1[[#This Row],[Date]],"mmm")</f>
        <v>Jan</v>
      </c>
      <c r="M1022" t="str">
        <f>TEXT(Table1[[#This Row],[Date]],"ddd")</f>
        <v>Fri</v>
      </c>
    </row>
    <row r="1023" spans="1:13" x14ac:dyDescent="0.35">
      <c r="A1023" t="s">
        <v>3267</v>
      </c>
      <c r="B1023" t="s">
        <v>1879</v>
      </c>
      <c r="C1023" t="s">
        <v>20</v>
      </c>
      <c r="D1023" t="s">
        <v>1229</v>
      </c>
      <c r="E1023" t="s">
        <v>22</v>
      </c>
      <c r="F1023">
        <v>8.44</v>
      </c>
      <c r="G1023">
        <v>95</v>
      </c>
      <c r="H1023" s="3">
        <v>44197</v>
      </c>
      <c r="I1023" t="s">
        <v>61</v>
      </c>
      <c r="J1023" t="s">
        <v>1880</v>
      </c>
      <c r="K1023">
        <f>YEAR(Table1[[#This Row],[Date]])</f>
        <v>2021</v>
      </c>
      <c r="L1023" t="str">
        <f>TEXT(Table1[[#This Row],[Date]],"mmm")</f>
        <v>Jan</v>
      </c>
      <c r="M1023" t="str">
        <f>TEXT(Table1[[#This Row],[Date]],"ddd")</f>
        <v>Fri</v>
      </c>
    </row>
    <row r="1024" spans="1:13" x14ac:dyDescent="0.35">
      <c r="A1024" t="s">
        <v>3268</v>
      </c>
      <c r="B1024" t="s">
        <v>1475</v>
      </c>
      <c r="C1024" t="s">
        <v>1155</v>
      </c>
      <c r="D1024" t="s">
        <v>1229</v>
      </c>
      <c r="E1024" t="s">
        <v>22</v>
      </c>
      <c r="F1024">
        <v>4.8099999999999996</v>
      </c>
      <c r="G1024">
        <v>95</v>
      </c>
      <c r="H1024" s="3">
        <v>44197</v>
      </c>
      <c r="I1024" t="s">
        <v>176</v>
      </c>
      <c r="J1024" t="s">
        <v>177</v>
      </c>
      <c r="K1024">
        <f>YEAR(Table1[[#This Row],[Date]])</f>
        <v>2021</v>
      </c>
      <c r="L1024" t="str">
        <f>TEXT(Table1[[#This Row],[Date]],"mmm")</f>
        <v>Jan</v>
      </c>
      <c r="M1024" t="str">
        <f>TEXT(Table1[[#This Row],[Date]],"ddd")</f>
        <v>Fri</v>
      </c>
    </row>
    <row r="1025" spans="1:13" x14ac:dyDescent="0.35">
      <c r="A1025" t="s">
        <v>3269</v>
      </c>
      <c r="B1025" t="s">
        <v>1475</v>
      </c>
      <c r="C1025" t="s">
        <v>20</v>
      </c>
      <c r="D1025" t="s">
        <v>1229</v>
      </c>
      <c r="E1025" t="s">
        <v>22</v>
      </c>
      <c r="F1025">
        <v>4.3899999999999997</v>
      </c>
      <c r="G1025">
        <v>95</v>
      </c>
      <c r="H1025" s="3">
        <v>44197</v>
      </c>
      <c r="I1025" t="s">
        <v>1881</v>
      </c>
      <c r="J1025" t="s">
        <v>114</v>
      </c>
      <c r="K1025">
        <f>YEAR(Table1[[#This Row],[Date]])</f>
        <v>2021</v>
      </c>
      <c r="L1025" t="str">
        <f>TEXT(Table1[[#This Row],[Date]],"mmm")</f>
        <v>Jan</v>
      </c>
      <c r="M1025" t="str">
        <f>TEXT(Table1[[#This Row],[Date]],"ddd")</f>
        <v>Fri</v>
      </c>
    </row>
    <row r="1026" spans="1:13" x14ac:dyDescent="0.35">
      <c r="A1026" t="s">
        <v>3270</v>
      </c>
      <c r="B1026" t="s">
        <v>1882</v>
      </c>
      <c r="C1026" t="s">
        <v>20</v>
      </c>
      <c r="D1026" t="s">
        <v>1229</v>
      </c>
      <c r="E1026" t="s">
        <v>22</v>
      </c>
      <c r="F1026">
        <v>5.38</v>
      </c>
      <c r="G1026">
        <v>95</v>
      </c>
      <c r="H1026" s="3">
        <v>44228</v>
      </c>
      <c r="I1026" t="s">
        <v>1883</v>
      </c>
      <c r="J1026" t="s">
        <v>117</v>
      </c>
      <c r="K1026">
        <f>YEAR(Table1[[#This Row],[Date]])</f>
        <v>2021</v>
      </c>
      <c r="L1026" t="str">
        <f>TEXT(Table1[[#This Row],[Date]],"mmm")</f>
        <v>Feb</v>
      </c>
      <c r="M1026" t="str">
        <f>TEXT(Table1[[#This Row],[Date]],"ddd")</f>
        <v>Mon</v>
      </c>
    </row>
    <row r="1027" spans="1:13" x14ac:dyDescent="0.35">
      <c r="A1027" t="s">
        <v>3271</v>
      </c>
      <c r="B1027" t="s">
        <v>1486</v>
      </c>
      <c r="C1027" t="s">
        <v>20</v>
      </c>
      <c r="D1027" t="s">
        <v>1229</v>
      </c>
      <c r="E1027" t="s">
        <v>22</v>
      </c>
      <c r="F1027">
        <v>5.24</v>
      </c>
      <c r="G1027">
        <v>95</v>
      </c>
      <c r="H1027" s="3">
        <v>44256</v>
      </c>
      <c r="I1027" t="s">
        <v>1884</v>
      </c>
      <c r="J1027" t="s">
        <v>1885</v>
      </c>
      <c r="K1027">
        <f>YEAR(Table1[[#This Row],[Date]])</f>
        <v>2021</v>
      </c>
      <c r="L1027" t="str">
        <f>TEXT(Table1[[#This Row],[Date]],"mmm")</f>
        <v>Mar</v>
      </c>
      <c r="M1027" t="str">
        <f>TEXT(Table1[[#This Row],[Date]],"ddd")</f>
        <v>Mon</v>
      </c>
    </row>
    <row r="1028" spans="1:13" x14ac:dyDescent="0.35">
      <c r="A1028" t="s">
        <v>3272</v>
      </c>
      <c r="B1028" t="s">
        <v>1486</v>
      </c>
      <c r="C1028" t="s">
        <v>20</v>
      </c>
      <c r="D1028" t="s">
        <v>1229</v>
      </c>
      <c r="E1028" t="s">
        <v>22</v>
      </c>
      <c r="F1028">
        <v>3.55</v>
      </c>
      <c r="G1028">
        <v>95</v>
      </c>
      <c r="H1028" s="3">
        <v>44256</v>
      </c>
      <c r="I1028" t="s">
        <v>1886</v>
      </c>
      <c r="J1028" t="s">
        <v>1800</v>
      </c>
      <c r="K1028">
        <f>YEAR(Table1[[#This Row],[Date]])</f>
        <v>2021</v>
      </c>
      <c r="L1028" t="str">
        <f>TEXT(Table1[[#This Row],[Date]],"mmm")</f>
        <v>Mar</v>
      </c>
      <c r="M1028" t="str">
        <f>TEXT(Table1[[#This Row],[Date]],"ddd")</f>
        <v>Mon</v>
      </c>
    </row>
    <row r="1029" spans="1:13" x14ac:dyDescent="0.35">
      <c r="A1029" t="s">
        <v>3273</v>
      </c>
      <c r="B1029" t="s">
        <v>1887</v>
      </c>
      <c r="C1029" t="s">
        <v>20</v>
      </c>
      <c r="D1029" t="s">
        <v>1229</v>
      </c>
      <c r="E1029" t="s">
        <v>22</v>
      </c>
      <c r="F1029">
        <v>5.64</v>
      </c>
      <c r="G1029">
        <v>91</v>
      </c>
      <c r="H1029" s="3">
        <v>44256</v>
      </c>
      <c r="I1029" t="s">
        <v>1888</v>
      </c>
      <c r="J1029" t="s">
        <v>296</v>
      </c>
      <c r="K1029">
        <f>YEAR(Table1[[#This Row],[Date]])</f>
        <v>2021</v>
      </c>
      <c r="L1029" t="str">
        <f>TEXT(Table1[[#This Row],[Date]],"mmm")</f>
        <v>Mar</v>
      </c>
      <c r="M1029" t="str">
        <f>TEXT(Table1[[#This Row],[Date]],"ddd")</f>
        <v>Mon</v>
      </c>
    </row>
    <row r="1030" spans="1:13" x14ac:dyDescent="0.35">
      <c r="A1030" t="s">
        <v>3274</v>
      </c>
      <c r="B1030" t="s">
        <v>1588</v>
      </c>
      <c r="C1030" t="s">
        <v>1155</v>
      </c>
      <c r="D1030" t="s">
        <v>1229</v>
      </c>
      <c r="E1030" t="s">
        <v>22</v>
      </c>
      <c r="F1030">
        <v>5.82</v>
      </c>
      <c r="G1030">
        <v>94</v>
      </c>
      <c r="H1030" s="3">
        <v>44287</v>
      </c>
      <c r="I1030" t="s">
        <v>1889</v>
      </c>
      <c r="J1030" t="s">
        <v>384</v>
      </c>
      <c r="K1030">
        <f>YEAR(Table1[[#This Row],[Date]])</f>
        <v>2021</v>
      </c>
      <c r="L1030" t="str">
        <f>TEXT(Table1[[#This Row],[Date]],"mmm")</f>
        <v>Apr</v>
      </c>
      <c r="M1030" t="str">
        <f>TEXT(Table1[[#This Row],[Date]],"ddd")</f>
        <v>Thu</v>
      </c>
    </row>
    <row r="1031" spans="1:13" x14ac:dyDescent="0.35">
      <c r="A1031" t="s">
        <v>3275</v>
      </c>
      <c r="B1031" t="s">
        <v>1475</v>
      </c>
      <c r="C1031" t="s">
        <v>1155</v>
      </c>
      <c r="D1031" t="s">
        <v>1229</v>
      </c>
      <c r="E1031" t="s">
        <v>22</v>
      </c>
      <c r="F1031">
        <v>5.31</v>
      </c>
      <c r="G1031">
        <v>95</v>
      </c>
      <c r="H1031" s="3">
        <v>44287</v>
      </c>
      <c r="I1031" t="s">
        <v>1890</v>
      </c>
      <c r="J1031" t="s">
        <v>1245</v>
      </c>
      <c r="K1031">
        <f>YEAR(Table1[[#This Row],[Date]])</f>
        <v>2021</v>
      </c>
      <c r="L1031" t="str">
        <f>TEXT(Table1[[#This Row],[Date]],"mmm")</f>
        <v>Apr</v>
      </c>
      <c r="M1031" t="str">
        <f>TEXT(Table1[[#This Row],[Date]],"ddd")</f>
        <v>Thu</v>
      </c>
    </row>
    <row r="1032" spans="1:13" x14ac:dyDescent="0.35">
      <c r="A1032" t="s">
        <v>3276</v>
      </c>
      <c r="B1032" t="s">
        <v>1486</v>
      </c>
      <c r="C1032" t="s">
        <v>20</v>
      </c>
      <c r="D1032" t="s">
        <v>1229</v>
      </c>
      <c r="E1032" t="s">
        <v>22</v>
      </c>
      <c r="F1032">
        <v>5.12</v>
      </c>
      <c r="G1032">
        <v>94</v>
      </c>
      <c r="H1032" s="3">
        <v>44287</v>
      </c>
      <c r="I1032" t="s">
        <v>1891</v>
      </c>
      <c r="J1032" t="s">
        <v>1892</v>
      </c>
      <c r="K1032">
        <f>YEAR(Table1[[#This Row],[Date]])</f>
        <v>2021</v>
      </c>
      <c r="L1032" t="str">
        <f>TEXT(Table1[[#This Row],[Date]],"mmm")</f>
        <v>Apr</v>
      </c>
      <c r="M1032" t="str">
        <f>TEXT(Table1[[#This Row],[Date]],"ddd")</f>
        <v>Thu</v>
      </c>
    </row>
    <row r="1033" spans="1:13" x14ac:dyDescent="0.35">
      <c r="A1033" t="s">
        <v>3277</v>
      </c>
      <c r="B1033" t="s">
        <v>1475</v>
      </c>
      <c r="C1033" t="s">
        <v>20</v>
      </c>
      <c r="D1033" t="s">
        <v>1229</v>
      </c>
      <c r="E1033" t="s">
        <v>22</v>
      </c>
      <c r="F1033">
        <v>2.97</v>
      </c>
      <c r="G1033">
        <v>94</v>
      </c>
      <c r="H1033" s="3">
        <v>44287</v>
      </c>
      <c r="I1033" t="s">
        <v>61</v>
      </c>
      <c r="J1033" t="s">
        <v>1893</v>
      </c>
      <c r="K1033">
        <f>YEAR(Table1[[#This Row],[Date]])</f>
        <v>2021</v>
      </c>
      <c r="L1033" t="str">
        <f>TEXT(Table1[[#This Row],[Date]],"mmm")</f>
        <v>Apr</v>
      </c>
      <c r="M1033" t="str">
        <f>TEXT(Table1[[#This Row],[Date]],"ddd")</f>
        <v>Thu</v>
      </c>
    </row>
    <row r="1034" spans="1:13" x14ac:dyDescent="0.35">
      <c r="A1034" t="s">
        <v>3278</v>
      </c>
      <c r="B1034" t="s">
        <v>1486</v>
      </c>
      <c r="C1034" t="s">
        <v>1155</v>
      </c>
      <c r="D1034" t="s">
        <v>1229</v>
      </c>
      <c r="E1034" t="s">
        <v>22</v>
      </c>
      <c r="F1034">
        <v>4.9800000000000004</v>
      </c>
      <c r="G1034">
        <v>94</v>
      </c>
      <c r="H1034" s="3">
        <v>44287</v>
      </c>
      <c r="I1034" t="s">
        <v>1894</v>
      </c>
      <c r="J1034" t="s">
        <v>1895</v>
      </c>
      <c r="K1034">
        <f>YEAR(Table1[[#This Row],[Date]])</f>
        <v>2021</v>
      </c>
      <c r="L1034" t="str">
        <f>TEXT(Table1[[#This Row],[Date]],"mmm")</f>
        <v>Apr</v>
      </c>
      <c r="M1034" t="str">
        <f>TEXT(Table1[[#This Row],[Date]],"ddd")</f>
        <v>Thu</v>
      </c>
    </row>
    <row r="1035" spans="1:13" x14ac:dyDescent="0.35">
      <c r="A1035" t="s">
        <v>3279</v>
      </c>
      <c r="B1035" t="s">
        <v>1896</v>
      </c>
      <c r="C1035" t="s">
        <v>1155</v>
      </c>
      <c r="D1035" t="s">
        <v>1229</v>
      </c>
      <c r="E1035" t="s">
        <v>22</v>
      </c>
      <c r="F1035">
        <v>6.34</v>
      </c>
      <c r="G1035">
        <v>92</v>
      </c>
      <c r="H1035" s="3">
        <v>44287</v>
      </c>
      <c r="I1035" t="s">
        <v>1897</v>
      </c>
      <c r="J1035" t="s">
        <v>842</v>
      </c>
      <c r="K1035">
        <f>YEAR(Table1[[#This Row],[Date]])</f>
        <v>2021</v>
      </c>
      <c r="L1035" t="str">
        <f>TEXT(Table1[[#This Row],[Date]],"mmm")</f>
        <v>Apr</v>
      </c>
      <c r="M1035" t="str">
        <f>TEXT(Table1[[#This Row],[Date]],"ddd")</f>
        <v>Thu</v>
      </c>
    </row>
    <row r="1036" spans="1:13" x14ac:dyDescent="0.35">
      <c r="A1036" t="s">
        <v>3280</v>
      </c>
      <c r="B1036" t="s">
        <v>1572</v>
      </c>
      <c r="C1036" t="s">
        <v>20</v>
      </c>
      <c r="D1036" t="s">
        <v>1229</v>
      </c>
      <c r="E1036" t="s">
        <v>22</v>
      </c>
      <c r="F1036">
        <v>4.41</v>
      </c>
      <c r="G1036">
        <v>93</v>
      </c>
      <c r="H1036" s="3">
        <v>44317</v>
      </c>
      <c r="I1036" t="s">
        <v>1898</v>
      </c>
      <c r="J1036" t="s">
        <v>1899</v>
      </c>
      <c r="K1036">
        <f>YEAR(Table1[[#This Row],[Date]])</f>
        <v>2021</v>
      </c>
      <c r="L1036" t="str">
        <f>TEXT(Table1[[#This Row],[Date]],"mmm")</f>
        <v>May</v>
      </c>
      <c r="M1036" t="str">
        <f>TEXT(Table1[[#This Row],[Date]],"ddd")</f>
        <v>Sat</v>
      </c>
    </row>
    <row r="1037" spans="1:13" x14ac:dyDescent="0.35">
      <c r="A1037" t="s">
        <v>3281</v>
      </c>
      <c r="B1037" t="s">
        <v>1593</v>
      </c>
      <c r="C1037" t="s">
        <v>20</v>
      </c>
      <c r="D1037" t="s">
        <v>1229</v>
      </c>
      <c r="E1037" t="s">
        <v>22</v>
      </c>
      <c r="F1037">
        <v>5.66</v>
      </c>
      <c r="G1037">
        <v>93</v>
      </c>
      <c r="H1037" s="3">
        <v>44287</v>
      </c>
      <c r="I1037" t="s">
        <v>1900</v>
      </c>
      <c r="J1037" t="s">
        <v>737</v>
      </c>
      <c r="K1037">
        <f>YEAR(Table1[[#This Row],[Date]])</f>
        <v>2021</v>
      </c>
      <c r="L1037" t="str">
        <f>TEXT(Table1[[#This Row],[Date]],"mmm")</f>
        <v>Apr</v>
      </c>
      <c r="M1037" t="str">
        <f>TEXT(Table1[[#This Row],[Date]],"ddd")</f>
        <v>Thu</v>
      </c>
    </row>
    <row r="1038" spans="1:13" x14ac:dyDescent="0.35">
      <c r="A1038" t="s">
        <v>3282</v>
      </c>
      <c r="B1038" t="s">
        <v>1901</v>
      </c>
      <c r="C1038" t="s">
        <v>1155</v>
      </c>
      <c r="D1038" t="s">
        <v>1229</v>
      </c>
      <c r="E1038" t="s">
        <v>22</v>
      </c>
      <c r="F1038">
        <v>8.5299999999999994</v>
      </c>
      <c r="G1038">
        <v>93</v>
      </c>
      <c r="H1038" s="3">
        <v>44287</v>
      </c>
      <c r="I1038" t="s">
        <v>368</v>
      </c>
      <c r="J1038" t="s">
        <v>1902</v>
      </c>
      <c r="K1038">
        <f>YEAR(Table1[[#This Row],[Date]])</f>
        <v>2021</v>
      </c>
      <c r="L1038" t="str">
        <f>TEXT(Table1[[#This Row],[Date]],"mmm")</f>
        <v>Apr</v>
      </c>
      <c r="M1038" t="str">
        <f>TEXT(Table1[[#This Row],[Date]],"ddd")</f>
        <v>Thu</v>
      </c>
    </row>
    <row r="1039" spans="1:13" x14ac:dyDescent="0.35">
      <c r="A1039" t="s">
        <v>3283</v>
      </c>
      <c r="B1039" t="s">
        <v>1486</v>
      </c>
      <c r="C1039" t="s">
        <v>20</v>
      </c>
      <c r="D1039" t="s">
        <v>1229</v>
      </c>
      <c r="E1039" t="s">
        <v>22</v>
      </c>
      <c r="F1039">
        <v>7.89</v>
      </c>
      <c r="G1039">
        <v>95</v>
      </c>
      <c r="H1039" s="3">
        <v>44317</v>
      </c>
      <c r="I1039" t="s">
        <v>1903</v>
      </c>
      <c r="J1039" t="s">
        <v>1904</v>
      </c>
      <c r="K1039">
        <f>YEAR(Table1[[#This Row],[Date]])</f>
        <v>2021</v>
      </c>
      <c r="L1039" t="str">
        <f>TEXT(Table1[[#This Row],[Date]],"mmm")</f>
        <v>May</v>
      </c>
      <c r="M1039" t="str">
        <f>TEXT(Table1[[#This Row],[Date]],"ddd")</f>
        <v>Sat</v>
      </c>
    </row>
    <row r="1040" spans="1:13" x14ac:dyDescent="0.35">
      <c r="A1040" t="s">
        <v>3284</v>
      </c>
      <c r="B1040" t="s">
        <v>1794</v>
      </c>
      <c r="C1040" t="s">
        <v>20</v>
      </c>
      <c r="D1040" t="s">
        <v>1229</v>
      </c>
      <c r="E1040" t="s">
        <v>22</v>
      </c>
      <c r="F1040">
        <v>9.1999999999999993</v>
      </c>
      <c r="G1040">
        <v>93</v>
      </c>
      <c r="H1040" s="3">
        <v>44317</v>
      </c>
      <c r="I1040" t="s">
        <v>1905</v>
      </c>
      <c r="J1040" t="s">
        <v>1906</v>
      </c>
      <c r="K1040">
        <f>YEAR(Table1[[#This Row],[Date]])</f>
        <v>2021</v>
      </c>
      <c r="L1040" t="str">
        <f>TEXT(Table1[[#This Row],[Date]],"mmm")</f>
        <v>May</v>
      </c>
      <c r="M1040" t="str">
        <f>TEXT(Table1[[#This Row],[Date]],"ddd")</f>
        <v>Sat</v>
      </c>
    </row>
    <row r="1041" spans="1:13" x14ac:dyDescent="0.35">
      <c r="A1041" t="s">
        <v>3285</v>
      </c>
      <c r="B1041" t="s">
        <v>1531</v>
      </c>
      <c r="C1041" t="s">
        <v>1346</v>
      </c>
      <c r="D1041" t="s">
        <v>1229</v>
      </c>
      <c r="E1041" t="s">
        <v>22</v>
      </c>
      <c r="F1041">
        <v>7.11</v>
      </c>
      <c r="G1041">
        <v>93</v>
      </c>
      <c r="H1041" s="3">
        <v>44317</v>
      </c>
      <c r="I1041" t="s">
        <v>1907</v>
      </c>
      <c r="J1041" t="s">
        <v>728</v>
      </c>
      <c r="K1041">
        <f>YEAR(Table1[[#This Row],[Date]])</f>
        <v>2021</v>
      </c>
      <c r="L1041" t="str">
        <f>TEXT(Table1[[#This Row],[Date]],"mmm")</f>
        <v>May</v>
      </c>
      <c r="M1041" t="str">
        <f>TEXT(Table1[[#This Row],[Date]],"ddd")</f>
        <v>Sat</v>
      </c>
    </row>
    <row r="1042" spans="1:13" x14ac:dyDescent="0.35">
      <c r="A1042" t="s">
        <v>3286</v>
      </c>
      <c r="B1042" t="s">
        <v>1510</v>
      </c>
      <c r="C1042" t="s">
        <v>20</v>
      </c>
      <c r="D1042" t="s">
        <v>1229</v>
      </c>
      <c r="E1042" t="s">
        <v>22</v>
      </c>
      <c r="F1042">
        <v>8</v>
      </c>
      <c r="G1042">
        <v>95</v>
      </c>
      <c r="H1042" s="3">
        <v>44348</v>
      </c>
      <c r="I1042" t="s">
        <v>1908</v>
      </c>
      <c r="J1042" t="s">
        <v>1909</v>
      </c>
      <c r="K1042">
        <f>YEAR(Table1[[#This Row],[Date]])</f>
        <v>2021</v>
      </c>
      <c r="L1042" t="str">
        <f>TEXT(Table1[[#This Row],[Date]],"mmm")</f>
        <v>Jun</v>
      </c>
      <c r="M1042" t="str">
        <f>TEXT(Table1[[#This Row],[Date]],"ddd")</f>
        <v>Tue</v>
      </c>
    </row>
    <row r="1043" spans="1:13" x14ac:dyDescent="0.35">
      <c r="A1043" t="s">
        <v>3287</v>
      </c>
      <c r="B1043" t="s">
        <v>1806</v>
      </c>
      <c r="C1043" t="s">
        <v>20</v>
      </c>
      <c r="D1043" t="s">
        <v>1229</v>
      </c>
      <c r="E1043" t="s">
        <v>22</v>
      </c>
      <c r="F1043">
        <v>7.05</v>
      </c>
      <c r="G1043">
        <v>95</v>
      </c>
      <c r="H1043" s="3">
        <v>44348</v>
      </c>
      <c r="I1043" t="s">
        <v>1910</v>
      </c>
      <c r="J1043" t="s">
        <v>1558</v>
      </c>
      <c r="K1043">
        <f>YEAR(Table1[[#This Row],[Date]])</f>
        <v>2021</v>
      </c>
      <c r="L1043" t="str">
        <f>TEXT(Table1[[#This Row],[Date]],"mmm")</f>
        <v>Jun</v>
      </c>
      <c r="M1043" t="str">
        <f>TEXT(Table1[[#This Row],[Date]],"ddd")</f>
        <v>Tue</v>
      </c>
    </row>
    <row r="1044" spans="1:13" x14ac:dyDescent="0.35">
      <c r="A1044" t="s">
        <v>3288</v>
      </c>
      <c r="B1044" t="s">
        <v>1806</v>
      </c>
      <c r="C1044" t="s">
        <v>1155</v>
      </c>
      <c r="D1044" t="s">
        <v>1229</v>
      </c>
      <c r="E1044" t="s">
        <v>22</v>
      </c>
      <c r="F1044">
        <v>5.88</v>
      </c>
      <c r="G1044">
        <v>94</v>
      </c>
      <c r="H1044" s="3">
        <v>44348</v>
      </c>
      <c r="I1044" t="s">
        <v>1911</v>
      </c>
      <c r="J1044" t="s">
        <v>1912</v>
      </c>
      <c r="K1044">
        <f>YEAR(Table1[[#This Row],[Date]])</f>
        <v>2021</v>
      </c>
      <c r="L1044" t="str">
        <f>TEXT(Table1[[#This Row],[Date]],"mmm")</f>
        <v>Jun</v>
      </c>
      <c r="M1044" t="str">
        <f>TEXT(Table1[[#This Row],[Date]],"ddd")</f>
        <v>Tue</v>
      </c>
    </row>
    <row r="1045" spans="1:13" x14ac:dyDescent="0.35">
      <c r="A1045" t="s">
        <v>3289</v>
      </c>
      <c r="B1045" t="s">
        <v>1475</v>
      </c>
      <c r="C1045" t="s">
        <v>20</v>
      </c>
      <c r="D1045" t="s">
        <v>1229</v>
      </c>
      <c r="E1045" t="s">
        <v>22</v>
      </c>
      <c r="F1045">
        <v>4.1100000000000003</v>
      </c>
      <c r="G1045">
        <v>96</v>
      </c>
      <c r="H1045" s="3">
        <v>44348</v>
      </c>
      <c r="I1045" t="s">
        <v>1913</v>
      </c>
      <c r="J1045" t="s">
        <v>1914</v>
      </c>
      <c r="K1045">
        <f>YEAR(Table1[[#This Row],[Date]])</f>
        <v>2021</v>
      </c>
      <c r="L1045" t="str">
        <f>TEXT(Table1[[#This Row],[Date]],"mmm")</f>
        <v>Jun</v>
      </c>
      <c r="M1045" t="str">
        <f>TEXT(Table1[[#This Row],[Date]],"ddd")</f>
        <v>Tue</v>
      </c>
    </row>
    <row r="1046" spans="1:13" x14ac:dyDescent="0.35">
      <c r="A1046" t="s">
        <v>3290</v>
      </c>
      <c r="B1046" t="s">
        <v>1475</v>
      </c>
      <c r="C1046" t="s">
        <v>1155</v>
      </c>
      <c r="D1046" t="s">
        <v>1229</v>
      </c>
      <c r="E1046" t="s">
        <v>22</v>
      </c>
      <c r="F1046">
        <v>4.5999999999999996</v>
      </c>
      <c r="G1046">
        <v>95</v>
      </c>
      <c r="H1046" s="3">
        <v>44348</v>
      </c>
      <c r="I1046" t="s">
        <v>1915</v>
      </c>
      <c r="J1046" t="s">
        <v>1916</v>
      </c>
      <c r="K1046">
        <f>YEAR(Table1[[#This Row],[Date]])</f>
        <v>2021</v>
      </c>
      <c r="L1046" t="str">
        <f>TEXT(Table1[[#This Row],[Date]],"mmm")</f>
        <v>Jun</v>
      </c>
      <c r="M1046" t="str">
        <f>TEXT(Table1[[#This Row],[Date]],"ddd")</f>
        <v>Tue</v>
      </c>
    </row>
    <row r="1047" spans="1:13" x14ac:dyDescent="0.35">
      <c r="A1047" t="s">
        <v>3291</v>
      </c>
      <c r="B1047" t="s">
        <v>1644</v>
      </c>
      <c r="C1047" t="s">
        <v>1155</v>
      </c>
      <c r="D1047" t="s">
        <v>1229</v>
      </c>
      <c r="E1047" t="s">
        <v>22</v>
      </c>
      <c r="F1047">
        <v>13.87</v>
      </c>
      <c r="G1047">
        <v>93</v>
      </c>
      <c r="H1047" s="3">
        <v>44378</v>
      </c>
      <c r="I1047" t="s">
        <v>1917</v>
      </c>
      <c r="J1047" t="s">
        <v>1918</v>
      </c>
      <c r="K1047">
        <f>YEAR(Table1[[#This Row],[Date]])</f>
        <v>2021</v>
      </c>
      <c r="L1047" t="str">
        <f>TEXT(Table1[[#This Row],[Date]],"mmm")</f>
        <v>Jul</v>
      </c>
      <c r="M1047" t="str">
        <f>TEXT(Table1[[#This Row],[Date]],"ddd")</f>
        <v>Thu</v>
      </c>
    </row>
    <row r="1048" spans="1:13" x14ac:dyDescent="0.35">
      <c r="A1048" t="s">
        <v>3292</v>
      </c>
      <c r="B1048" t="s">
        <v>1475</v>
      </c>
      <c r="C1048" t="s">
        <v>1155</v>
      </c>
      <c r="D1048" t="s">
        <v>1229</v>
      </c>
      <c r="E1048" t="s">
        <v>22</v>
      </c>
      <c r="F1048">
        <v>5.31</v>
      </c>
      <c r="G1048">
        <v>95</v>
      </c>
      <c r="H1048" s="3">
        <v>44409</v>
      </c>
      <c r="I1048" t="s">
        <v>1919</v>
      </c>
      <c r="J1048" t="s">
        <v>1920</v>
      </c>
      <c r="K1048">
        <f>YEAR(Table1[[#This Row],[Date]])</f>
        <v>2021</v>
      </c>
      <c r="L1048" t="str">
        <f>TEXT(Table1[[#This Row],[Date]],"mmm")</f>
        <v>Aug</v>
      </c>
      <c r="M1048" t="str">
        <f>TEXT(Table1[[#This Row],[Date]],"ddd")</f>
        <v>Sun</v>
      </c>
    </row>
    <row r="1049" spans="1:13" x14ac:dyDescent="0.35">
      <c r="A1049" t="s">
        <v>3293</v>
      </c>
      <c r="B1049" t="s">
        <v>1475</v>
      </c>
      <c r="C1049" t="s">
        <v>1155</v>
      </c>
      <c r="D1049" t="s">
        <v>1229</v>
      </c>
      <c r="E1049" t="s">
        <v>22</v>
      </c>
      <c r="F1049">
        <v>5.81</v>
      </c>
      <c r="G1049">
        <v>95</v>
      </c>
      <c r="H1049" s="3">
        <v>44409</v>
      </c>
      <c r="I1049" t="s">
        <v>1921</v>
      </c>
      <c r="J1049" t="s">
        <v>1922</v>
      </c>
      <c r="K1049">
        <f>YEAR(Table1[[#This Row],[Date]])</f>
        <v>2021</v>
      </c>
      <c r="L1049" t="str">
        <f>TEXT(Table1[[#This Row],[Date]],"mmm")</f>
        <v>Aug</v>
      </c>
      <c r="M1049" t="str">
        <f>TEXT(Table1[[#This Row],[Date]],"ddd")</f>
        <v>Sun</v>
      </c>
    </row>
    <row r="1050" spans="1:13" x14ac:dyDescent="0.35">
      <c r="A1050" t="s">
        <v>3294</v>
      </c>
      <c r="B1050" t="s">
        <v>1486</v>
      </c>
      <c r="C1050" t="s">
        <v>20</v>
      </c>
      <c r="D1050" t="s">
        <v>1229</v>
      </c>
      <c r="E1050" t="s">
        <v>22</v>
      </c>
      <c r="F1050">
        <v>8.9600000000000009</v>
      </c>
      <c r="G1050">
        <v>94</v>
      </c>
      <c r="H1050" s="3">
        <v>44409</v>
      </c>
      <c r="I1050" t="s">
        <v>325</v>
      </c>
      <c r="J1050" t="s">
        <v>326</v>
      </c>
      <c r="K1050">
        <f>YEAR(Table1[[#This Row],[Date]])</f>
        <v>2021</v>
      </c>
      <c r="L1050" t="str">
        <f>TEXT(Table1[[#This Row],[Date]],"mmm")</f>
        <v>Aug</v>
      </c>
      <c r="M1050" t="str">
        <f>TEXT(Table1[[#This Row],[Date]],"ddd")</f>
        <v>Sun</v>
      </c>
    </row>
    <row r="1051" spans="1:13" x14ac:dyDescent="0.35">
      <c r="A1051" t="s">
        <v>3295</v>
      </c>
      <c r="B1051" t="s">
        <v>1649</v>
      </c>
      <c r="C1051" t="s">
        <v>1155</v>
      </c>
      <c r="D1051" t="s">
        <v>1229</v>
      </c>
      <c r="E1051" t="s">
        <v>22</v>
      </c>
      <c r="F1051">
        <v>7.05</v>
      </c>
      <c r="G1051">
        <v>94</v>
      </c>
      <c r="H1051" s="3">
        <v>44409</v>
      </c>
      <c r="I1051" t="s">
        <v>1612</v>
      </c>
      <c r="J1051" t="s">
        <v>1923</v>
      </c>
      <c r="K1051">
        <f>YEAR(Table1[[#This Row],[Date]])</f>
        <v>2021</v>
      </c>
      <c r="L1051" t="str">
        <f>TEXT(Table1[[#This Row],[Date]],"mmm")</f>
        <v>Aug</v>
      </c>
      <c r="M1051" t="str">
        <f>TEXT(Table1[[#This Row],[Date]],"ddd")</f>
        <v>Sun</v>
      </c>
    </row>
    <row r="1052" spans="1:13" x14ac:dyDescent="0.35">
      <c r="A1052" t="s">
        <v>3296</v>
      </c>
      <c r="B1052" t="s">
        <v>1650</v>
      </c>
      <c r="C1052" t="s">
        <v>1155</v>
      </c>
      <c r="D1052" t="s">
        <v>1229</v>
      </c>
      <c r="E1052" t="s">
        <v>22</v>
      </c>
      <c r="F1052">
        <v>6.34</v>
      </c>
      <c r="G1052">
        <v>93</v>
      </c>
      <c r="H1052" s="3">
        <v>44409</v>
      </c>
      <c r="I1052" t="s">
        <v>1924</v>
      </c>
      <c r="J1052" t="s">
        <v>308</v>
      </c>
      <c r="K1052">
        <f>YEAR(Table1[[#This Row],[Date]])</f>
        <v>2021</v>
      </c>
      <c r="L1052" t="str">
        <f>TEXT(Table1[[#This Row],[Date]],"mmm")</f>
        <v>Aug</v>
      </c>
      <c r="M1052" t="str">
        <f>TEXT(Table1[[#This Row],[Date]],"ddd")</f>
        <v>Sun</v>
      </c>
    </row>
    <row r="1053" spans="1:13" x14ac:dyDescent="0.35">
      <c r="A1053" t="s">
        <v>3297</v>
      </c>
      <c r="B1053" t="s">
        <v>1672</v>
      </c>
      <c r="C1053" t="s">
        <v>20</v>
      </c>
      <c r="D1053" t="s">
        <v>1229</v>
      </c>
      <c r="E1053" t="s">
        <v>22</v>
      </c>
      <c r="F1053">
        <v>4.93</v>
      </c>
      <c r="G1053">
        <v>94</v>
      </c>
      <c r="H1053" s="3">
        <v>44378</v>
      </c>
      <c r="I1053" t="s">
        <v>1925</v>
      </c>
      <c r="J1053" t="s">
        <v>1926</v>
      </c>
      <c r="K1053">
        <f>YEAR(Table1[[#This Row],[Date]])</f>
        <v>2021</v>
      </c>
      <c r="L1053" t="str">
        <f>TEXT(Table1[[#This Row],[Date]],"mmm")</f>
        <v>Jul</v>
      </c>
      <c r="M1053" t="str">
        <f>TEXT(Table1[[#This Row],[Date]],"ddd")</f>
        <v>Thu</v>
      </c>
    </row>
    <row r="1054" spans="1:13" x14ac:dyDescent="0.35">
      <c r="A1054" t="s">
        <v>3298</v>
      </c>
      <c r="B1054" t="s">
        <v>1927</v>
      </c>
      <c r="C1054" t="s">
        <v>1155</v>
      </c>
      <c r="D1054" t="s">
        <v>1229</v>
      </c>
      <c r="E1054" t="s">
        <v>22</v>
      </c>
      <c r="F1054">
        <v>21.38</v>
      </c>
      <c r="G1054">
        <v>94</v>
      </c>
      <c r="H1054" s="3">
        <v>44409</v>
      </c>
      <c r="I1054" t="s">
        <v>1928</v>
      </c>
      <c r="J1054" t="s">
        <v>1929</v>
      </c>
      <c r="K1054">
        <f>YEAR(Table1[[#This Row],[Date]])</f>
        <v>2021</v>
      </c>
      <c r="L1054" t="str">
        <f>TEXT(Table1[[#This Row],[Date]],"mmm")</f>
        <v>Aug</v>
      </c>
      <c r="M1054" t="str">
        <f>TEXT(Table1[[#This Row],[Date]],"ddd")</f>
        <v>Sun</v>
      </c>
    </row>
    <row r="1055" spans="1:13" x14ac:dyDescent="0.35">
      <c r="A1055" t="s">
        <v>3299</v>
      </c>
      <c r="B1055" t="s">
        <v>1572</v>
      </c>
      <c r="C1055" t="s">
        <v>20</v>
      </c>
      <c r="D1055" t="s">
        <v>1229</v>
      </c>
      <c r="E1055" t="s">
        <v>22</v>
      </c>
      <c r="F1055">
        <v>4.53</v>
      </c>
      <c r="G1055">
        <v>94</v>
      </c>
      <c r="H1055" s="3">
        <v>44409</v>
      </c>
      <c r="I1055" t="s">
        <v>1930</v>
      </c>
      <c r="J1055" t="s">
        <v>1931</v>
      </c>
      <c r="K1055">
        <f>YEAR(Table1[[#This Row],[Date]])</f>
        <v>2021</v>
      </c>
      <c r="L1055" t="str">
        <f>TEXT(Table1[[#This Row],[Date]],"mmm")</f>
        <v>Aug</v>
      </c>
      <c r="M1055" t="str">
        <f>TEXT(Table1[[#This Row],[Date]],"ddd")</f>
        <v>Sun</v>
      </c>
    </row>
    <row r="1056" spans="1:13" x14ac:dyDescent="0.35">
      <c r="A1056" t="s">
        <v>3300</v>
      </c>
      <c r="B1056" t="s">
        <v>1656</v>
      </c>
      <c r="C1056" t="s">
        <v>20</v>
      </c>
      <c r="D1056" t="s">
        <v>1229</v>
      </c>
      <c r="E1056" t="s">
        <v>22</v>
      </c>
      <c r="F1056">
        <v>3.67</v>
      </c>
      <c r="G1056">
        <v>91</v>
      </c>
      <c r="H1056" s="3">
        <v>44409</v>
      </c>
      <c r="I1056" t="s">
        <v>337</v>
      </c>
      <c r="J1056" t="s">
        <v>247</v>
      </c>
      <c r="K1056">
        <f>YEAR(Table1[[#This Row],[Date]])</f>
        <v>2021</v>
      </c>
      <c r="L1056" t="str">
        <f>TEXT(Table1[[#This Row],[Date]],"mmm")</f>
        <v>Aug</v>
      </c>
      <c r="M1056" t="str">
        <f>TEXT(Table1[[#This Row],[Date]],"ddd")</f>
        <v>Sun</v>
      </c>
    </row>
    <row r="1057" spans="1:13" x14ac:dyDescent="0.35">
      <c r="A1057" t="s">
        <v>3301</v>
      </c>
      <c r="B1057" t="s">
        <v>1932</v>
      </c>
      <c r="D1057" t="s">
        <v>1229</v>
      </c>
      <c r="E1057" t="s">
        <v>22</v>
      </c>
      <c r="F1057">
        <v>3.17</v>
      </c>
      <c r="G1057">
        <v>93</v>
      </c>
      <c r="H1057" s="3">
        <v>44440</v>
      </c>
      <c r="I1057" t="s">
        <v>1933</v>
      </c>
      <c r="J1057" t="s">
        <v>1934</v>
      </c>
      <c r="K1057">
        <f>YEAR(Table1[[#This Row],[Date]])</f>
        <v>2021</v>
      </c>
      <c r="L1057" t="str">
        <f>TEXT(Table1[[#This Row],[Date]],"mmm")</f>
        <v>Sep</v>
      </c>
      <c r="M1057" t="str">
        <f>TEXT(Table1[[#This Row],[Date]],"ddd")</f>
        <v>Wed</v>
      </c>
    </row>
    <row r="1058" spans="1:13" x14ac:dyDescent="0.35">
      <c r="A1058" t="s">
        <v>3302</v>
      </c>
      <c r="B1058" t="s">
        <v>1932</v>
      </c>
      <c r="D1058" t="s">
        <v>1229</v>
      </c>
      <c r="E1058" t="s">
        <v>22</v>
      </c>
      <c r="F1058">
        <v>3.17</v>
      </c>
      <c r="G1058">
        <v>93</v>
      </c>
      <c r="H1058" s="3">
        <v>44470</v>
      </c>
      <c r="I1058" t="s">
        <v>1933</v>
      </c>
      <c r="J1058" t="s">
        <v>1935</v>
      </c>
      <c r="K1058">
        <f>YEAR(Table1[[#This Row],[Date]])</f>
        <v>2021</v>
      </c>
      <c r="L1058" t="str">
        <f>TEXT(Table1[[#This Row],[Date]],"mmm")</f>
        <v>Oct</v>
      </c>
      <c r="M1058" t="str">
        <f>TEXT(Table1[[#This Row],[Date]],"ddd")</f>
        <v>Fri</v>
      </c>
    </row>
    <row r="1059" spans="1:13" x14ac:dyDescent="0.35">
      <c r="A1059" t="s">
        <v>3303</v>
      </c>
      <c r="B1059" t="s">
        <v>1593</v>
      </c>
      <c r="C1059" t="s">
        <v>20</v>
      </c>
      <c r="D1059" t="s">
        <v>1229</v>
      </c>
      <c r="E1059" t="s">
        <v>22</v>
      </c>
      <c r="F1059">
        <v>5.66</v>
      </c>
      <c r="G1059">
        <v>93</v>
      </c>
      <c r="H1059" s="3">
        <v>44470</v>
      </c>
      <c r="I1059" t="s">
        <v>1936</v>
      </c>
      <c r="J1059" t="s">
        <v>475</v>
      </c>
      <c r="K1059">
        <f>YEAR(Table1[[#This Row],[Date]])</f>
        <v>2021</v>
      </c>
      <c r="L1059" t="str">
        <f>TEXT(Table1[[#This Row],[Date]],"mmm")</f>
        <v>Oct</v>
      </c>
      <c r="M1059" t="str">
        <f>TEXT(Table1[[#This Row],[Date]],"ddd")</f>
        <v>Fri</v>
      </c>
    </row>
    <row r="1060" spans="1:13" x14ac:dyDescent="0.35">
      <c r="A1060" t="s">
        <v>3304</v>
      </c>
      <c r="B1060" t="s">
        <v>1475</v>
      </c>
      <c r="C1060" t="s">
        <v>20</v>
      </c>
      <c r="D1060" t="s">
        <v>1229</v>
      </c>
      <c r="E1060" t="s">
        <v>22</v>
      </c>
      <c r="F1060">
        <v>3.89</v>
      </c>
      <c r="G1060">
        <v>94</v>
      </c>
      <c r="H1060" s="3">
        <v>44470</v>
      </c>
      <c r="I1060" t="s">
        <v>1937</v>
      </c>
      <c r="J1060" t="s">
        <v>283</v>
      </c>
      <c r="K1060">
        <f>YEAR(Table1[[#This Row],[Date]])</f>
        <v>2021</v>
      </c>
      <c r="L1060" t="str">
        <f>TEXT(Table1[[#This Row],[Date]],"mmm")</f>
        <v>Oct</v>
      </c>
      <c r="M1060" t="str">
        <f>TEXT(Table1[[#This Row],[Date]],"ddd")</f>
        <v>Fri</v>
      </c>
    </row>
    <row r="1061" spans="1:13" x14ac:dyDescent="0.35">
      <c r="A1061" t="s">
        <v>3305</v>
      </c>
      <c r="B1061" t="s">
        <v>1475</v>
      </c>
      <c r="C1061" t="s">
        <v>1155</v>
      </c>
      <c r="D1061" t="s">
        <v>1229</v>
      </c>
      <c r="E1061" t="s">
        <v>22</v>
      </c>
      <c r="F1061">
        <v>4.5999999999999996</v>
      </c>
      <c r="G1061">
        <v>93</v>
      </c>
      <c r="H1061" s="3">
        <v>44470</v>
      </c>
      <c r="I1061" t="s">
        <v>1938</v>
      </c>
      <c r="J1061" t="s">
        <v>247</v>
      </c>
      <c r="K1061">
        <f>YEAR(Table1[[#This Row],[Date]])</f>
        <v>2021</v>
      </c>
      <c r="L1061" t="str">
        <f>TEXT(Table1[[#This Row],[Date]],"mmm")</f>
        <v>Oct</v>
      </c>
      <c r="M1061" t="str">
        <f>TEXT(Table1[[#This Row],[Date]],"ddd")</f>
        <v>Fri</v>
      </c>
    </row>
    <row r="1062" spans="1:13" x14ac:dyDescent="0.35">
      <c r="A1062" t="s">
        <v>3306</v>
      </c>
      <c r="B1062" t="s">
        <v>1656</v>
      </c>
      <c r="C1062" t="s">
        <v>20</v>
      </c>
      <c r="D1062" t="s">
        <v>1229</v>
      </c>
      <c r="E1062" t="s">
        <v>22</v>
      </c>
      <c r="F1062">
        <v>3.52</v>
      </c>
      <c r="G1062">
        <v>91</v>
      </c>
      <c r="H1062" s="3">
        <v>44470</v>
      </c>
      <c r="I1062" t="s">
        <v>1939</v>
      </c>
      <c r="J1062" t="s">
        <v>1940</v>
      </c>
      <c r="K1062">
        <f>YEAR(Table1[[#This Row],[Date]])</f>
        <v>2021</v>
      </c>
      <c r="L1062" t="str">
        <f>TEXT(Table1[[#This Row],[Date]],"mmm")</f>
        <v>Oct</v>
      </c>
      <c r="M1062" t="str">
        <f>TEXT(Table1[[#This Row],[Date]],"ddd")</f>
        <v>Fri</v>
      </c>
    </row>
    <row r="1063" spans="1:13" x14ac:dyDescent="0.35">
      <c r="A1063" t="s">
        <v>3307</v>
      </c>
      <c r="B1063" t="s">
        <v>1486</v>
      </c>
      <c r="C1063" t="s">
        <v>1155</v>
      </c>
      <c r="D1063" t="s">
        <v>1229</v>
      </c>
      <c r="E1063" t="s">
        <v>22</v>
      </c>
      <c r="F1063">
        <v>5.64</v>
      </c>
      <c r="G1063">
        <v>94</v>
      </c>
      <c r="H1063" s="3">
        <v>44470</v>
      </c>
      <c r="I1063" t="s">
        <v>1941</v>
      </c>
      <c r="J1063" t="s">
        <v>308</v>
      </c>
      <c r="K1063">
        <f>YEAR(Table1[[#This Row],[Date]])</f>
        <v>2021</v>
      </c>
      <c r="L1063" t="str">
        <f>TEXT(Table1[[#This Row],[Date]],"mmm")</f>
        <v>Oct</v>
      </c>
      <c r="M1063" t="str">
        <f>TEXT(Table1[[#This Row],[Date]],"ddd")</f>
        <v>Fri</v>
      </c>
    </row>
    <row r="1064" spans="1:13" x14ac:dyDescent="0.35">
      <c r="A1064" t="s">
        <v>3308</v>
      </c>
      <c r="B1064" t="s">
        <v>1486</v>
      </c>
      <c r="C1064" t="s">
        <v>20</v>
      </c>
      <c r="D1064" t="s">
        <v>1229</v>
      </c>
      <c r="E1064" t="s">
        <v>22</v>
      </c>
      <c r="F1064">
        <v>12.52</v>
      </c>
      <c r="G1064">
        <v>93</v>
      </c>
      <c r="H1064" s="3">
        <v>44470</v>
      </c>
      <c r="I1064" t="s">
        <v>1942</v>
      </c>
      <c r="J1064" t="s">
        <v>1943</v>
      </c>
      <c r="K1064">
        <f>YEAR(Table1[[#This Row],[Date]])</f>
        <v>2021</v>
      </c>
      <c r="L1064" t="str">
        <f>TEXT(Table1[[#This Row],[Date]],"mmm")</f>
        <v>Oct</v>
      </c>
      <c r="M1064" t="str">
        <f>TEXT(Table1[[#This Row],[Date]],"ddd")</f>
        <v>Fri</v>
      </c>
    </row>
    <row r="1065" spans="1:13" x14ac:dyDescent="0.35">
      <c r="A1065" t="s">
        <v>3309</v>
      </c>
      <c r="B1065" t="s">
        <v>1944</v>
      </c>
      <c r="C1065" t="s">
        <v>1155</v>
      </c>
      <c r="D1065" t="s">
        <v>1229</v>
      </c>
      <c r="E1065" t="s">
        <v>22</v>
      </c>
      <c r="F1065">
        <v>7.04</v>
      </c>
      <c r="G1065">
        <v>94</v>
      </c>
      <c r="H1065" s="3">
        <v>44501</v>
      </c>
      <c r="I1065" t="s">
        <v>1945</v>
      </c>
      <c r="J1065" t="s">
        <v>1102</v>
      </c>
      <c r="K1065">
        <f>YEAR(Table1[[#This Row],[Date]])</f>
        <v>2021</v>
      </c>
      <c r="L1065" t="str">
        <f>TEXT(Table1[[#This Row],[Date]],"mmm")</f>
        <v>Nov</v>
      </c>
      <c r="M1065" t="str">
        <f>TEXT(Table1[[#This Row],[Date]],"ddd")</f>
        <v>Mon</v>
      </c>
    </row>
    <row r="1066" spans="1:13" x14ac:dyDescent="0.35">
      <c r="A1066" t="s">
        <v>3310</v>
      </c>
      <c r="B1066" t="s">
        <v>1475</v>
      </c>
      <c r="C1066" t="s">
        <v>20</v>
      </c>
      <c r="D1066" t="s">
        <v>1229</v>
      </c>
      <c r="E1066" t="s">
        <v>22</v>
      </c>
      <c r="F1066">
        <v>3.96</v>
      </c>
      <c r="G1066">
        <v>94</v>
      </c>
      <c r="H1066" s="3">
        <v>44470</v>
      </c>
      <c r="I1066" t="s">
        <v>325</v>
      </c>
      <c r="J1066" t="s">
        <v>326</v>
      </c>
      <c r="K1066">
        <f>YEAR(Table1[[#This Row],[Date]])</f>
        <v>2021</v>
      </c>
      <c r="L1066" t="str">
        <f>TEXT(Table1[[#This Row],[Date]],"mmm")</f>
        <v>Oct</v>
      </c>
      <c r="M1066" t="str">
        <f>TEXT(Table1[[#This Row],[Date]],"ddd")</f>
        <v>Fri</v>
      </c>
    </row>
    <row r="1067" spans="1:13" x14ac:dyDescent="0.35">
      <c r="A1067" t="s">
        <v>3311</v>
      </c>
      <c r="B1067" t="s">
        <v>1927</v>
      </c>
      <c r="C1067" t="s">
        <v>1155</v>
      </c>
      <c r="D1067" t="s">
        <v>1229</v>
      </c>
      <c r="E1067" t="s">
        <v>22</v>
      </c>
      <c r="F1067">
        <v>16.28</v>
      </c>
      <c r="G1067">
        <v>96</v>
      </c>
      <c r="H1067" s="3">
        <v>44501</v>
      </c>
      <c r="I1067" t="s">
        <v>1946</v>
      </c>
      <c r="K1067">
        <f>YEAR(Table1[[#This Row],[Date]])</f>
        <v>2021</v>
      </c>
      <c r="L1067" t="str">
        <f>TEXT(Table1[[#This Row],[Date]],"mmm")</f>
        <v>Nov</v>
      </c>
      <c r="M1067" t="str">
        <f>TEXT(Table1[[#This Row],[Date]],"ddd")</f>
        <v>Mon</v>
      </c>
    </row>
    <row r="1068" spans="1:13" x14ac:dyDescent="0.35">
      <c r="A1068" t="s">
        <v>3312</v>
      </c>
      <c r="B1068" t="s">
        <v>1475</v>
      </c>
      <c r="C1068" t="s">
        <v>1155</v>
      </c>
      <c r="D1068" t="s">
        <v>1229</v>
      </c>
      <c r="E1068" t="s">
        <v>22</v>
      </c>
      <c r="F1068">
        <v>5.31</v>
      </c>
      <c r="G1068">
        <v>94</v>
      </c>
      <c r="H1068" s="3">
        <v>44531</v>
      </c>
      <c r="I1068" t="s">
        <v>1894</v>
      </c>
      <c r="J1068" t="s">
        <v>1947</v>
      </c>
      <c r="K1068">
        <f>YEAR(Table1[[#This Row],[Date]])</f>
        <v>2021</v>
      </c>
      <c r="L1068" t="str">
        <f>TEXT(Table1[[#This Row],[Date]],"mmm")</f>
        <v>Dec</v>
      </c>
      <c r="M1068" t="str">
        <f>TEXT(Table1[[#This Row],[Date]],"ddd")</f>
        <v>Wed</v>
      </c>
    </row>
    <row r="1069" spans="1:13" x14ac:dyDescent="0.35">
      <c r="A1069" t="s">
        <v>3313</v>
      </c>
      <c r="B1069" t="s">
        <v>1753</v>
      </c>
      <c r="C1069" t="s">
        <v>1155</v>
      </c>
      <c r="D1069" t="s">
        <v>1229</v>
      </c>
      <c r="E1069" t="s">
        <v>22</v>
      </c>
      <c r="F1069">
        <v>7.79</v>
      </c>
      <c r="G1069">
        <v>94</v>
      </c>
      <c r="H1069" s="3">
        <v>44531</v>
      </c>
      <c r="I1069" t="s">
        <v>1948</v>
      </c>
      <c r="J1069" t="s">
        <v>1949</v>
      </c>
      <c r="K1069">
        <f>YEAR(Table1[[#This Row],[Date]])</f>
        <v>2021</v>
      </c>
      <c r="L1069" t="str">
        <f>TEXT(Table1[[#This Row],[Date]],"mmm")</f>
        <v>Dec</v>
      </c>
      <c r="M1069" t="str">
        <f>TEXT(Table1[[#This Row],[Date]],"ddd")</f>
        <v>Wed</v>
      </c>
    </row>
    <row r="1070" spans="1:13" x14ac:dyDescent="0.35">
      <c r="A1070" t="s">
        <v>3314</v>
      </c>
      <c r="B1070" t="s">
        <v>1618</v>
      </c>
      <c r="C1070" t="s">
        <v>1346</v>
      </c>
      <c r="D1070" t="s">
        <v>1229</v>
      </c>
      <c r="E1070" t="s">
        <v>22</v>
      </c>
      <c r="F1070">
        <v>12.04</v>
      </c>
      <c r="G1070">
        <v>96</v>
      </c>
      <c r="H1070" s="3">
        <v>44562</v>
      </c>
      <c r="I1070" t="s">
        <v>61</v>
      </c>
      <c r="J1070" t="s">
        <v>1950</v>
      </c>
      <c r="K1070">
        <f>YEAR(Table1[[#This Row],[Date]])</f>
        <v>2022</v>
      </c>
      <c r="L1070" t="str">
        <f>TEXT(Table1[[#This Row],[Date]],"mmm")</f>
        <v>Jan</v>
      </c>
      <c r="M1070" t="str">
        <f>TEXT(Table1[[#This Row],[Date]],"ddd")</f>
        <v>Sat</v>
      </c>
    </row>
    <row r="1071" spans="1:13" x14ac:dyDescent="0.35">
      <c r="A1071" t="s">
        <v>3315</v>
      </c>
      <c r="B1071" t="s">
        <v>1510</v>
      </c>
      <c r="C1071" t="s">
        <v>1155</v>
      </c>
      <c r="D1071" t="s">
        <v>1229</v>
      </c>
      <c r="E1071" t="s">
        <v>22</v>
      </c>
      <c r="F1071">
        <v>10.4</v>
      </c>
      <c r="G1071">
        <v>93</v>
      </c>
      <c r="H1071" s="3">
        <v>44562</v>
      </c>
      <c r="I1071" t="s">
        <v>1951</v>
      </c>
      <c r="J1071" t="s">
        <v>285</v>
      </c>
      <c r="K1071">
        <f>YEAR(Table1[[#This Row],[Date]])</f>
        <v>2022</v>
      </c>
      <c r="L1071" t="str">
        <f>TEXT(Table1[[#This Row],[Date]],"mmm")</f>
        <v>Jan</v>
      </c>
      <c r="M1071" t="str">
        <f>TEXT(Table1[[#This Row],[Date]],"ddd")</f>
        <v>Sat</v>
      </c>
    </row>
    <row r="1072" spans="1:13" x14ac:dyDescent="0.35">
      <c r="A1072" t="s">
        <v>3316</v>
      </c>
      <c r="B1072" t="s">
        <v>1510</v>
      </c>
      <c r="C1072" t="s">
        <v>20</v>
      </c>
      <c r="D1072" t="s">
        <v>1229</v>
      </c>
      <c r="E1072" t="s">
        <v>22</v>
      </c>
      <c r="F1072">
        <v>8.8000000000000007</v>
      </c>
      <c r="G1072">
        <v>93</v>
      </c>
      <c r="H1072" s="3">
        <v>44562</v>
      </c>
      <c r="I1072" t="s">
        <v>222</v>
      </c>
      <c r="J1072" t="s">
        <v>1599</v>
      </c>
      <c r="K1072">
        <f>YEAR(Table1[[#This Row],[Date]])</f>
        <v>2022</v>
      </c>
      <c r="L1072" t="str">
        <f>TEXT(Table1[[#This Row],[Date]],"mmm")</f>
        <v>Jan</v>
      </c>
      <c r="M1072" t="str">
        <f>TEXT(Table1[[#This Row],[Date]],"ddd")</f>
        <v>Sat</v>
      </c>
    </row>
    <row r="1073" spans="1:13" x14ac:dyDescent="0.35">
      <c r="A1073" t="s">
        <v>3317</v>
      </c>
      <c r="B1073" t="s">
        <v>1475</v>
      </c>
      <c r="C1073" t="s">
        <v>20</v>
      </c>
      <c r="D1073" t="s">
        <v>1229</v>
      </c>
      <c r="E1073" t="s">
        <v>22</v>
      </c>
      <c r="F1073">
        <v>11.33</v>
      </c>
      <c r="G1073">
        <v>96</v>
      </c>
      <c r="H1073" s="3">
        <v>44562</v>
      </c>
      <c r="I1073" t="s">
        <v>1952</v>
      </c>
      <c r="J1073" t="s">
        <v>1953</v>
      </c>
      <c r="K1073">
        <f>YEAR(Table1[[#This Row],[Date]])</f>
        <v>2022</v>
      </c>
      <c r="L1073" t="str">
        <f>TEXT(Table1[[#This Row],[Date]],"mmm")</f>
        <v>Jan</v>
      </c>
      <c r="M1073" t="str">
        <f>TEXT(Table1[[#This Row],[Date]],"ddd")</f>
        <v>Sat</v>
      </c>
    </row>
    <row r="1074" spans="1:13" x14ac:dyDescent="0.35">
      <c r="A1074" t="s">
        <v>3318</v>
      </c>
      <c r="B1074" t="s">
        <v>1475</v>
      </c>
      <c r="C1074" t="s">
        <v>20</v>
      </c>
      <c r="D1074" t="s">
        <v>1229</v>
      </c>
      <c r="E1074" t="s">
        <v>22</v>
      </c>
      <c r="F1074">
        <v>2.97</v>
      </c>
      <c r="G1074">
        <v>95</v>
      </c>
      <c r="H1074" s="3">
        <v>44562</v>
      </c>
      <c r="I1074" t="s">
        <v>61</v>
      </c>
      <c r="J1074" t="s">
        <v>1954</v>
      </c>
      <c r="K1074">
        <f>YEAR(Table1[[#This Row],[Date]])</f>
        <v>2022</v>
      </c>
      <c r="L1074" t="str">
        <f>TEXT(Table1[[#This Row],[Date]],"mmm")</f>
        <v>Jan</v>
      </c>
      <c r="M1074" t="str">
        <f>TEXT(Table1[[#This Row],[Date]],"ddd")</f>
        <v>Sat</v>
      </c>
    </row>
    <row r="1075" spans="1:13" x14ac:dyDescent="0.35">
      <c r="A1075" t="s">
        <v>3319</v>
      </c>
      <c r="B1075" t="s">
        <v>1932</v>
      </c>
      <c r="C1075" t="s">
        <v>1155</v>
      </c>
      <c r="D1075" t="s">
        <v>1229</v>
      </c>
      <c r="E1075" t="s">
        <v>22</v>
      </c>
      <c r="F1075">
        <v>13.45</v>
      </c>
      <c r="G1075">
        <v>95</v>
      </c>
      <c r="H1075" s="3">
        <v>44562</v>
      </c>
      <c r="I1075" t="s">
        <v>1955</v>
      </c>
      <c r="J1075" t="s">
        <v>1956</v>
      </c>
      <c r="K1075">
        <f>YEAR(Table1[[#This Row],[Date]])</f>
        <v>2022</v>
      </c>
      <c r="L1075" t="str">
        <f>TEXT(Table1[[#This Row],[Date]],"mmm")</f>
        <v>Jan</v>
      </c>
      <c r="M1075" t="str">
        <f>TEXT(Table1[[#This Row],[Date]],"ddd")</f>
        <v>Sat</v>
      </c>
    </row>
    <row r="1076" spans="1:13" x14ac:dyDescent="0.35">
      <c r="A1076" t="s">
        <v>3320</v>
      </c>
      <c r="B1076" t="s">
        <v>1672</v>
      </c>
      <c r="C1076" t="s">
        <v>20</v>
      </c>
      <c r="D1076" t="s">
        <v>1229</v>
      </c>
      <c r="E1076" t="s">
        <v>22</v>
      </c>
      <c r="F1076">
        <v>4.93</v>
      </c>
      <c r="G1076">
        <v>93</v>
      </c>
      <c r="H1076" s="3">
        <v>44593</v>
      </c>
      <c r="I1076" t="s">
        <v>70</v>
      </c>
      <c r="J1076" t="s">
        <v>71</v>
      </c>
      <c r="K1076">
        <f>YEAR(Table1[[#This Row],[Date]])</f>
        <v>2022</v>
      </c>
      <c r="L1076" t="str">
        <f>TEXT(Table1[[#This Row],[Date]],"mmm")</f>
        <v>Feb</v>
      </c>
      <c r="M1076" t="str">
        <f>TEXT(Table1[[#This Row],[Date]],"ddd")</f>
        <v>Tue</v>
      </c>
    </row>
    <row r="1077" spans="1:13" x14ac:dyDescent="0.35">
      <c r="A1077" t="s">
        <v>3321</v>
      </c>
      <c r="B1077" t="s">
        <v>1701</v>
      </c>
      <c r="C1077" t="s">
        <v>1155</v>
      </c>
      <c r="D1077" t="s">
        <v>1229</v>
      </c>
      <c r="E1077" t="s">
        <v>22</v>
      </c>
      <c r="F1077">
        <v>7.05</v>
      </c>
      <c r="G1077">
        <v>94</v>
      </c>
      <c r="H1077" s="3">
        <v>44593</v>
      </c>
      <c r="I1077" t="s">
        <v>1957</v>
      </c>
      <c r="J1077" t="s">
        <v>1958</v>
      </c>
      <c r="K1077">
        <f>YEAR(Table1[[#This Row],[Date]])</f>
        <v>2022</v>
      </c>
      <c r="L1077" t="str">
        <f>TEXT(Table1[[#This Row],[Date]],"mmm")</f>
        <v>Feb</v>
      </c>
      <c r="M1077" t="str">
        <f>TEXT(Table1[[#This Row],[Date]],"ddd")</f>
        <v>Tue</v>
      </c>
    </row>
    <row r="1078" spans="1:13" x14ac:dyDescent="0.35">
      <c r="A1078" t="s">
        <v>3322</v>
      </c>
      <c r="B1078" t="s">
        <v>1753</v>
      </c>
      <c r="C1078" t="s">
        <v>20</v>
      </c>
      <c r="D1078" t="s">
        <v>1229</v>
      </c>
      <c r="E1078" t="s">
        <v>22</v>
      </c>
      <c r="F1078">
        <v>6.37</v>
      </c>
      <c r="G1078">
        <v>93</v>
      </c>
      <c r="H1078" s="3">
        <v>44593</v>
      </c>
      <c r="I1078" t="s">
        <v>1959</v>
      </c>
      <c r="J1078" t="s">
        <v>923</v>
      </c>
      <c r="K1078">
        <f>YEAR(Table1[[#This Row],[Date]])</f>
        <v>2022</v>
      </c>
      <c r="L1078" t="str">
        <f>TEXT(Table1[[#This Row],[Date]],"mmm")</f>
        <v>Feb</v>
      </c>
      <c r="M1078" t="str">
        <f>TEXT(Table1[[#This Row],[Date]],"ddd")</f>
        <v>Tue</v>
      </c>
    </row>
    <row r="1079" spans="1:13" x14ac:dyDescent="0.35">
      <c r="A1079" t="s">
        <v>3323</v>
      </c>
      <c r="B1079" t="s">
        <v>1753</v>
      </c>
      <c r="C1079" t="s">
        <v>20</v>
      </c>
      <c r="D1079" t="s">
        <v>1229</v>
      </c>
      <c r="E1079" t="s">
        <v>22</v>
      </c>
      <c r="F1079">
        <v>6.37</v>
      </c>
      <c r="G1079">
        <v>93</v>
      </c>
      <c r="H1079" s="3">
        <v>44593</v>
      </c>
      <c r="I1079" t="s">
        <v>1960</v>
      </c>
      <c r="J1079" t="s">
        <v>1961</v>
      </c>
      <c r="K1079">
        <f>YEAR(Table1[[#This Row],[Date]])</f>
        <v>2022</v>
      </c>
      <c r="L1079" t="str">
        <f>TEXT(Table1[[#This Row],[Date]],"mmm")</f>
        <v>Feb</v>
      </c>
      <c r="M1079" t="str">
        <f>TEXT(Table1[[#This Row],[Date]],"ddd")</f>
        <v>Tue</v>
      </c>
    </row>
    <row r="1080" spans="1:13" x14ac:dyDescent="0.35">
      <c r="A1080" t="s">
        <v>3324</v>
      </c>
      <c r="B1080" t="s">
        <v>1753</v>
      </c>
      <c r="C1080" t="s">
        <v>1155</v>
      </c>
      <c r="D1080" t="s">
        <v>1229</v>
      </c>
      <c r="E1080" t="s">
        <v>22</v>
      </c>
      <c r="F1080">
        <v>4.25</v>
      </c>
      <c r="G1080">
        <v>91</v>
      </c>
      <c r="H1080" s="3">
        <v>44593</v>
      </c>
      <c r="I1080" t="s">
        <v>1962</v>
      </c>
      <c r="K1080">
        <f>YEAR(Table1[[#This Row],[Date]])</f>
        <v>2022</v>
      </c>
      <c r="L1080" t="str">
        <f>TEXT(Table1[[#This Row],[Date]],"mmm")</f>
        <v>Feb</v>
      </c>
      <c r="M1080" t="str">
        <f>TEXT(Table1[[#This Row],[Date]],"ddd")</f>
        <v>Tue</v>
      </c>
    </row>
    <row r="1081" spans="1:13" x14ac:dyDescent="0.35">
      <c r="A1081" t="s">
        <v>3325</v>
      </c>
      <c r="B1081" t="s">
        <v>1963</v>
      </c>
      <c r="C1081" t="s">
        <v>20</v>
      </c>
      <c r="D1081" t="s">
        <v>1229</v>
      </c>
      <c r="E1081" t="s">
        <v>22</v>
      </c>
      <c r="F1081">
        <v>2.2599999999999998</v>
      </c>
      <c r="G1081">
        <v>92</v>
      </c>
      <c r="H1081" s="3">
        <v>44621</v>
      </c>
      <c r="I1081" t="s">
        <v>1964</v>
      </c>
      <c r="J1081" t="s">
        <v>728</v>
      </c>
      <c r="K1081">
        <f>YEAR(Table1[[#This Row],[Date]])</f>
        <v>2022</v>
      </c>
      <c r="L1081" t="str">
        <f>TEXT(Table1[[#This Row],[Date]],"mmm")</f>
        <v>Mar</v>
      </c>
      <c r="M1081" t="str">
        <f>TEXT(Table1[[#This Row],[Date]],"ddd")</f>
        <v>Tue</v>
      </c>
    </row>
    <row r="1082" spans="1:13" x14ac:dyDescent="0.35">
      <c r="A1082" t="s">
        <v>3326</v>
      </c>
      <c r="B1082" t="s">
        <v>1475</v>
      </c>
      <c r="C1082" t="s">
        <v>20</v>
      </c>
      <c r="D1082" t="s">
        <v>1229</v>
      </c>
      <c r="E1082" t="s">
        <v>22</v>
      </c>
      <c r="F1082">
        <v>4.96</v>
      </c>
      <c r="G1082">
        <v>95</v>
      </c>
      <c r="H1082" s="3">
        <v>44621</v>
      </c>
      <c r="I1082" t="s">
        <v>1965</v>
      </c>
      <c r="J1082" t="s">
        <v>114</v>
      </c>
      <c r="K1082">
        <f>YEAR(Table1[[#This Row],[Date]])</f>
        <v>2022</v>
      </c>
      <c r="L1082" t="str">
        <f>TEXT(Table1[[#This Row],[Date]],"mmm")</f>
        <v>Mar</v>
      </c>
      <c r="M1082" t="str">
        <f>TEXT(Table1[[#This Row],[Date]],"ddd")</f>
        <v>Tue</v>
      </c>
    </row>
    <row r="1083" spans="1:13" x14ac:dyDescent="0.35">
      <c r="A1083" t="s">
        <v>3327</v>
      </c>
      <c r="B1083" t="s">
        <v>1694</v>
      </c>
      <c r="C1083" t="s">
        <v>20</v>
      </c>
      <c r="D1083" t="s">
        <v>1229</v>
      </c>
      <c r="E1083" t="s">
        <v>22</v>
      </c>
      <c r="F1083">
        <v>4.93</v>
      </c>
      <c r="G1083">
        <v>94</v>
      </c>
      <c r="H1083" s="3">
        <v>44652</v>
      </c>
      <c r="I1083" t="s">
        <v>1966</v>
      </c>
      <c r="J1083" t="s">
        <v>1102</v>
      </c>
      <c r="K1083">
        <f>YEAR(Table1[[#This Row],[Date]])</f>
        <v>2022</v>
      </c>
      <c r="L1083" t="str">
        <f>TEXT(Table1[[#This Row],[Date]],"mmm")</f>
        <v>Apr</v>
      </c>
      <c r="M1083" t="str">
        <f>TEXT(Table1[[#This Row],[Date]],"ddd")</f>
        <v>Fri</v>
      </c>
    </row>
    <row r="1084" spans="1:13" x14ac:dyDescent="0.35">
      <c r="A1084" t="s">
        <v>3328</v>
      </c>
      <c r="B1084" t="s">
        <v>1694</v>
      </c>
      <c r="C1084" t="s">
        <v>20</v>
      </c>
      <c r="D1084" t="s">
        <v>1229</v>
      </c>
      <c r="E1084" t="s">
        <v>22</v>
      </c>
      <c r="F1084">
        <v>4.93</v>
      </c>
      <c r="G1084">
        <v>93</v>
      </c>
      <c r="H1084" s="3">
        <v>44652</v>
      </c>
      <c r="I1084" t="s">
        <v>1017</v>
      </c>
      <c r="J1084" t="s">
        <v>785</v>
      </c>
      <c r="K1084">
        <f>YEAR(Table1[[#This Row],[Date]])</f>
        <v>2022</v>
      </c>
      <c r="L1084" t="str">
        <f>TEXT(Table1[[#This Row],[Date]],"mmm")</f>
        <v>Apr</v>
      </c>
      <c r="M1084" t="str">
        <f>TEXT(Table1[[#This Row],[Date]],"ddd")</f>
        <v>Fri</v>
      </c>
    </row>
    <row r="1085" spans="1:13" x14ac:dyDescent="0.35">
      <c r="A1085" t="s">
        <v>3329</v>
      </c>
      <c r="B1085" t="s">
        <v>1694</v>
      </c>
      <c r="C1085" t="s">
        <v>20</v>
      </c>
      <c r="D1085" t="s">
        <v>1229</v>
      </c>
      <c r="E1085" t="s">
        <v>22</v>
      </c>
      <c r="F1085">
        <v>4.93</v>
      </c>
      <c r="G1085">
        <v>94</v>
      </c>
      <c r="H1085" s="3">
        <v>44652</v>
      </c>
      <c r="I1085" t="s">
        <v>1967</v>
      </c>
      <c r="J1085" t="s">
        <v>157</v>
      </c>
      <c r="K1085">
        <f>YEAR(Table1[[#This Row],[Date]])</f>
        <v>2022</v>
      </c>
      <c r="L1085" t="str">
        <f>TEXT(Table1[[#This Row],[Date]],"mmm")</f>
        <v>Apr</v>
      </c>
      <c r="M1085" t="str">
        <f>TEXT(Table1[[#This Row],[Date]],"ddd")</f>
        <v>Fri</v>
      </c>
    </row>
    <row r="1086" spans="1:13" x14ac:dyDescent="0.35">
      <c r="A1086" t="s">
        <v>3330</v>
      </c>
      <c r="B1086" t="s">
        <v>1753</v>
      </c>
      <c r="C1086" t="s">
        <v>20</v>
      </c>
      <c r="D1086" t="s">
        <v>1229</v>
      </c>
      <c r="E1086" t="s">
        <v>22</v>
      </c>
      <c r="F1086">
        <v>5.66</v>
      </c>
      <c r="G1086">
        <v>94</v>
      </c>
      <c r="H1086" s="3">
        <v>44682</v>
      </c>
      <c r="I1086" t="s">
        <v>1968</v>
      </c>
      <c r="J1086" t="s">
        <v>1969</v>
      </c>
      <c r="K1086">
        <f>YEAR(Table1[[#This Row],[Date]])</f>
        <v>2022</v>
      </c>
      <c r="L1086" t="str">
        <f>TEXT(Table1[[#This Row],[Date]],"mmm")</f>
        <v>May</v>
      </c>
      <c r="M1086" t="str">
        <f>TEXT(Table1[[#This Row],[Date]],"ddd")</f>
        <v>Sun</v>
      </c>
    </row>
    <row r="1087" spans="1:13" x14ac:dyDescent="0.35">
      <c r="A1087" t="s">
        <v>3331</v>
      </c>
      <c r="B1087" t="s">
        <v>1970</v>
      </c>
      <c r="C1087" t="s">
        <v>20</v>
      </c>
      <c r="D1087" t="s">
        <v>1229</v>
      </c>
      <c r="E1087" t="s">
        <v>22</v>
      </c>
      <c r="F1087">
        <v>6.34</v>
      </c>
      <c r="G1087">
        <v>92</v>
      </c>
      <c r="H1087" s="3">
        <v>44713</v>
      </c>
      <c r="I1087" t="s">
        <v>1971</v>
      </c>
      <c r="J1087" t="s">
        <v>728</v>
      </c>
      <c r="K1087">
        <f>YEAR(Table1[[#This Row],[Date]])</f>
        <v>2022</v>
      </c>
      <c r="L1087" t="str">
        <f>TEXT(Table1[[#This Row],[Date]],"mmm")</f>
        <v>Jun</v>
      </c>
      <c r="M1087" t="str">
        <f>TEXT(Table1[[#This Row],[Date]],"ddd")</f>
        <v>Wed</v>
      </c>
    </row>
    <row r="1088" spans="1:13" x14ac:dyDescent="0.35">
      <c r="A1088" t="s">
        <v>3332</v>
      </c>
      <c r="B1088" t="s">
        <v>1970</v>
      </c>
      <c r="C1088" t="s">
        <v>20</v>
      </c>
      <c r="D1088" t="s">
        <v>1229</v>
      </c>
      <c r="E1088" t="s">
        <v>22</v>
      </c>
      <c r="F1088">
        <v>6.34</v>
      </c>
      <c r="G1088">
        <v>90</v>
      </c>
      <c r="H1088" s="3">
        <v>44713</v>
      </c>
      <c r="I1088" t="s">
        <v>1972</v>
      </c>
      <c r="J1088" t="s">
        <v>1973</v>
      </c>
      <c r="K1088">
        <f>YEAR(Table1[[#This Row],[Date]])</f>
        <v>2022</v>
      </c>
      <c r="L1088" t="str">
        <f>TEXT(Table1[[#This Row],[Date]],"mmm")</f>
        <v>Jun</v>
      </c>
      <c r="M1088" t="str">
        <f>TEXT(Table1[[#This Row],[Date]],"ddd")</f>
        <v>Wed</v>
      </c>
    </row>
    <row r="1089" spans="1:13" x14ac:dyDescent="0.35">
      <c r="A1089" t="s">
        <v>3333</v>
      </c>
      <c r="B1089" t="s">
        <v>1556</v>
      </c>
      <c r="C1089" t="s">
        <v>20</v>
      </c>
      <c r="D1089" t="s">
        <v>1229</v>
      </c>
      <c r="E1089" t="s">
        <v>22</v>
      </c>
      <c r="F1089">
        <v>19.84</v>
      </c>
      <c r="G1089">
        <v>94</v>
      </c>
      <c r="H1089" s="3">
        <v>44682</v>
      </c>
      <c r="I1089" t="s">
        <v>61</v>
      </c>
      <c r="J1089" t="s">
        <v>1974</v>
      </c>
      <c r="K1089">
        <f>YEAR(Table1[[#This Row],[Date]])</f>
        <v>2022</v>
      </c>
      <c r="L1089" t="str">
        <f>TEXT(Table1[[#This Row],[Date]],"mmm")</f>
        <v>May</v>
      </c>
      <c r="M1089" t="str">
        <f>TEXT(Table1[[#This Row],[Date]],"ddd")</f>
        <v>Sun</v>
      </c>
    </row>
    <row r="1090" spans="1:13" x14ac:dyDescent="0.35">
      <c r="A1090" t="s">
        <v>3334</v>
      </c>
      <c r="B1090" t="s">
        <v>1475</v>
      </c>
      <c r="C1090" t="s">
        <v>20</v>
      </c>
      <c r="D1090" t="s">
        <v>1229</v>
      </c>
      <c r="E1090" t="s">
        <v>22</v>
      </c>
      <c r="F1090">
        <v>4.5999999999999996</v>
      </c>
      <c r="G1090">
        <v>95</v>
      </c>
      <c r="H1090" s="3">
        <v>44713</v>
      </c>
      <c r="I1090" t="s">
        <v>1975</v>
      </c>
      <c r="J1090" t="s">
        <v>1976</v>
      </c>
      <c r="K1090">
        <f>YEAR(Table1[[#This Row],[Date]])</f>
        <v>2022</v>
      </c>
      <c r="L1090" t="str">
        <f>TEXT(Table1[[#This Row],[Date]],"mmm")</f>
        <v>Jun</v>
      </c>
      <c r="M1090" t="str">
        <f>TEXT(Table1[[#This Row],[Date]],"ddd")</f>
        <v>Wed</v>
      </c>
    </row>
    <row r="1091" spans="1:13" x14ac:dyDescent="0.35">
      <c r="A1091" t="s">
        <v>3335</v>
      </c>
      <c r="B1091" t="s">
        <v>1475</v>
      </c>
      <c r="C1091" t="s">
        <v>20</v>
      </c>
      <c r="D1091" t="s">
        <v>1229</v>
      </c>
      <c r="E1091" t="s">
        <v>22</v>
      </c>
      <c r="F1091">
        <v>4.5999999999999996</v>
      </c>
      <c r="G1091">
        <v>95</v>
      </c>
      <c r="H1091" s="3">
        <v>44713</v>
      </c>
      <c r="I1091" t="s">
        <v>1977</v>
      </c>
      <c r="J1091" t="s">
        <v>1978</v>
      </c>
      <c r="K1091">
        <f>YEAR(Table1[[#This Row],[Date]])</f>
        <v>2022</v>
      </c>
      <c r="L1091" t="str">
        <f>TEXT(Table1[[#This Row],[Date]],"mmm")</f>
        <v>Jun</v>
      </c>
      <c r="M1091" t="str">
        <f>TEXT(Table1[[#This Row],[Date]],"ddd")</f>
        <v>Wed</v>
      </c>
    </row>
    <row r="1092" spans="1:13" x14ac:dyDescent="0.35">
      <c r="A1092" t="s">
        <v>3336</v>
      </c>
      <c r="B1092" t="s">
        <v>1979</v>
      </c>
      <c r="C1092" t="s">
        <v>20</v>
      </c>
      <c r="D1092" t="s">
        <v>1229</v>
      </c>
      <c r="E1092" t="s">
        <v>22</v>
      </c>
      <c r="F1092">
        <v>5.0999999999999996</v>
      </c>
      <c r="G1092">
        <v>95</v>
      </c>
      <c r="H1092" s="3">
        <v>44713</v>
      </c>
      <c r="I1092" t="s">
        <v>61</v>
      </c>
      <c r="J1092" t="s">
        <v>1980</v>
      </c>
      <c r="K1092">
        <f>YEAR(Table1[[#This Row],[Date]])</f>
        <v>2022</v>
      </c>
      <c r="L1092" t="str">
        <f>TEXT(Table1[[#This Row],[Date]],"mmm")</f>
        <v>Jun</v>
      </c>
      <c r="M1092" t="str">
        <f>TEXT(Table1[[#This Row],[Date]],"ddd")</f>
        <v>Wed</v>
      </c>
    </row>
    <row r="1093" spans="1:13" x14ac:dyDescent="0.35">
      <c r="A1093" t="s">
        <v>3337</v>
      </c>
      <c r="B1093" t="s">
        <v>1705</v>
      </c>
      <c r="C1093" t="s">
        <v>20</v>
      </c>
      <c r="D1093" t="s">
        <v>1229</v>
      </c>
      <c r="E1093" t="s">
        <v>22</v>
      </c>
      <c r="F1093">
        <v>4.9400000000000004</v>
      </c>
      <c r="G1093">
        <v>92</v>
      </c>
      <c r="H1093" s="3">
        <v>44713</v>
      </c>
      <c r="I1093" t="s">
        <v>1981</v>
      </c>
      <c r="J1093" t="s">
        <v>1982</v>
      </c>
      <c r="K1093">
        <f>YEAR(Table1[[#This Row],[Date]])</f>
        <v>2022</v>
      </c>
      <c r="L1093" t="str">
        <f>TEXT(Table1[[#This Row],[Date]],"mmm")</f>
        <v>Jun</v>
      </c>
      <c r="M1093" t="str">
        <f>TEXT(Table1[[#This Row],[Date]],"ddd")</f>
        <v>Wed</v>
      </c>
    </row>
    <row r="1094" spans="1:13" x14ac:dyDescent="0.35">
      <c r="A1094" t="s">
        <v>3338</v>
      </c>
      <c r="B1094" t="s">
        <v>1556</v>
      </c>
      <c r="C1094" t="s">
        <v>20</v>
      </c>
      <c r="D1094" t="s">
        <v>1229</v>
      </c>
      <c r="E1094" t="s">
        <v>22</v>
      </c>
      <c r="F1094">
        <v>14.08</v>
      </c>
      <c r="G1094">
        <v>94</v>
      </c>
      <c r="H1094" s="3">
        <v>44743</v>
      </c>
      <c r="I1094" t="s">
        <v>1983</v>
      </c>
      <c r="J1094" t="s">
        <v>1984</v>
      </c>
      <c r="K1094">
        <f>YEAR(Table1[[#This Row],[Date]])</f>
        <v>2022</v>
      </c>
      <c r="L1094" t="str">
        <f>TEXT(Table1[[#This Row],[Date]],"mmm")</f>
        <v>Jul</v>
      </c>
      <c r="M1094" t="str">
        <f>TEXT(Table1[[#This Row],[Date]],"ddd")</f>
        <v>Fri</v>
      </c>
    </row>
    <row r="1095" spans="1:13" x14ac:dyDescent="0.35">
      <c r="A1095" t="s">
        <v>3339</v>
      </c>
      <c r="B1095" t="s">
        <v>1970</v>
      </c>
      <c r="C1095" t="s">
        <v>1155</v>
      </c>
      <c r="D1095" t="s">
        <v>1229</v>
      </c>
      <c r="E1095" t="s">
        <v>22</v>
      </c>
      <c r="F1095">
        <v>6.34</v>
      </c>
      <c r="G1095">
        <v>93</v>
      </c>
      <c r="H1095" s="3">
        <v>44743</v>
      </c>
      <c r="I1095" t="s">
        <v>1985</v>
      </c>
      <c r="J1095" t="s">
        <v>114</v>
      </c>
      <c r="K1095">
        <f>YEAR(Table1[[#This Row],[Date]])</f>
        <v>2022</v>
      </c>
      <c r="L1095" t="str">
        <f>TEXT(Table1[[#This Row],[Date]],"mmm")</f>
        <v>Jul</v>
      </c>
      <c r="M1095" t="str">
        <f>TEXT(Table1[[#This Row],[Date]],"ddd")</f>
        <v>Fri</v>
      </c>
    </row>
    <row r="1096" spans="1:13" x14ac:dyDescent="0.35">
      <c r="A1096" t="s">
        <v>3340</v>
      </c>
      <c r="B1096" t="s">
        <v>1970</v>
      </c>
      <c r="C1096" t="s">
        <v>20</v>
      </c>
      <c r="D1096" t="s">
        <v>1229</v>
      </c>
      <c r="E1096" t="s">
        <v>22</v>
      </c>
      <c r="F1096">
        <v>6.34</v>
      </c>
      <c r="G1096">
        <v>93</v>
      </c>
      <c r="H1096" s="3">
        <v>44743</v>
      </c>
      <c r="I1096" t="s">
        <v>729</v>
      </c>
      <c r="J1096" t="s">
        <v>199</v>
      </c>
      <c r="K1096">
        <f>YEAR(Table1[[#This Row],[Date]])</f>
        <v>2022</v>
      </c>
      <c r="L1096" t="str">
        <f>TEXT(Table1[[#This Row],[Date]],"mmm")</f>
        <v>Jul</v>
      </c>
      <c r="M1096" t="str">
        <f>TEXT(Table1[[#This Row],[Date]],"ddd")</f>
        <v>Fri</v>
      </c>
    </row>
    <row r="1097" spans="1:13" x14ac:dyDescent="0.35">
      <c r="A1097" t="s">
        <v>3341</v>
      </c>
      <c r="B1097" t="s">
        <v>1986</v>
      </c>
      <c r="C1097" t="s">
        <v>1155</v>
      </c>
      <c r="D1097" t="s">
        <v>1229</v>
      </c>
      <c r="E1097" t="s">
        <v>22</v>
      </c>
      <c r="F1097">
        <v>8</v>
      </c>
      <c r="G1097">
        <v>93</v>
      </c>
      <c r="H1097" s="3">
        <v>44774</v>
      </c>
      <c r="I1097" t="s">
        <v>1987</v>
      </c>
      <c r="J1097" t="s">
        <v>1988</v>
      </c>
      <c r="K1097">
        <f>YEAR(Table1[[#This Row],[Date]])</f>
        <v>2022</v>
      </c>
      <c r="L1097" t="str">
        <f>TEXT(Table1[[#This Row],[Date]],"mmm")</f>
        <v>Aug</v>
      </c>
      <c r="M1097" t="str">
        <f>TEXT(Table1[[#This Row],[Date]],"ddd")</f>
        <v>Mon</v>
      </c>
    </row>
    <row r="1098" spans="1:13" x14ac:dyDescent="0.35">
      <c r="A1098" t="s">
        <v>3342</v>
      </c>
      <c r="B1098" t="s">
        <v>1989</v>
      </c>
      <c r="C1098" t="s">
        <v>1155</v>
      </c>
      <c r="D1098" t="s">
        <v>1229</v>
      </c>
      <c r="E1098" t="s">
        <v>22</v>
      </c>
      <c r="F1098">
        <v>8.4600000000000009</v>
      </c>
      <c r="G1098">
        <v>92</v>
      </c>
      <c r="H1098" s="3">
        <v>44743</v>
      </c>
      <c r="I1098" t="s">
        <v>1900</v>
      </c>
      <c r="J1098" t="s">
        <v>1990</v>
      </c>
      <c r="K1098">
        <f>YEAR(Table1[[#This Row],[Date]])</f>
        <v>2022</v>
      </c>
      <c r="L1098" t="str">
        <f>TEXT(Table1[[#This Row],[Date]],"mmm")</f>
        <v>Jul</v>
      </c>
      <c r="M1098" t="str">
        <f>TEXT(Table1[[#This Row],[Date]],"ddd")</f>
        <v>Fri</v>
      </c>
    </row>
    <row r="1099" spans="1:13" x14ac:dyDescent="0.35">
      <c r="A1099" t="s">
        <v>3343</v>
      </c>
      <c r="B1099" t="s">
        <v>1705</v>
      </c>
      <c r="C1099" t="s">
        <v>1155</v>
      </c>
      <c r="D1099" t="s">
        <v>1229</v>
      </c>
      <c r="E1099" t="s">
        <v>22</v>
      </c>
      <c r="F1099">
        <v>6.07</v>
      </c>
      <c r="G1099">
        <v>93</v>
      </c>
      <c r="H1099" s="3">
        <v>44774</v>
      </c>
      <c r="I1099" t="s">
        <v>1991</v>
      </c>
      <c r="J1099" t="s">
        <v>39</v>
      </c>
      <c r="K1099">
        <f>YEAR(Table1[[#This Row],[Date]])</f>
        <v>2022</v>
      </c>
      <c r="L1099" t="str">
        <f>TEXT(Table1[[#This Row],[Date]],"mmm")</f>
        <v>Aug</v>
      </c>
      <c r="M1099" t="str">
        <f>TEXT(Table1[[#This Row],[Date]],"ddd")</f>
        <v>Mon</v>
      </c>
    </row>
    <row r="1100" spans="1:13" x14ac:dyDescent="0.35">
      <c r="A1100" t="s">
        <v>3344</v>
      </c>
      <c r="B1100" t="s">
        <v>1500</v>
      </c>
      <c r="C1100" t="s">
        <v>20</v>
      </c>
      <c r="D1100" t="s">
        <v>1229</v>
      </c>
      <c r="E1100" t="s">
        <v>22</v>
      </c>
      <c r="F1100">
        <v>2.83</v>
      </c>
      <c r="G1100">
        <v>93</v>
      </c>
      <c r="H1100" s="3">
        <v>44774</v>
      </c>
      <c r="I1100" t="s">
        <v>1992</v>
      </c>
      <c r="J1100" t="s">
        <v>1993</v>
      </c>
      <c r="K1100">
        <f>YEAR(Table1[[#This Row],[Date]])</f>
        <v>2022</v>
      </c>
      <c r="L1100" t="str">
        <f>TEXT(Table1[[#This Row],[Date]],"mmm")</f>
        <v>Aug</v>
      </c>
      <c r="M1100" t="str">
        <f>TEXT(Table1[[#This Row],[Date]],"ddd")</f>
        <v>Mon</v>
      </c>
    </row>
    <row r="1101" spans="1:13" x14ac:dyDescent="0.35">
      <c r="A1101" t="s">
        <v>3345</v>
      </c>
      <c r="B1101" t="s">
        <v>1994</v>
      </c>
      <c r="C1101" t="s">
        <v>1155</v>
      </c>
      <c r="D1101" t="s">
        <v>1229</v>
      </c>
      <c r="E1101" t="s">
        <v>22</v>
      </c>
      <c r="F1101">
        <v>4.4000000000000004</v>
      </c>
      <c r="G1101">
        <v>93</v>
      </c>
      <c r="H1101" s="3">
        <v>44805</v>
      </c>
      <c r="I1101" t="s">
        <v>1995</v>
      </c>
      <c r="J1101" t="s">
        <v>157</v>
      </c>
      <c r="K1101">
        <f>YEAR(Table1[[#This Row],[Date]])</f>
        <v>2022</v>
      </c>
      <c r="L1101" t="str">
        <f>TEXT(Table1[[#This Row],[Date]],"mmm")</f>
        <v>Sep</v>
      </c>
      <c r="M1101" t="str">
        <f>TEXT(Table1[[#This Row],[Date]],"ddd")</f>
        <v>Thu</v>
      </c>
    </row>
    <row r="1102" spans="1:13" x14ac:dyDescent="0.35">
      <c r="A1102" t="s">
        <v>3346</v>
      </c>
      <c r="B1102" t="s">
        <v>1475</v>
      </c>
      <c r="C1102" t="s">
        <v>1155</v>
      </c>
      <c r="D1102" t="s">
        <v>1229</v>
      </c>
      <c r="E1102" t="s">
        <v>22</v>
      </c>
      <c r="F1102">
        <v>8.5</v>
      </c>
      <c r="G1102">
        <v>95</v>
      </c>
      <c r="H1102" s="3">
        <v>44805</v>
      </c>
      <c r="I1102" t="s">
        <v>1996</v>
      </c>
      <c r="J1102" t="s">
        <v>1997</v>
      </c>
      <c r="K1102">
        <f>YEAR(Table1[[#This Row],[Date]])</f>
        <v>2022</v>
      </c>
      <c r="L1102" t="str">
        <f>TEXT(Table1[[#This Row],[Date]],"mmm")</f>
        <v>Sep</v>
      </c>
      <c r="M1102" t="str">
        <f>TEXT(Table1[[#This Row],[Date]],"ddd")</f>
        <v>Thu</v>
      </c>
    </row>
    <row r="1103" spans="1:13" x14ac:dyDescent="0.35">
      <c r="A1103" t="s">
        <v>3347</v>
      </c>
      <c r="B1103" t="s">
        <v>1475</v>
      </c>
      <c r="C1103" t="s">
        <v>1155</v>
      </c>
      <c r="D1103" t="s">
        <v>1229</v>
      </c>
      <c r="E1103" t="s">
        <v>22</v>
      </c>
      <c r="F1103">
        <v>9.91</v>
      </c>
      <c r="G1103">
        <v>95</v>
      </c>
      <c r="H1103" s="3">
        <v>44805</v>
      </c>
      <c r="I1103" t="s">
        <v>1998</v>
      </c>
      <c r="J1103" t="s">
        <v>1999</v>
      </c>
      <c r="K1103">
        <f>YEAR(Table1[[#This Row],[Date]])</f>
        <v>2022</v>
      </c>
      <c r="L1103" t="str">
        <f>TEXT(Table1[[#This Row],[Date]],"mmm")</f>
        <v>Sep</v>
      </c>
      <c r="M1103" t="str">
        <f>TEXT(Table1[[#This Row],[Date]],"ddd")</f>
        <v>Thu</v>
      </c>
    </row>
    <row r="1104" spans="1:13" x14ac:dyDescent="0.35">
      <c r="A1104" t="s">
        <v>3348</v>
      </c>
      <c r="B1104" t="s">
        <v>1932</v>
      </c>
      <c r="C1104" t="s">
        <v>1155</v>
      </c>
      <c r="D1104" t="s">
        <v>1229</v>
      </c>
      <c r="E1104" t="s">
        <v>22</v>
      </c>
      <c r="F1104">
        <v>7.33</v>
      </c>
      <c r="G1104">
        <v>93</v>
      </c>
      <c r="H1104" s="3">
        <v>44835</v>
      </c>
      <c r="I1104" t="s">
        <v>2000</v>
      </c>
      <c r="J1104" t="s">
        <v>2001</v>
      </c>
      <c r="K1104">
        <f>YEAR(Table1[[#This Row],[Date]])</f>
        <v>2022</v>
      </c>
      <c r="L1104" t="str">
        <f>TEXT(Table1[[#This Row],[Date]],"mmm")</f>
        <v>Oct</v>
      </c>
      <c r="M1104" t="str">
        <f>TEXT(Table1[[#This Row],[Date]],"ddd")</f>
        <v>Sat</v>
      </c>
    </row>
    <row r="1105" spans="1:13" x14ac:dyDescent="0.35">
      <c r="A1105" t="s">
        <v>3349</v>
      </c>
      <c r="B1105" t="s">
        <v>1510</v>
      </c>
      <c r="C1105" t="s">
        <v>1155</v>
      </c>
      <c r="D1105" t="s">
        <v>1229</v>
      </c>
      <c r="E1105" t="s">
        <v>22</v>
      </c>
      <c r="F1105">
        <v>8.8000000000000007</v>
      </c>
      <c r="G1105">
        <v>95</v>
      </c>
      <c r="H1105" s="3">
        <v>44835</v>
      </c>
      <c r="I1105" t="s">
        <v>2002</v>
      </c>
      <c r="J1105" t="s">
        <v>2003</v>
      </c>
      <c r="K1105">
        <f>YEAR(Table1[[#This Row],[Date]])</f>
        <v>2022</v>
      </c>
      <c r="L1105" t="str">
        <f>TEXT(Table1[[#This Row],[Date]],"mmm")</f>
        <v>Oct</v>
      </c>
      <c r="M1105" t="str">
        <f>TEXT(Table1[[#This Row],[Date]],"ddd")</f>
        <v>Sat</v>
      </c>
    </row>
    <row r="1106" spans="1:13" x14ac:dyDescent="0.35">
      <c r="A1106" t="s">
        <v>3350</v>
      </c>
      <c r="B1106" t="s">
        <v>1510</v>
      </c>
      <c r="C1106" t="s">
        <v>20</v>
      </c>
      <c r="D1106" t="s">
        <v>1229</v>
      </c>
      <c r="E1106" t="s">
        <v>22</v>
      </c>
      <c r="F1106">
        <v>8.8000000000000007</v>
      </c>
      <c r="G1106">
        <v>94</v>
      </c>
      <c r="H1106" s="3">
        <v>44835</v>
      </c>
      <c r="I1106" t="s">
        <v>2004</v>
      </c>
      <c r="J1106" t="s">
        <v>2005</v>
      </c>
      <c r="K1106">
        <f>YEAR(Table1[[#This Row],[Date]])</f>
        <v>2022</v>
      </c>
      <c r="L1106" t="str">
        <f>TEXT(Table1[[#This Row],[Date]],"mmm")</f>
        <v>Oct</v>
      </c>
      <c r="M1106" t="str">
        <f>TEXT(Table1[[#This Row],[Date]],"ddd")</f>
        <v>Sat</v>
      </c>
    </row>
    <row r="1107" spans="1:13" x14ac:dyDescent="0.35">
      <c r="A1107" t="s">
        <v>3351</v>
      </c>
      <c r="B1107" t="s">
        <v>1475</v>
      </c>
      <c r="C1107" t="s">
        <v>1155</v>
      </c>
      <c r="D1107" t="s">
        <v>1229</v>
      </c>
      <c r="E1107" t="s">
        <v>22</v>
      </c>
      <c r="F1107">
        <v>4.5999999999999996</v>
      </c>
      <c r="G1107">
        <v>95</v>
      </c>
      <c r="H1107" s="3">
        <v>44835</v>
      </c>
      <c r="I1107" t="s">
        <v>2006</v>
      </c>
      <c r="J1107" t="s">
        <v>1079</v>
      </c>
      <c r="K1107">
        <f>YEAR(Table1[[#This Row],[Date]])</f>
        <v>2022</v>
      </c>
      <c r="L1107" t="str">
        <f>TEXT(Table1[[#This Row],[Date]],"mmm")</f>
        <v>Oct</v>
      </c>
      <c r="M1107" t="str">
        <f>TEXT(Table1[[#This Row],[Date]],"ddd")</f>
        <v>Sat</v>
      </c>
    </row>
    <row r="1108" spans="1:13" x14ac:dyDescent="0.35">
      <c r="A1108" t="s">
        <v>3352</v>
      </c>
      <c r="B1108" t="s">
        <v>2007</v>
      </c>
      <c r="C1108" t="s">
        <v>1155</v>
      </c>
      <c r="D1108" t="s">
        <v>1229</v>
      </c>
      <c r="E1108" t="s">
        <v>22</v>
      </c>
      <c r="F1108">
        <v>7.2</v>
      </c>
      <c r="G1108">
        <v>92</v>
      </c>
      <c r="H1108" s="3">
        <v>44835</v>
      </c>
      <c r="I1108" t="s">
        <v>620</v>
      </c>
      <c r="J1108" t="s">
        <v>621</v>
      </c>
      <c r="K1108">
        <f>YEAR(Table1[[#This Row],[Date]])</f>
        <v>2022</v>
      </c>
      <c r="L1108" t="str">
        <f>TEXT(Table1[[#This Row],[Date]],"mmm")</f>
        <v>Oct</v>
      </c>
      <c r="M1108" t="str">
        <f>TEXT(Table1[[#This Row],[Date]],"ddd")</f>
        <v>Sat</v>
      </c>
    </row>
    <row r="1109" spans="1:13" x14ac:dyDescent="0.35">
      <c r="A1109" t="s">
        <v>3353</v>
      </c>
      <c r="B1109" t="s">
        <v>2007</v>
      </c>
      <c r="C1109" t="s">
        <v>1155</v>
      </c>
      <c r="D1109" t="s">
        <v>1229</v>
      </c>
      <c r="E1109" t="s">
        <v>22</v>
      </c>
      <c r="F1109">
        <v>8</v>
      </c>
      <c r="G1109">
        <v>92</v>
      </c>
      <c r="H1109" s="3">
        <v>44835</v>
      </c>
      <c r="I1109" t="s">
        <v>2008</v>
      </c>
      <c r="J1109" t="s">
        <v>2009</v>
      </c>
      <c r="K1109">
        <f>YEAR(Table1[[#This Row],[Date]])</f>
        <v>2022</v>
      </c>
      <c r="L1109" t="str">
        <f>TEXT(Table1[[#This Row],[Date]],"mmm")</f>
        <v>Oct</v>
      </c>
      <c r="M1109" t="str">
        <f>TEXT(Table1[[#This Row],[Date]],"ddd")</f>
        <v>Sat</v>
      </c>
    </row>
    <row r="1110" spans="1:13" x14ac:dyDescent="0.35">
      <c r="A1110" t="s">
        <v>3354</v>
      </c>
      <c r="B1110" t="s">
        <v>2007</v>
      </c>
      <c r="C1110" t="s">
        <v>1155</v>
      </c>
      <c r="D1110" t="s">
        <v>1229</v>
      </c>
      <c r="E1110" t="s">
        <v>22</v>
      </c>
      <c r="F1110">
        <v>7.2</v>
      </c>
      <c r="G1110">
        <v>93</v>
      </c>
      <c r="H1110" s="3">
        <v>44835</v>
      </c>
      <c r="I1110" t="s">
        <v>2010</v>
      </c>
      <c r="J1110" t="s">
        <v>1943</v>
      </c>
      <c r="K1110">
        <f>YEAR(Table1[[#This Row],[Date]])</f>
        <v>2022</v>
      </c>
      <c r="L1110" t="str">
        <f>TEXT(Table1[[#This Row],[Date]],"mmm")</f>
        <v>Oct</v>
      </c>
      <c r="M1110" t="str">
        <f>TEXT(Table1[[#This Row],[Date]],"ddd")</f>
        <v>Sat</v>
      </c>
    </row>
    <row r="1111" spans="1:13" x14ac:dyDescent="0.35">
      <c r="A1111" t="s">
        <v>3355</v>
      </c>
      <c r="B1111" t="s">
        <v>2011</v>
      </c>
      <c r="C1111" t="s">
        <v>1155</v>
      </c>
      <c r="D1111" t="s">
        <v>1229</v>
      </c>
      <c r="E1111" t="s">
        <v>22</v>
      </c>
      <c r="F1111">
        <v>6.51</v>
      </c>
      <c r="G1111">
        <v>95</v>
      </c>
      <c r="H1111" s="3">
        <v>44835</v>
      </c>
      <c r="I1111" t="s">
        <v>2012</v>
      </c>
      <c r="J1111" t="s">
        <v>2013</v>
      </c>
      <c r="K1111">
        <f>YEAR(Table1[[#This Row],[Date]])</f>
        <v>2022</v>
      </c>
      <c r="L1111" t="str">
        <f>TEXT(Table1[[#This Row],[Date]],"mmm")</f>
        <v>Oct</v>
      </c>
      <c r="M1111" t="str">
        <f>TEXT(Table1[[#This Row],[Date]],"ddd")</f>
        <v>Sat</v>
      </c>
    </row>
    <row r="1112" spans="1:13" x14ac:dyDescent="0.35">
      <c r="A1112" t="s">
        <v>3356</v>
      </c>
      <c r="B1112" t="s">
        <v>2014</v>
      </c>
      <c r="C1112" t="s">
        <v>1155</v>
      </c>
      <c r="D1112" t="s">
        <v>1229</v>
      </c>
      <c r="E1112" t="s">
        <v>22</v>
      </c>
      <c r="F1112">
        <v>3.89</v>
      </c>
      <c r="G1112">
        <v>92</v>
      </c>
      <c r="H1112" s="3">
        <v>44835</v>
      </c>
      <c r="I1112" t="s">
        <v>2015</v>
      </c>
      <c r="J1112" t="s">
        <v>339</v>
      </c>
      <c r="K1112">
        <f>YEAR(Table1[[#This Row],[Date]])</f>
        <v>2022</v>
      </c>
      <c r="L1112" t="str">
        <f>TEXT(Table1[[#This Row],[Date]],"mmm")</f>
        <v>Oct</v>
      </c>
      <c r="M1112" t="str">
        <f>TEXT(Table1[[#This Row],[Date]],"ddd")</f>
        <v>Sat</v>
      </c>
    </row>
    <row r="1113" spans="1:13" x14ac:dyDescent="0.35">
      <c r="A1113" t="s">
        <v>3357</v>
      </c>
      <c r="B1113" t="s">
        <v>1572</v>
      </c>
      <c r="C1113" t="s">
        <v>1155</v>
      </c>
      <c r="D1113" t="s">
        <v>1229</v>
      </c>
      <c r="E1113" t="s">
        <v>22</v>
      </c>
      <c r="F1113">
        <v>8.82</v>
      </c>
      <c r="G1113">
        <v>95</v>
      </c>
      <c r="H1113" s="3">
        <v>44835</v>
      </c>
      <c r="I1113" t="s">
        <v>2016</v>
      </c>
      <c r="J1113" t="s">
        <v>2017</v>
      </c>
      <c r="K1113">
        <f>YEAR(Table1[[#This Row],[Date]])</f>
        <v>2022</v>
      </c>
      <c r="L1113" t="str">
        <f>TEXT(Table1[[#This Row],[Date]],"mmm")</f>
        <v>Oct</v>
      </c>
      <c r="M1113" t="str">
        <f>TEXT(Table1[[#This Row],[Date]],"ddd")</f>
        <v>Sat</v>
      </c>
    </row>
    <row r="1114" spans="1:13" x14ac:dyDescent="0.35">
      <c r="A1114" t="s">
        <v>3358</v>
      </c>
      <c r="B1114" t="s">
        <v>1944</v>
      </c>
      <c r="C1114" t="s">
        <v>20</v>
      </c>
      <c r="D1114" t="s">
        <v>1229</v>
      </c>
      <c r="E1114" t="s">
        <v>22</v>
      </c>
      <c r="F1114">
        <v>7.04</v>
      </c>
      <c r="G1114">
        <v>92</v>
      </c>
      <c r="H1114" s="3">
        <v>44866</v>
      </c>
      <c r="I1114" t="s">
        <v>156</v>
      </c>
      <c r="J1114" t="s">
        <v>428</v>
      </c>
      <c r="K1114">
        <f>YEAR(Table1[[#This Row],[Date]])</f>
        <v>2022</v>
      </c>
      <c r="L1114" t="str">
        <f>TEXT(Table1[[#This Row],[Date]],"mmm")</f>
        <v>Nov</v>
      </c>
      <c r="M1114" t="str">
        <f>TEXT(Table1[[#This Row],[Date]],"ddd")</f>
        <v>Tue</v>
      </c>
    </row>
    <row r="1115" spans="1:13" x14ac:dyDescent="0.35">
      <c r="A1115" t="s">
        <v>3359</v>
      </c>
      <c r="B1115" t="s">
        <v>2018</v>
      </c>
      <c r="C1115" t="s">
        <v>20</v>
      </c>
      <c r="D1115" t="s">
        <v>2019</v>
      </c>
      <c r="E1115" t="s">
        <v>632</v>
      </c>
      <c r="F1115">
        <v>33.049999999999997</v>
      </c>
      <c r="G1115">
        <v>97</v>
      </c>
      <c r="H1115" s="3">
        <v>43040</v>
      </c>
      <c r="I1115" t="s">
        <v>2020</v>
      </c>
      <c r="J1115" t="s">
        <v>2021</v>
      </c>
      <c r="K1115">
        <f>YEAR(Table1[[#This Row],[Date]])</f>
        <v>2017</v>
      </c>
      <c r="L1115" t="str">
        <f>TEXT(Table1[[#This Row],[Date]],"mmm")</f>
        <v>Nov</v>
      </c>
      <c r="M1115" t="str">
        <f>TEXT(Table1[[#This Row],[Date]],"ddd")</f>
        <v>Wed</v>
      </c>
    </row>
    <row r="1116" spans="1:13" x14ac:dyDescent="0.35">
      <c r="A1116" t="s">
        <v>3360</v>
      </c>
      <c r="B1116" t="s">
        <v>2018</v>
      </c>
      <c r="C1116" t="s">
        <v>20</v>
      </c>
      <c r="D1116" t="s">
        <v>2019</v>
      </c>
      <c r="E1116" t="s">
        <v>632</v>
      </c>
      <c r="F1116">
        <v>19.82</v>
      </c>
      <c r="G1116">
        <v>95</v>
      </c>
      <c r="H1116" s="3">
        <v>43040</v>
      </c>
      <c r="I1116" t="s">
        <v>2022</v>
      </c>
      <c r="J1116" t="s">
        <v>2023</v>
      </c>
      <c r="K1116">
        <f>YEAR(Table1[[#This Row],[Date]])</f>
        <v>2017</v>
      </c>
      <c r="L1116" t="str">
        <f>TEXT(Table1[[#This Row],[Date]],"mmm")</f>
        <v>Nov</v>
      </c>
      <c r="M1116" t="str">
        <f>TEXT(Table1[[#This Row],[Date]],"ddd")</f>
        <v>Wed</v>
      </c>
    </row>
    <row r="1117" spans="1:13" x14ac:dyDescent="0.35">
      <c r="A1117" t="s">
        <v>3361</v>
      </c>
      <c r="B1117" t="s">
        <v>2024</v>
      </c>
      <c r="C1117" t="s">
        <v>20</v>
      </c>
      <c r="D1117" t="s">
        <v>2019</v>
      </c>
      <c r="E1117" t="s">
        <v>632</v>
      </c>
      <c r="F1117">
        <v>13</v>
      </c>
      <c r="G1117">
        <v>93</v>
      </c>
      <c r="H1117" s="3">
        <v>43101</v>
      </c>
      <c r="I1117" t="s">
        <v>2025</v>
      </c>
      <c r="J1117" t="s">
        <v>2026</v>
      </c>
      <c r="K1117">
        <f>YEAR(Table1[[#This Row],[Date]])</f>
        <v>2018</v>
      </c>
      <c r="L1117" t="str">
        <f>TEXT(Table1[[#This Row],[Date]],"mmm")</f>
        <v>Jan</v>
      </c>
      <c r="M1117" t="str">
        <f>TEXT(Table1[[#This Row],[Date]],"ddd")</f>
        <v>Mon</v>
      </c>
    </row>
    <row r="1118" spans="1:13" x14ac:dyDescent="0.35">
      <c r="A1118" t="s">
        <v>3362</v>
      </c>
      <c r="B1118" t="s">
        <v>2027</v>
      </c>
      <c r="C1118" t="s">
        <v>20</v>
      </c>
      <c r="D1118" t="s">
        <v>2019</v>
      </c>
      <c r="E1118" t="s">
        <v>632</v>
      </c>
      <c r="F1118">
        <v>13.23</v>
      </c>
      <c r="G1118">
        <v>92</v>
      </c>
      <c r="H1118" s="3">
        <v>43070</v>
      </c>
      <c r="I1118" t="s">
        <v>2028</v>
      </c>
      <c r="J1118" t="s">
        <v>485</v>
      </c>
      <c r="K1118">
        <f>YEAR(Table1[[#This Row],[Date]])</f>
        <v>2017</v>
      </c>
      <c r="L1118" t="str">
        <f>TEXT(Table1[[#This Row],[Date]],"mmm")</f>
        <v>Dec</v>
      </c>
      <c r="M1118" t="str">
        <f>TEXT(Table1[[#This Row],[Date]],"ddd")</f>
        <v>Fri</v>
      </c>
    </row>
    <row r="1119" spans="1:13" x14ac:dyDescent="0.35">
      <c r="A1119" t="s">
        <v>3363</v>
      </c>
      <c r="B1119" t="s">
        <v>2024</v>
      </c>
      <c r="C1119" t="s">
        <v>20</v>
      </c>
      <c r="D1119" t="s">
        <v>2019</v>
      </c>
      <c r="E1119" t="s">
        <v>632</v>
      </c>
      <c r="F1119">
        <v>13</v>
      </c>
      <c r="G1119">
        <v>90</v>
      </c>
      <c r="H1119" s="3">
        <v>43101</v>
      </c>
      <c r="I1119" t="s">
        <v>2029</v>
      </c>
      <c r="J1119" t="s">
        <v>2030</v>
      </c>
      <c r="K1119">
        <f>YEAR(Table1[[#This Row],[Date]])</f>
        <v>2018</v>
      </c>
      <c r="L1119" t="str">
        <f>TEXT(Table1[[#This Row],[Date]],"mmm")</f>
        <v>Jan</v>
      </c>
      <c r="M1119" t="str">
        <f>TEXT(Table1[[#This Row],[Date]],"ddd")</f>
        <v>Mon</v>
      </c>
    </row>
    <row r="1120" spans="1:13" x14ac:dyDescent="0.35">
      <c r="A1120" t="s">
        <v>3364</v>
      </c>
      <c r="B1120" t="s">
        <v>2018</v>
      </c>
      <c r="C1120" t="s">
        <v>1346</v>
      </c>
      <c r="D1120" t="s">
        <v>2019</v>
      </c>
      <c r="E1120" t="s">
        <v>632</v>
      </c>
      <c r="F1120">
        <v>19.82</v>
      </c>
      <c r="G1120">
        <v>95</v>
      </c>
      <c r="H1120" s="3">
        <v>43132</v>
      </c>
      <c r="I1120" t="s">
        <v>2031</v>
      </c>
      <c r="J1120" t="s">
        <v>2032</v>
      </c>
      <c r="K1120">
        <f>YEAR(Table1[[#This Row],[Date]])</f>
        <v>2018</v>
      </c>
      <c r="L1120" t="str">
        <f>TEXT(Table1[[#This Row],[Date]],"mmm")</f>
        <v>Feb</v>
      </c>
      <c r="M1120" t="str">
        <f>TEXT(Table1[[#This Row],[Date]],"ddd")</f>
        <v>Thu</v>
      </c>
    </row>
    <row r="1121" spans="1:13" x14ac:dyDescent="0.35">
      <c r="A1121" t="s">
        <v>3365</v>
      </c>
      <c r="B1121" t="s">
        <v>2018</v>
      </c>
      <c r="C1121" t="s">
        <v>20</v>
      </c>
      <c r="D1121" t="s">
        <v>2019</v>
      </c>
      <c r="E1121" t="s">
        <v>632</v>
      </c>
      <c r="F1121">
        <v>20.260000000000002</v>
      </c>
      <c r="G1121">
        <v>94</v>
      </c>
      <c r="H1121" s="3">
        <v>43191</v>
      </c>
      <c r="I1121" t="s">
        <v>2033</v>
      </c>
      <c r="J1121" t="s">
        <v>2034</v>
      </c>
      <c r="K1121">
        <f>YEAR(Table1[[#This Row],[Date]])</f>
        <v>2018</v>
      </c>
      <c r="L1121" t="str">
        <f>TEXT(Table1[[#This Row],[Date]],"mmm")</f>
        <v>Apr</v>
      </c>
      <c r="M1121" t="str">
        <f>TEXT(Table1[[#This Row],[Date]],"ddd")</f>
        <v>Sun</v>
      </c>
    </row>
    <row r="1122" spans="1:13" x14ac:dyDescent="0.35">
      <c r="A1122" t="s">
        <v>3366</v>
      </c>
      <c r="B1122" t="s">
        <v>2035</v>
      </c>
      <c r="C1122" t="s">
        <v>20</v>
      </c>
      <c r="D1122" t="s">
        <v>2019</v>
      </c>
      <c r="E1122" t="s">
        <v>632</v>
      </c>
      <c r="F1122">
        <v>12.35</v>
      </c>
      <c r="G1122">
        <v>93</v>
      </c>
      <c r="H1122" s="3">
        <v>43191</v>
      </c>
      <c r="I1122" t="s">
        <v>559</v>
      </c>
      <c r="J1122" t="s">
        <v>2036</v>
      </c>
      <c r="K1122">
        <f>YEAR(Table1[[#This Row],[Date]])</f>
        <v>2018</v>
      </c>
      <c r="L1122" t="str">
        <f>TEXT(Table1[[#This Row],[Date]],"mmm")</f>
        <v>Apr</v>
      </c>
      <c r="M1122" t="str">
        <f>TEXT(Table1[[#This Row],[Date]],"ddd")</f>
        <v>Sun</v>
      </c>
    </row>
    <row r="1123" spans="1:13" x14ac:dyDescent="0.35">
      <c r="A1123" t="s">
        <v>3367</v>
      </c>
      <c r="B1123" t="s">
        <v>2018</v>
      </c>
      <c r="C1123" t="s">
        <v>1346</v>
      </c>
      <c r="D1123" t="s">
        <v>2019</v>
      </c>
      <c r="E1123" t="s">
        <v>632</v>
      </c>
      <c r="F1123">
        <v>19.82</v>
      </c>
      <c r="G1123">
        <v>96</v>
      </c>
      <c r="H1123" s="3">
        <v>43405</v>
      </c>
      <c r="I1123" t="s">
        <v>2037</v>
      </c>
      <c r="J1123" t="s">
        <v>2038</v>
      </c>
      <c r="K1123">
        <f>YEAR(Table1[[#This Row],[Date]])</f>
        <v>2018</v>
      </c>
      <c r="L1123" t="str">
        <f>TEXT(Table1[[#This Row],[Date]],"mmm")</f>
        <v>Nov</v>
      </c>
      <c r="M1123" t="str">
        <f>TEXT(Table1[[#This Row],[Date]],"ddd")</f>
        <v>Thu</v>
      </c>
    </row>
    <row r="1124" spans="1:13" x14ac:dyDescent="0.35">
      <c r="A1124" t="s">
        <v>3368</v>
      </c>
      <c r="B1124" t="s">
        <v>2018</v>
      </c>
      <c r="C1124" t="s">
        <v>20</v>
      </c>
      <c r="D1124" t="s">
        <v>2019</v>
      </c>
      <c r="E1124" t="s">
        <v>632</v>
      </c>
      <c r="F1124">
        <v>19.82</v>
      </c>
      <c r="G1124">
        <v>95</v>
      </c>
      <c r="H1124" s="3">
        <v>43497</v>
      </c>
      <c r="I1124" t="s">
        <v>2039</v>
      </c>
      <c r="J1124" t="s">
        <v>272</v>
      </c>
      <c r="K1124">
        <f>YEAR(Table1[[#This Row],[Date]])</f>
        <v>2019</v>
      </c>
      <c r="L1124" t="str">
        <f>TEXT(Table1[[#This Row],[Date]],"mmm")</f>
        <v>Feb</v>
      </c>
      <c r="M1124" t="str">
        <f>TEXT(Table1[[#This Row],[Date]],"ddd")</f>
        <v>Fri</v>
      </c>
    </row>
    <row r="1125" spans="1:13" x14ac:dyDescent="0.35">
      <c r="A1125" t="s">
        <v>3369</v>
      </c>
      <c r="B1125" t="s">
        <v>2027</v>
      </c>
      <c r="C1125" t="s">
        <v>20</v>
      </c>
      <c r="D1125" t="s">
        <v>2019</v>
      </c>
      <c r="E1125" t="s">
        <v>632</v>
      </c>
      <c r="F1125">
        <v>13.23</v>
      </c>
      <c r="G1125">
        <v>93</v>
      </c>
      <c r="H1125" s="3">
        <v>43525</v>
      </c>
      <c r="I1125" t="s">
        <v>1437</v>
      </c>
      <c r="J1125" t="s">
        <v>2040</v>
      </c>
      <c r="K1125">
        <f>YEAR(Table1[[#This Row],[Date]])</f>
        <v>2019</v>
      </c>
      <c r="L1125" t="str">
        <f>TEXT(Table1[[#This Row],[Date]],"mmm")</f>
        <v>Mar</v>
      </c>
      <c r="M1125" t="str">
        <f>TEXT(Table1[[#This Row],[Date]],"ddd")</f>
        <v>Fri</v>
      </c>
    </row>
    <row r="1126" spans="1:13" x14ac:dyDescent="0.35">
      <c r="A1126" t="s">
        <v>3370</v>
      </c>
      <c r="B1126" t="s">
        <v>2027</v>
      </c>
      <c r="C1126" t="s">
        <v>20</v>
      </c>
      <c r="D1126" t="s">
        <v>2019</v>
      </c>
      <c r="E1126" t="s">
        <v>632</v>
      </c>
      <c r="F1126">
        <v>13.23</v>
      </c>
      <c r="G1126">
        <v>92</v>
      </c>
      <c r="H1126" s="3">
        <v>43525</v>
      </c>
      <c r="I1126" t="s">
        <v>2041</v>
      </c>
      <c r="J1126" t="s">
        <v>2042</v>
      </c>
      <c r="K1126">
        <f>YEAR(Table1[[#This Row],[Date]])</f>
        <v>2019</v>
      </c>
      <c r="L1126" t="str">
        <f>TEXT(Table1[[#This Row],[Date]],"mmm")</f>
        <v>Mar</v>
      </c>
      <c r="M1126" t="str">
        <f>TEXT(Table1[[#This Row],[Date]],"ddd")</f>
        <v>Fri</v>
      </c>
    </row>
    <row r="1127" spans="1:13" x14ac:dyDescent="0.35">
      <c r="A1127" t="s">
        <v>3371</v>
      </c>
      <c r="B1127" t="s">
        <v>2043</v>
      </c>
      <c r="C1127" t="s">
        <v>20</v>
      </c>
      <c r="D1127" t="s">
        <v>2019</v>
      </c>
      <c r="E1127" t="s">
        <v>632</v>
      </c>
      <c r="F1127">
        <v>10.93</v>
      </c>
      <c r="G1127">
        <v>93</v>
      </c>
      <c r="H1127" s="3">
        <v>43586</v>
      </c>
      <c r="I1127" t="s">
        <v>2044</v>
      </c>
      <c r="J1127" t="s">
        <v>2045</v>
      </c>
      <c r="K1127">
        <f>YEAR(Table1[[#This Row],[Date]])</f>
        <v>2019</v>
      </c>
      <c r="L1127" t="str">
        <f>TEXT(Table1[[#This Row],[Date]],"mmm")</f>
        <v>May</v>
      </c>
      <c r="M1127" t="str">
        <f>TEXT(Table1[[#This Row],[Date]],"ddd")</f>
        <v>Wed</v>
      </c>
    </row>
    <row r="1128" spans="1:13" x14ac:dyDescent="0.35">
      <c r="A1128" t="s">
        <v>3372</v>
      </c>
      <c r="B1128" t="s">
        <v>2018</v>
      </c>
      <c r="C1128" t="s">
        <v>20</v>
      </c>
      <c r="D1128" t="s">
        <v>2019</v>
      </c>
      <c r="E1128" t="s">
        <v>632</v>
      </c>
      <c r="F1128">
        <v>28.2</v>
      </c>
      <c r="G1128">
        <v>93</v>
      </c>
      <c r="H1128" s="3">
        <v>43586</v>
      </c>
      <c r="I1128" t="s">
        <v>2046</v>
      </c>
      <c r="J1128" t="s">
        <v>93</v>
      </c>
      <c r="K1128">
        <f>YEAR(Table1[[#This Row],[Date]])</f>
        <v>2019</v>
      </c>
      <c r="L1128" t="str">
        <f>TEXT(Table1[[#This Row],[Date]],"mmm")</f>
        <v>May</v>
      </c>
      <c r="M1128" t="str">
        <f>TEXT(Table1[[#This Row],[Date]],"ddd")</f>
        <v>Wed</v>
      </c>
    </row>
    <row r="1129" spans="1:13" x14ac:dyDescent="0.35">
      <c r="A1129" t="s">
        <v>3373</v>
      </c>
      <c r="B1129" t="s">
        <v>2047</v>
      </c>
      <c r="C1129" t="s">
        <v>20</v>
      </c>
      <c r="D1129" t="s">
        <v>2019</v>
      </c>
      <c r="E1129" t="s">
        <v>632</v>
      </c>
      <c r="F1129">
        <v>10.58</v>
      </c>
      <c r="G1129">
        <v>92</v>
      </c>
      <c r="H1129" s="3">
        <v>43586</v>
      </c>
      <c r="I1129" t="s">
        <v>2048</v>
      </c>
      <c r="J1129" t="s">
        <v>2049</v>
      </c>
      <c r="K1129">
        <f>YEAR(Table1[[#This Row],[Date]])</f>
        <v>2019</v>
      </c>
      <c r="L1129" t="str">
        <f>TEXT(Table1[[#This Row],[Date]],"mmm")</f>
        <v>May</v>
      </c>
      <c r="M1129" t="str">
        <f>TEXT(Table1[[#This Row],[Date]],"ddd")</f>
        <v>Wed</v>
      </c>
    </row>
    <row r="1130" spans="1:13" x14ac:dyDescent="0.35">
      <c r="A1130" t="s">
        <v>3374</v>
      </c>
      <c r="B1130" t="s">
        <v>2050</v>
      </c>
      <c r="C1130" t="s">
        <v>20</v>
      </c>
      <c r="D1130" t="s">
        <v>2019</v>
      </c>
      <c r="E1130" t="s">
        <v>632</v>
      </c>
      <c r="F1130">
        <v>21.16</v>
      </c>
      <c r="G1130">
        <v>90</v>
      </c>
      <c r="H1130" s="3">
        <v>43678</v>
      </c>
      <c r="I1130" t="s">
        <v>2051</v>
      </c>
      <c r="J1130" t="s">
        <v>2052</v>
      </c>
      <c r="K1130">
        <f>YEAR(Table1[[#This Row],[Date]])</f>
        <v>2019</v>
      </c>
      <c r="L1130" t="str">
        <f>TEXT(Table1[[#This Row],[Date]],"mmm")</f>
        <v>Aug</v>
      </c>
      <c r="M1130" t="str">
        <f>TEXT(Table1[[#This Row],[Date]],"ddd")</f>
        <v>Thu</v>
      </c>
    </row>
    <row r="1131" spans="1:13" x14ac:dyDescent="0.35">
      <c r="A1131" t="s">
        <v>3375</v>
      </c>
      <c r="B1131" t="s">
        <v>2018</v>
      </c>
      <c r="C1131" t="s">
        <v>20</v>
      </c>
      <c r="D1131" t="s">
        <v>2019</v>
      </c>
      <c r="E1131" t="s">
        <v>632</v>
      </c>
      <c r="F1131">
        <v>27.76</v>
      </c>
      <c r="G1131">
        <v>95</v>
      </c>
      <c r="H1131" s="3">
        <v>43862</v>
      </c>
      <c r="I1131" t="s">
        <v>2053</v>
      </c>
      <c r="K1131">
        <f>YEAR(Table1[[#This Row],[Date]])</f>
        <v>2020</v>
      </c>
      <c r="L1131" t="str">
        <f>TEXT(Table1[[#This Row],[Date]],"mmm")</f>
        <v>Feb</v>
      </c>
      <c r="M1131" t="str">
        <f>TEXT(Table1[[#This Row],[Date]],"ddd")</f>
        <v>Sat</v>
      </c>
    </row>
    <row r="1132" spans="1:13" x14ac:dyDescent="0.35">
      <c r="A1132" t="s">
        <v>3376</v>
      </c>
      <c r="B1132" t="s">
        <v>2054</v>
      </c>
      <c r="C1132" t="s">
        <v>20</v>
      </c>
      <c r="D1132" t="s">
        <v>2019</v>
      </c>
      <c r="E1132" t="s">
        <v>632</v>
      </c>
      <c r="F1132">
        <v>25.2</v>
      </c>
      <c r="G1132">
        <v>94</v>
      </c>
      <c r="H1132" s="3">
        <v>43862</v>
      </c>
      <c r="I1132" t="s">
        <v>2055</v>
      </c>
      <c r="J1132" t="s">
        <v>2056</v>
      </c>
      <c r="K1132">
        <f>YEAR(Table1[[#This Row],[Date]])</f>
        <v>2020</v>
      </c>
      <c r="L1132" t="str">
        <f>TEXT(Table1[[#This Row],[Date]],"mmm")</f>
        <v>Feb</v>
      </c>
      <c r="M1132" t="str">
        <f>TEXT(Table1[[#This Row],[Date]],"ddd")</f>
        <v>Sat</v>
      </c>
    </row>
    <row r="1133" spans="1:13" x14ac:dyDescent="0.35">
      <c r="A1133" t="s">
        <v>3377</v>
      </c>
      <c r="B1133" t="s">
        <v>2054</v>
      </c>
      <c r="C1133" t="s">
        <v>20</v>
      </c>
      <c r="D1133" t="s">
        <v>2019</v>
      </c>
      <c r="E1133" t="s">
        <v>632</v>
      </c>
      <c r="F1133">
        <v>17.61</v>
      </c>
      <c r="G1133">
        <v>91</v>
      </c>
      <c r="H1133" s="3">
        <v>43862</v>
      </c>
      <c r="I1133" t="s">
        <v>2057</v>
      </c>
      <c r="J1133" t="s">
        <v>2058</v>
      </c>
      <c r="K1133">
        <f>YEAR(Table1[[#This Row],[Date]])</f>
        <v>2020</v>
      </c>
      <c r="L1133" t="str">
        <f>TEXT(Table1[[#This Row],[Date]],"mmm")</f>
        <v>Feb</v>
      </c>
      <c r="M1133" t="str">
        <f>TEXT(Table1[[#This Row],[Date]],"ddd")</f>
        <v>Sat</v>
      </c>
    </row>
    <row r="1134" spans="1:13" x14ac:dyDescent="0.35">
      <c r="A1134" t="s">
        <v>3378</v>
      </c>
      <c r="B1134" t="s">
        <v>2054</v>
      </c>
      <c r="C1134" t="s">
        <v>20</v>
      </c>
      <c r="D1134" t="s">
        <v>2019</v>
      </c>
      <c r="E1134" t="s">
        <v>632</v>
      </c>
      <c r="F1134">
        <v>17.61</v>
      </c>
      <c r="G1134">
        <v>90</v>
      </c>
      <c r="H1134" s="3">
        <v>43862</v>
      </c>
      <c r="I1134" t="s">
        <v>2059</v>
      </c>
      <c r="J1134" t="s">
        <v>2060</v>
      </c>
      <c r="K1134">
        <f>YEAR(Table1[[#This Row],[Date]])</f>
        <v>2020</v>
      </c>
      <c r="L1134" t="str">
        <f>TEXT(Table1[[#This Row],[Date]],"mmm")</f>
        <v>Feb</v>
      </c>
      <c r="M1134" t="str">
        <f>TEXT(Table1[[#This Row],[Date]],"ddd")</f>
        <v>Sat</v>
      </c>
    </row>
    <row r="1135" spans="1:13" x14ac:dyDescent="0.35">
      <c r="A1135" t="s">
        <v>3379</v>
      </c>
      <c r="B1135" t="s">
        <v>2018</v>
      </c>
      <c r="C1135" t="s">
        <v>20</v>
      </c>
      <c r="D1135" t="s">
        <v>2019</v>
      </c>
      <c r="E1135" t="s">
        <v>632</v>
      </c>
      <c r="F1135">
        <v>0.17</v>
      </c>
      <c r="G1135">
        <v>94</v>
      </c>
      <c r="H1135" s="3">
        <v>43952</v>
      </c>
      <c r="I1135" t="s">
        <v>2061</v>
      </c>
      <c r="J1135" t="s">
        <v>2062</v>
      </c>
      <c r="K1135">
        <f>YEAR(Table1[[#This Row],[Date]])</f>
        <v>2020</v>
      </c>
      <c r="L1135" t="str">
        <f>TEXT(Table1[[#This Row],[Date]],"mmm")</f>
        <v>May</v>
      </c>
      <c r="M1135" t="str">
        <f>TEXT(Table1[[#This Row],[Date]],"ddd")</f>
        <v>Fri</v>
      </c>
    </row>
    <row r="1136" spans="1:13" x14ac:dyDescent="0.35">
      <c r="A1136" t="s">
        <v>3380</v>
      </c>
      <c r="B1136" t="s">
        <v>2043</v>
      </c>
      <c r="C1136" t="s">
        <v>20</v>
      </c>
      <c r="D1136" t="s">
        <v>2019</v>
      </c>
      <c r="E1136" t="s">
        <v>632</v>
      </c>
      <c r="F1136">
        <v>12.35</v>
      </c>
      <c r="G1136">
        <v>94</v>
      </c>
      <c r="H1136" s="3">
        <v>43983</v>
      </c>
      <c r="I1136" t="s">
        <v>1221</v>
      </c>
      <c r="J1136" t="s">
        <v>2063</v>
      </c>
      <c r="K1136">
        <f>YEAR(Table1[[#This Row],[Date]])</f>
        <v>2020</v>
      </c>
      <c r="L1136" t="str">
        <f>TEXT(Table1[[#This Row],[Date]],"mmm")</f>
        <v>Jun</v>
      </c>
      <c r="M1136" t="str">
        <f>TEXT(Table1[[#This Row],[Date]],"ddd")</f>
        <v>Mon</v>
      </c>
    </row>
    <row r="1137" spans="1:13" x14ac:dyDescent="0.35">
      <c r="A1137" t="s">
        <v>3381</v>
      </c>
      <c r="B1137" t="s">
        <v>2043</v>
      </c>
      <c r="C1137" t="s">
        <v>20</v>
      </c>
      <c r="D1137" t="s">
        <v>2019</v>
      </c>
      <c r="E1137" t="s">
        <v>632</v>
      </c>
      <c r="F1137">
        <v>10.58</v>
      </c>
      <c r="G1137">
        <v>93</v>
      </c>
      <c r="H1137" s="3">
        <v>43983</v>
      </c>
      <c r="I1137" t="s">
        <v>2064</v>
      </c>
      <c r="J1137" t="s">
        <v>2065</v>
      </c>
      <c r="K1137">
        <f>YEAR(Table1[[#This Row],[Date]])</f>
        <v>2020</v>
      </c>
      <c r="L1137" t="str">
        <f>TEXT(Table1[[#This Row],[Date]],"mmm")</f>
        <v>Jun</v>
      </c>
      <c r="M1137" t="str">
        <f>TEXT(Table1[[#This Row],[Date]],"ddd")</f>
        <v>Mon</v>
      </c>
    </row>
    <row r="1138" spans="1:13" x14ac:dyDescent="0.35">
      <c r="A1138" t="s">
        <v>3382</v>
      </c>
      <c r="B1138" t="s">
        <v>2047</v>
      </c>
      <c r="C1138" t="s">
        <v>1346</v>
      </c>
      <c r="D1138" t="s">
        <v>2019</v>
      </c>
      <c r="E1138" t="s">
        <v>632</v>
      </c>
      <c r="F1138">
        <v>17.64</v>
      </c>
      <c r="G1138">
        <v>93</v>
      </c>
      <c r="H1138" s="3">
        <v>43983</v>
      </c>
      <c r="I1138" t="s">
        <v>987</v>
      </c>
      <c r="J1138" t="s">
        <v>2066</v>
      </c>
      <c r="K1138">
        <f>YEAR(Table1[[#This Row],[Date]])</f>
        <v>2020</v>
      </c>
      <c r="L1138" t="str">
        <f>TEXT(Table1[[#This Row],[Date]],"mmm")</f>
        <v>Jun</v>
      </c>
      <c r="M1138" t="str">
        <f>TEXT(Table1[[#This Row],[Date]],"ddd")</f>
        <v>Mon</v>
      </c>
    </row>
    <row r="1139" spans="1:13" x14ac:dyDescent="0.35">
      <c r="A1139" t="s">
        <v>3383</v>
      </c>
      <c r="B1139" t="s">
        <v>2027</v>
      </c>
      <c r="C1139" t="s">
        <v>1346</v>
      </c>
      <c r="D1139" t="s">
        <v>2019</v>
      </c>
      <c r="E1139" t="s">
        <v>632</v>
      </c>
      <c r="F1139">
        <v>13.23</v>
      </c>
      <c r="G1139">
        <v>92</v>
      </c>
      <c r="H1139" s="3">
        <v>43983</v>
      </c>
      <c r="I1139" t="s">
        <v>2067</v>
      </c>
      <c r="J1139" t="s">
        <v>228</v>
      </c>
      <c r="K1139">
        <f>YEAR(Table1[[#This Row],[Date]])</f>
        <v>2020</v>
      </c>
      <c r="L1139" t="str">
        <f>TEXT(Table1[[#This Row],[Date]],"mmm")</f>
        <v>Jun</v>
      </c>
      <c r="M1139" t="str">
        <f>TEXT(Table1[[#This Row],[Date]],"ddd")</f>
        <v>Mon</v>
      </c>
    </row>
    <row r="1140" spans="1:13" x14ac:dyDescent="0.35">
      <c r="A1140" t="s">
        <v>3384</v>
      </c>
      <c r="B1140" t="s">
        <v>2027</v>
      </c>
      <c r="C1140" t="s">
        <v>20</v>
      </c>
      <c r="D1140" t="s">
        <v>2019</v>
      </c>
      <c r="E1140" t="s">
        <v>632</v>
      </c>
      <c r="F1140">
        <v>14.55</v>
      </c>
      <c r="G1140">
        <v>93</v>
      </c>
      <c r="H1140" s="3">
        <v>43983</v>
      </c>
      <c r="I1140" t="s">
        <v>2068</v>
      </c>
      <c r="J1140" t="s">
        <v>2069</v>
      </c>
      <c r="K1140">
        <f>YEAR(Table1[[#This Row],[Date]])</f>
        <v>2020</v>
      </c>
      <c r="L1140" t="str">
        <f>TEXT(Table1[[#This Row],[Date]],"mmm")</f>
        <v>Jun</v>
      </c>
      <c r="M1140" t="str">
        <f>TEXT(Table1[[#This Row],[Date]],"ddd")</f>
        <v>Mon</v>
      </c>
    </row>
    <row r="1141" spans="1:13" x14ac:dyDescent="0.35">
      <c r="A1141" t="s">
        <v>3385</v>
      </c>
      <c r="B1141" t="s">
        <v>2027</v>
      </c>
      <c r="C1141" t="s">
        <v>1346</v>
      </c>
      <c r="D1141" t="s">
        <v>2019</v>
      </c>
      <c r="E1141" t="s">
        <v>632</v>
      </c>
      <c r="F1141">
        <v>14.55</v>
      </c>
      <c r="G1141">
        <v>92</v>
      </c>
      <c r="H1141" s="3">
        <v>43983</v>
      </c>
      <c r="I1141" t="s">
        <v>2070</v>
      </c>
      <c r="J1141" t="s">
        <v>2071</v>
      </c>
      <c r="K1141">
        <f>YEAR(Table1[[#This Row],[Date]])</f>
        <v>2020</v>
      </c>
      <c r="L1141" t="str">
        <f>TEXT(Table1[[#This Row],[Date]],"mmm")</f>
        <v>Jun</v>
      </c>
      <c r="M1141" t="str">
        <f>TEXT(Table1[[#This Row],[Date]],"ddd")</f>
        <v>Mon</v>
      </c>
    </row>
    <row r="1142" spans="1:13" x14ac:dyDescent="0.35">
      <c r="A1142" t="s">
        <v>3386</v>
      </c>
      <c r="B1142" t="s">
        <v>2027</v>
      </c>
      <c r="C1142" t="s">
        <v>20</v>
      </c>
      <c r="D1142" t="s">
        <v>2019</v>
      </c>
      <c r="E1142" t="s">
        <v>632</v>
      </c>
      <c r="F1142">
        <v>16.75</v>
      </c>
      <c r="G1142">
        <v>95</v>
      </c>
      <c r="H1142" s="3">
        <v>43983</v>
      </c>
      <c r="I1142" t="s">
        <v>2072</v>
      </c>
      <c r="J1142" t="s">
        <v>2073</v>
      </c>
      <c r="K1142">
        <f>YEAR(Table1[[#This Row],[Date]])</f>
        <v>2020</v>
      </c>
      <c r="L1142" t="str">
        <f>TEXT(Table1[[#This Row],[Date]],"mmm")</f>
        <v>Jun</v>
      </c>
      <c r="M1142" t="str">
        <f>TEXT(Table1[[#This Row],[Date]],"ddd")</f>
        <v>Mon</v>
      </c>
    </row>
    <row r="1143" spans="1:13" x14ac:dyDescent="0.35">
      <c r="A1143" t="s">
        <v>3387</v>
      </c>
      <c r="B1143" t="s">
        <v>2018</v>
      </c>
      <c r="C1143" t="s">
        <v>20</v>
      </c>
      <c r="D1143" t="s">
        <v>2019</v>
      </c>
      <c r="E1143" t="s">
        <v>632</v>
      </c>
      <c r="F1143">
        <v>27.76</v>
      </c>
      <c r="G1143">
        <v>95</v>
      </c>
      <c r="H1143" s="3">
        <v>44105</v>
      </c>
      <c r="I1143" t="s">
        <v>2074</v>
      </c>
      <c r="J1143" t="s">
        <v>2075</v>
      </c>
      <c r="K1143">
        <f>YEAR(Table1[[#This Row],[Date]])</f>
        <v>2020</v>
      </c>
      <c r="L1143" t="str">
        <f>TEXT(Table1[[#This Row],[Date]],"mmm")</f>
        <v>Oct</v>
      </c>
      <c r="M1143" t="str">
        <f>TEXT(Table1[[#This Row],[Date]],"ddd")</f>
        <v>Thu</v>
      </c>
    </row>
    <row r="1144" spans="1:13" x14ac:dyDescent="0.35">
      <c r="A1144" t="s">
        <v>3388</v>
      </c>
      <c r="B1144" t="s">
        <v>2076</v>
      </c>
      <c r="C1144" t="s">
        <v>1351</v>
      </c>
      <c r="D1144" t="s">
        <v>2019</v>
      </c>
      <c r="E1144" t="s">
        <v>632</v>
      </c>
      <c r="F1144">
        <v>11.02</v>
      </c>
      <c r="G1144">
        <v>84</v>
      </c>
      <c r="H1144" s="3">
        <v>44105</v>
      </c>
      <c r="I1144" t="s">
        <v>2077</v>
      </c>
      <c r="J1144" t="s">
        <v>2078</v>
      </c>
      <c r="K1144">
        <f>YEAR(Table1[[#This Row],[Date]])</f>
        <v>2020</v>
      </c>
      <c r="L1144" t="str">
        <f>TEXT(Table1[[#This Row],[Date]],"mmm")</f>
        <v>Oct</v>
      </c>
      <c r="M1144" t="str">
        <f>TEXT(Table1[[#This Row],[Date]],"ddd")</f>
        <v>Thu</v>
      </c>
    </row>
    <row r="1145" spans="1:13" x14ac:dyDescent="0.35">
      <c r="A1145" t="s">
        <v>3389</v>
      </c>
      <c r="B1145" t="s">
        <v>2079</v>
      </c>
      <c r="C1145" t="s">
        <v>20</v>
      </c>
      <c r="D1145" t="s">
        <v>2019</v>
      </c>
      <c r="E1145" t="s">
        <v>632</v>
      </c>
      <c r="F1145">
        <v>13.23</v>
      </c>
      <c r="G1145">
        <v>94</v>
      </c>
      <c r="H1145" s="3">
        <v>44075</v>
      </c>
      <c r="I1145" t="s">
        <v>2080</v>
      </c>
      <c r="J1145" t="s">
        <v>2081</v>
      </c>
      <c r="K1145">
        <f>YEAR(Table1[[#This Row],[Date]])</f>
        <v>2020</v>
      </c>
      <c r="L1145" t="str">
        <f>TEXT(Table1[[#This Row],[Date]],"mmm")</f>
        <v>Sep</v>
      </c>
      <c r="M1145" t="str">
        <f>TEXT(Table1[[#This Row],[Date]],"ddd")</f>
        <v>Tue</v>
      </c>
    </row>
    <row r="1146" spans="1:13" x14ac:dyDescent="0.35">
      <c r="A1146" t="s">
        <v>3390</v>
      </c>
      <c r="B1146" t="s">
        <v>2054</v>
      </c>
      <c r="C1146" t="s">
        <v>1346</v>
      </c>
      <c r="D1146" t="s">
        <v>2019</v>
      </c>
      <c r="E1146" t="s">
        <v>632</v>
      </c>
      <c r="F1146">
        <v>16.12</v>
      </c>
      <c r="G1146">
        <v>93</v>
      </c>
      <c r="H1146" s="3">
        <v>44136</v>
      </c>
      <c r="I1146" t="s">
        <v>2082</v>
      </c>
      <c r="J1146" t="s">
        <v>2083</v>
      </c>
      <c r="K1146">
        <f>YEAR(Table1[[#This Row],[Date]])</f>
        <v>2020</v>
      </c>
      <c r="L1146" t="str">
        <f>TEXT(Table1[[#This Row],[Date]],"mmm")</f>
        <v>Nov</v>
      </c>
      <c r="M1146" t="str">
        <f>TEXT(Table1[[#This Row],[Date]],"ddd")</f>
        <v>Sun</v>
      </c>
    </row>
    <row r="1147" spans="1:13" x14ac:dyDescent="0.35">
      <c r="A1147" t="s">
        <v>3391</v>
      </c>
      <c r="B1147" t="s">
        <v>2054</v>
      </c>
      <c r="C1147" t="s">
        <v>1346</v>
      </c>
      <c r="D1147" t="s">
        <v>2019</v>
      </c>
      <c r="E1147" t="s">
        <v>632</v>
      </c>
      <c r="F1147">
        <v>25.2</v>
      </c>
      <c r="G1147">
        <v>93</v>
      </c>
      <c r="H1147" s="3">
        <v>44136</v>
      </c>
      <c r="I1147" t="s">
        <v>2084</v>
      </c>
      <c r="J1147" t="s">
        <v>2085</v>
      </c>
      <c r="K1147">
        <f>YEAR(Table1[[#This Row],[Date]])</f>
        <v>2020</v>
      </c>
      <c r="L1147" t="str">
        <f>TEXT(Table1[[#This Row],[Date]],"mmm")</f>
        <v>Nov</v>
      </c>
      <c r="M1147" t="str">
        <f>TEXT(Table1[[#This Row],[Date]],"ddd")</f>
        <v>Sun</v>
      </c>
    </row>
    <row r="1148" spans="1:13" x14ac:dyDescent="0.35">
      <c r="A1148" t="s">
        <v>3392</v>
      </c>
      <c r="B1148" t="s">
        <v>2054</v>
      </c>
      <c r="C1148" t="s">
        <v>20</v>
      </c>
      <c r="D1148" t="s">
        <v>2019</v>
      </c>
      <c r="E1148" t="s">
        <v>632</v>
      </c>
      <c r="F1148">
        <v>16.12</v>
      </c>
      <c r="G1148">
        <v>92</v>
      </c>
      <c r="H1148" s="3">
        <v>44136</v>
      </c>
      <c r="I1148" t="s">
        <v>23</v>
      </c>
      <c r="J1148" t="s">
        <v>228</v>
      </c>
      <c r="K1148">
        <f>YEAR(Table1[[#This Row],[Date]])</f>
        <v>2020</v>
      </c>
      <c r="L1148" t="str">
        <f>TEXT(Table1[[#This Row],[Date]],"mmm")</f>
        <v>Nov</v>
      </c>
      <c r="M1148" t="str">
        <f>TEXT(Table1[[#This Row],[Date]],"ddd")</f>
        <v>Sun</v>
      </c>
    </row>
    <row r="1149" spans="1:13" x14ac:dyDescent="0.35">
      <c r="A1149" t="s">
        <v>3393</v>
      </c>
      <c r="B1149" t="s">
        <v>2018</v>
      </c>
      <c r="C1149" t="s">
        <v>20</v>
      </c>
      <c r="D1149" t="s">
        <v>2019</v>
      </c>
      <c r="E1149" t="s">
        <v>632</v>
      </c>
      <c r="F1149">
        <v>33.049999999999997</v>
      </c>
      <c r="G1149">
        <v>96</v>
      </c>
      <c r="H1149" s="3">
        <v>44136</v>
      </c>
      <c r="I1149" t="s">
        <v>2086</v>
      </c>
      <c r="J1149" t="s">
        <v>2087</v>
      </c>
      <c r="K1149">
        <f>YEAR(Table1[[#This Row],[Date]])</f>
        <v>2020</v>
      </c>
      <c r="L1149" t="str">
        <f>TEXT(Table1[[#This Row],[Date]],"mmm")</f>
        <v>Nov</v>
      </c>
      <c r="M1149" t="str">
        <f>TEXT(Table1[[#This Row],[Date]],"ddd")</f>
        <v>Sun</v>
      </c>
    </row>
    <row r="1150" spans="1:13" x14ac:dyDescent="0.35">
      <c r="A1150" t="s">
        <v>3394</v>
      </c>
      <c r="B1150" t="s">
        <v>2018</v>
      </c>
      <c r="C1150" t="s">
        <v>20</v>
      </c>
      <c r="D1150" t="s">
        <v>2019</v>
      </c>
      <c r="E1150" t="s">
        <v>632</v>
      </c>
      <c r="F1150">
        <v>17.61</v>
      </c>
      <c r="G1150">
        <v>94</v>
      </c>
      <c r="H1150" s="3">
        <v>44136</v>
      </c>
      <c r="I1150" t="s">
        <v>2088</v>
      </c>
      <c r="J1150" t="s">
        <v>2089</v>
      </c>
      <c r="K1150">
        <f>YEAR(Table1[[#This Row],[Date]])</f>
        <v>2020</v>
      </c>
      <c r="L1150" t="str">
        <f>TEXT(Table1[[#This Row],[Date]],"mmm")</f>
        <v>Nov</v>
      </c>
      <c r="M1150" t="str">
        <f>TEXT(Table1[[#This Row],[Date]],"ddd")</f>
        <v>Sun</v>
      </c>
    </row>
    <row r="1151" spans="1:13" x14ac:dyDescent="0.35">
      <c r="A1151" t="s">
        <v>3395</v>
      </c>
      <c r="B1151" t="s">
        <v>2027</v>
      </c>
      <c r="C1151" t="s">
        <v>20</v>
      </c>
      <c r="D1151" t="s">
        <v>2019</v>
      </c>
      <c r="E1151" t="s">
        <v>632</v>
      </c>
      <c r="F1151">
        <v>16.53</v>
      </c>
      <c r="G1151">
        <v>95</v>
      </c>
      <c r="H1151" s="3">
        <v>44136</v>
      </c>
      <c r="I1151" t="s">
        <v>2090</v>
      </c>
      <c r="J1151" t="s">
        <v>2091</v>
      </c>
      <c r="K1151">
        <f>YEAR(Table1[[#This Row],[Date]])</f>
        <v>2020</v>
      </c>
      <c r="L1151" t="str">
        <f>TEXT(Table1[[#This Row],[Date]],"mmm")</f>
        <v>Nov</v>
      </c>
      <c r="M1151" t="str">
        <f>TEXT(Table1[[#This Row],[Date]],"ddd")</f>
        <v>Sun</v>
      </c>
    </row>
    <row r="1152" spans="1:13" x14ac:dyDescent="0.35">
      <c r="A1152" t="s">
        <v>3396</v>
      </c>
      <c r="B1152" t="s">
        <v>2027</v>
      </c>
      <c r="C1152" t="s">
        <v>20</v>
      </c>
      <c r="D1152" t="s">
        <v>2019</v>
      </c>
      <c r="E1152" t="s">
        <v>632</v>
      </c>
      <c r="F1152">
        <v>14.55</v>
      </c>
      <c r="G1152">
        <v>94</v>
      </c>
      <c r="H1152" s="3">
        <v>44136</v>
      </c>
      <c r="I1152" t="s">
        <v>2092</v>
      </c>
      <c r="J1152" t="s">
        <v>2093</v>
      </c>
      <c r="K1152">
        <f>YEAR(Table1[[#This Row],[Date]])</f>
        <v>2020</v>
      </c>
      <c r="L1152" t="str">
        <f>TEXT(Table1[[#This Row],[Date]],"mmm")</f>
        <v>Nov</v>
      </c>
      <c r="M1152" t="str">
        <f>TEXT(Table1[[#This Row],[Date]],"ddd")</f>
        <v>Sun</v>
      </c>
    </row>
    <row r="1153" spans="1:13" x14ac:dyDescent="0.35">
      <c r="A1153" t="s">
        <v>3397</v>
      </c>
      <c r="B1153" t="s">
        <v>2027</v>
      </c>
      <c r="C1153" t="s">
        <v>1346</v>
      </c>
      <c r="D1153" t="s">
        <v>2019</v>
      </c>
      <c r="E1153" t="s">
        <v>632</v>
      </c>
      <c r="F1153">
        <v>14.33</v>
      </c>
      <c r="G1153">
        <v>93</v>
      </c>
      <c r="H1153" s="3">
        <v>44136</v>
      </c>
      <c r="I1153" t="s">
        <v>2094</v>
      </c>
      <c r="J1153" t="s">
        <v>228</v>
      </c>
      <c r="K1153">
        <f>YEAR(Table1[[#This Row],[Date]])</f>
        <v>2020</v>
      </c>
      <c r="L1153" t="str">
        <f>TEXT(Table1[[#This Row],[Date]],"mmm")</f>
        <v>Nov</v>
      </c>
      <c r="M1153" t="str">
        <f>TEXT(Table1[[#This Row],[Date]],"ddd")</f>
        <v>Sun</v>
      </c>
    </row>
    <row r="1154" spans="1:13" x14ac:dyDescent="0.35">
      <c r="A1154" t="s">
        <v>3398</v>
      </c>
      <c r="B1154" t="s">
        <v>2027</v>
      </c>
      <c r="C1154" t="s">
        <v>20</v>
      </c>
      <c r="D1154" t="s">
        <v>2019</v>
      </c>
      <c r="E1154" t="s">
        <v>632</v>
      </c>
      <c r="F1154">
        <v>16.53</v>
      </c>
      <c r="G1154">
        <v>93</v>
      </c>
      <c r="H1154" s="3">
        <v>44136</v>
      </c>
      <c r="I1154" t="s">
        <v>2095</v>
      </c>
      <c r="J1154" t="s">
        <v>199</v>
      </c>
      <c r="K1154">
        <f>YEAR(Table1[[#This Row],[Date]])</f>
        <v>2020</v>
      </c>
      <c r="L1154" t="str">
        <f>TEXT(Table1[[#This Row],[Date]],"mmm")</f>
        <v>Nov</v>
      </c>
      <c r="M1154" t="str">
        <f>TEXT(Table1[[#This Row],[Date]],"ddd")</f>
        <v>Sun</v>
      </c>
    </row>
    <row r="1155" spans="1:13" x14ac:dyDescent="0.35">
      <c r="A1155" t="s">
        <v>3399</v>
      </c>
      <c r="B1155" t="s">
        <v>2050</v>
      </c>
      <c r="C1155" t="s">
        <v>1346</v>
      </c>
      <c r="D1155" t="s">
        <v>2019</v>
      </c>
      <c r="E1155" t="s">
        <v>632</v>
      </c>
      <c r="F1155">
        <v>17.64</v>
      </c>
      <c r="G1155">
        <v>92</v>
      </c>
      <c r="H1155" s="3">
        <v>44166</v>
      </c>
      <c r="I1155" t="s">
        <v>2096</v>
      </c>
      <c r="J1155" t="s">
        <v>228</v>
      </c>
      <c r="K1155">
        <f>YEAR(Table1[[#This Row],[Date]])</f>
        <v>2020</v>
      </c>
      <c r="L1155" t="str">
        <f>TEXT(Table1[[#This Row],[Date]],"mmm")</f>
        <v>Dec</v>
      </c>
      <c r="M1155" t="str">
        <f>TEXT(Table1[[#This Row],[Date]],"ddd")</f>
        <v>Tue</v>
      </c>
    </row>
    <row r="1156" spans="1:13" x14ac:dyDescent="0.35">
      <c r="A1156" t="s">
        <v>3400</v>
      </c>
      <c r="B1156" t="s">
        <v>2043</v>
      </c>
      <c r="C1156" t="s">
        <v>20</v>
      </c>
      <c r="D1156" t="s">
        <v>2019</v>
      </c>
      <c r="E1156" t="s">
        <v>632</v>
      </c>
      <c r="F1156">
        <v>9.52</v>
      </c>
      <c r="G1156">
        <v>93</v>
      </c>
      <c r="H1156" s="3">
        <v>44197</v>
      </c>
      <c r="I1156" t="s">
        <v>2097</v>
      </c>
      <c r="J1156" t="s">
        <v>2098</v>
      </c>
      <c r="K1156">
        <f>YEAR(Table1[[#This Row],[Date]])</f>
        <v>2021</v>
      </c>
      <c r="L1156" t="str">
        <f>TEXT(Table1[[#This Row],[Date]],"mmm")</f>
        <v>Jan</v>
      </c>
      <c r="M1156" t="str">
        <f>TEXT(Table1[[#This Row],[Date]],"ddd")</f>
        <v>Fri</v>
      </c>
    </row>
    <row r="1157" spans="1:13" x14ac:dyDescent="0.35">
      <c r="A1157" t="s">
        <v>3401</v>
      </c>
      <c r="B1157" t="s">
        <v>2043</v>
      </c>
      <c r="C1157" t="s">
        <v>20</v>
      </c>
      <c r="D1157" t="s">
        <v>2019</v>
      </c>
      <c r="E1157" t="s">
        <v>632</v>
      </c>
      <c r="F1157">
        <v>11.64</v>
      </c>
      <c r="G1157">
        <v>94</v>
      </c>
      <c r="H1157" s="3">
        <v>44197</v>
      </c>
      <c r="I1157" t="s">
        <v>2099</v>
      </c>
      <c r="J1157" t="s">
        <v>2100</v>
      </c>
      <c r="K1157">
        <f>YEAR(Table1[[#This Row],[Date]])</f>
        <v>2021</v>
      </c>
      <c r="L1157" t="str">
        <f>TEXT(Table1[[#This Row],[Date]],"mmm")</f>
        <v>Jan</v>
      </c>
      <c r="M1157" t="str">
        <f>TEXT(Table1[[#This Row],[Date]],"ddd")</f>
        <v>Fri</v>
      </c>
    </row>
    <row r="1158" spans="1:13" x14ac:dyDescent="0.35">
      <c r="A1158" t="s">
        <v>3402</v>
      </c>
      <c r="B1158" t="s">
        <v>2018</v>
      </c>
      <c r="C1158" t="s">
        <v>20</v>
      </c>
      <c r="D1158" t="s">
        <v>2019</v>
      </c>
      <c r="E1158" t="s">
        <v>632</v>
      </c>
      <c r="F1158">
        <v>38.58</v>
      </c>
      <c r="G1158">
        <v>96</v>
      </c>
      <c r="H1158" s="3">
        <v>44287</v>
      </c>
      <c r="I1158" t="s">
        <v>2101</v>
      </c>
      <c r="J1158" t="s">
        <v>1579</v>
      </c>
      <c r="K1158">
        <f>YEAR(Table1[[#This Row],[Date]])</f>
        <v>2021</v>
      </c>
      <c r="L1158" t="str">
        <f>TEXT(Table1[[#This Row],[Date]],"mmm")</f>
        <v>Apr</v>
      </c>
      <c r="M1158" t="str">
        <f>TEXT(Table1[[#This Row],[Date]],"ddd")</f>
        <v>Thu</v>
      </c>
    </row>
    <row r="1159" spans="1:13" x14ac:dyDescent="0.35">
      <c r="A1159" t="s">
        <v>3403</v>
      </c>
      <c r="B1159" t="s">
        <v>2043</v>
      </c>
      <c r="C1159" t="s">
        <v>20</v>
      </c>
      <c r="D1159" t="s">
        <v>2019</v>
      </c>
      <c r="E1159" t="s">
        <v>632</v>
      </c>
      <c r="F1159">
        <v>12.35</v>
      </c>
      <c r="G1159">
        <v>94</v>
      </c>
      <c r="H1159" s="3">
        <v>44287</v>
      </c>
      <c r="I1159" t="s">
        <v>2102</v>
      </c>
      <c r="J1159" t="s">
        <v>2103</v>
      </c>
      <c r="K1159">
        <f>YEAR(Table1[[#This Row],[Date]])</f>
        <v>2021</v>
      </c>
      <c r="L1159" t="str">
        <f>TEXT(Table1[[#This Row],[Date]],"mmm")</f>
        <v>Apr</v>
      </c>
      <c r="M1159" t="str">
        <f>TEXT(Table1[[#This Row],[Date]],"ddd")</f>
        <v>Thu</v>
      </c>
    </row>
    <row r="1160" spans="1:13" x14ac:dyDescent="0.35">
      <c r="A1160" t="s">
        <v>3404</v>
      </c>
      <c r="B1160" t="s">
        <v>2027</v>
      </c>
      <c r="C1160" t="s">
        <v>20</v>
      </c>
      <c r="D1160" t="s">
        <v>2019</v>
      </c>
      <c r="E1160" t="s">
        <v>632</v>
      </c>
      <c r="F1160">
        <v>14.55</v>
      </c>
      <c r="G1160">
        <v>94</v>
      </c>
      <c r="H1160" s="3">
        <v>44287</v>
      </c>
      <c r="I1160" t="s">
        <v>2104</v>
      </c>
      <c r="J1160" t="s">
        <v>2105</v>
      </c>
      <c r="K1160">
        <f>YEAR(Table1[[#This Row],[Date]])</f>
        <v>2021</v>
      </c>
      <c r="L1160" t="str">
        <f>TEXT(Table1[[#This Row],[Date]],"mmm")</f>
        <v>Apr</v>
      </c>
      <c r="M1160" t="str">
        <f>TEXT(Table1[[#This Row],[Date]],"ddd")</f>
        <v>Thu</v>
      </c>
    </row>
    <row r="1161" spans="1:13" x14ac:dyDescent="0.35">
      <c r="A1161" t="s">
        <v>3405</v>
      </c>
      <c r="B1161" t="s">
        <v>2054</v>
      </c>
      <c r="C1161" t="s">
        <v>20</v>
      </c>
      <c r="D1161" t="s">
        <v>2019</v>
      </c>
      <c r="E1161" t="s">
        <v>632</v>
      </c>
      <c r="F1161">
        <v>25.2</v>
      </c>
      <c r="G1161">
        <v>94</v>
      </c>
      <c r="H1161" s="3">
        <v>44287</v>
      </c>
      <c r="I1161" t="s">
        <v>2106</v>
      </c>
      <c r="J1161" t="s">
        <v>1025</v>
      </c>
      <c r="K1161">
        <f>YEAR(Table1[[#This Row],[Date]])</f>
        <v>2021</v>
      </c>
      <c r="L1161" t="str">
        <f>TEXT(Table1[[#This Row],[Date]],"mmm")</f>
        <v>Apr</v>
      </c>
      <c r="M1161" t="str">
        <f>TEXT(Table1[[#This Row],[Date]],"ddd")</f>
        <v>Thu</v>
      </c>
    </row>
    <row r="1162" spans="1:13" x14ac:dyDescent="0.35">
      <c r="A1162" t="s">
        <v>3406</v>
      </c>
      <c r="B1162" t="s">
        <v>2107</v>
      </c>
      <c r="C1162" t="s">
        <v>20</v>
      </c>
      <c r="D1162" t="s">
        <v>2019</v>
      </c>
      <c r="E1162" t="s">
        <v>632</v>
      </c>
      <c r="F1162">
        <v>13.82</v>
      </c>
      <c r="G1162">
        <v>93</v>
      </c>
      <c r="H1162" s="3">
        <v>44287</v>
      </c>
      <c r="I1162" t="s">
        <v>2108</v>
      </c>
      <c r="J1162" t="s">
        <v>785</v>
      </c>
      <c r="K1162">
        <f>YEAR(Table1[[#This Row],[Date]])</f>
        <v>2021</v>
      </c>
      <c r="L1162" t="str">
        <f>TEXT(Table1[[#This Row],[Date]],"mmm")</f>
        <v>Apr</v>
      </c>
      <c r="M1162" t="str">
        <f>TEXT(Table1[[#This Row],[Date]],"ddd")</f>
        <v>Thu</v>
      </c>
    </row>
    <row r="1163" spans="1:13" x14ac:dyDescent="0.35">
      <c r="A1163" t="s">
        <v>3407</v>
      </c>
      <c r="B1163" t="s">
        <v>2054</v>
      </c>
      <c r="C1163" t="s">
        <v>20</v>
      </c>
      <c r="D1163" t="s">
        <v>2019</v>
      </c>
      <c r="E1163" t="s">
        <v>632</v>
      </c>
      <c r="F1163">
        <v>25.17</v>
      </c>
      <c r="G1163">
        <v>94</v>
      </c>
      <c r="H1163" s="3">
        <v>44287</v>
      </c>
      <c r="I1163" t="s">
        <v>2109</v>
      </c>
      <c r="J1163" t="s">
        <v>2110</v>
      </c>
      <c r="K1163">
        <f>YEAR(Table1[[#This Row],[Date]])</f>
        <v>2021</v>
      </c>
      <c r="L1163" t="str">
        <f>TEXT(Table1[[#This Row],[Date]],"mmm")</f>
        <v>Apr</v>
      </c>
      <c r="M1163" t="str">
        <f>TEXT(Table1[[#This Row],[Date]],"ddd")</f>
        <v>Thu</v>
      </c>
    </row>
    <row r="1164" spans="1:13" x14ac:dyDescent="0.35">
      <c r="A1164" t="s">
        <v>3408</v>
      </c>
      <c r="B1164" t="s">
        <v>2111</v>
      </c>
      <c r="C1164" t="s">
        <v>20</v>
      </c>
      <c r="D1164" t="s">
        <v>2019</v>
      </c>
      <c r="E1164" t="s">
        <v>632</v>
      </c>
      <c r="F1164">
        <v>22.05</v>
      </c>
      <c r="G1164">
        <v>95</v>
      </c>
      <c r="H1164" s="3">
        <v>44348</v>
      </c>
      <c r="I1164" t="s">
        <v>2112</v>
      </c>
      <c r="J1164" t="s">
        <v>2113</v>
      </c>
      <c r="K1164">
        <f>YEAR(Table1[[#This Row],[Date]])</f>
        <v>2021</v>
      </c>
      <c r="L1164" t="str">
        <f>TEXT(Table1[[#This Row],[Date]],"mmm")</f>
        <v>Jun</v>
      </c>
      <c r="M1164" t="str">
        <f>TEXT(Table1[[#This Row],[Date]],"ddd")</f>
        <v>Tue</v>
      </c>
    </row>
    <row r="1165" spans="1:13" x14ac:dyDescent="0.35">
      <c r="A1165" t="s">
        <v>3409</v>
      </c>
      <c r="B1165" t="s">
        <v>2114</v>
      </c>
      <c r="C1165" t="s">
        <v>20</v>
      </c>
      <c r="D1165" t="s">
        <v>2019</v>
      </c>
      <c r="E1165" t="s">
        <v>632</v>
      </c>
      <c r="F1165">
        <v>10.29</v>
      </c>
      <c r="G1165">
        <v>92</v>
      </c>
      <c r="H1165" s="3">
        <v>44470</v>
      </c>
      <c r="I1165" t="s">
        <v>2115</v>
      </c>
      <c r="J1165" t="s">
        <v>206</v>
      </c>
      <c r="K1165">
        <f>YEAR(Table1[[#This Row],[Date]])</f>
        <v>2021</v>
      </c>
      <c r="L1165" t="str">
        <f>TEXT(Table1[[#This Row],[Date]],"mmm")</f>
        <v>Oct</v>
      </c>
      <c r="M1165" t="str">
        <f>TEXT(Table1[[#This Row],[Date]],"ddd")</f>
        <v>Fri</v>
      </c>
    </row>
    <row r="1166" spans="1:13" x14ac:dyDescent="0.35">
      <c r="A1166" t="s">
        <v>3410</v>
      </c>
      <c r="B1166" t="s">
        <v>2114</v>
      </c>
      <c r="C1166" t="s">
        <v>1346</v>
      </c>
      <c r="D1166" t="s">
        <v>2019</v>
      </c>
      <c r="E1166" t="s">
        <v>632</v>
      </c>
      <c r="F1166">
        <v>10.29</v>
      </c>
      <c r="G1166">
        <v>90</v>
      </c>
      <c r="H1166" s="3">
        <v>44470</v>
      </c>
      <c r="I1166" t="s">
        <v>2116</v>
      </c>
      <c r="J1166" t="s">
        <v>247</v>
      </c>
      <c r="K1166">
        <f>YEAR(Table1[[#This Row],[Date]])</f>
        <v>2021</v>
      </c>
      <c r="L1166" t="str">
        <f>TEXT(Table1[[#This Row],[Date]],"mmm")</f>
        <v>Oct</v>
      </c>
      <c r="M1166" t="str">
        <f>TEXT(Table1[[#This Row],[Date]],"ddd")</f>
        <v>Fri</v>
      </c>
    </row>
    <row r="1167" spans="1:13" x14ac:dyDescent="0.35">
      <c r="A1167" t="s">
        <v>3411</v>
      </c>
      <c r="B1167" t="s">
        <v>2018</v>
      </c>
      <c r="C1167" t="s">
        <v>20</v>
      </c>
      <c r="D1167" t="s">
        <v>2019</v>
      </c>
      <c r="E1167" t="s">
        <v>632</v>
      </c>
      <c r="F1167">
        <v>27.76</v>
      </c>
      <c r="G1167">
        <v>96</v>
      </c>
      <c r="H1167" s="3">
        <v>44501</v>
      </c>
      <c r="I1167" t="s">
        <v>2117</v>
      </c>
      <c r="J1167" t="s">
        <v>2118</v>
      </c>
      <c r="K1167">
        <f>YEAR(Table1[[#This Row],[Date]])</f>
        <v>2021</v>
      </c>
      <c r="L1167" t="str">
        <f>TEXT(Table1[[#This Row],[Date]],"mmm")</f>
        <v>Nov</v>
      </c>
      <c r="M1167" t="str">
        <f>TEXT(Table1[[#This Row],[Date]],"ddd")</f>
        <v>Mon</v>
      </c>
    </row>
    <row r="1168" spans="1:13" x14ac:dyDescent="0.35">
      <c r="A1168" t="s">
        <v>3412</v>
      </c>
      <c r="B1168" t="s">
        <v>2018</v>
      </c>
      <c r="C1168" t="s">
        <v>20</v>
      </c>
      <c r="D1168" t="s">
        <v>2019</v>
      </c>
      <c r="E1168" t="s">
        <v>632</v>
      </c>
      <c r="F1168">
        <v>27.76</v>
      </c>
      <c r="G1168">
        <v>95</v>
      </c>
      <c r="H1168" s="3">
        <v>44501</v>
      </c>
      <c r="I1168" t="s">
        <v>2119</v>
      </c>
      <c r="J1168" t="s">
        <v>285</v>
      </c>
      <c r="K1168">
        <f>YEAR(Table1[[#This Row],[Date]])</f>
        <v>2021</v>
      </c>
      <c r="L1168" t="str">
        <f>TEXT(Table1[[#This Row],[Date]],"mmm")</f>
        <v>Nov</v>
      </c>
      <c r="M1168" t="str">
        <f>TEXT(Table1[[#This Row],[Date]],"ddd")</f>
        <v>Mon</v>
      </c>
    </row>
    <row r="1169" spans="1:13" x14ac:dyDescent="0.35">
      <c r="A1169" t="s">
        <v>3413</v>
      </c>
      <c r="B1169" t="s">
        <v>2018</v>
      </c>
      <c r="C1169" t="s">
        <v>20</v>
      </c>
      <c r="D1169" t="s">
        <v>2019</v>
      </c>
      <c r="E1169" t="s">
        <v>632</v>
      </c>
      <c r="F1169">
        <v>39.659999999999997</v>
      </c>
      <c r="G1169">
        <v>95</v>
      </c>
      <c r="H1169" s="3">
        <v>44501</v>
      </c>
      <c r="I1169" t="s">
        <v>2120</v>
      </c>
      <c r="J1169" t="s">
        <v>2121</v>
      </c>
      <c r="K1169">
        <f>YEAR(Table1[[#This Row],[Date]])</f>
        <v>2021</v>
      </c>
      <c r="L1169" t="str">
        <f>TEXT(Table1[[#This Row],[Date]],"mmm")</f>
        <v>Nov</v>
      </c>
      <c r="M1169" t="str">
        <f>TEXT(Table1[[#This Row],[Date]],"ddd")</f>
        <v>Mon</v>
      </c>
    </row>
    <row r="1170" spans="1:13" x14ac:dyDescent="0.35">
      <c r="A1170" t="s">
        <v>3414</v>
      </c>
      <c r="B1170" t="s">
        <v>2018</v>
      </c>
      <c r="C1170" t="s">
        <v>20</v>
      </c>
      <c r="D1170" t="s">
        <v>2019</v>
      </c>
      <c r="E1170" t="s">
        <v>632</v>
      </c>
      <c r="F1170">
        <v>22.02</v>
      </c>
      <c r="G1170">
        <v>95</v>
      </c>
      <c r="H1170" s="3">
        <v>44501</v>
      </c>
      <c r="I1170" t="s">
        <v>2122</v>
      </c>
      <c r="J1170" t="s">
        <v>2123</v>
      </c>
      <c r="K1170">
        <f>YEAR(Table1[[#This Row],[Date]])</f>
        <v>2021</v>
      </c>
      <c r="L1170" t="str">
        <f>TEXT(Table1[[#This Row],[Date]],"mmm")</f>
        <v>Nov</v>
      </c>
      <c r="M1170" t="str">
        <f>TEXT(Table1[[#This Row],[Date]],"ddd")</f>
        <v>Mon</v>
      </c>
    </row>
    <row r="1171" spans="1:13" x14ac:dyDescent="0.35">
      <c r="A1171" t="s">
        <v>3415</v>
      </c>
      <c r="B1171" t="s">
        <v>2018</v>
      </c>
      <c r="C1171" t="s">
        <v>20</v>
      </c>
      <c r="D1171" t="s">
        <v>2019</v>
      </c>
      <c r="E1171" t="s">
        <v>632</v>
      </c>
      <c r="F1171">
        <v>22.02</v>
      </c>
      <c r="G1171">
        <v>96</v>
      </c>
      <c r="H1171" s="3">
        <v>44501</v>
      </c>
      <c r="I1171" t="s">
        <v>1577</v>
      </c>
      <c r="J1171" t="s">
        <v>2124</v>
      </c>
      <c r="K1171">
        <f>YEAR(Table1[[#This Row],[Date]])</f>
        <v>2021</v>
      </c>
      <c r="L1171" t="str">
        <f>TEXT(Table1[[#This Row],[Date]],"mmm")</f>
        <v>Nov</v>
      </c>
      <c r="M1171" t="str">
        <f>TEXT(Table1[[#This Row],[Date]],"ddd")</f>
        <v>Mon</v>
      </c>
    </row>
    <row r="1172" spans="1:13" x14ac:dyDescent="0.35">
      <c r="A1172" t="s">
        <v>3416</v>
      </c>
      <c r="B1172" t="s">
        <v>2043</v>
      </c>
      <c r="C1172" t="s">
        <v>20</v>
      </c>
      <c r="D1172" t="s">
        <v>2019</v>
      </c>
      <c r="E1172" t="s">
        <v>632</v>
      </c>
      <c r="F1172">
        <v>16.75</v>
      </c>
      <c r="G1172">
        <v>94</v>
      </c>
      <c r="H1172" s="3">
        <v>44531</v>
      </c>
      <c r="I1172" t="s">
        <v>1527</v>
      </c>
      <c r="J1172" t="s">
        <v>2125</v>
      </c>
      <c r="K1172">
        <f>YEAR(Table1[[#This Row],[Date]])</f>
        <v>2021</v>
      </c>
      <c r="L1172" t="str">
        <f>TEXT(Table1[[#This Row],[Date]],"mmm")</f>
        <v>Dec</v>
      </c>
      <c r="M1172" t="str">
        <f>TEXT(Table1[[#This Row],[Date]],"ddd")</f>
        <v>Wed</v>
      </c>
    </row>
    <row r="1173" spans="1:13" x14ac:dyDescent="0.35">
      <c r="A1173" t="s">
        <v>3417</v>
      </c>
      <c r="B1173" t="s">
        <v>2018</v>
      </c>
      <c r="C1173" t="s">
        <v>20</v>
      </c>
      <c r="D1173" t="s">
        <v>2019</v>
      </c>
      <c r="E1173" t="s">
        <v>632</v>
      </c>
      <c r="F1173">
        <v>27.76</v>
      </c>
      <c r="G1173">
        <v>94</v>
      </c>
      <c r="H1173" s="3">
        <v>44501</v>
      </c>
      <c r="I1173" t="s">
        <v>61</v>
      </c>
      <c r="J1173" t="s">
        <v>2126</v>
      </c>
      <c r="K1173">
        <f>YEAR(Table1[[#This Row],[Date]])</f>
        <v>2021</v>
      </c>
      <c r="L1173" t="str">
        <f>TEXT(Table1[[#This Row],[Date]],"mmm")</f>
        <v>Nov</v>
      </c>
      <c r="M1173" t="str">
        <f>TEXT(Table1[[#This Row],[Date]],"ddd")</f>
        <v>Mon</v>
      </c>
    </row>
    <row r="1174" spans="1:13" x14ac:dyDescent="0.35">
      <c r="A1174" t="s">
        <v>3418</v>
      </c>
      <c r="B1174" t="s">
        <v>2114</v>
      </c>
      <c r="C1174" t="s">
        <v>1346</v>
      </c>
      <c r="D1174" t="s">
        <v>2019</v>
      </c>
      <c r="E1174" t="s">
        <v>632</v>
      </c>
      <c r="F1174">
        <v>7.72</v>
      </c>
      <c r="G1174">
        <v>91</v>
      </c>
      <c r="H1174" s="3">
        <v>44593</v>
      </c>
      <c r="I1174" t="s">
        <v>2127</v>
      </c>
      <c r="J1174" t="s">
        <v>785</v>
      </c>
      <c r="K1174">
        <f>YEAR(Table1[[#This Row],[Date]])</f>
        <v>2022</v>
      </c>
      <c r="L1174" t="str">
        <f>TEXT(Table1[[#This Row],[Date]],"mmm")</f>
        <v>Feb</v>
      </c>
      <c r="M1174" t="str">
        <f>TEXT(Table1[[#This Row],[Date]],"ddd")</f>
        <v>Tue</v>
      </c>
    </row>
    <row r="1175" spans="1:13" x14ac:dyDescent="0.35">
      <c r="A1175" t="s">
        <v>3419</v>
      </c>
      <c r="B1175" t="s">
        <v>2114</v>
      </c>
      <c r="C1175" t="s">
        <v>20</v>
      </c>
      <c r="D1175" t="s">
        <v>2019</v>
      </c>
      <c r="E1175" t="s">
        <v>632</v>
      </c>
      <c r="F1175">
        <v>9.92</v>
      </c>
      <c r="G1175">
        <v>92</v>
      </c>
      <c r="H1175" s="3">
        <v>44593</v>
      </c>
      <c r="I1175" t="s">
        <v>2128</v>
      </c>
      <c r="J1175" t="s">
        <v>104</v>
      </c>
      <c r="K1175">
        <f>YEAR(Table1[[#This Row],[Date]])</f>
        <v>2022</v>
      </c>
      <c r="L1175" t="str">
        <f>TEXT(Table1[[#This Row],[Date]],"mmm")</f>
        <v>Feb</v>
      </c>
      <c r="M1175" t="str">
        <f>TEXT(Table1[[#This Row],[Date]],"ddd")</f>
        <v>Tue</v>
      </c>
    </row>
    <row r="1176" spans="1:13" x14ac:dyDescent="0.35">
      <c r="A1176" t="s">
        <v>3420</v>
      </c>
      <c r="B1176" t="s">
        <v>2018</v>
      </c>
      <c r="C1176" t="s">
        <v>20</v>
      </c>
      <c r="D1176" t="s">
        <v>2019</v>
      </c>
      <c r="E1176" t="s">
        <v>632</v>
      </c>
      <c r="F1176">
        <v>22.02</v>
      </c>
      <c r="G1176">
        <v>95</v>
      </c>
      <c r="H1176" s="3">
        <v>44593</v>
      </c>
      <c r="I1176" t="s">
        <v>652</v>
      </c>
      <c r="J1176" t="s">
        <v>2129</v>
      </c>
      <c r="K1176">
        <f>YEAR(Table1[[#This Row],[Date]])</f>
        <v>2022</v>
      </c>
      <c r="L1176" t="str">
        <f>TEXT(Table1[[#This Row],[Date]],"mmm")</f>
        <v>Feb</v>
      </c>
      <c r="M1176" t="str">
        <f>TEXT(Table1[[#This Row],[Date]],"ddd")</f>
        <v>Tue</v>
      </c>
    </row>
    <row r="1177" spans="1:13" x14ac:dyDescent="0.35">
      <c r="A1177" t="s">
        <v>3421</v>
      </c>
      <c r="B1177" t="s">
        <v>2130</v>
      </c>
      <c r="C1177" t="s">
        <v>20</v>
      </c>
      <c r="D1177" t="s">
        <v>2019</v>
      </c>
      <c r="E1177" t="s">
        <v>632</v>
      </c>
      <c r="F1177">
        <v>36.11</v>
      </c>
      <c r="G1177">
        <v>94</v>
      </c>
      <c r="H1177" s="3">
        <v>44593</v>
      </c>
      <c r="I1177" t="s">
        <v>2131</v>
      </c>
      <c r="J1177" t="s">
        <v>157</v>
      </c>
      <c r="K1177">
        <f>YEAR(Table1[[#This Row],[Date]])</f>
        <v>2022</v>
      </c>
      <c r="L1177" t="str">
        <f>TEXT(Table1[[#This Row],[Date]],"mmm")</f>
        <v>Feb</v>
      </c>
      <c r="M1177" t="str">
        <f>TEXT(Table1[[#This Row],[Date]],"ddd")</f>
        <v>Tue</v>
      </c>
    </row>
    <row r="1178" spans="1:13" x14ac:dyDescent="0.35">
      <c r="A1178" t="s">
        <v>3422</v>
      </c>
      <c r="B1178" t="s">
        <v>2130</v>
      </c>
      <c r="C1178" t="s">
        <v>20</v>
      </c>
      <c r="D1178" t="s">
        <v>2019</v>
      </c>
      <c r="E1178" t="s">
        <v>632</v>
      </c>
      <c r="F1178">
        <v>37.04</v>
      </c>
      <c r="G1178">
        <v>92</v>
      </c>
      <c r="H1178" s="3">
        <v>44593</v>
      </c>
      <c r="I1178" t="s">
        <v>1290</v>
      </c>
      <c r="J1178" t="s">
        <v>111</v>
      </c>
      <c r="K1178">
        <f>YEAR(Table1[[#This Row],[Date]])</f>
        <v>2022</v>
      </c>
      <c r="L1178" t="str">
        <f>TEXT(Table1[[#This Row],[Date]],"mmm")</f>
        <v>Feb</v>
      </c>
      <c r="M1178" t="str">
        <f>TEXT(Table1[[#This Row],[Date]],"ddd")</f>
        <v>Tue</v>
      </c>
    </row>
    <row r="1179" spans="1:13" x14ac:dyDescent="0.35">
      <c r="A1179" t="s">
        <v>3423</v>
      </c>
      <c r="B1179" t="s">
        <v>2130</v>
      </c>
      <c r="C1179" t="s">
        <v>20</v>
      </c>
      <c r="D1179" t="s">
        <v>2019</v>
      </c>
      <c r="E1179" t="s">
        <v>632</v>
      </c>
      <c r="F1179">
        <v>11.46</v>
      </c>
      <c r="G1179">
        <v>91</v>
      </c>
      <c r="H1179" s="3">
        <v>44593</v>
      </c>
      <c r="I1179" t="s">
        <v>2132</v>
      </c>
      <c r="J1179" t="s">
        <v>228</v>
      </c>
      <c r="K1179">
        <f>YEAR(Table1[[#This Row],[Date]])</f>
        <v>2022</v>
      </c>
      <c r="L1179" t="str">
        <f>TEXT(Table1[[#This Row],[Date]],"mmm")</f>
        <v>Feb</v>
      </c>
      <c r="M1179" t="str">
        <f>TEXT(Table1[[#This Row],[Date]],"ddd")</f>
        <v>Tue</v>
      </c>
    </row>
    <row r="1180" spans="1:13" x14ac:dyDescent="0.35">
      <c r="A1180" t="s">
        <v>3424</v>
      </c>
      <c r="B1180" t="s">
        <v>2018</v>
      </c>
      <c r="C1180" t="s">
        <v>1346</v>
      </c>
      <c r="D1180" t="s">
        <v>2019</v>
      </c>
      <c r="E1180" t="s">
        <v>632</v>
      </c>
      <c r="F1180">
        <v>29.08</v>
      </c>
      <c r="G1180">
        <v>95</v>
      </c>
      <c r="H1180" s="3">
        <v>44652</v>
      </c>
      <c r="I1180" t="s">
        <v>2133</v>
      </c>
      <c r="J1180" t="s">
        <v>2134</v>
      </c>
      <c r="K1180">
        <f>YEAR(Table1[[#This Row],[Date]])</f>
        <v>2022</v>
      </c>
      <c r="L1180" t="str">
        <f>TEXT(Table1[[#This Row],[Date]],"mmm")</f>
        <v>Apr</v>
      </c>
      <c r="M1180" t="str">
        <f>TEXT(Table1[[#This Row],[Date]],"ddd")</f>
        <v>Fri</v>
      </c>
    </row>
    <row r="1181" spans="1:13" x14ac:dyDescent="0.35">
      <c r="A1181" t="s">
        <v>3425</v>
      </c>
      <c r="B1181" t="s">
        <v>2047</v>
      </c>
      <c r="C1181" t="s">
        <v>1346</v>
      </c>
      <c r="D1181" t="s">
        <v>2019</v>
      </c>
      <c r="E1181" t="s">
        <v>632</v>
      </c>
      <c r="F1181">
        <v>10.050000000000001</v>
      </c>
      <c r="G1181">
        <v>94</v>
      </c>
      <c r="H1181" s="3">
        <v>44652</v>
      </c>
      <c r="I1181" t="s">
        <v>1474</v>
      </c>
      <c r="J1181" t="s">
        <v>2135</v>
      </c>
      <c r="K1181">
        <f>YEAR(Table1[[#This Row],[Date]])</f>
        <v>2022</v>
      </c>
      <c r="L1181" t="str">
        <f>TEXT(Table1[[#This Row],[Date]],"mmm")</f>
        <v>Apr</v>
      </c>
      <c r="M1181" t="str">
        <f>TEXT(Table1[[#This Row],[Date]],"ddd")</f>
        <v>Fri</v>
      </c>
    </row>
    <row r="1182" spans="1:13" x14ac:dyDescent="0.35">
      <c r="A1182" t="s">
        <v>3426</v>
      </c>
      <c r="B1182" t="s">
        <v>2018</v>
      </c>
      <c r="C1182" t="s">
        <v>20</v>
      </c>
      <c r="D1182" t="s">
        <v>2019</v>
      </c>
      <c r="E1182" t="s">
        <v>632</v>
      </c>
      <c r="F1182">
        <v>27.76</v>
      </c>
      <c r="G1182">
        <v>95</v>
      </c>
      <c r="H1182" s="3">
        <v>44713</v>
      </c>
      <c r="I1182" t="s">
        <v>61</v>
      </c>
      <c r="J1182" t="s">
        <v>2136</v>
      </c>
      <c r="K1182">
        <f>YEAR(Table1[[#This Row],[Date]])</f>
        <v>2022</v>
      </c>
      <c r="L1182" t="str">
        <f>TEXT(Table1[[#This Row],[Date]],"mmm")</f>
        <v>Jun</v>
      </c>
      <c r="M1182" t="str">
        <f>TEXT(Table1[[#This Row],[Date]],"ddd")</f>
        <v>Wed</v>
      </c>
    </row>
    <row r="1183" spans="1:13" x14ac:dyDescent="0.35">
      <c r="A1183" t="s">
        <v>3427</v>
      </c>
      <c r="B1183" t="s">
        <v>2018</v>
      </c>
      <c r="C1183" t="s">
        <v>20</v>
      </c>
      <c r="D1183" t="s">
        <v>2019</v>
      </c>
      <c r="E1183" t="s">
        <v>632</v>
      </c>
      <c r="F1183">
        <v>22.02</v>
      </c>
      <c r="G1183">
        <v>96</v>
      </c>
      <c r="H1183" s="3">
        <v>44774</v>
      </c>
      <c r="I1183" t="s">
        <v>2137</v>
      </c>
      <c r="J1183" t="s">
        <v>2138</v>
      </c>
      <c r="K1183">
        <f>YEAR(Table1[[#This Row],[Date]])</f>
        <v>2022</v>
      </c>
      <c r="L1183" t="str">
        <f>TEXT(Table1[[#This Row],[Date]],"mmm")</f>
        <v>Aug</v>
      </c>
      <c r="M1183" t="str">
        <f>TEXT(Table1[[#This Row],[Date]],"ddd")</f>
        <v>Mon</v>
      </c>
    </row>
    <row r="1184" spans="1:13" x14ac:dyDescent="0.35">
      <c r="A1184" t="s">
        <v>3428</v>
      </c>
      <c r="B1184" t="s">
        <v>2139</v>
      </c>
      <c r="C1184" t="s">
        <v>1346</v>
      </c>
      <c r="D1184" t="s">
        <v>2019</v>
      </c>
      <c r="E1184" t="s">
        <v>632</v>
      </c>
      <c r="F1184">
        <v>10.14</v>
      </c>
      <c r="G1184">
        <v>93</v>
      </c>
      <c r="H1184" s="3">
        <v>44805</v>
      </c>
      <c r="I1184" t="s">
        <v>61</v>
      </c>
      <c r="J1184" t="s">
        <v>2140</v>
      </c>
      <c r="K1184">
        <f>YEAR(Table1[[#This Row],[Date]])</f>
        <v>2022</v>
      </c>
      <c r="L1184" t="str">
        <f>TEXT(Table1[[#This Row],[Date]],"mmm")</f>
        <v>Sep</v>
      </c>
      <c r="M1184" t="str">
        <f>TEXT(Table1[[#This Row],[Date]],"ddd")</f>
        <v>Thu</v>
      </c>
    </row>
    <row r="1185" spans="1:13" x14ac:dyDescent="0.35">
      <c r="A1185" t="s">
        <v>3429</v>
      </c>
      <c r="B1185" t="s">
        <v>2043</v>
      </c>
      <c r="C1185" t="s">
        <v>1155</v>
      </c>
      <c r="D1185" t="s">
        <v>2019</v>
      </c>
      <c r="E1185" t="s">
        <v>632</v>
      </c>
      <c r="F1185">
        <v>25.57</v>
      </c>
      <c r="G1185">
        <v>94</v>
      </c>
      <c r="H1185" s="3">
        <v>44805</v>
      </c>
      <c r="I1185" t="s">
        <v>2141</v>
      </c>
      <c r="J1185" t="s">
        <v>2142</v>
      </c>
      <c r="K1185">
        <f>YEAR(Table1[[#This Row],[Date]])</f>
        <v>2022</v>
      </c>
      <c r="L1185" t="str">
        <f>TEXT(Table1[[#This Row],[Date]],"mmm")</f>
        <v>Sep</v>
      </c>
      <c r="M1185" t="str">
        <f>TEXT(Table1[[#This Row],[Date]],"ddd")</f>
        <v>Thu</v>
      </c>
    </row>
    <row r="1186" spans="1:13" x14ac:dyDescent="0.35">
      <c r="A1186" t="s">
        <v>3430</v>
      </c>
      <c r="B1186" t="s">
        <v>2043</v>
      </c>
      <c r="C1186" t="s">
        <v>20</v>
      </c>
      <c r="D1186" t="s">
        <v>2019</v>
      </c>
      <c r="E1186" t="s">
        <v>632</v>
      </c>
      <c r="F1186">
        <v>17.28</v>
      </c>
      <c r="G1186">
        <v>94</v>
      </c>
      <c r="H1186" s="3">
        <v>44805</v>
      </c>
      <c r="I1186" t="s">
        <v>2143</v>
      </c>
      <c r="J1186" t="s">
        <v>2144</v>
      </c>
      <c r="K1186">
        <f>YEAR(Table1[[#This Row],[Date]])</f>
        <v>2022</v>
      </c>
      <c r="L1186" t="str">
        <f>TEXT(Table1[[#This Row],[Date]],"mmm")</f>
        <v>Sep</v>
      </c>
      <c r="M1186" t="str">
        <f>TEXT(Table1[[#This Row],[Date]],"ddd")</f>
        <v>Thu</v>
      </c>
    </row>
    <row r="1187" spans="1:13" x14ac:dyDescent="0.35">
      <c r="A1187" t="s">
        <v>3431</v>
      </c>
      <c r="B1187" t="s">
        <v>2018</v>
      </c>
      <c r="C1187" t="s">
        <v>20</v>
      </c>
      <c r="D1187" t="s">
        <v>2019</v>
      </c>
      <c r="E1187" t="s">
        <v>632</v>
      </c>
      <c r="F1187">
        <v>21.14</v>
      </c>
      <c r="G1187">
        <v>96</v>
      </c>
      <c r="H1187" s="3">
        <v>44805</v>
      </c>
      <c r="I1187" t="s">
        <v>2145</v>
      </c>
      <c r="J1187" t="s">
        <v>2146</v>
      </c>
      <c r="K1187">
        <f>YEAR(Table1[[#This Row],[Date]])</f>
        <v>2022</v>
      </c>
      <c r="L1187" t="str">
        <f>TEXT(Table1[[#This Row],[Date]],"mmm")</f>
        <v>Sep</v>
      </c>
      <c r="M1187" t="str">
        <f>TEXT(Table1[[#This Row],[Date]],"ddd")</f>
        <v>Thu</v>
      </c>
    </row>
    <row r="1188" spans="1:13" x14ac:dyDescent="0.35">
      <c r="A1188" t="s">
        <v>3432</v>
      </c>
      <c r="B1188" t="s">
        <v>2147</v>
      </c>
      <c r="C1188" t="s">
        <v>1346</v>
      </c>
      <c r="D1188" t="s">
        <v>2148</v>
      </c>
      <c r="E1188" t="s">
        <v>22</v>
      </c>
      <c r="F1188">
        <v>3.76</v>
      </c>
      <c r="G1188">
        <v>94</v>
      </c>
      <c r="H1188" s="3">
        <v>43040</v>
      </c>
      <c r="I1188" t="s">
        <v>2149</v>
      </c>
      <c r="J1188" t="s">
        <v>2150</v>
      </c>
      <c r="K1188">
        <f>YEAR(Table1[[#This Row],[Date]])</f>
        <v>2017</v>
      </c>
      <c r="L1188" t="str">
        <f>TEXT(Table1[[#This Row],[Date]],"mmm")</f>
        <v>Nov</v>
      </c>
      <c r="M1188" t="str">
        <f>TEXT(Table1[[#This Row],[Date]],"ddd")</f>
        <v>Wed</v>
      </c>
    </row>
    <row r="1189" spans="1:13" x14ac:dyDescent="0.35">
      <c r="A1189" t="s">
        <v>3433</v>
      </c>
      <c r="B1189" t="s">
        <v>2151</v>
      </c>
      <c r="C1189" t="s">
        <v>20</v>
      </c>
      <c r="D1189" t="s">
        <v>2152</v>
      </c>
      <c r="E1189" t="s">
        <v>22</v>
      </c>
      <c r="F1189">
        <v>6.87</v>
      </c>
      <c r="G1189">
        <v>92</v>
      </c>
      <c r="H1189" s="3">
        <v>43040</v>
      </c>
      <c r="I1189" t="s">
        <v>2153</v>
      </c>
      <c r="J1189" t="s">
        <v>2154</v>
      </c>
      <c r="K1189">
        <f>YEAR(Table1[[#This Row],[Date]])</f>
        <v>2017</v>
      </c>
      <c r="L1189" t="str">
        <f>TEXT(Table1[[#This Row],[Date]],"mmm")</f>
        <v>Nov</v>
      </c>
      <c r="M1189" t="str">
        <f>TEXT(Table1[[#This Row],[Date]],"ddd")</f>
        <v>Wed</v>
      </c>
    </row>
    <row r="1190" spans="1:13" x14ac:dyDescent="0.35">
      <c r="A1190" t="s">
        <v>3434</v>
      </c>
      <c r="B1190" t="s">
        <v>2151</v>
      </c>
      <c r="C1190" t="s">
        <v>20</v>
      </c>
      <c r="D1190" t="s">
        <v>2152</v>
      </c>
      <c r="E1190" t="s">
        <v>22</v>
      </c>
      <c r="F1190">
        <v>6.87</v>
      </c>
      <c r="G1190">
        <v>91</v>
      </c>
      <c r="H1190" s="3">
        <v>43040</v>
      </c>
      <c r="I1190" t="s">
        <v>2155</v>
      </c>
      <c r="J1190" t="s">
        <v>2156</v>
      </c>
      <c r="K1190">
        <f>YEAR(Table1[[#This Row],[Date]])</f>
        <v>2017</v>
      </c>
      <c r="L1190" t="str">
        <f>TEXT(Table1[[#This Row],[Date]],"mmm")</f>
        <v>Nov</v>
      </c>
      <c r="M1190" t="str">
        <f>TEXT(Table1[[#This Row],[Date]],"ddd")</f>
        <v>Wed</v>
      </c>
    </row>
    <row r="1191" spans="1:13" x14ac:dyDescent="0.35">
      <c r="A1191" t="s">
        <v>3435</v>
      </c>
      <c r="B1191" t="s">
        <v>2157</v>
      </c>
      <c r="C1191" t="s">
        <v>20</v>
      </c>
      <c r="D1191" t="s">
        <v>2148</v>
      </c>
      <c r="E1191" t="s">
        <v>449</v>
      </c>
      <c r="F1191">
        <v>4.6500000000000004</v>
      </c>
      <c r="G1191">
        <v>94</v>
      </c>
      <c r="H1191" s="3">
        <v>43040</v>
      </c>
      <c r="I1191" t="s">
        <v>1137</v>
      </c>
      <c r="J1191" t="s">
        <v>2158</v>
      </c>
      <c r="K1191">
        <f>YEAR(Table1[[#This Row],[Date]])</f>
        <v>2017</v>
      </c>
      <c r="L1191" t="str">
        <f>TEXT(Table1[[#This Row],[Date]],"mmm")</f>
        <v>Nov</v>
      </c>
      <c r="M1191" t="str">
        <f>TEXT(Table1[[#This Row],[Date]],"ddd")</f>
        <v>Wed</v>
      </c>
    </row>
    <row r="1192" spans="1:13" x14ac:dyDescent="0.35">
      <c r="A1192" t="s">
        <v>3436</v>
      </c>
      <c r="B1192" t="s">
        <v>2151</v>
      </c>
      <c r="C1192" t="s">
        <v>20</v>
      </c>
      <c r="D1192" t="s">
        <v>2152</v>
      </c>
      <c r="E1192" t="s">
        <v>493</v>
      </c>
      <c r="F1192">
        <v>8.02</v>
      </c>
      <c r="G1192">
        <v>92</v>
      </c>
      <c r="H1192" s="3">
        <v>43101</v>
      </c>
      <c r="I1192" t="s">
        <v>2159</v>
      </c>
      <c r="J1192" t="s">
        <v>2160</v>
      </c>
      <c r="K1192">
        <f>YEAR(Table1[[#This Row],[Date]])</f>
        <v>2018</v>
      </c>
      <c r="L1192" t="str">
        <f>TEXT(Table1[[#This Row],[Date]],"mmm")</f>
        <v>Jan</v>
      </c>
      <c r="M1192" t="str">
        <f>TEXT(Table1[[#This Row],[Date]],"ddd")</f>
        <v>Mon</v>
      </c>
    </row>
    <row r="1193" spans="1:13" x14ac:dyDescent="0.35">
      <c r="A1193" t="s">
        <v>3437</v>
      </c>
      <c r="B1193" t="s">
        <v>2161</v>
      </c>
      <c r="C1193" t="s">
        <v>20</v>
      </c>
      <c r="D1193" t="s">
        <v>2148</v>
      </c>
      <c r="E1193" t="s">
        <v>22</v>
      </c>
      <c r="F1193">
        <v>3.31</v>
      </c>
      <c r="G1193">
        <v>92</v>
      </c>
      <c r="H1193" s="3">
        <v>43160</v>
      </c>
      <c r="I1193" t="s">
        <v>1770</v>
      </c>
      <c r="J1193" t="s">
        <v>2162</v>
      </c>
      <c r="K1193">
        <f>YEAR(Table1[[#This Row],[Date]])</f>
        <v>2018</v>
      </c>
      <c r="L1193" t="str">
        <f>TEXT(Table1[[#This Row],[Date]],"mmm")</f>
        <v>Mar</v>
      </c>
      <c r="M1193" t="str">
        <f>TEXT(Table1[[#This Row],[Date]],"ddd")</f>
        <v>Thu</v>
      </c>
    </row>
    <row r="1194" spans="1:13" x14ac:dyDescent="0.35">
      <c r="A1194" t="s">
        <v>3438</v>
      </c>
      <c r="B1194" t="s">
        <v>2163</v>
      </c>
      <c r="D1194" t="s">
        <v>2164</v>
      </c>
      <c r="E1194" t="s">
        <v>456</v>
      </c>
      <c r="F1194">
        <v>111.11</v>
      </c>
      <c r="G1194">
        <v>94</v>
      </c>
      <c r="H1194" s="3">
        <v>43313</v>
      </c>
      <c r="I1194" t="s">
        <v>2165</v>
      </c>
      <c r="J1194" t="s">
        <v>2166</v>
      </c>
      <c r="K1194">
        <f>YEAR(Table1[[#This Row],[Date]])</f>
        <v>2018</v>
      </c>
      <c r="L1194" t="str">
        <f>TEXT(Table1[[#This Row],[Date]],"mmm")</f>
        <v>Aug</v>
      </c>
      <c r="M1194" t="str">
        <f>TEXT(Table1[[#This Row],[Date]],"ddd")</f>
        <v>Wed</v>
      </c>
    </row>
    <row r="1195" spans="1:13" x14ac:dyDescent="0.35">
      <c r="A1195" t="s">
        <v>3439</v>
      </c>
      <c r="B1195" t="s">
        <v>2107</v>
      </c>
      <c r="C1195" t="s">
        <v>20</v>
      </c>
      <c r="D1195" t="s">
        <v>2019</v>
      </c>
      <c r="E1195" t="s">
        <v>463</v>
      </c>
      <c r="F1195">
        <v>5.58</v>
      </c>
      <c r="G1195">
        <v>92</v>
      </c>
      <c r="H1195" s="3">
        <v>43497</v>
      </c>
      <c r="I1195" t="s">
        <v>2167</v>
      </c>
      <c r="J1195" t="s">
        <v>65</v>
      </c>
      <c r="K1195">
        <f>YEAR(Table1[[#This Row],[Date]])</f>
        <v>2019</v>
      </c>
      <c r="L1195" t="str">
        <f>TEXT(Table1[[#This Row],[Date]],"mmm")</f>
        <v>Feb</v>
      </c>
      <c r="M1195" t="str">
        <f>TEXT(Table1[[#This Row],[Date]],"ddd")</f>
        <v>Fri</v>
      </c>
    </row>
    <row r="1196" spans="1:13" x14ac:dyDescent="0.35">
      <c r="A1196" t="s">
        <v>3440</v>
      </c>
      <c r="B1196" t="s">
        <v>2168</v>
      </c>
      <c r="C1196" t="s">
        <v>1155</v>
      </c>
      <c r="D1196" t="s">
        <v>2019</v>
      </c>
      <c r="E1196" t="s">
        <v>22</v>
      </c>
      <c r="F1196">
        <v>3.56</v>
      </c>
      <c r="G1196">
        <v>94</v>
      </c>
      <c r="H1196" s="3">
        <v>43525</v>
      </c>
      <c r="I1196" t="s">
        <v>2169</v>
      </c>
      <c r="J1196" t="s">
        <v>97</v>
      </c>
      <c r="K1196">
        <f>YEAR(Table1[[#This Row],[Date]])</f>
        <v>2019</v>
      </c>
      <c r="L1196" t="str">
        <f>TEXT(Table1[[#This Row],[Date]],"mmm")</f>
        <v>Mar</v>
      </c>
      <c r="M1196" t="str">
        <f>TEXT(Table1[[#This Row],[Date]],"ddd")</f>
        <v>Fri</v>
      </c>
    </row>
    <row r="1197" spans="1:13" x14ac:dyDescent="0.35">
      <c r="A1197" t="s">
        <v>3441</v>
      </c>
      <c r="B1197" t="s">
        <v>2170</v>
      </c>
      <c r="C1197" t="s">
        <v>1346</v>
      </c>
      <c r="D1197" t="s">
        <v>2152</v>
      </c>
      <c r="E1197" t="s">
        <v>449</v>
      </c>
      <c r="F1197">
        <v>16.29</v>
      </c>
      <c r="G1197">
        <v>93</v>
      </c>
      <c r="H1197" s="3">
        <v>43556</v>
      </c>
      <c r="I1197" t="s">
        <v>2171</v>
      </c>
      <c r="J1197" t="s">
        <v>2172</v>
      </c>
      <c r="K1197">
        <f>YEAR(Table1[[#This Row],[Date]])</f>
        <v>2019</v>
      </c>
      <c r="L1197" t="str">
        <f>TEXT(Table1[[#This Row],[Date]],"mmm")</f>
        <v>Apr</v>
      </c>
      <c r="M1197" t="str">
        <f>TEXT(Table1[[#This Row],[Date]],"ddd")</f>
        <v>Mon</v>
      </c>
    </row>
    <row r="1198" spans="1:13" x14ac:dyDescent="0.35">
      <c r="A1198" t="s">
        <v>3442</v>
      </c>
      <c r="B1198" t="s">
        <v>2173</v>
      </c>
      <c r="C1198" t="s">
        <v>20</v>
      </c>
      <c r="D1198" t="s">
        <v>2174</v>
      </c>
      <c r="E1198" t="s">
        <v>456</v>
      </c>
      <c r="F1198">
        <v>69</v>
      </c>
      <c r="G1198">
        <v>96</v>
      </c>
      <c r="H1198" s="3">
        <v>43739</v>
      </c>
      <c r="I1198" t="s">
        <v>2175</v>
      </c>
      <c r="J1198" t="s">
        <v>2176</v>
      </c>
      <c r="K1198">
        <f>YEAR(Table1[[#This Row],[Date]])</f>
        <v>2019</v>
      </c>
      <c r="L1198" t="str">
        <f>TEXT(Table1[[#This Row],[Date]],"mmm")</f>
        <v>Oct</v>
      </c>
      <c r="M1198" t="str">
        <f>TEXT(Table1[[#This Row],[Date]],"ddd")</f>
        <v>Tue</v>
      </c>
    </row>
    <row r="1199" spans="1:13" x14ac:dyDescent="0.35">
      <c r="A1199" t="s">
        <v>3443</v>
      </c>
      <c r="B1199" t="s">
        <v>2170</v>
      </c>
      <c r="C1199" t="s">
        <v>20</v>
      </c>
      <c r="D1199" t="s">
        <v>2152</v>
      </c>
      <c r="E1199" t="s">
        <v>22</v>
      </c>
      <c r="F1199">
        <v>13.23</v>
      </c>
      <c r="G1199">
        <v>94</v>
      </c>
      <c r="H1199" s="3">
        <v>43952</v>
      </c>
      <c r="I1199" t="s">
        <v>2177</v>
      </c>
      <c r="J1199" t="s">
        <v>2178</v>
      </c>
      <c r="K1199">
        <f>YEAR(Table1[[#This Row],[Date]])</f>
        <v>2020</v>
      </c>
      <c r="L1199" t="str">
        <f>TEXT(Table1[[#This Row],[Date]],"mmm")</f>
        <v>May</v>
      </c>
      <c r="M1199" t="str">
        <f>TEXT(Table1[[#This Row],[Date]],"ddd")</f>
        <v>Fri</v>
      </c>
    </row>
    <row r="1200" spans="1:13" x14ac:dyDescent="0.35">
      <c r="A1200" t="s">
        <v>3444</v>
      </c>
      <c r="B1200" t="s">
        <v>2163</v>
      </c>
      <c r="D1200" t="s">
        <v>2164</v>
      </c>
      <c r="E1200" t="s">
        <v>456</v>
      </c>
      <c r="F1200">
        <v>111.11</v>
      </c>
      <c r="G1200">
        <v>94</v>
      </c>
      <c r="H1200" s="3">
        <v>43983</v>
      </c>
      <c r="I1200" t="s">
        <v>2165</v>
      </c>
      <c r="J1200" t="s">
        <v>203</v>
      </c>
      <c r="K1200">
        <f>YEAR(Table1[[#This Row],[Date]])</f>
        <v>2020</v>
      </c>
      <c r="L1200" t="str">
        <f>TEXT(Table1[[#This Row],[Date]],"mmm")</f>
        <v>Jun</v>
      </c>
      <c r="M1200" t="str">
        <f>TEXT(Table1[[#This Row],[Date]],"ddd")</f>
        <v>Mon</v>
      </c>
    </row>
    <row r="1201" spans="1:13" x14ac:dyDescent="0.35">
      <c r="A1201" t="s">
        <v>3445</v>
      </c>
      <c r="B1201" t="s">
        <v>2179</v>
      </c>
      <c r="C1201" t="s">
        <v>20</v>
      </c>
      <c r="D1201" t="s">
        <v>2148</v>
      </c>
      <c r="E1201" t="s">
        <v>449</v>
      </c>
      <c r="F1201">
        <v>7.33</v>
      </c>
      <c r="G1201">
        <v>94</v>
      </c>
      <c r="H1201" s="3">
        <v>44105</v>
      </c>
      <c r="I1201" t="s">
        <v>2180</v>
      </c>
      <c r="J1201" t="s">
        <v>114</v>
      </c>
      <c r="K1201">
        <f>YEAR(Table1[[#This Row],[Date]])</f>
        <v>2020</v>
      </c>
      <c r="L1201" t="str">
        <f>TEXT(Table1[[#This Row],[Date]],"mmm")</f>
        <v>Oct</v>
      </c>
      <c r="M1201" t="str">
        <f>TEXT(Table1[[#This Row],[Date]],"ddd")</f>
        <v>Thu</v>
      </c>
    </row>
    <row r="1202" spans="1:13" x14ac:dyDescent="0.35">
      <c r="A1202" t="s">
        <v>3446</v>
      </c>
      <c r="B1202" t="s">
        <v>2181</v>
      </c>
      <c r="C1202" t="s">
        <v>20</v>
      </c>
      <c r="D1202" t="s">
        <v>477</v>
      </c>
      <c r="E1202" t="s">
        <v>477</v>
      </c>
      <c r="F1202">
        <v>3.82</v>
      </c>
      <c r="G1202">
        <v>94</v>
      </c>
      <c r="H1202" s="3">
        <v>44105</v>
      </c>
      <c r="I1202" t="s">
        <v>2182</v>
      </c>
      <c r="J1202" t="s">
        <v>2183</v>
      </c>
      <c r="K1202">
        <f>YEAR(Table1[[#This Row],[Date]])</f>
        <v>2020</v>
      </c>
      <c r="L1202" t="str">
        <f>TEXT(Table1[[#This Row],[Date]],"mmm")</f>
        <v>Oct</v>
      </c>
      <c r="M1202" t="str">
        <f>TEXT(Table1[[#This Row],[Date]],"ddd")</f>
        <v>Thu</v>
      </c>
    </row>
    <row r="1203" spans="1:13" x14ac:dyDescent="0.35">
      <c r="A1203" t="s">
        <v>3447</v>
      </c>
      <c r="B1203" t="s">
        <v>2181</v>
      </c>
      <c r="C1203" t="s">
        <v>20</v>
      </c>
      <c r="D1203" t="s">
        <v>477</v>
      </c>
      <c r="E1203" t="s">
        <v>477</v>
      </c>
      <c r="F1203">
        <v>4.8499999999999996</v>
      </c>
      <c r="G1203">
        <v>93</v>
      </c>
      <c r="H1203" s="3">
        <v>44105</v>
      </c>
      <c r="I1203" t="s">
        <v>2184</v>
      </c>
      <c r="J1203" t="s">
        <v>2185</v>
      </c>
      <c r="K1203">
        <f>YEAR(Table1[[#This Row],[Date]])</f>
        <v>2020</v>
      </c>
      <c r="L1203" t="str">
        <f>TEXT(Table1[[#This Row],[Date]],"mmm")</f>
        <v>Oct</v>
      </c>
      <c r="M1203" t="str">
        <f>TEXT(Table1[[#This Row],[Date]],"ddd")</f>
        <v>Thu</v>
      </c>
    </row>
    <row r="1204" spans="1:13" x14ac:dyDescent="0.35">
      <c r="A1204" t="s">
        <v>3448</v>
      </c>
      <c r="B1204" t="s">
        <v>2181</v>
      </c>
      <c r="C1204" t="s">
        <v>1346</v>
      </c>
      <c r="D1204" t="s">
        <v>477</v>
      </c>
      <c r="E1204" t="s">
        <v>477</v>
      </c>
      <c r="F1204">
        <v>4.8499999999999996</v>
      </c>
      <c r="G1204">
        <v>92</v>
      </c>
      <c r="H1204" s="3">
        <v>44105</v>
      </c>
      <c r="I1204" t="s">
        <v>2186</v>
      </c>
      <c r="J1204" t="s">
        <v>2187</v>
      </c>
      <c r="K1204">
        <f>YEAR(Table1[[#This Row],[Date]])</f>
        <v>2020</v>
      </c>
      <c r="L1204" t="str">
        <f>TEXT(Table1[[#This Row],[Date]],"mmm")</f>
        <v>Oct</v>
      </c>
      <c r="M1204" t="str">
        <f>TEXT(Table1[[#This Row],[Date]],"ddd")</f>
        <v>Thu</v>
      </c>
    </row>
    <row r="1205" spans="1:13" x14ac:dyDescent="0.35">
      <c r="A1205" t="s">
        <v>3449</v>
      </c>
      <c r="B1205" t="s">
        <v>2181</v>
      </c>
      <c r="C1205" t="s">
        <v>20</v>
      </c>
      <c r="D1205" t="s">
        <v>477</v>
      </c>
      <c r="E1205" t="s">
        <v>477</v>
      </c>
      <c r="F1205">
        <v>4.8499999999999996</v>
      </c>
      <c r="G1205">
        <v>90</v>
      </c>
      <c r="H1205" s="3">
        <v>44105</v>
      </c>
      <c r="I1205" t="s">
        <v>636</v>
      </c>
      <c r="J1205" t="s">
        <v>111</v>
      </c>
      <c r="K1205">
        <f>YEAR(Table1[[#This Row],[Date]])</f>
        <v>2020</v>
      </c>
      <c r="L1205" t="str">
        <f>TEXT(Table1[[#This Row],[Date]],"mmm")</f>
        <v>Oct</v>
      </c>
      <c r="M1205" t="str">
        <f>TEXT(Table1[[#This Row],[Date]],"ddd")</f>
        <v>Thu</v>
      </c>
    </row>
    <row r="1206" spans="1:13" x14ac:dyDescent="0.35">
      <c r="A1206" t="s">
        <v>3450</v>
      </c>
      <c r="B1206" t="s">
        <v>2181</v>
      </c>
      <c r="C1206" t="s">
        <v>20</v>
      </c>
      <c r="D1206" t="s">
        <v>477</v>
      </c>
      <c r="E1206" t="s">
        <v>477</v>
      </c>
      <c r="F1206">
        <v>2.94</v>
      </c>
      <c r="G1206">
        <v>89</v>
      </c>
      <c r="H1206" s="3">
        <v>44105</v>
      </c>
      <c r="I1206" t="s">
        <v>106</v>
      </c>
      <c r="J1206" t="s">
        <v>315</v>
      </c>
      <c r="K1206">
        <f>YEAR(Table1[[#This Row],[Date]])</f>
        <v>2020</v>
      </c>
      <c r="L1206" t="str">
        <f>TEXT(Table1[[#This Row],[Date]],"mmm")</f>
        <v>Oct</v>
      </c>
      <c r="M1206" t="str">
        <f>TEXT(Table1[[#This Row],[Date]],"ddd")</f>
        <v>Thu</v>
      </c>
    </row>
    <row r="1207" spans="1:13" x14ac:dyDescent="0.35">
      <c r="A1207" t="s">
        <v>3451</v>
      </c>
      <c r="B1207" t="s">
        <v>2181</v>
      </c>
      <c r="C1207" t="s">
        <v>1346</v>
      </c>
      <c r="D1207" t="s">
        <v>477</v>
      </c>
      <c r="E1207" t="s">
        <v>477</v>
      </c>
      <c r="F1207">
        <v>1.47</v>
      </c>
      <c r="G1207">
        <v>86</v>
      </c>
      <c r="H1207" s="3">
        <v>44105</v>
      </c>
      <c r="I1207" t="s">
        <v>258</v>
      </c>
      <c r="J1207" t="s">
        <v>296</v>
      </c>
      <c r="K1207">
        <f>YEAR(Table1[[#This Row],[Date]])</f>
        <v>2020</v>
      </c>
      <c r="L1207" t="str">
        <f>TEXT(Table1[[#This Row],[Date]],"mmm")</f>
        <v>Oct</v>
      </c>
      <c r="M1207" t="str">
        <f>TEXT(Table1[[#This Row],[Date]],"ddd")</f>
        <v>Thu</v>
      </c>
    </row>
    <row r="1208" spans="1:13" x14ac:dyDescent="0.35">
      <c r="A1208" t="s">
        <v>3452</v>
      </c>
      <c r="B1208" t="s">
        <v>2181</v>
      </c>
      <c r="C1208" t="s">
        <v>1351</v>
      </c>
      <c r="D1208" t="s">
        <v>477</v>
      </c>
      <c r="E1208" t="s">
        <v>477</v>
      </c>
      <c r="F1208">
        <v>1.47</v>
      </c>
      <c r="G1208">
        <v>86</v>
      </c>
      <c r="H1208" s="3">
        <v>44105</v>
      </c>
      <c r="I1208" t="s">
        <v>2188</v>
      </c>
      <c r="J1208" t="s">
        <v>2189</v>
      </c>
      <c r="K1208">
        <f>YEAR(Table1[[#This Row],[Date]])</f>
        <v>2020</v>
      </c>
      <c r="L1208" t="str">
        <f>TEXT(Table1[[#This Row],[Date]],"mmm")</f>
        <v>Oct</v>
      </c>
      <c r="M1208" t="str">
        <f>TEXT(Table1[[#This Row],[Date]],"ddd")</f>
        <v>Thu</v>
      </c>
    </row>
    <row r="1209" spans="1:13" x14ac:dyDescent="0.35">
      <c r="A1209" t="s">
        <v>3453</v>
      </c>
      <c r="B1209" t="s">
        <v>2190</v>
      </c>
      <c r="C1209" t="s">
        <v>20</v>
      </c>
      <c r="D1209" t="s">
        <v>2148</v>
      </c>
      <c r="E1209" t="s">
        <v>463</v>
      </c>
      <c r="F1209">
        <v>5.88</v>
      </c>
      <c r="G1209">
        <v>94</v>
      </c>
      <c r="H1209" s="3">
        <v>44105</v>
      </c>
      <c r="I1209" t="s">
        <v>696</v>
      </c>
      <c r="J1209" t="s">
        <v>157</v>
      </c>
      <c r="K1209">
        <f>YEAR(Table1[[#This Row],[Date]])</f>
        <v>2020</v>
      </c>
      <c r="L1209" t="str">
        <f>TEXT(Table1[[#This Row],[Date]],"mmm")</f>
        <v>Oct</v>
      </c>
      <c r="M1209" t="str">
        <f>TEXT(Table1[[#This Row],[Date]],"ddd")</f>
        <v>Thu</v>
      </c>
    </row>
    <row r="1210" spans="1:13" x14ac:dyDescent="0.35">
      <c r="A1210" t="s">
        <v>3454</v>
      </c>
      <c r="B1210" t="s">
        <v>2163</v>
      </c>
      <c r="D1210" t="s">
        <v>2164</v>
      </c>
      <c r="E1210" t="s">
        <v>456</v>
      </c>
      <c r="F1210">
        <v>100</v>
      </c>
      <c r="G1210">
        <v>94</v>
      </c>
      <c r="H1210" s="3">
        <v>44136</v>
      </c>
      <c r="I1210" t="s">
        <v>1933</v>
      </c>
      <c r="J1210" t="s">
        <v>2191</v>
      </c>
      <c r="K1210">
        <f>YEAR(Table1[[#This Row],[Date]])</f>
        <v>2020</v>
      </c>
      <c r="L1210" t="str">
        <f>TEXT(Table1[[#This Row],[Date]],"mmm")</f>
        <v>Nov</v>
      </c>
      <c r="M1210" t="str">
        <f>TEXT(Table1[[#This Row],[Date]],"ddd")</f>
        <v>Sun</v>
      </c>
    </row>
    <row r="1211" spans="1:13" x14ac:dyDescent="0.35">
      <c r="A1211" t="s">
        <v>3455</v>
      </c>
      <c r="B1211" t="s">
        <v>2192</v>
      </c>
      <c r="C1211" t="s">
        <v>20</v>
      </c>
      <c r="D1211" t="s">
        <v>2193</v>
      </c>
      <c r="E1211" t="s">
        <v>477</v>
      </c>
      <c r="F1211">
        <v>8.7100000000000009</v>
      </c>
      <c r="G1211">
        <v>93</v>
      </c>
      <c r="H1211" s="3">
        <v>44197</v>
      </c>
      <c r="I1211" t="s">
        <v>2194</v>
      </c>
      <c r="J1211" t="s">
        <v>2195</v>
      </c>
      <c r="K1211">
        <f>YEAR(Table1[[#This Row],[Date]])</f>
        <v>2021</v>
      </c>
      <c r="L1211" t="str">
        <f>TEXT(Table1[[#This Row],[Date]],"mmm")</f>
        <v>Jan</v>
      </c>
      <c r="M1211" t="str">
        <f>TEXT(Table1[[#This Row],[Date]],"ddd")</f>
        <v>Fri</v>
      </c>
    </row>
    <row r="1212" spans="1:13" x14ac:dyDescent="0.35">
      <c r="A1212" t="s">
        <v>3456</v>
      </c>
      <c r="B1212" t="s">
        <v>2170</v>
      </c>
      <c r="C1212" t="s">
        <v>20</v>
      </c>
      <c r="D1212" t="s">
        <v>2152</v>
      </c>
      <c r="E1212" t="s">
        <v>463</v>
      </c>
      <c r="F1212">
        <v>14.7</v>
      </c>
      <c r="G1212">
        <v>94</v>
      </c>
      <c r="H1212" s="3">
        <v>44228</v>
      </c>
      <c r="I1212" t="s">
        <v>2196</v>
      </c>
      <c r="J1212" t="s">
        <v>2197</v>
      </c>
      <c r="K1212">
        <f>YEAR(Table1[[#This Row],[Date]])</f>
        <v>2021</v>
      </c>
      <c r="L1212" t="str">
        <f>TEXT(Table1[[#This Row],[Date]],"mmm")</f>
        <v>Feb</v>
      </c>
      <c r="M1212" t="str">
        <f>TEXT(Table1[[#This Row],[Date]],"ddd")</f>
        <v>Mon</v>
      </c>
    </row>
    <row r="1213" spans="1:13" x14ac:dyDescent="0.35">
      <c r="A1213" t="s">
        <v>3457</v>
      </c>
      <c r="B1213" t="s">
        <v>2198</v>
      </c>
      <c r="C1213" t="s">
        <v>1155</v>
      </c>
      <c r="D1213" t="s">
        <v>2193</v>
      </c>
      <c r="E1213" t="s">
        <v>463</v>
      </c>
      <c r="F1213">
        <v>11.38</v>
      </c>
      <c r="G1213">
        <v>96</v>
      </c>
      <c r="H1213" s="3">
        <v>44256</v>
      </c>
      <c r="I1213" t="s">
        <v>2199</v>
      </c>
      <c r="J1213" t="s">
        <v>2200</v>
      </c>
      <c r="K1213">
        <f>YEAR(Table1[[#This Row],[Date]])</f>
        <v>2021</v>
      </c>
      <c r="L1213" t="str">
        <f>TEXT(Table1[[#This Row],[Date]],"mmm")</f>
        <v>Mar</v>
      </c>
      <c r="M1213" t="str">
        <f>TEXT(Table1[[#This Row],[Date]],"ddd")</f>
        <v>Mon</v>
      </c>
    </row>
    <row r="1214" spans="1:13" x14ac:dyDescent="0.35">
      <c r="A1214" t="s">
        <v>3458</v>
      </c>
      <c r="B1214" t="s">
        <v>2192</v>
      </c>
      <c r="C1214" t="s">
        <v>1155</v>
      </c>
      <c r="D1214" t="s">
        <v>2193</v>
      </c>
      <c r="E1214" t="s">
        <v>22</v>
      </c>
      <c r="F1214">
        <v>9.2200000000000006</v>
      </c>
      <c r="G1214">
        <v>92</v>
      </c>
      <c r="H1214" s="3">
        <v>44317</v>
      </c>
      <c r="I1214" t="s">
        <v>2201</v>
      </c>
      <c r="J1214" t="s">
        <v>1720</v>
      </c>
      <c r="K1214">
        <f>YEAR(Table1[[#This Row],[Date]])</f>
        <v>2021</v>
      </c>
      <c r="L1214" t="str">
        <f>TEXT(Table1[[#This Row],[Date]],"mmm")</f>
        <v>May</v>
      </c>
      <c r="M1214" t="str">
        <f>TEXT(Table1[[#This Row],[Date]],"ddd")</f>
        <v>Sat</v>
      </c>
    </row>
    <row r="1215" spans="1:13" x14ac:dyDescent="0.35">
      <c r="A1215" t="s">
        <v>3459</v>
      </c>
      <c r="B1215" t="s">
        <v>2192</v>
      </c>
      <c r="C1215" t="s">
        <v>1155</v>
      </c>
      <c r="D1215" t="s">
        <v>2193</v>
      </c>
      <c r="E1215" t="s">
        <v>22</v>
      </c>
      <c r="F1215">
        <v>9.2200000000000006</v>
      </c>
      <c r="G1215">
        <v>91</v>
      </c>
      <c r="H1215" s="3">
        <v>44317</v>
      </c>
      <c r="I1215" t="s">
        <v>2202</v>
      </c>
      <c r="J1215" t="s">
        <v>2203</v>
      </c>
      <c r="K1215">
        <f>YEAR(Table1[[#This Row],[Date]])</f>
        <v>2021</v>
      </c>
      <c r="L1215" t="str">
        <f>TEXT(Table1[[#This Row],[Date]],"mmm")</f>
        <v>May</v>
      </c>
      <c r="M1215" t="str">
        <f>TEXT(Table1[[#This Row],[Date]],"ddd")</f>
        <v>Sat</v>
      </c>
    </row>
    <row r="1216" spans="1:13" x14ac:dyDescent="0.35">
      <c r="A1216" t="s">
        <v>3460</v>
      </c>
      <c r="B1216" t="s">
        <v>2192</v>
      </c>
      <c r="C1216" t="s">
        <v>1155</v>
      </c>
      <c r="D1216" t="s">
        <v>2193</v>
      </c>
      <c r="E1216" t="s">
        <v>22</v>
      </c>
      <c r="F1216">
        <v>9.2200000000000006</v>
      </c>
      <c r="G1216">
        <v>90</v>
      </c>
      <c r="H1216" s="3">
        <v>44317</v>
      </c>
      <c r="I1216" t="s">
        <v>2204</v>
      </c>
      <c r="J1216" t="s">
        <v>2205</v>
      </c>
      <c r="K1216">
        <f>YEAR(Table1[[#This Row],[Date]])</f>
        <v>2021</v>
      </c>
      <c r="L1216" t="str">
        <f>TEXT(Table1[[#This Row],[Date]],"mmm")</f>
        <v>May</v>
      </c>
      <c r="M1216" t="str">
        <f>TEXT(Table1[[#This Row],[Date]],"ddd")</f>
        <v>Sat</v>
      </c>
    </row>
    <row r="1217" spans="1:13" x14ac:dyDescent="0.35">
      <c r="A1217" t="s">
        <v>3461</v>
      </c>
      <c r="B1217" t="s">
        <v>2192</v>
      </c>
      <c r="C1217" t="s">
        <v>1155</v>
      </c>
      <c r="D1217" t="s">
        <v>2193</v>
      </c>
      <c r="E1217" t="s">
        <v>22</v>
      </c>
      <c r="F1217">
        <v>9.2200000000000006</v>
      </c>
      <c r="G1217">
        <v>90</v>
      </c>
      <c r="H1217" s="3">
        <v>44317</v>
      </c>
      <c r="I1217" t="s">
        <v>1163</v>
      </c>
      <c r="J1217" t="s">
        <v>111</v>
      </c>
      <c r="K1217">
        <f>YEAR(Table1[[#This Row],[Date]])</f>
        <v>2021</v>
      </c>
      <c r="L1217" t="str">
        <f>TEXT(Table1[[#This Row],[Date]],"mmm")</f>
        <v>May</v>
      </c>
      <c r="M1217" t="str">
        <f>TEXT(Table1[[#This Row],[Date]],"ddd")</f>
        <v>Sat</v>
      </c>
    </row>
    <row r="1218" spans="1:13" x14ac:dyDescent="0.35">
      <c r="A1218" t="s">
        <v>3462</v>
      </c>
      <c r="B1218" t="s">
        <v>2206</v>
      </c>
      <c r="C1218" t="s">
        <v>1155</v>
      </c>
      <c r="D1218" t="s">
        <v>2193</v>
      </c>
      <c r="E1218" t="s">
        <v>520</v>
      </c>
      <c r="F1218">
        <v>7.56</v>
      </c>
      <c r="G1218">
        <v>93</v>
      </c>
      <c r="H1218" s="3">
        <v>44348</v>
      </c>
      <c r="I1218" t="s">
        <v>2207</v>
      </c>
      <c r="J1218" t="s">
        <v>2208</v>
      </c>
      <c r="K1218">
        <f>YEAR(Table1[[#This Row],[Date]])</f>
        <v>2021</v>
      </c>
      <c r="L1218" t="str">
        <f>TEXT(Table1[[#This Row],[Date]],"mmm")</f>
        <v>Jun</v>
      </c>
      <c r="M1218" t="str">
        <f>TEXT(Table1[[#This Row],[Date]],"ddd")</f>
        <v>Tue</v>
      </c>
    </row>
    <row r="1219" spans="1:13" x14ac:dyDescent="0.35">
      <c r="A1219" t="s">
        <v>3463</v>
      </c>
      <c r="B1219" t="s">
        <v>2198</v>
      </c>
      <c r="C1219" t="s">
        <v>1155</v>
      </c>
      <c r="D1219" t="s">
        <v>2193</v>
      </c>
      <c r="E1219" t="s">
        <v>496</v>
      </c>
      <c r="F1219">
        <v>21.46</v>
      </c>
      <c r="G1219">
        <v>94</v>
      </c>
      <c r="H1219" s="3">
        <v>44378</v>
      </c>
      <c r="I1219" t="s">
        <v>2209</v>
      </c>
      <c r="J1219" t="s">
        <v>2210</v>
      </c>
      <c r="K1219">
        <f>YEAR(Table1[[#This Row],[Date]])</f>
        <v>2021</v>
      </c>
      <c r="L1219" t="str">
        <f>TEXT(Table1[[#This Row],[Date]],"mmm")</f>
        <v>Jul</v>
      </c>
      <c r="M1219" t="str">
        <f>TEXT(Table1[[#This Row],[Date]],"ddd")</f>
        <v>Thu</v>
      </c>
    </row>
    <row r="1220" spans="1:13" x14ac:dyDescent="0.35">
      <c r="A1220" t="s">
        <v>3464</v>
      </c>
      <c r="B1220" t="s">
        <v>2163</v>
      </c>
      <c r="D1220" t="s">
        <v>2164</v>
      </c>
      <c r="E1220" t="s">
        <v>456</v>
      </c>
      <c r="F1220">
        <v>111.11</v>
      </c>
      <c r="G1220">
        <v>94</v>
      </c>
      <c r="H1220" s="3">
        <v>44409</v>
      </c>
      <c r="I1220" t="s">
        <v>1933</v>
      </c>
      <c r="J1220" t="s">
        <v>2211</v>
      </c>
      <c r="K1220">
        <f>YEAR(Table1[[#This Row],[Date]])</f>
        <v>2021</v>
      </c>
      <c r="L1220" t="str">
        <f>TEXT(Table1[[#This Row],[Date]],"mmm")</f>
        <v>Aug</v>
      </c>
      <c r="M1220" t="str">
        <f>TEXT(Table1[[#This Row],[Date]],"ddd")</f>
        <v>Sun</v>
      </c>
    </row>
    <row r="1221" spans="1:13" x14ac:dyDescent="0.35">
      <c r="A1221" t="s">
        <v>3465</v>
      </c>
      <c r="B1221" t="s">
        <v>2170</v>
      </c>
      <c r="C1221" t="s">
        <v>20</v>
      </c>
      <c r="D1221" t="s">
        <v>2152</v>
      </c>
      <c r="E1221" t="s">
        <v>463</v>
      </c>
      <c r="F1221">
        <v>17.64</v>
      </c>
      <c r="G1221">
        <v>94</v>
      </c>
      <c r="H1221" s="3">
        <v>44440</v>
      </c>
      <c r="I1221" t="s">
        <v>2212</v>
      </c>
      <c r="J1221" t="s">
        <v>1958</v>
      </c>
      <c r="K1221">
        <f>YEAR(Table1[[#This Row],[Date]])</f>
        <v>2021</v>
      </c>
      <c r="L1221" t="str">
        <f>TEXT(Table1[[#This Row],[Date]],"mmm")</f>
        <v>Sep</v>
      </c>
      <c r="M1221" t="str">
        <f>TEXT(Table1[[#This Row],[Date]],"ddd")</f>
        <v>Wed</v>
      </c>
    </row>
    <row r="1222" spans="1:13" x14ac:dyDescent="0.35">
      <c r="A1222" t="s">
        <v>3466</v>
      </c>
      <c r="B1222" t="s">
        <v>2213</v>
      </c>
      <c r="C1222" t="s">
        <v>1155</v>
      </c>
      <c r="D1222" t="s">
        <v>2152</v>
      </c>
      <c r="E1222" t="s">
        <v>456</v>
      </c>
      <c r="F1222">
        <v>39</v>
      </c>
      <c r="G1222">
        <v>93</v>
      </c>
      <c r="H1222" s="3">
        <v>44440</v>
      </c>
      <c r="I1222" t="s">
        <v>2214</v>
      </c>
      <c r="J1222" t="s">
        <v>2215</v>
      </c>
      <c r="K1222">
        <f>YEAR(Table1[[#This Row],[Date]])</f>
        <v>2021</v>
      </c>
      <c r="L1222" t="str">
        <f>TEXT(Table1[[#This Row],[Date]],"mmm")</f>
        <v>Sep</v>
      </c>
      <c r="M1222" t="str">
        <f>TEXT(Table1[[#This Row],[Date]],"ddd")</f>
        <v>Wed</v>
      </c>
    </row>
    <row r="1223" spans="1:13" x14ac:dyDescent="0.35">
      <c r="A1223" t="s">
        <v>3467</v>
      </c>
      <c r="B1223" t="s">
        <v>2213</v>
      </c>
      <c r="C1223" t="s">
        <v>20</v>
      </c>
      <c r="D1223" t="s">
        <v>2152</v>
      </c>
      <c r="E1223" t="s">
        <v>739</v>
      </c>
      <c r="F1223">
        <v>17.940000000000001</v>
      </c>
      <c r="G1223">
        <v>91</v>
      </c>
      <c r="H1223" s="3">
        <v>44440</v>
      </c>
      <c r="I1223" t="s">
        <v>2216</v>
      </c>
      <c r="J1223" t="s">
        <v>296</v>
      </c>
      <c r="K1223">
        <f>YEAR(Table1[[#This Row],[Date]])</f>
        <v>2021</v>
      </c>
      <c r="L1223" t="str">
        <f>TEXT(Table1[[#This Row],[Date]],"mmm")</f>
        <v>Sep</v>
      </c>
      <c r="M1223" t="str">
        <f>TEXT(Table1[[#This Row],[Date]],"ddd")</f>
        <v>Wed</v>
      </c>
    </row>
    <row r="1224" spans="1:13" x14ac:dyDescent="0.35">
      <c r="A1224" t="s">
        <v>3468</v>
      </c>
      <c r="B1224" t="s">
        <v>2168</v>
      </c>
      <c r="C1224" t="s">
        <v>20</v>
      </c>
      <c r="D1224" t="s">
        <v>2019</v>
      </c>
      <c r="E1224" t="s">
        <v>22</v>
      </c>
      <c r="F1224">
        <v>4.2699999999999996</v>
      </c>
      <c r="G1224">
        <v>93</v>
      </c>
      <c r="H1224" s="3">
        <v>44470</v>
      </c>
      <c r="I1224" t="s">
        <v>2217</v>
      </c>
      <c r="J1224" t="s">
        <v>1000</v>
      </c>
      <c r="K1224">
        <f>YEAR(Table1[[#This Row],[Date]])</f>
        <v>2021</v>
      </c>
      <c r="L1224" t="str">
        <f>TEXT(Table1[[#This Row],[Date]],"mmm")</f>
        <v>Oct</v>
      </c>
      <c r="M1224" t="str">
        <f>TEXT(Table1[[#This Row],[Date]],"ddd")</f>
        <v>Fri</v>
      </c>
    </row>
    <row r="1225" spans="1:13" x14ac:dyDescent="0.35">
      <c r="A1225" t="s">
        <v>3469</v>
      </c>
      <c r="B1225" t="s">
        <v>2218</v>
      </c>
      <c r="C1225" t="s">
        <v>20</v>
      </c>
      <c r="D1225" t="s">
        <v>2164</v>
      </c>
      <c r="E1225" t="s">
        <v>865</v>
      </c>
      <c r="F1225">
        <v>20.83</v>
      </c>
      <c r="G1225">
        <v>93</v>
      </c>
      <c r="H1225" s="3">
        <v>44470</v>
      </c>
      <c r="I1225" t="s">
        <v>2219</v>
      </c>
      <c r="J1225" t="s">
        <v>2220</v>
      </c>
      <c r="K1225">
        <f>YEAR(Table1[[#This Row],[Date]])</f>
        <v>2021</v>
      </c>
      <c r="L1225" t="str">
        <f>TEXT(Table1[[#This Row],[Date]],"mmm")</f>
        <v>Oct</v>
      </c>
      <c r="M1225" t="str">
        <f>TEXT(Table1[[#This Row],[Date]],"ddd")</f>
        <v>Fri</v>
      </c>
    </row>
    <row r="1226" spans="1:13" x14ac:dyDescent="0.35">
      <c r="A1226" t="s">
        <v>3470</v>
      </c>
      <c r="B1226" t="s">
        <v>2221</v>
      </c>
      <c r="C1226" t="s">
        <v>1155</v>
      </c>
      <c r="D1226" t="s">
        <v>2222</v>
      </c>
      <c r="E1226" t="s">
        <v>22</v>
      </c>
      <c r="F1226">
        <v>22.53</v>
      </c>
      <c r="G1226">
        <v>90</v>
      </c>
      <c r="H1226" s="3">
        <v>44531</v>
      </c>
      <c r="I1226" t="s">
        <v>2223</v>
      </c>
      <c r="J1226" t="s">
        <v>296</v>
      </c>
      <c r="K1226">
        <f>YEAR(Table1[[#This Row],[Date]])</f>
        <v>2021</v>
      </c>
      <c r="L1226" t="str">
        <f>TEXT(Table1[[#This Row],[Date]],"mmm")</f>
        <v>Dec</v>
      </c>
      <c r="M1226" t="str">
        <f>TEXT(Table1[[#This Row],[Date]],"ddd")</f>
        <v>Wed</v>
      </c>
    </row>
    <row r="1227" spans="1:13" x14ac:dyDescent="0.35">
      <c r="A1227" t="s">
        <v>3471</v>
      </c>
      <c r="B1227" t="s">
        <v>2224</v>
      </c>
      <c r="C1227" t="s">
        <v>20</v>
      </c>
      <c r="D1227" t="s">
        <v>477</v>
      </c>
      <c r="E1227" t="s">
        <v>477</v>
      </c>
      <c r="F1227">
        <v>3.82</v>
      </c>
      <c r="G1227">
        <v>90</v>
      </c>
      <c r="H1227" s="3">
        <v>44531</v>
      </c>
      <c r="I1227" t="s">
        <v>2225</v>
      </c>
      <c r="J1227" t="s">
        <v>1416</v>
      </c>
      <c r="K1227">
        <f>YEAR(Table1[[#This Row],[Date]])</f>
        <v>2021</v>
      </c>
      <c r="L1227" t="str">
        <f>TEXT(Table1[[#This Row],[Date]],"mmm")</f>
        <v>Dec</v>
      </c>
      <c r="M1227" t="str">
        <f>TEXT(Table1[[#This Row],[Date]],"ddd")</f>
        <v>Wed</v>
      </c>
    </row>
    <row r="1228" spans="1:13" x14ac:dyDescent="0.35">
      <c r="A1228" t="s">
        <v>3472</v>
      </c>
      <c r="B1228" t="s">
        <v>2224</v>
      </c>
      <c r="C1228" t="s">
        <v>20</v>
      </c>
      <c r="D1228" t="s">
        <v>477</v>
      </c>
      <c r="E1228" t="s">
        <v>477</v>
      </c>
      <c r="F1228">
        <v>2.94</v>
      </c>
      <c r="G1228">
        <v>92</v>
      </c>
      <c r="H1228" s="3">
        <v>44531</v>
      </c>
      <c r="I1228" t="s">
        <v>2226</v>
      </c>
      <c r="J1228" t="s">
        <v>315</v>
      </c>
      <c r="K1228">
        <f>YEAR(Table1[[#This Row],[Date]])</f>
        <v>2021</v>
      </c>
      <c r="L1228" t="str">
        <f>TEXT(Table1[[#This Row],[Date]],"mmm")</f>
        <v>Dec</v>
      </c>
      <c r="M1228" t="str">
        <f>TEXT(Table1[[#This Row],[Date]],"ddd")</f>
        <v>Wed</v>
      </c>
    </row>
    <row r="1229" spans="1:13" x14ac:dyDescent="0.35">
      <c r="A1229" t="s">
        <v>3473</v>
      </c>
      <c r="B1229" t="s">
        <v>2224</v>
      </c>
      <c r="C1229" t="s">
        <v>1155</v>
      </c>
      <c r="D1229" t="s">
        <v>477</v>
      </c>
      <c r="E1229" t="s">
        <v>477</v>
      </c>
      <c r="F1229">
        <v>3.82</v>
      </c>
      <c r="G1229">
        <v>87</v>
      </c>
      <c r="H1229" s="3">
        <v>44531</v>
      </c>
      <c r="I1229" t="s">
        <v>2227</v>
      </c>
      <c r="J1229" t="s">
        <v>2228</v>
      </c>
      <c r="K1229">
        <f>YEAR(Table1[[#This Row],[Date]])</f>
        <v>2021</v>
      </c>
      <c r="L1229" t="str">
        <f>TEXT(Table1[[#This Row],[Date]],"mmm")</f>
        <v>Dec</v>
      </c>
      <c r="M1229" t="str">
        <f>TEXT(Table1[[#This Row],[Date]],"ddd")</f>
        <v>Wed</v>
      </c>
    </row>
    <row r="1230" spans="1:13" x14ac:dyDescent="0.35">
      <c r="A1230" t="s">
        <v>3474</v>
      </c>
      <c r="B1230" t="s">
        <v>2224</v>
      </c>
      <c r="C1230" t="s">
        <v>1155</v>
      </c>
      <c r="D1230" t="s">
        <v>477</v>
      </c>
      <c r="E1230" t="s">
        <v>477</v>
      </c>
      <c r="F1230">
        <v>4.8499999999999996</v>
      </c>
      <c r="G1230">
        <v>87</v>
      </c>
      <c r="H1230" s="3">
        <v>44531</v>
      </c>
      <c r="I1230" t="s">
        <v>1163</v>
      </c>
      <c r="J1230" t="s">
        <v>150</v>
      </c>
      <c r="K1230">
        <f>YEAR(Table1[[#This Row],[Date]])</f>
        <v>2021</v>
      </c>
      <c r="L1230" t="str">
        <f>TEXT(Table1[[#This Row],[Date]],"mmm")</f>
        <v>Dec</v>
      </c>
      <c r="M1230" t="str">
        <f>TEXT(Table1[[#This Row],[Date]],"ddd")</f>
        <v>Wed</v>
      </c>
    </row>
    <row r="1231" spans="1:13" x14ac:dyDescent="0.35">
      <c r="A1231" t="s">
        <v>3475</v>
      </c>
      <c r="B1231" t="s">
        <v>2224</v>
      </c>
      <c r="C1231" t="s">
        <v>1346</v>
      </c>
      <c r="D1231" t="s">
        <v>477</v>
      </c>
      <c r="E1231" t="s">
        <v>477</v>
      </c>
      <c r="F1231">
        <v>1.47</v>
      </c>
      <c r="G1231">
        <v>88</v>
      </c>
      <c r="H1231" s="3">
        <v>44531</v>
      </c>
      <c r="I1231" t="s">
        <v>2229</v>
      </c>
      <c r="J1231" t="s">
        <v>2189</v>
      </c>
      <c r="K1231">
        <f>YEAR(Table1[[#This Row],[Date]])</f>
        <v>2021</v>
      </c>
      <c r="L1231" t="str">
        <f>TEXT(Table1[[#This Row],[Date]],"mmm")</f>
        <v>Dec</v>
      </c>
      <c r="M1231" t="str">
        <f>TEXT(Table1[[#This Row],[Date]],"ddd")</f>
        <v>Wed</v>
      </c>
    </row>
    <row r="1232" spans="1:13" x14ac:dyDescent="0.35">
      <c r="A1232" t="s">
        <v>3476</v>
      </c>
      <c r="B1232" t="s">
        <v>2224</v>
      </c>
      <c r="C1232" t="s">
        <v>1155</v>
      </c>
      <c r="D1232" t="s">
        <v>477</v>
      </c>
      <c r="E1232" t="s">
        <v>477</v>
      </c>
      <c r="F1232">
        <v>4.8499999999999996</v>
      </c>
      <c r="G1232">
        <v>90</v>
      </c>
      <c r="H1232" s="3">
        <v>44531</v>
      </c>
      <c r="I1232" t="s">
        <v>2230</v>
      </c>
      <c r="J1232" t="s">
        <v>2231</v>
      </c>
      <c r="K1232">
        <f>YEAR(Table1[[#This Row],[Date]])</f>
        <v>2021</v>
      </c>
      <c r="L1232" t="str">
        <f>TEXT(Table1[[#This Row],[Date]],"mmm")</f>
        <v>Dec</v>
      </c>
      <c r="M1232" t="str">
        <f>TEXT(Table1[[#This Row],[Date]],"ddd")</f>
        <v>Wed</v>
      </c>
    </row>
    <row r="1233" spans="1:13" x14ac:dyDescent="0.35">
      <c r="A1233" t="s">
        <v>3477</v>
      </c>
      <c r="B1233" t="s">
        <v>2224</v>
      </c>
      <c r="C1233" t="s">
        <v>20</v>
      </c>
      <c r="D1233" t="s">
        <v>477</v>
      </c>
      <c r="E1233" t="s">
        <v>477</v>
      </c>
      <c r="F1233">
        <v>4.8499999999999996</v>
      </c>
      <c r="G1233">
        <v>92</v>
      </c>
      <c r="H1233" s="3">
        <v>44531</v>
      </c>
      <c r="I1233" t="s">
        <v>2232</v>
      </c>
      <c r="J1233" t="s">
        <v>147</v>
      </c>
      <c r="K1233">
        <f>YEAR(Table1[[#This Row],[Date]])</f>
        <v>2021</v>
      </c>
      <c r="L1233" t="str">
        <f>TEXT(Table1[[#This Row],[Date]],"mmm")</f>
        <v>Dec</v>
      </c>
      <c r="M1233" t="str">
        <f>TEXT(Table1[[#This Row],[Date]],"ddd")</f>
        <v>Wed</v>
      </c>
    </row>
    <row r="1234" spans="1:13" x14ac:dyDescent="0.35">
      <c r="A1234" t="s">
        <v>3478</v>
      </c>
      <c r="B1234" t="s">
        <v>2224</v>
      </c>
      <c r="C1234" t="s">
        <v>1155</v>
      </c>
      <c r="D1234" t="s">
        <v>477</v>
      </c>
      <c r="E1234" t="s">
        <v>477</v>
      </c>
      <c r="F1234">
        <v>3.82</v>
      </c>
      <c r="G1234">
        <v>88</v>
      </c>
      <c r="H1234" s="3">
        <v>44531</v>
      </c>
      <c r="I1234" t="s">
        <v>92</v>
      </c>
      <c r="J1234" t="s">
        <v>1008</v>
      </c>
      <c r="K1234">
        <f>YEAR(Table1[[#This Row],[Date]])</f>
        <v>2021</v>
      </c>
      <c r="L1234" t="str">
        <f>TEXT(Table1[[#This Row],[Date]],"mmm")</f>
        <v>Dec</v>
      </c>
      <c r="M1234" t="str">
        <f>TEXT(Table1[[#This Row],[Date]],"ddd")</f>
        <v>Wed</v>
      </c>
    </row>
    <row r="1235" spans="1:13" x14ac:dyDescent="0.35">
      <c r="A1235" t="s">
        <v>3479</v>
      </c>
      <c r="B1235" t="s">
        <v>2224</v>
      </c>
      <c r="C1235" t="s">
        <v>1346</v>
      </c>
      <c r="D1235" t="s">
        <v>477</v>
      </c>
      <c r="E1235" t="s">
        <v>477</v>
      </c>
      <c r="F1235">
        <v>1.47</v>
      </c>
      <c r="G1235">
        <v>89</v>
      </c>
      <c r="H1235" s="3">
        <v>44531</v>
      </c>
      <c r="I1235" t="s">
        <v>794</v>
      </c>
      <c r="J1235" t="s">
        <v>993</v>
      </c>
      <c r="K1235">
        <f>YEAR(Table1[[#This Row],[Date]])</f>
        <v>2021</v>
      </c>
      <c r="L1235" t="str">
        <f>TEXT(Table1[[#This Row],[Date]],"mmm")</f>
        <v>Dec</v>
      </c>
      <c r="M1235" t="str">
        <f>TEXT(Table1[[#This Row],[Date]],"ddd")</f>
        <v>Wed</v>
      </c>
    </row>
    <row r="1236" spans="1:13" x14ac:dyDescent="0.35">
      <c r="A1236" t="s">
        <v>3480</v>
      </c>
      <c r="B1236" t="s">
        <v>2163</v>
      </c>
      <c r="C1236" t="s">
        <v>20</v>
      </c>
      <c r="D1236" t="s">
        <v>2164</v>
      </c>
      <c r="E1236" t="s">
        <v>456</v>
      </c>
      <c r="F1236">
        <v>80</v>
      </c>
      <c r="G1236">
        <v>96</v>
      </c>
      <c r="H1236" s="3">
        <v>44531</v>
      </c>
      <c r="I1236" t="s">
        <v>2233</v>
      </c>
      <c r="J1236" t="s">
        <v>157</v>
      </c>
      <c r="K1236">
        <f>YEAR(Table1[[#This Row],[Date]])</f>
        <v>2021</v>
      </c>
      <c r="L1236" t="str">
        <f>TEXT(Table1[[#This Row],[Date]],"mmm")</f>
        <v>Dec</v>
      </c>
      <c r="M1236" t="str">
        <f>TEXT(Table1[[#This Row],[Date]],"ddd")</f>
        <v>Wed</v>
      </c>
    </row>
    <row r="1237" spans="1:13" x14ac:dyDescent="0.35">
      <c r="A1237" t="s">
        <v>3481</v>
      </c>
      <c r="B1237" t="s">
        <v>350</v>
      </c>
      <c r="C1237" t="s">
        <v>20</v>
      </c>
      <c r="D1237" t="s">
        <v>449</v>
      </c>
      <c r="E1237" t="s">
        <v>449</v>
      </c>
      <c r="F1237">
        <v>6.91</v>
      </c>
      <c r="G1237">
        <v>94</v>
      </c>
      <c r="H1237" s="3">
        <v>44652</v>
      </c>
      <c r="I1237" t="s">
        <v>2234</v>
      </c>
      <c r="J1237" t="s">
        <v>2235</v>
      </c>
      <c r="K1237">
        <f>YEAR(Table1[[#This Row],[Date]])</f>
        <v>2022</v>
      </c>
      <c r="L1237" t="str">
        <f>TEXT(Table1[[#This Row],[Date]],"mmm")</f>
        <v>Apr</v>
      </c>
      <c r="M1237" t="str">
        <f>TEXT(Table1[[#This Row],[Date]],"ddd")</f>
        <v>Fri</v>
      </c>
    </row>
    <row r="1238" spans="1:13" x14ac:dyDescent="0.35">
      <c r="A1238" t="s">
        <v>3482</v>
      </c>
      <c r="B1238" t="s">
        <v>2163</v>
      </c>
      <c r="D1238" t="s">
        <v>2164</v>
      </c>
      <c r="E1238" t="s">
        <v>456</v>
      </c>
      <c r="F1238">
        <v>111.11</v>
      </c>
      <c r="G1238">
        <v>94</v>
      </c>
      <c r="H1238" s="3">
        <v>44743</v>
      </c>
      <c r="I1238" t="s">
        <v>1933</v>
      </c>
      <c r="J1238" t="s">
        <v>222</v>
      </c>
      <c r="K1238">
        <f>YEAR(Table1[[#This Row],[Date]])</f>
        <v>2022</v>
      </c>
      <c r="L1238" t="str">
        <f>TEXT(Table1[[#This Row],[Date]],"mmm")</f>
        <v>Jul</v>
      </c>
      <c r="M1238" t="str">
        <f>TEXT(Table1[[#This Row],[Date]],"ddd")</f>
        <v>Fri</v>
      </c>
    </row>
    <row r="1239" spans="1:13" x14ac:dyDescent="0.35">
      <c r="A1239" t="s">
        <v>3483</v>
      </c>
      <c r="B1239" t="s">
        <v>2224</v>
      </c>
      <c r="C1239" t="s">
        <v>20</v>
      </c>
      <c r="D1239" t="s">
        <v>477</v>
      </c>
      <c r="E1239" t="s">
        <v>477</v>
      </c>
      <c r="F1239">
        <v>4.8499999999999996</v>
      </c>
      <c r="G1239">
        <v>92</v>
      </c>
      <c r="H1239" s="3">
        <v>44866</v>
      </c>
      <c r="I1239" t="s">
        <v>794</v>
      </c>
      <c r="J1239" t="s">
        <v>228</v>
      </c>
      <c r="K1239">
        <f>YEAR(Table1[[#This Row],[Date]])</f>
        <v>2022</v>
      </c>
      <c r="L1239" t="str">
        <f>TEXT(Table1[[#This Row],[Date]],"mmm")</f>
        <v>Nov</v>
      </c>
      <c r="M1239" t="str">
        <f>TEXT(Table1[[#This Row],[Date]],"ddd")</f>
        <v>Tue</v>
      </c>
    </row>
    <row r="1240" spans="1:13" x14ac:dyDescent="0.35">
      <c r="A1240" t="s">
        <v>3484</v>
      </c>
      <c r="B1240" t="s">
        <v>2224</v>
      </c>
      <c r="C1240" t="s">
        <v>1346</v>
      </c>
      <c r="D1240" t="s">
        <v>477</v>
      </c>
      <c r="E1240" t="s">
        <v>477</v>
      </c>
      <c r="F1240">
        <v>1.47</v>
      </c>
      <c r="G1240">
        <v>91</v>
      </c>
      <c r="H1240" s="3">
        <v>44866</v>
      </c>
      <c r="I1240" t="s">
        <v>2236</v>
      </c>
      <c r="J1240" t="s">
        <v>2237</v>
      </c>
      <c r="K1240">
        <f>YEAR(Table1[[#This Row],[Date]])</f>
        <v>2022</v>
      </c>
      <c r="L1240" t="str">
        <f>TEXT(Table1[[#This Row],[Date]],"mmm")</f>
        <v>Nov</v>
      </c>
      <c r="M1240" t="str">
        <f>TEXT(Table1[[#This Row],[Date]],"ddd")</f>
        <v>Tue</v>
      </c>
    </row>
    <row r="1241" spans="1:13" x14ac:dyDescent="0.35">
      <c r="A1241" t="s">
        <v>3485</v>
      </c>
      <c r="B1241" t="s">
        <v>2224</v>
      </c>
      <c r="C1241" t="s">
        <v>20</v>
      </c>
      <c r="D1241" t="s">
        <v>477</v>
      </c>
      <c r="E1241" t="s">
        <v>477</v>
      </c>
      <c r="F1241">
        <v>1.47</v>
      </c>
      <c r="G1241">
        <v>91</v>
      </c>
      <c r="H1241" s="3">
        <v>44866</v>
      </c>
      <c r="I1241" t="s">
        <v>2238</v>
      </c>
      <c r="J1241" t="s">
        <v>2239</v>
      </c>
      <c r="K1241">
        <f>YEAR(Table1[[#This Row],[Date]])</f>
        <v>2022</v>
      </c>
      <c r="L1241" t="str">
        <f>TEXT(Table1[[#This Row],[Date]],"mmm")</f>
        <v>Nov</v>
      </c>
      <c r="M1241" t="str">
        <f>TEXT(Table1[[#This Row],[Date]],"ddd")</f>
        <v>Tue</v>
      </c>
    </row>
    <row r="1242" spans="1:13" x14ac:dyDescent="0.35">
      <c r="A1242" t="s">
        <v>3486</v>
      </c>
      <c r="B1242" t="s">
        <v>2224</v>
      </c>
      <c r="C1242" t="s">
        <v>20</v>
      </c>
      <c r="D1242" t="s">
        <v>477</v>
      </c>
      <c r="E1242" t="s">
        <v>477</v>
      </c>
      <c r="F1242">
        <v>4.7</v>
      </c>
      <c r="G1242">
        <v>92</v>
      </c>
      <c r="H1242" s="3">
        <v>44866</v>
      </c>
      <c r="I1242" t="s">
        <v>794</v>
      </c>
      <c r="J1242" t="s">
        <v>296</v>
      </c>
      <c r="K1242">
        <f>YEAR(Table1[[#This Row],[Date]])</f>
        <v>2022</v>
      </c>
      <c r="L1242" t="str">
        <f>TEXT(Table1[[#This Row],[Date]],"mmm")</f>
        <v>Nov</v>
      </c>
      <c r="M1242" t="str">
        <f>TEXT(Table1[[#This Row],[Date]],"ddd")</f>
        <v>Tue</v>
      </c>
    </row>
    <row r="1243" spans="1:13" x14ac:dyDescent="0.35">
      <c r="A1243" t="s">
        <v>3487</v>
      </c>
      <c r="B1243" t="s">
        <v>2224</v>
      </c>
      <c r="C1243" t="s">
        <v>20</v>
      </c>
      <c r="D1243" t="s">
        <v>477</v>
      </c>
      <c r="E1243" t="s">
        <v>477</v>
      </c>
      <c r="F1243">
        <v>2.94</v>
      </c>
      <c r="G1243">
        <v>93</v>
      </c>
      <c r="H1243" s="3">
        <v>44866</v>
      </c>
      <c r="I1243" t="s">
        <v>2240</v>
      </c>
      <c r="J1243" t="s">
        <v>832</v>
      </c>
      <c r="K1243">
        <f>YEAR(Table1[[#This Row],[Date]])</f>
        <v>2022</v>
      </c>
      <c r="L1243" t="str">
        <f>TEXT(Table1[[#This Row],[Date]],"mmm")</f>
        <v>Nov</v>
      </c>
      <c r="M1243" t="str">
        <f>TEXT(Table1[[#This Row],[Date]],"ddd")</f>
        <v>Tue</v>
      </c>
    </row>
    <row r="1244" spans="1:13" x14ac:dyDescent="0.35">
      <c r="A1244" t="s">
        <v>3488</v>
      </c>
      <c r="B1244" t="s">
        <v>2224</v>
      </c>
      <c r="C1244" t="s">
        <v>20</v>
      </c>
      <c r="D1244" t="s">
        <v>477</v>
      </c>
      <c r="E1244" t="s">
        <v>477</v>
      </c>
      <c r="F1244">
        <v>2.94</v>
      </c>
      <c r="G1244">
        <v>93</v>
      </c>
      <c r="H1244" s="3">
        <v>44866</v>
      </c>
      <c r="I1244" t="s">
        <v>2241</v>
      </c>
      <c r="J1244" t="s">
        <v>65</v>
      </c>
      <c r="K1244">
        <f>YEAR(Table1[[#This Row],[Date]])</f>
        <v>2022</v>
      </c>
      <c r="L1244" t="str">
        <f>TEXT(Table1[[#This Row],[Date]],"mmm")</f>
        <v>Nov</v>
      </c>
      <c r="M1244" t="str">
        <f>TEXT(Table1[[#This Row],[Date]],"ddd")</f>
        <v>Tue</v>
      </c>
    </row>
    <row r="1245" spans="1:13" x14ac:dyDescent="0.35">
      <c r="A1245" t="s">
        <v>3489</v>
      </c>
      <c r="B1245" t="s">
        <v>2224</v>
      </c>
      <c r="C1245" t="s">
        <v>20</v>
      </c>
      <c r="D1245" t="s">
        <v>477</v>
      </c>
      <c r="E1245" t="s">
        <v>477</v>
      </c>
      <c r="F1245">
        <v>4.7</v>
      </c>
      <c r="G1245">
        <v>93</v>
      </c>
      <c r="H1245" s="3">
        <v>44866</v>
      </c>
      <c r="I1245" t="s">
        <v>2242</v>
      </c>
      <c r="J1245" t="s">
        <v>199</v>
      </c>
      <c r="K1245">
        <f>YEAR(Table1[[#This Row],[Date]])</f>
        <v>2022</v>
      </c>
      <c r="L1245" t="str">
        <f>TEXT(Table1[[#This Row],[Date]],"mmm")</f>
        <v>Nov</v>
      </c>
      <c r="M1245" t="str">
        <f>TEXT(Table1[[#This Row],[Date]],"ddd")</f>
        <v>Tue</v>
      </c>
    </row>
    <row r="1246" spans="1:13" x14ac:dyDescent="0.35">
      <c r="A1246" t="s">
        <v>3490</v>
      </c>
      <c r="B1246" t="s">
        <v>2224</v>
      </c>
      <c r="C1246" t="s">
        <v>20</v>
      </c>
      <c r="D1246" t="s">
        <v>477</v>
      </c>
      <c r="E1246" t="s">
        <v>477</v>
      </c>
      <c r="F1246">
        <v>5.88</v>
      </c>
      <c r="G1246">
        <v>94</v>
      </c>
      <c r="H1246" s="3">
        <v>44866</v>
      </c>
      <c r="I1246" t="s">
        <v>61</v>
      </c>
      <c r="J1246" t="s">
        <v>2243</v>
      </c>
      <c r="K1246">
        <f>YEAR(Table1[[#This Row],[Date]])</f>
        <v>2022</v>
      </c>
      <c r="L1246" t="str">
        <f>TEXT(Table1[[#This Row],[Date]],"mmm")</f>
        <v>Nov</v>
      </c>
      <c r="M1246" t="str">
        <f>TEXT(Table1[[#This Row],[Date]],"ddd")</f>
        <v>Tue</v>
      </c>
    </row>
  </sheetData>
  <phoneticPr fontId="2" type="noConversion"/>
  <dataValidations count="2">
    <dataValidation type="list" allowBlank="1" showInputMessage="1" showErrorMessage="1" sqref="P1210 P4" xr:uid="{3187F9E3-44C0-4E03-A8E5-579ECD7B86C9}">
      <formula1>$C:$C</formula1>
    </dataValidation>
    <dataValidation type="list" allowBlank="1" showInputMessage="1" showErrorMessage="1" sqref="Q3" xr:uid="{3C90AEFB-8D2E-44F8-BAAF-DF717FA16094}">
      <formula1>$O$4:$O$8</formula1>
    </dataValidation>
  </dataValidations>
  <pageMargins left="0.7" right="0.7" top="0.75" bottom="0.75" header="0.3" footer="0.3"/>
  <pageSetup paperSize="9"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C46F070-6F42-4651-8E83-375B2BCE784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COFFEE_DASHBOARD</vt:lpstr>
      <vt:lpstr>Pivot Tables</vt:lpstr>
      <vt:lpstr>Coffee_Review Brand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Minnie Tanwar</cp:lastModifiedBy>
  <dcterms:modified xsi:type="dcterms:W3CDTF">2025-06-07T02:49:27Z</dcterms:modified>
</cp:coreProperties>
</file>