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excelr class\Assignment\"/>
    </mc:Choice>
  </mc:AlternateContent>
  <xr:revisionPtr revIDLastSave="0" documentId="13_ncr:1_{B6598E30-419B-4450-AB78-6D287D2382D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rithmatic Functions" sheetId="1" r:id="rId1"/>
  </sheets>
  <definedNames>
    <definedName name="_xlnm._FilterDatabase" localSheetId="0" hidden="1">'Arithmatic Functions'!$B$6:$J$44</definedName>
  </definedNames>
  <calcPr calcId="191029"/>
  <extLs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13" i="1" l="1"/>
  <c r="N14" i="1"/>
  <c r="N16" i="1"/>
  <c r="N15" i="1"/>
  <c r="Q23" i="1"/>
  <c r="Q24" i="1"/>
  <c r="Q25" i="1"/>
  <c r="Q26" i="1"/>
  <c r="Q27" i="1"/>
  <c r="Q28" i="1"/>
  <c r="Q29" i="1"/>
  <c r="Q30" i="1"/>
  <c r="Q31" i="1"/>
  <c r="Q32" i="1"/>
  <c r="Q22" i="1"/>
  <c r="P23" i="1"/>
  <c r="P24" i="1"/>
  <c r="P25" i="1"/>
  <c r="P26" i="1"/>
  <c r="P27" i="1"/>
  <c r="P28" i="1"/>
  <c r="P29" i="1"/>
  <c r="P30" i="1"/>
  <c r="P31" i="1"/>
  <c r="P32" i="1"/>
  <c r="P22" i="1"/>
  <c r="N23" i="1"/>
  <c r="N24" i="1"/>
  <c r="N25" i="1"/>
  <c r="N26" i="1"/>
  <c r="N27" i="1"/>
  <c r="N28" i="1"/>
  <c r="N29" i="1"/>
  <c r="N30" i="1"/>
  <c r="N31" i="1"/>
  <c r="N32" i="1"/>
  <c r="N22" i="1"/>
  <c r="O23" i="1"/>
  <c r="O24" i="1"/>
  <c r="O25" i="1"/>
  <c r="O26" i="1"/>
  <c r="O27" i="1"/>
  <c r="O28" i="1"/>
  <c r="O29" i="1"/>
  <c r="O30" i="1"/>
  <c r="O31" i="1"/>
  <c r="O32" i="1"/>
  <c r="O22" i="1"/>
  <c r="N8" i="1"/>
  <c r="N6" i="1"/>
  <c r="N12" i="1"/>
  <c r="N11" i="1"/>
  <c r="N7" i="1"/>
  <c r="N4" i="1"/>
  <c r="N5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<sst xmlns="http://schemas.openxmlformats.org/spreadsheetml/2006/main" count="270" uniqueCount="114">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</sst>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&quot;₹&quot;\ #,##0.00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165" fontId="4" fillId="0" borderId="4" xfId="0" applyNumberFormat="1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072FBA9-AE68-4081-8029-0970D2C87C2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zoomScale="80" zoomScaleNormal="80" workbookViewId="0">
      <selection activeCell="N14" sqref="N14"/>
    </sheetView>
  </sheetViews>
  <sheetFormatPr defaultColWidth="14.42578125" defaultRowHeight="15" customHeight="1" x14ac:dyDescent="0.25"/>
  <cols>
    <col min="1" max="4" width="8.7109375" customWidth="1"/>
    <col min="5" max="5" width="12.140625" customWidth="1"/>
    <col min="6" max="7" width="8.7109375" customWidth="1"/>
    <col min="8" max="8" width="14.7109375" customWidth="1"/>
    <col min="9" max="9" width="11.42578125" customWidth="1"/>
    <col min="10" max="10" width="10.7109375" customWidth="1"/>
    <col min="11" max="12" width="8.7109375" customWidth="1"/>
    <col min="13" max="13" width="49.28515625" customWidth="1"/>
    <col min="14" max="14" width="14.28515625" bestFit="1" customWidth="1"/>
    <col min="15" max="15" width="12.85546875" customWidth="1"/>
    <col min="16" max="16" width="14.85546875" customWidth="1"/>
    <col min="17" max="17" width="10.5703125" customWidth="1"/>
    <col min="18" max="26" width="8.7109375" customWidth="1"/>
  </cols>
  <sheetData>
    <row r="1" spans="2:14" ht="14.25" customHeight="1" x14ac:dyDescent="0.25"/>
    <row r="2" spans="2:14" ht="14.25" customHeight="1" x14ac:dyDescent="0.25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 x14ac:dyDescent="0.25">
      <c r="C3" s="1" t="s">
        <v>2</v>
      </c>
      <c r="D3" s="1"/>
      <c r="E3" s="1"/>
      <c r="F3" s="1"/>
      <c r="G3" s="1"/>
      <c r="H3" s="1"/>
      <c r="M3" s="2" t="s">
        <v>3</v>
      </c>
      <c r="N3" s="10">
        <f>SUM(J7:J44)</f>
        <v>2191000</v>
      </c>
    </row>
    <row r="4" spans="2:14" ht="14.25" customHeight="1" x14ac:dyDescent="0.25">
      <c r="M4" s="2" t="s">
        <v>4</v>
      </c>
      <c r="N4" s="10">
        <f>AVERAGE(J7:J44)</f>
        <v>57657.894736842107</v>
      </c>
    </row>
    <row r="5" spans="2:14" ht="14.25" customHeight="1" x14ac:dyDescent="0.25">
      <c r="M5" s="2" t="s">
        <v>5</v>
      </c>
      <c r="N5" s="10">
        <f>MEDIAN(J7:J44)</f>
        <v>55000</v>
      </c>
    </row>
    <row r="6" spans="2:14" ht="14.25" customHeight="1" x14ac:dyDescent="0.25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10">
        <f>COUNTA(C7:C44)</f>
        <v>38</v>
      </c>
    </row>
    <row r="7" spans="2:14" ht="14.25" customHeight="1" x14ac:dyDescent="0.25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10">
        <f>MAX(J7:J44)</f>
        <v>92000</v>
      </c>
    </row>
    <row r="8" spans="2:14" ht="14.25" customHeight="1" x14ac:dyDescent="0.25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10">
        <f>MIN(J7:J44)</f>
        <v>15000</v>
      </c>
    </row>
    <row r="9" spans="2:14" ht="14.25" customHeight="1" x14ac:dyDescent="0.25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 x14ac:dyDescent="0.25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 x14ac:dyDescent="0.25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COUNTIF(F7:F44,F10)</f>
        <v>23</v>
      </c>
    </row>
    <row r="12" spans="2:14" ht="14.25" customHeight="1" x14ac:dyDescent="0.25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COUNTIF(F7:F44,F7)</f>
        <v>15</v>
      </c>
    </row>
    <row r="13" spans="2:14" ht="14.25" customHeight="1" x14ac:dyDescent="0.25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COUNTIF(I7:I44,I7)</f>
        <v>10</v>
      </c>
    </row>
    <row r="14" spans="2:14" ht="14.25" customHeight="1" x14ac:dyDescent="0.25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AVERAGEIFS(J7:J44,H7:H44,H32,I7:I44,I7)</f>
        <v>52000</v>
      </c>
    </row>
    <row r="15" spans="2:14" ht="14.25" customHeight="1" x14ac:dyDescent="0.25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_xlfn.MAXIFS(J7:J44,H7:H44,H8)</f>
        <v>92000</v>
      </c>
    </row>
    <row r="16" spans="2:14" ht="14.25" customHeight="1" x14ac:dyDescent="0.25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_xlfn.MINIFS(J7:J44,I7:I44,I10)</f>
        <v>19000</v>
      </c>
    </row>
    <row r="17" spans="2:17" ht="14.25" customHeight="1" x14ac:dyDescent="0.25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 x14ac:dyDescent="0.25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 x14ac:dyDescent="0.25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 x14ac:dyDescent="0.25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113</v>
      </c>
      <c r="N20" s="9"/>
    </row>
    <row r="21" spans="2:17" ht="14.25" customHeight="1" x14ac:dyDescent="0.25">
      <c r="B21" s="4">
        <v>150930</v>
      </c>
      <c r="C21" s="5" t="s">
        <v>66</v>
      </c>
      <c r="D21" s="5" t="s">
        <v>67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68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 x14ac:dyDescent="0.25">
      <c r="B22" s="4">
        <v>150894</v>
      </c>
      <c r="C22" s="5" t="s">
        <v>69</v>
      </c>
      <c r="D22" s="5" t="s">
        <v>70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SUMIFS($J$7:$J$44,$H$7:$H$44,M22,$I$7:$I$44,$I$7)</f>
        <v>48000</v>
      </c>
      <c r="O22" s="3">
        <f>SUMIFS($J$7:$J$44,$H$7:$H$44,M22,$I$7:$I$44,$I$10)</f>
        <v>62000</v>
      </c>
      <c r="P22" s="3">
        <f>SUMIFS($J$7:$J$44,$H$7:$H$44,M22,$I$7:$I$44,$I$15)</f>
        <v>0</v>
      </c>
      <c r="Q22" s="3">
        <f>SUMIFS($J$7:$J$44,$H$7:$H$44,M22,$I$7:$I$44,$I$13)</f>
        <v>0</v>
      </c>
    </row>
    <row r="23" spans="2:17" ht="14.25" customHeight="1" x14ac:dyDescent="0.25">
      <c r="B23" s="4">
        <v>150947</v>
      </c>
      <c r="C23" s="5" t="s">
        <v>71</v>
      </c>
      <c r="D23" s="5" t="s">
        <v>72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ref="N23:N32" si="0">SUMIFS($J$7:$J$44,$H$7:$H$44,M23,$I$7:$I$44,$I$7)</f>
        <v>183000</v>
      </c>
      <c r="O23" s="3">
        <f t="shared" ref="O23:O32" si="1">SUMIFS($J$7:$J$44,$H$7:$H$44,M23,$I$7:$I$44,$I$10)</f>
        <v>82000</v>
      </c>
      <c r="P23" s="3">
        <f t="shared" ref="P23:P32" si="2">SUMIFS($J$7:$J$44,$H$7:$H$44,M23,$I$7:$I$44,$I$15)</f>
        <v>92000</v>
      </c>
      <c r="Q23" s="3">
        <f t="shared" ref="Q23:Q32" si="3">SUMIFS($J$7:$J$44,$H$7:$H$44,M23,$I$7:$I$44,$I$13)</f>
        <v>45000</v>
      </c>
    </row>
    <row r="24" spans="2:17" ht="14.25" customHeight="1" x14ac:dyDescent="0.25">
      <c r="B24" s="4">
        <v>150905</v>
      </c>
      <c r="C24" s="5" t="s">
        <v>73</v>
      </c>
      <c r="D24" s="5" t="s">
        <v>74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0"/>
        <v>50000</v>
      </c>
      <c r="O24" s="3">
        <f t="shared" si="1"/>
        <v>154000</v>
      </c>
      <c r="P24" s="3">
        <f t="shared" si="2"/>
        <v>95000</v>
      </c>
      <c r="Q24" s="3">
        <f t="shared" si="3"/>
        <v>15000</v>
      </c>
    </row>
    <row r="25" spans="2:17" ht="14.25" customHeight="1" x14ac:dyDescent="0.25">
      <c r="B25" s="4">
        <v>150995</v>
      </c>
      <c r="C25" s="5" t="s">
        <v>75</v>
      </c>
      <c r="D25" s="5" t="s">
        <v>76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0"/>
        <v>22000</v>
      </c>
      <c r="O25" s="3">
        <f t="shared" si="1"/>
        <v>58000</v>
      </c>
      <c r="P25" s="3">
        <f t="shared" si="2"/>
        <v>27000</v>
      </c>
      <c r="Q25" s="3">
        <f t="shared" si="3"/>
        <v>47000</v>
      </c>
    </row>
    <row r="26" spans="2:17" ht="14.25" customHeight="1" x14ac:dyDescent="0.25">
      <c r="B26" s="4">
        <v>150912</v>
      </c>
      <c r="C26" s="5" t="s">
        <v>77</v>
      </c>
      <c r="D26" s="5" t="s">
        <v>78</v>
      </c>
      <c r="E26" s="6">
        <v>37629</v>
      </c>
      <c r="F26" s="7" t="s">
        <v>18</v>
      </c>
      <c r="G26" s="5" t="s">
        <v>19</v>
      </c>
      <c r="H26" s="5" t="s">
        <v>79</v>
      </c>
      <c r="I26" s="5" t="s">
        <v>34</v>
      </c>
      <c r="J26" s="3">
        <v>81000</v>
      </c>
      <c r="M26" s="5" t="s">
        <v>41</v>
      </c>
      <c r="N26" s="3">
        <f t="shared" si="0"/>
        <v>91000</v>
      </c>
      <c r="O26" s="3">
        <f t="shared" si="1"/>
        <v>87000</v>
      </c>
      <c r="P26" s="3">
        <f t="shared" si="2"/>
        <v>0</v>
      </c>
      <c r="Q26" s="3">
        <f t="shared" si="3"/>
        <v>0</v>
      </c>
    </row>
    <row r="27" spans="2:17" ht="14.25" customHeight="1" x14ac:dyDescent="0.25">
      <c r="B27" s="4">
        <v>150921</v>
      </c>
      <c r="C27" s="5" t="s">
        <v>80</v>
      </c>
      <c r="D27" s="5" t="s">
        <v>81</v>
      </c>
      <c r="E27" s="6">
        <v>38092</v>
      </c>
      <c r="F27" s="7" t="s">
        <v>32</v>
      </c>
      <c r="G27" s="5" t="s">
        <v>19</v>
      </c>
      <c r="H27" s="5" t="s">
        <v>82</v>
      </c>
      <c r="I27" s="5" t="s">
        <v>34</v>
      </c>
      <c r="J27" s="3">
        <v>19000</v>
      </c>
      <c r="M27" s="5" t="s">
        <v>45</v>
      </c>
      <c r="N27" s="3">
        <f t="shared" si="0"/>
        <v>0</v>
      </c>
      <c r="O27" s="3">
        <f t="shared" si="1"/>
        <v>37000</v>
      </c>
      <c r="P27" s="3">
        <f t="shared" si="2"/>
        <v>43000</v>
      </c>
      <c r="Q27" s="3">
        <f t="shared" si="3"/>
        <v>77000</v>
      </c>
    </row>
    <row r="28" spans="2:17" ht="14.25" customHeight="1" x14ac:dyDescent="0.25">
      <c r="B28" s="4">
        <v>150851</v>
      </c>
      <c r="C28" s="5" t="s">
        <v>83</v>
      </c>
      <c r="D28" s="5" t="s">
        <v>84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0"/>
        <v>0</v>
      </c>
      <c r="O28" s="3">
        <f t="shared" si="1"/>
        <v>0</v>
      </c>
      <c r="P28" s="3">
        <f t="shared" si="2"/>
        <v>90000</v>
      </c>
      <c r="Q28" s="3">
        <f t="shared" si="3"/>
        <v>0</v>
      </c>
    </row>
    <row r="29" spans="2:17" ht="14.25" customHeight="1" x14ac:dyDescent="0.25">
      <c r="B29" s="4">
        <v>150867</v>
      </c>
      <c r="C29" s="5" t="s">
        <v>85</v>
      </c>
      <c r="D29" s="5" t="s">
        <v>86</v>
      </c>
      <c r="E29" s="6">
        <v>29028</v>
      </c>
      <c r="F29" s="7" t="s">
        <v>18</v>
      </c>
      <c r="G29" s="5" t="s">
        <v>25</v>
      </c>
      <c r="H29" s="5" t="s">
        <v>82</v>
      </c>
      <c r="I29" s="5" t="s">
        <v>52</v>
      </c>
      <c r="J29" s="3">
        <v>49000</v>
      </c>
      <c r="M29" s="5" t="s">
        <v>65</v>
      </c>
      <c r="N29" s="3">
        <f t="shared" si="0"/>
        <v>26000</v>
      </c>
      <c r="O29" s="3">
        <f t="shared" si="1"/>
        <v>135000</v>
      </c>
      <c r="P29" s="3">
        <f t="shared" si="2"/>
        <v>81000</v>
      </c>
      <c r="Q29" s="3">
        <f t="shared" si="3"/>
        <v>0</v>
      </c>
    </row>
    <row r="30" spans="2:17" ht="14.25" customHeight="1" x14ac:dyDescent="0.25">
      <c r="B30" s="4">
        <v>150899</v>
      </c>
      <c r="C30" s="5" t="s">
        <v>87</v>
      </c>
      <c r="D30" s="5" t="s">
        <v>88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79</v>
      </c>
      <c r="N30" s="3">
        <f t="shared" si="0"/>
        <v>0</v>
      </c>
      <c r="O30" s="3">
        <f t="shared" si="1"/>
        <v>146000</v>
      </c>
      <c r="P30" s="3">
        <f t="shared" si="2"/>
        <v>0</v>
      </c>
      <c r="Q30" s="3">
        <f t="shared" si="3"/>
        <v>0</v>
      </c>
    </row>
    <row r="31" spans="2:17" ht="14.25" customHeight="1" x14ac:dyDescent="0.25">
      <c r="B31" s="4">
        <v>150975</v>
      </c>
      <c r="C31" s="5" t="s">
        <v>89</v>
      </c>
      <c r="D31" s="5" t="s">
        <v>90</v>
      </c>
      <c r="E31" s="6">
        <v>31478</v>
      </c>
      <c r="F31" s="7" t="s">
        <v>32</v>
      </c>
      <c r="G31" s="5" t="s">
        <v>19</v>
      </c>
      <c r="H31" s="5" t="s">
        <v>82</v>
      </c>
      <c r="I31" s="5" t="s">
        <v>46</v>
      </c>
      <c r="J31" s="3">
        <v>83000</v>
      </c>
      <c r="M31" s="5" t="s">
        <v>82</v>
      </c>
      <c r="N31" s="3">
        <f t="shared" si="0"/>
        <v>85000</v>
      </c>
      <c r="O31" s="3">
        <f t="shared" si="1"/>
        <v>19000</v>
      </c>
      <c r="P31" s="3">
        <f t="shared" si="2"/>
        <v>49000</v>
      </c>
      <c r="Q31" s="3">
        <f t="shared" si="3"/>
        <v>83000</v>
      </c>
    </row>
    <row r="32" spans="2:17" ht="14.25" customHeight="1" x14ac:dyDescent="0.25">
      <c r="B32" s="4">
        <v>150901</v>
      </c>
      <c r="C32" s="5" t="s">
        <v>91</v>
      </c>
      <c r="D32" s="5" t="s">
        <v>92</v>
      </c>
      <c r="E32" s="6">
        <v>32946</v>
      </c>
      <c r="F32" s="7" t="s">
        <v>18</v>
      </c>
      <c r="G32" s="5" t="s">
        <v>19</v>
      </c>
      <c r="H32" s="5" t="s">
        <v>93</v>
      </c>
      <c r="I32" s="5" t="s">
        <v>34</v>
      </c>
      <c r="J32" s="3">
        <v>53000</v>
      </c>
      <c r="M32" s="5" t="s">
        <v>93</v>
      </c>
      <c r="N32" s="3">
        <f t="shared" si="0"/>
        <v>52000</v>
      </c>
      <c r="O32" s="3">
        <f t="shared" si="1"/>
        <v>110000</v>
      </c>
      <c r="P32" s="3">
        <f t="shared" si="2"/>
        <v>0</v>
      </c>
      <c r="Q32" s="3">
        <f t="shared" si="3"/>
        <v>0</v>
      </c>
    </row>
    <row r="33" spans="2:10" ht="14.25" customHeight="1" x14ac:dyDescent="0.25">
      <c r="B33" s="4">
        <v>150968</v>
      </c>
      <c r="C33" s="5" t="s">
        <v>94</v>
      </c>
      <c r="D33" s="5" t="s">
        <v>95</v>
      </c>
      <c r="E33" s="6">
        <v>37208</v>
      </c>
      <c r="F33" s="7" t="s">
        <v>32</v>
      </c>
      <c r="G33" s="5" t="s">
        <v>19</v>
      </c>
      <c r="H33" s="5" t="s">
        <v>79</v>
      </c>
      <c r="I33" s="5" t="s">
        <v>34</v>
      </c>
      <c r="J33" s="3">
        <v>65000</v>
      </c>
    </row>
    <row r="34" spans="2:10" ht="14.25" customHeight="1" x14ac:dyDescent="0.25">
      <c r="B34" s="4">
        <v>150773</v>
      </c>
      <c r="C34" s="5" t="s">
        <v>96</v>
      </c>
      <c r="D34" s="5" t="s">
        <v>97</v>
      </c>
      <c r="E34" s="6">
        <v>26860</v>
      </c>
      <c r="F34" s="7" t="s">
        <v>32</v>
      </c>
      <c r="G34" s="5" t="s">
        <v>19</v>
      </c>
      <c r="H34" s="5" t="s">
        <v>82</v>
      </c>
      <c r="I34" s="5" t="s">
        <v>21</v>
      </c>
      <c r="J34" s="3">
        <v>85000</v>
      </c>
    </row>
    <row r="35" spans="2:10" ht="14.25" customHeight="1" x14ac:dyDescent="0.25">
      <c r="B35" s="4">
        <v>150840</v>
      </c>
      <c r="C35" s="5" t="s">
        <v>66</v>
      </c>
      <c r="D35" s="5" t="s">
        <v>98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 x14ac:dyDescent="0.25">
      <c r="B36" s="4">
        <v>150850</v>
      </c>
      <c r="C36" s="5" t="s">
        <v>57</v>
      </c>
      <c r="D36" s="5" t="s">
        <v>99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 x14ac:dyDescent="0.25">
      <c r="B37" s="4">
        <v>150962</v>
      </c>
      <c r="C37" s="5" t="s">
        <v>100</v>
      </c>
      <c r="D37" s="5" t="s">
        <v>101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 x14ac:dyDescent="0.25">
      <c r="B38" s="4">
        <v>150954</v>
      </c>
      <c r="C38" s="5" t="s">
        <v>102</v>
      </c>
      <c r="D38" s="5" t="s">
        <v>101</v>
      </c>
      <c r="E38" s="6">
        <v>35495</v>
      </c>
      <c r="F38" s="7" t="s">
        <v>18</v>
      </c>
      <c r="G38" s="5" t="s">
        <v>19</v>
      </c>
      <c r="H38" s="5" t="s">
        <v>93</v>
      </c>
      <c r="I38" s="5" t="s">
        <v>34</v>
      </c>
      <c r="J38" s="3">
        <v>57000</v>
      </c>
    </row>
    <row r="39" spans="2:10" ht="14.25" customHeight="1" x14ac:dyDescent="0.25">
      <c r="B39" s="4">
        <v>150874</v>
      </c>
      <c r="C39" s="5" t="s">
        <v>103</v>
      </c>
      <c r="D39" s="5" t="s">
        <v>101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 x14ac:dyDescent="0.25">
      <c r="B40" s="4">
        <v>150798</v>
      </c>
      <c r="C40" s="5" t="s">
        <v>104</v>
      </c>
      <c r="D40" s="5" t="s">
        <v>101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 x14ac:dyDescent="0.25">
      <c r="B41" s="4">
        <v>150830</v>
      </c>
      <c r="C41" s="5" t="s">
        <v>105</v>
      </c>
      <c r="D41" s="5" t="s">
        <v>106</v>
      </c>
      <c r="E41" s="6">
        <v>29037</v>
      </c>
      <c r="F41" s="7" t="s">
        <v>18</v>
      </c>
      <c r="G41" s="5" t="s">
        <v>19</v>
      </c>
      <c r="H41" s="5" t="s">
        <v>93</v>
      </c>
      <c r="I41" s="5" t="s">
        <v>21</v>
      </c>
      <c r="J41" s="3">
        <v>52000</v>
      </c>
    </row>
    <row r="42" spans="2:10" ht="14.25" customHeight="1" x14ac:dyDescent="0.25">
      <c r="B42" s="4">
        <v>150929</v>
      </c>
      <c r="C42" s="5" t="s">
        <v>107</v>
      </c>
      <c r="D42" s="5" t="s">
        <v>108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 x14ac:dyDescent="0.25">
      <c r="B43" s="4">
        <v>150982</v>
      </c>
      <c r="C43" s="5" t="s">
        <v>109</v>
      </c>
      <c r="D43" s="5" t="s">
        <v>110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 x14ac:dyDescent="0.25">
      <c r="B44" s="4">
        <v>150821</v>
      </c>
      <c r="C44" s="5" t="s">
        <v>111</v>
      </c>
      <c r="D44" s="5" t="s">
        <v>112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 x14ac:dyDescent="0.25"/>
    <row r="46" spans="2:10" ht="14.25" customHeight="1" x14ac:dyDescent="0.25"/>
    <row r="47" spans="2:10" ht="14.25" customHeight="1" x14ac:dyDescent="0.25"/>
    <row r="48" spans="2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B6:J44" xr:uid="{00000000-0001-0000-0000-000000000000}"/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chavan p....</cp:lastModifiedBy>
  <dcterms:created xsi:type="dcterms:W3CDTF">2022-07-27T05:54:27Z</dcterms:created>
  <dcterms:modified xsi:type="dcterms:W3CDTF">2024-01-24T18:49:01Z</dcterms:modified>
</cp:coreProperties>
</file>