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Resume 2023\canva\"/>
    </mc:Choice>
  </mc:AlternateContent>
  <bookViews>
    <workbookView xWindow="0" yWindow="0" windowWidth="20490" windowHeight="7755" tabRatio="782" firstSheet="2" activeTab="6"/>
  </bookViews>
  <sheets>
    <sheet name="Dashboard Questions" sheetId="13" r:id="rId1"/>
    <sheet name="Customer Service" sheetId="2" r:id="rId2"/>
    <sheet name="CS_Pivot" sheetId="15" r:id="rId3"/>
    <sheet name="CS_Dasboard" sheetId="16" r:id="rId4"/>
    <sheet name="Finance" sheetId="3" r:id="rId5"/>
    <sheet name="Finance- Pivot" sheetId="21" r:id="rId6"/>
    <sheet name="Finance- Dashborad" sheetId="22" r:id="rId7"/>
    <sheet name="Orders" sheetId="14" r:id="rId8"/>
    <sheet name="ord _ Pivot" sheetId="27" r:id="rId9"/>
    <sheet name="Order_Dashbord" sheetId="26" r:id="rId10"/>
    <sheet name="Products" sheetId="4" state="hidden" r:id="rId11"/>
    <sheet name="Marketing" sheetId="5" state="hidden" r:id="rId12"/>
  </sheets>
  <definedNames>
    <definedName name="_xlnm._FilterDatabase" localSheetId="1" hidden="1">'Customer Service'!$A$1:$J$51</definedName>
    <definedName name="NativeTimeline_Contact_Date">#N/A</definedName>
    <definedName name="Slicer_Is_It_for_an_Order_?">#N/A</definedName>
    <definedName name="Slicer_Order_Type">#N/A</definedName>
    <definedName name="Slicer_Region">#N/A</definedName>
    <definedName name="Slicer_State_of_Order">#N/A</definedName>
  </definedNames>
  <calcPr calcId="152511"/>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4" l="1"/>
  <c r="M3" i="14"/>
  <c r="N3" i="14" s="1"/>
  <c r="M4" i="14"/>
  <c r="M5" i="14"/>
  <c r="N5" i="14" s="1"/>
  <c r="M6" i="14"/>
  <c r="M7" i="14"/>
  <c r="N7" i="14" s="1"/>
  <c r="M8" i="14"/>
  <c r="M9" i="14"/>
  <c r="N9" i="14" s="1"/>
  <c r="M10" i="14"/>
  <c r="M11" i="14"/>
  <c r="N11" i="14" s="1"/>
  <c r="M12" i="14"/>
  <c r="M13" i="14"/>
  <c r="N13" i="14" s="1"/>
  <c r="M14" i="14"/>
  <c r="M15" i="14"/>
  <c r="N15" i="14" s="1"/>
  <c r="M16" i="14"/>
  <c r="M17" i="14"/>
  <c r="N17" i="14" s="1"/>
  <c r="M18" i="14"/>
  <c r="M19" i="14"/>
  <c r="N19" i="14" s="1"/>
  <c r="M20" i="14"/>
  <c r="M21" i="14"/>
  <c r="N21" i="14" s="1"/>
  <c r="M22" i="14"/>
  <c r="M23" i="14"/>
  <c r="N23" i="14" s="1"/>
  <c r="M24" i="14"/>
  <c r="M25" i="14"/>
  <c r="N25" i="14" s="1"/>
  <c r="M26" i="14"/>
  <c r="M27" i="14"/>
  <c r="N27" i="14" s="1"/>
  <c r="M28" i="14"/>
  <c r="M29" i="14"/>
  <c r="N29" i="14" s="1"/>
  <c r="M30" i="14"/>
  <c r="M31" i="14"/>
  <c r="N31" i="14" s="1"/>
  <c r="M32" i="14"/>
  <c r="M33" i="14"/>
  <c r="N33" i="14" s="1"/>
  <c r="M34" i="14"/>
  <c r="M35" i="14"/>
  <c r="N35" i="14" s="1"/>
  <c r="M36" i="14"/>
  <c r="M37" i="14"/>
  <c r="N37" i="14" s="1"/>
  <c r="M38" i="14"/>
  <c r="M39" i="14"/>
  <c r="N39" i="14" s="1"/>
  <c r="M40" i="14"/>
  <c r="M41" i="14"/>
  <c r="N41" i="14" s="1"/>
  <c r="M42" i="14"/>
  <c r="M43" i="14"/>
  <c r="N43" i="14" s="1"/>
  <c r="M44" i="14"/>
  <c r="M45" i="14"/>
  <c r="N45" i="14" s="1"/>
  <c r="M46" i="14"/>
  <c r="M47" i="14"/>
  <c r="N47" i="14" s="1"/>
  <c r="M48" i="14"/>
  <c r="M49" i="14"/>
  <c r="N49" i="14" s="1"/>
  <c r="M50" i="14"/>
  <c r="M51" i="14"/>
  <c r="N51" i="14" s="1"/>
  <c r="M52" i="14"/>
  <c r="M53" i="14"/>
  <c r="N53" i="14" s="1"/>
  <c r="M54" i="14"/>
  <c r="M55" i="14"/>
  <c r="N55" i="14" s="1"/>
  <c r="M56" i="14"/>
  <c r="M57" i="14"/>
  <c r="N57" i="14" s="1"/>
  <c r="M58" i="14"/>
  <c r="M59" i="14"/>
  <c r="N59" i="14" s="1"/>
  <c r="M60" i="14"/>
  <c r="M61" i="14"/>
  <c r="N61" i="14" s="1"/>
  <c r="M62" i="14"/>
  <c r="M63" i="14"/>
  <c r="N63" i="14" s="1"/>
  <c r="M64" i="14"/>
  <c r="M65" i="14"/>
  <c r="N65" i="14" s="1"/>
  <c r="M66" i="14"/>
  <c r="M67" i="14"/>
  <c r="N67" i="14" s="1"/>
  <c r="M68" i="14"/>
  <c r="M69" i="14"/>
  <c r="N69" i="14" s="1"/>
  <c r="M70" i="14"/>
  <c r="M71" i="14"/>
  <c r="N71" i="14" s="1"/>
  <c r="M72" i="14"/>
  <c r="M73" i="14"/>
  <c r="N73" i="14" s="1"/>
  <c r="M74" i="14"/>
  <c r="M75" i="14"/>
  <c r="N75" i="14" s="1"/>
  <c r="M76" i="14"/>
  <c r="M77" i="14"/>
  <c r="N77" i="14" s="1"/>
  <c r="M78" i="14"/>
  <c r="M79" i="14"/>
  <c r="N79" i="14" s="1"/>
  <c r="M80" i="14"/>
  <c r="M81" i="14"/>
  <c r="N81" i="14" s="1"/>
  <c r="M82" i="14"/>
  <c r="M83" i="14"/>
  <c r="N83" i="14" s="1"/>
  <c r="M84" i="14"/>
  <c r="M85" i="14"/>
  <c r="N85" i="14" s="1"/>
  <c r="M86" i="14"/>
  <c r="M87" i="14"/>
  <c r="N87" i="14" s="1"/>
  <c r="M88" i="14"/>
  <c r="M89" i="14"/>
  <c r="N89" i="14" s="1"/>
  <c r="M90" i="14"/>
  <c r="M91" i="14"/>
  <c r="N91" i="14" s="1"/>
  <c r="M92" i="14"/>
  <c r="M93" i="14"/>
  <c r="N93" i="14" s="1"/>
  <c r="M94" i="14"/>
  <c r="M95" i="14"/>
  <c r="N95" i="14" s="1"/>
  <c r="M96" i="14"/>
  <c r="M97" i="14"/>
  <c r="N97" i="14" s="1"/>
  <c r="M98" i="14"/>
  <c r="M99" i="14"/>
  <c r="N99" i="14" s="1"/>
  <c r="M100" i="14"/>
  <c r="M101" i="14"/>
  <c r="N101" i="14" s="1"/>
  <c r="M102" i="14"/>
  <c r="M103" i="14"/>
  <c r="N103" i="14" s="1"/>
  <c r="M104" i="14"/>
  <c r="M105" i="14"/>
  <c r="N105" i="14" s="1"/>
  <c r="M106" i="14"/>
  <c r="M107" i="14"/>
  <c r="N107" i="14" s="1"/>
  <c r="M108" i="14"/>
  <c r="M109" i="14"/>
  <c r="N109" i="14" s="1"/>
  <c r="M110" i="14"/>
  <c r="M111" i="14"/>
  <c r="N111" i="14" s="1"/>
  <c r="M112" i="14"/>
  <c r="M113" i="14"/>
  <c r="N113" i="14" s="1"/>
  <c r="M114" i="14"/>
  <c r="M115" i="14"/>
  <c r="N115" i="14" s="1"/>
  <c r="M116" i="14"/>
  <c r="M117" i="14"/>
  <c r="N117" i="14" s="1"/>
  <c r="M118" i="14"/>
  <c r="M119" i="14"/>
  <c r="N119" i="14" s="1"/>
  <c r="M120" i="14"/>
  <c r="M121" i="14"/>
  <c r="N121" i="14" s="1"/>
  <c r="M122" i="14"/>
  <c r="M123" i="14"/>
  <c r="N123" i="14" s="1"/>
  <c r="M124" i="14"/>
  <c r="M125" i="14"/>
  <c r="N125" i="14" s="1"/>
  <c r="M126" i="14"/>
  <c r="M127" i="14"/>
  <c r="N127" i="14" s="1"/>
  <c r="M128" i="14"/>
  <c r="M129" i="14"/>
  <c r="N129" i="14" s="1"/>
  <c r="M130" i="14"/>
  <c r="M131" i="14"/>
  <c r="N131" i="14" s="1"/>
  <c r="M132" i="14"/>
  <c r="M133" i="14"/>
  <c r="N133" i="14" s="1"/>
  <c r="M134" i="14"/>
  <c r="M135" i="14"/>
  <c r="N135" i="14" s="1"/>
  <c r="M136" i="14"/>
  <c r="M137" i="14"/>
  <c r="N137" i="14" s="1"/>
  <c r="M138" i="14"/>
  <c r="M139" i="14"/>
  <c r="N139" i="14" s="1"/>
  <c r="M140" i="14"/>
  <c r="M141" i="14"/>
  <c r="N141" i="14" s="1"/>
  <c r="M142" i="14"/>
  <c r="M143" i="14"/>
  <c r="N143" i="14" s="1"/>
  <c r="M144" i="14"/>
  <c r="M145" i="14"/>
  <c r="N145" i="14" s="1"/>
  <c r="M146" i="14"/>
  <c r="M147" i="14"/>
  <c r="N147" i="14" s="1"/>
  <c r="M148" i="14"/>
  <c r="M149" i="14"/>
  <c r="N149" i="14" s="1"/>
  <c r="M150" i="14"/>
  <c r="M151" i="14"/>
  <c r="N151" i="14" s="1"/>
  <c r="M152" i="14"/>
  <c r="M153" i="14"/>
  <c r="N153" i="14" s="1"/>
  <c r="M154" i="14"/>
  <c r="M155" i="14"/>
  <c r="N155" i="14" s="1"/>
  <c r="M156" i="14"/>
  <c r="M157" i="14"/>
  <c r="N157" i="14" s="1"/>
  <c r="M158" i="14"/>
  <c r="M159" i="14"/>
  <c r="N159" i="14" s="1"/>
  <c r="M160" i="14"/>
  <c r="M161" i="14"/>
  <c r="N161" i="14" s="1"/>
  <c r="M162" i="14"/>
  <c r="M163" i="14"/>
  <c r="N163" i="14" s="1"/>
  <c r="M164" i="14"/>
  <c r="M165" i="14"/>
  <c r="N165" i="14" s="1"/>
  <c r="M166" i="14"/>
  <c r="M167" i="14"/>
  <c r="N167" i="14" s="1"/>
  <c r="M168" i="14"/>
  <c r="M169" i="14"/>
  <c r="N169" i="14" s="1"/>
  <c r="M170" i="14"/>
  <c r="M171" i="14"/>
  <c r="N171" i="14" s="1"/>
  <c r="M172" i="14"/>
  <c r="M173" i="14"/>
  <c r="N173" i="14" s="1"/>
  <c r="M174" i="14"/>
  <c r="M175" i="14"/>
  <c r="N175" i="14" s="1"/>
  <c r="M176" i="14"/>
  <c r="M177" i="14"/>
  <c r="N177" i="14" s="1"/>
  <c r="M178" i="14"/>
  <c r="M179" i="14"/>
  <c r="N179" i="14" s="1"/>
  <c r="M180" i="14"/>
  <c r="M181" i="14"/>
  <c r="N181" i="14" s="1"/>
  <c r="M182" i="14"/>
  <c r="M183" i="14"/>
  <c r="N183" i="14" s="1"/>
  <c r="M184" i="14"/>
  <c r="M185" i="14"/>
  <c r="N185" i="14" s="1"/>
  <c r="M186" i="14"/>
  <c r="M187" i="14"/>
  <c r="N187" i="14" s="1"/>
  <c r="M188" i="14"/>
  <c r="M189" i="14"/>
  <c r="N189" i="14" s="1"/>
  <c r="M190" i="14"/>
  <c r="M191" i="14"/>
  <c r="N191" i="14" s="1"/>
  <c r="M192" i="14"/>
  <c r="M193" i="14"/>
  <c r="N193" i="14" s="1"/>
  <c r="M194" i="14"/>
  <c r="M195" i="14"/>
  <c r="N195" i="14" s="1"/>
  <c r="M196" i="14"/>
  <c r="M197" i="14"/>
  <c r="N197" i="14" s="1"/>
  <c r="M198" i="14"/>
  <c r="M199" i="14"/>
  <c r="N199" i="14" s="1"/>
  <c r="M200" i="14"/>
  <c r="M201" i="14"/>
  <c r="N201" i="14" s="1"/>
  <c r="M202" i="14"/>
  <c r="M203" i="14"/>
  <c r="N203" i="14" s="1"/>
  <c r="M204" i="14"/>
  <c r="M205" i="14"/>
  <c r="N205" i="14" s="1"/>
  <c r="M206" i="14"/>
  <c r="M207" i="14"/>
  <c r="N207" i="14" s="1"/>
  <c r="M208" i="14"/>
  <c r="M209" i="14"/>
  <c r="N209" i="14" s="1"/>
  <c r="M210" i="14"/>
  <c r="M211" i="14"/>
  <c r="N211" i="14" s="1"/>
  <c r="M212" i="14"/>
  <c r="M213" i="14"/>
  <c r="N213" i="14" s="1"/>
  <c r="M214" i="14"/>
  <c r="M215" i="14"/>
  <c r="N215" i="14" s="1"/>
  <c r="M216" i="14"/>
  <c r="M217" i="14"/>
  <c r="N217" i="14" s="1"/>
  <c r="M218" i="14"/>
  <c r="M219" i="14"/>
  <c r="N219" i="14" s="1"/>
  <c r="M220" i="14"/>
  <c r="M221" i="14"/>
  <c r="N221" i="14" s="1"/>
  <c r="M222" i="14"/>
  <c r="M223" i="14"/>
  <c r="N223" i="14" s="1"/>
  <c r="M224" i="14"/>
  <c r="M225" i="14"/>
  <c r="N225" i="14" s="1"/>
  <c r="M226" i="14"/>
  <c r="M227" i="14"/>
  <c r="N227" i="14" s="1"/>
  <c r="M228" i="14"/>
  <c r="M229" i="14"/>
  <c r="N229" i="14" s="1"/>
  <c r="M230" i="14"/>
  <c r="M231" i="14"/>
  <c r="N231" i="14" s="1"/>
  <c r="M232" i="14"/>
  <c r="M233" i="14"/>
  <c r="N233" i="14" s="1"/>
  <c r="M234" i="14"/>
  <c r="M235" i="14"/>
  <c r="N235" i="14" s="1"/>
  <c r="M236" i="14"/>
  <c r="M237" i="14"/>
  <c r="N237" i="14" s="1"/>
  <c r="M238" i="14"/>
  <c r="M239" i="14"/>
  <c r="N239" i="14" s="1"/>
  <c r="M240" i="14"/>
  <c r="M241" i="14"/>
  <c r="N241" i="14" s="1"/>
  <c r="M242" i="14"/>
  <c r="M243" i="14"/>
  <c r="N243" i="14" s="1"/>
  <c r="M244" i="14"/>
  <c r="M245" i="14"/>
  <c r="N245" i="14" s="1"/>
  <c r="M246" i="14"/>
  <c r="M247" i="14"/>
  <c r="N247" i="14" s="1"/>
  <c r="M248" i="14"/>
  <c r="M249" i="14"/>
  <c r="N249" i="14" s="1"/>
  <c r="M250" i="14"/>
  <c r="M251" i="14"/>
  <c r="N251" i="14" s="1"/>
  <c r="M252" i="14"/>
  <c r="M253" i="14"/>
  <c r="N253" i="14" s="1"/>
  <c r="M254" i="14"/>
  <c r="M255" i="14"/>
  <c r="N255" i="14" s="1"/>
  <c r="M256" i="14"/>
  <c r="M257" i="14"/>
  <c r="N257" i="14" s="1"/>
  <c r="M258" i="14"/>
  <c r="M259" i="14"/>
  <c r="N259" i="14" s="1"/>
  <c r="M260" i="14"/>
  <c r="M261" i="14"/>
  <c r="N261" i="14" s="1"/>
  <c r="M262" i="14"/>
  <c r="M263" i="14"/>
  <c r="N263" i="14" s="1"/>
  <c r="M264" i="14"/>
  <c r="M265" i="14"/>
  <c r="N265" i="14" s="1"/>
  <c r="M266" i="14"/>
  <c r="M267" i="14"/>
  <c r="N267" i="14" s="1"/>
  <c r="M268" i="14"/>
  <c r="M269" i="14"/>
  <c r="N269" i="14" s="1"/>
  <c r="M270" i="14"/>
  <c r="M271" i="14"/>
  <c r="N271" i="14" s="1"/>
  <c r="M272" i="14"/>
  <c r="M273" i="14"/>
  <c r="N273" i="14" s="1"/>
  <c r="M274" i="14"/>
  <c r="M275" i="14"/>
  <c r="N275" i="14" s="1"/>
  <c r="M276" i="14"/>
  <c r="M277" i="14"/>
  <c r="N277" i="14" s="1"/>
  <c r="M278" i="14"/>
  <c r="M279" i="14"/>
  <c r="N279" i="14" s="1"/>
  <c r="M280" i="14"/>
  <c r="M281" i="14"/>
  <c r="N281" i="14" s="1"/>
  <c r="M282" i="14"/>
  <c r="M283" i="14"/>
  <c r="N283" i="14" s="1"/>
  <c r="M284" i="14"/>
  <c r="M285" i="14"/>
  <c r="N285" i="14" s="1"/>
  <c r="M286" i="14"/>
  <c r="M287" i="14"/>
  <c r="N287" i="14" s="1"/>
  <c r="M288" i="14"/>
  <c r="M289" i="14"/>
  <c r="N289" i="14" s="1"/>
  <c r="M290" i="14"/>
  <c r="M291" i="14"/>
  <c r="N291" i="14" s="1"/>
  <c r="M292" i="14"/>
  <c r="M293" i="14"/>
  <c r="N293" i="14" s="1"/>
  <c r="M294" i="14"/>
  <c r="M295" i="14"/>
  <c r="N295" i="14" s="1"/>
  <c r="M296" i="14"/>
  <c r="M297" i="14"/>
  <c r="N297" i="14" s="1"/>
  <c r="M298" i="14"/>
  <c r="M299" i="14"/>
  <c r="N299" i="14" s="1"/>
  <c r="M300" i="14"/>
  <c r="M301" i="14"/>
  <c r="N301" i="14" s="1"/>
  <c r="M302" i="14"/>
  <c r="M303" i="14"/>
  <c r="N303" i="14" s="1"/>
  <c r="M304" i="14"/>
  <c r="M305" i="14"/>
  <c r="N305" i="14" s="1"/>
  <c r="M306" i="14"/>
  <c r="M307" i="14"/>
  <c r="N307" i="14" s="1"/>
  <c r="M308" i="14"/>
  <c r="M309" i="14"/>
  <c r="N309" i="14" s="1"/>
  <c r="M310" i="14"/>
  <c r="M311" i="14"/>
  <c r="N311" i="14" s="1"/>
  <c r="M312" i="14"/>
  <c r="M313" i="14"/>
  <c r="N313" i="14" s="1"/>
  <c r="M314" i="14"/>
  <c r="M315" i="14"/>
  <c r="N315" i="14" s="1"/>
  <c r="M316" i="14"/>
  <c r="M317" i="14"/>
  <c r="N317" i="14" s="1"/>
  <c r="M318" i="14"/>
  <c r="M319" i="14"/>
  <c r="N319" i="14" s="1"/>
  <c r="M320" i="14"/>
  <c r="M321" i="14"/>
  <c r="N321" i="14" s="1"/>
  <c r="M322" i="14"/>
  <c r="M323" i="14"/>
  <c r="N323" i="14" s="1"/>
  <c r="M324" i="14"/>
  <c r="M325" i="14"/>
  <c r="N325" i="14" s="1"/>
  <c r="M326" i="14"/>
  <c r="M327" i="14"/>
  <c r="N327" i="14" s="1"/>
  <c r="M328" i="14"/>
  <c r="M329" i="14"/>
  <c r="N329" i="14" s="1"/>
  <c r="M330" i="14"/>
  <c r="M331" i="14"/>
  <c r="N331" i="14" s="1"/>
  <c r="M332" i="14"/>
  <c r="M333" i="14"/>
  <c r="N333" i="14" s="1"/>
  <c r="M334" i="14"/>
  <c r="M335" i="14"/>
  <c r="N335" i="14" s="1"/>
  <c r="M336" i="14"/>
  <c r="M337" i="14"/>
  <c r="N337" i="14" s="1"/>
  <c r="M338" i="14"/>
  <c r="M339" i="14"/>
  <c r="N339" i="14" s="1"/>
  <c r="M340" i="14"/>
  <c r="M341" i="14"/>
  <c r="N341" i="14" s="1"/>
  <c r="M342" i="14"/>
  <c r="M343" i="14"/>
  <c r="N343" i="14" s="1"/>
  <c r="M344" i="14"/>
  <c r="M345" i="14"/>
  <c r="N345" i="14" s="1"/>
  <c r="M346" i="14"/>
  <c r="M347" i="14"/>
  <c r="N347" i="14" s="1"/>
  <c r="M348" i="14"/>
  <c r="M349" i="14"/>
  <c r="N349" i="14" s="1"/>
  <c r="M350" i="14"/>
  <c r="M351" i="14"/>
  <c r="N351" i="14" s="1"/>
  <c r="M352" i="14"/>
  <c r="M353" i="14"/>
  <c r="N353" i="14" s="1"/>
  <c r="M354" i="14"/>
  <c r="M355" i="14"/>
  <c r="N355" i="14" s="1"/>
  <c r="M356" i="14"/>
  <c r="M357" i="14"/>
  <c r="N357" i="14" s="1"/>
  <c r="M358" i="14"/>
  <c r="M359" i="14"/>
  <c r="N359" i="14" s="1"/>
  <c r="M360" i="14"/>
  <c r="M361" i="14"/>
  <c r="N361" i="14" s="1"/>
  <c r="M362" i="14"/>
  <c r="M363" i="14"/>
  <c r="N363" i="14" s="1"/>
  <c r="M364" i="14"/>
  <c r="M365" i="14"/>
  <c r="N365" i="14" s="1"/>
  <c r="M366" i="14"/>
  <c r="M367" i="14"/>
  <c r="N367" i="14" s="1"/>
  <c r="M368" i="14"/>
  <c r="M369" i="14"/>
  <c r="N369" i="14" s="1"/>
  <c r="M370" i="14"/>
  <c r="M371" i="14"/>
  <c r="N371" i="14" s="1"/>
  <c r="M372" i="14"/>
  <c r="M373" i="14"/>
  <c r="N373" i="14" s="1"/>
  <c r="M374" i="14"/>
  <c r="M375" i="14"/>
  <c r="N375" i="14" s="1"/>
  <c r="M376" i="14"/>
  <c r="M377" i="14"/>
  <c r="N377" i="14" s="1"/>
  <c r="M378" i="14"/>
  <c r="M379" i="14"/>
  <c r="N379" i="14" s="1"/>
  <c r="M380" i="14"/>
  <c r="M381" i="14"/>
  <c r="N381" i="14" s="1"/>
  <c r="M382" i="14"/>
  <c r="M383" i="14"/>
  <c r="N383" i="14" s="1"/>
  <c r="M384" i="14"/>
  <c r="M385" i="14"/>
  <c r="N385" i="14" s="1"/>
  <c r="M386" i="14"/>
  <c r="M387" i="14"/>
  <c r="N387" i="14" s="1"/>
  <c r="M388" i="14"/>
  <c r="M389" i="14"/>
  <c r="N389" i="14" s="1"/>
  <c r="M390" i="14"/>
  <c r="M391" i="14"/>
  <c r="N391" i="14" s="1"/>
  <c r="M392" i="14"/>
  <c r="M393" i="14"/>
  <c r="N393" i="14" s="1"/>
  <c r="M394" i="14"/>
  <c r="M395" i="14"/>
  <c r="N395" i="14" s="1"/>
  <c r="M396" i="14"/>
  <c r="M397" i="14"/>
  <c r="N397" i="14" s="1"/>
  <c r="M398" i="14"/>
  <c r="M399" i="14"/>
  <c r="N399" i="14" s="1"/>
  <c r="M400" i="14"/>
  <c r="M401" i="14"/>
  <c r="N401" i="14" s="1"/>
  <c r="M402" i="14"/>
  <c r="M403" i="14"/>
  <c r="N403" i="14" s="1"/>
  <c r="M404" i="14"/>
  <c r="M405" i="14"/>
  <c r="N405" i="14" s="1"/>
  <c r="M406" i="14"/>
  <c r="M407" i="14"/>
  <c r="N407" i="14" s="1"/>
  <c r="M408" i="14"/>
  <c r="M409" i="14"/>
  <c r="N409" i="14" s="1"/>
  <c r="M410" i="14"/>
  <c r="M411" i="14"/>
  <c r="N411" i="14" s="1"/>
  <c r="M412" i="14"/>
  <c r="M413" i="14"/>
  <c r="N413" i="14" s="1"/>
  <c r="M414" i="14"/>
  <c r="M415" i="14"/>
  <c r="N415" i="14" s="1"/>
  <c r="M416" i="14"/>
  <c r="M417" i="14"/>
  <c r="N417" i="14" s="1"/>
  <c r="M418" i="14"/>
  <c r="M419" i="14"/>
  <c r="N419" i="14" s="1"/>
  <c r="M420" i="14"/>
  <c r="M421" i="14"/>
  <c r="N421" i="14" s="1"/>
  <c r="M422" i="14"/>
  <c r="M423" i="14"/>
  <c r="N423" i="14" s="1"/>
  <c r="M424" i="14"/>
  <c r="M425" i="14"/>
  <c r="N425" i="14" s="1"/>
  <c r="M426" i="14"/>
  <c r="M427" i="14"/>
  <c r="N427" i="14" s="1"/>
  <c r="M428" i="14"/>
  <c r="M429" i="14"/>
  <c r="N429" i="14" s="1"/>
  <c r="M430" i="14"/>
  <c r="M431" i="14"/>
  <c r="N431" i="14" s="1"/>
  <c r="M432" i="14"/>
  <c r="M433" i="14"/>
  <c r="N433" i="14" s="1"/>
  <c r="M434" i="14"/>
  <c r="M435" i="14"/>
  <c r="N435" i="14" s="1"/>
  <c r="M436" i="14"/>
  <c r="M437" i="14"/>
  <c r="N437" i="14" s="1"/>
  <c r="M438" i="14"/>
  <c r="M439" i="14"/>
  <c r="N439" i="14" s="1"/>
  <c r="M440" i="14"/>
  <c r="M441" i="14"/>
  <c r="N441" i="14" s="1"/>
  <c r="M442" i="14"/>
  <c r="M443" i="14"/>
  <c r="N443" i="14" s="1"/>
  <c r="M444" i="14"/>
  <c r="M445" i="14"/>
  <c r="N445" i="14" s="1"/>
  <c r="M446" i="14"/>
  <c r="M447" i="14"/>
  <c r="N447" i="14" s="1"/>
  <c r="M448" i="14"/>
  <c r="M449" i="14"/>
  <c r="N449" i="14" s="1"/>
  <c r="M450" i="14"/>
  <c r="M451" i="14"/>
  <c r="N451" i="14" s="1"/>
  <c r="M452" i="14"/>
  <c r="M453" i="14"/>
  <c r="N453" i="14" s="1"/>
  <c r="M454" i="14"/>
  <c r="M455" i="14"/>
  <c r="N455" i="14" s="1"/>
  <c r="M456" i="14"/>
  <c r="M457" i="14"/>
  <c r="N457" i="14" s="1"/>
  <c r="M458" i="14"/>
  <c r="M459" i="14"/>
  <c r="N459" i="14" s="1"/>
  <c r="M460" i="14"/>
  <c r="M461" i="14"/>
  <c r="N461" i="14" s="1"/>
  <c r="M462" i="14"/>
  <c r="M463" i="14"/>
  <c r="N463" i="14" s="1"/>
  <c r="M464" i="14"/>
  <c r="M465" i="14"/>
  <c r="N465" i="14" s="1"/>
  <c r="M466" i="14"/>
  <c r="M467" i="14"/>
  <c r="N467" i="14" s="1"/>
  <c r="M468" i="14"/>
  <c r="M469" i="14"/>
  <c r="N469" i="14" s="1"/>
  <c r="M470" i="14"/>
  <c r="M471" i="14"/>
  <c r="N471" i="14" s="1"/>
  <c r="M472" i="14"/>
  <c r="M473" i="14"/>
  <c r="N473" i="14" s="1"/>
  <c r="M474" i="14"/>
  <c r="M475" i="14"/>
  <c r="N475" i="14" s="1"/>
  <c r="M476" i="14"/>
  <c r="M477" i="14"/>
  <c r="N477" i="14" s="1"/>
  <c r="M478" i="14"/>
  <c r="M479" i="14"/>
  <c r="N479" i="14" s="1"/>
  <c r="M480" i="14"/>
  <c r="M481" i="14"/>
  <c r="N481" i="14" s="1"/>
  <c r="M482" i="14"/>
  <c r="M483" i="14"/>
  <c r="N483" i="14" s="1"/>
  <c r="M484" i="14"/>
  <c r="M485" i="14"/>
  <c r="N485" i="14" s="1"/>
  <c r="M486" i="14"/>
  <c r="M487" i="14"/>
  <c r="N487" i="14" s="1"/>
  <c r="M488" i="14"/>
  <c r="M489" i="14"/>
  <c r="N489" i="14" s="1"/>
  <c r="M490" i="14"/>
  <c r="M491" i="14"/>
  <c r="N491" i="14" s="1"/>
  <c r="M492" i="14"/>
  <c r="M493" i="14"/>
  <c r="N493" i="14" s="1"/>
  <c r="M494" i="14"/>
  <c r="M495" i="14"/>
  <c r="N495" i="14" s="1"/>
  <c r="M496" i="14"/>
  <c r="M497" i="14"/>
  <c r="N497" i="14" s="1"/>
  <c r="M498" i="14"/>
  <c r="M499" i="14"/>
  <c r="N499" i="14" s="1"/>
  <c r="M500" i="14"/>
  <c r="N2" i="14"/>
  <c r="N4" i="14"/>
  <c r="N6" i="14"/>
  <c r="N8" i="14"/>
  <c r="N10" i="14"/>
  <c r="N12" i="14"/>
  <c r="N14" i="14"/>
  <c r="N16" i="14"/>
  <c r="N18" i="14"/>
  <c r="N20" i="14"/>
  <c r="N22" i="14"/>
  <c r="N24" i="14"/>
  <c r="N26" i="14"/>
  <c r="N28" i="14"/>
  <c r="N30" i="14"/>
  <c r="N32" i="14"/>
  <c r="N34" i="14"/>
  <c r="N36" i="14"/>
  <c r="N38" i="14"/>
  <c r="N40" i="14"/>
  <c r="N42" i="14"/>
  <c r="N44" i="14"/>
  <c r="N46" i="14"/>
  <c r="N48" i="14"/>
  <c r="N50" i="14"/>
  <c r="N52" i="14"/>
  <c r="N54" i="14"/>
  <c r="N56" i="14"/>
  <c r="N58" i="14"/>
  <c r="N60" i="14"/>
  <c r="N62" i="14"/>
  <c r="N64" i="14"/>
  <c r="N66" i="14"/>
  <c r="N68" i="14"/>
  <c r="N70" i="14"/>
  <c r="N72" i="14"/>
  <c r="N74" i="14"/>
  <c r="N76" i="14"/>
  <c r="N78" i="14"/>
  <c r="N80" i="14"/>
  <c r="N82" i="14"/>
  <c r="N84" i="14"/>
  <c r="N86" i="14"/>
  <c r="N88" i="14"/>
  <c r="N90" i="14"/>
  <c r="N92" i="14"/>
  <c r="N94" i="14"/>
  <c r="N96" i="14"/>
  <c r="N98" i="14"/>
  <c r="N100" i="14"/>
  <c r="N102" i="14"/>
  <c r="N104" i="14"/>
  <c r="N106" i="14"/>
  <c r="N108" i="14"/>
  <c r="N110" i="14"/>
  <c r="N112" i="14"/>
  <c r="N114" i="14"/>
  <c r="N116" i="14"/>
  <c r="N118" i="14"/>
  <c r="N120" i="14"/>
  <c r="N122" i="14"/>
  <c r="N124" i="14"/>
  <c r="N126" i="14"/>
  <c r="N128" i="14"/>
  <c r="N130" i="14"/>
  <c r="N132" i="14"/>
  <c r="N134" i="14"/>
  <c r="N136" i="14"/>
  <c r="N138" i="14"/>
  <c r="N140" i="14"/>
  <c r="N142" i="14"/>
  <c r="N144" i="14"/>
  <c r="N146" i="14"/>
  <c r="N148" i="14"/>
  <c r="N150" i="14"/>
  <c r="N152" i="14"/>
  <c r="N154" i="14"/>
  <c r="N156" i="14"/>
  <c r="N158" i="14"/>
  <c r="N160" i="14"/>
  <c r="N162" i="14"/>
  <c r="N164" i="14"/>
  <c r="N166" i="14"/>
  <c r="N168" i="14"/>
  <c r="N170" i="14"/>
  <c r="N172" i="14"/>
  <c r="N174" i="14"/>
  <c r="N176" i="14"/>
  <c r="N178" i="14"/>
  <c r="N180" i="14"/>
  <c r="N182" i="14"/>
  <c r="N184" i="14"/>
  <c r="N186" i="14"/>
  <c r="N188" i="14"/>
  <c r="N190" i="14"/>
  <c r="N192" i="14"/>
  <c r="N194" i="14"/>
  <c r="N196" i="14"/>
  <c r="N198" i="14"/>
  <c r="N200" i="14"/>
  <c r="N202" i="14"/>
  <c r="N204" i="14"/>
  <c r="N206" i="14"/>
  <c r="N208" i="14"/>
  <c r="N210" i="14"/>
  <c r="N212" i="14"/>
  <c r="N214" i="14"/>
  <c r="N216" i="14"/>
  <c r="N218" i="14"/>
  <c r="N220" i="14"/>
  <c r="N222" i="14"/>
  <c r="N224" i="14"/>
  <c r="N226" i="14"/>
  <c r="N228" i="14"/>
  <c r="N230" i="14"/>
  <c r="N232" i="14"/>
  <c r="N234" i="14"/>
  <c r="N236" i="14"/>
  <c r="N238" i="14"/>
  <c r="N240" i="14"/>
  <c r="N242" i="14"/>
  <c r="N244" i="14"/>
  <c r="N246" i="14"/>
  <c r="N248" i="14"/>
  <c r="N250" i="14"/>
  <c r="N252" i="14"/>
  <c r="N254" i="14"/>
  <c r="N256" i="14"/>
  <c r="N258" i="14"/>
  <c r="N260" i="14"/>
  <c r="N262" i="14"/>
  <c r="N264" i="14"/>
  <c r="N266" i="14"/>
  <c r="N268" i="14"/>
  <c r="N270" i="14"/>
  <c r="N272" i="14"/>
  <c r="N274" i="14"/>
  <c r="N276" i="14"/>
  <c r="N278" i="14"/>
  <c r="N280" i="14"/>
  <c r="N282" i="14"/>
  <c r="N284" i="14"/>
  <c r="N286" i="14"/>
  <c r="N288" i="14"/>
  <c r="N290" i="14"/>
  <c r="N292" i="14"/>
  <c r="N294" i="14"/>
  <c r="N296" i="14"/>
  <c r="N298" i="14"/>
  <c r="N300" i="14"/>
  <c r="N302" i="14"/>
  <c r="N304" i="14"/>
  <c r="N306" i="14"/>
  <c r="N308" i="14"/>
  <c r="N310" i="14"/>
  <c r="N312" i="14"/>
  <c r="N314" i="14"/>
  <c r="N316" i="14"/>
  <c r="N318" i="14"/>
  <c r="N320" i="14"/>
  <c r="N322" i="14"/>
  <c r="N324" i="14"/>
  <c r="N326" i="14"/>
  <c r="N328" i="14"/>
  <c r="N330" i="14"/>
  <c r="N332" i="14"/>
  <c r="N334" i="14"/>
  <c r="N336" i="14"/>
  <c r="N338" i="14"/>
  <c r="N340" i="14"/>
  <c r="N342" i="14"/>
  <c r="N344" i="14"/>
  <c r="N346" i="14"/>
  <c r="N348" i="14"/>
  <c r="N350" i="14"/>
  <c r="N352" i="14"/>
  <c r="N354" i="14"/>
  <c r="N356" i="14"/>
  <c r="N358" i="14"/>
  <c r="N360" i="14"/>
  <c r="N362" i="14"/>
  <c r="N364" i="14"/>
  <c r="N366" i="14"/>
  <c r="N368" i="14"/>
  <c r="N370" i="14"/>
  <c r="N372" i="14"/>
  <c r="N374" i="14"/>
  <c r="N376" i="14"/>
  <c r="N378" i="14"/>
  <c r="N380" i="14"/>
  <c r="N382" i="14"/>
  <c r="N384" i="14"/>
  <c r="N386" i="14"/>
  <c r="N388" i="14"/>
  <c r="N390" i="14"/>
  <c r="N392" i="14"/>
  <c r="N394" i="14"/>
  <c r="N396" i="14"/>
  <c r="N398" i="14"/>
  <c r="N400" i="14"/>
  <c r="N402" i="14"/>
  <c r="N404" i="14"/>
  <c r="N406" i="14"/>
  <c r="N408" i="14"/>
  <c r="N410" i="14"/>
  <c r="N412" i="14"/>
  <c r="N414" i="14"/>
  <c r="N416" i="14"/>
  <c r="N418" i="14"/>
  <c r="N420" i="14"/>
  <c r="N422" i="14"/>
  <c r="N424" i="14"/>
  <c r="N426" i="14"/>
  <c r="N428" i="14"/>
  <c r="N430" i="14"/>
  <c r="N432" i="14"/>
  <c r="N434" i="14"/>
  <c r="N436" i="14"/>
  <c r="N438" i="14"/>
  <c r="N440" i="14"/>
  <c r="N442" i="14"/>
  <c r="N444" i="14"/>
  <c r="N446" i="14"/>
  <c r="N448" i="14"/>
  <c r="N450" i="14"/>
  <c r="N452" i="14"/>
  <c r="N454" i="14"/>
  <c r="N456" i="14"/>
  <c r="N458" i="14"/>
  <c r="N460" i="14"/>
  <c r="N462" i="14"/>
  <c r="N464" i="14"/>
  <c r="N466" i="14"/>
  <c r="N468" i="14"/>
  <c r="N470" i="14"/>
  <c r="N472" i="14"/>
  <c r="N474" i="14"/>
  <c r="N476" i="14"/>
  <c r="N478" i="14"/>
  <c r="N480" i="14"/>
  <c r="N482" i="14"/>
  <c r="N484" i="14"/>
  <c r="N486" i="14"/>
  <c r="N488" i="14"/>
  <c r="N490" i="14"/>
  <c r="N492" i="14"/>
  <c r="N494" i="14"/>
  <c r="N496" i="14"/>
  <c r="N498" i="14"/>
  <c r="N500" i="14"/>
  <c r="L2"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I795" i="14" l="1"/>
  <c r="M795" i="14" s="1"/>
  <c r="N795" i="14" s="1"/>
  <c r="I794" i="14"/>
  <c r="M794" i="14" s="1"/>
  <c r="N794" i="14" s="1"/>
  <c r="I793" i="14"/>
  <c r="M793" i="14" s="1"/>
  <c r="N793" i="14" s="1"/>
  <c r="I792" i="14"/>
  <c r="M792" i="14" s="1"/>
  <c r="N792" i="14" s="1"/>
  <c r="I791" i="14"/>
  <c r="M791" i="14" s="1"/>
  <c r="N791" i="14" s="1"/>
  <c r="I790" i="14"/>
  <c r="M790" i="14" s="1"/>
  <c r="N790" i="14" s="1"/>
  <c r="I789" i="14"/>
  <c r="M789" i="14" s="1"/>
  <c r="N789" i="14" s="1"/>
  <c r="I788" i="14"/>
  <c r="M788" i="14" s="1"/>
  <c r="N788" i="14" s="1"/>
  <c r="I787" i="14"/>
  <c r="M787" i="14" s="1"/>
  <c r="N787" i="14" s="1"/>
  <c r="I786" i="14"/>
  <c r="M786" i="14" s="1"/>
  <c r="N786" i="14" s="1"/>
  <c r="I785" i="14"/>
  <c r="M785" i="14" s="1"/>
  <c r="N785" i="14" s="1"/>
  <c r="I784" i="14"/>
  <c r="M784" i="14" s="1"/>
  <c r="N784" i="14" s="1"/>
  <c r="I783" i="14"/>
  <c r="M783" i="14" s="1"/>
  <c r="N783" i="14" s="1"/>
  <c r="I782" i="14"/>
  <c r="M782" i="14" s="1"/>
  <c r="N782" i="14" s="1"/>
  <c r="I781" i="14"/>
  <c r="M781" i="14" s="1"/>
  <c r="N781" i="14" s="1"/>
  <c r="I780" i="14"/>
  <c r="M780" i="14" s="1"/>
  <c r="N780" i="14" s="1"/>
  <c r="I779" i="14"/>
  <c r="M779" i="14" s="1"/>
  <c r="N779" i="14" s="1"/>
  <c r="I778" i="14"/>
  <c r="M778" i="14" s="1"/>
  <c r="N778" i="14" s="1"/>
  <c r="I777" i="14"/>
  <c r="M777" i="14" s="1"/>
  <c r="N777" i="14" s="1"/>
  <c r="I776" i="14"/>
  <c r="M776" i="14" s="1"/>
  <c r="N776" i="14" s="1"/>
  <c r="I775" i="14"/>
  <c r="M775" i="14" s="1"/>
  <c r="N775" i="14" s="1"/>
  <c r="I774" i="14"/>
  <c r="M774" i="14" s="1"/>
  <c r="N774" i="14" s="1"/>
  <c r="I773" i="14"/>
  <c r="M773" i="14" s="1"/>
  <c r="N773" i="14" s="1"/>
  <c r="I772" i="14"/>
  <c r="M772" i="14" s="1"/>
  <c r="N772" i="14" s="1"/>
  <c r="I771" i="14"/>
  <c r="M771" i="14" s="1"/>
  <c r="N771" i="14" s="1"/>
  <c r="I770" i="14"/>
  <c r="M770" i="14" s="1"/>
  <c r="N770" i="14" s="1"/>
  <c r="I769" i="14"/>
  <c r="M769" i="14" s="1"/>
  <c r="N769" i="14" s="1"/>
  <c r="I768" i="14"/>
  <c r="M768" i="14" s="1"/>
  <c r="N768" i="14" s="1"/>
  <c r="I767" i="14"/>
  <c r="M767" i="14" s="1"/>
  <c r="N767" i="14" s="1"/>
  <c r="I766" i="14"/>
  <c r="M766" i="14" s="1"/>
  <c r="N766" i="14" s="1"/>
  <c r="I765" i="14"/>
  <c r="M765" i="14" s="1"/>
  <c r="N765" i="14" s="1"/>
  <c r="I764" i="14"/>
  <c r="M764" i="14" s="1"/>
  <c r="N764" i="14" s="1"/>
  <c r="I763" i="14"/>
  <c r="M763" i="14" s="1"/>
  <c r="N763" i="14" s="1"/>
  <c r="I762" i="14"/>
  <c r="M762" i="14" s="1"/>
  <c r="N762" i="14" s="1"/>
  <c r="I761" i="14"/>
  <c r="M761" i="14" s="1"/>
  <c r="N761" i="14" s="1"/>
  <c r="I760" i="14"/>
  <c r="M760" i="14" s="1"/>
  <c r="N760" i="14" s="1"/>
  <c r="I759" i="14"/>
  <c r="M759" i="14" s="1"/>
  <c r="N759" i="14" s="1"/>
  <c r="I758" i="14"/>
  <c r="M758" i="14" s="1"/>
  <c r="N758" i="14" s="1"/>
  <c r="I757" i="14"/>
  <c r="M757" i="14" s="1"/>
  <c r="N757" i="14" s="1"/>
  <c r="I756" i="14"/>
  <c r="M756" i="14" s="1"/>
  <c r="N756" i="14" s="1"/>
  <c r="I755" i="14"/>
  <c r="M755" i="14" s="1"/>
  <c r="N755" i="14" s="1"/>
  <c r="I754" i="14"/>
  <c r="M754" i="14" s="1"/>
  <c r="N754" i="14" s="1"/>
  <c r="I753" i="14"/>
  <c r="M753" i="14" s="1"/>
  <c r="N753" i="14" s="1"/>
  <c r="I752" i="14"/>
  <c r="M752" i="14" s="1"/>
  <c r="N752" i="14" s="1"/>
  <c r="I751" i="14"/>
  <c r="M751" i="14" s="1"/>
  <c r="N751" i="14" s="1"/>
  <c r="I750" i="14"/>
  <c r="M750" i="14" s="1"/>
  <c r="N750" i="14" s="1"/>
  <c r="I749" i="14"/>
  <c r="M749" i="14" s="1"/>
  <c r="N749" i="14" s="1"/>
  <c r="I748" i="14"/>
  <c r="M748" i="14" s="1"/>
  <c r="N748" i="14" s="1"/>
  <c r="I747" i="14"/>
  <c r="M747" i="14" s="1"/>
  <c r="N747" i="14" s="1"/>
  <c r="I746" i="14"/>
  <c r="M746" i="14" s="1"/>
  <c r="N746" i="14" s="1"/>
  <c r="I745" i="14"/>
  <c r="M745" i="14" s="1"/>
  <c r="N745" i="14" s="1"/>
  <c r="I744" i="14"/>
  <c r="M744" i="14" s="1"/>
  <c r="N744" i="14" s="1"/>
  <c r="I743" i="14"/>
  <c r="M743" i="14" s="1"/>
  <c r="N743" i="14" s="1"/>
  <c r="I742" i="14"/>
  <c r="M742" i="14" s="1"/>
  <c r="N742" i="14" s="1"/>
  <c r="I741" i="14"/>
  <c r="M741" i="14" s="1"/>
  <c r="N741" i="14" s="1"/>
  <c r="I740" i="14"/>
  <c r="M740" i="14" s="1"/>
  <c r="N740" i="14" s="1"/>
  <c r="I739" i="14"/>
  <c r="M739" i="14" s="1"/>
  <c r="N739" i="14" s="1"/>
  <c r="I738" i="14"/>
  <c r="M738" i="14" s="1"/>
  <c r="N738" i="14" s="1"/>
  <c r="I737" i="14"/>
  <c r="M737" i="14" s="1"/>
  <c r="N737" i="14" s="1"/>
  <c r="I736" i="14"/>
  <c r="M736" i="14" s="1"/>
  <c r="N736" i="14" s="1"/>
  <c r="I735" i="14"/>
  <c r="M735" i="14" s="1"/>
  <c r="N735" i="14" s="1"/>
  <c r="I734" i="14"/>
  <c r="M734" i="14" s="1"/>
  <c r="N734" i="14" s="1"/>
  <c r="I733" i="14"/>
  <c r="M733" i="14" s="1"/>
  <c r="N733" i="14" s="1"/>
  <c r="I732" i="14"/>
  <c r="M732" i="14" s="1"/>
  <c r="N732" i="14" s="1"/>
  <c r="I731" i="14"/>
  <c r="M731" i="14" s="1"/>
  <c r="N731" i="14" s="1"/>
  <c r="I730" i="14"/>
  <c r="M730" i="14" s="1"/>
  <c r="N730" i="14" s="1"/>
  <c r="I729" i="14"/>
  <c r="M729" i="14" s="1"/>
  <c r="N729" i="14" s="1"/>
  <c r="I728" i="14"/>
  <c r="M728" i="14" s="1"/>
  <c r="N728" i="14" s="1"/>
  <c r="I727" i="14"/>
  <c r="M727" i="14" s="1"/>
  <c r="N727" i="14" s="1"/>
  <c r="I726" i="14"/>
  <c r="M726" i="14" s="1"/>
  <c r="N726" i="14" s="1"/>
  <c r="I725" i="14"/>
  <c r="M725" i="14" s="1"/>
  <c r="N725" i="14" s="1"/>
  <c r="I724" i="14"/>
  <c r="M724" i="14" s="1"/>
  <c r="N724" i="14" s="1"/>
  <c r="I723" i="14"/>
  <c r="M723" i="14" s="1"/>
  <c r="N723" i="14" s="1"/>
  <c r="I722" i="14"/>
  <c r="M722" i="14" s="1"/>
  <c r="N722" i="14" s="1"/>
  <c r="I721" i="14"/>
  <c r="M721" i="14" s="1"/>
  <c r="N721" i="14" s="1"/>
  <c r="I720" i="14"/>
  <c r="M720" i="14" s="1"/>
  <c r="N720" i="14" s="1"/>
  <c r="I719" i="14"/>
  <c r="M719" i="14" s="1"/>
  <c r="N719" i="14" s="1"/>
  <c r="I718" i="14"/>
  <c r="M718" i="14" s="1"/>
  <c r="N718" i="14" s="1"/>
  <c r="I717" i="14"/>
  <c r="M717" i="14" s="1"/>
  <c r="N717" i="14" s="1"/>
  <c r="I716" i="14"/>
  <c r="M716" i="14" s="1"/>
  <c r="N716" i="14" s="1"/>
  <c r="I715" i="14"/>
  <c r="M715" i="14" s="1"/>
  <c r="N715" i="14" s="1"/>
  <c r="I714" i="14"/>
  <c r="M714" i="14" s="1"/>
  <c r="N714" i="14" s="1"/>
  <c r="I713" i="14"/>
  <c r="M713" i="14" s="1"/>
  <c r="N713" i="14" s="1"/>
  <c r="I712" i="14"/>
  <c r="M712" i="14" s="1"/>
  <c r="N712" i="14" s="1"/>
  <c r="I711" i="14"/>
  <c r="M711" i="14" s="1"/>
  <c r="N711" i="14" s="1"/>
  <c r="I710" i="14"/>
  <c r="M710" i="14" s="1"/>
  <c r="N710" i="14" s="1"/>
  <c r="I709" i="14"/>
  <c r="M709" i="14" s="1"/>
  <c r="N709" i="14" s="1"/>
  <c r="I708" i="14"/>
  <c r="M708" i="14" s="1"/>
  <c r="N708" i="14" s="1"/>
  <c r="I707" i="14"/>
  <c r="M707" i="14" s="1"/>
  <c r="N707" i="14" s="1"/>
  <c r="I706" i="14"/>
  <c r="M706" i="14" s="1"/>
  <c r="N706" i="14" s="1"/>
  <c r="I705" i="14"/>
  <c r="M705" i="14" s="1"/>
  <c r="N705" i="14" s="1"/>
  <c r="I704" i="14"/>
  <c r="M704" i="14" s="1"/>
  <c r="N704" i="14" s="1"/>
  <c r="I703" i="14"/>
  <c r="M703" i="14" s="1"/>
  <c r="N703" i="14" s="1"/>
  <c r="I702" i="14"/>
  <c r="M702" i="14" s="1"/>
  <c r="N702" i="14" s="1"/>
  <c r="I701" i="14"/>
  <c r="M701" i="14" s="1"/>
  <c r="N701" i="14" s="1"/>
  <c r="I700" i="14"/>
  <c r="M700" i="14" s="1"/>
  <c r="N700" i="14" s="1"/>
  <c r="I699" i="14"/>
  <c r="M699" i="14" s="1"/>
  <c r="N699" i="14" s="1"/>
  <c r="I698" i="14"/>
  <c r="M698" i="14" s="1"/>
  <c r="N698" i="14" s="1"/>
  <c r="I697" i="14"/>
  <c r="M697" i="14" s="1"/>
  <c r="N697" i="14" s="1"/>
  <c r="I696" i="14"/>
  <c r="M696" i="14" s="1"/>
  <c r="N696" i="14" s="1"/>
  <c r="I695" i="14"/>
  <c r="M695" i="14" s="1"/>
  <c r="N695" i="14" s="1"/>
  <c r="I694" i="14"/>
  <c r="M694" i="14" s="1"/>
  <c r="N694" i="14" s="1"/>
  <c r="I693" i="14"/>
  <c r="M693" i="14" s="1"/>
  <c r="N693" i="14" s="1"/>
  <c r="I692" i="14"/>
  <c r="M692" i="14" s="1"/>
  <c r="N692" i="14" s="1"/>
  <c r="I691" i="14"/>
  <c r="M691" i="14" s="1"/>
  <c r="N691" i="14" s="1"/>
  <c r="I690" i="14"/>
  <c r="M690" i="14" s="1"/>
  <c r="N690" i="14" s="1"/>
  <c r="I689" i="14"/>
  <c r="M689" i="14" s="1"/>
  <c r="N689" i="14" s="1"/>
  <c r="I688" i="14"/>
  <c r="M688" i="14" s="1"/>
  <c r="N688" i="14" s="1"/>
  <c r="I687" i="14"/>
  <c r="M687" i="14" s="1"/>
  <c r="N687" i="14" s="1"/>
  <c r="I686" i="14"/>
  <c r="M686" i="14" s="1"/>
  <c r="N686" i="14" s="1"/>
  <c r="I685" i="14"/>
  <c r="M685" i="14" s="1"/>
  <c r="N685" i="14" s="1"/>
  <c r="I684" i="14"/>
  <c r="M684" i="14" s="1"/>
  <c r="N684" i="14" s="1"/>
  <c r="I683" i="14"/>
  <c r="M683" i="14" s="1"/>
  <c r="N683" i="14" s="1"/>
  <c r="I682" i="14"/>
  <c r="M682" i="14" s="1"/>
  <c r="N682" i="14" s="1"/>
  <c r="I681" i="14"/>
  <c r="M681" i="14" s="1"/>
  <c r="N681" i="14" s="1"/>
  <c r="I680" i="14"/>
  <c r="M680" i="14" s="1"/>
  <c r="N680" i="14" s="1"/>
  <c r="I679" i="14"/>
  <c r="M679" i="14" s="1"/>
  <c r="N679" i="14" s="1"/>
  <c r="I678" i="14"/>
  <c r="M678" i="14" s="1"/>
  <c r="N678" i="14" s="1"/>
  <c r="I677" i="14"/>
  <c r="M677" i="14" s="1"/>
  <c r="N677" i="14" s="1"/>
  <c r="I676" i="14"/>
  <c r="M676" i="14" s="1"/>
  <c r="N676" i="14" s="1"/>
  <c r="I675" i="14"/>
  <c r="M675" i="14" s="1"/>
  <c r="N675" i="14" s="1"/>
  <c r="I674" i="14"/>
  <c r="M674" i="14" s="1"/>
  <c r="N674" i="14" s="1"/>
  <c r="I673" i="14"/>
  <c r="M673" i="14" s="1"/>
  <c r="N673" i="14" s="1"/>
  <c r="I672" i="14"/>
  <c r="M672" i="14" s="1"/>
  <c r="N672" i="14" s="1"/>
  <c r="I671" i="14"/>
  <c r="M671" i="14" s="1"/>
  <c r="N671" i="14" s="1"/>
  <c r="I670" i="14"/>
  <c r="M670" i="14" s="1"/>
  <c r="N670" i="14" s="1"/>
  <c r="I669" i="14"/>
  <c r="M669" i="14" s="1"/>
  <c r="N669" i="14" s="1"/>
  <c r="I668" i="14"/>
  <c r="M668" i="14" s="1"/>
  <c r="N668" i="14" s="1"/>
  <c r="I667" i="14"/>
  <c r="M667" i="14" s="1"/>
  <c r="N667" i="14" s="1"/>
  <c r="I666" i="14"/>
  <c r="M666" i="14" s="1"/>
  <c r="N666" i="14" s="1"/>
  <c r="I665" i="14"/>
  <c r="M665" i="14" s="1"/>
  <c r="N665" i="14" s="1"/>
  <c r="I664" i="14"/>
  <c r="M664" i="14" s="1"/>
  <c r="N664" i="14" s="1"/>
  <c r="I663" i="14"/>
  <c r="M663" i="14" s="1"/>
  <c r="N663" i="14" s="1"/>
  <c r="I662" i="14"/>
  <c r="M662" i="14" s="1"/>
  <c r="N662" i="14" s="1"/>
  <c r="I661" i="14"/>
  <c r="M661" i="14" s="1"/>
  <c r="N661" i="14" s="1"/>
  <c r="I660" i="14"/>
  <c r="M660" i="14" s="1"/>
  <c r="N660" i="14" s="1"/>
  <c r="I659" i="14"/>
  <c r="M659" i="14" s="1"/>
  <c r="N659" i="14" s="1"/>
  <c r="I658" i="14"/>
  <c r="M658" i="14" s="1"/>
  <c r="N658" i="14" s="1"/>
  <c r="I657" i="14"/>
  <c r="M657" i="14" s="1"/>
  <c r="N657" i="14" s="1"/>
  <c r="I656" i="14"/>
  <c r="M656" i="14" s="1"/>
  <c r="N656" i="14" s="1"/>
  <c r="I655" i="14"/>
  <c r="M655" i="14" s="1"/>
  <c r="N655" i="14" s="1"/>
  <c r="I654" i="14"/>
  <c r="M654" i="14" s="1"/>
  <c r="N654" i="14" s="1"/>
  <c r="I653" i="14"/>
  <c r="M653" i="14" s="1"/>
  <c r="N653" i="14" s="1"/>
  <c r="I652" i="14"/>
  <c r="M652" i="14" s="1"/>
  <c r="N652" i="14" s="1"/>
  <c r="I651" i="14"/>
  <c r="M651" i="14" s="1"/>
  <c r="N651" i="14" s="1"/>
  <c r="I650" i="14"/>
  <c r="M650" i="14" s="1"/>
  <c r="N650" i="14" s="1"/>
  <c r="I649" i="14"/>
  <c r="M649" i="14" s="1"/>
  <c r="N649" i="14" s="1"/>
  <c r="I648" i="14"/>
  <c r="M648" i="14" s="1"/>
  <c r="N648" i="14" s="1"/>
  <c r="I647" i="14"/>
  <c r="M647" i="14" s="1"/>
  <c r="N647" i="14" s="1"/>
  <c r="I646" i="14"/>
  <c r="M646" i="14" s="1"/>
  <c r="N646" i="14" s="1"/>
  <c r="I645" i="14"/>
  <c r="M645" i="14" s="1"/>
  <c r="N645" i="14" s="1"/>
  <c r="I644" i="14"/>
  <c r="M644" i="14" s="1"/>
  <c r="N644" i="14" s="1"/>
  <c r="I643" i="14"/>
  <c r="M643" i="14" s="1"/>
  <c r="N643" i="14" s="1"/>
  <c r="I642" i="14"/>
  <c r="M642" i="14" s="1"/>
  <c r="N642" i="14" s="1"/>
  <c r="I641" i="14"/>
  <c r="M641" i="14" s="1"/>
  <c r="N641" i="14" s="1"/>
  <c r="I640" i="14"/>
  <c r="M640" i="14" s="1"/>
  <c r="N640" i="14" s="1"/>
  <c r="I639" i="14"/>
  <c r="M639" i="14" s="1"/>
  <c r="N639" i="14" s="1"/>
  <c r="I638" i="14"/>
  <c r="M638" i="14" s="1"/>
  <c r="N638" i="14" s="1"/>
  <c r="I637" i="14"/>
  <c r="M637" i="14" s="1"/>
  <c r="N637" i="14" s="1"/>
  <c r="I636" i="14"/>
  <c r="M636" i="14" s="1"/>
  <c r="N636" i="14" s="1"/>
  <c r="I635" i="14"/>
  <c r="M635" i="14" s="1"/>
  <c r="N635" i="14" s="1"/>
  <c r="I634" i="14"/>
  <c r="M634" i="14" s="1"/>
  <c r="N634" i="14" s="1"/>
  <c r="I633" i="14"/>
  <c r="M633" i="14" s="1"/>
  <c r="N633" i="14" s="1"/>
  <c r="I632" i="14"/>
  <c r="M632" i="14" s="1"/>
  <c r="N632" i="14" s="1"/>
  <c r="I631" i="14"/>
  <c r="M631" i="14" s="1"/>
  <c r="N631" i="14" s="1"/>
  <c r="I630" i="14"/>
  <c r="M630" i="14" s="1"/>
  <c r="N630" i="14" s="1"/>
  <c r="I629" i="14"/>
  <c r="M629" i="14" s="1"/>
  <c r="N629" i="14" s="1"/>
  <c r="I628" i="14"/>
  <c r="M628" i="14" s="1"/>
  <c r="N628" i="14" s="1"/>
  <c r="I627" i="14"/>
  <c r="M627" i="14" s="1"/>
  <c r="N627" i="14" s="1"/>
  <c r="I626" i="14"/>
  <c r="M626" i="14" s="1"/>
  <c r="N626" i="14" s="1"/>
  <c r="I625" i="14"/>
  <c r="M625" i="14" s="1"/>
  <c r="N625" i="14" s="1"/>
  <c r="I624" i="14"/>
  <c r="M624" i="14" s="1"/>
  <c r="N624" i="14" s="1"/>
  <c r="I623" i="14"/>
  <c r="M623" i="14" s="1"/>
  <c r="N623" i="14" s="1"/>
  <c r="I622" i="14"/>
  <c r="M622" i="14" s="1"/>
  <c r="N622" i="14" s="1"/>
  <c r="I621" i="14"/>
  <c r="M621" i="14" s="1"/>
  <c r="N621" i="14" s="1"/>
  <c r="I620" i="14"/>
  <c r="M620" i="14" s="1"/>
  <c r="N620" i="14" s="1"/>
  <c r="I619" i="14"/>
  <c r="M619" i="14" s="1"/>
  <c r="N619" i="14" s="1"/>
  <c r="I618" i="14"/>
  <c r="M618" i="14" s="1"/>
  <c r="N618" i="14" s="1"/>
  <c r="I617" i="14"/>
  <c r="M617" i="14" s="1"/>
  <c r="N617" i="14" s="1"/>
  <c r="I616" i="14"/>
  <c r="M616" i="14" s="1"/>
  <c r="N616" i="14" s="1"/>
  <c r="I615" i="14"/>
  <c r="M615" i="14" s="1"/>
  <c r="N615" i="14" s="1"/>
  <c r="I614" i="14"/>
  <c r="M614" i="14" s="1"/>
  <c r="N614" i="14" s="1"/>
  <c r="I613" i="14"/>
  <c r="M613" i="14" s="1"/>
  <c r="N613" i="14" s="1"/>
  <c r="I612" i="14"/>
  <c r="M612" i="14" s="1"/>
  <c r="N612" i="14" s="1"/>
  <c r="I611" i="14"/>
  <c r="M611" i="14" s="1"/>
  <c r="N611" i="14" s="1"/>
  <c r="I610" i="14"/>
  <c r="M610" i="14" s="1"/>
  <c r="N610" i="14" s="1"/>
  <c r="I609" i="14"/>
  <c r="M609" i="14" s="1"/>
  <c r="N609" i="14" s="1"/>
  <c r="I608" i="14"/>
  <c r="M608" i="14" s="1"/>
  <c r="N608" i="14" s="1"/>
  <c r="I607" i="14"/>
  <c r="M607" i="14" s="1"/>
  <c r="N607" i="14" s="1"/>
  <c r="I606" i="14"/>
  <c r="M606" i="14" s="1"/>
  <c r="N606" i="14" s="1"/>
  <c r="I605" i="14"/>
  <c r="M605" i="14" s="1"/>
  <c r="N605" i="14" s="1"/>
  <c r="I604" i="14"/>
  <c r="M604" i="14" s="1"/>
  <c r="N604" i="14" s="1"/>
  <c r="I603" i="14"/>
  <c r="M603" i="14" s="1"/>
  <c r="N603" i="14" s="1"/>
  <c r="I602" i="14"/>
  <c r="M602" i="14" s="1"/>
  <c r="N602" i="14" s="1"/>
  <c r="I601" i="14"/>
  <c r="M601" i="14" s="1"/>
  <c r="N601" i="14" s="1"/>
  <c r="I600" i="14"/>
  <c r="M600" i="14" s="1"/>
  <c r="N600" i="14" s="1"/>
  <c r="I599" i="14"/>
  <c r="M599" i="14" s="1"/>
  <c r="N599" i="14" s="1"/>
  <c r="I598" i="14"/>
  <c r="M598" i="14" s="1"/>
  <c r="N598" i="14" s="1"/>
  <c r="I597" i="14"/>
  <c r="M597" i="14" s="1"/>
  <c r="N597" i="14" s="1"/>
  <c r="I596" i="14"/>
  <c r="M596" i="14" s="1"/>
  <c r="N596" i="14" s="1"/>
  <c r="I595" i="14"/>
  <c r="M595" i="14" s="1"/>
  <c r="N595" i="14" s="1"/>
  <c r="I594" i="14"/>
  <c r="M594" i="14" s="1"/>
  <c r="N594" i="14" s="1"/>
  <c r="I593" i="14"/>
  <c r="M593" i="14" s="1"/>
  <c r="N593" i="14" s="1"/>
  <c r="I592" i="14"/>
  <c r="M592" i="14" s="1"/>
  <c r="N592" i="14" s="1"/>
  <c r="I591" i="14"/>
  <c r="M591" i="14" s="1"/>
  <c r="N591" i="14" s="1"/>
  <c r="I590" i="14"/>
  <c r="M590" i="14" s="1"/>
  <c r="N590" i="14" s="1"/>
  <c r="I589" i="14"/>
  <c r="M589" i="14" s="1"/>
  <c r="N589" i="14" s="1"/>
  <c r="I588" i="14"/>
  <c r="M588" i="14" s="1"/>
  <c r="N588" i="14" s="1"/>
  <c r="I587" i="14"/>
  <c r="M587" i="14" s="1"/>
  <c r="N587" i="14" s="1"/>
  <c r="I586" i="14"/>
  <c r="M586" i="14" s="1"/>
  <c r="N586" i="14" s="1"/>
  <c r="I585" i="14"/>
  <c r="M585" i="14" s="1"/>
  <c r="N585" i="14" s="1"/>
  <c r="I584" i="14"/>
  <c r="M584" i="14" s="1"/>
  <c r="N584" i="14" s="1"/>
  <c r="I583" i="14"/>
  <c r="M583" i="14" s="1"/>
  <c r="N583" i="14" s="1"/>
  <c r="I582" i="14"/>
  <c r="M582" i="14" s="1"/>
  <c r="N582" i="14" s="1"/>
  <c r="I581" i="14"/>
  <c r="M581" i="14" s="1"/>
  <c r="N581" i="14" s="1"/>
  <c r="I580" i="14"/>
  <c r="M580" i="14" s="1"/>
  <c r="N580" i="14" s="1"/>
  <c r="I579" i="14"/>
  <c r="M579" i="14" s="1"/>
  <c r="N579" i="14" s="1"/>
  <c r="I578" i="14"/>
  <c r="M578" i="14" s="1"/>
  <c r="N578" i="14" s="1"/>
  <c r="I577" i="14"/>
  <c r="M577" i="14" s="1"/>
  <c r="N577" i="14" s="1"/>
  <c r="I576" i="14"/>
  <c r="M576" i="14" s="1"/>
  <c r="N576" i="14" s="1"/>
  <c r="I575" i="14"/>
  <c r="M575" i="14" s="1"/>
  <c r="N575" i="14" s="1"/>
  <c r="I574" i="14"/>
  <c r="M574" i="14" s="1"/>
  <c r="N574" i="14" s="1"/>
  <c r="I573" i="14"/>
  <c r="M573" i="14" s="1"/>
  <c r="N573" i="14" s="1"/>
  <c r="I572" i="14"/>
  <c r="M572" i="14" s="1"/>
  <c r="N572" i="14" s="1"/>
  <c r="I571" i="14"/>
  <c r="M571" i="14" s="1"/>
  <c r="N571" i="14" s="1"/>
  <c r="I570" i="14"/>
  <c r="M570" i="14" s="1"/>
  <c r="N570" i="14" s="1"/>
  <c r="I569" i="14"/>
  <c r="M569" i="14" s="1"/>
  <c r="N569" i="14" s="1"/>
  <c r="I568" i="14"/>
  <c r="M568" i="14" s="1"/>
  <c r="N568" i="14" s="1"/>
  <c r="I567" i="14"/>
  <c r="M567" i="14" s="1"/>
  <c r="N567" i="14" s="1"/>
  <c r="I566" i="14"/>
  <c r="M566" i="14" s="1"/>
  <c r="N566" i="14" s="1"/>
  <c r="I565" i="14"/>
  <c r="M565" i="14" s="1"/>
  <c r="N565" i="14" s="1"/>
  <c r="I564" i="14"/>
  <c r="M564" i="14" s="1"/>
  <c r="N564" i="14" s="1"/>
  <c r="I563" i="14"/>
  <c r="M563" i="14" s="1"/>
  <c r="N563" i="14" s="1"/>
  <c r="I562" i="14"/>
  <c r="M562" i="14" s="1"/>
  <c r="N562" i="14" s="1"/>
  <c r="I561" i="14"/>
  <c r="M561" i="14" s="1"/>
  <c r="N561" i="14" s="1"/>
  <c r="I560" i="14"/>
  <c r="M560" i="14" s="1"/>
  <c r="N560" i="14" s="1"/>
  <c r="I559" i="14"/>
  <c r="M559" i="14" s="1"/>
  <c r="N559" i="14" s="1"/>
  <c r="I558" i="14"/>
  <c r="M558" i="14" s="1"/>
  <c r="N558" i="14" s="1"/>
  <c r="I557" i="14"/>
  <c r="M557" i="14" s="1"/>
  <c r="N557" i="14" s="1"/>
  <c r="I556" i="14"/>
  <c r="M556" i="14" s="1"/>
  <c r="N556" i="14" s="1"/>
  <c r="I555" i="14"/>
  <c r="M555" i="14" s="1"/>
  <c r="N555" i="14" s="1"/>
  <c r="I554" i="14"/>
  <c r="M554" i="14" s="1"/>
  <c r="N554" i="14" s="1"/>
  <c r="I553" i="14"/>
  <c r="M553" i="14" s="1"/>
  <c r="N553" i="14" s="1"/>
  <c r="I552" i="14"/>
  <c r="M552" i="14" s="1"/>
  <c r="N552" i="14" s="1"/>
  <c r="I551" i="14"/>
  <c r="M551" i="14" s="1"/>
  <c r="N551" i="14" s="1"/>
  <c r="I550" i="14"/>
  <c r="M550" i="14" s="1"/>
  <c r="N550" i="14" s="1"/>
  <c r="I549" i="14"/>
  <c r="M549" i="14" s="1"/>
  <c r="N549" i="14" s="1"/>
  <c r="I548" i="14"/>
  <c r="M548" i="14" s="1"/>
  <c r="N548" i="14" s="1"/>
  <c r="I547" i="14"/>
  <c r="M547" i="14" s="1"/>
  <c r="N547" i="14" s="1"/>
  <c r="I546" i="14"/>
  <c r="M546" i="14" s="1"/>
  <c r="N546" i="14" s="1"/>
  <c r="I545" i="14"/>
  <c r="M545" i="14" s="1"/>
  <c r="N545" i="14" s="1"/>
  <c r="I544" i="14"/>
  <c r="M544" i="14" s="1"/>
  <c r="N544" i="14" s="1"/>
  <c r="I543" i="14"/>
  <c r="M543" i="14" s="1"/>
  <c r="N543" i="14" s="1"/>
  <c r="I542" i="14"/>
  <c r="M542" i="14" s="1"/>
  <c r="N542" i="14" s="1"/>
  <c r="I541" i="14"/>
  <c r="M541" i="14" s="1"/>
  <c r="N541" i="14" s="1"/>
  <c r="I540" i="14"/>
  <c r="M540" i="14" s="1"/>
  <c r="N540" i="14" s="1"/>
  <c r="I539" i="14"/>
  <c r="M539" i="14" s="1"/>
  <c r="N539" i="14" s="1"/>
  <c r="I538" i="14"/>
  <c r="M538" i="14" s="1"/>
  <c r="N538" i="14" s="1"/>
  <c r="I537" i="14"/>
  <c r="M537" i="14" s="1"/>
  <c r="N537" i="14" s="1"/>
  <c r="I536" i="14"/>
  <c r="M536" i="14" s="1"/>
  <c r="N536" i="14" s="1"/>
  <c r="I535" i="14"/>
  <c r="M535" i="14" s="1"/>
  <c r="N535" i="14" s="1"/>
  <c r="I534" i="14"/>
  <c r="M534" i="14" s="1"/>
  <c r="N534" i="14" s="1"/>
  <c r="I533" i="14"/>
  <c r="M533" i="14" s="1"/>
  <c r="N533" i="14" s="1"/>
  <c r="I532" i="14"/>
  <c r="M532" i="14" s="1"/>
  <c r="N532" i="14" s="1"/>
  <c r="I531" i="14"/>
  <c r="M531" i="14" s="1"/>
  <c r="N531" i="14" s="1"/>
  <c r="I530" i="14"/>
  <c r="M530" i="14" s="1"/>
  <c r="N530" i="14" s="1"/>
  <c r="I529" i="14"/>
  <c r="M529" i="14" s="1"/>
  <c r="N529" i="14" s="1"/>
  <c r="I528" i="14"/>
  <c r="M528" i="14" s="1"/>
  <c r="N528" i="14" s="1"/>
  <c r="I527" i="14"/>
  <c r="M527" i="14" s="1"/>
  <c r="N527" i="14" s="1"/>
  <c r="I526" i="14"/>
  <c r="M526" i="14" s="1"/>
  <c r="N526" i="14" s="1"/>
  <c r="I525" i="14"/>
  <c r="M525" i="14" s="1"/>
  <c r="N525" i="14" s="1"/>
  <c r="I524" i="14"/>
  <c r="M524" i="14" s="1"/>
  <c r="N524" i="14" s="1"/>
  <c r="I523" i="14"/>
  <c r="M523" i="14" s="1"/>
  <c r="N523" i="14" s="1"/>
  <c r="I522" i="14"/>
  <c r="M522" i="14" s="1"/>
  <c r="N522" i="14" s="1"/>
  <c r="I521" i="14"/>
  <c r="M521" i="14" s="1"/>
  <c r="N521" i="14" s="1"/>
  <c r="I520" i="14"/>
  <c r="M520" i="14" s="1"/>
  <c r="N520" i="14" s="1"/>
  <c r="I519" i="14"/>
  <c r="M519" i="14" s="1"/>
  <c r="N519" i="14" s="1"/>
  <c r="I518" i="14"/>
  <c r="M518" i="14" s="1"/>
  <c r="N518" i="14" s="1"/>
  <c r="I517" i="14"/>
  <c r="M517" i="14" s="1"/>
  <c r="N517" i="14" s="1"/>
  <c r="I516" i="14"/>
  <c r="M516" i="14" s="1"/>
  <c r="N516" i="14" s="1"/>
  <c r="I515" i="14"/>
  <c r="M515" i="14" s="1"/>
  <c r="N515" i="14" s="1"/>
  <c r="I514" i="14"/>
  <c r="M514" i="14" s="1"/>
  <c r="N514" i="14" s="1"/>
  <c r="I513" i="14"/>
  <c r="M513" i="14" s="1"/>
  <c r="N513" i="14" s="1"/>
  <c r="I512" i="14"/>
  <c r="M512" i="14" s="1"/>
  <c r="N512" i="14" s="1"/>
  <c r="I511" i="14"/>
  <c r="M511" i="14" s="1"/>
  <c r="N511" i="14" s="1"/>
  <c r="I510" i="14"/>
  <c r="M510" i="14" s="1"/>
  <c r="N510" i="14" s="1"/>
  <c r="I509" i="14"/>
  <c r="M509" i="14" s="1"/>
  <c r="N509" i="14" s="1"/>
  <c r="I508" i="14"/>
  <c r="M508" i="14" s="1"/>
  <c r="N508" i="14" s="1"/>
  <c r="I507" i="14"/>
  <c r="M507" i="14" s="1"/>
  <c r="N507" i="14" s="1"/>
  <c r="I506" i="14"/>
  <c r="M506" i="14" s="1"/>
  <c r="N506" i="14" s="1"/>
  <c r="I505" i="14"/>
  <c r="M505" i="14" s="1"/>
  <c r="N505" i="14" s="1"/>
  <c r="I504" i="14"/>
  <c r="M504" i="14" s="1"/>
  <c r="N504" i="14" s="1"/>
  <c r="I503" i="14"/>
  <c r="M503" i="14" s="1"/>
  <c r="N503" i="14" s="1"/>
  <c r="I502" i="14"/>
  <c r="M502" i="14" s="1"/>
  <c r="N502" i="14" s="1"/>
  <c r="I501" i="14"/>
  <c r="M501" i="14" s="1"/>
  <c r="N501" i="14" s="1"/>
</calcChain>
</file>

<file path=xl/sharedStrings.xml><?xml version="1.0" encoding="utf-8"?>
<sst xmlns="http://schemas.openxmlformats.org/spreadsheetml/2006/main" count="6291" uniqueCount="1087">
  <si>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</si>
  <si>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</si>
  <si>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</si>
  <si>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</si>
  <si>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</si>
  <si>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</si>
  <si>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</si>
  <si>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</si>
  <si>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</si>
  <si>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</si>
  <si>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</si>
  <si>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</si>
  <si>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</si>
  <si>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</si>
  <si>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</si>
  <si>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</si>
  <si>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</si>
  <si>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</si>
  <si>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</si>
  <si>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</si>
  <si>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</si>
  <si>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</si>
  <si>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</si>
  <si>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</si>
  <si>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</si>
  <si>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</si>
  <si>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</si>
  <si>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</si>
  <si>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</si>
  <si>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</si>
  <si>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</si>
  <si>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</si>
  <si>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</si>
  <si>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</si>
  <si>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</si>
  <si>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</si>
  <si>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</si>
  <si>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</si>
  <si>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</si>
  <si>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</si>
  <si>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</si>
  <si>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</si>
  <si>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</si>
  <si>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</si>
  <si>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</si>
  <si>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</si>
  <si>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</si>
  <si>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</si>
  <si>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</si>
  <si>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</si>
  <si>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</si>
  <si>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</si>
  <si>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</si>
  <si>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</si>
  <si>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</si>
  <si>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</si>
  <si>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</si>
  <si>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</si>
  <si>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</si>
  <si>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</si>
  <si>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</si>
  <si>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</si>
  <si>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</si>
  <si>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</si>
  <si>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</si>
  <si>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</si>
  <si>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</si>
  <si>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</si>
  <si>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</si>
  <si>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</si>
  <si>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</si>
  <si>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</si>
  <si>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</si>
  <si>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</si>
  <si>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</si>
  <si>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</si>
  <si>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</si>
  <si>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</si>
  <si>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</si>
  <si>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</si>
  <si>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</si>
  <si>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</si>
  <si>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</si>
  <si>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</si>
  <si>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</si>
  <si>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</si>
  <si>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</si>
  <si>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</si>
  <si>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</si>
  <si>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</si>
  <si>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</si>
  <si>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</si>
  <si>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</si>
  <si>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</si>
  <si>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</si>
  <si>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</si>
  <si>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</si>
  <si>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</si>
  <si>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</si>
  <si>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</si>
  <si>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</si>
  <si>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</si>
  <si>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</si>
  <si>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</si>
  <si>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</si>
  <si>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</si>
  <si>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</si>
  <si>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</si>
  <si>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</si>
  <si>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</si>
  <si>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</si>
  <si>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</si>
  <si>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</si>
  <si>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</si>
  <si>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</si>
  <si>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</si>
  <si>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</si>
  <si>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</si>
  <si>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</si>
  <si>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</si>
  <si>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</si>
  <si>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</si>
  <si>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</si>
  <si>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</si>
  <si>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</si>
  <si>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</si>
  <si>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</si>
  <si>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</si>
  <si>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</si>
  <si>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</si>
  <si>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</si>
  <si>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</si>
  <si>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</si>
  <si>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</si>
  <si>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</si>
  <si>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</si>
  <si>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</si>
  <si>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</si>
  <si>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</si>
  <si>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</si>
  <si>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</si>
  <si>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</si>
  <si>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</si>
  <si>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</si>
  <si>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</si>
  <si>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</si>
  <si>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</si>
  <si>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</si>
  <si>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</si>
  <si>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</si>
  <si>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</si>
  <si>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</si>
  <si>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</si>
  <si>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</si>
  <si>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</si>
  <si>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</si>
  <si>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</si>
  <si>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</si>
  <si>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</si>
  <si>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</si>
  <si>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</si>
  <si>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</si>
  <si>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</si>
  <si>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</si>
  <si>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</si>
  <si>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</si>
  <si>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</si>
  <si>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</si>
  <si>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</si>
  <si>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</si>
  <si>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</si>
  <si>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</si>
  <si>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</si>
  <si>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</si>
  <si>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</si>
  <si>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</si>
  <si>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</si>
  <si>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</si>
  <si>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</si>
  <si>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</si>
  <si>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</si>
  <si>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</si>
  <si>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</si>
  <si>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</si>
  <si>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</si>
  <si>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</si>
  <si>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</si>
  <si>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</si>
  <si>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</si>
  <si>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</si>
  <si>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</si>
  <si>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</si>
  <si>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</si>
  <si>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</si>
  <si>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</si>
  <si>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</si>
  <si>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</si>
  <si>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</si>
  <si>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</si>
  <si>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</si>
  <si>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</si>
  <si>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</si>
  <si>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</si>
  <si>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</si>
  <si>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</si>
  <si>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</si>
  <si>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</si>
  <si>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</si>
  <si>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</si>
  <si>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</si>
  <si>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</si>
  <si>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</si>
  <si>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</si>
  <si>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</si>
  <si>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</si>
  <si>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</si>
  <si>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</si>
  <si>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</si>
  <si>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</si>
  <si>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</si>
  <si>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</si>
  <si>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</si>
  <si>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</si>
  <si>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</si>
  <si>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</si>
  <si>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</si>
  <si>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</si>
  <si>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</si>
  <si>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</si>
  <si>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</si>
  <si>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</si>
  <si>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</si>
  <si>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</si>
  <si>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</si>
  <si>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</si>
  <si>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</si>
  <si>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</si>
  <si>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</si>
  <si>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</si>
  <si>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</si>
  <si>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</si>
  <si>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</si>
  <si>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</si>
  <si>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</si>
  <si>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</si>
  <si>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</si>
  <si>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</si>
  <si>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</si>
  <si>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</si>
  <si>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</si>
  <si>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</si>
  <si>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</si>
  <si>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</si>
  <si>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</si>
  <si>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</si>
  <si>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</si>
  <si>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</si>
  <si>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</si>
  <si>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</si>
  <si>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</si>
  <si>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</si>
  <si>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</si>
  <si>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</si>
  <si>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</si>
  <si>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</si>
  <si>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</si>
  <si>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</si>
  <si>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</si>
  <si>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</si>
  <si>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</si>
  <si>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</si>
  <si>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</si>
  <si>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</si>
  <si>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</si>
  <si>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</si>
  <si>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</si>
  <si>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</si>
  <si>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</si>
  <si>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</si>
  <si>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</si>
  <si>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</si>
  <si>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</si>
  <si>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</si>
  <si>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</si>
  <si>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</si>
  <si>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</si>
  <si>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</si>
  <si>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</si>
  <si>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</si>
  <si>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</si>
  <si>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</si>
  <si>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</si>
  <si>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</si>
  <si>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</si>
  <si>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</si>
  <si>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</si>
  <si>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</si>
  <si>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</si>
  <si>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</si>
  <si>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</si>
  <si>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</si>
  <si>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</si>
  <si>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</si>
  <si>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</si>
  <si>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</si>
  <si>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</si>
  <si>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</si>
  <si>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</si>
  <si>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</si>
  <si>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</si>
  <si>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</si>
  <si>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</si>
  <si>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</si>
  <si>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</si>
  <si>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</si>
  <si>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</si>
  <si>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</si>
  <si>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</si>
  <si>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</si>
  <si>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</si>
  <si>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</si>
  <si>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</si>
  <si>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</si>
  <si>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</si>
  <si>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</si>
  <si>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</si>
  <si>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</si>
  <si>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</si>
  <si>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</si>
  <si>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</si>
  <si>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</si>
  <si>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</si>
  <si>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</si>
  <si>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</si>
  <si>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</si>
  <si>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</si>
  <si>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</si>
  <si>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</si>
  <si>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</si>
  <si>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</si>
  <si>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</si>
  <si>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</si>
  <si>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</si>
  <si>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</si>
  <si>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</si>
  <si>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</si>
  <si>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</si>
  <si>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</si>
  <si>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</si>
  <si>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</si>
  <si>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</si>
  <si>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</si>
  <si>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</si>
  <si>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</si>
  <si>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</si>
  <si>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</si>
  <si>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</si>
  <si>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</si>
  <si>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</si>
  <si>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</si>
  <si>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</si>
  <si>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</si>
  <si>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</si>
  <si>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</si>
  <si>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</si>
  <si>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</si>
  <si>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</si>
  <si>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</si>
  <si>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</si>
  <si>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</si>
  <si>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</si>
  <si>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</si>
  <si>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</si>
  <si>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</si>
  <si>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</si>
  <si>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</si>
  <si>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</si>
  <si>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</si>
  <si>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</si>
  <si>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</si>
  <si>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</si>
  <si>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</si>
  <si>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</si>
  <si>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</si>
  <si>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</si>
  <si>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</si>
  <si>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</si>
  <si>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</si>
  <si>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</si>
  <si>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</si>
  <si>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</si>
  <si>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</si>
  <si>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</si>
  <si>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</si>
  <si>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</si>
  <si>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</si>
  <si>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</si>
  <si>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</si>
  <si>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</si>
  <si>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</si>
  <si>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</si>
  <si>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</si>
  <si>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</si>
  <si>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</si>
  <si>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</si>
  <si>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</si>
  <si>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</si>
  <si>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</si>
  <si>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</si>
  <si>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</si>
  <si>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</si>
  <si>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</si>
  <si>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</si>
  <si>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</si>
  <si>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</si>
  <si>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</si>
  <si>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</si>
  <si>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</si>
  <si>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</si>
  <si>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</si>
  <si>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</si>
  <si>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</si>
  <si>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</si>
  <si>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</si>
  <si>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</si>
  <si>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</si>
  <si>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</si>
  <si>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</si>
  <si>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</si>
  <si>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</si>
  <si>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</si>
  <si>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</si>
  <si>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</si>
  <si>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</si>
  <si>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</si>
  <si>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</si>
  <si>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</si>
  <si>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</si>
  <si>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</si>
  <si>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</si>
  <si>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</si>
  <si>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</si>
  <si>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</si>
  <si>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</si>
  <si>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</si>
  <si>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</si>
  <si>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</si>
  <si>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</si>
  <si>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</si>
  <si>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</si>
  <si>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</si>
  <si>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</si>
  <si>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</si>
  <si>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</si>
  <si>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</si>
  <si>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</si>
  <si>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</si>
  <si>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</si>
  <si>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</si>
  <si>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</si>
  <si>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</si>
  <si>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</si>
  <si>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</si>
  <si>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</si>
  <si>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</si>
  <si>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</si>
  <si>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</si>
  <si>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</si>
  <si>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</si>
  <si>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</si>
  <si>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</si>
  <si>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</si>
  <si>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</si>
  <si>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</si>
  <si>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</si>
  <si>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</si>
  <si>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</si>
  <si>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</si>
  <si>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</si>
  <si>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</si>
  <si>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</si>
  <si>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</si>
  <si>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</si>
  <si>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</si>
  <si>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</si>
  <si>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</si>
  <si>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</si>
  <si>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</si>
  <si>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</si>
  <si>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</si>
  <si>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</si>
  <si>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</si>
  <si>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</si>
  <si>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</si>
  <si>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</si>
  <si>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</si>
  <si>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</si>
  <si>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</si>
  <si>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</si>
  <si>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</si>
  <si>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</si>
  <si>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</si>
  <si>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</si>
  <si>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</si>
  <si>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</si>
  <si>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</si>
  <si>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</si>
  <si>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</si>
  <si>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</si>
  <si>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</si>
  <si>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</si>
  <si>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</si>
  <si>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</si>
  <si>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</si>
  <si>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</si>
  <si>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</si>
  <si>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</si>
  <si>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</si>
  <si>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</si>
  <si>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</si>
  <si>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</si>
  <si>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</si>
  <si>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</si>
  <si>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</si>
  <si>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</si>
  <si>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</si>
  <si>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</si>
  <si>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</si>
  <si>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</si>
  <si>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</si>
  <si>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</si>
  <si>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</si>
  <si>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</si>
  <si>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</si>
  <si>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</si>
  <si>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</si>
  <si>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</si>
  <si>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</si>
  <si>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</si>
  <si>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</si>
  <si>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</si>
  <si>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</si>
  <si>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</si>
  <si>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</si>
  <si>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</si>
  <si>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</si>
  <si>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</si>
  <si>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</si>
  <si>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</si>
  <si>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</si>
  <si>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</si>
  <si>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</si>
  <si>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</si>
  <si>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</si>
  <si>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</si>
  <si>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</si>
  <si>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</si>
  <si>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</si>
  <si>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</si>
  <si>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</si>
  <si>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</si>
  <si>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</si>
  <si>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</si>
  <si>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</si>
  <si>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</si>
  <si>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</si>
  <si>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</si>
  <si>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</si>
  <si>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</si>
  <si>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</si>
  <si>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</si>
  <si>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</si>
  <si>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</si>
  <si>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</si>
  <si>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</si>
  <si>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</si>
  <si>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</si>
  <si>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</si>
  <si>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</si>
  <si>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</si>
  <si>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</si>
  <si>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</si>
  <si>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</si>
  <si>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</si>
  <si>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</si>
  <si>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</si>
  <si>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</si>
  <si>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</si>
  <si>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</si>
  <si>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</si>
  <si>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</si>
  <si>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</si>
  <si>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</si>
  <si>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</si>
  <si>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</si>
  <si>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</si>
  <si>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</si>
  <si>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</si>
  <si>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</si>
  <si>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</si>
  <si>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</si>
  <si>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</si>
  <si>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</si>
  <si>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</si>
  <si>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</si>
  <si>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</si>
  <si>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</si>
  <si>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</si>
  <si>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</si>
  <si>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</si>
  <si>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</si>
  <si>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</si>
  <si>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</si>
  <si>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</si>
  <si>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</si>
  <si>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</si>
  <si>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</si>
  <si>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</si>
  <si>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</si>
  <si>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</si>
  <si>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</si>
  <si>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</si>
  <si>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</si>
  <si>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</si>
  <si>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</si>
  <si>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</si>
  <si>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</si>
  <si>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</si>
  <si>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</si>
  <si>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</si>
  <si>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</si>
  <si>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</si>
  <si>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</si>
  <si>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</si>
  <si>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</si>
  <si>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</si>
  <si>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</si>
  <si>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</si>
  <si>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</si>
  <si>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</si>
  <si>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</si>
  <si>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</si>
  <si>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</si>
  <si>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</si>
  <si>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</si>
  <si>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</si>
  <si>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</si>
  <si>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</si>
  <si>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</si>
  <si>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</si>
  <si>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</si>
  <si>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</si>
  <si>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</si>
  <si>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</si>
  <si>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</si>
  <si>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</si>
  <si>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</si>
  <si>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</si>
  <si>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</si>
  <si>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</si>
  <si>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</si>
  <si>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</si>
  <si>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</si>
  <si>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</si>
  <si>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</si>
  <si>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</si>
  <si>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</si>
  <si>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</si>
  <si>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</si>
  <si>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</si>
  <si>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</si>
  <si>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</si>
  <si>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</si>
  <si>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</si>
  <si>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</si>
  <si>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</si>
  <si>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</si>
  <si>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</si>
  <si>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</si>
  <si>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</si>
  <si>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</si>
  <si>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</si>
  <si>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</si>
  <si>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</si>
  <si>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</si>
  <si>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</si>
  <si>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</si>
  <si>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</si>
  <si>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</si>
  <si>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</si>
  <si>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</si>
  <si>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</si>
  <si>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</si>
  <si>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</si>
  <si>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</si>
  <si>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</si>
  <si>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</si>
  <si>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</si>
  <si>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</si>
  <si>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</si>
  <si>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</si>
  <si>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</si>
  <si>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</si>
  <si>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</si>
  <si>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</si>
  <si>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</si>
  <si>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</si>
  <si>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</si>
  <si>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</si>
  <si>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</si>
  <si>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</si>
  <si>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</si>
  <si>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</si>
  <si>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</si>
  <si>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</si>
  <si>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</si>
  <si>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</si>
  <si>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</si>
  <si>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</si>
  <si>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</si>
  <si>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</si>
  <si>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</si>
  <si>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</si>
  <si>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</si>
  <si>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</si>
  <si>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</si>
  <si>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</si>
  <si>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</si>
  <si>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</si>
  <si>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</si>
  <si>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</si>
  <si>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</si>
  <si>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</si>
  <si>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</si>
  <si>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</si>
  <si>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</si>
  <si>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</si>
  <si>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</si>
  <si>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</si>
  <si>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</si>
  <si>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</si>
  <si>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</si>
  <si>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</si>
  <si>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</si>
  <si>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</si>
  <si>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</si>
  <si>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</si>
  <si>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</si>
  <si>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</si>
  <si>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</si>
  <si>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</si>
  <si>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</si>
  <si>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</si>
  <si>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</si>
  <si>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</si>
  <si>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</si>
  <si>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</si>
  <si>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</si>
  <si>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</si>
  <si>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</si>
  <si>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</si>
  <si>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</si>
  <si>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</si>
  <si>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</si>
  <si>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</si>
  <si>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</si>
  <si>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</si>
  <si>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</si>
  <si>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</si>
  <si>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</si>
  <si>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</si>
  <si>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</si>
  <si>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</si>
  <si>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</si>
  <si>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</si>
  <si>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</si>
  <si>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</si>
  <si>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</si>
  <si>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</si>
  <si>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</si>
  <si>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</si>
  <si>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</si>
  <si>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</si>
  <si>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</si>
  <si>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</si>
  <si>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</si>
  <si>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</si>
  <si>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</si>
  <si>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</si>
  <si>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</si>
  <si>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</si>
  <si>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</si>
  <si>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</si>
  <si>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</si>
  <si>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</si>
  <si>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</si>
  <si>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</si>
  <si>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</si>
  <si>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</si>
  <si>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</si>
  <si>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</si>
  <si>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</si>
  <si>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</si>
  <si>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</si>
  <si>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</si>
  <si>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</si>
  <si>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</si>
  <si>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</si>
  <si>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</si>
  <si>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</si>
  <si>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</si>
  <si>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</si>
  <si>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</si>
  <si>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</si>
  <si>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</si>
  <si>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</si>
  <si>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</si>
  <si>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</si>
  <si>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</si>
  <si>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</si>
  <si>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</si>
  <si>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</si>
  <si>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</si>
  <si>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</si>
  <si>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</si>
  <si>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</si>
  <si>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</si>
  <si>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</si>
  <si>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</si>
  <si>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</si>
  <si>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</si>
  <si>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</si>
  <si>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</si>
  <si>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</si>
  <si>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</si>
  <si>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</si>
  <si>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</si>
  <si>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</si>
  <si>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</si>
  <si>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</si>
  <si>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</si>
  <si>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</si>
  <si>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</si>
  <si>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</si>
  <si>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</si>
  <si>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</si>
  <si>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</si>
  <si>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</si>
  <si>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</si>
  <si>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</si>
  <si>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</si>
  <si>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</si>
  <si>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</si>
  <si>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</si>
  <si>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</si>
  <si>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</si>
  <si>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</si>
  <si>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</si>
  <si>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</si>
  <si>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</si>
  <si>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</si>
  <si>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</si>
  <si>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</si>
  <si>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</si>
  <si>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</si>
  <si>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</si>
  <si>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</si>
  <si>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</si>
  <si>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</si>
  <si>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</si>
  <si>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</si>
  <si>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</si>
  <si>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</si>
  <si>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</si>
  <si>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</si>
  <si>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</si>
  <si>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</si>
  <si>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</si>
  <si>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</si>
  <si>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</si>
  <si>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</si>
  <si>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</si>
  <si>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</si>
  <si>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</si>
  <si>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</si>
  <si>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</si>
  <si>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</si>
  <si>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</si>
  <si>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</si>
  <si>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</si>
  <si>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</si>
  <si>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</si>
  <si>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</si>
  <si>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</si>
  <si>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</si>
  <si>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</si>
  <si>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</si>
  <si>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</si>
  <si>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</si>
  <si>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</si>
  <si>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</si>
  <si>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</si>
  <si>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</si>
  <si>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</si>
  <si>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</si>
  <si>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</si>
  <si>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</si>
  <si>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</si>
  <si>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</si>
  <si>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</si>
  <si>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</si>
  <si>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</si>
  <si>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</si>
  <si>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</si>
  <si>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</si>
  <si>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</si>
  <si>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</si>
  <si>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</si>
  <si>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</si>
  <si>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</si>
  <si>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</si>
  <si>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</si>
  <si>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</si>
  <si>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</si>
  <si>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</si>
  <si>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</si>
  <si>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</si>
  <si>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</si>
  <si>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</si>
  <si>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</si>
  <si>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</si>
  <si>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</si>
  <si>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</si>
  <si>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</si>
  <si>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</si>
  <si>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</si>
  <si>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</si>
  <si>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</si>
  <si>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</si>
  <si>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</si>
  <si>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</si>
  <si>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</si>
  <si>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</si>
  <si>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</si>
  <si>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</si>
  <si>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</si>
  <si>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</si>
  <si>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</si>
  <si>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</si>
  <si>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</si>
  <si>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</si>
  <si>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</si>
  <si>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</si>
  <si>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</si>
  <si>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</si>
  <si>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</si>
  <si>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</si>
  <si>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</si>
  <si>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</si>
  <si>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</si>
  <si>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</si>
  <si>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</si>
  <si>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</si>
  <si>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</si>
  <si>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</si>
  <si>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</si>
  <si>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</si>
  <si>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</si>
  <si>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</si>
  <si>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</si>
  <si>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</si>
  <si>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</si>
  <si>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</si>
  <si>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</si>
  <si>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</si>
  <si>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</si>
  <si>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</si>
  <si>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</si>
  <si>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</si>
  <si>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</si>
  <si>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</si>
  <si>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</si>
  <si>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</si>
  <si>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</si>
  <si>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</si>
  <si>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</si>
  <si>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</si>
  <si>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</si>
  <si>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</si>
  <si>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</si>
  <si>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</si>
  <si>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</si>
  <si>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</si>
  <si>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</si>
  <si>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</si>
  <si>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</si>
  <si>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</si>
  <si>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</si>
  <si>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</si>
  <si>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</si>
  <si>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</si>
  <si>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</si>
  <si>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</si>
  <si>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</si>
  <si>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</si>
  <si>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</si>
  <si>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</si>
  <si>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</si>
  <si>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</si>
  <si>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</si>
  <si>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</si>
  <si>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</si>
  <si>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</si>
  <si>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</si>
  <si>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</si>
  <si>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</si>
  <si>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</si>
  <si>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</si>
  <si>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</si>
  <si>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</si>
  <si>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</si>
  <si>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</si>
  <si>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</si>
  <si>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</si>
  <si>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</si>
  <si>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</si>
  <si>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</si>
  <si>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</si>
  <si>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</si>
  <si>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</si>
  <si>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</si>
  <si>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</si>
  <si>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</si>
  <si>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</si>
  <si>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</si>
  <si>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</si>
  <si>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</si>
  <si>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</si>
  <si>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</si>
  <si>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</si>
  <si>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Agent Name</t>
  </si>
  <si>
    <t>Avg C- Sat</t>
  </si>
  <si>
    <t>No of interaction</t>
  </si>
  <si>
    <t>Contact type</t>
  </si>
  <si>
    <t>Average of interaction</t>
  </si>
  <si>
    <t>Day Wise</t>
  </si>
  <si>
    <t>Avg C-Sat of Agent</t>
  </si>
  <si>
    <t xml:space="preserve"> No of Interactions of Agents</t>
  </si>
  <si>
    <t>No of Interactions for Contact type</t>
  </si>
  <si>
    <t>Day wise No of Interaction</t>
  </si>
  <si>
    <t>Avg C-Sat for Contact type</t>
  </si>
  <si>
    <t>Sum of Amount in Sales</t>
  </si>
  <si>
    <t>Overall Sales</t>
  </si>
  <si>
    <t>Date</t>
  </si>
  <si>
    <t>Avg Sales</t>
  </si>
  <si>
    <t>Sum of Amount in Sales2</t>
  </si>
  <si>
    <t>Overall Sales Amt</t>
  </si>
  <si>
    <t>Avg Sales Amt</t>
  </si>
  <si>
    <t>300-500</t>
  </si>
  <si>
    <t>500-700</t>
  </si>
  <si>
    <t>700-900</t>
  </si>
  <si>
    <t>900-1100</t>
  </si>
  <si>
    <t>1100-1300</t>
  </si>
  <si>
    <t>Ticket Size</t>
  </si>
  <si>
    <t>No of Sales</t>
  </si>
  <si>
    <t>Day wise Overall Sales</t>
  </si>
  <si>
    <t>Day wise  Avg Sales</t>
  </si>
  <si>
    <t>Overall sales - Bucketed</t>
  </si>
  <si>
    <t>No of sales - Bucketed</t>
  </si>
  <si>
    <t>Sales</t>
  </si>
  <si>
    <t>Revenue</t>
  </si>
  <si>
    <t>Discounted price</t>
  </si>
  <si>
    <t>Total Orders</t>
  </si>
  <si>
    <t>Grand Total</t>
  </si>
  <si>
    <t>Total Revenue</t>
  </si>
  <si>
    <t>Sum of Revenue</t>
  </si>
  <si>
    <t>Average Revenue</t>
  </si>
  <si>
    <t>Average of Revenue</t>
  </si>
  <si>
    <t>Average Discount</t>
  </si>
  <si>
    <t>Average of Discount</t>
  </si>
  <si>
    <t xml:space="preserve"> No of Products</t>
  </si>
  <si>
    <t>no of Sales</t>
  </si>
  <si>
    <t>Daily Revenue Tread</t>
  </si>
  <si>
    <t>Daily Sales Tread</t>
  </si>
  <si>
    <t>Product Revenue Trend</t>
  </si>
  <si>
    <t>Total Orders, Total Revenue, Avg Revenue, Avg Discount</t>
  </si>
  <si>
    <t>Overall sales Vs Avg sales - Product 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</si>
</sst>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 #,##0"/>
    <numFmt numFmtId="166" formatCode="[$$-1009]#,##0"/>
    <numFmt numFmtId="167" formatCode="[$$-1009]#,##0.00000"/>
  </numFmts>
  <fonts count="4" x14ac:knownFonts="1">
    <font>
      <sz val="11"/>
      <color theme="1"/>
      <name val="Trebuchet MS"/>
      <family val="2"/>
      <scheme val="minor"/>
    </font>
    <font>
      <sz val="8"/>
      <name val="Trebuchet MS"/>
      <family val="2"/>
      <scheme val="minor"/>
    </font>
    <font>
      <b/>
      <sz val="11"/>
      <color theme="0"/>
      <name val="Trebuchet MS"/>
      <family val="2"/>
      <scheme val="minor"/>
    </font>
    <font>
      <sz val="12"/>
      <color rgb="FF374151"/>
      <name val="Segoe UI"/>
      <family val="2"/>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rgb="FFFFFF99"/>
        <bgColor indexed="64"/>
      </patternFill>
    </fill>
    <fill>
      <patternFill patternType="solid">
        <fgColor theme="9" tint="0.39997558519241921"/>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6">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5" borderId="0" xfId="0" applyFill="1"/>
    <xf numFmtId="2" fontId="0" fillId="0" borderId="0" xfId="0" applyNumberFormat="1"/>
    <xf numFmtId="0" fontId="0" fillId="6" borderId="0" xfId="0" applyFill="1"/>
    <xf numFmtId="0" fontId="3" fillId="0" borderId="0" xfId="0" applyFont="1"/>
  </cellXfs>
  <cellStyles count="1">
    <cellStyle name="Normal" xfId="0" builtinId="0"/>
  </cellStyles>
  <dxfs count="22">
    <dxf>
      <numFmt numFmtId="0" formatCode="General"/>
    </dxf>
    <dxf>
      <numFmt numFmtId="2" formatCode="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1009]#,##0"/>
    </dxf>
    <dxf>
      <numFmt numFmtId="164" formatCode="0.0"/>
    </dxf>
    <dxf>
      <numFmt numFmtId="166" formatCode="[$$-1009]#,##0"/>
    </dxf>
    <dxf>
      <numFmt numFmtId="165" formatCode="&quot;₹&quot;\ #,##0"/>
    </dxf>
    <dxf>
      <numFmt numFmtId="166" formatCode="[$$-1009]#,##0"/>
    </dxf>
    <dxf>
      <numFmt numFmtId="166" formatCode="[$$-1009]#,##0"/>
    </dxf>
    <dxf>
      <numFmt numFmtId="164" formatCode="0.0"/>
    </dxf>
    <dxf>
      <numFmt numFmtId="1" formatCode="0"/>
    </dxf>
    <dxf>
      <numFmt numFmtId="164" formatCode="0.0"/>
    </dxf>
    <dxf>
      <numFmt numFmtId="1" formatCode="0"/>
    </dxf>
    <dxf>
      <numFmt numFmtId="164" formatCode="0.0"/>
    </dxf>
    <dxf>
      <numFmt numFmtId="167" formatCode="[$$-1009]#,##0.00000"/>
    </dxf>
    <dxf>
      <numFmt numFmtId="166" formatCode="[$$-1009]#,##0"/>
    </dxf>
    <dxf>
      <numFmt numFmtId="164" formatCode="0.0"/>
    </dxf>
    <dxf>
      <font>
        <b/>
        <i val="0"/>
        <sz val="10"/>
        <name val="Arial"/>
        <scheme val="none"/>
      </font>
      <border>
        <left style="thin">
          <color auto="1"/>
        </left>
        <right style="thin">
          <color auto="1"/>
        </right>
        <top style="thin">
          <color auto="1"/>
        </top>
        <bottom/>
      </border>
    </dxf>
    <dxf>
      <fill>
        <patternFill patternType="none">
          <bgColor auto="1"/>
        </patternFill>
      </fill>
    </dxf>
  </dxfs>
  <tableStyles count="1" defaultTableStyle="TableStyleMedium2" defaultPivotStyle="PivotStyleLight16">
    <tableStyle name="Dashboard" pivot="0" table="0" count="2">
      <tableStyleElement type="wholeTable" dxfId="21"/>
      <tableStyleElement type="headerRow" dxfId="20"/>
    </tableStyle>
  </tableStyles>
  <colors>
    <mruColors>
      <color rgb="FFFFFF99"/>
      <color rgb="FF99FF66"/>
      <color rgb="FF4472C4"/>
      <color rgb="FF4F44E0"/>
    </mruColors>
  </colors>
  <extLst>
    <ext xmlns:x14="http://schemas.microsoft.com/office/spreadsheetml/2009/9/main" uri="{EB79DEF2-80B8-43e5-95BD-54CBDDF9020C}">
      <x14:slicerStyles defaultSlicerStyle="SlicerStyleLight1">
        <x14:slicerStyle name="Dashboard"/>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Dashboard.xlsx]CS_Pivot!PivotTable1</c:name>
    <c:fmtId val="2"/>
  </c:pivotSource>
  <c:chart>
    <c:title>
      <c:tx>
        <c:strRef>
          <c:f>CS_Pivot!$A$11</c:f>
          <c:strCache>
            <c:ptCount val="1"/>
            <c:pt idx="0">
              <c:v>Avg C-Sat of Agent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CS_Pivot!$A$11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CS_Pivot!$A$11</c:f>
              <c:strCache>
                <c:ptCount val="3"/>
                <c:pt idx="0">
                  <c:v>Adrien Martin</c:v>
                </c:pt>
                <c:pt idx="1">
                  <c:v>Albain Forestier</c:v>
                </c:pt>
                <c:pt idx="2">
                  <c:v>Roch Cousineau</c:v>
                </c:pt>
              </c:strCache>
            </c:strRef>
          </c:cat>
          <c:val>
            <c:numRef>
              <c:f>CS_Pivot!$A$11</c:f>
              <c:numCache>
                <c:formatCode>0.0</c:formatCode>
                <c:ptCount val="3"/>
                <c:pt idx="0">
                  <c:v>5.6875</c:v>
                </c:pt>
                <c:pt idx="1">
                  <c:v>5</c:v>
                </c:pt>
                <c:pt idx="2">
                  <c:v>5.166666666666667</c:v>
                </c:pt>
              </c:numCache>
            </c:numRef>
          </c:val>
        </c:ser>
        <c:dLbls>
          <c:dLblPos val="outEnd"/>
          <c:showLegendKey val="0"/>
          <c:showVal val="1"/>
          <c:showCatName val="0"/>
          <c:showSerName val="0"/>
          <c:showPercent val="0"/>
          <c:showBubbleSize val="0"/>
        </c:dLbls>
        <c:gapWidth val="215"/>
        <c:overlap val="-27"/>
        <c:axId val="404275232"/>
        <c:axId val="404275624"/>
      </c:barChart>
      <c:catAx>
        <c:axId val="4042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4275624"/>
        <c:crosses val="autoZero"/>
        <c:auto val="1"/>
        <c:lblAlgn val="ctr"/>
        <c:lblOffset val="100"/>
        <c:noMultiLvlLbl val="0"/>
      </c:catAx>
      <c:valAx>
        <c:axId val="404275624"/>
        <c:scaling>
          <c:orientation val="minMax"/>
        </c:scaling>
        <c:delete val="1"/>
        <c:axPos val="l"/>
        <c:numFmt formatCode="0.0" sourceLinked="1"/>
        <c:majorTickMark val="none"/>
        <c:minorTickMark val="none"/>
        <c:tickLblPos val="nextTo"/>
        <c:crossAx val="404275232"/>
        <c:crosses val="autoZero"/>
        <c:crossBetween val="between"/>
      </c:valAx>
      <c:spPr>
        <a:noFill/>
        <a:ln w="25400">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2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Dashboard.xlsx]Finance- Pivot!PivotTable5</c:name>
    <c:fmtId val="2"/>
  </c:pivotSource>
  <c:chart>
    <c:title>
      <c:tx>
        <c:strRef>
          <c:f>'Finance- Pivot'!$M$47</c:f>
          <c:strCache>
            <c:ptCount val="1"/>
            <c:pt idx="0">
              <c:v>No of sales - Bucketed</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9173553719008267E-2"/>
              <c:y val="-8.819444444444447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10358126721763085"/>
              <c:y val="-4.233333333333339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0.12341597796143243"/>
              <c:y val="2.469444444444431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dLbl>
          <c:idx val="0"/>
          <c:layout>
            <c:manualLayout>
              <c:x val="-0.15426997245179067"/>
              <c:y val="4.233333333333333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dLbl>
          <c:idx val="0"/>
          <c:layout>
            <c:manualLayout>
              <c:x val="-0.14325068870523419"/>
              <c:y val="-5.291666666666666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1061243790807147"/>
          <c:y val="0.24958222222222223"/>
          <c:w val="0.40962894514218778"/>
          <c:h val="0.65570499999999998"/>
        </c:manualLayout>
      </c:layout>
      <c:doughnutChart>
        <c:varyColors val="1"/>
        <c:ser>
          <c:idx val="0"/>
          <c:order val="0"/>
          <c:tx>
            <c:strRef>
              <c:f>'Finance- Pivot'!$M$47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9.9173553719008267E-2"/>
                  <c:y val="-8.819444444444447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0358126721763085"/>
                  <c:y val="-4.233333333333339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2341597796143243"/>
                  <c:y val="2.469444444444431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5426997245179067"/>
                  <c:y val="4.233333333333333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4325068870523419"/>
                  <c:y val="-5.2916666666666667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Pivot'!$M$47</c:f>
              <c:strCache>
                <c:ptCount val="5"/>
                <c:pt idx="0">
                  <c:v>300-500</c:v>
                </c:pt>
                <c:pt idx="1">
                  <c:v>500-700</c:v>
                </c:pt>
                <c:pt idx="2">
                  <c:v>700-900</c:v>
                </c:pt>
                <c:pt idx="3">
                  <c:v>900-1100</c:v>
                </c:pt>
                <c:pt idx="4">
                  <c:v>1100-1300</c:v>
                </c:pt>
              </c:strCache>
            </c:strRef>
          </c:cat>
          <c:val>
            <c:numRef>
              <c:f>'Finance- Pivot'!$M$47</c:f>
              <c:numCache>
                <c:formatCode>0</c:formatCode>
                <c:ptCount val="5"/>
                <c:pt idx="0">
                  <c:v>7</c:v>
                </c:pt>
                <c:pt idx="1">
                  <c:v>4</c:v>
                </c:pt>
                <c:pt idx="2">
                  <c:v>13</c:v>
                </c:pt>
                <c:pt idx="3">
                  <c:v>13</c:v>
                </c:pt>
                <c:pt idx="4">
                  <c:v>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a:outerShdw blurRad="88900" dist="38100" dir="2700000" algn="tl" rotWithShape="0">
        <a:schemeClr val="accent5">
          <a:lumMod val="40000"/>
          <a:lumOff val="6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Dashboard.xlsx]Finance- Pivot!PivotTable6</c:name>
    <c:fmtId val="3"/>
  </c:pivotSource>
  <c:chart>
    <c:title>
      <c:tx>
        <c:strRef>
          <c:f>'Finance- Pivot'!$A$59</c:f>
          <c:strCache>
            <c:ptCount val="1"/>
            <c:pt idx="0">
              <c:v>Overall sales Vs Avg sales - Product wise</c:v>
            </c:pt>
          </c:strCache>
        </c:strRef>
      </c:tx>
      <c:layout>
        <c:manualLayout>
          <c:xMode val="edge"/>
          <c:yMode val="edge"/>
          <c:x val="0.11317404529731799"/>
          <c:y val="2.116666666666666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988431097275632"/>
          <c:y val="0.27039555555555556"/>
          <c:w val="0.62846853445644879"/>
          <c:h val="0.61506777777777777"/>
        </c:manualLayout>
      </c:layout>
      <c:barChart>
        <c:barDir val="col"/>
        <c:grouping val="clustered"/>
        <c:varyColors val="0"/>
        <c:ser>
          <c:idx val="0"/>
          <c:order val="0"/>
          <c:tx>
            <c:strRef>
              <c:f>'Finance- Pivot'!$A$59</c:f>
              <c:strCache>
                <c:ptCount val="1"/>
                <c:pt idx="0">
                  <c:v>Overall Sales</c:v>
                </c:pt>
              </c:strCache>
            </c:strRef>
          </c:tx>
          <c:spPr>
            <a:solidFill>
              <a:schemeClr val="accent1"/>
            </a:solidFill>
            <a:ln>
              <a:noFill/>
            </a:ln>
            <a:effectLst/>
          </c:spPr>
          <c:invertIfNegative val="0"/>
          <c:cat>
            <c:strRef>
              <c:f>'Finance- Pivot'!$A$59</c:f>
              <c:strCache>
                <c:ptCount val="6"/>
                <c:pt idx="0">
                  <c:v>PIZB0001</c:v>
                </c:pt>
                <c:pt idx="1">
                  <c:v>PIZB0002</c:v>
                </c:pt>
                <c:pt idx="2">
                  <c:v>PIZB0003</c:v>
                </c:pt>
                <c:pt idx="3">
                  <c:v>PIZB0004</c:v>
                </c:pt>
                <c:pt idx="4">
                  <c:v>PIZB0005</c:v>
                </c:pt>
                <c:pt idx="5">
                  <c:v>PIZB0006</c:v>
                </c:pt>
              </c:strCache>
            </c:strRef>
          </c:cat>
          <c:val>
            <c:numRef>
              <c:f>'Finance- Pivot'!$A$59</c:f>
              <c:numCache>
                <c:formatCode>[$$-1009]#,##0</c:formatCode>
                <c:ptCount val="6"/>
                <c:pt idx="0">
                  <c:v>9332.6383173435024</c:v>
                </c:pt>
                <c:pt idx="1">
                  <c:v>7385.7907586568172</c:v>
                </c:pt>
                <c:pt idx="2">
                  <c:v>8353.7394011164743</c:v>
                </c:pt>
                <c:pt idx="3">
                  <c:v>9855.728702158669</c:v>
                </c:pt>
                <c:pt idx="4">
                  <c:v>2902.3974084705355</c:v>
                </c:pt>
                <c:pt idx="5">
                  <c:v>1055.5536996771559</c:v>
                </c:pt>
              </c:numCache>
            </c:numRef>
          </c:val>
        </c:ser>
        <c:dLbls>
          <c:showLegendKey val="0"/>
          <c:showVal val="0"/>
          <c:showCatName val="0"/>
          <c:showSerName val="0"/>
          <c:showPercent val="0"/>
          <c:showBubbleSize val="0"/>
        </c:dLbls>
        <c:gapWidth val="219"/>
        <c:overlap val="-27"/>
        <c:axId val="407113944"/>
        <c:axId val="407119824"/>
      </c:barChart>
      <c:lineChart>
        <c:grouping val="standard"/>
        <c:varyColors val="0"/>
        <c:ser>
          <c:idx val="1"/>
          <c:order val="1"/>
          <c:tx>
            <c:strRef>
              <c:f>'Finance- Pivot'!$A$59</c:f>
              <c:strCache>
                <c:ptCount val="1"/>
                <c:pt idx="0">
                  <c:v>Avg Sales</c:v>
                </c:pt>
              </c:strCache>
            </c:strRef>
          </c:tx>
          <c:spPr>
            <a:ln w="28575" cap="rnd">
              <a:solidFill>
                <a:schemeClr val="accent2"/>
              </a:solidFill>
              <a:round/>
            </a:ln>
            <a:effectLst/>
          </c:spPr>
          <c:marker>
            <c:symbol val="none"/>
          </c:marker>
          <c:cat>
            <c:strRef>
              <c:f>'Finance- Pivot'!$A$59</c:f>
              <c:strCache>
                <c:ptCount val="6"/>
                <c:pt idx="0">
                  <c:v>PIZB0001</c:v>
                </c:pt>
                <c:pt idx="1">
                  <c:v>PIZB0002</c:v>
                </c:pt>
                <c:pt idx="2">
                  <c:v>PIZB0003</c:v>
                </c:pt>
                <c:pt idx="3">
                  <c:v>PIZB0004</c:v>
                </c:pt>
                <c:pt idx="4">
                  <c:v>PIZB0005</c:v>
                </c:pt>
                <c:pt idx="5">
                  <c:v>PIZB0006</c:v>
                </c:pt>
              </c:strCache>
            </c:strRef>
          </c:cat>
          <c:val>
            <c:numRef>
              <c:f>'Finance- Pivot'!$A$59</c:f>
              <c:numCache>
                <c:formatCode>[$$-1009]#,##0</c:formatCode>
                <c:ptCount val="6"/>
                <c:pt idx="0">
                  <c:v>933.26383173435022</c:v>
                </c:pt>
                <c:pt idx="1">
                  <c:v>738.57907586568172</c:v>
                </c:pt>
                <c:pt idx="2">
                  <c:v>835.37394011164747</c:v>
                </c:pt>
                <c:pt idx="3">
                  <c:v>985.57287021586694</c:v>
                </c:pt>
                <c:pt idx="4">
                  <c:v>725.59935211763388</c:v>
                </c:pt>
                <c:pt idx="5">
                  <c:v>527.77684983857796</c:v>
                </c:pt>
              </c:numCache>
            </c:numRef>
          </c:val>
          <c:smooth val="0"/>
        </c:ser>
        <c:dLbls>
          <c:showLegendKey val="0"/>
          <c:showVal val="0"/>
          <c:showCatName val="0"/>
          <c:showSerName val="0"/>
          <c:showPercent val="0"/>
          <c:showBubbleSize val="0"/>
        </c:dLbls>
        <c:marker val="1"/>
        <c:smooth val="0"/>
        <c:axId val="407118256"/>
        <c:axId val="407117472"/>
      </c:lineChart>
      <c:valAx>
        <c:axId val="407119824"/>
        <c:scaling>
          <c:orientation val="minMax"/>
        </c:scaling>
        <c:delete val="0"/>
        <c:axPos val="r"/>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7113944"/>
        <c:crosses val="max"/>
        <c:crossBetween val="between"/>
      </c:valAx>
      <c:catAx>
        <c:axId val="407113944"/>
        <c:scaling>
          <c:orientation val="minMax"/>
        </c:scaling>
        <c:delete val="1"/>
        <c:axPos val="b"/>
        <c:numFmt formatCode="General" sourceLinked="1"/>
        <c:majorTickMark val="out"/>
        <c:minorTickMark val="none"/>
        <c:tickLblPos val="nextTo"/>
        <c:crossAx val="407119824"/>
        <c:crosses val="autoZero"/>
        <c:auto val="1"/>
        <c:lblAlgn val="ctr"/>
        <c:lblOffset val="100"/>
        <c:noMultiLvlLbl val="0"/>
      </c:catAx>
      <c:valAx>
        <c:axId val="407117472"/>
        <c:scaling>
          <c:orientation val="minMax"/>
        </c:scaling>
        <c:delete val="0"/>
        <c:axPos val="l"/>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7118256"/>
        <c:crosses val="autoZero"/>
        <c:crossBetween val="between"/>
      </c:valAx>
      <c:catAx>
        <c:axId val="407118256"/>
        <c:scaling>
          <c:orientation val="minMax"/>
        </c:scaling>
        <c:delete val="1"/>
        <c:axPos val="b"/>
        <c:numFmt formatCode="General" sourceLinked="1"/>
        <c:majorTickMark val="out"/>
        <c:minorTickMark val="none"/>
        <c:tickLblPos val="nextTo"/>
        <c:crossAx val="407117472"/>
        <c:crosses val="autoZero"/>
        <c:auto val="1"/>
        <c:lblAlgn val="ctr"/>
        <c:lblOffset val="100"/>
        <c:noMultiLvlLbl val="0"/>
      </c:catAx>
      <c:spPr>
        <a:noFill/>
        <a:ln>
          <a:noFill/>
        </a:ln>
        <a:effectLst/>
      </c:spPr>
    </c:plotArea>
    <c:legend>
      <c:legendPos val="r"/>
      <c:layout>
        <c:manualLayout>
          <c:xMode val="edge"/>
          <c:yMode val="edge"/>
          <c:x val="0.8424982704976447"/>
          <c:y val="0.56643472222222213"/>
          <c:w val="0.14337369418226695"/>
          <c:h val="0.32664111111111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88900" dist="38100" dir="2700000" algn="tl" rotWithShape="0">
        <a:schemeClr val="accent5">
          <a:lumMod val="40000"/>
          <a:lumOff val="6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Dashboard.xlsx]ord _ Pivot!PivotTable4</c:name>
    <c:fmtId val="3"/>
  </c:pivotSource>
  <c:chart>
    <c:title>
      <c:tx>
        <c:strRef>
          <c:f>'ord _ Pivot'!$A$10</c:f>
          <c:strCache>
            <c:ptCount val="1"/>
            <c:pt idx="0">
              <c:v>Total Orders, Total Revenue, Avg Revenue, Avg Discount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solidFill>
                <a:srgbClr val="E7E6E6">
                  <a:lumMod val="75000"/>
                </a:srgbClr>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marker>
          <c:symbol val="none"/>
        </c:marker>
        <c:dLbl>
          <c:idx val="0"/>
          <c:spPr>
            <a:noFill/>
            <a:ln>
              <a:solidFill>
                <a:srgbClr val="E7E6E6">
                  <a:lumMod val="75000"/>
                </a:srgbClr>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marker>
          <c:symbol val="none"/>
        </c:marker>
        <c:dLbl>
          <c:idx val="0"/>
          <c:spPr>
            <a:noFill/>
            <a:ln>
              <a:solidFill>
                <a:srgbClr val="E7E6E6">
                  <a:lumMod val="75000"/>
                </a:srgbClr>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marker>
          <c:symbol val="none"/>
        </c:marker>
        <c:dLbl>
          <c:idx val="0"/>
          <c:spPr>
            <a:noFill/>
            <a:ln>
              <a:solidFill>
                <a:srgbClr val="E7E6E6">
                  <a:lumMod val="75000"/>
                </a:srgbClr>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w="28575">
          <a:solidFill>
            <a:schemeClr val="tx1"/>
          </a:solidFill>
        </a:ln>
        <a:effectLst/>
        <a:sp3d contourW="28575">
          <a:contourClr>
            <a:schemeClr val="tx1"/>
          </a:contourClr>
        </a:sp3d>
      </c:spPr>
    </c:sideWall>
    <c:backWall>
      <c:thickness val="0"/>
      <c:spPr>
        <a:noFill/>
        <a:ln>
          <a:solidFill>
            <a:schemeClr val="tx1"/>
          </a:solidFill>
        </a:ln>
        <a:effectLst/>
        <a:sp3d>
          <a:contourClr>
            <a:schemeClr val="tx1"/>
          </a:contourClr>
        </a:sp3d>
      </c:spPr>
    </c:backWall>
    <c:plotArea>
      <c:layout>
        <c:manualLayout>
          <c:layoutTarget val="inner"/>
          <c:xMode val="edge"/>
          <c:yMode val="edge"/>
          <c:x val="0.17665596451606341"/>
          <c:y val="0.17994037037037036"/>
          <c:w val="0.48395157582046427"/>
          <c:h val="0.71383481481481481"/>
        </c:manualLayout>
      </c:layout>
      <c:bar3DChart>
        <c:barDir val="col"/>
        <c:grouping val="standard"/>
        <c:varyColors val="0"/>
        <c:ser>
          <c:idx val="0"/>
          <c:order val="0"/>
          <c:tx>
            <c:strRef>
              <c:f>'ord _ Pivot'!$A$10</c:f>
              <c:strCache>
                <c:ptCount val="1"/>
                <c:pt idx="0">
                  <c:v>Total Orders</c:v>
                </c:pt>
              </c:strCache>
            </c:strRef>
          </c:tx>
          <c:spPr>
            <a:solidFill>
              <a:schemeClr val="accent1"/>
            </a:solidFill>
            <a:ln>
              <a:noFill/>
            </a:ln>
            <a:effectLst/>
            <a:sp3d/>
          </c:spPr>
          <c:invertIfNegative val="0"/>
          <c:dPt>
            <c:idx val="0"/>
            <c:invertIfNegative val="0"/>
            <c:bubble3D val="0"/>
          </c:dPt>
          <c:dLbls>
            <c:delete val="1"/>
          </c:dLbls>
          <c:cat>
            <c:strRef>
              <c:f>'ord _ Pivot'!$A$10</c:f>
              <c:strCache>
                <c:ptCount val="1"/>
                <c:pt idx="0">
                  <c:v>Total</c:v>
                </c:pt>
              </c:strCache>
            </c:strRef>
          </c:cat>
          <c:val>
            <c:numRef>
              <c:f>'ord _ Pivot'!$A$10</c:f>
              <c:numCache>
                <c:formatCode>General</c:formatCode>
                <c:ptCount val="1"/>
                <c:pt idx="0">
                  <c:v>95</c:v>
                </c:pt>
              </c:numCache>
            </c:numRef>
          </c:val>
        </c:ser>
        <c:ser>
          <c:idx val="1"/>
          <c:order val="1"/>
          <c:tx>
            <c:strRef>
              <c:f>'ord _ Pivot'!$A$10</c:f>
              <c:strCache>
                <c:ptCount val="1"/>
                <c:pt idx="0">
                  <c:v>Total Revenue</c:v>
                </c:pt>
              </c:strCache>
            </c:strRef>
          </c:tx>
          <c:spPr>
            <a:solidFill>
              <a:schemeClr val="accent2"/>
            </a:solidFill>
            <a:ln>
              <a:noFill/>
            </a:ln>
            <a:effectLst/>
            <a:sp3d/>
          </c:spPr>
          <c:invertIfNegative val="0"/>
          <c:dPt>
            <c:idx val="0"/>
            <c:invertIfNegative val="0"/>
            <c:bubble3D val="0"/>
          </c:dPt>
          <c:dLbls>
            <c:delete val="1"/>
          </c:dLbls>
          <c:cat>
            <c:strRef>
              <c:f>'ord _ Pivot'!$A$10</c:f>
              <c:strCache>
                <c:ptCount val="1"/>
                <c:pt idx="0">
                  <c:v>Total</c:v>
                </c:pt>
              </c:strCache>
            </c:strRef>
          </c:cat>
          <c:val>
            <c:numRef>
              <c:f>'ord _ Pivot'!$A$10</c:f>
              <c:numCache>
                <c:formatCode>General</c:formatCode>
                <c:ptCount val="1"/>
                <c:pt idx="0">
                  <c:v>4544.3075965328899</c:v>
                </c:pt>
              </c:numCache>
            </c:numRef>
          </c:val>
        </c:ser>
        <c:ser>
          <c:idx val="2"/>
          <c:order val="2"/>
          <c:tx>
            <c:strRef>
              <c:f>'ord _ Pivot'!$A$10</c:f>
              <c:strCache>
                <c:ptCount val="1"/>
                <c:pt idx="0">
                  <c:v>Average Revenue</c:v>
                </c:pt>
              </c:strCache>
            </c:strRef>
          </c:tx>
          <c:spPr>
            <a:solidFill>
              <a:schemeClr val="accent3"/>
            </a:solidFill>
            <a:ln>
              <a:noFill/>
            </a:ln>
            <a:effectLst/>
            <a:sp3d/>
          </c:spPr>
          <c:invertIfNegative val="0"/>
          <c:dPt>
            <c:idx val="0"/>
            <c:invertIfNegative val="0"/>
            <c:bubble3D val="0"/>
          </c:dPt>
          <c:dLbls>
            <c:delete val="1"/>
          </c:dLbls>
          <c:cat>
            <c:strRef>
              <c:f>'ord _ Pivot'!$A$10</c:f>
              <c:strCache>
                <c:ptCount val="1"/>
                <c:pt idx="0">
                  <c:v>Total</c:v>
                </c:pt>
              </c:strCache>
            </c:strRef>
          </c:cat>
          <c:val>
            <c:numRef>
              <c:f>'ord _ Pivot'!$A$10</c:f>
              <c:numCache>
                <c:formatCode>General</c:formatCode>
                <c:ptCount val="1"/>
                <c:pt idx="0">
                  <c:v>252.46153314071611</c:v>
                </c:pt>
              </c:numCache>
            </c:numRef>
          </c:val>
        </c:ser>
        <c:ser>
          <c:idx val="3"/>
          <c:order val="3"/>
          <c:tx>
            <c:strRef>
              <c:f>'ord _ Pivot'!$A$10</c:f>
              <c:strCache>
                <c:ptCount val="1"/>
                <c:pt idx="0">
                  <c:v>Average Discount</c:v>
                </c:pt>
              </c:strCache>
            </c:strRef>
          </c:tx>
          <c:spPr>
            <a:solidFill>
              <a:schemeClr val="accent4"/>
            </a:solidFill>
            <a:ln>
              <a:noFill/>
            </a:ln>
            <a:effectLst/>
            <a:sp3d/>
          </c:spPr>
          <c:invertIfNegative val="0"/>
          <c:dPt>
            <c:idx val="0"/>
            <c:invertIfNegative val="0"/>
            <c:bubble3D val="0"/>
          </c:dPt>
          <c:dLbls>
            <c:delete val="1"/>
          </c:dLbls>
          <c:cat>
            <c:strRef>
              <c:f>'ord _ Pivot'!$A$10</c:f>
              <c:strCache>
                <c:ptCount val="1"/>
                <c:pt idx="0">
                  <c:v>Total</c:v>
                </c:pt>
              </c:strCache>
            </c:strRef>
          </c:cat>
          <c:val>
            <c:numRef>
              <c:f>'ord _ Pivot'!$A$10</c:f>
              <c:numCache>
                <c:formatCode>General</c:formatCode>
                <c:ptCount val="1"/>
                <c:pt idx="0">
                  <c:v>0.52323483310194729</c:v>
                </c:pt>
              </c:numCache>
            </c:numRef>
          </c:val>
        </c:ser>
        <c:dLbls>
          <c:showLegendKey val="0"/>
          <c:showVal val="1"/>
          <c:showCatName val="0"/>
          <c:showSerName val="0"/>
          <c:showPercent val="0"/>
          <c:showBubbleSize val="0"/>
        </c:dLbls>
        <c:gapWidth val="150"/>
        <c:shape val="box"/>
        <c:axId val="407121000"/>
        <c:axId val="407114336"/>
        <c:axId val="412029872"/>
      </c:bar3DChart>
      <c:catAx>
        <c:axId val="407121000"/>
        <c:scaling>
          <c:orientation val="minMax"/>
        </c:scaling>
        <c:delete val="1"/>
        <c:axPos val="b"/>
        <c:numFmt formatCode="General" sourceLinked="1"/>
        <c:majorTickMark val="none"/>
        <c:minorTickMark val="none"/>
        <c:tickLblPos val="nextTo"/>
        <c:crossAx val="407114336"/>
        <c:crosses val="autoZero"/>
        <c:auto val="1"/>
        <c:lblAlgn val="ctr"/>
        <c:lblOffset val="100"/>
        <c:noMultiLvlLbl val="0"/>
      </c:catAx>
      <c:valAx>
        <c:axId val="407114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7121000"/>
        <c:crosses val="autoZero"/>
        <c:crossBetween val="between"/>
      </c:valAx>
      <c:serAx>
        <c:axId val="4120298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7114336"/>
        <c:crosses val="autoZero"/>
      </c:serAx>
      <c:spPr>
        <a:noFill/>
        <a:ln w="25400">
          <a:noFill/>
        </a:ln>
        <a:effectLst/>
      </c:spPr>
    </c:plotArea>
    <c:plotVisOnly val="1"/>
    <c:dispBlanksAs val="gap"/>
    <c:showDLblsOverMax val="0"/>
  </c:chart>
  <c:spPr>
    <a:noFill/>
    <a:ln w="9525" cap="flat" cmpd="sng" algn="ctr">
      <a:noFill/>
      <a:round/>
    </a:ln>
    <a:effectLst>
      <a:outerShdw blurRad="63500" sx="102000" sy="102000" algn="ctr" rotWithShape="0">
        <a:schemeClr val="accent1">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Dashboard.xlsx]ord _ Pivot!PivotTable9</c:name>
    <c:fmtId val="2"/>
  </c:pivotSource>
  <c:chart>
    <c:title>
      <c:tx>
        <c:strRef>
          <c:f>'ord _ Pivot'!$A$45</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pivotFmt>
      <c:pivotFmt>
        <c:idx val="6"/>
        <c:spPr>
          <a:solidFill>
            <a:schemeClr val="accent1"/>
          </a:solidFill>
          <a:ln>
            <a:noFill/>
          </a:ln>
          <a:effectLst/>
        </c:spPr>
      </c:pivotFmt>
      <c:pivotFmt>
        <c:idx val="7"/>
        <c:spPr>
          <a:solidFill>
            <a:schemeClr val="accent1"/>
          </a:solidFill>
          <a:ln>
            <a:noFill/>
          </a:ln>
          <a:effectLst/>
        </c:spPr>
      </c:pivotFmt>
      <c:pivotFmt>
        <c:idx val="8"/>
      </c:pivotFmt>
    </c:pivotFmts>
    <c:plotArea>
      <c:layout/>
      <c:barChart>
        <c:barDir val="col"/>
        <c:grouping val="stacked"/>
        <c:varyColors val="0"/>
        <c:ser>
          <c:idx val="0"/>
          <c:order val="0"/>
          <c:tx>
            <c:strRef>
              <c:f>'ord _ Pivot'!$A$45</c:f>
              <c:strCache>
                <c:ptCount val="1"/>
                <c:pt idx="0">
                  <c:v>Total</c:v>
                </c:pt>
              </c:strCache>
            </c:strRef>
          </c:tx>
          <c:spPr>
            <a:solidFill>
              <a:schemeClr val="accent1"/>
            </a:solidFill>
            <a:ln>
              <a:noFill/>
            </a:ln>
            <a:effectLst/>
          </c:spPr>
          <c:invertIfNegative val="0"/>
          <c:dLbls>
            <c:delete val="1"/>
          </c:dLbls>
          <c:cat>
            <c:strRef>
              <c:f>'ord _ Pivot'!$A$45</c:f>
              <c:strCache>
                <c:ptCount val="4"/>
                <c:pt idx="0">
                  <c:v>Crispy Chole Pizzabun</c:v>
                </c:pt>
                <c:pt idx="1">
                  <c:v>Large Paneer Tikka Pizzabun</c:v>
                </c:pt>
                <c:pt idx="2">
                  <c:v>Medium Crispy Chole Pizzabun</c:v>
                </c:pt>
                <c:pt idx="3">
                  <c:v>Paneer Tikka Pizzabun</c:v>
                </c:pt>
              </c:strCache>
            </c:strRef>
          </c:cat>
          <c:val>
            <c:numRef>
              <c:f>'ord _ Pivot'!$A$45</c:f>
              <c:numCache>
                <c:formatCode>General</c:formatCode>
                <c:ptCount val="4"/>
                <c:pt idx="0">
                  <c:v>21</c:v>
                </c:pt>
                <c:pt idx="1">
                  <c:v>15</c:v>
                </c:pt>
                <c:pt idx="2">
                  <c:v>9</c:v>
                </c:pt>
                <c:pt idx="3">
                  <c:v>50</c:v>
                </c:pt>
              </c:numCache>
            </c:numRef>
          </c:val>
        </c:ser>
        <c:dLbls>
          <c:dLblPos val="ctr"/>
          <c:showLegendKey val="0"/>
          <c:showVal val="1"/>
          <c:showCatName val="0"/>
          <c:showSerName val="0"/>
          <c:showPercent val="0"/>
          <c:showBubbleSize val="0"/>
        </c:dLbls>
        <c:gapWidth val="150"/>
        <c:overlap val="100"/>
        <c:axId val="407115904"/>
        <c:axId val="407116296"/>
      </c:barChart>
      <c:catAx>
        <c:axId val="407115904"/>
        <c:scaling>
          <c:orientation val="minMax"/>
        </c:scaling>
        <c:delete val="0"/>
        <c:axPos val="b"/>
        <c:numFmt formatCode="General" sourceLinked="1"/>
        <c:majorTickMark val="out"/>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7116296"/>
        <c:crosses val="autoZero"/>
        <c:auto val="1"/>
        <c:lblAlgn val="ctr"/>
        <c:lblOffset val="100"/>
        <c:noMultiLvlLbl val="0"/>
      </c:catAx>
      <c:valAx>
        <c:axId val="4071162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7115904"/>
        <c:crosses val="autoZero"/>
        <c:crossBetween val="between"/>
      </c:valAx>
      <c:spPr>
        <a:noFill/>
        <a:ln w="25400">
          <a:noFill/>
        </a:ln>
        <a:effectLst/>
      </c:spPr>
    </c:plotArea>
    <c:plotVisOnly val="1"/>
    <c:dispBlanksAs val="gap"/>
    <c:showDLblsOverMax val="0"/>
  </c:chart>
  <c:spPr>
    <a:noFill/>
    <a:ln w="9525" cap="flat" cmpd="sng" algn="ctr">
      <a:noFill/>
      <a:round/>
    </a:ln>
    <a:effectLst>
      <a:outerShdw blurRad="63500" sx="102000" sy="102000" algn="ctr" rotWithShape="0">
        <a:schemeClr val="accent1">
          <a:lumMod val="75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Dashboard.xlsx]ord _ Pivot!PivotTable10</c:name>
    <c:fmtId val="2"/>
  </c:pivotSource>
  <c:chart>
    <c:title>
      <c:tx>
        <c:strRef>
          <c:f>'ord _ Pivot'!$A$59</c:f>
          <c:strCache>
            <c:ptCount val="1"/>
            <c:pt idx="0">
              <c:v>Daily Sales Tread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2.6281877556003173E-2"/>
          <c:y val="0.19099555263925341"/>
          <c:w val="0.96613844974804508"/>
          <c:h val="0.586907261592301"/>
        </c:manualLayout>
      </c:layout>
      <c:lineChart>
        <c:grouping val="standard"/>
        <c:varyColors val="0"/>
        <c:ser>
          <c:idx val="0"/>
          <c:order val="0"/>
          <c:tx>
            <c:strRef>
              <c:f>'ord _ Pivot'!$A$59</c:f>
              <c:strCache>
                <c:ptCount val="1"/>
                <c:pt idx="0">
                  <c:v>Total</c:v>
                </c:pt>
              </c:strCache>
            </c:strRef>
          </c:tx>
          <c:spPr>
            <a:ln w="28575" cap="rnd">
              <a:solidFill>
                <a:schemeClr val="accent1"/>
              </a:solidFill>
              <a:round/>
            </a:ln>
            <a:effectLst/>
          </c:spPr>
          <c:marker>
            <c:symbol val="none"/>
          </c:marker>
          <c:cat>
            <c:strRef>
              <c:f>'ord _ Pivot'!$A$59</c:f>
              <c:strCache>
                <c:ptCount val="12"/>
                <c:pt idx="0">
                  <c:v>17-Jun-22</c:v>
                </c:pt>
                <c:pt idx="1">
                  <c:v>22-Jun-22</c:v>
                </c:pt>
                <c:pt idx="2">
                  <c:v>30-Jun-22</c:v>
                </c:pt>
                <c:pt idx="3">
                  <c:v>11-Jul-22</c:v>
                </c:pt>
                <c:pt idx="4">
                  <c:v>14-Jul-22</c:v>
                </c:pt>
                <c:pt idx="5">
                  <c:v>19-Jul-22</c:v>
                </c:pt>
                <c:pt idx="6">
                  <c:v>21-Jul-22</c:v>
                </c:pt>
                <c:pt idx="7">
                  <c:v>04-Aug-22</c:v>
                </c:pt>
                <c:pt idx="8">
                  <c:v>09-Aug-22</c:v>
                </c:pt>
                <c:pt idx="9">
                  <c:v>11-Aug-22</c:v>
                </c:pt>
                <c:pt idx="10">
                  <c:v>17-Aug-22</c:v>
                </c:pt>
                <c:pt idx="11">
                  <c:v>29-Aug-22</c:v>
                </c:pt>
              </c:strCache>
            </c:strRef>
          </c:cat>
          <c:val>
            <c:numRef>
              <c:f>'ord _ Pivot'!$A$59</c:f>
              <c:numCache>
                <c:formatCode>General</c:formatCode>
                <c:ptCount val="12"/>
                <c:pt idx="0">
                  <c:v>250</c:v>
                </c:pt>
                <c:pt idx="1">
                  <c:v>3170</c:v>
                </c:pt>
                <c:pt idx="2">
                  <c:v>1000</c:v>
                </c:pt>
                <c:pt idx="3">
                  <c:v>1660</c:v>
                </c:pt>
                <c:pt idx="4">
                  <c:v>288</c:v>
                </c:pt>
                <c:pt idx="5">
                  <c:v>864</c:v>
                </c:pt>
                <c:pt idx="6">
                  <c:v>715</c:v>
                </c:pt>
                <c:pt idx="7">
                  <c:v>250</c:v>
                </c:pt>
                <c:pt idx="8">
                  <c:v>288</c:v>
                </c:pt>
                <c:pt idx="9">
                  <c:v>390</c:v>
                </c:pt>
                <c:pt idx="10">
                  <c:v>260</c:v>
                </c:pt>
                <c:pt idx="11">
                  <c:v>750</c:v>
                </c:pt>
              </c:numCache>
            </c:numRef>
          </c:val>
          <c:smooth val="0"/>
        </c:ser>
        <c:dLbls>
          <c:showLegendKey val="0"/>
          <c:showVal val="0"/>
          <c:showCatName val="0"/>
          <c:showSerName val="0"/>
          <c:showPercent val="0"/>
          <c:showBubbleSize val="0"/>
        </c:dLbls>
        <c:smooth val="0"/>
        <c:axId val="407116688"/>
        <c:axId val="406420168"/>
      </c:lineChart>
      <c:catAx>
        <c:axId val="407116688"/>
        <c:scaling>
          <c:orientation val="minMax"/>
        </c:scaling>
        <c:delete val="0"/>
        <c:axPos val="b"/>
        <c:numFmt formatCode="General" sourceLinked="1"/>
        <c:majorTickMark val="none"/>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20168"/>
        <c:crosses val="autoZero"/>
        <c:auto val="1"/>
        <c:lblAlgn val="ctr"/>
        <c:lblOffset val="100"/>
        <c:noMultiLvlLbl val="0"/>
      </c:catAx>
      <c:valAx>
        <c:axId val="406420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6688"/>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Dashboard.xlsx]ord _ Pivot!PivotTable11</c:name>
    <c:fmtId val="3"/>
  </c:pivotSource>
  <c:chart>
    <c:title>
      <c:tx>
        <c:strRef>
          <c:f>'ord _ Pivot'!$F$59</c:f>
          <c:strCache>
            <c:ptCount val="1"/>
            <c:pt idx="0">
              <c:v>Daily Revenue Tread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'ord _ Pivot'!$F$59</c:f>
              <c:strCache>
                <c:ptCount val="1"/>
                <c:pt idx="0">
                  <c:v>Total</c:v>
                </c:pt>
              </c:strCache>
            </c:strRef>
          </c:tx>
          <c:spPr>
            <a:solidFill>
              <a:schemeClr val="accent1"/>
            </a:solidFill>
            <a:ln>
              <a:noFill/>
            </a:ln>
            <a:effectLst/>
          </c:spPr>
          <c:cat>
            <c:strRef>
              <c:f>'ord _ Pivot'!$F$59</c:f>
              <c:strCache>
                <c:ptCount val="12"/>
                <c:pt idx="0">
                  <c:v>17-Jun-22</c:v>
                </c:pt>
                <c:pt idx="1">
                  <c:v>22-Jun-22</c:v>
                </c:pt>
                <c:pt idx="2">
                  <c:v>30-Jun-22</c:v>
                </c:pt>
                <c:pt idx="3">
                  <c:v>11-Jul-22</c:v>
                </c:pt>
                <c:pt idx="4">
                  <c:v>14-Jul-22</c:v>
                </c:pt>
                <c:pt idx="5">
                  <c:v>19-Jul-22</c:v>
                </c:pt>
                <c:pt idx="6">
                  <c:v>21-Jul-22</c:v>
                </c:pt>
                <c:pt idx="7">
                  <c:v>04-Aug-22</c:v>
                </c:pt>
                <c:pt idx="8">
                  <c:v>09-Aug-22</c:v>
                </c:pt>
                <c:pt idx="9">
                  <c:v>11-Aug-22</c:v>
                </c:pt>
                <c:pt idx="10">
                  <c:v>17-Aug-22</c:v>
                </c:pt>
                <c:pt idx="11">
                  <c:v>29-Aug-22</c:v>
                </c:pt>
              </c:strCache>
            </c:strRef>
          </c:cat>
          <c:val>
            <c:numRef>
              <c:f>'ord _ Pivot'!$F$59</c:f>
              <c:numCache>
                <c:formatCode>General</c:formatCode>
                <c:ptCount val="12"/>
                <c:pt idx="0">
                  <c:v>146.49542531685432</c:v>
                </c:pt>
                <c:pt idx="1">
                  <c:v>1629.0228421379663</c:v>
                </c:pt>
                <c:pt idx="2">
                  <c:v>567.52531694900551</c:v>
                </c:pt>
                <c:pt idx="3">
                  <c:v>767.39587623829971</c:v>
                </c:pt>
                <c:pt idx="4">
                  <c:v>195.11634208376037</c:v>
                </c:pt>
                <c:pt idx="5">
                  <c:v>374.24523183962788</c:v>
                </c:pt>
                <c:pt idx="6">
                  <c:v>204.06924944863977</c:v>
                </c:pt>
                <c:pt idx="7">
                  <c:v>11.809673210590343</c:v>
                </c:pt>
                <c:pt idx="8">
                  <c:v>169.77765963840199</c:v>
                </c:pt>
                <c:pt idx="9">
                  <c:v>184.04084879986294</c:v>
                </c:pt>
                <c:pt idx="10">
                  <c:v>236.32390370536274</c:v>
                </c:pt>
                <c:pt idx="11">
                  <c:v>58.485227164517568</c:v>
                </c:pt>
              </c:numCache>
            </c:numRef>
          </c:val>
        </c:ser>
        <c:dLbls>
          <c:showLegendKey val="0"/>
          <c:showVal val="0"/>
          <c:showCatName val="0"/>
          <c:showSerName val="0"/>
          <c:showPercent val="0"/>
          <c:showBubbleSize val="0"/>
        </c:dLbls>
        <c:axId val="412084520"/>
        <c:axId val="412084912"/>
      </c:areaChart>
      <c:catAx>
        <c:axId val="412084520"/>
        <c:scaling>
          <c:orientation val="minMax"/>
        </c:scaling>
        <c:delete val="0"/>
        <c:axPos val="b"/>
        <c:numFmt formatCode="General" sourceLinked="1"/>
        <c:majorTickMark val="out"/>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84912"/>
        <c:crosses val="autoZero"/>
        <c:auto val="1"/>
        <c:lblAlgn val="ctr"/>
        <c:lblOffset val="100"/>
        <c:noMultiLvlLbl val="0"/>
      </c:catAx>
      <c:valAx>
        <c:axId val="41208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84520"/>
        <c:crosses val="autoZero"/>
        <c:crossBetween val="midCat"/>
      </c:valAx>
      <c:spPr>
        <a:noFill/>
        <a:ln>
          <a:noFill/>
        </a:ln>
        <a:effectLst/>
      </c:spPr>
    </c:plotArea>
    <c:plotVisOnly val="1"/>
    <c:dispBlanksAs val="zero"/>
    <c:showDLblsOverMax val="0"/>
  </c:chart>
  <c:spPr>
    <a:no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Dashboard.xlsx]ord _ Pivot!PivotTable12</c:name>
    <c:fmtId val="2"/>
  </c:pivotSource>
  <c:chart>
    <c:title>
      <c:tx>
        <c:strRef>
          <c:f>'ord _ Pivot'!$A$151</c:f>
          <c:strCache>
            <c:ptCount val="1"/>
            <c:pt idx="0">
              <c:v>Product Revenue Trend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20930060087874"/>
              <c:y val="-5.6444074074074077E-2"/>
            </c:manualLayout>
          </c:layout>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747622505906423"/>
                  <c:h val="0.18630481481481481"/>
                </c:manualLayout>
              </c15:layout>
            </c:ext>
          </c:extLst>
        </c:dLbl>
      </c:pivotFmt>
      <c:pivotFmt>
        <c:idx val="10"/>
        <c:spPr>
          <a:solidFill>
            <a:schemeClr val="accent1"/>
          </a:solidFill>
          <a:ln w="19050">
            <a:solidFill>
              <a:schemeClr val="lt1"/>
            </a:solidFill>
          </a:ln>
          <a:effectLst/>
        </c:spPr>
        <c:dLbl>
          <c:idx val="0"/>
          <c:layout>
            <c:manualLayout>
              <c:x val="0.14186041316227307"/>
              <c:y val="9.8777777777777784E-2"/>
            </c:manualLayout>
          </c:layout>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6046505751142373"/>
              <c:y val="5.174074074074074E-2"/>
            </c:manualLayout>
          </c:layout>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360464618031636"/>
              <c:y val="7.0555740740740738E-2"/>
            </c:manualLayout>
          </c:layout>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978199971360568"/>
                  <c:h val="0.18630481481481481"/>
                </c:manualLayout>
              </c15:layout>
            </c:ext>
          </c:extLst>
        </c:dLbl>
      </c:pivotFmt>
      <c:pivotFmt>
        <c:idx val="13"/>
        <c:spPr>
          <a:solidFill>
            <a:schemeClr val="accent1"/>
          </a:solidFill>
          <a:ln w="19050">
            <a:solidFill>
              <a:schemeClr val="lt1"/>
            </a:solidFill>
          </a:ln>
          <a:effectLst/>
        </c:spPr>
        <c:dLbl>
          <c:idx val="0"/>
          <c:layout>
            <c:manualLayout>
              <c:x val="-0.1232557688131226"/>
              <c:y val="2.1166666666666667E-2"/>
            </c:manualLayout>
          </c:layout>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99608496755721"/>
                  <c:h val="0.13603740740740741"/>
                </c:manualLayout>
              </c15:layout>
            </c:ext>
          </c:extLst>
        </c:dLbl>
      </c:pivotFmt>
      <c:pivotFmt>
        <c:idx val="14"/>
        <c:spPr>
          <a:solidFill>
            <a:schemeClr val="accent1"/>
          </a:solidFill>
          <a:ln w="19050">
            <a:solidFill>
              <a:schemeClr val="lt1"/>
            </a:solidFill>
          </a:ln>
          <a:effectLst/>
        </c:spPr>
        <c:dLbl>
          <c:idx val="0"/>
          <c:layout>
            <c:manualLayout>
              <c:x val="-0.144185993705917"/>
              <c:y val="-1.8814629629629685E-2"/>
            </c:manualLayout>
          </c:layout>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06036364755037"/>
                  <c:h val="0.16165407407407406"/>
                </c:manualLayout>
              </c15:layout>
            </c:ext>
          </c:extLst>
        </c:dLbl>
      </c:pivotFmt>
    </c:pivotFmts>
    <c:plotArea>
      <c:layout>
        <c:manualLayout>
          <c:layoutTarget val="inner"/>
          <c:xMode val="edge"/>
          <c:yMode val="edge"/>
          <c:x val="0.32566807336822068"/>
          <c:y val="0.28205259259259258"/>
          <c:w val="0.3021524255072604"/>
          <c:h val="0.61113148148148144"/>
        </c:manualLayout>
      </c:layout>
      <c:doughnutChart>
        <c:varyColors val="1"/>
        <c:ser>
          <c:idx val="0"/>
          <c:order val="0"/>
          <c:tx>
            <c:strRef>
              <c:f>'ord _ Pivot'!$A$151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220930060087874"/>
                  <c:y val="-5.6444074074074077E-2"/>
                </c:manualLayout>
              </c:layout>
              <c:showLegendKey val="0"/>
              <c:showVal val="0"/>
              <c:showCatName val="1"/>
              <c:showSerName val="0"/>
              <c:showPercent val="1"/>
              <c:showBubbleSize val="0"/>
              <c:extLst>
                <c:ext xmlns:c15="http://schemas.microsoft.com/office/drawing/2012/chart" uri="{CE6537A1-D6FC-4f65-9D91-7224C49458BB}">
                  <c15:layout>
                    <c:manualLayout>
                      <c:w val="0.16747622505906423"/>
                      <c:h val="0.18630481481481481"/>
                    </c:manualLayout>
                  </c15:layout>
                </c:ext>
              </c:extLst>
            </c:dLbl>
            <c:dLbl>
              <c:idx val="1"/>
              <c:layout>
                <c:manualLayout>
                  <c:x val="0.14186041316227307"/>
                  <c:y val="9.8777777777777784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6046505751142373"/>
                  <c:y val="5.174074074074074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1360464618031636"/>
                  <c:y val="7.0555740740740738E-2"/>
                </c:manualLayout>
              </c:layout>
              <c:showLegendKey val="0"/>
              <c:showVal val="0"/>
              <c:showCatName val="1"/>
              <c:showSerName val="0"/>
              <c:showPercent val="1"/>
              <c:showBubbleSize val="0"/>
              <c:extLst>
                <c:ext xmlns:c15="http://schemas.microsoft.com/office/drawing/2012/chart" uri="{CE6537A1-D6FC-4f65-9D91-7224C49458BB}">
                  <c15:layout>
                    <c:manualLayout>
                      <c:w val="0.24978199971360568"/>
                      <c:h val="0.18630481481481481"/>
                    </c:manualLayout>
                  </c15:layout>
                </c:ext>
              </c:extLst>
            </c:dLbl>
            <c:dLbl>
              <c:idx val="4"/>
              <c:layout>
                <c:manualLayout>
                  <c:x val="-0.1232557688131226"/>
                  <c:y val="2.1166666666666667E-2"/>
                </c:manualLayout>
              </c:layout>
              <c:showLegendKey val="0"/>
              <c:showVal val="0"/>
              <c:showCatName val="1"/>
              <c:showSerName val="0"/>
              <c:showPercent val="1"/>
              <c:showBubbleSize val="0"/>
              <c:extLst>
                <c:ext xmlns:c15="http://schemas.microsoft.com/office/drawing/2012/chart" uri="{CE6537A1-D6FC-4f65-9D91-7224C49458BB}">
                  <c15:layout>
                    <c:manualLayout>
                      <c:w val="0.18999608496755721"/>
                      <c:h val="0.13603740740740741"/>
                    </c:manualLayout>
                  </c15:layout>
                </c:ext>
              </c:extLst>
            </c:dLbl>
            <c:dLbl>
              <c:idx val="5"/>
              <c:layout>
                <c:manualLayout>
                  <c:x val="-0.144185993705917"/>
                  <c:y val="-1.8814629629629685E-2"/>
                </c:manualLayout>
              </c:layout>
              <c:showLegendKey val="0"/>
              <c:showVal val="0"/>
              <c:showCatName val="1"/>
              <c:showSerName val="0"/>
              <c:showPercent val="1"/>
              <c:showBubbleSize val="0"/>
              <c:extLst>
                <c:ext xmlns:c15="http://schemas.microsoft.com/office/drawing/2012/chart" uri="{CE6537A1-D6FC-4f65-9D91-7224C49458BB}">
                  <c15:layout>
                    <c:manualLayout>
                      <c:w val="0.17706036364755037"/>
                      <c:h val="0.16165407407407406"/>
                    </c:manualLayout>
                  </c15:layout>
                </c:ext>
              </c:extLst>
            </c:dLbl>
            <c:spPr>
              <a:noFill/>
              <a:ln>
                <a:noFill/>
              </a:ln>
              <a:effectLst>
                <a:outerShdw blurRad="101600" dist="38100" dir="5400000" sx="98000" sy="98000" algn="t" rotWithShape="0">
                  <a:prstClr val="black">
                    <a:alpha val="59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 _ Pivot'!$A$151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_ Pivot'!$A$151</c:f>
              <c:numCache>
                <c:formatCode>General</c:formatCode>
                <c:ptCount val="6"/>
                <c:pt idx="0">
                  <c:v>10392.371663128077</c:v>
                </c:pt>
                <c:pt idx="1">
                  <c:v>44943.299336956021</c:v>
                </c:pt>
                <c:pt idx="2">
                  <c:v>52628.7644830875</c:v>
                </c:pt>
                <c:pt idx="3">
                  <c:v>51745.380956013505</c:v>
                </c:pt>
                <c:pt idx="4">
                  <c:v>22061.686496177575</c:v>
                </c:pt>
                <c:pt idx="5">
                  <c:v>53883.999744062246</c:v>
                </c:pt>
              </c:numCache>
            </c:numRef>
          </c:val>
        </c:ser>
        <c:dLbls>
          <c:showLegendKey val="0"/>
          <c:showVal val="0"/>
          <c:showCatName val="0"/>
          <c:showSerName val="0"/>
          <c:showPercent val="0"/>
          <c:showBubbleSize val="0"/>
          <c:showLeaderLines val="1"/>
        </c:dLbls>
        <c:firstSliceAng val="0"/>
        <c:holeSize val="75"/>
      </c:doughnutChart>
      <c:spPr>
        <a:noFill/>
        <a:ln>
          <a:noFill/>
        </a:ln>
        <a:effectLst>
          <a:glow rad="101600">
            <a:schemeClr val="accent1">
              <a:alpha val="40000"/>
            </a:schemeClr>
          </a:glow>
        </a:effectLst>
      </c:spPr>
    </c:plotArea>
    <c:plotVisOnly val="1"/>
    <c:dispBlanksAs val="gap"/>
    <c:showDLblsOverMax val="0"/>
  </c:chart>
  <c:spPr>
    <a:noFill/>
    <a:ln w="9525" cap="flat" cmpd="sng" algn="ctr">
      <a:noFill/>
      <a:round/>
    </a:ln>
    <a:effectLst>
      <a:outerShdw blurRad="63500" sx="102000" sy="102000" algn="ctr" rotWithShape="0">
        <a:schemeClr val="accent1">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Dashboard.xlsx]CS_Pivot!PivotTable2</c:name>
    <c:fmtId val="2"/>
  </c:pivotSource>
  <c:chart>
    <c:title>
      <c:tx>
        <c:strRef>
          <c:f>CS_Pivot!$A$22</c:f>
          <c:strCache>
            <c:ptCount val="1"/>
            <c:pt idx="0">
              <c:v> 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CS_Pivot!$A$22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CS_Pivot!$A$22</c:f>
              <c:strCache>
                <c:ptCount val="3"/>
                <c:pt idx="0">
                  <c:v>Adrien Martin</c:v>
                </c:pt>
                <c:pt idx="1">
                  <c:v>Albain Forestier</c:v>
                </c:pt>
                <c:pt idx="2">
                  <c:v>Roch Cousineau</c:v>
                </c:pt>
              </c:strCache>
            </c:strRef>
          </c:cat>
          <c:val>
            <c:numRef>
              <c:f>CS_Pivot!$A$22</c:f>
              <c:numCache>
                <c:formatCode>General</c:formatCode>
                <c:ptCount val="3"/>
                <c:pt idx="0">
                  <c:v>16</c:v>
                </c:pt>
                <c:pt idx="1">
                  <c:v>16</c:v>
                </c:pt>
                <c:pt idx="2">
                  <c:v>18</c:v>
                </c:pt>
              </c:numCache>
            </c:numRef>
          </c:val>
        </c:ser>
        <c:dLbls>
          <c:dLblPos val="outEnd"/>
          <c:showLegendKey val="0"/>
          <c:showVal val="1"/>
          <c:showCatName val="0"/>
          <c:showSerName val="0"/>
          <c:showPercent val="0"/>
          <c:showBubbleSize val="0"/>
        </c:dLbls>
        <c:gapWidth val="219"/>
        <c:overlap val="-27"/>
        <c:axId val="406418600"/>
        <c:axId val="406413504"/>
      </c:barChart>
      <c:catAx>
        <c:axId val="40641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6413504"/>
        <c:crosses val="autoZero"/>
        <c:auto val="1"/>
        <c:lblAlgn val="ctr"/>
        <c:lblOffset val="100"/>
        <c:noMultiLvlLbl val="0"/>
      </c:catAx>
      <c:valAx>
        <c:axId val="406413504"/>
        <c:scaling>
          <c:orientation val="minMax"/>
        </c:scaling>
        <c:delete val="1"/>
        <c:axPos val="l"/>
        <c:numFmt formatCode="General" sourceLinked="1"/>
        <c:majorTickMark val="none"/>
        <c:minorTickMark val="none"/>
        <c:tickLblPos val="nextTo"/>
        <c:crossAx val="406418600"/>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Dashboard.xlsx]CS_Pivot!PivotTable3</c:name>
    <c:fmtId val="2"/>
  </c:pivotSource>
  <c:chart>
    <c:title>
      <c:tx>
        <c:strRef>
          <c:f>CS_Pivot!$A$37</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7.0647777777777782E-2"/>
              <c:y val="0.15211468253968255"/>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6473611111111109E-3"/>
              <c:y val="9.0214285714285709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619833333333335"/>
          <c:y val="0.27118214285714287"/>
          <c:w val="0.26743347222222219"/>
          <c:h val="0.72881785714285718"/>
        </c:manualLayout>
      </c:layout>
      <c:pieChart>
        <c:varyColors val="1"/>
        <c:ser>
          <c:idx val="0"/>
          <c:order val="0"/>
          <c:tx>
            <c:strRef>
              <c:f>CS_Pivot!$A$37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1"/>
              <c:layout>
                <c:manualLayout>
                  <c:x val="-7.0647777777777782E-2"/>
                  <c:y val="0.15211468253968255"/>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8.6473611111111109E-3"/>
                  <c:y val="9.0214285714285709E-3"/>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CS_Pivot!$A$37</c:f>
              <c:strCache>
                <c:ptCount val="3"/>
                <c:pt idx="0">
                  <c:v>Complaint</c:v>
                </c:pt>
                <c:pt idx="1">
                  <c:v>Query</c:v>
                </c:pt>
                <c:pt idx="2">
                  <c:v>Request</c:v>
                </c:pt>
              </c:strCache>
            </c:strRef>
          </c:cat>
          <c:val>
            <c:numRef>
              <c:f>CS_Pivot!$A$37</c:f>
              <c:numCache>
                <c:formatCode>General</c:formatCode>
                <c:ptCount val="3"/>
                <c:pt idx="0">
                  <c:v>10</c:v>
                </c:pt>
                <c:pt idx="1">
                  <c:v>17</c:v>
                </c:pt>
                <c:pt idx="2">
                  <c:v>23</c:v>
                </c:pt>
              </c:numCache>
            </c:numRef>
          </c:val>
        </c:ser>
        <c:dLbls>
          <c:dLblPos val="bestFit"/>
          <c:showLegendKey val="0"/>
          <c:showVal val="1"/>
          <c:showCatName val="0"/>
          <c:showSerName val="0"/>
          <c:showPercent val="0"/>
          <c:showBubbleSize val="0"/>
          <c:showLeaderLines val="1"/>
        </c:dLbls>
        <c:firstSliceAng val="143"/>
      </c:pieChart>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Dashboard.xlsx]CS_Pivot!PivotTable4</c:name>
    <c:fmtId val="3"/>
  </c:pivotSource>
  <c:chart>
    <c:title>
      <c:tx>
        <c:strRef>
          <c:f>CS_Pivot!$A$53</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CS_Pivot!$A$53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CS_Pivot!$A$53</c:f>
              <c:strCache>
                <c:ptCount val="3"/>
                <c:pt idx="0">
                  <c:v>Complaint</c:v>
                </c:pt>
                <c:pt idx="1">
                  <c:v>Query</c:v>
                </c:pt>
                <c:pt idx="2">
                  <c:v>Request</c:v>
                </c:pt>
              </c:strCache>
            </c:strRef>
          </c:cat>
          <c:val>
            <c:numRef>
              <c:f>CS_Pivot!$A$53</c:f>
              <c:numCache>
                <c:formatCode>0.0</c:formatCode>
                <c:ptCount val="3"/>
                <c:pt idx="0">
                  <c:v>5.5</c:v>
                </c:pt>
                <c:pt idx="1">
                  <c:v>5.117647058823529</c:v>
                </c:pt>
                <c:pt idx="2">
                  <c:v>5.3043478260869561</c:v>
                </c:pt>
              </c:numCache>
            </c:numRef>
          </c:val>
        </c:ser>
        <c:dLbls>
          <c:dLblPos val="outEnd"/>
          <c:showLegendKey val="0"/>
          <c:showVal val="1"/>
          <c:showCatName val="0"/>
          <c:showSerName val="0"/>
          <c:showPercent val="0"/>
          <c:showBubbleSize val="0"/>
        </c:dLbls>
        <c:gapWidth val="182"/>
        <c:axId val="406417816"/>
        <c:axId val="406419384"/>
      </c:barChart>
      <c:catAx>
        <c:axId val="40641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6419384"/>
        <c:crosses val="autoZero"/>
        <c:auto val="1"/>
        <c:lblAlgn val="ctr"/>
        <c:lblOffset val="100"/>
        <c:noMultiLvlLbl val="0"/>
      </c:catAx>
      <c:valAx>
        <c:axId val="406419384"/>
        <c:scaling>
          <c:orientation val="minMax"/>
        </c:scaling>
        <c:delete val="1"/>
        <c:axPos val="b"/>
        <c:numFmt formatCode="0.0" sourceLinked="1"/>
        <c:majorTickMark val="none"/>
        <c:minorTickMark val="none"/>
        <c:tickLblPos val="nextTo"/>
        <c:crossAx val="406417816"/>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Dashboard.xlsx]CS_Pivot!PivotTable5</c:name>
    <c:fmtId val="2"/>
  </c:pivotSource>
  <c:chart>
    <c:title>
      <c:tx>
        <c:strRef>
          <c:f>CS_Pivot!$A$68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CS_Pivot!$A$68</c:f>
              <c:strCache>
                <c:ptCount val="1"/>
                <c:pt idx="0">
                  <c:v>Total</c:v>
                </c:pt>
              </c:strCache>
            </c:strRef>
          </c:tx>
          <c:spPr>
            <a:ln w="28575" cap="rnd">
              <a:solidFill>
                <a:schemeClr val="accent1"/>
              </a:solidFill>
              <a:round/>
            </a:ln>
            <a:effectLst/>
          </c:spPr>
          <c:marker>
            <c:symbol val="none"/>
          </c:marker>
          <c:cat>
            <c:strRef>
              <c:f>CS_Pivot!$A$68</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CS_Pivot!$A$68</c:f>
              <c:numCache>
                <c:formatCode>0.0</c:formatCode>
                <c:ptCount val="16"/>
                <c:pt idx="0">
                  <c:v>6.25</c:v>
                </c:pt>
                <c:pt idx="1">
                  <c:v>8.5</c:v>
                </c:pt>
                <c:pt idx="2">
                  <c:v>4.333333333333333</c:v>
                </c:pt>
                <c:pt idx="3">
                  <c:v>5.5</c:v>
                </c:pt>
                <c:pt idx="4">
                  <c:v>5</c:v>
                </c:pt>
                <c:pt idx="5">
                  <c:v>4.833333333333333</c:v>
                </c:pt>
                <c:pt idx="6">
                  <c:v>5.5</c:v>
                </c:pt>
                <c:pt idx="7">
                  <c:v>2.6666666666666665</c:v>
                </c:pt>
                <c:pt idx="8">
                  <c:v>2</c:v>
                </c:pt>
                <c:pt idx="9">
                  <c:v>7.25</c:v>
                </c:pt>
                <c:pt idx="10">
                  <c:v>3</c:v>
                </c:pt>
                <c:pt idx="11">
                  <c:v>8.3333333333333339</c:v>
                </c:pt>
                <c:pt idx="12">
                  <c:v>5</c:v>
                </c:pt>
                <c:pt idx="13">
                  <c:v>4.8571428571428568</c:v>
                </c:pt>
                <c:pt idx="14">
                  <c:v>9</c:v>
                </c:pt>
                <c:pt idx="15">
                  <c:v>4</c:v>
                </c:pt>
              </c:numCache>
            </c:numRef>
          </c:val>
          <c:smooth val="0"/>
        </c:ser>
        <c:dLbls>
          <c:showLegendKey val="0"/>
          <c:showVal val="0"/>
          <c:showCatName val="0"/>
          <c:showSerName val="0"/>
          <c:showPercent val="0"/>
          <c:showBubbleSize val="0"/>
        </c:dLbls>
        <c:smooth val="0"/>
        <c:axId val="406416640"/>
        <c:axId val="406419776"/>
      </c:lineChart>
      <c:catAx>
        <c:axId val="4064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419776"/>
        <c:crosses val="autoZero"/>
        <c:auto val="1"/>
        <c:lblAlgn val="ctr"/>
        <c:lblOffset val="100"/>
        <c:noMultiLvlLbl val="0"/>
      </c:catAx>
      <c:valAx>
        <c:axId val="406419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416640"/>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Dashboard.xlsx]CS_Pivot!PivotTable6</c:name>
    <c:fmtId val="9"/>
  </c:pivotSource>
  <c:chart>
    <c:title>
      <c:tx>
        <c:strRef>
          <c:f>CS_Pivot!$L$68</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CS_Pivot!$L$68</c:f>
              <c:strCache>
                <c:ptCount val="1"/>
                <c:pt idx="0">
                  <c:v>Total</c:v>
                </c:pt>
              </c:strCache>
            </c:strRef>
          </c:tx>
          <c:spPr>
            <a:solidFill>
              <a:schemeClr val="accent1"/>
            </a:solidFill>
            <a:ln w="25400">
              <a:noFill/>
            </a:ln>
            <a:effectLst/>
          </c:spPr>
          <c:cat>
            <c:strRef>
              <c:f>CS_Pivot!$L$68</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CS_Pivot!$L$68</c:f>
              <c:numCache>
                <c:formatCode>0.0</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er>
        <c:dLbls>
          <c:showLegendKey val="0"/>
          <c:showVal val="0"/>
          <c:showCatName val="0"/>
          <c:showSerName val="0"/>
          <c:showPercent val="0"/>
          <c:showBubbleSize val="0"/>
        </c:dLbls>
        <c:axId val="406420560"/>
        <c:axId val="406414288"/>
      </c:areaChart>
      <c:catAx>
        <c:axId val="4064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414288"/>
        <c:crosses val="autoZero"/>
        <c:auto val="1"/>
        <c:lblAlgn val="ctr"/>
        <c:lblOffset val="100"/>
        <c:noMultiLvlLbl val="0"/>
      </c:catAx>
      <c:valAx>
        <c:axId val="4064142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420560"/>
        <c:crosses val="autoZero"/>
        <c:crossBetween val="midCat"/>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Dashboard.xlsx]Finance- Pivot!PivotTable1</c:name>
    <c:fmtId val="3"/>
  </c:pivotSource>
  <c:chart>
    <c:title>
      <c:tx>
        <c:strRef>
          <c:f>'Finance- Pivot'!$A$10</c:f>
          <c:strCache>
            <c:ptCount val="1"/>
            <c:pt idx="0">
              <c:v>Day wise Overall Sales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'Finance- Pivot'!$A$10</c:f>
              <c:strCache>
                <c:ptCount val="1"/>
                <c:pt idx="0">
                  <c:v>Total</c:v>
                </c:pt>
              </c:strCache>
            </c:strRef>
          </c:tx>
          <c:spPr>
            <a:ln w="28575" cap="rnd">
              <a:solidFill>
                <a:schemeClr val="accent1"/>
              </a:solidFill>
              <a:round/>
            </a:ln>
            <a:effectLst/>
          </c:spPr>
          <c:marker>
            <c:symbol val="none"/>
          </c:marker>
          <c:cat>
            <c:strRef>
              <c:f>'Finance- Pivot'!$A$10</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Pivot'!$A$10</c:f>
              <c:numCache>
                <c:formatCode>[$$-1009]#,##0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ser>
        <c:dLbls>
          <c:showLegendKey val="0"/>
          <c:showVal val="0"/>
          <c:showCatName val="0"/>
          <c:showSerName val="0"/>
          <c:showPercent val="0"/>
          <c:showBubbleSize val="0"/>
        </c:dLbls>
        <c:smooth val="0"/>
        <c:axId val="407118648"/>
        <c:axId val="407119432"/>
      </c:lineChart>
      <c:catAx>
        <c:axId val="407118648"/>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9432"/>
        <c:crosses val="autoZero"/>
        <c:auto val="1"/>
        <c:lblAlgn val="ctr"/>
        <c:lblOffset val="100"/>
        <c:noMultiLvlLbl val="0"/>
      </c:catAx>
      <c:valAx>
        <c:axId val="407119432"/>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8648"/>
        <c:crosses val="autoZero"/>
        <c:crossBetween val="between"/>
      </c:valAx>
      <c:spPr>
        <a:noFill/>
        <a:ln>
          <a:noFill/>
        </a:ln>
        <a:effectLst/>
      </c:spPr>
    </c:plotArea>
    <c:plotVisOnly val="1"/>
    <c:dispBlanksAs val="gap"/>
    <c:showDLblsOverMax val="0"/>
  </c:chart>
  <c:spPr>
    <a:noFill/>
    <a:ln w="9525" cap="flat" cmpd="sng" algn="ctr">
      <a:noFill/>
      <a:round/>
    </a:ln>
    <a:effectLst>
      <a:outerShdw blurRad="88900" dist="38100" dir="2700000" algn="tl" rotWithShape="0">
        <a:schemeClr val="accent5">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Dashboard.xlsx]Finance- Pivot!PivotTable2</c:name>
    <c:fmtId val="2"/>
  </c:pivotSource>
  <c:chart>
    <c:title>
      <c:tx>
        <c:strRef>
          <c:f>'Finance- Pivot'!$A$33</c:f>
          <c:strCache>
            <c:ptCount val="1"/>
            <c:pt idx="0">
              <c:v>Day wise  Avg Sales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'Finance- Pivot'!$A$33</c:f>
              <c:strCache>
                <c:ptCount val="1"/>
                <c:pt idx="0">
                  <c:v>Total</c:v>
                </c:pt>
              </c:strCache>
            </c:strRef>
          </c:tx>
          <c:spPr>
            <a:ln w="28575" cap="rnd">
              <a:solidFill>
                <a:schemeClr val="accent1"/>
              </a:solidFill>
              <a:round/>
            </a:ln>
            <a:effectLst/>
          </c:spPr>
          <c:marker>
            <c:symbol val="none"/>
          </c:marker>
          <c:cat>
            <c:strRef>
              <c:f>'Finance- Pivot'!$A$33</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Pivot'!$A$33</c:f>
              <c:numCache>
                <c:formatCode>[$$-1009]#,##0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smooth val="0"/>
        </c:ser>
        <c:dLbls>
          <c:showLegendKey val="0"/>
          <c:showVal val="0"/>
          <c:showCatName val="0"/>
          <c:showSerName val="0"/>
          <c:showPercent val="0"/>
          <c:showBubbleSize val="0"/>
        </c:dLbls>
        <c:smooth val="0"/>
        <c:axId val="407113552"/>
        <c:axId val="407115512"/>
      </c:lineChart>
      <c:catAx>
        <c:axId val="407113552"/>
        <c:scaling>
          <c:orientation val="minMax"/>
        </c:scaling>
        <c:delete val="0"/>
        <c:axPos val="b"/>
        <c:numFmt formatCode="General" sourceLinked="1"/>
        <c:majorTickMark val="none"/>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5512"/>
        <c:crosses val="autoZero"/>
        <c:auto val="1"/>
        <c:lblAlgn val="ctr"/>
        <c:lblOffset val="100"/>
        <c:tickLblSkip val="1"/>
        <c:noMultiLvlLbl val="0"/>
      </c:catAx>
      <c:valAx>
        <c:axId val="407115512"/>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3552"/>
        <c:crosses val="autoZero"/>
        <c:crossBetween val="between"/>
      </c:valAx>
      <c:spPr>
        <a:noFill/>
        <a:ln w="25400">
          <a:noFill/>
        </a:ln>
        <a:effectLst/>
      </c:spPr>
    </c:plotArea>
    <c:plotVisOnly val="1"/>
    <c:dispBlanksAs val="gap"/>
    <c:showDLblsOverMax val="0"/>
  </c:chart>
  <c:spPr>
    <a:noFill/>
    <a:ln w="9525" cap="flat" cmpd="sng" algn="ctr">
      <a:noFill/>
      <a:round/>
    </a:ln>
    <a:effectLst>
      <a:outerShdw blurRad="50800" dist="38100" dir="2700000" algn="tl" rotWithShape="0">
        <a:schemeClr val="accent5">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Dashboard.xlsx]Finance- Pivot!PivotTable4</c:name>
    <c:fmtId val="2"/>
  </c:pivotSource>
  <c:chart>
    <c:title>
      <c:tx>
        <c:strRef>
          <c:f>'Finance- Pivot'!$M$32</c:f>
          <c:strCache>
            <c:ptCount val="1"/>
            <c:pt idx="0">
              <c:v>Overall sales - Bucketed</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1.0958904109588961E-2"/>
              <c:y val="-0.13052777777777777"/>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0.1030136986301369"/>
              <c:y val="-8.1138888888888885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7.0555555555555552E-2"/>
              <c:y val="-1.0583333333333333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dLbl>
          <c:idx val="0"/>
          <c:layout>
            <c:manualLayout>
              <c:x val="-0.17972602739726026"/>
              <c:y val="3.5277777777777777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dLbl>
          <c:idx val="0"/>
          <c:layout>
            <c:manualLayout>
              <c:x val="-0.10301369863013703"/>
              <c:y val="-4.5861111111111179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8988665731852009"/>
          <c:y val="0.2433538888888889"/>
          <c:w val="0.40934164599288103"/>
          <c:h val="0.65885527777777775"/>
        </c:manualLayout>
      </c:layout>
      <c:doughnutChart>
        <c:varyColors val="1"/>
        <c:ser>
          <c:idx val="0"/>
          <c:order val="0"/>
          <c:tx>
            <c:strRef>
              <c:f>'Finance- Pivot'!$M$32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1.0958904109588961E-2"/>
                  <c:y val="-0.13052777777777777"/>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030136986301369"/>
                  <c:y val="-8.1138888888888885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7.0555555555555552E-2"/>
                  <c:y val="-1.058333333333333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7972602739726026"/>
                  <c:y val="3.5277777777777777E-3"/>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0301369863013703"/>
                  <c:y val="-4.5861111111111179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Pivot'!$M$32</c:f>
              <c:strCache>
                <c:ptCount val="5"/>
                <c:pt idx="0">
                  <c:v>300-500</c:v>
                </c:pt>
                <c:pt idx="1">
                  <c:v>500-700</c:v>
                </c:pt>
                <c:pt idx="2">
                  <c:v>700-900</c:v>
                </c:pt>
                <c:pt idx="3">
                  <c:v>900-1100</c:v>
                </c:pt>
                <c:pt idx="4">
                  <c:v>1100-1300</c:v>
                </c:pt>
              </c:strCache>
            </c:strRef>
          </c:cat>
          <c:val>
            <c:numRef>
              <c:f>'Finance- Pivot'!$M$32</c:f>
              <c:numCache>
                <c:formatCode>0</c:formatCode>
                <c:ptCount val="5"/>
                <c:pt idx="0">
                  <c:v>2991.9250888832603</c:v>
                </c:pt>
                <c:pt idx="1">
                  <c:v>2340.5859950410309</c:v>
                </c:pt>
                <c:pt idx="2">
                  <c:v>10092.267016562011</c:v>
                </c:pt>
                <c:pt idx="3">
                  <c:v>12889.492387420811</c:v>
                </c:pt>
                <c:pt idx="4">
                  <c:v>10571.577799516039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a:outerShdw blurRad="88900" dist="38100" dir="2700000" algn="tl" rotWithShape="0">
        <a:schemeClr val="accent5">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10702</xdr:rowOff>
    </xdr:from>
    <xdr:to>
      <xdr:col>12</xdr:col>
      <xdr:colOff>571028</xdr:colOff>
      <xdr:row>16</xdr:row>
      <xdr:rowOff>54202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0</xdr:rowOff>
    </xdr:from>
    <xdr:to>
      <xdr:col>25</xdr:col>
      <xdr:colOff>571028</xdr:colOff>
      <xdr:row>16</xdr:row>
      <xdr:rowOff>43500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16</xdr:row>
      <xdr:rowOff>190499</xdr:rowOff>
    </xdr:from>
    <xdr:to>
      <xdr:col>25</xdr:col>
      <xdr:colOff>564250</xdr:colOff>
      <xdr:row>30</xdr:row>
      <xdr:rowOff>43499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0</xdr:rowOff>
    </xdr:from>
    <xdr:to>
      <xdr:col>12</xdr:col>
      <xdr:colOff>564250</xdr:colOff>
      <xdr:row>30</xdr:row>
      <xdr:rowOff>43500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32</xdr:row>
      <xdr:rowOff>0</xdr:rowOff>
    </xdr:from>
    <xdr:to>
      <xdr:col>16</xdr:col>
      <xdr:colOff>430050</xdr:colOff>
      <xdr:row>45</xdr:row>
      <xdr:rowOff>43500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32</xdr:row>
      <xdr:rowOff>0</xdr:rowOff>
    </xdr:from>
    <xdr:to>
      <xdr:col>32</xdr:col>
      <xdr:colOff>430050</xdr:colOff>
      <xdr:row>45</xdr:row>
      <xdr:rowOff>43500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619125</xdr:colOff>
      <xdr:row>1</xdr:row>
      <xdr:rowOff>15876</xdr:rowOff>
    </xdr:from>
    <xdr:to>
      <xdr:col>32</xdr:col>
      <xdr:colOff>554182</xdr:colOff>
      <xdr:row>3</xdr:row>
      <xdr:rowOff>174625</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7937307" y="223694"/>
              <a:ext cx="4784148" cy="574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619125</xdr:colOff>
      <xdr:row>4</xdr:row>
      <xdr:rowOff>104775</xdr:rowOff>
    </xdr:from>
    <xdr:to>
      <xdr:col>32</xdr:col>
      <xdr:colOff>519545</xdr:colOff>
      <xdr:row>11</xdr:row>
      <xdr:rowOff>51955</xdr:rowOff>
    </xdr:to>
    <mc:AlternateContent xmlns:mc="http://schemas.openxmlformats.org/markup-compatibility/2006" xmlns:tsle="http://schemas.microsoft.com/office/drawing/2012/timeslicer">
      <mc:Choice Requires="tsle">
        <xdr:graphicFrame macro="">
          <xdr:nvGraphicFramePr>
            <xdr:cNvPr id="9"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7937307" y="936048"/>
              <a:ext cx="4749511" cy="14019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555625</xdr:colOff>
      <xdr:row>16</xdr:row>
      <xdr:rowOff>127000</xdr:rowOff>
    </xdr:from>
    <xdr:to>
      <xdr:col>26</xdr:col>
      <xdr:colOff>0</xdr:colOff>
      <xdr:row>16</xdr:row>
      <xdr:rowOff>142875</xdr:rowOff>
    </xdr:to>
    <xdr:cxnSp macro="">
      <xdr:nvCxnSpPr>
        <xdr:cNvPr id="13" name="Straight Connector 12"/>
        <xdr:cNvCxnSpPr/>
      </xdr:nvCxnSpPr>
      <xdr:spPr>
        <a:xfrm flipV="1">
          <a:off x="555625" y="3175000"/>
          <a:ext cx="15128875" cy="15875"/>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63500</xdr:colOff>
      <xdr:row>30</xdr:row>
      <xdr:rowOff>142875</xdr:rowOff>
    </xdr:from>
    <xdr:to>
      <xdr:col>32</xdr:col>
      <xdr:colOff>492125</xdr:colOff>
      <xdr:row>31</xdr:row>
      <xdr:rowOff>31750</xdr:rowOff>
    </xdr:to>
    <xdr:cxnSp macro="">
      <xdr:nvCxnSpPr>
        <xdr:cNvPr id="15" name="Straight Connector 14"/>
        <xdr:cNvCxnSpPr/>
      </xdr:nvCxnSpPr>
      <xdr:spPr>
        <a:xfrm flipV="1">
          <a:off x="666750" y="5857875"/>
          <a:ext cx="19129375" cy="79375"/>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0</xdr:row>
      <xdr:rowOff>47625</xdr:rowOff>
    </xdr:from>
    <xdr:to>
      <xdr:col>21</xdr:col>
      <xdr:colOff>650875</xdr:colOff>
      <xdr:row>2</xdr:row>
      <xdr:rowOff>190500</xdr:rowOff>
    </xdr:to>
    <xdr:sp macro="" textlink="">
      <xdr:nvSpPr>
        <xdr:cNvPr id="10" name="Rectangle 9"/>
        <xdr:cNvSpPr/>
      </xdr:nvSpPr>
      <xdr:spPr>
        <a:xfrm>
          <a:off x="5461000" y="47625"/>
          <a:ext cx="9525000" cy="555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u="sng" cap="none" spc="0">
              <a:ln w="0"/>
              <a:solidFill>
                <a:schemeClr val="accent1"/>
              </a:solidFill>
              <a:effectLst>
                <a:outerShdw blurRad="38100" dist="25400" dir="5400000" algn="ctr" rotWithShape="0">
                  <a:srgbClr val="6E747A">
                    <a:alpha val="43000"/>
                  </a:srgbClr>
                </a:outerShdw>
              </a:effectLst>
            </a:rPr>
            <a:t>Customer</a:t>
          </a:r>
          <a:r>
            <a:rPr lang="en-IN" sz="3200" b="1" u="sng" cap="none" spc="0" baseline="0">
              <a:ln w="0"/>
              <a:solidFill>
                <a:schemeClr val="accent1"/>
              </a:solidFill>
              <a:effectLst>
                <a:outerShdw blurRad="38100" dist="25400" dir="5400000" algn="ctr" rotWithShape="0">
                  <a:srgbClr val="6E747A">
                    <a:alpha val="43000"/>
                  </a:srgbClr>
                </a:outerShdw>
              </a:effectLst>
            </a:rPr>
            <a:t> Service Dashboard</a:t>
          </a:r>
          <a:endParaRPr lang="en-IN" sz="3200" b="1" u="sng"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519375</xdr:colOff>
      <xdr:row>24</xdr:row>
      <xdr:rowOff>0</xdr:rowOff>
    </xdr:from>
    <xdr:to>
      <xdr:col>15</xdr:col>
      <xdr:colOff>0</xdr:colOff>
      <xdr:row>41</xdr:row>
      <xdr:rowOff>91625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582875</xdr:colOff>
      <xdr:row>24</xdr:row>
      <xdr:rowOff>0</xdr:rowOff>
    </xdr:from>
    <xdr:to>
      <xdr:col>30</xdr:col>
      <xdr:colOff>63500</xdr:colOff>
      <xdr:row>41</xdr:row>
      <xdr:rowOff>91625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523875</xdr:colOff>
      <xdr:row>5</xdr:row>
      <xdr:rowOff>0</xdr:rowOff>
    </xdr:from>
    <xdr:to>
      <xdr:col>9</xdr:col>
      <xdr:colOff>174625</xdr:colOff>
      <xdr:row>22</xdr:row>
      <xdr:rowOff>91625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142875</xdr:colOff>
      <xdr:row>5</xdr:row>
      <xdr:rowOff>31750</xdr:rowOff>
    </xdr:from>
    <xdr:to>
      <xdr:col>18</xdr:col>
      <xdr:colOff>444500</xdr:colOff>
      <xdr:row>22</xdr:row>
      <xdr:rowOff>123375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365124</xdr:colOff>
      <xdr:row>5</xdr:row>
      <xdr:rowOff>15875</xdr:rowOff>
    </xdr:from>
    <xdr:to>
      <xdr:col>30</xdr:col>
      <xdr:colOff>47624</xdr:colOff>
      <xdr:row>22</xdr:row>
      <xdr:rowOff>107500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650875</xdr:colOff>
      <xdr:row>0</xdr:row>
      <xdr:rowOff>31751</xdr:rowOff>
    </xdr:from>
    <xdr:to>
      <xdr:col>31</xdr:col>
      <xdr:colOff>63500</xdr:colOff>
      <xdr:row>3</xdr:row>
      <xdr:rowOff>79375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668625" y="31751"/>
              <a:ext cx="5556250" cy="66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587375</xdr:colOff>
      <xdr:row>22</xdr:row>
      <xdr:rowOff>111125</xdr:rowOff>
    </xdr:from>
    <xdr:to>
      <xdr:col>29</xdr:col>
      <xdr:colOff>666750</xdr:colOff>
      <xdr:row>23</xdr:row>
      <xdr:rowOff>0</xdr:rowOff>
    </xdr:to>
    <xdr:cxnSp macro="">
      <xdr:nvCxnSpPr>
        <xdr:cNvPr id="9" name="Straight Connector 8"/>
        <xdr:cNvCxnSpPr/>
      </xdr:nvCxnSpPr>
      <xdr:spPr>
        <a:xfrm>
          <a:off x="587375" y="4651375"/>
          <a:ext cx="19875500" cy="95250"/>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285750</xdr:colOff>
      <xdr:row>0</xdr:row>
      <xdr:rowOff>47625</xdr:rowOff>
    </xdr:from>
    <xdr:to>
      <xdr:col>21</xdr:col>
      <xdr:colOff>396875</xdr:colOff>
      <xdr:row>3</xdr:row>
      <xdr:rowOff>47625</xdr:rowOff>
    </xdr:to>
    <xdr:sp macro="" textlink="">
      <xdr:nvSpPr>
        <xdr:cNvPr id="11" name="Rectangle 10"/>
        <xdr:cNvSpPr/>
      </xdr:nvSpPr>
      <xdr:spPr>
        <a:xfrm>
          <a:off x="5064125" y="47625"/>
          <a:ext cx="9667875" cy="619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u="sng">
              <a:solidFill>
                <a:schemeClr val="tx1"/>
              </a:solidFill>
            </a:rPr>
            <a:t>Finance</a:t>
          </a:r>
          <a:r>
            <a:rPr lang="en-IN" sz="4800" b="1" u="sng" baseline="0">
              <a:solidFill>
                <a:schemeClr val="tx1"/>
              </a:solidFill>
            </a:rPr>
            <a:t> Dashboard</a:t>
          </a:r>
          <a:endParaRPr lang="en-IN" sz="4800" b="1" u="sng">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206373</xdr:rowOff>
    </xdr:from>
    <xdr:to>
      <xdr:col>10</xdr:col>
      <xdr:colOff>508000</xdr:colOff>
      <xdr:row>16</xdr:row>
      <xdr:rowOff>17123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206375</xdr:colOff>
      <xdr:row>3</xdr:row>
      <xdr:rowOff>15874</xdr:rowOff>
    </xdr:from>
    <xdr:to>
      <xdr:col>27</xdr:col>
      <xdr:colOff>206375</xdr:colOff>
      <xdr:row>16</xdr:row>
      <xdr:rowOff>32999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98425</xdr:rowOff>
    </xdr:from>
    <xdr:to>
      <xdr:col>29</xdr:col>
      <xdr:colOff>0</xdr:colOff>
      <xdr:row>29</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30</xdr:row>
      <xdr:rowOff>63500</xdr:rowOff>
    </xdr:from>
    <xdr:to>
      <xdr:col>29</xdr:col>
      <xdr:colOff>0</xdr:colOff>
      <xdr:row>43</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15873</xdr:colOff>
      <xdr:row>2</xdr:row>
      <xdr:rowOff>206374</xdr:rowOff>
    </xdr:from>
    <xdr:to>
      <xdr:col>19</xdr:col>
      <xdr:colOff>15875</xdr:colOff>
      <xdr:row>16</xdr:row>
      <xdr:rowOff>17124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238125</xdr:colOff>
      <xdr:row>0</xdr:row>
      <xdr:rowOff>31750</xdr:rowOff>
    </xdr:from>
    <xdr:to>
      <xdr:col>21</xdr:col>
      <xdr:colOff>476250</xdr:colOff>
      <xdr:row>2</xdr:row>
      <xdr:rowOff>63500</xdr:rowOff>
    </xdr:to>
    <xdr:sp macro="" textlink="">
      <xdr:nvSpPr>
        <xdr:cNvPr id="7" name="Rectangle 6"/>
        <xdr:cNvSpPr/>
      </xdr:nvSpPr>
      <xdr:spPr>
        <a:xfrm>
          <a:off x="4333875" y="31750"/>
          <a:ext cx="10477500" cy="444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238125</xdr:colOff>
      <xdr:row>0</xdr:row>
      <xdr:rowOff>31750</xdr:rowOff>
    </xdr:from>
    <xdr:to>
      <xdr:col>19</xdr:col>
      <xdr:colOff>619125</xdr:colOff>
      <xdr:row>2</xdr:row>
      <xdr:rowOff>0</xdr:rowOff>
    </xdr:to>
    <xdr:sp macro="" textlink="">
      <xdr:nvSpPr>
        <xdr:cNvPr id="8" name="Rectangle 7"/>
        <xdr:cNvSpPr/>
      </xdr:nvSpPr>
      <xdr:spPr>
        <a:xfrm>
          <a:off x="4333875" y="31750"/>
          <a:ext cx="9255125"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sng" strike="noStrike">
              <a:solidFill>
                <a:schemeClr val="tx1"/>
              </a:solidFill>
              <a:effectLst/>
              <a:latin typeface="+mn-lt"/>
              <a:ea typeface="+mn-ea"/>
              <a:cs typeface="+mn-cs"/>
            </a:rPr>
            <a:t>Order Fulfillment Dashboard</a:t>
          </a:r>
          <a:r>
            <a:rPr lang="en-IN" sz="2800" b="1" u="sng">
              <a:solidFill>
                <a:schemeClr val="tx1"/>
              </a:solidFill>
            </a:rPr>
            <a:t> </a:t>
          </a:r>
        </a:p>
      </xdr:txBody>
    </xdr:sp>
    <xdr:clientData/>
  </xdr:twoCellAnchor>
  <xdr:twoCellAnchor editAs="oneCell">
    <xdr:from>
      <xdr:col>27</xdr:col>
      <xdr:colOff>285750</xdr:colOff>
      <xdr:row>0</xdr:row>
      <xdr:rowOff>31751</xdr:rowOff>
    </xdr:from>
    <xdr:to>
      <xdr:col>30</xdr:col>
      <xdr:colOff>254000</xdr:colOff>
      <xdr:row>4</xdr:row>
      <xdr:rowOff>190501</xdr:rowOff>
    </xdr:to>
    <mc:AlternateContent xmlns:mc="http://schemas.openxmlformats.org/markup-compatibility/2006" xmlns:a14="http://schemas.microsoft.com/office/drawing/2010/main">
      <mc:Choice Requires="a14">
        <xdr:graphicFrame macro="">
          <xdr:nvGraphicFramePr>
            <xdr:cNvPr id="9"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8716625" y="31751"/>
              <a:ext cx="2016125"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285749</xdr:colOff>
      <xdr:row>5</xdr:row>
      <xdr:rowOff>190499</xdr:rowOff>
    </xdr:from>
    <xdr:to>
      <xdr:col>30</xdr:col>
      <xdr:colOff>460375</xdr:colOff>
      <xdr:row>12</xdr:row>
      <xdr:rowOff>190499</xdr:rowOff>
    </xdr:to>
    <mc:AlternateContent xmlns:mc="http://schemas.openxmlformats.org/markup-compatibility/2006" xmlns:a14="http://schemas.microsoft.com/office/drawing/2010/main">
      <mc:Choice Requires="a14">
        <xdr:graphicFrame macro="">
          <xdr:nvGraphicFramePr>
            <xdr:cNvPr id="10" name="State of Order"/>
            <xdr:cNvGraphicFramePr/>
          </xdr:nvGraphicFramePr>
          <xdr:xfrm>
            <a:off x="0" y="0"/>
            <a:ext cx="0" cy="0"/>
          </xdr:xfrm>
          <a:graphic>
            <a:graphicData uri="http://schemas.microsoft.com/office/drawing/2010/slicer">
              <sle:slicer xmlns:sle="http://schemas.microsoft.com/office/drawing/2010/slicer" name="State of Order"/>
            </a:graphicData>
          </a:graphic>
        </xdr:graphicFrame>
      </mc:Choice>
      <mc:Fallback xmlns="">
        <xdr:sp macro="" textlink="">
          <xdr:nvSpPr>
            <xdr:cNvPr id="0" name=""/>
            <xdr:cNvSpPr>
              <a:spLocks noTextEdit="1"/>
            </xdr:cNvSpPr>
          </xdr:nvSpPr>
          <xdr:spPr>
            <a:xfrm>
              <a:off x="18716624" y="1222374"/>
              <a:ext cx="2222501" cy="144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nkita garate" refreshedDate="45169.713854745372" createdVersion="5" refreshedVersion="5" minRefreshableVersion="3" recordCount="50">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nkita garate" refreshedDate="45169.713856944443" createdVersion="5" refreshedVersion="5" minRefreshableVersion="3" recordCount="46">
  <cacheSource type="worksheet">
    <worksheetSource ref="A1:E47" sheet="Finance"/>
  </cacheSource>
  <cacheFields count="5">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300" endNum="1300" groupInterval="200"/>
        <groupItems count="7">
          <s v="&lt;300"/>
          <s v="300-500"/>
          <s v="500-700"/>
          <s v="700-900"/>
          <s v="900-1100"/>
          <s v="1100-1300"/>
          <s v="&gt;1300"/>
        </groupItems>
      </fieldGroup>
    </cacheField>
    <cacheField name="Region" numFmtId="0">
      <sharedItems count="4">
        <s v="South"/>
        <s v="North"/>
        <s v="East"/>
        <s v="West"/>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nkita garate" refreshedDate="45169.71385925926" createdVersion="5" refreshedVersion="5" minRefreshableVersion="3" recordCount="794">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4813701706248867E-4" maxValue="0.99817658128489728"/>
    </cacheField>
    <cacheField name="State of Order"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Region" numFmtId="0">
      <sharedItems count="4">
        <s v="South"/>
        <s v="North"/>
        <s v="East"/>
        <s v="West"/>
      </sharedItems>
    </cacheField>
    <cacheField name="Sales" numFmtId="0">
      <sharedItems containsSemiMixedTypes="0" containsString="0" containsNumber="1" containsInteger="1" minValue="190" maxValue="1000"/>
    </cacheField>
    <cacheField name="Discounted price" numFmtId="2">
      <sharedItems containsSemiMixedTypes="0" containsString="0" containsNumber="1" minValue="0.11852221648167682" maxValue="249.91296574573437"/>
    </cacheField>
    <cacheField name="Revenue" numFmtId="0">
      <sharedItems containsSemiMixedTypes="0" containsString="0" containsNumber="1" minValue="1.1852221648167682" maxValue="980.97202334597569"/>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count="46">
  <r>
    <s v="PBOR00001"/>
    <x v="0"/>
    <x v="0"/>
    <x v="0"/>
    <x v="0"/>
  </r>
  <r>
    <s v="PBOR00002"/>
    <x v="1"/>
    <x v="1"/>
    <x v="1"/>
    <x v="1"/>
  </r>
  <r>
    <s v="PBOR00003"/>
    <x v="2"/>
    <x v="2"/>
    <x v="2"/>
    <x v="2"/>
  </r>
  <r>
    <s v="PBOR00004"/>
    <x v="3"/>
    <x v="3"/>
    <x v="3"/>
    <x v="1"/>
  </r>
  <r>
    <s v="PBOR00005"/>
    <x v="0"/>
    <x v="4"/>
    <x v="4"/>
    <x v="3"/>
  </r>
  <r>
    <s v="PBOR00006"/>
    <x v="1"/>
    <x v="5"/>
    <x v="5"/>
    <x v="3"/>
  </r>
  <r>
    <s v="PBOR00007"/>
    <x v="2"/>
    <x v="1"/>
    <x v="6"/>
    <x v="3"/>
  </r>
  <r>
    <s v="PBOR00009"/>
    <x v="3"/>
    <x v="6"/>
    <x v="7"/>
    <x v="1"/>
  </r>
  <r>
    <s v="PBOR00010"/>
    <x v="4"/>
    <x v="7"/>
    <x v="8"/>
    <x v="1"/>
  </r>
  <r>
    <s v="PBOR00011"/>
    <x v="0"/>
    <x v="6"/>
    <x v="9"/>
    <x v="1"/>
  </r>
  <r>
    <s v="PBOR00012"/>
    <x v="1"/>
    <x v="2"/>
    <x v="10"/>
    <x v="0"/>
  </r>
  <r>
    <s v="PBOR00013"/>
    <x v="2"/>
    <x v="8"/>
    <x v="11"/>
    <x v="0"/>
  </r>
  <r>
    <s v="PBOR00014"/>
    <x v="3"/>
    <x v="9"/>
    <x v="12"/>
    <x v="3"/>
  </r>
  <r>
    <s v="PBOR00015"/>
    <x v="0"/>
    <x v="4"/>
    <x v="13"/>
    <x v="3"/>
  </r>
  <r>
    <s v="PBOR00016"/>
    <x v="1"/>
    <x v="10"/>
    <x v="14"/>
    <x v="2"/>
  </r>
  <r>
    <s v="PBOR00017"/>
    <x v="2"/>
    <x v="10"/>
    <x v="15"/>
    <x v="2"/>
  </r>
  <r>
    <s v="PBOR00018"/>
    <x v="3"/>
    <x v="6"/>
    <x v="16"/>
    <x v="2"/>
  </r>
  <r>
    <s v="PBOR00019"/>
    <x v="4"/>
    <x v="9"/>
    <x v="17"/>
    <x v="2"/>
  </r>
  <r>
    <s v="PBOR00020"/>
    <x v="5"/>
    <x v="10"/>
    <x v="18"/>
    <x v="2"/>
  </r>
  <r>
    <s v="PBOR00021"/>
    <x v="0"/>
    <x v="9"/>
    <x v="19"/>
    <x v="1"/>
  </r>
  <r>
    <s v="PBOR00022"/>
    <x v="1"/>
    <x v="10"/>
    <x v="20"/>
    <x v="1"/>
  </r>
  <r>
    <s v="PBOR00023"/>
    <x v="2"/>
    <x v="2"/>
    <x v="21"/>
    <x v="2"/>
  </r>
  <r>
    <s v="PBOR00024"/>
    <x v="3"/>
    <x v="11"/>
    <x v="22"/>
    <x v="0"/>
  </r>
  <r>
    <s v="PBOR00025"/>
    <x v="0"/>
    <x v="9"/>
    <x v="23"/>
    <x v="0"/>
  </r>
  <r>
    <s v="PBOR00026"/>
    <x v="1"/>
    <x v="12"/>
    <x v="24"/>
    <x v="2"/>
  </r>
  <r>
    <s v="PBOR00027"/>
    <x v="2"/>
    <x v="4"/>
    <x v="25"/>
    <x v="1"/>
  </r>
  <r>
    <s v="PBOR00035"/>
    <x v="3"/>
    <x v="10"/>
    <x v="26"/>
    <x v="1"/>
  </r>
  <r>
    <s v="PBOR00029"/>
    <x v="4"/>
    <x v="10"/>
    <x v="27"/>
    <x v="2"/>
  </r>
  <r>
    <s v="PBOR00030"/>
    <x v="0"/>
    <x v="2"/>
    <x v="28"/>
    <x v="0"/>
  </r>
  <r>
    <s v="PBOR00031"/>
    <x v="1"/>
    <x v="5"/>
    <x v="29"/>
    <x v="1"/>
  </r>
  <r>
    <s v="PBOR00032"/>
    <x v="2"/>
    <x v="11"/>
    <x v="30"/>
    <x v="2"/>
  </r>
  <r>
    <s v="PBOR00033"/>
    <x v="3"/>
    <x v="13"/>
    <x v="31"/>
    <x v="1"/>
  </r>
  <r>
    <s v="PBOR00036"/>
    <x v="0"/>
    <x v="14"/>
    <x v="32"/>
    <x v="3"/>
  </r>
  <r>
    <s v="PBOR00037"/>
    <x v="1"/>
    <x v="9"/>
    <x v="33"/>
    <x v="3"/>
  </r>
  <r>
    <s v="PBOR00038"/>
    <x v="2"/>
    <x v="7"/>
    <x v="34"/>
    <x v="3"/>
  </r>
  <r>
    <s v="PBOR00040"/>
    <x v="3"/>
    <x v="15"/>
    <x v="35"/>
    <x v="1"/>
  </r>
  <r>
    <s v="PBOR00041"/>
    <x v="4"/>
    <x v="15"/>
    <x v="36"/>
    <x v="1"/>
  </r>
  <r>
    <s v="PBOR00042"/>
    <x v="5"/>
    <x v="8"/>
    <x v="37"/>
    <x v="1"/>
  </r>
  <r>
    <s v="PBOR00043"/>
    <x v="0"/>
    <x v="4"/>
    <x v="38"/>
    <x v="0"/>
  </r>
  <r>
    <s v="PBOR00044"/>
    <x v="1"/>
    <x v="12"/>
    <x v="39"/>
    <x v="0"/>
  </r>
  <r>
    <s v="PBOR00045"/>
    <x v="2"/>
    <x v="5"/>
    <x v="40"/>
    <x v="3"/>
  </r>
  <r>
    <s v="PBOR00046"/>
    <x v="3"/>
    <x v="8"/>
    <x v="41"/>
    <x v="3"/>
  </r>
  <r>
    <s v="PBOR00047"/>
    <x v="0"/>
    <x v="15"/>
    <x v="42"/>
    <x v="2"/>
  </r>
  <r>
    <s v="PBOR00048"/>
    <x v="1"/>
    <x v="10"/>
    <x v="43"/>
    <x v="2"/>
  </r>
  <r>
    <s v="PBOR00049"/>
    <x v="2"/>
    <x v="9"/>
    <x v="44"/>
    <x v="2"/>
  </r>
  <r>
    <s v="PBOR00050"/>
    <x v="3"/>
    <x v="7"/>
    <x v="45"/>
    <x v="2"/>
  </r>
</pivotCacheRecords>
</file>

<file path=xl/pivotCache/pivotCacheRecords3.xml><?xml version="1.0" encoding="utf-8"?>
<pivotCacheRecords xmlns="http://schemas.openxmlformats.org/spreadsheetml/2006/main" xmlns:r="http://schemas.openxmlformats.org/officeDocument/2006/relationships" count="794">
  <r>
    <s v="PBOR00001"/>
    <s v="PIZB0001"/>
    <x v="0"/>
    <x v="0"/>
    <x v="0"/>
    <n v="72"/>
    <s v="Roch Cousineau"/>
    <n v="8"/>
    <n v="1.372080123313592E-2"/>
    <x v="0"/>
    <x v="0"/>
    <n v="576"/>
    <n v="71.012102311214221"/>
    <n v="568.09681848971377"/>
  </r>
  <r>
    <s v="PBOR00002"/>
    <s v="PIZB0002"/>
    <x v="1"/>
    <x v="1"/>
    <x v="1"/>
    <n v="65"/>
    <s v="Adrien Martin"/>
    <n v="7"/>
    <n v="2.2083854314921911E-2"/>
    <x v="1"/>
    <x v="1"/>
    <n v="455"/>
    <n v="63.564549469530078"/>
    <n v="444.95184628671052"/>
  </r>
  <r>
    <s v="PBOR00003"/>
    <s v="PIZB0003"/>
    <x v="2"/>
    <x v="2"/>
    <x v="0"/>
    <n v="250"/>
    <s v="Albain Forestier"/>
    <n v="3"/>
    <n v="0.92842323956324613"/>
    <x v="2"/>
    <x v="2"/>
    <n v="750"/>
    <n v="17.894190109188468"/>
    <n v="53.682570327565401"/>
  </r>
  <r>
    <s v="PBOR00004"/>
    <s v="PIZB0004"/>
    <x v="3"/>
    <x v="3"/>
    <x v="1"/>
    <n v="130"/>
    <s v="Roch Cousineau"/>
    <n v="5"/>
    <n v="0.20990358910221096"/>
    <x v="3"/>
    <x v="1"/>
    <n v="650"/>
    <n v="102.71253341671257"/>
    <n v="513.56266708356293"/>
  </r>
  <r>
    <s v="PBOR00005"/>
    <s v="PIZB0001"/>
    <x v="4"/>
    <x v="0"/>
    <x v="0"/>
    <n v="72"/>
    <s v="Adrien Martin"/>
    <n v="4"/>
    <n v="0.184343159134289"/>
    <x v="4"/>
    <x v="3"/>
    <n v="288"/>
    <n v="58.727292542331192"/>
    <n v="234.90917016932477"/>
  </r>
  <r>
    <s v="PBOR00006"/>
    <s v="PIZB0002"/>
    <x v="5"/>
    <x v="1"/>
    <x v="1"/>
    <n v="65"/>
    <s v="Albain Forestier"/>
    <n v="8"/>
    <n v="0.11144429073382323"/>
    <x v="5"/>
    <x v="3"/>
    <n v="520"/>
    <n v="57.756121102301492"/>
    <n v="462.04896881841194"/>
  </r>
  <r>
    <s v="PBOR00007"/>
    <s v="PIZB0003"/>
    <x v="1"/>
    <x v="2"/>
    <x v="0"/>
    <n v="250"/>
    <s v="Roch Cousineau"/>
    <n v="3"/>
    <n v="0.56286929186816415"/>
    <x v="6"/>
    <x v="3"/>
    <n v="750"/>
    <n v="109.28267703295896"/>
    <n v="327.84803109887685"/>
  </r>
  <r>
    <s v="PBOR00009"/>
    <s v="PIZB0004"/>
    <x v="6"/>
    <x v="3"/>
    <x v="1"/>
    <n v="130"/>
    <s v="Adrien Martin"/>
    <n v="6"/>
    <n v="3.138956050307417E-2"/>
    <x v="7"/>
    <x v="1"/>
    <n v="780"/>
    <n v="125.91935713460036"/>
    <n v="755.51614280760214"/>
  </r>
  <r>
    <s v="PBOR00010"/>
    <s v="PIZB0005"/>
    <x v="7"/>
    <x v="4"/>
    <x v="0"/>
    <n v="60"/>
    <s v="Albain Forestier"/>
    <n v="7"/>
    <n v="0.23798278495106248"/>
    <x v="8"/>
    <x v="1"/>
    <n v="420"/>
    <n v="45.721032902936251"/>
    <n v="320.04723032055375"/>
  </r>
  <r>
    <s v="PBOR00011"/>
    <s v="PIZB0001"/>
    <x v="6"/>
    <x v="0"/>
    <x v="1"/>
    <n v="72"/>
    <s v="Roch Cousineau"/>
    <n v="9"/>
    <n v="0.19712344024473996"/>
    <x v="9"/>
    <x v="1"/>
    <n v="648"/>
    <n v="57.807112302378727"/>
    <n v="520.26401072140857"/>
  </r>
  <r>
    <s v="PBOR00012"/>
    <s v="PIZB0002"/>
    <x v="2"/>
    <x v="1"/>
    <x v="0"/>
    <n v="65"/>
    <s v="Adrien Martin"/>
    <n v="4"/>
    <n v="6.8295799738434873E-2"/>
    <x v="10"/>
    <x v="0"/>
    <n v="260"/>
    <n v="60.560773017001729"/>
    <n v="242.24309206800692"/>
  </r>
  <r>
    <s v="PBOR00013"/>
    <s v="PIZB0003"/>
    <x v="8"/>
    <x v="2"/>
    <x v="1"/>
    <n v="250"/>
    <s v="Albain Forestier"/>
    <n v="3"/>
    <n v="1.6828522965904168E-2"/>
    <x v="11"/>
    <x v="0"/>
    <n v="750"/>
    <n v="245.79286925852395"/>
    <n v="737.37860777557182"/>
  </r>
  <r>
    <s v="PBOR00014"/>
    <s v="PIZB0004"/>
    <x v="9"/>
    <x v="3"/>
    <x v="0"/>
    <n v="130"/>
    <s v="Roch Cousineau"/>
    <n v="5"/>
    <n v="0.26661284065553453"/>
    <x v="12"/>
    <x v="3"/>
    <n v="650"/>
    <n v="95.340330714780507"/>
    <n v="476.70165357390255"/>
  </r>
  <r>
    <s v="PBOR00015"/>
    <s v="PIZB0001"/>
    <x v="4"/>
    <x v="0"/>
    <x v="1"/>
    <n v="72"/>
    <s v="Adrien Martin"/>
    <n v="12"/>
    <n v="0.21251347110701568"/>
    <x v="13"/>
    <x v="3"/>
    <n v="864"/>
    <n v="56.699030080294868"/>
    <n v="680.38836096353839"/>
  </r>
  <r>
    <s v="PBOR00016"/>
    <s v="PIZB0002"/>
    <x v="10"/>
    <x v="1"/>
    <x v="0"/>
    <n v="65"/>
    <s v="Albain Forestier"/>
    <n v="4"/>
    <n v="0.10994257661413849"/>
    <x v="14"/>
    <x v="2"/>
    <n v="260"/>
    <n v="57.853732520080996"/>
    <n v="231.41493008032398"/>
  </r>
  <r>
    <s v="PBOR00017"/>
    <s v="PIZB0003"/>
    <x v="10"/>
    <x v="2"/>
    <x v="1"/>
    <n v="250"/>
    <s v="Roch Cousineau"/>
    <n v="3"/>
    <n v="0.53607498908607099"/>
    <x v="15"/>
    <x v="2"/>
    <n v="750"/>
    <n v="115.98125272848225"/>
    <n v="347.94375818544677"/>
  </r>
  <r>
    <s v="PBOR00018"/>
    <s v="PIZB0004"/>
    <x v="6"/>
    <x v="3"/>
    <x v="0"/>
    <n v="130"/>
    <s v="Adrien Martin"/>
    <n v="5"/>
    <n v="3.7515550327758003E-2"/>
    <x v="16"/>
    <x v="2"/>
    <n v="650"/>
    <n v="125.12297845739145"/>
    <n v="625.61489228695723"/>
  </r>
  <r>
    <s v="PBOR00019"/>
    <s v="PIZB0005"/>
    <x v="9"/>
    <x v="4"/>
    <x v="0"/>
    <n v="60"/>
    <s v="Albain Forestier"/>
    <n v="13"/>
    <n v="2.4938289886663061E-2"/>
    <x v="17"/>
    <x v="2"/>
    <n v="780"/>
    <n v="58.503702606800218"/>
    <n v="760.54813388840284"/>
  </r>
  <r>
    <s v="PBOR00020"/>
    <s v="PIZB0006"/>
    <x v="10"/>
    <x v="5"/>
    <x v="1"/>
    <n v="95"/>
    <s v="Roch Cousineau"/>
    <n v="5"/>
    <n v="1.0123391970414241E-2"/>
    <x v="18"/>
    <x v="2"/>
    <n v="475"/>
    <n v="94.038277762810651"/>
    <n v="470.19138881405325"/>
  </r>
  <r>
    <s v="PBOR00021"/>
    <s v="PIZB0001"/>
    <x v="9"/>
    <x v="0"/>
    <x v="1"/>
    <n v="72"/>
    <s v="Adrien Martin"/>
    <n v="5"/>
    <n v="0.1308869366379137"/>
    <x v="19"/>
    <x v="1"/>
    <n v="360"/>
    <n v="62.576140562070208"/>
    <n v="312.88070281035107"/>
  </r>
  <r>
    <s v="PBOR00022"/>
    <s v="PIZB0002"/>
    <x v="10"/>
    <x v="1"/>
    <x v="1"/>
    <n v="65"/>
    <s v="Albain Forestier"/>
    <n v="4"/>
    <n v="6.6961969492996459E-2"/>
    <x v="20"/>
    <x v="1"/>
    <n v="260"/>
    <n v="60.647471982955231"/>
    <n v="242.58988793182093"/>
  </r>
  <r>
    <s v="PBOR00023"/>
    <s v="PIZB0003"/>
    <x v="2"/>
    <x v="2"/>
    <x v="0"/>
    <n v="250"/>
    <s v="Roch Cousineau"/>
    <n v="3"/>
    <n v="0.36350761794645753"/>
    <x v="21"/>
    <x v="2"/>
    <n v="750"/>
    <n v="159.12309551338561"/>
    <n v="477.36928654015685"/>
  </r>
  <r>
    <s v="PBOR00024"/>
    <s v="PIZB0004"/>
    <x v="11"/>
    <x v="3"/>
    <x v="0"/>
    <n v="130"/>
    <s v="Adrien Martin"/>
    <n v="6"/>
    <n v="0.30841415491993102"/>
    <x v="22"/>
    <x v="0"/>
    <n v="780"/>
    <n v="89.906159860408962"/>
    <n v="539.43695916245383"/>
  </r>
  <r>
    <s v="PBOR00025"/>
    <s v="PIZB0001"/>
    <x v="9"/>
    <x v="0"/>
    <x v="0"/>
    <n v="72"/>
    <s v="Albain Forestier"/>
    <n v="8"/>
    <n v="0.21287301321989574"/>
    <x v="23"/>
    <x v="0"/>
    <n v="576"/>
    <n v="56.67314304816751"/>
    <n v="453.38514438534008"/>
  </r>
  <r>
    <s v="PBOR00026"/>
    <s v="PIZB0002"/>
    <x v="12"/>
    <x v="1"/>
    <x v="0"/>
    <n v="65"/>
    <s v="Roch Cousineau"/>
    <n v="5"/>
    <n v="0.11047742601795077"/>
    <x v="24"/>
    <x v="2"/>
    <n v="325"/>
    <n v="57.818967308833201"/>
    <n v="289.09483654416601"/>
  </r>
  <r>
    <s v="PBOR00027"/>
    <s v="PIZB0003"/>
    <x v="4"/>
    <x v="2"/>
    <x v="0"/>
    <n v="250"/>
    <s v="Adrien Martin"/>
    <n v="2"/>
    <n v="4.8799156151631218E-2"/>
    <x v="25"/>
    <x v="1"/>
    <n v="500"/>
    <n v="237.80021096209219"/>
    <n v="475.60042192418439"/>
  </r>
  <r>
    <s v="PBOR00035"/>
    <s v="PIZB0004"/>
    <x v="10"/>
    <x v="3"/>
    <x v="0"/>
    <n v="130"/>
    <s v="Albain Forestier"/>
    <n v="3"/>
    <n v="0.27879506176921365"/>
    <x v="26"/>
    <x v="1"/>
    <n v="390"/>
    <n v="93.756641970002221"/>
    <n v="281.26992591000669"/>
  </r>
  <r>
    <s v="PBOR00029"/>
    <s v="PIZB0005"/>
    <x v="10"/>
    <x v="4"/>
    <x v="0"/>
    <n v="60"/>
    <s v="Roch Cousineau"/>
    <n v="14"/>
    <n v="7.6045534046593019E-2"/>
    <x v="27"/>
    <x v="2"/>
    <n v="840"/>
    <n v="55.437267957204419"/>
    <n v="776.12175140086185"/>
  </r>
  <r>
    <s v="PBOR00030"/>
    <s v="PIZB0001"/>
    <x v="2"/>
    <x v="0"/>
    <x v="0"/>
    <n v="72"/>
    <s v="Adrien Martin"/>
    <n v="12"/>
    <n v="0.12055762754740325"/>
    <x v="0"/>
    <x v="0"/>
    <n v="864"/>
    <n v="63.319850816586964"/>
    <n v="759.83820979904363"/>
  </r>
  <r>
    <s v="PBOR00031"/>
    <s v="PIZB0002"/>
    <x v="5"/>
    <x v="1"/>
    <x v="0"/>
    <n v="65"/>
    <s v="Albain Forestier"/>
    <n v="5"/>
    <n v="0.30283946337780637"/>
    <x v="1"/>
    <x v="1"/>
    <n v="325"/>
    <n v="45.315434880442581"/>
    <n v="226.5771744022129"/>
  </r>
  <r>
    <s v="PBOR00032"/>
    <s v="PIZB0003"/>
    <x v="11"/>
    <x v="2"/>
    <x v="1"/>
    <n v="250"/>
    <s v="Roch Cousineau"/>
    <n v="1"/>
    <n v="0.41401829873258272"/>
    <x v="2"/>
    <x v="2"/>
    <n v="250"/>
    <n v="146.49542531685432"/>
    <n v="146.49542531685432"/>
  </r>
  <r>
    <s v="PBOR00033"/>
    <s v="PIZB0004"/>
    <x v="13"/>
    <x v="3"/>
    <x v="0"/>
    <n v="130"/>
    <s v="Adrien Martin"/>
    <n v="4"/>
    <n v="6.1603660271292333E-3"/>
    <x v="3"/>
    <x v="1"/>
    <n v="520"/>
    <n v="129.1991524164732"/>
    <n v="516.79660966589279"/>
  </r>
  <r>
    <s v="PBOR00036"/>
    <s v="PIZB0001"/>
    <x v="14"/>
    <x v="0"/>
    <x v="0"/>
    <n v="72"/>
    <s v="Albain Forestier"/>
    <n v="8"/>
    <n v="0.10495963672233184"/>
    <x v="4"/>
    <x v="3"/>
    <n v="576"/>
    <n v="64.442906155992105"/>
    <n v="515.54324924793684"/>
  </r>
  <r>
    <s v="PBOR00037"/>
    <s v="PIZB0002"/>
    <x v="9"/>
    <x v="1"/>
    <x v="0"/>
    <n v="65"/>
    <s v="Roch Cousineau"/>
    <n v="12"/>
    <n v="0.29377273906475571"/>
    <x v="5"/>
    <x v="3"/>
    <n v="780"/>
    <n v="45.904771960790875"/>
    <n v="550.85726352949052"/>
  </r>
  <r>
    <s v="PBOR00038"/>
    <s v="PIZB0003"/>
    <x v="7"/>
    <x v="2"/>
    <x v="0"/>
    <n v="250"/>
    <s v="Adrien Martin"/>
    <n v="3"/>
    <n v="0.56559810101924179"/>
    <x v="6"/>
    <x v="3"/>
    <n v="750"/>
    <n v="108.60047474518956"/>
    <n v="325.80142423556867"/>
  </r>
  <r>
    <s v="PBOR00040"/>
    <s v="PIZB0004"/>
    <x v="15"/>
    <x v="3"/>
    <x v="0"/>
    <n v="130"/>
    <s v="Albain Forestier"/>
    <n v="3"/>
    <n v="0.14180367825735268"/>
    <x v="7"/>
    <x v="1"/>
    <n v="390"/>
    <n v="111.56552182654416"/>
    <n v="334.69656547963245"/>
  </r>
  <r>
    <s v="PBOR00041"/>
    <s v="PIZB0005"/>
    <x v="15"/>
    <x v="4"/>
    <x v="1"/>
    <n v="60"/>
    <s v="Roch Cousineau"/>
    <n v="11"/>
    <n v="0.19727585407121537"/>
    <x v="8"/>
    <x v="1"/>
    <n v="660"/>
    <n v="48.163448755727075"/>
    <n v="529.79793631299776"/>
  </r>
  <r>
    <s v="PBOR00042"/>
    <s v="PIZB0006"/>
    <x v="8"/>
    <x v="5"/>
    <x v="0"/>
    <n v="95"/>
    <s v="Adrien Martin"/>
    <n v="8"/>
    <n v="0.16026707373910823"/>
    <x v="9"/>
    <x v="1"/>
    <n v="760"/>
    <n v="79.774627994784723"/>
    <n v="638.19702395827778"/>
  </r>
  <r>
    <s v="PBOR00043"/>
    <s v="PIZB0001"/>
    <x v="4"/>
    <x v="0"/>
    <x v="0"/>
    <n v="72"/>
    <s v="Albain Forestier"/>
    <n v="5"/>
    <n v="3.6754234817017679E-2"/>
    <x v="10"/>
    <x v="0"/>
    <n v="360"/>
    <n v="69.353695093174721"/>
    <n v="346.76847546587362"/>
  </r>
  <r>
    <s v="PBOR00044"/>
    <s v="PIZB0002"/>
    <x v="12"/>
    <x v="1"/>
    <x v="0"/>
    <n v="65"/>
    <s v="Roch Cousineau"/>
    <n v="6"/>
    <n v="0.12047427034169578"/>
    <x v="11"/>
    <x v="0"/>
    <n v="390"/>
    <n v="57.169172427789775"/>
    <n v="343.01503456673868"/>
  </r>
  <r>
    <s v="PBOR00045"/>
    <s v="PIZB0003"/>
    <x v="5"/>
    <x v="2"/>
    <x v="1"/>
    <n v="250"/>
    <s v="Adrien Martin"/>
    <n v="1"/>
    <n v="0.38636401364592987"/>
    <x v="12"/>
    <x v="3"/>
    <n v="250"/>
    <n v="153.40899658851754"/>
    <n v="153.40899658851754"/>
  </r>
  <r>
    <s v="PBOR00046"/>
    <s v="PIZB0004"/>
    <x v="8"/>
    <x v="3"/>
    <x v="1"/>
    <n v="130"/>
    <s v="Albain Forestier"/>
    <n v="7"/>
    <n v="0.25111930985495906"/>
    <x v="13"/>
    <x v="3"/>
    <n v="910"/>
    <n v="97.354489718855319"/>
    <n v="681.48142803198721"/>
  </r>
  <r>
    <s v="PBOR00047"/>
    <s v="PIZB0001"/>
    <x v="15"/>
    <x v="0"/>
    <x v="1"/>
    <n v="72"/>
    <s v="Roch Cousineau"/>
    <n v="7"/>
    <n v="0.18099169049889144"/>
    <x v="14"/>
    <x v="2"/>
    <n v="504"/>
    <n v="58.968598284079818"/>
    <n v="412.78018798855874"/>
  </r>
  <r>
    <s v="PBOR00048"/>
    <s v="PIZB0002"/>
    <x v="10"/>
    <x v="1"/>
    <x v="1"/>
    <n v="65"/>
    <s v="Adrien Martin"/>
    <n v="3"/>
    <n v="0.17363786365000505"/>
    <x v="15"/>
    <x v="2"/>
    <n v="195"/>
    <n v="53.713538862749665"/>
    <n v="161.140616588249"/>
  </r>
  <r>
    <s v="PBOR00049"/>
    <s v="PIZB0003"/>
    <x v="9"/>
    <x v="2"/>
    <x v="1"/>
    <n v="250"/>
    <s v="Albain Forestier"/>
    <n v="1"/>
    <n v="0.75489814137474298"/>
    <x v="16"/>
    <x v="2"/>
    <n v="250"/>
    <n v="61.275464656314256"/>
    <n v="61.275464656314256"/>
  </r>
  <r>
    <s v="PBOR00050"/>
    <s v="PIZB0004"/>
    <x v="7"/>
    <x v="3"/>
    <x v="1"/>
    <n v="130"/>
    <s v="Roch Cousineau"/>
    <n v="6"/>
    <n v="0.41826226246410803"/>
    <x v="17"/>
    <x v="2"/>
    <n v="780"/>
    <n v="75.62590587966595"/>
    <n v="453.75543527799573"/>
  </r>
  <r>
    <s v="PBOR00051"/>
    <s v="PIZB0001"/>
    <x v="14"/>
    <x v="0"/>
    <x v="0"/>
    <n v="72"/>
    <s v="Roch Cousineau"/>
    <n v="4"/>
    <n v="1.372080123313592E-2"/>
    <x v="18"/>
    <x v="2"/>
    <n v="288"/>
    <n v="71.012102311214221"/>
    <n v="284.04840924485688"/>
  </r>
  <r>
    <s v="PBOR00052"/>
    <s v="PIZB0002"/>
    <x v="16"/>
    <x v="1"/>
    <x v="1"/>
    <n v="65"/>
    <s v="Adrien Martin"/>
    <n v="6"/>
    <n v="2.2083854314921911E-2"/>
    <x v="19"/>
    <x v="1"/>
    <n v="390"/>
    <n v="63.564549469530078"/>
    <n v="381.38729681718047"/>
  </r>
  <r>
    <s v="PBOR00053"/>
    <s v="PIZB0003"/>
    <x v="17"/>
    <x v="2"/>
    <x v="0"/>
    <n v="250"/>
    <s v="Albain Forestier"/>
    <n v="3"/>
    <n v="0.92842323956324613"/>
    <x v="20"/>
    <x v="1"/>
    <n v="750"/>
    <n v="17.894190109188468"/>
    <n v="53.682570327565401"/>
  </r>
  <r>
    <s v="PBOR00054"/>
    <s v="PIZB0004"/>
    <x v="17"/>
    <x v="3"/>
    <x v="1"/>
    <n v="130"/>
    <s v="Roch Cousineau"/>
    <n v="2"/>
    <n v="0.20990358910221096"/>
    <x v="21"/>
    <x v="2"/>
    <n v="260"/>
    <n v="102.71253341671257"/>
    <n v="205.42506683342515"/>
  </r>
  <r>
    <s v="PBOR00055"/>
    <s v="PIZB0001"/>
    <x v="5"/>
    <x v="0"/>
    <x v="0"/>
    <n v="72"/>
    <s v="Adrien Martin"/>
    <n v="5"/>
    <n v="0.184343159134289"/>
    <x v="22"/>
    <x v="0"/>
    <n v="360"/>
    <n v="58.727292542331192"/>
    <n v="293.63646271165595"/>
  </r>
  <r>
    <s v="PBOR00056"/>
    <s v="PIZB0002"/>
    <x v="16"/>
    <x v="1"/>
    <x v="1"/>
    <n v="65"/>
    <s v="Albain Forestier"/>
    <n v="8"/>
    <n v="0.11144429073382323"/>
    <x v="23"/>
    <x v="0"/>
    <n v="520"/>
    <n v="57.756121102301492"/>
    <n v="462.04896881841194"/>
  </r>
  <r>
    <s v="PBOR00057"/>
    <s v="PIZB0003"/>
    <x v="1"/>
    <x v="2"/>
    <x v="0"/>
    <n v="250"/>
    <s v="Roch Cousineau"/>
    <n v="3"/>
    <n v="0.56286929186816415"/>
    <x v="24"/>
    <x v="2"/>
    <n v="750"/>
    <n v="109.28267703295896"/>
    <n v="327.84803109887685"/>
  </r>
  <r>
    <s v="PBOR00058"/>
    <s v="PIZB0004"/>
    <x v="18"/>
    <x v="3"/>
    <x v="1"/>
    <n v="130"/>
    <s v="Adrien Martin"/>
    <n v="3"/>
    <n v="3.138956050307417E-2"/>
    <x v="25"/>
    <x v="1"/>
    <n v="390"/>
    <n v="125.91935713460036"/>
    <n v="377.75807140380107"/>
  </r>
  <r>
    <s v="PBOR00059"/>
    <s v="PIZB0005"/>
    <x v="3"/>
    <x v="4"/>
    <x v="0"/>
    <n v="60"/>
    <s v="Albain Forestier"/>
    <n v="13"/>
    <n v="0.23798278495106248"/>
    <x v="26"/>
    <x v="1"/>
    <n v="780"/>
    <n v="45.721032902936251"/>
    <n v="594.37342773817124"/>
  </r>
  <r>
    <s v="PBOR00060"/>
    <s v="PIZB0001"/>
    <x v="19"/>
    <x v="0"/>
    <x v="1"/>
    <n v="72"/>
    <s v="Roch Cousineau"/>
    <n v="5"/>
    <n v="0.19712344024473996"/>
    <x v="27"/>
    <x v="2"/>
    <n v="360"/>
    <n v="57.807112302378727"/>
    <n v="289.03556151189366"/>
  </r>
  <r>
    <s v="PBOR00061"/>
    <s v="PIZB0002"/>
    <x v="20"/>
    <x v="1"/>
    <x v="0"/>
    <n v="65"/>
    <s v="Adrien Martin"/>
    <n v="7"/>
    <n v="6.8295799738434873E-2"/>
    <x v="0"/>
    <x v="0"/>
    <n v="455"/>
    <n v="60.560773017001729"/>
    <n v="423.9254111190121"/>
  </r>
  <r>
    <s v="PBOR00062"/>
    <s v="PIZB0003"/>
    <x v="21"/>
    <x v="2"/>
    <x v="1"/>
    <n v="250"/>
    <s v="Albain Forestier"/>
    <n v="3"/>
    <n v="1.6828522965904168E-2"/>
    <x v="1"/>
    <x v="1"/>
    <n v="750"/>
    <n v="245.79286925852395"/>
    <n v="737.37860777557182"/>
  </r>
  <r>
    <s v="PBOR00063"/>
    <s v="PIZB0004"/>
    <x v="22"/>
    <x v="3"/>
    <x v="0"/>
    <n v="130"/>
    <s v="Roch Cousineau"/>
    <n v="6"/>
    <n v="0.26661284065553453"/>
    <x v="13"/>
    <x v="3"/>
    <n v="780"/>
    <n v="95.340330714780507"/>
    <n v="572.04198428868301"/>
  </r>
  <r>
    <s v="PBOR00064"/>
    <s v="PIZB0001"/>
    <x v="23"/>
    <x v="0"/>
    <x v="1"/>
    <n v="72"/>
    <s v="Adrien Martin"/>
    <n v="11"/>
    <n v="0.21251347110701568"/>
    <x v="14"/>
    <x v="2"/>
    <n v="792"/>
    <n v="56.699030080294868"/>
    <n v="623.68933088324354"/>
  </r>
  <r>
    <s v="PBOR00065"/>
    <s v="PIZB0002"/>
    <x v="24"/>
    <x v="1"/>
    <x v="0"/>
    <n v="65"/>
    <s v="Albain Forestier"/>
    <n v="12"/>
    <n v="0.10994257661413849"/>
    <x v="15"/>
    <x v="2"/>
    <n v="780"/>
    <n v="57.853732520080996"/>
    <n v="694.24479024097195"/>
  </r>
  <r>
    <s v="PBOR00066"/>
    <s v="PIZB0003"/>
    <x v="16"/>
    <x v="2"/>
    <x v="1"/>
    <n v="250"/>
    <s v="Roch Cousineau"/>
    <n v="2"/>
    <n v="0.53607498908607099"/>
    <x v="16"/>
    <x v="2"/>
    <n v="500"/>
    <n v="115.98125272848225"/>
    <n v="231.96250545696449"/>
  </r>
  <r>
    <s v="PBOR00067"/>
    <s v="PIZB0004"/>
    <x v="25"/>
    <x v="3"/>
    <x v="0"/>
    <n v="130"/>
    <s v="Adrien Martin"/>
    <n v="6"/>
    <n v="3.7515550327758003E-2"/>
    <x v="6"/>
    <x v="3"/>
    <n v="780"/>
    <n v="125.12297845739145"/>
    <n v="750.7378707443487"/>
  </r>
  <r>
    <s v="PBOR00068"/>
    <s v="PIZB0005"/>
    <x v="6"/>
    <x v="4"/>
    <x v="0"/>
    <n v="60"/>
    <s v="Albain Forestier"/>
    <n v="15"/>
    <n v="2.4938289886663061E-2"/>
    <x v="7"/>
    <x v="1"/>
    <n v="900"/>
    <n v="58.503702606800218"/>
    <n v="877.55553910200331"/>
  </r>
  <r>
    <s v="PBOR00069"/>
    <s v="PIZB0006"/>
    <x v="2"/>
    <x v="5"/>
    <x v="1"/>
    <n v="95"/>
    <s v="Roch Cousineau"/>
    <n v="9"/>
    <n v="1.0123391970414241E-2"/>
    <x v="8"/>
    <x v="1"/>
    <n v="855"/>
    <n v="94.038277762810651"/>
    <n v="846.3444998652958"/>
  </r>
  <r>
    <s v="PBOR00070"/>
    <s v="PIZB0001"/>
    <x v="26"/>
    <x v="0"/>
    <x v="1"/>
    <n v="72"/>
    <s v="Adrien Martin"/>
    <n v="12"/>
    <n v="0.1308869366379137"/>
    <x v="18"/>
    <x v="2"/>
    <n v="864"/>
    <n v="62.576140562070208"/>
    <n v="750.91368674484249"/>
  </r>
  <r>
    <s v="PBOR00071"/>
    <s v="PIZB0002"/>
    <x v="4"/>
    <x v="1"/>
    <x v="1"/>
    <n v="65"/>
    <s v="Albain Forestier"/>
    <n v="7"/>
    <n v="6.6961969492996459E-2"/>
    <x v="19"/>
    <x v="1"/>
    <n v="455"/>
    <n v="60.647471982955231"/>
    <n v="424.53230388068664"/>
  </r>
  <r>
    <s v="PBOR00072"/>
    <s v="PIZB0003"/>
    <x v="27"/>
    <x v="2"/>
    <x v="0"/>
    <n v="250"/>
    <s v="Roch Cousineau"/>
    <n v="3"/>
    <n v="0.36350761794645753"/>
    <x v="20"/>
    <x v="1"/>
    <n v="750"/>
    <n v="159.12309551338561"/>
    <n v="477.36928654015685"/>
  </r>
  <r>
    <s v="PBOR00073"/>
    <s v="PIZB0004"/>
    <x v="15"/>
    <x v="3"/>
    <x v="0"/>
    <n v="130"/>
    <s v="Adrien Martin"/>
    <n v="6"/>
    <n v="0.30841415491993102"/>
    <x v="21"/>
    <x v="2"/>
    <n v="780"/>
    <n v="89.906159860408962"/>
    <n v="539.43695916245383"/>
  </r>
  <r>
    <s v="PBOR00074"/>
    <s v="PIZB0001"/>
    <x v="28"/>
    <x v="0"/>
    <x v="0"/>
    <n v="72"/>
    <s v="Albain Forestier"/>
    <n v="9"/>
    <n v="0.21287301321989574"/>
    <x v="22"/>
    <x v="0"/>
    <n v="648"/>
    <n v="56.67314304816751"/>
    <n v="510.05828743350759"/>
  </r>
  <r>
    <s v="PBOR00075"/>
    <s v="PIZB0002"/>
    <x v="8"/>
    <x v="1"/>
    <x v="0"/>
    <n v="65"/>
    <s v="Roch Cousineau"/>
    <n v="4"/>
    <n v="0.11047742601795077"/>
    <x v="23"/>
    <x v="0"/>
    <n v="260"/>
    <n v="57.818967308833201"/>
    <n v="231.27586923533281"/>
  </r>
  <r>
    <s v="PBOR00076"/>
    <s v="PIZB0003"/>
    <x v="6"/>
    <x v="2"/>
    <x v="0"/>
    <n v="250"/>
    <s v="Adrien Martin"/>
    <n v="2"/>
    <n v="4.8799156151631218E-2"/>
    <x v="24"/>
    <x v="2"/>
    <n v="500"/>
    <n v="237.80021096209219"/>
    <n v="475.60042192418439"/>
  </r>
  <r>
    <s v="PBOR00077"/>
    <s v="PIZB0004"/>
    <x v="27"/>
    <x v="3"/>
    <x v="0"/>
    <n v="130"/>
    <s v="Albain Forestier"/>
    <n v="6"/>
    <n v="0.27879506176921365"/>
    <x v="7"/>
    <x v="1"/>
    <n v="780"/>
    <n v="93.756641970002221"/>
    <n v="562.53985182001338"/>
  </r>
  <r>
    <s v="PBOR00078"/>
    <s v="PIZB0005"/>
    <x v="10"/>
    <x v="4"/>
    <x v="0"/>
    <n v="60"/>
    <s v="Roch Cousineau"/>
    <n v="9"/>
    <n v="7.6045534046593019E-2"/>
    <x v="8"/>
    <x v="1"/>
    <n v="540"/>
    <n v="55.437267957204419"/>
    <n v="498.93541161483978"/>
  </r>
  <r>
    <s v="PBOR00079"/>
    <s v="PIZB0001"/>
    <x v="29"/>
    <x v="0"/>
    <x v="0"/>
    <n v="72"/>
    <s v="Adrien Martin"/>
    <n v="11"/>
    <n v="0.12055762754740325"/>
    <x v="9"/>
    <x v="1"/>
    <n v="792"/>
    <n v="63.319850816586964"/>
    <n v="696.51835898245656"/>
  </r>
  <r>
    <s v="PBOR00080"/>
    <s v="PIZB0002"/>
    <x v="30"/>
    <x v="1"/>
    <x v="0"/>
    <n v="65"/>
    <s v="Albain Forestier"/>
    <n v="13"/>
    <n v="0.30283946337780637"/>
    <x v="25"/>
    <x v="1"/>
    <n v="845"/>
    <n v="45.315434880442581"/>
    <n v="589.10065344575355"/>
  </r>
  <r>
    <s v="PBOR00081"/>
    <s v="PIZB0003"/>
    <x v="31"/>
    <x v="2"/>
    <x v="1"/>
    <n v="250"/>
    <s v="Roch Cousineau"/>
    <n v="2"/>
    <n v="0.41401829873258272"/>
    <x v="26"/>
    <x v="1"/>
    <n v="500"/>
    <n v="146.49542531685432"/>
    <n v="292.99085063370865"/>
  </r>
  <r>
    <s v="PBOR00082"/>
    <s v="PIZB0004"/>
    <x v="27"/>
    <x v="3"/>
    <x v="0"/>
    <n v="130"/>
    <s v="Adrien Martin"/>
    <n v="6"/>
    <n v="6.1603660271292333E-3"/>
    <x v="27"/>
    <x v="2"/>
    <n v="780"/>
    <n v="129.1991524164732"/>
    <n v="775.19491449883913"/>
  </r>
  <r>
    <s v="PBOR00083"/>
    <s v="PIZB0001"/>
    <x v="29"/>
    <x v="0"/>
    <x v="0"/>
    <n v="72"/>
    <s v="Albain Forestier"/>
    <n v="12"/>
    <n v="0.10495963672233184"/>
    <x v="0"/>
    <x v="0"/>
    <n v="864"/>
    <n v="64.442906155992105"/>
    <n v="773.31487387190532"/>
  </r>
  <r>
    <s v="PBOR00084"/>
    <s v="PIZB0002"/>
    <x v="1"/>
    <x v="1"/>
    <x v="0"/>
    <n v="65"/>
    <s v="Roch Cousineau"/>
    <n v="11"/>
    <n v="0.29377273906475571"/>
    <x v="1"/>
    <x v="1"/>
    <n v="715"/>
    <n v="45.904771960790875"/>
    <n v="504.9524915686996"/>
  </r>
  <r>
    <s v="PBOR00085"/>
    <s v="PIZB0003"/>
    <x v="11"/>
    <x v="2"/>
    <x v="0"/>
    <n v="250"/>
    <s v="Adrien Martin"/>
    <n v="3"/>
    <n v="0.56559810101924179"/>
    <x v="13"/>
    <x v="3"/>
    <n v="750"/>
    <n v="108.60047474518956"/>
    <n v="325.80142423556867"/>
  </r>
  <r>
    <s v="PBOR00086"/>
    <s v="PIZB0004"/>
    <x v="5"/>
    <x v="3"/>
    <x v="0"/>
    <n v="130"/>
    <s v="Albain Forestier"/>
    <n v="4"/>
    <n v="0.14180367825735268"/>
    <x v="14"/>
    <x v="2"/>
    <n v="520"/>
    <n v="111.56552182654416"/>
    <n v="446.26208730617662"/>
  </r>
  <r>
    <s v="PBOR00087"/>
    <s v="PIZB0005"/>
    <x v="2"/>
    <x v="4"/>
    <x v="1"/>
    <n v="60"/>
    <s v="Roch Cousineau"/>
    <n v="14"/>
    <n v="0.19727585407121537"/>
    <x v="15"/>
    <x v="2"/>
    <n v="840"/>
    <n v="48.163448755727075"/>
    <n v="674.28828258017904"/>
  </r>
  <r>
    <s v="PBOR00088"/>
    <s v="PIZB0006"/>
    <x v="31"/>
    <x v="5"/>
    <x v="0"/>
    <n v="95"/>
    <s v="Adrien Martin"/>
    <n v="2"/>
    <n v="0.16026707373910823"/>
    <x v="16"/>
    <x v="2"/>
    <n v="190"/>
    <n v="79.774627994784723"/>
    <n v="159.54925598956945"/>
  </r>
  <r>
    <s v="PBOR00089"/>
    <s v="PIZB0001"/>
    <x v="3"/>
    <x v="0"/>
    <x v="0"/>
    <n v="72"/>
    <s v="Albain Forestier"/>
    <n v="4"/>
    <n v="3.6754234817017679E-2"/>
    <x v="6"/>
    <x v="3"/>
    <n v="288"/>
    <n v="69.353695093174721"/>
    <n v="277.41478037269889"/>
  </r>
  <r>
    <s v="PBOR00090"/>
    <s v="PIZB0002"/>
    <x v="25"/>
    <x v="1"/>
    <x v="0"/>
    <n v="65"/>
    <s v="Roch Cousineau"/>
    <n v="6"/>
    <n v="0.12047427034169578"/>
    <x v="7"/>
    <x v="1"/>
    <n v="390"/>
    <n v="57.169172427789775"/>
    <n v="343.01503456673868"/>
  </r>
  <r>
    <s v="PBOR00091"/>
    <s v="PIZB0003"/>
    <x v="7"/>
    <x v="2"/>
    <x v="1"/>
    <n v="250"/>
    <s v="Adrien Martin"/>
    <n v="2"/>
    <n v="0.38636401364592987"/>
    <x v="8"/>
    <x v="1"/>
    <n v="500"/>
    <n v="153.40899658851754"/>
    <n v="306.81799317703508"/>
  </r>
  <r>
    <s v="PBOR00092"/>
    <s v="PIZB0004"/>
    <x v="25"/>
    <x v="3"/>
    <x v="1"/>
    <n v="130"/>
    <s v="Albain Forestier"/>
    <n v="5"/>
    <n v="0.25111930985495906"/>
    <x v="18"/>
    <x v="2"/>
    <n v="650"/>
    <n v="97.354489718855319"/>
    <n v="486.77244859427663"/>
  </r>
  <r>
    <s v="PBOR00093"/>
    <s v="PIZB0001"/>
    <x v="32"/>
    <x v="0"/>
    <x v="1"/>
    <n v="72"/>
    <s v="Roch Cousineau"/>
    <n v="6"/>
    <n v="0.18099169049889144"/>
    <x v="19"/>
    <x v="1"/>
    <n v="432"/>
    <n v="58.968598284079818"/>
    <n v="353.81158970447893"/>
  </r>
  <r>
    <s v="PBOR00094"/>
    <s v="PIZB0002"/>
    <x v="33"/>
    <x v="1"/>
    <x v="1"/>
    <n v="65"/>
    <s v="Adrien Martin"/>
    <n v="6"/>
    <n v="0.17363786365000505"/>
    <x v="20"/>
    <x v="1"/>
    <n v="390"/>
    <n v="53.713538862749665"/>
    <n v="322.28123317649801"/>
  </r>
  <r>
    <s v="PBOR00095"/>
    <s v="PIZB0003"/>
    <x v="33"/>
    <x v="2"/>
    <x v="1"/>
    <n v="250"/>
    <s v="Albain Forestier"/>
    <n v="3"/>
    <n v="0.75489814137474298"/>
    <x v="21"/>
    <x v="2"/>
    <n v="750"/>
    <n v="61.275464656314256"/>
    <n v="183.82639396894277"/>
  </r>
  <r>
    <s v="PBOR00096"/>
    <s v="PIZB0004"/>
    <x v="22"/>
    <x v="3"/>
    <x v="1"/>
    <n v="130"/>
    <s v="Roch Cousineau"/>
    <n v="4"/>
    <n v="0.41826226246410803"/>
    <x v="22"/>
    <x v="0"/>
    <n v="520"/>
    <n v="75.62590587966595"/>
    <n v="302.5036235186638"/>
  </r>
  <r>
    <s v="PBOR00097"/>
    <s v="PIZB0001"/>
    <x v="34"/>
    <x v="0"/>
    <x v="0"/>
    <n v="72"/>
    <s v="Roch Cousineau"/>
    <n v="11"/>
    <n v="0.52183512590850833"/>
    <x v="23"/>
    <x v="0"/>
    <n v="792"/>
    <n v="34.427870934587403"/>
    <n v="378.70658028046142"/>
  </r>
  <r>
    <s v="PBOR00098"/>
    <s v="PIZB0002"/>
    <x v="7"/>
    <x v="1"/>
    <x v="1"/>
    <n v="65"/>
    <s v="Adrien Martin"/>
    <n v="12"/>
    <n v="0.4407264983607897"/>
    <x v="24"/>
    <x v="2"/>
    <n v="780"/>
    <n v="36.352777606548671"/>
    <n v="436.23333127858405"/>
  </r>
  <r>
    <s v="PBOR00099"/>
    <s v="PIZB0003"/>
    <x v="3"/>
    <x v="2"/>
    <x v="0"/>
    <n v="250"/>
    <s v="Albain Forestier"/>
    <n v="3"/>
    <n v="0.30123769132028422"/>
    <x v="7"/>
    <x v="1"/>
    <n v="750"/>
    <n v="174.69057716992896"/>
    <n v="524.0717315097869"/>
  </r>
  <r>
    <s v="PBOR00100"/>
    <s v="PIZB0004"/>
    <x v="31"/>
    <x v="3"/>
    <x v="1"/>
    <n v="130"/>
    <s v="Roch Cousineau"/>
    <n v="4"/>
    <n v="0.42020557863905661"/>
    <x v="8"/>
    <x v="1"/>
    <n v="520"/>
    <n v="75.373274776922642"/>
    <n v="301.49309910769057"/>
  </r>
  <r>
    <s v="PBOR00101"/>
    <s v="PIZB0001"/>
    <x v="4"/>
    <x v="0"/>
    <x v="0"/>
    <n v="72"/>
    <s v="Adrien Martin"/>
    <n v="10"/>
    <n v="0.38179966249899233"/>
    <x v="9"/>
    <x v="1"/>
    <n v="720"/>
    <n v="44.51042430007255"/>
    <n v="445.10424300072549"/>
  </r>
  <r>
    <s v="PBOR00102"/>
    <s v="PIZB0002"/>
    <x v="34"/>
    <x v="1"/>
    <x v="1"/>
    <n v="65"/>
    <s v="Albain Forestier"/>
    <n v="5"/>
    <n v="4.8435914836800764E-3"/>
    <x v="25"/>
    <x v="1"/>
    <n v="325"/>
    <n v="64.685166553560791"/>
    <n v="323.42583276780397"/>
  </r>
  <r>
    <s v="PBOR00103"/>
    <s v="PIZB0003"/>
    <x v="13"/>
    <x v="2"/>
    <x v="0"/>
    <n v="250"/>
    <s v="Roch Cousineau"/>
    <n v="2"/>
    <n v="0.63857584714373206"/>
    <x v="26"/>
    <x v="1"/>
    <n v="500"/>
    <n v="90.356038214066984"/>
    <n v="180.71207642813397"/>
  </r>
  <r>
    <s v="PBOR00104"/>
    <s v="PIZB0004"/>
    <x v="35"/>
    <x v="3"/>
    <x v="1"/>
    <n v="130"/>
    <s v="Adrien Martin"/>
    <n v="7"/>
    <n v="0.92544771931561698"/>
    <x v="27"/>
    <x v="2"/>
    <n v="910"/>
    <n v="9.6917964889697927"/>
    <n v="67.842575422788542"/>
  </r>
  <r>
    <s v="PBOR00105"/>
    <s v="PIZB0005"/>
    <x v="2"/>
    <x v="4"/>
    <x v="0"/>
    <n v="60"/>
    <s v="Albain Forestier"/>
    <n v="10"/>
    <n v="4.9069353138029403E-2"/>
    <x v="0"/>
    <x v="0"/>
    <n v="600"/>
    <n v="57.055838811718239"/>
    <n v="570.5583881171824"/>
  </r>
  <r>
    <s v="PBOR00106"/>
    <s v="PIZB0001"/>
    <x v="13"/>
    <x v="0"/>
    <x v="1"/>
    <n v="72"/>
    <s v="Roch Cousineau"/>
    <n v="11"/>
    <n v="0.7875779554918797"/>
    <x v="1"/>
    <x v="1"/>
    <n v="792"/>
    <n v="15.294387204584662"/>
    <n v="168.2382592504313"/>
  </r>
  <r>
    <s v="PBOR00107"/>
    <s v="PIZB0002"/>
    <x v="18"/>
    <x v="1"/>
    <x v="0"/>
    <n v="65"/>
    <s v="Adrien Martin"/>
    <n v="13"/>
    <n v="0.4468603878067412"/>
    <x v="13"/>
    <x v="3"/>
    <n v="845"/>
    <n v="35.954074792561819"/>
    <n v="467.40297230330367"/>
  </r>
  <r>
    <s v="PBOR00108"/>
    <s v="PIZB0003"/>
    <x v="23"/>
    <x v="2"/>
    <x v="1"/>
    <n v="250"/>
    <s v="Albain Forestier"/>
    <n v="2"/>
    <n v="0.89674363393446022"/>
    <x v="14"/>
    <x v="2"/>
    <n v="500"/>
    <n v="25.814091516384945"/>
    <n v="51.62818303276989"/>
  </r>
  <r>
    <s v="PBOR00109"/>
    <s v="PIZB0004"/>
    <x v="36"/>
    <x v="3"/>
    <x v="0"/>
    <n v="130"/>
    <s v="Roch Cousineau"/>
    <n v="6"/>
    <n v="3.2373342558606799E-2"/>
    <x v="15"/>
    <x v="2"/>
    <n v="780"/>
    <n v="125.79146546738112"/>
    <n v="754.74879280428672"/>
  </r>
  <r>
    <s v="PBOR00110"/>
    <s v="PIZB0001"/>
    <x v="37"/>
    <x v="0"/>
    <x v="1"/>
    <n v="72"/>
    <s v="Adrien Martin"/>
    <n v="11"/>
    <n v="0.94247200152138155"/>
    <x v="16"/>
    <x v="2"/>
    <n v="792"/>
    <n v="4.1420158904605282"/>
    <n v="45.562174795065808"/>
  </r>
  <r>
    <s v="PBOR00111"/>
    <s v="PIZB0002"/>
    <x v="4"/>
    <x v="1"/>
    <x v="0"/>
    <n v="65"/>
    <s v="Albain Forestier"/>
    <n v="7"/>
    <n v="0.24863680679080546"/>
    <x v="6"/>
    <x v="3"/>
    <n v="455"/>
    <n v="48.838607558597644"/>
    <n v="341.87025291018352"/>
  </r>
  <r>
    <s v="PBOR00112"/>
    <s v="PIZB0003"/>
    <x v="3"/>
    <x v="2"/>
    <x v="1"/>
    <n v="250"/>
    <s v="Roch Cousineau"/>
    <n v="1"/>
    <n v="4.9896521056402299E-2"/>
    <x v="7"/>
    <x v="1"/>
    <n v="250"/>
    <n v="237.52586973589942"/>
    <n v="237.52586973589942"/>
  </r>
  <r>
    <s v="PBOR00113"/>
    <s v="PIZB0004"/>
    <x v="35"/>
    <x v="3"/>
    <x v="0"/>
    <n v="130"/>
    <s v="Adrien Martin"/>
    <n v="7"/>
    <n v="0.49618340188276622"/>
    <x v="8"/>
    <x v="1"/>
    <n v="910"/>
    <n v="65.49615775524039"/>
    <n v="458.47310428668271"/>
  </r>
  <r>
    <s v="PBOR00114"/>
    <s v="PIZB0005"/>
    <x v="11"/>
    <x v="4"/>
    <x v="0"/>
    <n v="60"/>
    <s v="Albain Forestier"/>
    <n v="13"/>
    <n v="0.62889621592411693"/>
    <x v="18"/>
    <x v="2"/>
    <n v="780"/>
    <n v="22.266227044552984"/>
    <n v="289.46095157918882"/>
  </r>
  <r>
    <s v="PBOR00115"/>
    <s v="PIZB0006"/>
    <x v="10"/>
    <x v="5"/>
    <x v="1"/>
    <n v="95"/>
    <s v="Roch Cousineau"/>
    <n v="8"/>
    <n v="0.87580490637929664"/>
    <x v="19"/>
    <x v="1"/>
    <n v="760"/>
    <n v="11.79853389396682"/>
    <n v="94.388271151734557"/>
  </r>
  <r>
    <s v="PBOR00116"/>
    <s v="PIZB0001"/>
    <x v="1"/>
    <x v="0"/>
    <x v="1"/>
    <n v="72"/>
    <s v="Adrien Martin"/>
    <n v="11"/>
    <n v="0.37069854126093349"/>
    <x v="20"/>
    <x v="1"/>
    <n v="792"/>
    <n v="45.309705029212786"/>
    <n v="498.40675532134065"/>
  </r>
  <r>
    <s v="PBOR00117"/>
    <s v="PIZB0002"/>
    <x v="17"/>
    <x v="1"/>
    <x v="1"/>
    <n v="65"/>
    <s v="Albain Forestier"/>
    <n v="10"/>
    <n v="0.64422602074286228"/>
    <x v="21"/>
    <x v="2"/>
    <n v="650"/>
    <n v="23.125308651713951"/>
    <n v="231.25308651713951"/>
  </r>
  <r>
    <s v="PBOR00118"/>
    <s v="PIZB0003"/>
    <x v="17"/>
    <x v="2"/>
    <x v="0"/>
    <n v="250"/>
    <s v="Roch Cousineau"/>
    <n v="2"/>
    <n v="0.76652707543193765"/>
    <x v="22"/>
    <x v="0"/>
    <n v="500"/>
    <n v="58.368231142015588"/>
    <n v="116.73646228403118"/>
  </r>
  <r>
    <s v="PBOR00119"/>
    <s v="PIZB0004"/>
    <x v="37"/>
    <x v="3"/>
    <x v="0"/>
    <n v="130"/>
    <s v="Adrien Martin"/>
    <n v="2"/>
    <n v="0.74416329829954486"/>
    <x v="23"/>
    <x v="0"/>
    <n v="260"/>
    <n v="33.25877122105917"/>
    <n v="66.517542442118341"/>
  </r>
  <r>
    <s v="PBOR00120"/>
    <s v="PIZB0001"/>
    <x v="4"/>
    <x v="0"/>
    <x v="0"/>
    <n v="72"/>
    <s v="Albain Forestier"/>
    <n v="8"/>
    <n v="0.48484032292333201"/>
    <x v="24"/>
    <x v="2"/>
    <n v="576"/>
    <n v="37.091496749520097"/>
    <n v="296.73197399616078"/>
  </r>
  <r>
    <s v="PBOR00121"/>
    <s v="PIZB0002"/>
    <x v="2"/>
    <x v="1"/>
    <x v="0"/>
    <n v="65"/>
    <s v="Roch Cousineau"/>
    <n v="8"/>
    <n v="0.10556900790048951"/>
    <x v="7"/>
    <x v="1"/>
    <n v="520"/>
    <n v="58.13801448646818"/>
    <n v="465.10411589174544"/>
  </r>
  <r>
    <s v="PBOR00122"/>
    <s v="PIZB0003"/>
    <x v="12"/>
    <x v="2"/>
    <x v="0"/>
    <n v="250"/>
    <s v="Adrien Martin"/>
    <n v="1"/>
    <n v="0.35681327352398817"/>
    <x v="8"/>
    <x v="1"/>
    <n v="250"/>
    <n v="160.79668161900295"/>
    <n v="160.79668161900295"/>
  </r>
  <r>
    <s v="PBOR00123"/>
    <s v="PIZB0004"/>
    <x v="0"/>
    <x v="3"/>
    <x v="0"/>
    <n v="130"/>
    <s v="Albain Forestier"/>
    <n v="2"/>
    <n v="0.38966155247167111"/>
    <x v="9"/>
    <x v="1"/>
    <n v="260"/>
    <n v="79.343998178682753"/>
    <n v="158.68799635736551"/>
  </r>
  <r>
    <s v="PBOR00124"/>
    <s v="PIZB0005"/>
    <x v="38"/>
    <x v="4"/>
    <x v="0"/>
    <n v="60"/>
    <s v="Roch Cousineau"/>
    <n v="6"/>
    <n v="0.27342799854809485"/>
    <x v="0"/>
    <x v="0"/>
    <n v="360"/>
    <n v="43.594320087114312"/>
    <n v="261.56592052268587"/>
  </r>
  <r>
    <s v="PBOR00125"/>
    <s v="PIZB0001"/>
    <x v="1"/>
    <x v="0"/>
    <x v="0"/>
    <n v="72"/>
    <s v="Adrien Martin"/>
    <n v="11"/>
    <n v="0.68404340685026022"/>
    <x v="1"/>
    <x v="1"/>
    <n v="792"/>
    <n v="22.748874706781265"/>
    <n v="250.23762177459392"/>
  </r>
  <r>
    <s v="PBOR00126"/>
    <s v="PIZB0002"/>
    <x v="2"/>
    <x v="1"/>
    <x v="0"/>
    <n v="65"/>
    <s v="Albain Forestier"/>
    <n v="4"/>
    <n v="0.30511671475159663"/>
    <x v="2"/>
    <x v="2"/>
    <n v="260"/>
    <n v="45.167413541146217"/>
    <n v="180.66965416458487"/>
  </r>
  <r>
    <s v="PBOR00127"/>
    <s v="PIZB0003"/>
    <x v="5"/>
    <x v="2"/>
    <x v="1"/>
    <n v="250"/>
    <s v="Roch Cousineau"/>
    <n v="3"/>
    <n v="0.26634683182511409"/>
    <x v="3"/>
    <x v="1"/>
    <n v="750"/>
    <n v="183.41329204372147"/>
    <n v="550.23987613116446"/>
  </r>
  <r>
    <s v="PBOR00128"/>
    <s v="PIZB0004"/>
    <x v="3"/>
    <x v="3"/>
    <x v="0"/>
    <n v="130"/>
    <s v="Adrien Martin"/>
    <n v="2"/>
    <n v="0.95598379426073032"/>
    <x v="4"/>
    <x v="3"/>
    <n v="260"/>
    <n v="5.7221067461050579"/>
    <n v="11.444213492210116"/>
  </r>
  <r>
    <s v="PBOR00129"/>
    <s v="PIZB0001"/>
    <x v="36"/>
    <x v="0"/>
    <x v="0"/>
    <n v="72"/>
    <s v="Albain Forestier"/>
    <n v="3"/>
    <n v="0.78465682989488972"/>
    <x v="5"/>
    <x v="3"/>
    <n v="216"/>
    <n v="15.50470824756794"/>
    <n v="46.514124742703821"/>
  </r>
  <r>
    <s v="PBOR00130"/>
    <s v="PIZB0002"/>
    <x v="24"/>
    <x v="1"/>
    <x v="0"/>
    <n v="65"/>
    <s v="Roch Cousineau"/>
    <n v="4"/>
    <n v="0.92531650826605816"/>
    <x v="6"/>
    <x v="3"/>
    <n v="260"/>
    <n v="4.8544269627062198"/>
    <n v="19.417707850824879"/>
  </r>
  <r>
    <s v="PBOR00131"/>
    <s v="PIZB0003"/>
    <x v="21"/>
    <x v="2"/>
    <x v="0"/>
    <n v="250"/>
    <s v="Adrien Martin"/>
    <n v="3"/>
    <n v="0.91314982692991542"/>
    <x v="7"/>
    <x v="1"/>
    <n v="750"/>
    <n v="21.712543267521145"/>
    <n v="65.137629802563438"/>
  </r>
  <r>
    <s v="PBOR00132"/>
    <s v="PIZB0004"/>
    <x v="32"/>
    <x v="3"/>
    <x v="0"/>
    <n v="130"/>
    <s v="Albain Forestier"/>
    <n v="2"/>
    <n v="8.4586093307030152E-2"/>
    <x v="8"/>
    <x v="1"/>
    <n v="260"/>
    <n v="119.00380787008608"/>
    <n v="238.00761574017216"/>
  </r>
  <r>
    <s v="PBOR00133"/>
    <s v="PIZB0005"/>
    <x v="4"/>
    <x v="4"/>
    <x v="1"/>
    <n v="60"/>
    <s v="Roch Cousineau"/>
    <n v="7"/>
    <n v="0.92983220282837542"/>
    <x v="9"/>
    <x v="1"/>
    <n v="420"/>
    <n v="4.2100678302974748"/>
    <n v="29.470474812082323"/>
  </r>
  <r>
    <s v="PBOR00134"/>
    <s v="PIZB0006"/>
    <x v="2"/>
    <x v="5"/>
    <x v="0"/>
    <n v="95"/>
    <s v="Adrien Martin"/>
    <n v="6"/>
    <n v="0.13029960752667558"/>
    <x v="10"/>
    <x v="0"/>
    <n v="570"/>
    <n v="82.621537284965825"/>
    <n v="495.72922370979495"/>
  </r>
  <r>
    <s v="PBOR00135"/>
    <s v="PIZB0001"/>
    <x v="27"/>
    <x v="0"/>
    <x v="0"/>
    <n v="72"/>
    <s v="Albain Forestier"/>
    <n v="6"/>
    <n v="0.41456728266200249"/>
    <x v="11"/>
    <x v="0"/>
    <n v="432"/>
    <n v="42.151155648335823"/>
    <n v="252.90693389001495"/>
  </r>
  <r>
    <s v="PBOR00136"/>
    <s v="PIZB0002"/>
    <x v="0"/>
    <x v="1"/>
    <x v="0"/>
    <n v="65"/>
    <s v="Roch Cousineau"/>
    <n v="8"/>
    <n v="0.77953807822657883"/>
    <x v="12"/>
    <x v="3"/>
    <n v="520"/>
    <n v="14.330024915272375"/>
    <n v="114.640199322179"/>
  </r>
  <r>
    <s v="PBOR00137"/>
    <s v="PIZB0003"/>
    <x v="1"/>
    <x v="2"/>
    <x v="1"/>
    <n v="250"/>
    <s v="Adrien Martin"/>
    <n v="3"/>
    <n v="0.56602493379943331"/>
    <x v="13"/>
    <x v="3"/>
    <n v="750"/>
    <n v="108.49376655014167"/>
    <n v="325.481299650425"/>
  </r>
  <r>
    <s v="PBOR00138"/>
    <s v="PIZB0004"/>
    <x v="28"/>
    <x v="3"/>
    <x v="1"/>
    <n v="130"/>
    <s v="Albain Forestier"/>
    <n v="2"/>
    <n v="0.7922771947085826"/>
    <x v="14"/>
    <x v="2"/>
    <n v="260"/>
    <n v="27.003964687884263"/>
    <n v="54.007929375768526"/>
  </r>
  <r>
    <s v="PBOR00139"/>
    <s v="PIZB0001"/>
    <x v="8"/>
    <x v="0"/>
    <x v="1"/>
    <n v="72"/>
    <s v="Roch Cousineau"/>
    <n v="9"/>
    <n v="9.6806596410280221E-2"/>
    <x v="15"/>
    <x v="2"/>
    <n v="648"/>
    <n v="65.029925058459824"/>
    <n v="585.26932552613846"/>
  </r>
  <r>
    <s v="PBOR00140"/>
    <s v="PIZB0002"/>
    <x v="33"/>
    <x v="1"/>
    <x v="1"/>
    <n v="65"/>
    <s v="Adrien Martin"/>
    <n v="8"/>
    <n v="0.10738058788365801"/>
    <x v="16"/>
    <x v="2"/>
    <n v="520"/>
    <n v="58.020261787562227"/>
    <n v="464.16209430049781"/>
  </r>
  <r>
    <s v="PBOR00141"/>
    <s v="PIZB0003"/>
    <x v="14"/>
    <x v="2"/>
    <x v="1"/>
    <n v="250"/>
    <s v="Albain Forestier"/>
    <n v="1"/>
    <n v="0.68298720032284699"/>
    <x v="17"/>
    <x v="2"/>
    <n v="250"/>
    <n v="79.253199919288249"/>
    <n v="79.253199919288249"/>
  </r>
  <r>
    <s v="PBOR00142"/>
    <s v="PIZB0004"/>
    <x v="16"/>
    <x v="3"/>
    <x v="1"/>
    <n v="130"/>
    <s v="Roch Cousineau"/>
    <n v="2"/>
    <n v="8.8476327566971991E-2"/>
    <x v="18"/>
    <x v="2"/>
    <n v="260"/>
    <n v="118.49807741629364"/>
    <n v="236.99615483258728"/>
  </r>
  <r>
    <s v="PBOR00143"/>
    <s v="PIZB0001"/>
    <x v="17"/>
    <x v="0"/>
    <x v="0"/>
    <n v="72"/>
    <s v="Roch Cousineau"/>
    <n v="9"/>
    <n v="0.12263076179640997"/>
    <x v="19"/>
    <x v="1"/>
    <n v="648"/>
    <n v="63.170585150658482"/>
    <n v="568.5352663559263"/>
  </r>
  <r>
    <s v="PBOR00144"/>
    <s v="PIZB0002"/>
    <x v="17"/>
    <x v="1"/>
    <x v="1"/>
    <n v="65"/>
    <s v="Adrien Martin"/>
    <n v="7"/>
    <n v="0.21348123854438894"/>
    <x v="20"/>
    <x v="1"/>
    <n v="455"/>
    <n v="51.123719494614718"/>
    <n v="357.86603646230304"/>
  </r>
  <r>
    <s v="PBOR00145"/>
    <s v="PIZB0003"/>
    <x v="5"/>
    <x v="2"/>
    <x v="0"/>
    <n v="250"/>
    <s v="Albain Forestier"/>
    <n v="3"/>
    <n v="0.51777110877083832"/>
    <x v="21"/>
    <x v="2"/>
    <n v="750"/>
    <n v="120.55722280729042"/>
    <n v="361.67166842187123"/>
  </r>
  <r>
    <s v="PBOR00146"/>
    <s v="PIZB0004"/>
    <x v="16"/>
    <x v="3"/>
    <x v="1"/>
    <n v="130"/>
    <s v="Roch Cousineau"/>
    <n v="3"/>
    <n v="0.2471412366587864"/>
    <x v="22"/>
    <x v="0"/>
    <n v="390"/>
    <n v="97.871639234357772"/>
    <n v="293.61491770307333"/>
  </r>
  <r>
    <s v="PBOR00147"/>
    <s v="PIZB0001"/>
    <x v="1"/>
    <x v="0"/>
    <x v="0"/>
    <n v="72"/>
    <s v="Adrien Martin"/>
    <n v="4"/>
    <n v="0.74108890181243625"/>
    <x v="23"/>
    <x v="0"/>
    <n v="288"/>
    <n v="18.64159906950459"/>
    <n v="74.56639627801836"/>
  </r>
  <r>
    <s v="PBOR00148"/>
    <s v="PIZB0002"/>
    <x v="18"/>
    <x v="1"/>
    <x v="1"/>
    <n v="65"/>
    <s v="Albain Forestier"/>
    <n v="5"/>
    <n v="0.7589550474918334"/>
    <x v="24"/>
    <x v="2"/>
    <n v="325"/>
    <n v="15.667921913030829"/>
    <n v="78.339609565154149"/>
  </r>
  <r>
    <s v="PBOR00149"/>
    <s v="PIZB0003"/>
    <x v="3"/>
    <x v="2"/>
    <x v="0"/>
    <n v="250"/>
    <s v="Roch Cousineau"/>
    <n v="4"/>
    <n v="0.39519452416647527"/>
    <x v="25"/>
    <x v="1"/>
    <n v="1000"/>
    <n v="151.20136895838118"/>
    <n v="604.80547583352472"/>
  </r>
  <r>
    <s v="PBOR00150"/>
    <s v="PIZB0004"/>
    <x v="19"/>
    <x v="3"/>
    <x v="1"/>
    <n v="130"/>
    <s v="Adrien Martin"/>
    <n v="5"/>
    <n v="2.5857814158937731E-2"/>
    <x v="26"/>
    <x v="1"/>
    <n v="650"/>
    <n v="126.63848415933809"/>
    <n v="633.1924207966905"/>
  </r>
  <r>
    <s v="PBOR00151"/>
    <s v="PIZB0005"/>
    <x v="20"/>
    <x v="4"/>
    <x v="0"/>
    <n v="60"/>
    <s v="Albain Forestier"/>
    <n v="10"/>
    <n v="0.35224195755599907"/>
    <x v="27"/>
    <x v="2"/>
    <n v="600"/>
    <n v="38.865482546640052"/>
    <n v="388.65482546640055"/>
  </r>
  <r>
    <s v="PBOR00152"/>
    <s v="PIZB0001"/>
    <x v="21"/>
    <x v="0"/>
    <x v="1"/>
    <n v="72"/>
    <s v="Roch Cousineau"/>
    <n v="12"/>
    <n v="4.2934737769464881E-2"/>
    <x v="0"/>
    <x v="0"/>
    <n v="864"/>
    <n v="68.908698880598536"/>
    <n v="826.90438656718243"/>
  </r>
  <r>
    <s v="PBOR00153"/>
    <s v="PIZB0002"/>
    <x v="22"/>
    <x v="1"/>
    <x v="0"/>
    <n v="65"/>
    <s v="Adrien Martin"/>
    <n v="12"/>
    <n v="6.8824781708392013E-3"/>
    <x v="1"/>
    <x v="1"/>
    <n v="780"/>
    <n v="64.552638918895454"/>
    <n v="774.63166702674539"/>
  </r>
  <r>
    <s v="PBOR00154"/>
    <s v="PIZB0003"/>
    <x v="23"/>
    <x v="2"/>
    <x v="1"/>
    <n v="250"/>
    <s v="Albain Forestier"/>
    <n v="1"/>
    <n v="0.8553400747255635"/>
    <x v="2"/>
    <x v="2"/>
    <n v="250"/>
    <n v="36.164981318609122"/>
    <n v="36.164981318609122"/>
  </r>
  <r>
    <s v="PBOR00155"/>
    <s v="PIZB0004"/>
    <x v="24"/>
    <x v="3"/>
    <x v="0"/>
    <n v="130"/>
    <s v="Roch Cousineau"/>
    <n v="6"/>
    <n v="0.62107648533214554"/>
    <x v="3"/>
    <x v="1"/>
    <n v="780"/>
    <n v="49.260056906821077"/>
    <n v="295.56034144092644"/>
  </r>
  <r>
    <s v="PBOR00156"/>
    <s v="PIZB0001"/>
    <x v="16"/>
    <x v="0"/>
    <x v="1"/>
    <n v="72"/>
    <s v="Adrien Martin"/>
    <n v="3"/>
    <n v="0.93819201157518672"/>
    <x v="4"/>
    <x v="3"/>
    <n v="216"/>
    <n v="4.4501751665865559"/>
    <n v="13.350525499759668"/>
  </r>
  <r>
    <s v="PBOR00157"/>
    <s v="PIZB0002"/>
    <x v="25"/>
    <x v="1"/>
    <x v="0"/>
    <n v="65"/>
    <s v="Albain Forestier"/>
    <n v="12"/>
    <n v="0.97731506347213748"/>
    <x v="5"/>
    <x v="3"/>
    <n v="780"/>
    <n v="1.4745208743110638"/>
    <n v="17.694250491732767"/>
  </r>
  <r>
    <s v="PBOR00158"/>
    <s v="PIZB0003"/>
    <x v="6"/>
    <x v="2"/>
    <x v="1"/>
    <n v="250"/>
    <s v="Roch Cousineau"/>
    <n v="3"/>
    <n v="0.93618769203099483"/>
    <x v="6"/>
    <x v="3"/>
    <n v="750"/>
    <n v="15.953076992251292"/>
    <n v="47.859230976753878"/>
  </r>
  <r>
    <s v="PBOR00159"/>
    <s v="PIZB0004"/>
    <x v="2"/>
    <x v="3"/>
    <x v="0"/>
    <n v="130"/>
    <s v="Adrien Martin"/>
    <n v="5"/>
    <n v="0.92747059451906588"/>
    <x v="7"/>
    <x v="1"/>
    <n v="650"/>
    <n v="9.4288227125214359"/>
    <n v="47.144113562607181"/>
  </r>
  <r>
    <s v="PBOR00160"/>
    <s v="PIZB0005"/>
    <x v="26"/>
    <x v="4"/>
    <x v="0"/>
    <n v="60"/>
    <s v="Albain Forestier"/>
    <n v="8"/>
    <n v="9.8331104648150314E-2"/>
    <x v="8"/>
    <x v="1"/>
    <n v="480"/>
    <n v="54.100133721110979"/>
    <n v="432.80106976888783"/>
  </r>
  <r>
    <s v="PBOR00161"/>
    <s v="PIZB0006"/>
    <x v="4"/>
    <x v="5"/>
    <x v="1"/>
    <n v="95"/>
    <s v="Roch Cousineau"/>
    <n v="5"/>
    <n v="4.5012478047171678E-3"/>
    <x v="9"/>
    <x v="1"/>
    <n v="475"/>
    <n v="94.572381458551874"/>
    <n v="472.86190729275938"/>
  </r>
  <r>
    <s v="PBOR00162"/>
    <s v="PIZB0001"/>
    <x v="27"/>
    <x v="0"/>
    <x v="1"/>
    <n v="72"/>
    <s v="Adrien Martin"/>
    <n v="9"/>
    <n v="0.22169192366246837"/>
    <x v="10"/>
    <x v="0"/>
    <n v="648"/>
    <n v="56.038181496302279"/>
    <n v="504.34363346672052"/>
  </r>
  <r>
    <s v="PBOR00163"/>
    <s v="PIZB0002"/>
    <x v="15"/>
    <x v="1"/>
    <x v="1"/>
    <n v="65"/>
    <s v="Albain Forestier"/>
    <n v="6"/>
    <n v="0.91624709117858605"/>
    <x v="11"/>
    <x v="0"/>
    <n v="390"/>
    <n v="5.4439390733919071"/>
    <n v="32.663634440351444"/>
  </r>
  <r>
    <s v="PBOR00164"/>
    <s v="PIZB0003"/>
    <x v="28"/>
    <x v="2"/>
    <x v="0"/>
    <n v="250"/>
    <s v="Roch Cousineau"/>
    <n v="3"/>
    <n v="0.61362516317019966"/>
    <x v="12"/>
    <x v="3"/>
    <n v="750"/>
    <n v="96.59370920745009"/>
    <n v="289.78112762235025"/>
  </r>
  <r>
    <s v="PBOR00165"/>
    <s v="PIZB0004"/>
    <x v="8"/>
    <x v="3"/>
    <x v="0"/>
    <n v="130"/>
    <s v="Adrien Martin"/>
    <n v="4"/>
    <n v="0.81572623665656485"/>
    <x v="13"/>
    <x v="3"/>
    <n v="520"/>
    <n v="23.95558923464657"/>
    <n v="95.822356938586282"/>
  </r>
  <r>
    <s v="PBOR00166"/>
    <s v="PIZB0001"/>
    <x v="6"/>
    <x v="0"/>
    <x v="0"/>
    <n v="72"/>
    <s v="Albain Forestier"/>
    <n v="11"/>
    <n v="0.60394772308749511"/>
    <x v="14"/>
    <x v="2"/>
    <n v="792"/>
    <n v="28.515763937700353"/>
    <n v="313.67340331470388"/>
  </r>
  <r>
    <s v="PBOR00167"/>
    <s v="PIZB0002"/>
    <x v="27"/>
    <x v="1"/>
    <x v="0"/>
    <n v="65"/>
    <s v="Roch Cousineau"/>
    <n v="7"/>
    <n v="0.2716676542664398"/>
    <x v="15"/>
    <x v="2"/>
    <n v="455"/>
    <n v="47.341602472681416"/>
    <n v="331.39121730876991"/>
  </r>
  <r>
    <s v="PBOR00168"/>
    <s v="PIZB0003"/>
    <x v="10"/>
    <x v="2"/>
    <x v="0"/>
    <n v="250"/>
    <s v="Adrien Martin"/>
    <n v="2"/>
    <n v="0.56293228162406539"/>
    <x v="16"/>
    <x v="2"/>
    <n v="500"/>
    <n v="109.26692959398365"/>
    <n v="218.53385918796729"/>
  </r>
  <r>
    <s v="PBOR00169"/>
    <s v="PIZB0004"/>
    <x v="29"/>
    <x v="3"/>
    <x v="0"/>
    <n v="130"/>
    <s v="Albain Forestier"/>
    <n v="4"/>
    <n v="0.73579140219525918"/>
    <x v="17"/>
    <x v="2"/>
    <n v="520"/>
    <n v="34.347117714616303"/>
    <n v="137.38847085846521"/>
  </r>
  <r>
    <s v="PBOR00170"/>
    <s v="PIZB0005"/>
    <x v="30"/>
    <x v="4"/>
    <x v="0"/>
    <n v="60"/>
    <s v="Roch Cousineau"/>
    <n v="12"/>
    <n v="0.44112931781121201"/>
    <x v="18"/>
    <x v="2"/>
    <n v="720"/>
    <n v="33.53224093132728"/>
    <n v="402.38689117592736"/>
  </r>
  <r>
    <s v="PBOR00171"/>
    <s v="PIZB0001"/>
    <x v="31"/>
    <x v="0"/>
    <x v="0"/>
    <n v="72"/>
    <s v="Adrien Martin"/>
    <n v="11"/>
    <n v="0.67026763876764872"/>
    <x v="19"/>
    <x v="1"/>
    <n v="792"/>
    <n v="23.740730008729294"/>
    <n v="261.14803009602224"/>
  </r>
  <r>
    <s v="PBOR00172"/>
    <s v="PIZB0002"/>
    <x v="27"/>
    <x v="1"/>
    <x v="0"/>
    <n v="65"/>
    <s v="Albain Forestier"/>
    <n v="9"/>
    <n v="0.21501842814819261"/>
    <x v="20"/>
    <x v="1"/>
    <n v="585"/>
    <n v="51.023802170367482"/>
    <n v="459.21421953330736"/>
  </r>
  <r>
    <s v="PBOR00173"/>
    <s v="PIZB0003"/>
    <x v="29"/>
    <x v="2"/>
    <x v="1"/>
    <n v="250"/>
    <s v="Roch Cousineau"/>
    <n v="3"/>
    <n v="0.77528388030776896"/>
    <x v="21"/>
    <x v="2"/>
    <n v="750"/>
    <n v="56.179029923057762"/>
    <n v="168.53708976917329"/>
  </r>
  <r>
    <s v="PBOR00174"/>
    <s v="PIZB0004"/>
    <x v="1"/>
    <x v="3"/>
    <x v="0"/>
    <n v="130"/>
    <s v="Adrien Martin"/>
    <n v="3"/>
    <n v="0.32334348690445713"/>
    <x v="22"/>
    <x v="0"/>
    <n v="390"/>
    <n v="87.965346702420575"/>
    <n v="263.89604010726174"/>
  </r>
  <r>
    <s v="PBOR00175"/>
    <s v="PIZB0001"/>
    <x v="11"/>
    <x v="0"/>
    <x v="0"/>
    <n v="72"/>
    <s v="Albain Forestier"/>
    <n v="5"/>
    <n v="0.2117276391971491"/>
    <x v="23"/>
    <x v="0"/>
    <n v="360"/>
    <n v="56.755609977805264"/>
    <n v="283.77804988902631"/>
  </r>
  <r>
    <s v="PBOR00176"/>
    <s v="PIZB0002"/>
    <x v="5"/>
    <x v="1"/>
    <x v="0"/>
    <n v="65"/>
    <s v="Roch Cousineau"/>
    <n v="10"/>
    <n v="0.99817658128489728"/>
    <x v="24"/>
    <x v="2"/>
    <n v="650"/>
    <n v="0.11852221648167682"/>
    <n v="1.1852221648167682"/>
  </r>
  <r>
    <s v="PBOR00177"/>
    <s v="PIZB0003"/>
    <x v="2"/>
    <x v="2"/>
    <x v="0"/>
    <n v="250"/>
    <s v="Adrien Martin"/>
    <n v="3"/>
    <n v="0.34321661485625221"/>
    <x v="25"/>
    <x v="1"/>
    <n v="750"/>
    <n v="164.19584628593694"/>
    <n v="492.58753885781084"/>
  </r>
  <r>
    <s v="PBOR00178"/>
    <s v="PIZB0004"/>
    <x v="31"/>
    <x v="3"/>
    <x v="0"/>
    <n v="130"/>
    <s v="Albain Forestier"/>
    <n v="6"/>
    <n v="0.17688363553653064"/>
    <x v="26"/>
    <x v="1"/>
    <n v="780"/>
    <n v="107.00512738025101"/>
    <n v="642.03076428150609"/>
  </r>
  <r>
    <s v="PBOR00179"/>
    <s v="PIZB0005"/>
    <x v="3"/>
    <x v="4"/>
    <x v="1"/>
    <n v="60"/>
    <s v="Roch Cousineau"/>
    <n v="12"/>
    <n v="0.54853763527560739"/>
    <x v="27"/>
    <x v="2"/>
    <n v="720"/>
    <n v="27.087741883463558"/>
    <n v="325.05290260156266"/>
  </r>
  <r>
    <s v="PBOR00180"/>
    <s v="PIZB0006"/>
    <x v="25"/>
    <x v="5"/>
    <x v="0"/>
    <n v="95"/>
    <s v="Adrien Martin"/>
    <n v="7"/>
    <n v="0.40612729229894939"/>
    <x v="0"/>
    <x v="0"/>
    <n v="665"/>
    <n v="56.417907231599806"/>
    <n v="394.92535062119862"/>
  </r>
  <r>
    <s v="PBOR00181"/>
    <s v="PIZB0001"/>
    <x v="7"/>
    <x v="0"/>
    <x v="0"/>
    <n v="72"/>
    <s v="Albain Forestier"/>
    <n v="6"/>
    <n v="0.16780300089638589"/>
    <x v="1"/>
    <x v="1"/>
    <n v="432"/>
    <n v="59.918183935460213"/>
    <n v="359.50910361276129"/>
  </r>
  <r>
    <s v="PBOR00182"/>
    <s v="PIZB0002"/>
    <x v="25"/>
    <x v="1"/>
    <x v="0"/>
    <n v="65"/>
    <s v="Roch Cousineau"/>
    <n v="10"/>
    <n v="0.91086777790941564"/>
    <x v="13"/>
    <x v="3"/>
    <n v="650"/>
    <n v="5.7935944358879832"/>
    <n v="57.93594435887983"/>
  </r>
  <r>
    <s v="PBOR00183"/>
    <s v="PIZB0003"/>
    <x v="32"/>
    <x v="2"/>
    <x v="1"/>
    <n v="250"/>
    <s v="Adrien Martin"/>
    <n v="3"/>
    <n v="0.2731985494536886"/>
    <x v="14"/>
    <x v="2"/>
    <n v="750"/>
    <n v="181.70036263657784"/>
    <n v="545.10108790973345"/>
  </r>
  <r>
    <s v="PBOR00184"/>
    <s v="PIZB0004"/>
    <x v="33"/>
    <x v="3"/>
    <x v="1"/>
    <n v="130"/>
    <s v="Albain Forestier"/>
    <n v="4"/>
    <n v="0.81984662786178419"/>
    <x v="15"/>
    <x v="2"/>
    <n v="520"/>
    <n v="23.419938377968055"/>
    <n v="93.679753511872221"/>
  </r>
  <r>
    <s v="PBOR00185"/>
    <s v="PIZB0001"/>
    <x v="33"/>
    <x v="0"/>
    <x v="1"/>
    <n v="72"/>
    <s v="Roch Cousineau"/>
    <n v="7"/>
    <n v="0.89980934003543744"/>
    <x v="16"/>
    <x v="2"/>
    <n v="504"/>
    <n v="7.213727517448504"/>
    <n v="50.496092622139528"/>
  </r>
  <r>
    <s v="PBOR00186"/>
    <s v="PIZB0002"/>
    <x v="22"/>
    <x v="1"/>
    <x v="1"/>
    <n v="65"/>
    <s v="Adrien Martin"/>
    <n v="5"/>
    <n v="0.73522347452625669"/>
    <x v="6"/>
    <x v="3"/>
    <n v="325"/>
    <n v="17.210474155793314"/>
    <n v="86.052370778966576"/>
  </r>
  <r>
    <s v="PBOR00187"/>
    <s v="PIZB0003"/>
    <x v="34"/>
    <x v="2"/>
    <x v="1"/>
    <n v="250"/>
    <s v="Albain Forestier"/>
    <n v="3"/>
    <n v="0.36579213338930128"/>
    <x v="7"/>
    <x v="1"/>
    <n v="750"/>
    <n v="158.55196665267468"/>
    <n v="475.65589995802407"/>
  </r>
  <r>
    <s v="PBOR00188"/>
    <s v="PIZB0004"/>
    <x v="7"/>
    <x v="3"/>
    <x v="1"/>
    <n v="130"/>
    <s v="Roch Cousineau"/>
    <n v="2"/>
    <n v="0.79313642440033238"/>
    <x v="8"/>
    <x v="1"/>
    <n v="260"/>
    <n v="26.89226482795679"/>
    <n v="53.78452965591358"/>
  </r>
  <r>
    <s v="PBOR00189"/>
    <s v="PIZB0001"/>
    <x v="3"/>
    <x v="0"/>
    <x v="0"/>
    <n v="72"/>
    <s v="Roch Cousineau"/>
    <n v="4"/>
    <n v="8.0407664979564641E-2"/>
    <x v="18"/>
    <x v="2"/>
    <n v="288"/>
    <n v="66.210648121471351"/>
    <n v="264.8425924858854"/>
  </r>
  <r>
    <s v="PBOR00190"/>
    <s v="PIZB0002"/>
    <x v="31"/>
    <x v="1"/>
    <x v="1"/>
    <n v="65"/>
    <s v="Adrien Martin"/>
    <n v="12"/>
    <n v="0.38525936096781821"/>
    <x v="19"/>
    <x v="1"/>
    <n v="780"/>
    <n v="39.958141537091819"/>
    <n v="479.49769844510183"/>
  </r>
  <r>
    <s v="PBOR00191"/>
    <s v="PIZB0003"/>
    <x v="4"/>
    <x v="2"/>
    <x v="0"/>
    <n v="250"/>
    <s v="Albain Forestier"/>
    <n v="1"/>
    <n v="0.45507177071325888"/>
    <x v="20"/>
    <x v="1"/>
    <n v="250"/>
    <n v="136.23205732168529"/>
    <n v="136.23205732168529"/>
  </r>
  <r>
    <s v="PBOR00192"/>
    <s v="PIZB0004"/>
    <x v="34"/>
    <x v="3"/>
    <x v="1"/>
    <n v="130"/>
    <s v="Roch Cousineau"/>
    <n v="4"/>
    <n v="0.93827031337312128"/>
    <x v="21"/>
    <x v="2"/>
    <n v="520"/>
    <n v="8.0248592614942336"/>
    <n v="32.099437045976934"/>
  </r>
  <r>
    <s v="PBOR00193"/>
    <s v="PIZB0001"/>
    <x v="13"/>
    <x v="0"/>
    <x v="0"/>
    <n v="72"/>
    <s v="Adrien Martin"/>
    <n v="7"/>
    <n v="0.14716035331195043"/>
    <x v="22"/>
    <x v="0"/>
    <n v="504"/>
    <n v="61.404454561539566"/>
    <n v="429.83118193077695"/>
  </r>
  <r>
    <s v="PBOR00194"/>
    <s v="PIZB0002"/>
    <x v="35"/>
    <x v="1"/>
    <x v="1"/>
    <n v="65"/>
    <s v="Albain Forestier"/>
    <n v="12"/>
    <n v="0.10159867043013626"/>
    <x v="23"/>
    <x v="0"/>
    <n v="780"/>
    <n v="58.396086422041144"/>
    <n v="700.7530370644937"/>
  </r>
  <r>
    <s v="PBOR00195"/>
    <s v="PIZB0003"/>
    <x v="2"/>
    <x v="2"/>
    <x v="0"/>
    <n v="250"/>
    <s v="Roch Cousineau"/>
    <n v="2"/>
    <n v="0.50060788399709522"/>
    <x v="24"/>
    <x v="2"/>
    <n v="500"/>
    <n v="124.8480290007262"/>
    <n v="249.6960580014524"/>
  </r>
  <r>
    <s v="PBOR00196"/>
    <s v="PIZB0004"/>
    <x v="13"/>
    <x v="3"/>
    <x v="1"/>
    <n v="130"/>
    <s v="Adrien Martin"/>
    <n v="6"/>
    <n v="0.70539643021834586"/>
    <x v="7"/>
    <x v="1"/>
    <n v="780"/>
    <n v="38.298464071615037"/>
    <n v="229.79078442969023"/>
  </r>
  <r>
    <s v="PBOR00197"/>
    <s v="PIZB0005"/>
    <x v="18"/>
    <x v="4"/>
    <x v="0"/>
    <n v="60"/>
    <s v="Albain Forestier"/>
    <n v="12"/>
    <n v="0.72481379032239401"/>
    <x v="8"/>
    <x v="1"/>
    <n v="720"/>
    <n v="16.511172580656361"/>
    <n v="198.13407096787631"/>
  </r>
  <r>
    <s v="PBOR00198"/>
    <s v="PIZB0001"/>
    <x v="23"/>
    <x v="0"/>
    <x v="1"/>
    <n v="72"/>
    <s v="Roch Cousineau"/>
    <n v="6"/>
    <n v="0.21833121955544521"/>
    <x v="9"/>
    <x v="1"/>
    <n v="432"/>
    <n v="56.280152192007947"/>
    <n v="337.68091315204765"/>
  </r>
  <r>
    <s v="PBOR00199"/>
    <s v="PIZB0002"/>
    <x v="36"/>
    <x v="1"/>
    <x v="0"/>
    <n v="65"/>
    <s v="Adrien Martin"/>
    <n v="8"/>
    <n v="0.33253524453952932"/>
    <x v="25"/>
    <x v="1"/>
    <n v="520"/>
    <n v="43.385209104930595"/>
    <n v="347.08167283944476"/>
  </r>
  <r>
    <s v="PBOR00200"/>
    <s v="PIZB0003"/>
    <x v="37"/>
    <x v="2"/>
    <x v="1"/>
    <n v="250"/>
    <s v="Albain Forestier"/>
    <n v="2"/>
    <n v="0.39793552100289009"/>
    <x v="26"/>
    <x v="1"/>
    <n v="500"/>
    <n v="150.51611974927746"/>
    <n v="301.03223949855493"/>
  </r>
  <r>
    <s v="PBOR00201"/>
    <s v="PIZB0004"/>
    <x v="4"/>
    <x v="3"/>
    <x v="0"/>
    <n v="130"/>
    <s v="Roch Cousineau"/>
    <n v="4"/>
    <n v="0.83519533088641318"/>
    <x v="27"/>
    <x v="2"/>
    <n v="520"/>
    <n v="21.424606984766285"/>
    <n v="85.698427939065141"/>
  </r>
  <r>
    <s v="PBOR00202"/>
    <s v="PIZB0001"/>
    <x v="3"/>
    <x v="0"/>
    <x v="1"/>
    <n v="72"/>
    <s v="Adrien Martin"/>
    <n v="10"/>
    <n v="8.7312208799101843E-3"/>
    <x v="0"/>
    <x v="0"/>
    <n v="720"/>
    <n v="71.371352096646461"/>
    <n v="713.71352096646456"/>
  </r>
  <r>
    <s v="PBOR00203"/>
    <s v="PIZB0002"/>
    <x v="35"/>
    <x v="1"/>
    <x v="0"/>
    <n v="65"/>
    <s v="Albain Forestier"/>
    <n v="12"/>
    <n v="0.95071636556912675"/>
    <x v="1"/>
    <x v="1"/>
    <n v="780"/>
    <n v="3.2034362380067609"/>
    <n v="38.441234856081131"/>
  </r>
  <r>
    <s v="PBOR00204"/>
    <s v="PIZB0003"/>
    <x v="11"/>
    <x v="2"/>
    <x v="1"/>
    <n v="250"/>
    <s v="Roch Cousineau"/>
    <n v="4"/>
    <n v="6.5110770871939172E-2"/>
    <x v="13"/>
    <x v="3"/>
    <n v="1000"/>
    <n v="233.72230728201521"/>
    <n v="934.88922912806083"/>
  </r>
  <r>
    <s v="PBOR00205"/>
    <s v="PIZB0004"/>
    <x v="10"/>
    <x v="3"/>
    <x v="0"/>
    <n v="130"/>
    <s v="Adrien Martin"/>
    <n v="6"/>
    <n v="0.43772024513265795"/>
    <x v="14"/>
    <x v="2"/>
    <n v="780"/>
    <n v="73.096368132754463"/>
    <n v="438.57820879652678"/>
  </r>
  <r>
    <s v="PBOR00206"/>
    <s v="PIZB0005"/>
    <x v="1"/>
    <x v="4"/>
    <x v="0"/>
    <n v="60"/>
    <s v="Albain Forestier"/>
    <n v="7"/>
    <n v="0.41853663840169475"/>
    <x v="15"/>
    <x v="2"/>
    <n v="420"/>
    <n v="34.887801695898318"/>
    <n v="244.21461187128824"/>
  </r>
  <r>
    <s v="PBOR00207"/>
    <s v="PIZB0006"/>
    <x v="17"/>
    <x v="5"/>
    <x v="1"/>
    <n v="95"/>
    <s v="Roch Cousineau"/>
    <n v="7"/>
    <n v="0.38824165845812764"/>
    <x v="16"/>
    <x v="2"/>
    <n v="665"/>
    <n v="58.117042446477875"/>
    <n v="406.81929712534514"/>
  </r>
  <r>
    <s v="PBOR00208"/>
    <s v="PIZB0001"/>
    <x v="17"/>
    <x v="0"/>
    <x v="1"/>
    <n v="72"/>
    <s v="Adrien Martin"/>
    <n v="3"/>
    <n v="0.75434060698733896"/>
    <x v="6"/>
    <x v="3"/>
    <n v="216"/>
    <n v="17.687476296911594"/>
    <n v="53.062428890734779"/>
  </r>
  <r>
    <s v="PBOR00209"/>
    <s v="PIZB0002"/>
    <x v="37"/>
    <x v="1"/>
    <x v="1"/>
    <n v="65"/>
    <s v="Albain Forestier"/>
    <n v="12"/>
    <n v="0.61587381700020483"/>
    <x v="7"/>
    <x v="1"/>
    <n v="780"/>
    <n v="24.968201894986688"/>
    <n v="299.61842273984024"/>
  </r>
  <r>
    <s v="PBOR00210"/>
    <s v="PIZB0003"/>
    <x v="4"/>
    <x v="2"/>
    <x v="0"/>
    <n v="250"/>
    <s v="Roch Cousineau"/>
    <n v="2"/>
    <n v="0.80006888756762451"/>
    <x v="8"/>
    <x v="1"/>
    <n v="500"/>
    <n v="49.982778108093875"/>
    <n v="99.96555621618775"/>
  </r>
  <r>
    <s v="PBOR00211"/>
    <s v="PIZB0004"/>
    <x v="2"/>
    <x v="3"/>
    <x v="0"/>
    <n v="130"/>
    <s v="Adrien Martin"/>
    <n v="5"/>
    <n v="0.68228949683615203"/>
    <x v="18"/>
    <x v="2"/>
    <n v="650"/>
    <n v="41.302365411300237"/>
    <n v="206.51182705650118"/>
  </r>
  <r>
    <s v="PBOR00212"/>
    <s v="PIZB0001"/>
    <x v="12"/>
    <x v="0"/>
    <x v="0"/>
    <n v="72"/>
    <s v="Albain Forestier"/>
    <n v="10"/>
    <n v="1.6479509006877335E-2"/>
    <x v="19"/>
    <x v="1"/>
    <n v="720"/>
    <n v="70.813475351504835"/>
    <n v="708.13475351504837"/>
  </r>
  <r>
    <s v="PBOR00213"/>
    <s v="PIZB0002"/>
    <x v="0"/>
    <x v="1"/>
    <x v="0"/>
    <n v="65"/>
    <s v="Roch Cousineau"/>
    <n v="10"/>
    <n v="0.23078123893127422"/>
    <x v="20"/>
    <x v="1"/>
    <n v="650"/>
    <n v="49.999219469467178"/>
    <n v="499.99219469467175"/>
  </r>
  <r>
    <s v="PBOR00214"/>
    <s v="PIZB0003"/>
    <x v="38"/>
    <x v="2"/>
    <x v="0"/>
    <n v="250"/>
    <s v="Adrien Martin"/>
    <n v="3"/>
    <n v="2.2225272121484729E-2"/>
    <x v="21"/>
    <x v="2"/>
    <n v="750"/>
    <n v="244.44368196962881"/>
    <n v="733.33104590888638"/>
  </r>
  <r>
    <s v="PBOR00215"/>
    <s v="PIZB0004"/>
    <x v="1"/>
    <x v="3"/>
    <x v="0"/>
    <n v="130"/>
    <s v="Albain Forestier"/>
    <n v="3"/>
    <n v="0.72206439626516772"/>
    <x v="22"/>
    <x v="0"/>
    <n v="390"/>
    <n v="36.131628485528196"/>
    <n v="108.39488545658459"/>
  </r>
  <r>
    <s v="PBOR00216"/>
    <s v="PIZB0005"/>
    <x v="2"/>
    <x v="4"/>
    <x v="0"/>
    <n v="60"/>
    <s v="Roch Cousineau"/>
    <n v="7"/>
    <n v="0.66067744665264683"/>
    <x v="23"/>
    <x v="0"/>
    <n v="420"/>
    <n v="20.359353200841191"/>
    <n v="142.51547240588835"/>
  </r>
  <r>
    <s v="PBOR00217"/>
    <s v="PIZB0001"/>
    <x v="5"/>
    <x v="0"/>
    <x v="0"/>
    <n v="72"/>
    <s v="Adrien Martin"/>
    <n v="6"/>
    <n v="0.14048396352986114"/>
    <x v="24"/>
    <x v="2"/>
    <n v="432"/>
    <n v="61.885154625849999"/>
    <n v="371.31092775510001"/>
  </r>
  <r>
    <s v="PBOR00218"/>
    <s v="PIZB0002"/>
    <x v="3"/>
    <x v="1"/>
    <x v="0"/>
    <n v="65"/>
    <s v="Albain Forestier"/>
    <n v="8"/>
    <n v="0.37872981249566817"/>
    <x v="7"/>
    <x v="1"/>
    <n v="520"/>
    <n v="40.382562187781566"/>
    <n v="323.06049750225253"/>
  </r>
  <r>
    <s v="PBOR00219"/>
    <s v="PIZB0003"/>
    <x v="36"/>
    <x v="2"/>
    <x v="1"/>
    <n v="250"/>
    <s v="Roch Cousineau"/>
    <n v="2"/>
    <n v="0.71515589694127546"/>
    <x v="8"/>
    <x v="1"/>
    <n v="500"/>
    <n v="71.211025764681139"/>
    <n v="142.42205152936228"/>
  </r>
  <r>
    <s v="PBOR00220"/>
    <s v="PIZB0004"/>
    <x v="24"/>
    <x v="3"/>
    <x v="0"/>
    <n v="130"/>
    <s v="Adrien Martin"/>
    <n v="6"/>
    <n v="0.21412519358799298"/>
    <x v="9"/>
    <x v="1"/>
    <n v="780"/>
    <n v="102.16372483356091"/>
    <n v="612.98234900136549"/>
  </r>
  <r>
    <s v="PBOR00221"/>
    <s v="PIZB0001"/>
    <x v="21"/>
    <x v="0"/>
    <x v="0"/>
    <n v="72"/>
    <s v="Albain Forestier"/>
    <n v="6"/>
    <n v="0.16455091596073168"/>
    <x v="25"/>
    <x v="1"/>
    <n v="432"/>
    <n v="60.152334050827321"/>
    <n v="360.9140043049639"/>
  </r>
  <r>
    <s v="PBOR00222"/>
    <s v="PIZB0002"/>
    <x v="32"/>
    <x v="1"/>
    <x v="0"/>
    <n v="65"/>
    <s v="Roch Cousineau"/>
    <n v="4"/>
    <n v="0.25666907491668522"/>
    <x v="26"/>
    <x v="1"/>
    <n v="260"/>
    <n v="48.316510130415459"/>
    <n v="193.26604052166184"/>
  </r>
  <r>
    <s v="PBOR00223"/>
    <s v="PIZB0003"/>
    <x v="4"/>
    <x v="2"/>
    <x v="0"/>
    <n v="250"/>
    <s v="Adrien Martin"/>
    <n v="3"/>
    <n v="0.90160231788426648"/>
    <x v="27"/>
    <x v="2"/>
    <n v="750"/>
    <n v="24.599420528933379"/>
    <n v="73.798261586800137"/>
  </r>
  <r>
    <s v="PBOR00224"/>
    <s v="PIZB0004"/>
    <x v="2"/>
    <x v="3"/>
    <x v="0"/>
    <n v="130"/>
    <s v="Albain Forestier"/>
    <n v="2"/>
    <n v="0.320164833885899"/>
    <x v="0"/>
    <x v="0"/>
    <n v="260"/>
    <n v="88.378571594833133"/>
    <n v="176.75714318966627"/>
  </r>
  <r>
    <s v="PBOR00225"/>
    <s v="PIZB0005"/>
    <x v="27"/>
    <x v="4"/>
    <x v="1"/>
    <n v="60"/>
    <s v="Roch Cousineau"/>
    <n v="9"/>
    <n v="0.13498450487731639"/>
    <x v="1"/>
    <x v="1"/>
    <n v="540"/>
    <n v="51.900929707361016"/>
    <n v="467.10836736624913"/>
  </r>
  <r>
    <s v="PBOR00226"/>
    <s v="PIZB0006"/>
    <x v="0"/>
    <x v="5"/>
    <x v="0"/>
    <n v="95"/>
    <s v="Adrien Martin"/>
    <n v="5"/>
    <n v="0.91789593738279973"/>
    <x v="13"/>
    <x v="3"/>
    <n v="475"/>
    <n v="7.7998859486340253"/>
    <n v="38.999429743170126"/>
  </r>
  <r>
    <s v="PBOR00227"/>
    <s v="PIZB0001"/>
    <x v="1"/>
    <x v="0"/>
    <x v="0"/>
    <n v="72"/>
    <s v="Albain Forestier"/>
    <n v="3"/>
    <n v="0.98021726342122206"/>
    <x v="14"/>
    <x v="2"/>
    <n v="216"/>
    <n v="1.4243570336720115"/>
    <n v="4.2730711010160345"/>
  </r>
  <r>
    <s v="PBOR00228"/>
    <s v="PIZB0002"/>
    <x v="28"/>
    <x v="1"/>
    <x v="0"/>
    <n v="65"/>
    <s v="Roch Cousineau"/>
    <n v="7"/>
    <n v="6.7354248366482961E-2"/>
    <x v="15"/>
    <x v="2"/>
    <n v="455"/>
    <n v="60.621973856178606"/>
    <n v="424.35381699325023"/>
  </r>
  <r>
    <s v="PBOR00229"/>
    <s v="PIZB0003"/>
    <x v="8"/>
    <x v="2"/>
    <x v="1"/>
    <n v="250"/>
    <s v="Adrien Martin"/>
    <n v="2"/>
    <n v="0.49907272133883429"/>
    <x v="16"/>
    <x v="2"/>
    <n v="500"/>
    <n v="125.23181966529143"/>
    <n v="250.46363933058285"/>
  </r>
  <r>
    <s v="PBOR00230"/>
    <s v="PIZB0004"/>
    <x v="33"/>
    <x v="3"/>
    <x v="1"/>
    <n v="130"/>
    <s v="Albain Forestier"/>
    <n v="5"/>
    <n v="0.61466468459589796"/>
    <x v="6"/>
    <x v="3"/>
    <n v="650"/>
    <n v="50.093591002533266"/>
    <n v="250.46795501266632"/>
  </r>
  <r>
    <s v="PBOR00231"/>
    <s v="PIZB0001"/>
    <x v="14"/>
    <x v="0"/>
    <x v="1"/>
    <n v="72"/>
    <s v="Roch Cousineau"/>
    <n v="7"/>
    <n v="0.94639798804768638"/>
    <x v="7"/>
    <x v="1"/>
    <n v="504"/>
    <n v="3.8593448605665808"/>
    <n v="27.015414023966066"/>
  </r>
  <r>
    <s v="PBOR00232"/>
    <s v="PIZB0002"/>
    <x v="16"/>
    <x v="1"/>
    <x v="1"/>
    <n v="65"/>
    <s v="Adrien Martin"/>
    <n v="10"/>
    <n v="0.95168663838417633"/>
    <x v="8"/>
    <x v="1"/>
    <n v="650"/>
    <n v="3.1403685050285386"/>
    <n v="31.403685050285386"/>
  </r>
  <r>
    <s v="PBOR00233"/>
    <s v="PIZB0003"/>
    <x v="17"/>
    <x v="2"/>
    <x v="1"/>
    <n v="250"/>
    <s v="Albain Forestier"/>
    <n v="2"/>
    <n v="0.55958868077394219"/>
    <x v="18"/>
    <x v="2"/>
    <n v="500"/>
    <n v="110.10282980651445"/>
    <n v="220.2056596130289"/>
  </r>
  <r>
    <s v="PBOR00234"/>
    <s v="PIZB0004"/>
    <x v="17"/>
    <x v="3"/>
    <x v="1"/>
    <n v="130"/>
    <s v="Roch Cousineau"/>
    <n v="2"/>
    <n v="0.81003936677165544"/>
    <x v="19"/>
    <x v="1"/>
    <n v="260"/>
    <n v="24.694882319684794"/>
    <n v="49.389764639369588"/>
  </r>
  <r>
    <s v="PBOR00235"/>
    <s v="PIZB0001"/>
    <x v="5"/>
    <x v="0"/>
    <x v="1"/>
    <n v="72"/>
    <s v="Roch Cousineau"/>
    <n v="12"/>
    <n v="0.35450072343254235"/>
    <x v="20"/>
    <x v="1"/>
    <n v="864"/>
    <n v="46.475947912856952"/>
    <n v="557.71137495428343"/>
  </r>
  <r>
    <s v="PBOR00236"/>
    <s v="PIZB0002"/>
    <x v="16"/>
    <x v="1"/>
    <x v="0"/>
    <n v="65"/>
    <s v="Adrien Martin"/>
    <n v="11"/>
    <n v="0.34895469608332785"/>
    <x v="21"/>
    <x v="2"/>
    <n v="715"/>
    <n v="42.317944754583692"/>
    <n v="465.49739230042064"/>
  </r>
  <r>
    <s v="PBOR00237"/>
    <s v="PIZB0003"/>
    <x v="1"/>
    <x v="2"/>
    <x v="0"/>
    <n v="250"/>
    <s v="Albain Forestier"/>
    <n v="2"/>
    <n v="0.52279578451533193"/>
    <x v="22"/>
    <x v="0"/>
    <n v="500"/>
    <n v="119.30105387116701"/>
    <n v="238.60210774233403"/>
  </r>
  <r>
    <s v="PBOR00238"/>
    <s v="PIZB0004"/>
    <x v="18"/>
    <x v="3"/>
    <x v="0"/>
    <n v="130"/>
    <s v="Roch Cousineau"/>
    <n v="3"/>
    <n v="0.69617887937852907"/>
    <x v="23"/>
    <x v="0"/>
    <n v="390"/>
    <n v="39.496745680791221"/>
    <n v="118.49023704237366"/>
  </r>
  <r>
    <s v="PBOR00239"/>
    <s v="PIZB0001"/>
    <x v="3"/>
    <x v="0"/>
    <x v="1"/>
    <n v="72"/>
    <s v="Adrien Martin"/>
    <n v="6"/>
    <n v="0.55638354082081654"/>
    <x v="24"/>
    <x v="2"/>
    <n v="432"/>
    <n v="31.94038506090121"/>
    <n v="191.64231036540727"/>
  </r>
  <r>
    <s v="PBOR00240"/>
    <s v="PIZB0002"/>
    <x v="19"/>
    <x v="1"/>
    <x v="1"/>
    <n v="65"/>
    <s v="Albain Forestier"/>
    <n v="8"/>
    <n v="7.8132692098414003E-2"/>
    <x v="7"/>
    <x v="1"/>
    <n v="520"/>
    <n v="59.92137501360309"/>
    <n v="479.37100010882472"/>
  </r>
  <r>
    <s v="PBOR00241"/>
    <s v="PIZB0003"/>
    <x v="20"/>
    <x v="2"/>
    <x v="1"/>
    <n v="250"/>
    <s v="Roch Cousineau"/>
    <n v="1"/>
    <n v="0.37783112687678633"/>
    <x v="8"/>
    <x v="1"/>
    <n v="250"/>
    <n v="155.54221828080341"/>
    <n v="155.54221828080341"/>
  </r>
  <r>
    <s v="PBOR00242"/>
    <s v="PIZB0004"/>
    <x v="21"/>
    <x v="3"/>
    <x v="1"/>
    <n v="130"/>
    <s v="Adrien Martin"/>
    <n v="7"/>
    <n v="0.34200944354303275"/>
    <x v="9"/>
    <x v="1"/>
    <n v="910"/>
    <n v="85.538772339405739"/>
    <n v="598.77140637584012"/>
  </r>
  <r>
    <s v="PBOR00243"/>
    <s v="PIZB0005"/>
    <x v="22"/>
    <x v="4"/>
    <x v="1"/>
    <n v="60"/>
    <s v="Albain Forestier"/>
    <n v="11"/>
    <n v="0.92737976442865855"/>
    <x v="27"/>
    <x v="2"/>
    <n v="660"/>
    <n v="4.3572141342804871"/>
    <n v="47.929355477085359"/>
  </r>
  <r>
    <s v="PBOR00244"/>
    <s v="PIZB0001"/>
    <x v="23"/>
    <x v="0"/>
    <x v="1"/>
    <n v="72"/>
    <s v="Roch Cousineau"/>
    <n v="6"/>
    <n v="0.96938667185148797"/>
    <x v="0"/>
    <x v="0"/>
    <n v="432"/>
    <n v="2.2041596266928662"/>
    <n v="13.224957760157197"/>
  </r>
  <r>
    <s v="PBOR00245"/>
    <s v="PIZB0002"/>
    <x v="24"/>
    <x v="1"/>
    <x v="1"/>
    <n v="65"/>
    <s v="Adrien Martin"/>
    <n v="6"/>
    <n v="0.24406307827004359"/>
    <x v="1"/>
    <x v="1"/>
    <n v="390"/>
    <n v="49.135899912447165"/>
    <n v="294.81539947468298"/>
  </r>
  <r>
    <s v="PBOR00246"/>
    <s v="PIZB0003"/>
    <x v="16"/>
    <x v="2"/>
    <x v="0"/>
    <n v="250"/>
    <s v="Albain Forestier"/>
    <n v="2"/>
    <n v="0.931057824254786"/>
    <x v="13"/>
    <x v="3"/>
    <n v="500"/>
    <n v="17.2355439363035"/>
    <n v="34.471087872607001"/>
  </r>
  <r>
    <s v="PBOR00247"/>
    <s v="PIZB0004"/>
    <x v="25"/>
    <x v="3"/>
    <x v="0"/>
    <n v="130"/>
    <s v="Roch Cousineau"/>
    <n v="4"/>
    <n v="0.67570229189541975"/>
    <x v="14"/>
    <x v="2"/>
    <n v="520"/>
    <n v="42.158702053595434"/>
    <n v="168.63480821438174"/>
  </r>
  <r>
    <s v="PBOR00248"/>
    <s v="PIZB0001"/>
    <x v="6"/>
    <x v="0"/>
    <x v="0"/>
    <n v="72"/>
    <s v="Adrien Martin"/>
    <n v="7"/>
    <n v="0.91192982577548221"/>
    <x v="15"/>
    <x v="2"/>
    <n v="504"/>
    <n v="6.3410525441652812"/>
    <n v="44.38736780915697"/>
  </r>
  <r>
    <s v="PBOR00249"/>
    <s v="PIZB0002"/>
    <x v="2"/>
    <x v="1"/>
    <x v="1"/>
    <n v="65"/>
    <s v="Albain Forestier"/>
    <n v="13"/>
    <n v="0.46313611506175134"/>
    <x v="16"/>
    <x v="2"/>
    <n v="845"/>
    <n v="34.896152520986163"/>
    <n v="453.64998277282012"/>
  </r>
  <r>
    <s v="PBOR00250"/>
    <s v="PIZB0003"/>
    <x v="26"/>
    <x v="2"/>
    <x v="1"/>
    <n v="250"/>
    <s v="Roch Cousineau"/>
    <n v="1"/>
    <n v="5.3530222562513607E-2"/>
    <x v="6"/>
    <x v="3"/>
    <n v="250"/>
    <n v="236.6174443593716"/>
    <n v="236.6174443593716"/>
  </r>
  <r>
    <s v="PBOR00251"/>
    <s v="PIZB0004"/>
    <x v="4"/>
    <x v="3"/>
    <x v="1"/>
    <n v="130"/>
    <s v="Adrien Martin"/>
    <n v="2"/>
    <n v="0.10135414856508229"/>
    <x v="7"/>
    <x v="1"/>
    <n v="260"/>
    <n v="116.82396068653931"/>
    <n v="233.64792137307862"/>
  </r>
  <r>
    <s v="PBOR00252"/>
    <s v="PIZB0005"/>
    <x v="27"/>
    <x v="4"/>
    <x v="1"/>
    <n v="60"/>
    <s v="Albain Forestier"/>
    <n v="10"/>
    <n v="0.15413196820236597"/>
    <x v="8"/>
    <x v="1"/>
    <n v="600"/>
    <n v="50.752081907858042"/>
    <n v="507.52081907858042"/>
  </r>
  <r>
    <s v="PBOR00253"/>
    <s v="PIZB0006"/>
    <x v="15"/>
    <x v="5"/>
    <x v="1"/>
    <n v="95"/>
    <s v="Roch Cousineau"/>
    <n v="4"/>
    <n v="0.99147229272651061"/>
    <x v="18"/>
    <x v="2"/>
    <n v="380"/>
    <n v="0.81013219098149236"/>
    <n v="3.2405287639259694"/>
  </r>
  <r>
    <s v="PBOR00254"/>
    <s v="PIZB0001"/>
    <x v="28"/>
    <x v="0"/>
    <x v="1"/>
    <n v="72"/>
    <s v="Adrien Martin"/>
    <n v="4"/>
    <n v="0.26792541838229555"/>
    <x v="19"/>
    <x v="1"/>
    <n v="288"/>
    <n v="52.709369876474717"/>
    <n v="210.83747950589887"/>
  </r>
  <r>
    <s v="PBOR00255"/>
    <s v="PIZB0002"/>
    <x v="8"/>
    <x v="1"/>
    <x v="1"/>
    <n v="65"/>
    <s v="Albain Forestier"/>
    <n v="7"/>
    <n v="0.67400237007588726"/>
    <x v="20"/>
    <x v="1"/>
    <n v="455"/>
    <n v="21.189845945067329"/>
    <n v="148.3289216154713"/>
  </r>
  <r>
    <s v="PBOR00256"/>
    <s v="PIZB0003"/>
    <x v="6"/>
    <x v="2"/>
    <x v="0"/>
    <n v="250"/>
    <s v="Roch Cousineau"/>
    <n v="2"/>
    <n v="0.10779012567415547"/>
    <x v="21"/>
    <x v="2"/>
    <n v="500"/>
    <n v="223.05246858146114"/>
    <n v="446.10493716292228"/>
  </r>
  <r>
    <s v="PBOR00257"/>
    <s v="PIZB0004"/>
    <x v="27"/>
    <x v="3"/>
    <x v="0"/>
    <n v="130"/>
    <s v="Adrien Martin"/>
    <n v="4"/>
    <n v="6.5825812137458972E-2"/>
    <x v="22"/>
    <x v="0"/>
    <n v="520"/>
    <n v="121.44264442213033"/>
    <n v="485.77057768852131"/>
  </r>
  <r>
    <s v="PBOR00258"/>
    <s v="PIZB0001"/>
    <x v="10"/>
    <x v="0"/>
    <x v="0"/>
    <n v="72"/>
    <s v="Albain Forestier"/>
    <n v="11"/>
    <n v="0.36167362480508147"/>
    <x v="23"/>
    <x v="0"/>
    <n v="792"/>
    <n v="45.959499014034137"/>
    <n v="505.55448915437552"/>
  </r>
  <r>
    <s v="PBOR00259"/>
    <s v="PIZB0002"/>
    <x v="29"/>
    <x v="1"/>
    <x v="1"/>
    <n v="65"/>
    <s v="Roch Cousineau"/>
    <n v="9"/>
    <n v="0.15611277710708626"/>
    <x v="24"/>
    <x v="2"/>
    <n v="585"/>
    <n v="54.852669488039396"/>
    <n v="493.67402539235457"/>
  </r>
  <r>
    <s v="PBOR00260"/>
    <s v="PIZB0003"/>
    <x v="30"/>
    <x v="2"/>
    <x v="1"/>
    <n v="250"/>
    <s v="Adrien Martin"/>
    <n v="2"/>
    <n v="0.11892962947938523"/>
    <x v="7"/>
    <x v="1"/>
    <n v="500"/>
    <n v="220.2675926301537"/>
    <n v="440.5351852603074"/>
  </r>
  <r>
    <s v="PBOR00261"/>
    <s v="PIZB0004"/>
    <x v="31"/>
    <x v="3"/>
    <x v="1"/>
    <n v="130"/>
    <s v="Albain Forestier"/>
    <n v="5"/>
    <n v="0.94178498482348294"/>
    <x v="8"/>
    <x v="1"/>
    <n v="650"/>
    <n v="7.5679519729472178"/>
    <n v="37.839759864736088"/>
  </r>
  <r>
    <s v="PBOR00262"/>
    <s v="PIZB0005"/>
    <x v="27"/>
    <x v="4"/>
    <x v="1"/>
    <n v="60"/>
    <s v="Roch Cousineau"/>
    <n v="5"/>
    <n v="0.82224390590219021"/>
    <x v="9"/>
    <x v="1"/>
    <n v="300"/>
    <n v="10.665365645868587"/>
    <n v="53.326828229342937"/>
  </r>
  <r>
    <s v="PBOR00263"/>
    <s v="PIZB0001"/>
    <x v="29"/>
    <x v="0"/>
    <x v="1"/>
    <n v="72"/>
    <s v="Adrien Martin"/>
    <n v="10"/>
    <n v="1.5473035826796155E-2"/>
    <x v="22"/>
    <x v="0"/>
    <n v="720"/>
    <n v="70.885941420470672"/>
    <n v="708.8594142047067"/>
  </r>
  <r>
    <s v="PBOR00264"/>
    <s v="PIZB0002"/>
    <x v="1"/>
    <x v="1"/>
    <x v="1"/>
    <n v="65"/>
    <s v="Albain Forestier"/>
    <n v="3"/>
    <n v="0.57002189482885535"/>
    <x v="13"/>
    <x v="3"/>
    <n v="195"/>
    <n v="27.948576836124403"/>
    <n v="83.845730508373208"/>
  </r>
  <r>
    <s v="PBOR00265"/>
    <s v="PIZB0003"/>
    <x v="11"/>
    <x v="2"/>
    <x v="0"/>
    <n v="250"/>
    <s v="Roch Cousineau"/>
    <n v="3"/>
    <n v="0.22169123462523532"/>
    <x v="22"/>
    <x v="0"/>
    <n v="750"/>
    <n v="194.57719134369117"/>
    <n v="583.73157403107348"/>
  </r>
  <r>
    <s v="PBOR00266"/>
    <s v="PIZB0004"/>
    <x v="5"/>
    <x v="3"/>
    <x v="1"/>
    <n v="130"/>
    <s v="Adrien Martin"/>
    <n v="6"/>
    <n v="0.16327712663351335"/>
    <x v="13"/>
    <x v="3"/>
    <n v="780"/>
    <n v="108.77397353764326"/>
    <n v="652.64384122585955"/>
  </r>
  <r>
    <s v="PBOR00267"/>
    <s v="PIZB0001"/>
    <x v="2"/>
    <x v="0"/>
    <x v="0"/>
    <n v="72"/>
    <s v="Albain Forestier"/>
    <n v="9"/>
    <n v="0.71431849239690393"/>
    <x v="22"/>
    <x v="0"/>
    <n v="648"/>
    <n v="20.569068547422916"/>
    <n v="185.12161692680624"/>
  </r>
  <r>
    <s v="PBOR00268"/>
    <s v="PIZB0002"/>
    <x v="31"/>
    <x v="1"/>
    <x v="1"/>
    <n v="65"/>
    <s v="Roch Cousineau"/>
    <n v="7"/>
    <n v="0.58151491016386692"/>
    <x v="13"/>
    <x v="3"/>
    <n v="455"/>
    <n v="27.201530839348649"/>
    <n v="190.41071587544053"/>
  </r>
  <r>
    <s v="PBOR00269"/>
    <s v="PIZB0003"/>
    <x v="3"/>
    <x v="2"/>
    <x v="0"/>
    <n v="250"/>
    <s v="Adrien Martin"/>
    <n v="1"/>
    <n v="0.94025500085845537"/>
    <x v="22"/>
    <x v="0"/>
    <n v="250"/>
    <n v="14.936249785386158"/>
    <n v="14.936249785386158"/>
  </r>
  <r>
    <s v="PBOR00270"/>
    <s v="PIZB0004"/>
    <x v="25"/>
    <x v="3"/>
    <x v="1"/>
    <n v="130"/>
    <s v="Albain Forestier"/>
    <n v="3"/>
    <n v="0.85696007733376245"/>
    <x v="13"/>
    <x v="3"/>
    <n v="390"/>
    <n v="18.59518994661088"/>
    <n v="55.78556983983264"/>
  </r>
  <r>
    <s v="PBOR00271"/>
    <s v="PIZB0005"/>
    <x v="7"/>
    <x v="4"/>
    <x v="0"/>
    <n v="60"/>
    <s v="Roch Cousineau"/>
    <n v="6"/>
    <n v="0.73704670632037661"/>
    <x v="22"/>
    <x v="0"/>
    <n v="360"/>
    <n v="15.777197620777404"/>
    <n v="94.66318572466443"/>
  </r>
  <r>
    <s v="PBOR00272"/>
    <s v="PIZB0006"/>
    <x v="25"/>
    <x v="5"/>
    <x v="1"/>
    <n v="95"/>
    <s v="Adrien Martin"/>
    <n v="5"/>
    <n v="0.99556674564351355"/>
    <x v="13"/>
    <x v="3"/>
    <n v="475"/>
    <n v="0.42115916386621266"/>
    <n v="2.1057958193310631"/>
  </r>
  <r>
    <s v="PBOR00273"/>
    <s v="PIZB0001"/>
    <x v="32"/>
    <x v="0"/>
    <x v="0"/>
    <n v="72"/>
    <s v="Albain Forestier"/>
    <n v="8"/>
    <n v="0.82336237784945987"/>
    <x v="22"/>
    <x v="0"/>
    <n v="576"/>
    <n v="12.717908794838889"/>
    <n v="101.74327035871111"/>
  </r>
  <r>
    <s v="PBOR00274"/>
    <s v="PIZB0002"/>
    <x v="33"/>
    <x v="1"/>
    <x v="1"/>
    <n v="65"/>
    <s v="Roch Cousineau"/>
    <n v="13"/>
    <n v="0.21429857063805535"/>
    <x v="13"/>
    <x v="3"/>
    <n v="845"/>
    <n v="51.0705929085264"/>
    <n v="663.91770781084324"/>
  </r>
  <r>
    <s v="PBOR00275"/>
    <s v="PIZB0003"/>
    <x v="33"/>
    <x v="2"/>
    <x v="0"/>
    <n v="250"/>
    <s v="Adrien Martin"/>
    <n v="2"/>
    <n v="0.9858246368711242"/>
    <x v="22"/>
    <x v="0"/>
    <n v="500"/>
    <n v="3.5438407822189486"/>
    <n v="7.0876815644378972"/>
  </r>
  <r>
    <s v="PBOR00276"/>
    <s v="PIZB0004"/>
    <x v="22"/>
    <x v="3"/>
    <x v="1"/>
    <n v="130"/>
    <s v="Albain Forestier"/>
    <n v="6"/>
    <n v="2.0787857004193944E-2"/>
    <x v="13"/>
    <x v="3"/>
    <n v="780"/>
    <n v="127.29757858945479"/>
    <n v="763.78547153672866"/>
  </r>
  <r>
    <s v="PBOR00277"/>
    <s v="PIZB0001"/>
    <x v="34"/>
    <x v="0"/>
    <x v="0"/>
    <n v="72"/>
    <s v="Roch Cousineau"/>
    <n v="8"/>
    <n v="0.4043041551106823"/>
    <x v="22"/>
    <x v="0"/>
    <n v="576"/>
    <n v="42.890100832030875"/>
    <n v="343.120806656247"/>
  </r>
  <r>
    <s v="PBOR00278"/>
    <s v="PIZB0002"/>
    <x v="7"/>
    <x v="1"/>
    <x v="1"/>
    <n v="65"/>
    <s v="Adrien Martin"/>
    <n v="6"/>
    <n v="0.86228936216370378"/>
    <x v="13"/>
    <x v="3"/>
    <n v="390"/>
    <n v="8.9511914593592543"/>
    <n v="53.707148756155526"/>
  </r>
  <r>
    <s v="PBOR00279"/>
    <s v="PIZB0003"/>
    <x v="3"/>
    <x v="2"/>
    <x v="0"/>
    <n v="250"/>
    <s v="Albain Forestier"/>
    <n v="3"/>
    <n v="0.20267200262393703"/>
    <x v="22"/>
    <x v="0"/>
    <n v="750"/>
    <n v="199.33199934401574"/>
    <n v="597.99599803204728"/>
  </r>
  <r>
    <s v="PBOR00280"/>
    <s v="PIZB0004"/>
    <x v="31"/>
    <x v="0"/>
    <x v="1"/>
    <n v="72"/>
    <s v="Roch Cousineau"/>
    <n v="6"/>
    <n v="0.42721330596562979"/>
    <x v="13"/>
    <x v="3"/>
    <n v="432"/>
    <n v="41.240641970474655"/>
    <n v="247.44385182284793"/>
  </r>
  <r>
    <s v="PBOR00281"/>
    <s v="PIZB0001"/>
    <x v="4"/>
    <x v="1"/>
    <x v="0"/>
    <n v="65"/>
    <s v="Roch Cousineau"/>
    <n v="13"/>
    <n v="0.87108149970897442"/>
    <x v="22"/>
    <x v="0"/>
    <n v="845"/>
    <n v="8.3797025189166625"/>
    <n v="108.93613274591661"/>
  </r>
  <r>
    <s v="PBOR00282"/>
    <s v="PIZB0002"/>
    <x v="34"/>
    <x v="2"/>
    <x v="1"/>
    <n v="250"/>
    <s v="Adrien Martin"/>
    <n v="1"/>
    <n v="2.6358009716956676E-2"/>
    <x v="13"/>
    <x v="3"/>
    <n v="250"/>
    <n v="243.41049757076084"/>
    <n v="243.41049757076084"/>
  </r>
  <r>
    <s v="PBOR00283"/>
    <s v="PIZB0003"/>
    <x v="13"/>
    <x v="3"/>
    <x v="1"/>
    <n v="130"/>
    <s v="Albain Forestier"/>
    <n v="3"/>
    <n v="0.77767785740350603"/>
    <x v="22"/>
    <x v="0"/>
    <n v="390"/>
    <n v="28.901878537544217"/>
    <n v="86.705635612632648"/>
  </r>
  <r>
    <s v="PBOR00284"/>
    <s v="PIZB0004"/>
    <x v="35"/>
    <x v="0"/>
    <x v="1"/>
    <n v="72"/>
    <s v="Roch Cousineau"/>
    <n v="3"/>
    <n v="0.68682565144107521"/>
    <x v="13"/>
    <x v="3"/>
    <n v="216"/>
    <n v="22.548553096242586"/>
    <n v="67.645659288727757"/>
  </r>
  <r>
    <s v="PBOR00285"/>
    <s v="PIZB0001"/>
    <x v="2"/>
    <x v="1"/>
    <x v="1"/>
    <n v="65"/>
    <s v="Adrien Martin"/>
    <n v="14"/>
    <n v="0.58269109940879071"/>
    <x v="22"/>
    <x v="0"/>
    <n v="910"/>
    <n v="27.125078538428603"/>
    <n v="379.75109953800046"/>
  </r>
  <r>
    <s v="PBOR00286"/>
    <s v="PIZB0002"/>
    <x v="13"/>
    <x v="2"/>
    <x v="1"/>
    <n v="250"/>
    <s v="Albain Forestier"/>
    <n v="3"/>
    <n v="0.44339908275720785"/>
    <x v="13"/>
    <x v="3"/>
    <n v="750"/>
    <n v="139.15022931069802"/>
    <n v="417.45068793209407"/>
  </r>
  <r>
    <s v="PBOR00287"/>
    <s v="PIZB0003"/>
    <x v="18"/>
    <x v="3"/>
    <x v="0"/>
    <n v="130"/>
    <s v="Roch Cousineau"/>
    <n v="3"/>
    <n v="0.12575036810320794"/>
    <x v="22"/>
    <x v="0"/>
    <n v="390"/>
    <n v="113.65245214658297"/>
    <n v="340.95735643974893"/>
  </r>
  <r>
    <s v="PBOR00288"/>
    <s v="PIZB0004"/>
    <x v="23"/>
    <x v="4"/>
    <x v="1"/>
    <n v="60"/>
    <s v="Adrien Martin"/>
    <n v="13"/>
    <n v="0.58443763111426095"/>
    <x v="13"/>
    <x v="3"/>
    <n v="780"/>
    <n v="24.933742133144342"/>
    <n v="324.13864773087647"/>
  </r>
  <r>
    <s v="PBOR00289"/>
    <s v="PIZB0005"/>
    <x v="36"/>
    <x v="0"/>
    <x v="0"/>
    <n v="72"/>
    <s v="Albain Forestier"/>
    <n v="11"/>
    <n v="0.20269838427382159"/>
    <x v="22"/>
    <x v="0"/>
    <n v="792"/>
    <n v="57.405716332284847"/>
    <n v="631.46287965513329"/>
  </r>
  <r>
    <s v="PBOR00290"/>
    <s v="PIZB0001"/>
    <x v="37"/>
    <x v="1"/>
    <x v="1"/>
    <n v="65"/>
    <s v="Roch Cousineau"/>
    <n v="5"/>
    <n v="0.34588473967990274"/>
    <x v="13"/>
    <x v="3"/>
    <n v="325"/>
    <n v="42.517491920806322"/>
    <n v="212.58745960403161"/>
  </r>
  <r>
    <s v="PBOR00291"/>
    <s v="PIZB0002"/>
    <x v="4"/>
    <x v="2"/>
    <x v="0"/>
    <n v="250"/>
    <s v="Adrien Martin"/>
    <n v="3"/>
    <n v="0.44863071332488991"/>
    <x v="22"/>
    <x v="0"/>
    <n v="750"/>
    <n v="137.84232166877752"/>
    <n v="413.52696500633255"/>
  </r>
  <r>
    <s v="PBOR00292"/>
    <s v="PIZB0003"/>
    <x v="3"/>
    <x v="3"/>
    <x v="1"/>
    <n v="130"/>
    <s v="Albain Forestier"/>
    <n v="2"/>
    <n v="0.41195662281860623"/>
    <x v="13"/>
    <x v="3"/>
    <n v="260"/>
    <n v="76.445639033581188"/>
    <n v="152.89127806716238"/>
  </r>
  <r>
    <s v="PBOR00293"/>
    <s v="PIZB0004"/>
    <x v="35"/>
    <x v="0"/>
    <x v="0"/>
    <n v="72"/>
    <s v="Roch Cousineau"/>
    <n v="10"/>
    <n v="0.78611978286567918"/>
    <x v="22"/>
    <x v="0"/>
    <n v="720"/>
    <n v="15.399375633671099"/>
    <n v="153.99375633671099"/>
  </r>
  <r>
    <s v="PBOR00294"/>
    <s v="PIZB0001"/>
    <x v="11"/>
    <x v="1"/>
    <x v="1"/>
    <n v="65"/>
    <s v="Adrien Martin"/>
    <n v="12"/>
    <n v="0.82093526112515247"/>
    <x v="13"/>
    <x v="3"/>
    <n v="780"/>
    <n v="11.63920802686509"/>
    <n v="139.67049632238107"/>
  </r>
  <r>
    <s v="PBOR00295"/>
    <s v="PIZB0002"/>
    <x v="10"/>
    <x v="2"/>
    <x v="0"/>
    <n v="250"/>
    <s v="Albain Forestier"/>
    <n v="3"/>
    <n v="0.5655055849614361"/>
    <x v="0"/>
    <x v="0"/>
    <n v="750"/>
    <n v="108.62360375964097"/>
    <n v="325.87081127892293"/>
  </r>
  <r>
    <s v="PBOR00296"/>
    <s v="PIZB0003"/>
    <x v="1"/>
    <x v="3"/>
    <x v="1"/>
    <n v="130"/>
    <s v="Roch Cousineau"/>
    <n v="4"/>
    <n v="0.48001599413027629"/>
    <x v="1"/>
    <x v="1"/>
    <n v="520"/>
    <n v="67.597920763064081"/>
    <n v="270.39168305225633"/>
  </r>
  <r>
    <s v="PBOR00297"/>
    <s v="PIZB0004"/>
    <x v="17"/>
    <x v="4"/>
    <x v="0"/>
    <n v="60"/>
    <s v="Adrien Martin"/>
    <n v="9"/>
    <n v="0.80703544305681518"/>
    <x v="13"/>
    <x v="3"/>
    <n v="540"/>
    <n v="11.577873416591089"/>
    <n v="104.2008607493198"/>
  </r>
  <r>
    <s v="PBOR00298"/>
    <s v="PIZB0005"/>
    <x v="17"/>
    <x v="5"/>
    <x v="1"/>
    <n v="95"/>
    <s v="Albain Forestier"/>
    <n v="6"/>
    <n v="0.13472953271650978"/>
    <x v="14"/>
    <x v="2"/>
    <n v="570"/>
    <n v="82.200694391931577"/>
    <n v="493.20416635158949"/>
  </r>
  <r>
    <s v="PBOR00299"/>
    <s v="PIZB0006"/>
    <x v="37"/>
    <x v="0"/>
    <x v="0"/>
    <n v="72"/>
    <s v="Roch Cousineau"/>
    <n v="9"/>
    <n v="0.53735244514022174"/>
    <x v="15"/>
    <x v="2"/>
    <n v="648"/>
    <n v="33.310623949904034"/>
    <n v="299.7956155491363"/>
  </r>
  <r>
    <s v="PBOR00300"/>
    <s v="PIZB0001"/>
    <x v="4"/>
    <x v="1"/>
    <x v="1"/>
    <n v="65"/>
    <s v="Adrien Martin"/>
    <n v="10"/>
    <n v="0.86493253723020291"/>
    <x v="16"/>
    <x v="2"/>
    <n v="650"/>
    <n v="8.7793850800368105"/>
    <n v="87.793850800368105"/>
  </r>
  <r>
    <s v="PBOR00301"/>
    <s v="PIZB0002"/>
    <x v="2"/>
    <x v="2"/>
    <x v="0"/>
    <n v="250"/>
    <s v="Albain Forestier"/>
    <n v="2"/>
    <n v="0.14635193252367351"/>
    <x v="6"/>
    <x v="3"/>
    <n v="500"/>
    <n v="213.41201686908161"/>
    <n v="426.82403373816322"/>
  </r>
  <r>
    <s v="PBOR00302"/>
    <s v="PIZB0003"/>
    <x v="12"/>
    <x v="3"/>
    <x v="1"/>
    <n v="130"/>
    <s v="Roch Cousineau"/>
    <n v="5"/>
    <n v="0.49930216593502397"/>
    <x v="7"/>
    <x v="1"/>
    <n v="650"/>
    <n v="65.090718428446891"/>
    <n v="325.45359214223447"/>
  </r>
  <r>
    <s v="PBOR00303"/>
    <s v="PIZB0004"/>
    <x v="0"/>
    <x v="0"/>
    <x v="0"/>
    <n v="72"/>
    <s v="Adrien Martin"/>
    <n v="4"/>
    <n v="0.16760369217058779"/>
    <x v="8"/>
    <x v="1"/>
    <n v="288"/>
    <n v="59.932534163717676"/>
    <n v="239.73013665487071"/>
  </r>
  <r>
    <s v="PBOR00304"/>
    <s v="PIZB0001"/>
    <x v="38"/>
    <x v="1"/>
    <x v="1"/>
    <n v="65"/>
    <s v="Albain Forestier"/>
    <n v="13"/>
    <n v="0.57040391639924315"/>
    <x v="18"/>
    <x v="2"/>
    <n v="845"/>
    <n v="27.923745434049195"/>
    <n v="363.00869064263952"/>
  </r>
  <r>
    <s v="PBOR00305"/>
    <s v="PIZB0002"/>
    <x v="1"/>
    <x v="2"/>
    <x v="1"/>
    <n v="250"/>
    <s v="Roch Cousineau"/>
    <n v="2"/>
    <n v="0.35240472893682595"/>
    <x v="19"/>
    <x v="1"/>
    <n v="500"/>
    <n v="161.89881776579352"/>
    <n v="323.79763553158705"/>
  </r>
  <r>
    <s v="PBOR00306"/>
    <s v="PIZB0003"/>
    <x v="2"/>
    <x v="3"/>
    <x v="1"/>
    <n v="130"/>
    <s v="Adrien Martin"/>
    <n v="3"/>
    <n v="0.11208092156242278"/>
    <x v="20"/>
    <x v="1"/>
    <n v="390"/>
    <n v="115.42948019688504"/>
    <n v="346.28844059065511"/>
  </r>
  <r>
    <s v="PBOR00307"/>
    <s v="PIZB0004"/>
    <x v="5"/>
    <x v="4"/>
    <x v="1"/>
    <n v="60"/>
    <s v="Albain Forestier"/>
    <n v="10"/>
    <n v="0.57839134647100132"/>
    <x v="21"/>
    <x v="2"/>
    <n v="600"/>
    <n v="25.29651921173992"/>
    <n v="252.9651921173992"/>
  </r>
  <r>
    <s v="PBOR00308"/>
    <s v="PIZB0005"/>
    <x v="3"/>
    <x v="0"/>
    <x v="1"/>
    <n v="72"/>
    <s v="Roch Cousineau"/>
    <n v="9"/>
    <n v="0.18785567306752626"/>
    <x v="22"/>
    <x v="0"/>
    <n v="648"/>
    <n v="58.474391539138111"/>
    <n v="526.26952385224297"/>
  </r>
  <r>
    <s v="PBOR00309"/>
    <s v="PIZB0001"/>
    <x v="36"/>
    <x v="1"/>
    <x v="0"/>
    <n v="65"/>
    <s v="Adrien Martin"/>
    <n v="8"/>
    <n v="0.69234786906479862"/>
    <x v="0"/>
    <x v="0"/>
    <n v="520"/>
    <n v="19.997388510788092"/>
    <n v="159.97910808630473"/>
  </r>
  <r>
    <s v="PBOR00310"/>
    <s v="PIZB0002"/>
    <x v="24"/>
    <x v="2"/>
    <x v="1"/>
    <n v="250"/>
    <s v="Albain Forestier"/>
    <n v="3"/>
    <n v="0.7313105471637672"/>
    <x v="1"/>
    <x v="1"/>
    <n v="750"/>
    <n v="67.172363209058204"/>
    <n v="201.51708962717461"/>
  </r>
  <r>
    <s v="PBOR00311"/>
    <s v="PIZB0003"/>
    <x v="21"/>
    <x v="3"/>
    <x v="0"/>
    <n v="130"/>
    <s v="Roch Cousineau"/>
    <n v="3"/>
    <n v="0.39651294953245186"/>
    <x v="13"/>
    <x v="3"/>
    <n v="390"/>
    <n v="78.453316560781261"/>
    <n v="235.35994968234377"/>
  </r>
  <r>
    <s v="PBOR00312"/>
    <s v="PIZB0004"/>
    <x v="32"/>
    <x v="0"/>
    <x v="1"/>
    <n v="72"/>
    <s v="Adrien Martin"/>
    <n v="5"/>
    <n v="0.47053293956185105"/>
    <x v="14"/>
    <x v="2"/>
    <n v="360"/>
    <n v="38.121628351546725"/>
    <n v="190.60814175773362"/>
  </r>
  <r>
    <s v="PBOR00313"/>
    <s v="PIZB0001"/>
    <x v="4"/>
    <x v="1"/>
    <x v="0"/>
    <n v="65"/>
    <s v="Albain Forestier"/>
    <n v="9"/>
    <n v="0.9022424845836422"/>
    <x v="15"/>
    <x v="2"/>
    <n v="585"/>
    <n v="6.3542385020632572"/>
    <n v="57.188146518569312"/>
  </r>
  <r>
    <s v="PBOR00314"/>
    <s v="PIZB0002"/>
    <x v="2"/>
    <x v="2"/>
    <x v="1"/>
    <n v="250"/>
    <s v="Roch Cousineau"/>
    <n v="1"/>
    <n v="0.25057968884738369"/>
    <x v="16"/>
    <x v="2"/>
    <n v="250"/>
    <n v="187.35507778815409"/>
    <n v="187.35507778815409"/>
  </r>
  <r>
    <s v="PBOR00315"/>
    <s v="PIZB0003"/>
    <x v="27"/>
    <x v="3"/>
    <x v="0"/>
    <n v="130"/>
    <s v="Adrien Martin"/>
    <n v="4"/>
    <n v="0.56892266919679113"/>
    <x v="6"/>
    <x v="3"/>
    <n v="520"/>
    <n v="56.040053004417153"/>
    <n v="224.16021201766861"/>
  </r>
  <r>
    <s v="PBOR00316"/>
    <s v="PIZB0004"/>
    <x v="0"/>
    <x v="4"/>
    <x v="1"/>
    <n v="60"/>
    <s v="Albain Forestier"/>
    <n v="6"/>
    <n v="3.357106137416721E-2"/>
    <x v="7"/>
    <x v="1"/>
    <n v="360"/>
    <n v="57.985736317549964"/>
    <n v="347.91441790529979"/>
  </r>
  <r>
    <s v="PBOR00317"/>
    <s v="PIZB0005"/>
    <x v="1"/>
    <x v="5"/>
    <x v="0"/>
    <n v="95"/>
    <s v="Roch Cousineau"/>
    <n v="4"/>
    <n v="0.11797039324964398"/>
    <x v="8"/>
    <x v="1"/>
    <n v="380"/>
    <n v="83.792812641283817"/>
    <n v="335.17125056513527"/>
  </r>
  <r>
    <s v="PBOR00318"/>
    <s v="PIZB0006"/>
    <x v="28"/>
    <x v="0"/>
    <x v="1"/>
    <n v="72"/>
    <s v="Adrien Martin"/>
    <n v="8"/>
    <n v="2.8176385964748696E-2"/>
    <x v="18"/>
    <x v="2"/>
    <n v="576"/>
    <n v="69.971300210538089"/>
    <n v="559.77040168430472"/>
  </r>
  <r>
    <s v="PBOR00319"/>
    <s v="PIZB0001"/>
    <x v="8"/>
    <x v="1"/>
    <x v="0"/>
    <n v="65"/>
    <s v="Albain Forestier"/>
    <n v="8"/>
    <n v="0.66941136725758887"/>
    <x v="19"/>
    <x v="1"/>
    <n v="520"/>
    <n v="21.488261128256724"/>
    <n v="171.90608902605379"/>
  </r>
  <r>
    <s v="PBOR00320"/>
    <s v="PIZB0002"/>
    <x v="33"/>
    <x v="2"/>
    <x v="1"/>
    <n v="250"/>
    <s v="Roch Cousineau"/>
    <n v="2"/>
    <n v="0.36448172495541775"/>
    <x v="20"/>
    <x v="1"/>
    <n v="500"/>
    <n v="158.87956876114555"/>
    <n v="317.7591375222911"/>
  </r>
  <r>
    <s v="PBOR00321"/>
    <s v="PIZB0003"/>
    <x v="14"/>
    <x v="3"/>
    <x v="0"/>
    <n v="130"/>
    <s v="Adrien Martin"/>
    <n v="7"/>
    <n v="0.15416488306079768"/>
    <x v="21"/>
    <x v="2"/>
    <n v="910"/>
    <n v="109.9585652020963"/>
    <n v="769.70995641467402"/>
  </r>
  <r>
    <s v="PBOR00322"/>
    <s v="PIZB0004"/>
    <x v="16"/>
    <x v="0"/>
    <x v="1"/>
    <n v="72"/>
    <s v="Albain Forestier"/>
    <n v="7"/>
    <n v="0.66646609625242947"/>
    <x v="22"/>
    <x v="0"/>
    <n v="504"/>
    <n v="24.014441069825079"/>
    <n v="168.10108748877556"/>
  </r>
  <r>
    <s v="PBOR00323"/>
    <s v="PIZB0001"/>
    <x v="17"/>
    <x v="1"/>
    <x v="0"/>
    <n v="65"/>
    <s v="Roch Cousineau"/>
    <n v="4"/>
    <n v="0.69183752034253276"/>
    <x v="0"/>
    <x v="0"/>
    <n v="260"/>
    <n v="20.030561177735372"/>
    <n v="80.122244710941487"/>
  </r>
  <r>
    <s v="PBOR00324"/>
    <s v="PIZB0002"/>
    <x v="17"/>
    <x v="2"/>
    <x v="1"/>
    <n v="250"/>
    <s v="Adrien Martin"/>
    <n v="2"/>
    <n v="0.14649599591234685"/>
    <x v="1"/>
    <x v="1"/>
    <n v="500"/>
    <n v="213.37600102191328"/>
    <n v="426.75200204382656"/>
  </r>
  <r>
    <s v="PBOR00325"/>
    <s v="PIZB0003"/>
    <x v="5"/>
    <x v="3"/>
    <x v="0"/>
    <n v="130"/>
    <s v="Albain Forestier"/>
    <n v="2"/>
    <n v="0.98540635482364014"/>
    <x v="13"/>
    <x v="3"/>
    <n v="260"/>
    <n v="1.8971738729267817"/>
    <n v="3.7943477458535635"/>
  </r>
  <r>
    <s v="PBOR00326"/>
    <s v="PIZB0004"/>
    <x v="16"/>
    <x v="0"/>
    <x v="1"/>
    <n v="72"/>
    <s v="Roch Cousineau"/>
    <n v="9"/>
    <n v="0.32091320735788698"/>
    <x v="14"/>
    <x v="2"/>
    <n v="648"/>
    <n v="48.894249070232135"/>
    <n v="440.04824163208923"/>
  </r>
  <r>
    <s v="PBOR00327"/>
    <s v="PIZB0001"/>
    <x v="1"/>
    <x v="1"/>
    <x v="1"/>
    <n v="65"/>
    <s v="Roch Cousineau"/>
    <n v="9"/>
    <n v="0.94495394109275654"/>
    <x v="15"/>
    <x v="2"/>
    <n v="585"/>
    <n v="3.5779938289708246"/>
    <n v="32.201944460737423"/>
  </r>
  <r>
    <s v="PBOR00328"/>
    <s v="PIZB0002"/>
    <x v="18"/>
    <x v="2"/>
    <x v="1"/>
    <n v="250"/>
    <s v="Adrien Martin"/>
    <n v="2"/>
    <n v="0.50906748027199666"/>
    <x v="16"/>
    <x v="2"/>
    <n v="500"/>
    <n v="122.73312993200084"/>
    <n v="245.46625986400167"/>
  </r>
  <r>
    <s v="PBOR00329"/>
    <s v="PIZB0003"/>
    <x v="3"/>
    <x v="3"/>
    <x v="1"/>
    <n v="130"/>
    <s v="Albain Forestier"/>
    <n v="4"/>
    <n v="0.66059053266706258"/>
    <x v="6"/>
    <x v="3"/>
    <n v="520"/>
    <n v="44.123230753281867"/>
    <n v="176.49292301312747"/>
  </r>
  <r>
    <s v="PBOR00330"/>
    <s v="PIZB0004"/>
    <x v="19"/>
    <x v="0"/>
    <x v="1"/>
    <n v="72"/>
    <s v="Roch Cousineau"/>
    <n v="8"/>
    <n v="0.89615601403703116"/>
    <x v="7"/>
    <x v="1"/>
    <n v="576"/>
    <n v="7.4767669893337567"/>
    <n v="59.814135914670054"/>
  </r>
  <r>
    <s v="PBOR00331"/>
    <s v="PIZB0001"/>
    <x v="20"/>
    <x v="1"/>
    <x v="0"/>
    <n v="65"/>
    <s v="Adrien Martin"/>
    <n v="8"/>
    <n v="0.133950017527805"/>
    <x v="8"/>
    <x v="1"/>
    <n v="520"/>
    <n v="56.293248860692678"/>
    <n v="450.34599088554143"/>
  </r>
  <r>
    <s v="PBOR00332"/>
    <s v="PIZB0002"/>
    <x v="21"/>
    <x v="2"/>
    <x v="1"/>
    <n v="250"/>
    <s v="Albain Forestier"/>
    <n v="4"/>
    <n v="0.3823797297998468"/>
    <x v="18"/>
    <x v="2"/>
    <n v="1000"/>
    <n v="154.4050675500383"/>
    <n v="617.62027020015319"/>
  </r>
  <r>
    <s v="PBOR00333"/>
    <s v="PIZB0003"/>
    <x v="22"/>
    <x v="3"/>
    <x v="0"/>
    <n v="130"/>
    <s v="Roch Cousineau"/>
    <n v="2"/>
    <n v="0.15073825601342095"/>
    <x v="19"/>
    <x v="1"/>
    <n v="260"/>
    <n v="110.40402671825528"/>
    <n v="220.80805343651056"/>
  </r>
  <r>
    <s v="PBOR00334"/>
    <s v="PIZB0004"/>
    <x v="23"/>
    <x v="4"/>
    <x v="1"/>
    <n v="60"/>
    <s v="Adrien Martin"/>
    <n v="10"/>
    <n v="0.96395128247903139"/>
    <x v="20"/>
    <x v="1"/>
    <n v="600"/>
    <n v="2.1629230512581166"/>
    <n v="21.629230512581167"/>
  </r>
  <r>
    <s v="PBOR00335"/>
    <s v="PIZB0005"/>
    <x v="24"/>
    <x v="0"/>
    <x v="0"/>
    <n v="72"/>
    <s v="Albain Forestier"/>
    <n v="5"/>
    <n v="0.93894083705684528"/>
    <x v="21"/>
    <x v="2"/>
    <n v="360"/>
    <n v="4.3962597319071399"/>
    <n v="21.9812986595357"/>
  </r>
  <r>
    <s v="PBOR00336"/>
    <s v="PIZB0001"/>
    <x v="16"/>
    <x v="1"/>
    <x v="1"/>
    <n v="65"/>
    <s v="Roch Cousineau"/>
    <n v="7"/>
    <n v="0.90335270578489546"/>
    <x v="22"/>
    <x v="0"/>
    <n v="455"/>
    <n v="6.2820741239817952"/>
    <n v="43.974518867872568"/>
  </r>
  <r>
    <s v="PBOR00337"/>
    <s v="PIZB0002"/>
    <x v="25"/>
    <x v="2"/>
    <x v="0"/>
    <n v="250"/>
    <s v="Adrien Martin"/>
    <n v="2"/>
    <n v="0.62209777321995885"/>
    <x v="0"/>
    <x v="0"/>
    <n v="500"/>
    <n v="94.475556695010283"/>
    <n v="188.95111339002057"/>
  </r>
  <r>
    <s v="PBOR00338"/>
    <s v="PIZB0003"/>
    <x v="6"/>
    <x v="3"/>
    <x v="1"/>
    <n v="130"/>
    <s v="Albain Forestier"/>
    <n v="5"/>
    <n v="6.1676790443396468E-2"/>
    <x v="1"/>
    <x v="1"/>
    <n v="650"/>
    <n v="121.98201724235845"/>
    <n v="609.9100862117923"/>
  </r>
  <r>
    <s v="PBOR00339"/>
    <s v="PIZB0004"/>
    <x v="2"/>
    <x v="0"/>
    <x v="0"/>
    <n v="72"/>
    <s v="Roch Cousineau"/>
    <n v="12"/>
    <n v="0.49213521317421138"/>
    <x v="2"/>
    <x v="2"/>
    <n v="864"/>
    <n v="36.566264651456777"/>
    <n v="438.79517581748132"/>
  </r>
  <r>
    <s v="PBOR00340"/>
    <s v="PIZB0001"/>
    <x v="26"/>
    <x v="1"/>
    <x v="1"/>
    <n v="65"/>
    <s v="Adrien Martin"/>
    <n v="9"/>
    <n v="0.69552711985994919"/>
    <x v="3"/>
    <x v="1"/>
    <n v="585"/>
    <n v="19.790737209103302"/>
    <n v="178.11663488192971"/>
  </r>
  <r>
    <s v="PBOR00341"/>
    <s v="PIZB0002"/>
    <x v="4"/>
    <x v="2"/>
    <x v="0"/>
    <n v="250"/>
    <s v="Albain Forestier"/>
    <n v="4"/>
    <n v="0.54528907278354111"/>
    <x v="4"/>
    <x v="3"/>
    <n v="1000"/>
    <n v="113.67773180411473"/>
    <n v="454.71092721645891"/>
  </r>
  <r>
    <s v="PBOR00342"/>
    <s v="PIZB0003"/>
    <x v="27"/>
    <x v="3"/>
    <x v="1"/>
    <n v="130"/>
    <s v="Roch Cousineau"/>
    <n v="4"/>
    <n v="0.35199536538224718"/>
    <x v="5"/>
    <x v="3"/>
    <n v="520"/>
    <n v="84.240602500307872"/>
    <n v="336.96241000123149"/>
  </r>
  <r>
    <s v="PBOR00343"/>
    <s v="PIZB0004"/>
    <x v="15"/>
    <x v="4"/>
    <x v="0"/>
    <n v="60"/>
    <s v="Adrien Martin"/>
    <n v="6"/>
    <n v="6.0292533629099143E-2"/>
    <x v="6"/>
    <x v="3"/>
    <n v="360"/>
    <n v="56.38244798225405"/>
    <n v="338.29468789352427"/>
  </r>
  <r>
    <s v="PBOR00344"/>
    <s v="PIZB0005"/>
    <x v="28"/>
    <x v="5"/>
    <x v="1"/>
    <n v="95"/>
    <s v="Albain Forestier"/>
    <n v="7"/>
    <n v="4.1434457281700587E-2"/>
    <x v="7"/>
    <x v="1"/>
    <n v="665"/>
    <n v="91.063726558238443"/>
    <n v="637.44608590766916"/>
  </r>
  <r>
    <s v="PBOR00345"/>
    <s v="PIZB0006"/>
    <x v="8"/>
    <x v="0"/>
    <x v="0"/>
    <n v="72"/>
    <s v="Roch Cousineau"/>
    <n v="3"/>
    <n v="0.29516274884520199"/>
    <x v="8"/>
    <x v="1"/>
    <n v="216"/>
    <n v="50.748282083145455"/>
    <n v="152.24484624943636"/>
  </r>
  <r>
    <s v="PBOR00346"/>
    <s v="PIZB0001"/>
    <x v="6"/>
    <x v="1"/>
    <x v="1"/>
    <n v="65"/>
    <s v="Adrien Martin"/>
    <n v="4"/>
    <n v="0.68154294540119276"/>
    <x v="9"/>
    <x v="1"/>
    <n v="260"/>
    <n v="20.699708548922469"/>
    <n v="82.798834195689878"/>
  </r>
  <r>
    <s v="PBOR00347"/>
    <s v="PIZB0002"/>
    <x v="27"/>
    <x v="2"/>
    <x v="0"/>
    <n v="250"/>
    <s v="Albain Forestier"/>
    <n v="1"/>
    <n v="0.52632346520297391"/>
    <x v="10"/>
    <x v="0"/>
    <n v="250"/>
    <n v="118.41913369925652"/>
    <n v="118.41913369925652"/>
  </r>
  <r>
    <s v="PBOR00348"/>
    <s v="PIZB0003"/>
    <x v="10"/>
    <x v="3"/>
    <x v="1"/>
    <n v="130"/>
    <s v="Roch Cousineau"/>
    <n v="6"/>
    <n v="5.4437687903536869E-2"/>
    <x v="11"/>
    <x v="0"/>
    <n v="780"/>
    <n v="122.92310057254021"/>
    <n v="737.53860343524127"/>
  </r>
  <r>
    <s v="PBOR00349"/>
    <s v="PIZB0004"/>
    <x v="29"/>
    <x v="0"/>
    <x v="1"/>
    <n v="72"/>
    <s v="Adrien Martin"/>
    <n v="10"/>
    <n v="0.95350738842174898"/>
    <x v="12"/>
    <x v="3"/>
    <n v="720"/>
    <n v="3.3474680336340734"/>
    <n v="33.474680336340732"/>
  </r>
  <r>
    <s v="PBOR00350"/>
    <s v="PIZB0001"/>
    <x v="30"/>
    <x v="1"/>
    <x v="1"/>
    <n v="65"/>
    <s v="Albain Forestier"/>
    <n v="4"/>
    <n v="0.46726651348176196"/>
    <x v="0"/>
    <x v="0"/>
    <n v="260"/>
    <n v="34.627676623685474"/>
    <n v="138.5107064947419"/>
  </r>
  <r>
    <s v="PBOR00351"/>
    <s v="PIZB0002"/>
    <x v="31"/>
    <x v="2"/>
    <x v="1"/>
    <n v="250"/>
    <s v="Roch Cousineau"/>
    <n v="2"/>
    <n v="0.6015089815611987"/>
    <x v="1"/>
    <x v="1"/>
    <n v="500"/>
    <n v="99.622754609700323"/>
    <n v="199.24550921940065"/>
  </r>
  <r>
    <s v="PBOR00352"/>
    <s v="PIZB0003"/>
    <x v="27"/>
    <x v="3"/>
    <x v="1"/>
    <n v="130"/>
    <s v="Adrien Martin"/>
    <n v="7"/>
    <n v="0.17158764742187849"/>
    <x v="2"/>
    <x v="2"/>
    <n v="910"/>
    <n v="107.69360583515579"/>
    <n v="753.85524084609051"/>
  </r>
  <r>
    <s v="PBOR00353"/>
    <s v="PIZB0004"/>
    <x v="29"/>
    <x v="4"/>
    <x v="0"/>
    <n v="60"/>
    <s v="Albain Forestier"/>
    <n v="11"/>
    <n v="0.44731050880102885"/>
    <x v="3"/>
    <x v="1"/>
    <n v="660"/>
    <n v="33.161369471938272"/>
    <n v="364.77506419132101"/>
  </r>
  <r>
    <s v="PBOR00354"/>
    <s v="PIZB0005"/>
    <x v="1"/>
    <x v="0"/>
    <x v="1"/>
    <n v="72"/>
    <s v="Roch Cousineau"/>
    <n v="8"/>
    <n v="0.54246953050958213"/>
    <x v="4"/>
    <x v="3"/>
    <n v="576"/>
    <n v="32.94219380331009"/>
    <n v="263.53755042648072"/>
  </r>
  <r>
    <s v="PBOR00355"/>
    <s v="PIZB0001"/>
    <x v="11"/>
    <x v="1"/>
    <x v="0"/>
    <n v="65"/>
    <s v="Adrien Martin"/>
    <n v="11"/>
    <n v="0.50484804947298401"/>
    <x v="5"/>
    <x v="3"/>
    <n v="715"/>
    <n v="32.184876784256041"/>
    <n v="354.03364462681645"/>
  </r>
  <r>
    <s v="PBOR00356"/>
    <s v="PIZB0002"/>
    <x v="5"/>
    <x v="2"/>
    <x v="1"/>
    <n v="250"/>
    <s v="Albain Forestier"/>
    <n v="4"/>
    <n v="9.2316747421295475E-2"/>
    <x v="6"/>
    <x v="3"/>
    <n v="1000"/>
    <n v="226.92081314467612"/>
    <n v="907.68325257870447"/>
  </r>
  <r>
    <s v="PBOR00357"/>
    <s v="PIZB0003"/>
    <x v="2"/>
    <x v="3"/>
    <x v="0"/>
    <n v="130"/>
    <s v="Roch Cousineau"/>
    <n v="7"/>
    <n v="0.34907542272706216"/>
    <x v="7"/>
    <x v="1"/>
    <n v="910"/>
    <n v="84.620195045481921"/>
    <n v="592.34136531837339"/>
  </r>
  <r>
    <s v="PBOR00358"/>
    <s v="PIZB0004"/>
    <x v="31"/>
    <x v="0"/>
    <x v="1"/>
    <n v="72"/>
    <s v="Adrien Martin"/>
    <n v="4"/>
    <n v="0.90031823580716619"/>
    <x v="8"/>
    <x v="1"/>
    <n v="288"/>
    <n v="7.1770870218840344"/>
    <n v="28.708348087536137"/>
  </r>
  <r>
    <s v="PBOR00359"/>
    <s v="PIZB0001"/>
    <x v="3"/>
    <x v="1"/>
    <x v="0"/>
    <n v="65"/>
    <s v="Albain Forestier"/>
    <n v="5"/>
    <n v="0.18050692795462731"/>
    <x v="9"/>
    <x v="1"/>
    <n v="325"/>
    <n v="53.267049682949228"/>
    <n v="266.33524841474616"/>
  </r>
  <r>
    <s v="PBOR00360"/>
    <s v="PIZB0002"/>
    <x v="25"/>
    <x v="2"/>
    <x v="1"/>
    <n v="250"/>
    <s v="Roch Cousineau"/>
    <n v="1"/>
    <n v="2.5445092820001292E-2"/>
    <x v="10"/>
    <x v="0"/>
    <n v="250"/>
    <n v="243.63872679499968"/>
    <n v="243.63872679499968"/>
  </r>
  <r>
    <s v="PBOR00361"/>
    <s v="PIZB0003"/>
    <x v="7"/>
    <x v="3"/>
    <x v="0"/>
    <n v="130"/>
    <s v="Adrien Martin"/>
    <n v="2"/>
    <n v="0.79643741142705549"/>
    <x v="11"/>
    <x v="0"/>
    <n v="260"/>
    <n v="26.463136514482787"/>
    <n v="52.926273028965575"/>
  </r>
  <r>
    <s v="PBOR00362"/>
    <s v="PIZB0004"/>
    <x v="25"/>
    <x v="4"/>
    <x v="1"/>
    <n v="60"/>
    <s v="Albain Forestier"/>
    <n v="14"/>
    <n v="0.16077213359827813"/>
    <x v="12"/>
    <x v="3"/>
    <n v="840"/>
    <n v="50.353671984103315"/>
    <n v="704.95140777744643"/>
  </r>
  <r>
    <s v="PBOR00363"/>
    <s v="PIZB0005"/>
    <x v="32"/>
    <x v="5"/>
    <x v="0"/>
    <n v="95"/>
    <s v="Roch Cousineau"/>
    <n v="9"/>
    <n v="0.24693836978869843"/>
    <x v="0"/>
    <x v="0"/>
    <n v="855"/>
    <n v="71.540854870073645"/>
    <n v="643.8676938306628"/>
  </r>
  <r>
    <s v="PBOR00364"/>
    <s v="PIZB0006"/>
    <x v="33"/>
    <x v="0"/>
    <x v="1"/>
    <n v="72"/>
    <s v="Adrien Martin"/>
    <n v="8"/>
    <n v="0.22148207946738752"/>
    <x v="1"/>
    <x v="1"/>
    <n v="576"/>
    <n v="56.053290278348101"/>
    <n v="448.42632222678481"/>
  </r>
  <r>
    <s v="PBOR00365"/>
    <s v="PIZB0001"/>
    <x v="33"/>
    <x v="1"/>
    <x v="0"/>
    <n v="65"/>
    <s v="Albain Forestier"/>
    <n v="11"/>
    <n v="0.71458846230959472"/>
    <x v="2"/>
    <x v="2"/>
    <n v="715"/>
    <n v="18.551749949876342"/>
    <n v="204.06924944863977"/>
  </r>
  <r>
    <s v="PBOR00366"/>
    <s v="PIZB0002"/>
    <x v="22"/>
    <x v="2"/>
    <x v="1"/>
    <n v="250"/>
    <s v="Roch Cousineau"/>
    <n v="4"/>
    <n v="0.11286694488931481"/>
    <x v="3"/>
    <x v="1"/>
    <n v="1000"/>
    <n v="221.78326377767129"/>
    <n v="887.13305511068518"/>
  </r>
  <r>
    <s v="PBOR00367"/>
    <s v="PIZB0003"/>
    <x v="34"/>
    <x v="3"/>
    <x v="0"/>
    <n v="130"/>
    <s v="Adrien Martin"/>
    <n v="6"/>
    <n v="6.5283590828819849E-2"/>
    <x v="4"/>
    <x v="3"/>
    <n v="780"/>
    <n v="121.51313319225342"/>
    <n v="729.07879915352055"/>
  </r>
  <r>
    <s v="PBOR00368"/>
    <s v="PIZB0004"/>
    <x v="7"/>
    <x v="0"/>
    <x v="1"/>
    <n v="72"/>
    <s v="Albain Forestier"/>
    <n v="11"/>
    <n v="0.46681751998353072"/>
    <x v="5"/>
    <x v="3"/>
    <n v="792"/>
    <n v="38.389138561185788"/>
    <n v="422.28052417304366"/>
  </r>
  <r>
    <s v="PBOR00369"/>
    <s v="PIZB0001"/>
    <x v="3"/>
    <x v="1"/>
    <x v="0"/>
    <n v="65"/>
    <s v="Roch Cousineau"/>
    <n v="9"/>
    <n v="0.92202770154223668"/>
    <x v="6"/>
    <x v="3"/>
    <n v="585"/>
    <n v="5.068199399754616"/>
    <n v="45.613794597791546"/>
  </r>
  <r>
    <s v="PBOR00370"/>
    <s v="PIZB0002"/>
    <x v="31"/>
    <x v="2"/>
    <x v="1"/>
    <n v="250"/>
    <s v="Adrien Martin"/>
    <n v="2"/>
    <n v="0.18840485753727232"/>
    <x v="7"/>
    <x v="1"/>
    <n v="500"/>
    <n v="202.89878561568193"/>
    <n v="405.79757123136386"/>
  </r>
  <r>
    <s v="PBOR00371"/>
    <s v="PIZB0003"/>
    <x v="4"/>
    <x v="3"/>
    <x v="1"/>
    <n v="130"/>
    <s v="Albain Forestier"/>
    <n v="2"/>
    <n v="0.27847072137209206"/>
    <x v="8"/>
    <x v="1"/>
    <n v="260"/>
    <n v="93.798806221628027"/>
    <n v="187.59761244325605"/>
  </r>
  <r>
    <s v="PBOR00372"/>
    <s v="PIZB0001"/>
    <x v="34"/>
    <x v="0"/>
    <x v="1"/>
    <n v="72"/>
    <s v="Roch Cousineau"/>
    <n v="10"/>
    <n v="0.78884251376405168"/>
    <x v="9"/>
    <x v="1"/>
    <n v="720"/>
    <n v="15.20333900898828"/>
    <n v="152.0333900898828"/>
  </r>
  <r>
    <s v="PBOR00373"/>
    <s v="PIZB0002"/>
    <x v="13"/>
    <x v="1"/>
    <x v="1"/>
    <n v="65"/>
    <s v="Roch Cousineau"/>
    <n v="5"/>
    <n v="0.18299168548896383"/>
    <x v="10"/>
    <x v="0"/>
    <n v="325"/>
    <n v="53.10554044321735"/>
    <n v="265.52770221608677"/>
  </r>
  <r>
    <s v="PBOR00374"/>
    <s v="PIZB0003"/>
    <x v="35"/>
    <x v="2"/>
    <x v="1"/>
    <n v="250"/>
    <s v="Adrien Martin"/>
    <n v="3"/>
    <n v="0.20591715888096995"/>
    <x v="11"/>
    <x v="0"/>
    <n v="750"/>
    <n v="198.52071027975751"/>
    <n v="595.56213083927253"/>
  </r>
  <r>
    <s v="PBOR00375"/>
    <s v="PIZB0004"/>
    <x v="2"/>
    <x v="3"/>
    <x v="0"/>
    <n v="130"/>
    <s v="Albain Forestier"/>
    <n v="2"/>
    <n v="2.128339836887938E-2"/>
    <x v="12"/>
    <x v="3"/>
    <n v="260"/>
    <n v="127.23315821204568"/>
    <n v="254.46631642409136"/>
  </r>
  <r>
    <s v="PBOR00376"/>
    <s v="PIZB0001"/>
    <x v="13"/>
    <x v="0"/>
    <x v="1"/>
    <n v="72"/>
    <s v="Roch Cousineau"/>
    <n v="4"/>
    <n v="2.2806889019524657E-2"/>
    <x v="0"/>
    <x v="0"/>
    <n v="288"/>
    <n v="70.357903990594224"/>
    <n v="281.4316159623769"/>
  </r>
  <r>
    <s v="PBOR00377"/>
    <s v="PIZB0002"/>
    <x v="18"/>
    <x v="1"/>
    <x v="0"/>
    <n v="65"/>
    <s v="Adrien Martin"/>
    <n v="6"/>
    <n v="0.66448214030499053"/>
    <x v="1"/>
    <x v="1"/>
    <n v="390"/>
    <n v="21.808660880175616"/>
    <n v="130.85196528105371"/>
  </r>
  <r>
    <s v="PBOR00378"/>
    <s v="PIZB0003"/>
    <x v="23"/>
    <x v="2"/>
    <x v="1"/>
    <n v="250"/>
    <s v="Albain Forestier"/>
    <n v="3"/>
    <n v="0.29151955249280481"/>
    <x v="2"/>
    <x v="2"/>
    <n v="750"/>
    <n v="177.1201118767988"/>
    <n v="531.36033563039643"/>
  </r>
  <r>
    <s v="PBOR00379"/>
    <s v="PIZB0004"/>
    <x v="36"/>
    <x v="3"/>
    <x v="0"/>
    <n v="130"/>
    <s v="Roch Cousineau"/>
    <n v="5"/>
    <n v="0.55684098110336311"/>
    <x v="3"/>
    <x v="1"/>
    <n v="650"/>
    <n v="57.610672456562796"/>
    <n v="288.05336228281396"/>
  </r>
  <r>
    <s v="PBOR00380"/>
    <s v="PIZB0005"/>
    <x v="37"/>
    <x v="4"/>
    <x v="1"/>
    <n v="60"/>
    <s v="Adrien Martin"/>
    <n v="14"/>
    <n v="0.57240542144015649"/>
    <x v="4"/>
    <x v="3"/>
    <n v="840"/>
    <n v="25.65567471359061"/>
    <n v="359.17944599026856"/>
  </r>
  <r>
    <s v="PBOR00381"/>
    <s v="PIZB0001"/>
    <x v="4"/>
    <x v="0"/>
    <x v="0"/>
    <n v="72"/>
    <s v="Albain Forestier"/>
    <n v="3"/>
    <n v="8.6221643115211744E-2"/>
    <x v="5"/>
    <x v="3"/>
    <n v="216"/>
    <n v="65.792041695704754"/>
    <n v="197.37612508711425"/>
  </r>
  <r>
    <s v="PBOR00382"/>
    <s v="PIZB0002"/>
    <x v="3"/>
    <x v="1"/>
    <x v="1"/>
    <n v="65"/>
    <s v="Roch Cousineau"/>
    <n v="10"/>
    <n v="0.95609718609661631"/>
    <x v="6"/>
    <x v="3"/>
    <n v="650"/>
    <n v="2.8536829037199398"/>
    <n v="28.536829037199396"/>
  </r>
  <r>
    <s v="PBOR00383"/>
    <s v="PIZB0003"/>
    <x v="35"/>
    <x v="2"/>
    <x v="0"/>
    <n v="250"/>
    <s v="Adrien Martin"/>
    <n v="2"/>
    <n v="0.2455223768222089"/>
    <x v="7"/>
    <x v="1"/>
    <n v="500"/>
    <n v="188.61940579444777"/>
    <n v="377.23881158889554"/>
  </r>
  <r>
    <s v="PBOR00384"/>
    <s v="PIZB0004"/>
    <x v="11"/>
    <x v="3"/>
    <x v="1"/>
    <n v="130"/>
    <s v="Albain Forestier"/>
    <n v="7"/>
    <n v="0.56637632681080741"/>
    <x v="8"/>
    <x v="1"/>
    <n v="910"/>
    <n v="56.371077514595036"/>
    <n v="394.59754260216528"/>
  </r>
  <r>
    <s v="PBOR00385"/>
    <s v="PIZB0001"/>
    <x v="10"/>
    <x v="0"/>
    <x v="0"/>
    <n v="72"/>
    <s v="Roch Cousineau"/>
    <n v="11"/>
    <n v="4.5179835219914199E-2"/>
    <x v="9"/>
    <x v="1"/>
    <n v="792"/>
    <n v="68.747051864166181"/>
    <n v="756.21757050582801"/>
  </r>
  <r>
    <s v="PBOR00386"/>
    <s v="PIZB0002"/>
    <x v="1"/>
    <x v="1"/>
    <x v="1"/>
    <n v="65"/>
    <s v="Adrien Martin"/>
    <n v="13"/>
    <n v="0.97345529924354934"/>
    <x v="10"/>
    <x v="0"/>
    <n v="845"/>
    <n v="1.7254055491692926"/>
    <n v="22.430272139200802"/>
  </r>
  <r>
    <s v="PBOR00387"/>
    <s v="PIZB0003"/>
    <x v="17"/>
    <x v="2"/>
    <x v="0"/>
    <n v="250"/>
    <s v="Albain Forestier"/>
    <n v="3"/>
    <n v="0.56733394419124217"/>
    <x v="11"/>
    <x v="0"/>
    <n v="750"/>
    <n v="108.16651395218946"/>
    <n v="324.49954185656838"/>
  </r>
  <r>
    <s v="PBOR00388"/>
    <s v="PIZB0004"/>
    <x v="17"/>
    <x v="3"/>
    <x v="1"/>
    <n v="130"/>
    <s v="Roch Cousineau"/>
    <n v="6"/>
    <n v="0.37928431149731212"/>
    <x v="12"/>
    <x v="3"/>
    <n v="780"/>
    <n v="80.693039505349418"/>
    <n v="484.15823703209651"/>
  </r>
  <r>
    <s v="PBOR00389"/>
    <s v="PIZB0005"/>
    <x v="37"/>
    <x v="4"/>
    <x v="0"/>
    <n v="60"/>
    <s v="Adrien Martin"/>
    <n v="15"/>
    <n v="0.62865911330533553"/>
    <x v="0"/>
    <x v="0"/>
    <n v="900"/>
    <n v="22.280453201679869"/>
    <n v="334.20679802519805"/>
  </r>
  <r>
    <s v="PBOR00390"/>
    <s v="PIZB0006"/>
    <x v="4"/>
    <x v="5"/>
    <x v="1"/>
    <n v="95"/>
    <s v="Albain Forestier"/>
    <n v="6"/>
    <n v="0.37937934610324464"/>
    <x v="1"/>
    <x v="1"/>
    <n v="570"/>
    <n v="58.958962120191757"/>
    <n v="353.75377272115054"/>
  </r>
  <r>
    <s v="PBOR00391"/>
    <s v="PIZB0001"/>
    <x v="2"/>
    <x v="0"/>
    <x v="0"/>
    <n v="72"/>
    <s v="Roch Cousineau"/>
    <n v="11"/>
    <n v="0.35891515866951118"/>
    <x v="2"/>
    <x v="2"/>
    <n v="792"/>
    <n v="46.158108575795197"/>
    <n v="507.73919433374715"/>
  </r>
  <r>
    <s v="PBOR00392"/>
    <s v="PIZB0002"/>
    <x v="12"/>
    <x v="1"/>
    <x v="1"/>
    <n v="65"/>
    <s v="Adrien Martin"/>
    <n v="13"/>
    <n v="0.90122352916020354"/>
    <x v="3"/>
    <x v="1"/>
    <n v="845"/>
    <n v="6.4204706045867699"/>
    <n v="83.466117859628014"/>
  </r>
  <r>
    <s v="PBOR00393"/>
    <s v="PIZB0003"/>
    <x v="0"/>
    <x v="2"/>
    <x v="1"/>
    <n v="250"/>
    <s v="Albain Forestier"/>
    <n v="3"/>
    <n v="0.37786597877728811"/>
    <x v="4"/>
    <x v="3"/>
    <n v="750"/>
    <n v="155.53350530567798"/>
    <n v="466.60051591703393"/>
  </r>
  <r>
    <s v="PBOR00394"/>
    <s v="PIZB0004"/>
    <x v="38"/>
    <x v="3"/>
    <x v="1"/>
    <n v="130"/>
    <s v="Roch Cousineau"/>
    <n v="3"/>
    <n v="0.38913445453338702"/>
    <x v="5"/>
    <x v="3"/>
    <n v="390"/>
    <n v="79.412520910659694"/>
    <n v="238.2375627319791"/>
  </r>
  <r>
    <s v="PBOR00395"/>
    <s v="PIZB0001"/>
    <x v="1"/>
    <x v="0"/>
    <x v="1"/>
    <n v="72"/>
    <s v="Adrien Martin"/>
    <n v="12"/>
    <n v="0.60714667724340543"/>
    <x v="6"/>
    <x v="3"/>
    <n v="864"/>
    <n v="28.285439238474808"/>
    <n v="339.4252708616977"/>
  </r>
  <r>
    <s v="PBOR00396"/>
    <s v="PIZB0002"/>
    <x v="2"/>
    <x v="1"/>
    <x v="1"/>
    <n v="65"/>
    <s v="Albain Forestier"/>
    <n v="8"/>
    <n v="0.17261163513710231"/>
    <x v="7"/>
    <x v="1"/>
    <n v="520"/>
    <n v="53.78024371608835"/>
    <n v="430.2419497287068"/>
  </r>
  <r>
    <s v="PBOR00397"/>
    <s v="PIZB0003"/>
    <x v="5"/>
    <x v="2"/>
    <x v="0"/>
    <n v="250"/>
    <s v="Roch Cousineau"/>
    <n v="1"/>
    <n v="3.4451566476951467E-2"/>
    <x v="8"/>
    <x v="1"/>
    <n v="250"/>
    <n v="241.38710838076213"/>
    <n v="241.38710838076213"/>
  </r>
  <r>
    <s v="PBOR00398"/>
    <s v="PIZB0004"/>
    <x v="3"/>
    <x v="3"/>
    <x v="1"/>
    <n v="130"/>
    <s v="Adrien Martin"/>
    <n v="4"/>
    <n v="0.36600821552214791"/>
    <x v="9"/>
    <x v="1"/>
    <n v="520"/>
    <n v="82.418931982120768"/>
    <n v="329.67572792848307"/>
  </r>
  <r>
    <s v="PBOR00399"/>
    <s v="PIZB0005"/>
    <x v="36"/>
    <x v="4"/>
    <x v="0"/>
    <n v="60"/>
    <s v="Albain Forestier"/>
    <n v="4"/>
    <n v="0.36876304797324455"/>
    <x v="10"/>
    <x v="0"/>
    <n v="240"/>
    <n v="37.874217121605326"/>
    <n v="151.49686848642131"/>
  </r>
  <r>
    <s v="PBOR00400"/>
    <s v="PIZB0001"/>
    <x v="24"/>
    <x v="0"/>
    <x v="1"/>
    <n v="72"/>
    <s v="Roch Cousineau"/>
    <n v="12"/>
    <n v="0.78491525862060318"/>
    <x v="11"/>
    <x v="0"/>
    <n v="864"/>
    <n v="15.486101379316571"/>
    <n v="185.83321655179884"/>
  </r>
  <r>
    <s v="PBOR00401"/>
    <s v="PIZB0002"/>
    <x v="21"/>
    <x v="1"/>
    <x v="0"/>
    <n v="65"/>
    <s v="Adrien Martin"/>
    <n v="4"/>
    <n v="0.89433154555842931"/>
    <x v="12"/>
    <x v="3"/>
    <n v="260"/>
    <n v="6.8684495387020945"/>
    <n v="27.473798154808378"/>
  </r>
  <r>
    <s v="PBOR00402"/>
    <s v="PIZB0003"/>
    <x v="32"/>
    <x v="2"/>
    <x v="1"/>
    <n v="250"/>
    <s v="Albain Forestier"/>
    <n v="1"/>
    <n v="0.54494310667938251"/>
    <x v="0"/>
    <x v="0"/>
    <n v="250"/>
    <n v="113.76422333015438"/>
    <n v="113.76422333015438"/>
  </r>
  <r>
    <s v="PBOR00403"/>
    <s v="PIZB0004"/>
    <x v="4"/>
    <x v="3"/>
    <x v="0"/>
    <n v="130"/>
    <s v="Roch Cousineau"/>
    <n v="7"/>
    <n v="0.84443209424513666"/>
    <x v="1"/>
    <x v="1"/>
    <n v="910"/>
    <n v="20.223827748132233"/>
    <n v="141.56679423692563"/>
  </r>
  <r>
    <s v="PBOR00404"/>
    <s v="PIZB0001"/>
    <x v="2"/>
    <x v="0"/>
    <x v="1"/>
    <n v="72"/>
    <s v="Adrien Martin"/>
    <n v="7"/>
    <n v="0.11084077878058052"/>
    <x v="2"/>
    <x v="2"/>
    <n v="504"/>
    <n v="64.019463927798199"/>
    <n v="448.13624749458739"/>
  </r>
  <r>
    <s v="PBOR00405"/>
    <s v="PIZB0002"/>
    <x v="27"/>
    <x v="1"/>
    <x v="0"/>
    <n v="65"/>
    <s v="Albain Forestier"/>
    <n v="9"/>
    <n v="0.26630312920291821"/>
    <x v="3"/>
    <x v="1"/>
    <n v="585"/>
    <n v="47.690296601810317"/>
    <n v="429.21266941629284"/>
  </r>
  <r>
    <s v="PBOR00406"/>
    <s v="PIZB0003"/>
    <x v="0"/>
    <x v="2"/>
    <x v="1"/>
    <n v="250"/>
    <s v="Roch Cousineau"/>
    <n v="3"/>
    <n v="0.13279161787420113"/>
    <x v="4"/>
    <x v="3"/>
    <n v="750"/>
    <n v="216.80209553144971"/>
    <n v="650.40628659434913"/>
  </r>
  <r>
    <s v="PBOR00407"/>
    <s v="PIZB0004"/>
    <x v="1"/>
    <x v="3"/>
    <x v="0"/>
    <n v="130"/>
    <s v="Adrien Martin"/>
    <n v="4"/>
    <n v="0.20794478004129135"/>
    <x v="5"/>
    <x v="3"/>
    <n v="520"/>
    <n v="102.96717859463213"/>
    <n v="411.86871437852852"/>
  </r>
  <r>
    <s v="PBOR00408"/>
    <s v="PIZB0005"/>
    <x v="28"/>
    <x v="4"/>
    <x v="1"/>
    <n v="60"/>
    <s v="Albain Forestier"/>
    <n v="12"/>
    <n v="0.76031378549826045"/>
    <x v="6"/>
    <x v="3"/>
    <n v="720"/>
    <n v="14.381172870104372"/>
    <n v="172.57407444125246"/>
  </r>
  <r>
    <s v="PBOR00409"/>
    <s v="PIZB0006"/>
    <x v="8"/>
    <x v="5"/>
    <x v="0"/>
    <n v="95"/>
    <s v="Roch Cousineau"/>
    <n v="8"/>
    <n v="0.23804641255169789"/>
    <x v="7"/>
    <x v="1"/>
    <n v="760"/>
    <n v="72.385590807588699"/>
    <n v="579.08472646070959"/>
  </r>
  <r>
    <s v="PBOR00410"/>
    <s v="PIZB0001"/>
    <x v="33"/>
    <x v="0"/>
    <x v="1"/>
    <n v="72"/>
    <s v="Adrien Martin"/>
    <n v="5"/>
    <n v="0.12523689369936652"/>
    <x v="8"/>
    <x v="1"/>
    <n v="360"/>
    <n v="62.982943653645613"/>
    <n v="314.91471826822806"/>
  </r>
  <r>
    <s v="PBOR00411"/>
    <s v="PIZB0002"/>
    <x v="14"/>
    <x v="1"/>
    <x v="0"/>
    <n v="65"/>
    <s v="Albain Forestier"/>
    <n v="4"/>
    <n v="6.7101746358327108E-2"/>
    <x v="9"/>
    <x v="1"/>
    <n v="260"/>
    <n v="60.63838648670874"/>
    <n v="242.55354594683496"/>
  </r>
  <r>
    <s v="PBOR00412"/>
    <s v="PIZB0003"/>
    <x v="16"/>
    <x v="2"/>
    <x v="1"/>
    <n v="250"/>
    <s v="Roch Cousineau"/>
    <n v="2"/>
    <n v="0.98970617123906524"/>
    <x v="10"/>
    <x v="0"/>
    <n v="500"/>
    <n v="2.5734571902336913"/>
    <n v="5.1469143804673827"/>
  </r>
  <r>
    <s v="PBOR00413"/>
    <s v="PIZB0004"/>
    <x v="17"/>
    <x v="3"/>
    <x v="0"/>
    <n v="130"/>
    <s v="Adrien Martin"/>
    <n v="2"/>
    <n v="0.26202679185175082"/>
    <x v="11"/>
    <x v="0"/>
    <n v="260"/>
    <n v="95.93651705927239"/>
    <n v="191.87303411854478"/>
  </r>
  <r>
    <s v="PBOR00414"/>
    <s v="PIZB0001"/>
    <x v="17"/>
    <x v="0"/>
    <x v="1"/>
    <n v="72"/>
    <s v="Albain Forestier"/>
    <n v="10"/>
    <n v="0.87263143953916489"/>
    <x v="12"/>
    <x v="3"/>
    <n v="720"/>
    <n v="9.1705363531801289"/>
    <n v="91.705363531801282"/>
  </r>
  <r>
    <s v="PBOR00415"/>
    <s v="PIZB0002"/>
    <x v="5"/>
    <x v="1"/>
    <x v="1"/>
    <n v="65"/>
    <s v="Roch Cousineau"/>
    <n v="6"/>
    <n v="0.76778137062272289"/>
    <x v="13"/>
    <x v="3"/>
    <n v="390"/>
    <n v="15.094210909523012"/>
    <n v="90.565265457138068"/>
  </r>
  <r>
    <s v="PBOR00416"/>
    <s v="PIZB0003"/>
    <x v="16"/>
    <x v="2"/>
    <x v="1"/>
    <n v="250"/>
    <s v="Adrien Martin"/>
    <n v="1"/>
    <n v="0.15750010631121669"/>
    <x v="14"/>
    <x v="2"/>
    <n v="250"/>
    <n v="210.62497342219584"/>
    <n v="210.62497342219584"/>
  </r>
  <r>
    <s v="PBOR00417"/>
    <s v="PIZB0004"/>
    <x v="1"/>
    <x v="0"/>
    <x v="1"/>
    <n v="72"/>
    <s v="Albain Forestier"/>
    <n v="9"/>
    <n v="0.53570171465492589"/>
    <x v="15"/>
    <x v="2"/>
    <n v="648"/>
    <n v="33.429476544845336"/>
    <n v="300.86528890360802"/>
  </r>
  <r>
    <s v="PBOR00418"/>
    <s v="PIZB0001"/>
    <x v="18"/>
    <x v="1"/>
    <x v="1"/>
    <n v="65"/>
    <s v="Roch Cousineau"/>
    <n v="7"/>
    <n v="0.88217490075954386"/>
    <x v="16"/>
    <x v="2"/>
    <n v="455"/>
    <n v="7.6586314506296489"/>
    <n v="53.610420154407542"/>
  </r>
  <r>
    <s v="PBOR00419"/>
    <s v="PIZB0002"/>
    <x v="3"/>
    <x v="2"/>
    <x v="0"/>
    <n v="250"/>
    <s v="Roch Cousineau"/>
    <n v="3"/>
    <n v="7.4850081465574259E-2"/>
    <x v="17"/>
    <x v="2"/>
    <n v="750"/>
    <n v="231.28747963360644"/>
    <n v="693.86243890081937"/>
  </r>
  <r>
    <s v="PBOR00420"/>
    <s v="PIZB0003"/>
    <x v="19"/>
    <x v="3"/>
    <x v="1"/>
    <n v="130"/>
    <s v="Adrien Martin"/>
    <n v="4"/>
    <n v="0.4623515242530305"/>
    <x v="18"/>
    <x v="2"/>
    <n v="520"/>
    <n v="69.894301847106036"/>
    <n v="279.57720738842414"/>
  </r>
  <r>
    <s v="PBOR00421"/>
    <s v="PIZB0004"/>
    <x v="20"/>
    <x v="0"/>
    <x v="0"/>
    <n v="72"/>
    <s v="Albain Forestier"/>
    <n v="10"/>
    <n v="0.34462700763177134"/>
    <x v="19"/>
    <x v="1"/>
    <n v="720"/>
    <n v="47.186855450512461"/>
    <n v="471.86855450512462"/>
  </r>
  <r>
    <s v="PBOR00422"/>
    <s v="PIZB0001"/>
    <x v="21"/>
    <x v="1"/>
    <x v="1"/>
    <n v="65"/>
    <s v="Roch Cousineau"/>
    <n v="7"/>
    <n v="0.69911624131260175"/>
    <x v="20"/>
    <x v="1"/>
    <n v="455"/>
    <n v="19.557444314680886"/>
    <n v="136.90211020276621"/>
  </r>
  <r>
    <s v="PBOR00423"/>
    <s v="PIZB0002"/>
    <x v="22"/>
    <x v="2"/>
    <x v="0"/>
    <n v="250"/>
    <s v="Adrien Martin"/>
    <n v="1"/>
    <n v="1.890946986705988E-2"/>
    <x v="21"/>
    <x v="2"/>
    <n v="250"/>
    <n v="245.27263253323503"/>
    <n v="245.27263253323503"/>
  </r>
  <r>
    <s v="PBOR00424"/>
    <s v="PIZB0003"/>
    <x v="23"/>
    <x v="3"/>
    <x v="1"/>
    <n v="130"/>
    <s v="Albain Forestier"/>
    <n v="5"/>
    <n v="0.73245470088007136"/>
    <x v="22"/>
    <x v="0"/>
    <n v="650"/>
    <n v="34.78088888559072"/>
    <n v="173.90444442795359"/>
  </r>
  <r>
    <s v="PBOR00425"/>
    <s v="PIZB0004"/>
    <x v="24"/>
    <x v="4"/>
    <x v="0"/>
    <n v="60"/>
    <s v="Roch Cousineau"/>
    <n v="5"/>
    <n v="0.72297451744539321"/>
    <x v="23"/>
    <x v="0"/>
    <n v="300"/>
    <n v="16.621528953276407"/>
    <n v="83.107644766382037"/>
  </r>
  <r>
    <s v="PBOR00426"/>
    <s v="PIZB0005"/>
    <x v="16"/>
    <x v="0"/>
    <x v="1"/>
    <n v="72"/>
    <s v="Adrien Martin"/>
    <n v="9"/>
    <n v="0.97417776505363807"/>
    <x v="24"/>
    <x v="2"/>
    <n v="648"/>
    <n v="1.8592009161380592"/>
    <n v="16.732808245242531"/>
  </r>
  <r>
    <s v="PBOR00427"/>
    <s v="PIZB0001"/>
    <x v="25"/>
    <x v="1"/>
    <x v="0"/>
    <n v="65"/>
    <s v="Albain Forestier"/>
    <n v="7"/>
    <n v="0.92441295707634297"/>
    <x v="25"/>
    <x v="1"/>
    <n v="455"/>
    <n v="4.9131577900377073"/>
    <n v="34.39210453026395"/>
  </r>
  <r>
    <s v="PBOR00428"/>
    <s v="PIZB0002"/>
    <x v="6"/>
    <x v="2"/>
    <x v="1"/>
    <n v="250"/>
    <s v="Roch Cousineau"/>
    <n v="3"/>
    <n v="0.34841204291363526"/>
    <x v="26"/>
    <x v="1"/>
    <n v="750"/>
    <n v="162.8969892715912"/>
    <n v="488.69096781477356"/>
  </r>
  <r>
    <s v="PBOR00429"/>
    <s v="PIZB0003"/>
    <x v="2"/>
    <x v="3"/>
    <x v="0"/>
    <n v="130"/>
    <s v="Adrien Martin"/>
    <n v="7"/>
    <n v="0.36862795502486845"/>
    <x v="27"/>
    <x v="2"/>
    <n v="910"/>
    <n v="82.078365846767099"/>
    <n v="574.54856092736964"/>
  </r>
  <r>
    <s v="PBOR00430"/>
    <s v="PIZB0004"/>
    <x v="26"/>
    <x v="0"/>
    <x v="1"/>
    <n v="72"/>
    <s v="Albain Forestier"/>
    <n v="12"/>
    <n v="0.38279600115505574"/>
    <x v="0"/>
    <x v="0"/>
    <n v="864"/>
    <n v="44.438687916835988"/>
    <n v="533.26425500203186"/>
  </r>
  <r>
    <s v="PBOR00431"/>
    <s v="PIZB0001"/>
    <x v="4"/>
    <x v="1"/>
    <x v="0"/>
    <n v="65"/>
    <s v="Roch Cousineau"/>
    <n v="7"/>
    <n v="0.77278161923763322"/>
    <x v="1"/>
    <x v="1"/>
    <n v="455"/>
    <n v="14.76919474955384"/>
    <n v="103.38436324687689"/>
  </r>
  <r>
    <s v="PBOR00432"/>
    <s v="PIZB0002"/>
    <x v="27"/>
    <x v="2"/>
    <x v="1"/>
    <n v="250"/>
    <s v="Adrien Martin"/>
    <n v="3"/>
    <n v="0.98194581947705439"/>
    <x v="2"/>
    <x v="2"/>
    <n v="750"/>
    <n v="4.5135451307364018"/>
    <n v="13.540635392209206"/>
  </r>
  <r>
    <s v="PBOR00433"/>
    <s v="PIZB0003"/>
    <x v="15"/>
    <x v="3"/>
    <x v="0"/>
    <n v="130"/>
    <s v="Albain Forestier"/>
    <n v="6"/>
    <n v="0.24372632968767749"/>
    <x v="3"/>
    <x v="1"/>
    <n v="780"/>
    <n v="98.315577140601931"/>
    <n v="589.89346284361159"/>
  </r>
  <r>
    <s v="PBOR00434"/>
    <s v="PIZB0004"/>
    <x v="28"/>
    <x v="4"/>
    <x v="1"/>
    <n v="60"/>
    <s v="Roch Cousineau"/>
    <n v="14"/>
    <n v="0.50977491571581557"/>
    <x v="4"/>
    <x v="3"/>
    <n v="840"/>
    <n v="29.413505057051065"/>
    <n v="411.78907079871493"/>
  </r>
  <r>
    <s v="PBOR00435"/>
    <s v="PIZB0005"/>
    <x v="8"/>
    <x v="5"/>
    <x v="0"/>
    <n v="95"/>
    <s v="Adrien Martin"/>
    <n v="7"/>
    <n v="0.99123744515485723"/>
    <x v="5"/>
    <x v="3"/>
    <n v="665"/>
    <n v="0.83244271028856287"/>
    <n v="5.8270989720199404"/>
  </r>
  <r>
    <s v="PBOR00436"/>
    <s v="PIZB0006"/>
    <x v="6"/>
    <x v="0"/>
    <x v="1"/>
    <n v="72"/>
    <s v="Albain Forestier"/>
    <n v="5"/>
    <n v="0.58001027642401182"/>
    <x v="6"/>
    <x v="3"/>
    <n v="360"/>
    <n v="30.239260097471149"/>
    <n v="151.19630048735576"/>
  </r>
  <r>
    <s v="PBOR00437"/>
    <s v="PIZB0001"/>
    <x v="27"/>
    <x v="1"/>
    <x v="1"/>
    <n v="65"/>
    <s v="Roch Cousineau"/>
    <n v="8"/>
    <n v="0.20099809520802481"/>
    <x v="7"/>
    <x v="1"/>
    <n v="520"/>
    <n v="51.935123811478391"/>
    <n v="415.48099049182713"/>
  </r>
  <r>
    <s v="PBOR00438"/>
    <s v="PIZB0002"/>
    <x v="10"/>
    <x v="2"/>
    <x v="1"/>
    <n v="250"/>
    <s v="Adrien Martin"/>
    <n v="3"/>
    <n v="8.7589082057090373E-2"/>
    <x v="8"/>
    <x v="1"/>
    <n v="750"/>
    <n v="228.10272948572739"/>
    <n v="684.30818845718215"/>
  </r>
  <r>
    <s v="PBOR00439"/>
    <s v="PIZB0003"/>
    <x v="29"/>
    <x v="3"/>
    <x v="1"/>
    <n v="130"/>
    <s v="Albain Forestier"/>
    <n v="4"/>
    <n v="0.92203517798439572"/>
    <x v="9"/>
    <x v="1"/>
    <n v="520"/>
    <n v="10.135426862028558"/>
    <n v="40.541707448114231"/>
  </r>
  <r>
    <s v="PBOR00440"/>
    <s v="PIZB0004"/>
    <x v="30"/>
    <x v="0"/>
    <x v="1"/>
    <n v="72"/>
    <s v="Roch Cousineau"/>
    <n v="10"/>
    <n v="0.40646951216415605"/>
    <x v="10"/>
    <x v="0"/>
    <n v="720"/>
    <n v="42.734195124180765"/>
    <n v="427.34195124180764"/>
  </r>
  <r>
    <s v="PBOR00441"/>
    <s v="PIZB0001"/>
    <x v="31"/>
    <x v="1"/>
    <x v="0"/>
    <n v="65"/>
    <s v="Adrien Martin"/>
    <n v="4"/>
    <n v="0.45522048494031297"/>
    <x v="11"/>
    <x v="0"/>
    <n v="260"/>
    <n v="35.410668478879657"/>
    <n v="141.64267391551863"/>
  </r>
  <r>
    <s v="PBOR00442"/>
    <s v="PIZB0002"/>
    <x v="27"/>
    <x v="2"/>
    <x v="1"/>
    <n v="250"/>
    <s v="Albain Forestier"/>
    <n v="3"/>
    <n v="0.45514828780898176"/>
    <x v="12"/>
    <x v="3"/>
    <n v="750"/>
    <n v="136.21292804775456"/>
    <n v="408.63878414326371"/>
  </r>
  <r>
    <s v="PBOR00443"/>
    <s v="PIZB0003"/>
    <x v="29"/>
    <x v="3"/>
    <x v="0"/>
    <n v="130"/>
    <s v="Roch Cousineau"/>
    <n v="2"/>
    <n v="0.30126486834826394"/>
    <x v="13"/>
    <x v="3"/>
    <n v="260"/>
    <n v="90.835567114725691"/>
    <n v="181.67113422945138"/>
  </r>
  <r>
    <s v="PBOR00444"/>
    <s v="PIZB0004"/>
    <x v="1"/>
    <x v="4"/>
    <x v="1"/>
    <n v="60"/>
    <s v="Adrien Martin"/>
    <n v="4"/>
    <n v="0.22886312078587356"/>
    <x v="14"/>
    <x v="2"/>
    <n v="240"/>
    <n v="46.268212752847589"/>
    <n v="185.07285101139036"/>
  </r>
  <r>
    <s v="PBOR00445"/>
    <s v="PIZB0005"/>
    <x v="11"/>
    <x v="0"/>
    <x v="0"/>
    <n v="72"/>
    <s v="Albain Forestier"/>
    <n v="4"/>
    <n v="0.4885587902090005"/>
    <x v="15"/>
    <x v="2"/>
    <n v="288"/>
    <n v="36.823767104951962"/>
    <n v="147.29506841980785"/>
  </r>
  <r>
    <s v="PBOR00446"/>
    <s v="PIZB0001"/>
    <x v="5"/>
    <x v="1"/>
    <x v="1"/>
    <n v="65"/>
    <s v="Roch Cousineau"/>
    <n v="7"/>
    <n v="0.88301012782394861"/>
    <x v="16"/>
    <x v="2"/>
    <n v="455"/>
    <n v="7.6043416914433406"/>
    <n v="53.230391840103387"/>
  </r>
  <r>
    <s v="PBOR00447"/>
    <s v="PIZB0002"/>
    <x v="2"/>
    <x v="2"/>
    <x v="0"/>
    <n v="250"/>
    <s v="Adrien Martin"/>
    <n v="2"/>
    <n v="0.30705024398286174"/>
    <x v="17"/>
    <x v="2"/>
    <n v="500"/>
    <n v="173.23743900428457"/>
    <n v="346.47487800856914"/>
  </r>
  <r>
    <s v="PBOR00448"/>
    <s v="PIZB0003"/>
    <x v="31"/>
    <x v="3"/>
    <x v="1"/>
    <n v="130"/>
    <s v="Albain Forestier"/>
    <n v="6"/>
    <n v="0.85704939563753491"/>
    <x v="18"/>
    <x v="2"/>
    <n v="780"/>
    <n v="18.583578567120462"/>
    <n v="111.50147140272277"/>
  </r>
  <r>
    <s v="PBOR00449"/>
    <s v="PIZB0004"/>
    <x v="3"/>
    <x v="0"/>
    <x v="0"/>
    <n v="72"/>
    <s v="Roch Cousineau"/>
    <n v="9"/>
    <n v="0.29159802445516347"/>
    <x v="19"/>
    <x v="1"/>
    <n v="648"/>
    <n v="51.004942239228228"/>
    <n v="459.04448015305405"/>
  </r>
  <r>
    <s v="PBOR00450"/>
    <s v="PIZB0001"/>
    <x v="25"/>
    <x v="1"/>
    <x v="1"/>
    <n v="65"/>
    <s v="Adrien Martin"/>
    <n v="9"/>
    <n v="0.2589445683285162"/>
    <x v="20"/>
    <x v="1"/>
    <n v="585"/>
    <n v="48.168603058646447"/>
    <n v="433.51742752781803"/>
  </r>
  <r>
    <s v="PBOR00451"/>
    <s v="PIZB0002"/>
    <x v="7"/>
    <x v="2"/>
    <x v="0"/>
    <n v="250"/>
    <s v="Albain Forestier"/>
    <n v="2"/>
    <n v="0.2954209948681138"/>
    <x v="21"/>
    <x v="2"/>
    <n v="500"/>
    <n v="176.14475128297155"/>
    <n v="352.28950256594311"/>
  </r>
  <r>
    <s v="PBOR00452"/>
    <s v="PIZB0003"/>
    <x v="25"/>
    <x v="3"/>
    <x v="1"/>
    <n v="130"/>
    <s v="Roch Cousineau"/>
    <n v="2"/>
    <n v="7.4202009604403041E-2"/>
    <x v="22"/>
    <x v="0"/>
    <n v="260"/>
    <n v="120.3537387514276"/>
    <n v="240.7074775028552"/>
  </r>
  <r>
    <s v="PBOR00453"/>
    <s v="PIZB0004"/>
    <x v="32"/>
    <x v="4"/>
    <x v="0"/>
    <n v="60"/>
    <s v="Adrien Martin"/>
    <n v="11"/>
    <n v="3.9067003401354383E-2"/>
    <x v="23"/>
    <x v="0"/>
    <n v="660"/>
    <n v="57.655979795918739"/>
    <n v="634.21577775510616"/>
  </r>
  <r>
    <s v="PBOR00454"/>
    <s v="PIZB0005"/>
    <x v="33"/>
    <x v="5"/>
    <x v="1"/>
    <n v="95"/>
    <s v="Albain Forestier"/>
    <n v="4"/>
    <n v="0.76468504660372305"/>
    <x v="24"/>
    <x v="2"/>
    <n v="380"/>
    <n v="22.354920572646311"/>
    <n v="89.419682290585243"/>
  </r>
  <r>
    <s v="PBOR00455"/>
    <s v="PIZB0006"/>
    <x v="33"/>
    <x v="0"/>
    <x v="0"/>
    <n v="72"/>
    <s v="Roch Cousineau"/>
    <n v="11"/>
    <n v="0.74867480539232067"/>
    <x v="25"/>
    <x v="1"/>
    <n v="792"/>
    <n v="18.095414011752911"/>
    <n v="199.04955412928203"/>
  </r>
  <r>
    <s v="PBOR00456"/>
    <s v="PIZB0001"/>
    <x v="22"/>
    <x v="1"/>
    <x v="1"/>
    <n v="65"/>
    <s v="Adrien Martin"/>
    <n v="6"/>
    <n v="0.69300939202757139"/>
    <x v="26"/>
    <x v="1"/>
    <n v="390"/>
    <n v="19.954389518207858"/>
    <n v="119.72633710924714"/>
  </r>
  <r>
    <s v="PBOR00457"/>
    <s v="PIZB0002"/>
    <x v="34"/>
    <x v="2"/>
    <x v="0"/>
    <n v="250"/>
    <s v="Albain Forestier"/>
    <n v="1"/>
    <n v="0.52937391222103747"/>
    <x v="27"/>
    <x v="2"/>
    <n v="250"/>
    <n v="117.65652194474063"/>
    <n v="117.65652194474063"/>
  </r>
  <r>
    <s v="PBOR00458"/>
    <s v="PIZB0003"/>
    <x v="7"/>
    <x v="3"/>
    <x v="1"/>
    <n v="130"/>
    <s v="Roch Cousineau"/>
    <n v="3"/>
    <n v="0.32413514859934134"/>
    <x v="0"/>
    <x v="0"/>
    <n v="390"/>
    <n v="87.86243068208563"/>
    <n v="263.58729204625689"/>
  </r>
  <r>
    <s v="PBOR00459"/>
    <s v="PIZB0004"/>
    <x v="3"/>
    <x v="0"/>
    <x v="1"/>
    <n v="72"/>
    <s v="Adrien Martin"/>
    <n v="4"/>
    <n v="0.35907775149399723"/>
    <x v="1"/>
    <x v="1"/>
    <n v="288"/>
    <n v="46.146401892432202"/>
    <n v="184.58560756972881"/>
  </r>
  <r>
    <s v="PBOR00460"/>
    <s v="PIZB0001"/>
    <x v="31"/>
    <x v="1"/>
    <x v="1"/>
    <n v="65"/>
    <s v="Albain Forestier"/>
    <n v="6"/>
    <n v="0.65908590258865696"/>
    <x v="13"/>
    <x v="3"/>
    <n v="390"/>
    <n v="22.159416331737297"/>
    <n v="132.95649799042377"/>
  </r>
  <r>
    <s v="PBOR00461"/>
    <s v="PIZB0002"/>
    <x v="4"/>
    <x v="2"/>
    <x v="1"/>
    <n v="250"/>
    <s v="Roch Cousineau"/>
    <n v="2"/>
    <n v="0.51385178684784039"/>
    <x v="14"/>
    <x v="2"/>
    <n v="500"/>
    <n v="121.5370532880399"/>
    <n v="243.0741065760798"/>
  </r>
  <r>
    <s v="PBOR00462"/>
    <s v="PIZB0003"/>
    <x v="34"/>
    <x v="3"/>
    <x v="1"/>
    <n v="130"/>
    <s v="Adrien Martin"/>
    <n v="4"/>
    <n v="0.76665009072072687"/>
    <x v="15"/>
    <x v="2"/>
    <n v="520"/>
    <n v="30.335488206305506"/>
    <n v="121.34195282522202"/>
  </r>
  <r>
    <s v="PBOR00463"/>
    <s v="PIZB0004"/>
    <x v="13"/>
    <x v="0"/>
    <x v="0"/>
    <n v="72"/>
    <s v="Albain Forestier"/>
    <n v="5"/>
    <n v="0.73529214203054083"/>
    <x v="16"/>
    <x v="2"/>
    <n v="360"/>
    <n v="19.058965773801059"/>
    <n v="95.2948288690053"/>
  </r>
  <r>
    <s v="PBOR00464"/>
    <s v="PIZB0001"/>
    <x v="35"/>
    <x v="1"/>
    <x v="1"/>
    <n v="65"/>
    <s v="Roch Cousineau"/>
    <n v="9"/>
    <n v="0.44567996518569519"/>
    <x v="6"/>
    <x v="3"/>
    <n v="585"/>
    <n v="36.030802262929811"/>
    <n v="324.27722036636828"/>
  </r>
  <r>
    <s v="PBOR00465"/>
    <s v="PIZB0002"/>
    <x v="2"/>
    <x v="2"/>
    <x v="0"/>
    <n v="250"/>
    <s v="Roch Cousineau"/>
    <n v="2"/>
    <n v="0.80491760131950119"/>
    <x v="7"/>
    <x v="1"/>
    <n v="500"/>
    <n v="48.770599670124703"/>
    <n v="97.541199340249406"/>
  </r>
  <r>
    <s v="PBOR00466"/>
    <s v="PIZB0003"/>
    <x v="13"/>
    <x v="3"/>
    <x v="1"/>
    <n v="130"/>
    <s v="Adrien Martin"/>
    <n v="4"/>
    <n v="0.63252724233750568"/>
    <x v="8"/>
    <x v="1"/>
    <n v="520"/>
    <n v="47.771458496124261"/>
    <n v="191.08583398449704"/>
  </r>
  <r>
    <s v="PBOR00467"/>
    <s v="PIZB0004"/>
    <x v="18"/>
    <x v="0"/>
    <x v="0"/>
    <n v="72"/>
    <s v="Albain Forestier"/>
    <n v="12"/>
    <n v="0.54172415841062738"/>
    <x v="18"/>
    <x v="2"/>
    <n v="864"/>
    <n v="32.995860594434831"/>
    <n v="395.95032713321797"/>
  </r>
  <r>
    <s v="PBOR00468"/>
    <s v="PIZB0001"/>
    <x v="23"/>
    <x v="1"/>
    <x v="1"/>
    <n v="65"/>
    <s v="Roch Cousineau"/>
    <n v="11"/>
    <n v="0.51449622999670686"/>
    <x v="19"/>
    <x v="1"/>
    <n v="715"/>
    <n v="31.557745050214056"/>
    <n v="347.13519555235462"/>
  </r>
  <r>
    <s v="PBOR00469"/>
    <s v="PIZB0002"/>
    <x v="36"/>
    <x v="2"/>
    <x v="0"/>
    <n v="250"/>
    <s v="Adrien Martin"/>
    <n v="2"/>
    <n v="0.23752502847518697"/>
    <x v="20"/>
    <x v="1"/>
    <n v="500"/>
    <n v="190.61874288120325"/>
    <n v="381.23748576240649"/>
  </r>
  <r>
    <s v="PBOR00470"/>
    <s v="PIZB0003"/>
    <x v="37"/>
    <x v="3"/>
    <x v="1"/>
    <n v="130"/>
    <s v="Albain Forestier"/>
    <n v="4"/>
    <n v="0.99120610081358274"/>
    <x v="21"/>
    <x v="2"/>
    <n v="520"/>
    <n v="1.1432068942342444"/>
    <n v="4.5728275769369775"/>
  </r>
  <r>
    <s v="PBOR00471"/>
    <s v="PIZB0004"/>
    <x v="4"/>
    <x v="4"/>
    <x v="0"/>
    <n v="60"/>
    <s v="Roch Cousineau"/>
    <n v="9"/>
    <n v="0.59705890981846566"/>
    <x v="22"/>
    <x v="0"/>
    <n v="540"/>
    <n v="24.17646541089206"/>
    <n v="217.58818869802855"/>
  </r>
  <r>
    <s v="PBOR00472"/>
    <s v="PIZB0005"/>
    <x v="3"/>
    <x v="0"/>
    <x v="1"/>
    <n v="72"/>
    <s v="Adrien Martin"/>
    <n v="3"/>
    <n v="0.47137791834027587"/>
    <x v="23"/>
    <x v="0"/>
    <n v="216"/>
    <n v="38.060789879500135"/>
    <n v="114.1823696385004"/>
  </r>
  <r>
    <s v="PBOR00473"/>
    <s v="PIZB0001"/>
    <x v="35"/>
    <x v="1"/>
    <x v="0"/>
    <n v="65"/>
    <s v="Albain Forestier"/>
    <n v="14"/>
    <n v="0.41181740780767351"/>
    <x v="24"/>
    <x v="2"/>
    <n v="910"/>
    <n v="38.231868492501221"/>
    <n v="535.24615889501706"/>
  </r>
  <r>
    <s v="PBOR00474"/>
    <s v="PIZB0002"/>
    <x v="11"/>
    <x v="2"/>
    <x v="1"/>
    <n v="250"/>
    <s v="Roch Cousineau"/>
    <n v="3"/>
    <n v="7.2014892327985192E-2"/>
    <x v="7"/>
    <x v="1"/>
    <n v="750"/>
    <n v="231.9962769180037"/>
    <n v="695.98883075401113"/>
  </r>
  <r>
    <s v="PBOR00475"/>
    <s v="PIZB0003"/>
    <x v="10"/>
    <x v="3"/>
    <x v="0"/>
    <n v="130"/>
    <s v="Adrien Martin"/>
    <n v="7"/>
    <n v="0.28425228592980878"/>
    <x v="8"/>
    <x v="1"/>
    <n v="910"/>
    <n v="93.047202829124856"/>
    <n v="651.33041980387395"/>
  </r>
  <r>
    <s v="PBOR00476"/>
    <s v="PIZB0004"/>
    <x v="1"/>
    <x v="0"/>
    <x v="1"/>
    <n v="72"/>
    <s v="Albain Forestier"/>
    <n v="3"/>
    <n v="0.51473636278960266"/>
    <x v="9"/>
    <x v="1"/>
    <n v="216"/>
    <n v="34.938981879148606"/>
    <n v="104.81694563744583"/>
  </r>
  <r>
    <s v="PBOR00477"/>
    <s v="PIZB0001"/>
    <x v="17"/>
    <x v="1"/>
    <x v="0"/>
    <n v="65"/>
    <s v="Roch Cousineau"/>
    <n v="7"/>
    <n v="0.84360853679959769"/>
    <x v="25"/>
    <x v="1"/>
    <n v="455"/>
    <n v="10.16544510802615"/>
    <n v="71.158115756183051"/>
  </r>
  <r>
    <s v="PBOR00478"/>
    <s v="PIZB0002"/>
    <x v="17"/>
    <x v="2"/>
    <x v="1"/>
    <n v="250"/>
    <s v="Adrien Martin"/>
    <n v="3"/>
    <n v="0.79410595242208182"/>
    <x v="26"/>
    <x v="1"/>
    <n v="750"/>
    <n v="51.473511894479543"/>
    <n v="154.42053568343863"/>
  </r>
  <r>
    <s v="PBOR00479"/>
    <s v="PIZB0003"/>
    <x v="37"/>
    <x v="3"/>
    <x v="0"/>
    <n v="130"/>
    <s v="Albain Forestier"/>
    <n v="4"/>
    <n v="0.43743103077150813"/>
    <x v="27"/>
    <x v="2"/>
    <n v="520"/>
    <n v="73.133965999703946"/>
    <n v="292.53586399881578"/>
  </r>
  <r>
    <s v="PBOR00480"/>
    <s v="PIZB0004"/>
    <x v="4"/>
    <x v="4"/>
    <x v="1"/>
    <n v="60"/>
    <s v="Roch Cousineau"/>
    <n v="7"/>
    <n v="0.62414285851347806"/>
    <x v="0"/>
    <x v="0"/>
    <n v="420"/>
    <n v="22.551428489191316"/>
    <n v="157.85999942433921"/>
  </r>
  <r>
    <s v="PBOR00481"/>
    <s v="PIZB0005"/>
    <x v="2"/>
    <x v="5"/>
    <x v="1"/>
    <n v="95"/>
    <s v="Adrien Martin"/>
    <n v="4"/>
    <n v="0.8866455913476804"/>
    <x v="1"/>
    <x v="1"/>
    <n v="380"/>
    <n v="10.768668821970362"/>
    <n v="43.074675287881448"/>
  </r>
  <r>
    <s v="PBOR00482"/>
    <s v="PIZB0006"/>
    <x v="12"/>
    <x v="0"/>
    <x v="1"/>
    <n v="72"/>
    <s v="Albain Forestier"/>
    <n v="6"/>
    <n v="0.18359273290431566"/>
    <x v="13"/>
    <x v="3"/>
    <n v="432"/>
    <n v="58.781323230889271"/>
    <n v="352.68793938533565"/>
  </r>
  <r>
    <s v="PBOR00483"/>
    <s v="PIZB0001"/>
    <x v="0"/>
    <x v="1"/>
    <x v="1"/>
    <n v="65"/>
    <s v="Roch Cousineau"/>
    <n v="5"/>
    <n v="0.15906506531321729"/>
    <x v="14"/>
    <x v="2"/>
    <n v="325"/>
    <n v="54.660770754640879"/>
    <n v="273.30385377320442"/>
  </r>
  <r>
    <s v="PBOR00484"/>
    <s v="PIZB0002"/>
    <x v="38"/>
    <x v="2"/>
    <x v="1"/>
    <n v="250"/>
    <s v="Adrien Martin"/>
    <n v="2"/>
    <n v="0.29466747014106187"/>
    <x v="15"/>
    <x v="2"/>
    <n v="500"/>
    <n v="176.33313246473452"/>
    <n v="352.66626492946904"/>
  </r>
  <r>
    <s v="PBOR00485"/>
    <s v="PIZB0003"/>
    <x v="1"/>
    <x v="3"/>
    <x v="0"/>
    <n v="130"/>
    <s v="Albain Forestier"/>
    <n v="2"/>
    <n v="0.35414118605930123"/>
    <x v="16"/>
    <x v="2"/>
    <n v="260"/>
    <n v="83.96164581229084"/>
    <n v="167.92329162458168"/>
  </r>
  <r>
    <s v="PBOR00486"/>
    <s v="PIZB0004"/>
    <x v="2"/>
    <x v="0"/>
    <x v="1"/>
    <n v="72"/>
    <s v="Roch Cousineau"/>
    <n v="4"/>
    <n v="0.40463831594750665"/>
    <x v="6"/>
    <x v="3"/>
    <n v="288"/>
    <n v="42.866041251779521"/>
    <n v="171.46416500711808"/>
  </r>
  <r>
    <s v="PBOR00487"/>
    <s v="PIZB0001"/>
    <x v="5"/>
    <x v="1"/>
    <x v="0"/>
    <n v="65"/>
    <s v="Adrien Martin"/>
    <n v="10"/>
    <n v="0.56828189926736972"/>
    <x v="7"/>
    <x v="1"/>
    <n v="650"/>
    <n v="28.061676547620969"/>
    <n v="280.61676547620971"/>
  </r>
  <r>
    <s v="PBOR00488"/>
    <s v="PIZB0002"/>
    <x v="3"/>
    <x v="2"/>
    <x v="1"/>
    <n v="250"/>
    <s v="Albain Forestier"/>
    <n v="1"/>
    <n v="0.68415839920111321"/>
    <x v="8"/>
    <x v="1"/>
    <n v="250"/>
    <n v="78.960400199721704"/>
    <n v="78.960400199721704"/>
  </r>
  <r>
    <s v="PBOR00489"/>
    <s v="PIZB0003"/>
    <x v="36"/>
    <x v="3"/>
    <x v="0"/>
    <n v="130"/>
    <s v="Roch Cousineau"/>
    <n v="6"/>
    <n v="0.47900916747418532"/>
    <x v="18"/>
    <x v="2"/>
    <n v="780"/>
    <n v="67.728808228355902"/>
    <n v="406.37284937013544"/>
  </r>
  <r>
    <s v="PBOR00490"/>
    <s v="PIZB0004"/>
    <x v="24"/>
    <x v="4"/>
    <x v="1"/>
    <n v="60"/>
    <s v="Adrien Martin"/>
    <n v="4"/>
    <n v="0.89045722746488731"/>
    <x v="19"/>
    <x v="1"/>
    <n v="240"/>
    <n v="6.5725663521067617"/>
    <n v="26.290265408427047"/>
  </r>
  <r>
    <s v="PBOR00491"/>
    <s v="PIZB0005"/>
    <x v="21"/>
    <x v="0"/>
    <x v="0"/>
    <n v="72"/>
    <s v="Albain Forestier"/>
    <n v="7"/>
    <n v="0.50949971880500122"/>
    <x v="20"/>
    <x v="1"/>
    <n v="504"/>
    <n v="35.316020246039912"/>
    <n v="247.2121417222794"/>
  </r>
  <r>
    <s v="PBOR00492"/>
    <s v="PIZB0001"/>
    <x v="32"/>
    <x v="1"/>
    <x v="1"/>
    <n v="65"/>
    <s v="Roch Cousineau"/>
    <n v="12"/>
    <n v="0.78361211804502018"/>
    <x v="21"/>
    <x v="2"/>
    <n v="780"/>
    <n v="14.065212327073688"/>
    <n v="168.78254792488426"/>
  </r>
  <r>
    <s v="PBOR00493"/>
    <s v="PIZB0002"/>
    <x v="4"/>
    <x v="2"/>
    <x v="0"/>
    <n v="250"/>
    <s v="Adrien Martin"/>
    <n v="1"/>
    <n v="6.596920154790531E-2"/>
    <x v="22"/>
    <x v="0"/>
    <n v="250"/>
    <n v="233.50769961302368"/>
    <n v="233.50769961302368"/>
  </r>
  <r>
    <s v="PBOR00494"/>
    <s v="PIZB0003"/>
    <x v="2"/>
    <x v="3"/>
    <x v="1"/>
    <n v="130"/>
    <s v="Albain Forestier"/>
    <n v="6"/>
    <n v="0.17858014910494857"/>
    <x v="23"/>
    <x v="0"/>
    <n v="780"/>
    <n v="106.78458061635669"/>
    <n v="640.70748369814009"/>
  </r>
  <r>
    <s v="PBOR00495"/>
    <s v="PIZB0004"/>
    <x v="27"/>
    <x v="0"/>
    <x v="0"/>
    <n v="72"/>
    <s v="Roch Cousineau"/>
    <n v="4"/>
    <n v="0.43587855952805254"/>
    <x v="24"/>
    <x v="2"/>
    <n v="288"/>
    <n v="40.616743713980213"/>
    <n v="162.46697485592085"/>
  </r>
  <r>
    <s v="PBOR00496"/>
    <s v="PIZB0001"/>
    <x v="0"/>
    <x v="1"/>
    <x v="1"/>
    <n v="65"/>
    <s v="Adrien Martin"/>
    <n v="10"/>
    <n v="0.74040338644493453"/>
    <x v="7"/>
    <x v="1"/>
    <n v="650"/>
    <n v="16.873779881079255"/>
    <n v="168.73779881079255"/>
  </r>
  <r>
    <s v="PBOR00497"/>
    <s v="PIZB0002"/>
    <x v="1"/>
    <x v="2"/>
    <x v="0"/>
    <n v="250"/>
    <s v="Albain Forestier"/>
    <n v="4"/>
    <n v="0.54109571345744756"/>
    <x v="8"/>
    <x v="1"/>
    <n v="1000"/>
    <n v="114.72607163563811"/>
    <n v="458.90428654255243"/>
  </r>
  <r>
    <s v="PBOR00498"/>
    <s v="PIZB0003"/>
    <x v="28"/>
    <x v="3"/>
    <x v="1"/>
    <n v="130"/>
    <s v="Roch Cousineau"/>
    <n v="3"/>
    <n v="0.71271172701355112"/>
    <x v="9"/>
    <x v="1"/>
    <n v="390"/>
    <n v="37.347475488238352"/>
    <n v="112.04242646471505"/>
  </r>
  <r>
    <s v="PBOR00499"/>
    <s v="PIZB0004"/>
    <x v="8"/>
    <x v="4"/>
    <x v="0"/>
    <n v="60"/>
    <s v="Adrien Martin"/>
    <n v="13"/>
    <n v="0.66248409996473057"/>
    <x v="25"/>
    <x v="1"/>
    <n v="780"/>
    <n v="20.250954002116167"/>
    <n v="263.26240202751018"/>
  </r>
  <r>
    <s v="PBOR00500"/>
    <s v="PIZB0005"/>
    <x v="33"/>
    <x v="5"/>
    <x v="1"/>
    <n v="95"/>
    <s v="Albain Forestier"/>
    <n v="4"/>
    <n v="0.51300641040982664"/>
    <x v="26"/>
    <x v="1"/>
    <n v="380"/>
    <n v="46.264391011066472"/>
    <n v="185.05756404426589"/>
  </r>
  <r>
    <s v="PBOR00501"/>
    <s v="PIZB0006"/>
    <x v="14"/>
    <x v="0"/>
    <x v="0"/>
    <n v="72"/>
    <s v="Roch Cousineau"/>
    <n v="3"/>
    <n v="0.84951124937796896"/>
    <x v="27"/>
    <x v="2"/>
    <n v="216"/>
    <n v="10.835190044786234"/>
    <n v="32.505570134358706"/>
  </r>
  <r>
    <s v="PBOR00502"/>
    <s v="PIZB0001"/>
    <x v="16"/>
    <x v="1"/>
    <x v="1"/>
    <n v="65"/>
    <s v="Adrien Martin"/>
    <n v="12"/>
    <n v="0.57786595909251792"/>
    <x v="0"/>
    <x v="0"/>
    <n v="780"/>
    <n v="27.438712658986336"/>
    <n v="329.26455190783605"/>
  </r>
  <r>
    <s v="PBOR00503"/>
    <s v="PIZB0002"/>
    <x v="17"/>
    <x v="2"/>
    <x v="1"/>
    <n v="250"/>
    <s v="Albain Forestier"/>
    <n v="4"/>
    <n v="1.9027976654024337E-2"/>
    <x v="1"/>
    <x v="1"/>
    <n v="1000"/>
    <n v="245.24300583649392"/>
    <n v="980.97202334597569"/>
  </r>
  <r>
    <s v="PBOR00504"/>
    <s v="PIZB0001"/>
    <x v="39"/>
    <x v="0"/>
    <x v="0"/>
    <n v="72"/>
    <s v="Roch Cousineau"/>
    <n v="9"/>
    <n v="0.60048820338979003"/>
    <x v="13"/>
    <x v="3"/>
    <n v="648"/>
    <n v="28.764849355935119"/>
    <n v="258.88364420341605"/>
  </r>
  <r>
    <s v="PBOR00505"/>
    <s v="PIZB0002"/>
    <x v="40"/>
    <x v="1"/>
    <x v="1"/>
    <n v="65"/>
    <s v="Adrien Martin"/>
    <n v="11"/>
    <n v="0.68243032308756602"/>
    <x v="14"/>
    <x v="2"/>
    <n v="715"/>
    <n v="20.642028999308209"/>
    <n v="227.06231899239032"/>
  </r>
  <r>
    <s v="PBOR00506"/>
    <s v="PIZB0003"/>
    <x v="41"/>
    <x v="2"/>
    <x v="0"/>
    <n v="250"/>
    <s v="Albain Forestier"/>
    <n v="2"/>
    <n v="0.36788942685357762"/>
    <x v="15"/>
    <x v="2"/>
    <n v="500"/>
    <n v="158.02764328660561"/>
    <n v="316.05528657321122"/>
  </r>
  <r>
    <s v="PBOR00507"/>
    <s v="PIZB0004"/>
    <x v="42"/>
    <x v="3"/>
    <x v="1"/>
    <n v="130"/>
    <s v="Roch Cousineau"/>
    <n v="5"/>
    <n v="1.0218861738464091E-2"/>
    <x v="16"/>
    <x v="2"/>
    <n v="650"/>
    <n v="128.67154797399968"/>
    <n v="643.35773986999834"/>
  </r>
  <r>
    <s v="PBOR00508"/>
    <s v="PIZB0001"/>
    <x v="43"/>
    <x v="0"/>
    <x v="0"/>
    <n v="72"/>
    <s v="Adrien Martin"/>
    <n v="8"/>
    <n v="0.45443454324064581"/>
    <x v="6"/>
    <x v="3"/>
    <n v="576"/>
    <n v="39.280712886673498"/>
    <n v="314.24570309338799"/>
  </r>
  <r>
    <s v="PBOR00509"/>
    <s v="PIZB0002"/>
    <x v="44"/>
    <x v="1"/>
    <x v="1"/>
    <n v="65"/>
    <s v="Albain Forestier"/>
    <n v="5"/>
    <n v="0.62909531803747287"/>
    <x v="7"/>
    <x v="1"/>
    <n v="325"/>
    <n v="24.108804327564265"/>
    <n v="120.54402163782132"/>
  </r>
  <r>
    <s v="PBOR00510"/>
    <s v="PIZB0003"/>
    <x v="45"/>
    <x v="2"/>
    <x v="0"/>
    <n v="250"/>
    <s v="Roch Cousineau"/>
    <n v="2"/>
    <n v="0.78459040223639076"/>
    <x v="8"/>
    <x v="1"/>
    <n v="500"/>
    <n v="53.85239944090231"/>
    <n v="107.70479888180462"/>
  </r>
  <r>
    <s v="PBOR00511"/>
    <s v="PIZB0004"/>
    <x v="46"/>
    <x v="3"/>
    <x v="1"/>
    <n v="130"/>
    <s v="Adrien Martin"/>
    <n v="4"/>
    <n v="0.83264077416213877"/>
    <x v="18"/>
    <x v="2"/>
    <n v="520"/>
    <n v="21.75669935892196"/>
    <n v="87.02679743568784"/>
  </r>
  <r>
    <s v="PBOR00512"/>
    <s v="PIZB0005"/>
    <x v="47"/>
    <x v="4"/>
    <x v="0"/>
    <n v="60"/>
    <s v="Albain Forestier"/>
    <n v="12"/>
    <n v="0.24142656837579612"/>
    <x v="19"/>
    <x v="1"/>
    <n v="720"/>
    <n v="45.514405897452235"/>
    <n v="546.17287076942682"/>
  </r>
  <r>
    <s v="PBOR00513"/>
    <s v="PIZB0001"/>
    <x v="48"/>
    <x v="0"/>
    <x v="1"/>
    <n v="72"/>
    <s v="Roch Cousineau"/>
    <n v="12"/>
    <n v="0.8053179480251299"/>
    <x v="20"/>
    <x v="1"/>
    <n v="864"/>
    <n v="14.017107742190646"/>
    <n v="168.20529290628775"/>
  </r>
  <r>
    <s v="PBOR00514"/>
    <s v="PIZB0002"/>
    <x v="32"/>
    <x v="1"/>
    <x v="0"/>
    <n v="65"/>
    <s v="Adrien Martin"/>
    <n v="9"/>
    <n v="5.7233463736689583E-2"/>
    <x v="21"/>
    <x v="2"/>
    <n v="585"/>
    <n v="61.27982485711518"/>
    <n v="551.51842371403666"/>
  </r>
  <r>
    <s v="PBOR00515"/>
    <s v="PIZB0003"/>
    <x v="49"/>
    <x v="2"/>
    <x v="1"/>
    <n v="250"/>
    <s v="Albain Forestier"/>
    <n v="3"/>
    <n v="0.71826038181691598"/>
    <x v="22"/>
    <x v="0"/>
    <n v="750"/>
    <n v="70.434904545771005"/>
    <n v="211.304713637313"/>
  </r>
  <r>
    <s v="PBOR00516"/>
    <s v="PIZB0004"/>
    <x v="19"/>
    <x v="3"/>
    <x v="0"/>
    <n v="130"/>
    <s v="Roch Cousineau"/>
    <n v="6"/>
    <n v="0.47018720934350111"/>
    <x v="23"/>
    <x v="0"/>
    <n v="780"/>
    <n v="68.875662785344858"/>
    <n v="413.25397671206917"/>
  </r>
  <r>
    <s v="PBOR00517"/>
    <s v="PIZB0001"/>
    <x v="50"/>
    <x v="0"/>
    <x v="1"/>
    <n v="72"/>
    <s v="Adrien Martin"/>
    <n v="8"/>
    <n v="8.8202031201620512E-2"/>
    <x v="24"/>
    <x v="2"/>
    <n v="576"/>
    <n v="65.649453753483328"/>
    <n v="525.19563002786663"/>
  </r>
  <r>
    <s v="PBOR00518"/>
    <s v="PIZB0002"/>
    <x v="51"/>
    <x v="1"/>
    <x v="0"/>
    <n v="65"/>
    <s v="Albain Forestier"/>
    <n v="4"/>
    <n v="2.5797433507781631E-2"/>
    <x v="7"/>
    <x v="1"/>
    <n v="260"/>
    <n v="63.323166821994192"/>
    <n v="253.29266728797677"/>
  </r>
  <r>
    <s v="PBOR00519"/>
    <s v="PIZB0003"/>
    <x v="29"/>
    <x v="2"/>
    <x v="1"/>
    <n v="250"/>
    <s v="Roch Cousineau"/>
    <n v="2"/>
    <n v="0.11435299382357345"/>
    <x v="8"/>
    <x v="1"/>
    <n v="500"/>
    <n v="221.41175154410664"/>
    <n v="442.82350308821327"/>
  </r>
  <r>
    <s v="PBOR00520"/>
    <s v="PIZB0004"/>
    <x v="52"/>
    <x v="3"/>
    <x v="0"/>
    <n v="130"/>
    <s v="Adrien Martin"/>
    <n v="6"/>
    <n v="0.54656584186423907"/>
    <x v="9"/>
    <x v="1"/>
    <n v="780"/>
    <n v="58.94644055764892"/>
    <n v="353.67864334589353"/>
  </r>
  <r>
    <s v="PBOR00521"/>
    <s v="PIZB0005"/>
    <x v="26"/>
    <x v="4"/>
    <x v="0"/>
    <n v="60"/>
    <s v="Albain Forestier"/>
    <n v="15"/>
    <n v="0.51042015690763343"/>
    <x v="0"/>
    <x v="0"/>
    <n v="900"/>
    <n v="29.374790585541994"/>
    <n v="440.62185878312994"/>
  </r>
  <r>
    <s v="PBOR00522"/>
    <s v="PIZB0006"/>
    <x v="47"/>
    <x v="5"/>
    <x v="1"/>
    <n v="95"/>
    <s v="Roch Cousineau"/>
    <n v="8"/>
    <n v="0.40539805917635163"/>
    <x v="1"/>
    <x v="1"/>
    <n v="760"/>
    <n v="56.487184378246596"/>
    <n v="451.89747502597277"/>
  </r>
  <r>
    <s v="PBOR00523"/>
    <s v="PIZB0001"/>
    <x v="46"/>
    <x v="0"/>
    <x v="1"/>
    <n v="72"/>
    <s v="Adrien Martin"/>
    <n v="4"/>
    <n v="0.4104942373666598"/>
    <x v="2"/>
    <x v="2"/>
    <n v="288"/>
    <n v="42.444414909600496"/>
    <n v="169.77765963840199"/>
  </r>
  <r>
    <s v="PBOR00524"/>
    <s v="PIZB0002"/>
    <x v="41"/>
    <x v="1"/>
    <x v="1"/>
    <n v="65"/>
    <s v="Albain Forestier"/>
    <n v="3"/>
    <n v="0.78467574109825267"/>
    <x v="3"/>
    <x v="1"/>
    <n v="195"/>
    <n v="13.996076828613576"/>
    <n v="41.988230485840731"/>
  </r>
  <r>
    <s v="PBOR00525"/>
    <s v="PIZB0003"/>
    <x v="53"/>
    <x v="2"/>
    <x v="0"/>
    <n v="250"/>
    <s v="Roch Cousineau"/>
    <n v="1"/>
    <n v="0.30248036462549688"/>
    <x v="4"/>
    <x v="3"/>
    <n v="250"/>
    <n v="174.37990884362577"/>
    <n v="174.37990884362577"/>
  </r>
  <r>
    <s v="PBOR00526"/>
    <s v="PIZB0004"/>
    <x v="54"/>
    <x v="3"/>
    <x v="0"/>
    <n v="130"/>
    <s v="Adrien Martin"/>
    <n v="3"/>
    <n v="0.97447846401595151"/>
    <x v="5"/>
    <x v="3"/>
    <n v="390"/>
    <n v="3.3177996779263044"/>
    <n v="9.9533990337789131"/>
  </r>
  <r>
    <s v="PBOR00527"/>
    <s v="PIZB0001"/>
    <x v="32"/>
    <x v="0"/>
    <x v="0"/>
    <n v="72"/>
    <s v="Albain Forestier"/>
    <n v="6"/>
    <n v="0.54292063546549008"/>
    <x v="6"/>
    <x v="3"/>
    <n v="432"/>
    <n v="32.909714246484711"/>
    <n v="197.45828547890827"/>
  </r>
  <r>
    <s v="PBOR00528"/>
    <s v="PIZB0002"/>
    <x v="30"/>
    <x v="1"/>
    <x v="0"/>
    <n v="65"/>
    <s v="Roch Cousineau"/>
    <n v="12"/>
    <n v="0.4408151415183782"/>
    <x v="7"/>
    <x v="1"/>
    <n v="780"/>
    <n v="36.347015801305417"/>
    <n v="436.16418961566501"/>
  </r>
  <r>
    <s v="PBOR00529"/>
    <s v="PIZB0003"/>
    <x v="55"/>
    <x v="2"/>
    <x v="0"/>
    <n v="250"/>
    <s v="Adrien Martin"/>
    <n v="3"/>
    <n v="0.15221004550223061"/>
    <x v="8"/>
    <x v="1"/>
    <n v="750"/>
    <n v="211.94748862444234"/>
    <n v="635.842465873327"/>
  </r>
  <r>
    <s v="PBOR00530"/>
    <s v="PIZB0004"/>
    <x v="19"/>
    <x v="3"/>
    <x v="0"/>
    <n v="130"/>
    <s v="Albain Forestier"/>
    <n v="5"/>
    <n v="0.10904486698382232"/>
    <x v="9"/>
    <x v="1"/>
    <n v="650"/>
    <n v="115.8241672921031"/>
    <n v="579.12083646051553"/>
  </r>
  <r>
    <s v="PBOR00531"/>
    <s v="PIZB0005"/>
    <x v="39"/>
    <x v="4"/>
    <x v="0"/>
    <n v="60"/>
    <s v="Roch Cousineau"/>
    <n v="7"/>
    <n v="0.62286116555604021"/>
    <x v="10"/>
    <x v="0"/>
    <n v="420"/>
    <n v="22.628330066637588"/>
    <n v="158.3983104664631"/>
  </r>
  <r>
    <s v="PBOR00532"/>
    <s v="PIZB0001"/>
    <x v="33"/>
    <x v="0"/>
    <x v="0"/>
    <n v="72"/>
    <s v="Adrien Martin"/>
    <n v="7"/>
    <n v="0.95198266724779346"/>
    <x v="11"/>
    <x v="0"/>
    <n v="504"/>
    <n v="3.4572479581588711"/>
    <n v="24.200735707112099"/>
  </r>
  <r>
    <s v="PBOR00533"/>
    <s v="PIZB0002"/>
    <x v="40"/>
    <x v="1"/>
    <x v="0"/>
    <n v="65"/>
    <s v="Albain Forestier"/>
    <n v="12"/>
    <n v="0.19358799574452368"/>
    <x v="12"/>
    <x v="3"/>
    <n v="780"/>
    <n v="52.416780276605962"/>
    <n v="629.0013633192716"/>
  </r>
  <r>
    <s v="PBOR00534"/>
    <s v="PIZB0003"/>
    <x v="56"/>
    <x v="2"/>
    <x v="1"/>
    <n v="250"/>
    <s v="Roch Cousineau"/>
    <n v="1"/>
    <n v="0.86290724627715043"/>
    <x v="13"/>
    <x v="3"/>
    <n v="250"/>
    <n v="34.273188430712395"/>
    <n v="34.273188430712395"/>
  </r>
  <r>
    <s v="PBOR00535"/>
    <s v="PIZB0004"/>
    <x v="57"/>
    <x v="3"/>
    <x v="0"/>
    <n v="130"/>
    <s v="Adrien Martin"/>
    <n v="2"/>
    <n v="0.47017658048968536"/>
    <x v="14"/>
    <x v="2"/>
    <n v="260"/>
    <n v="68.877044536340904"/>
    <n v="137.75408907268181"/>
  </r>
  <r>
    <s v="PBOR00536"/>
    <s v="PIZB0001"/>
    <x v="58"/>
    <x v="0"/>
    <x v="0"/>
    <n v="72"/>
    <s v="Albain Forestier"/>
    <n v="7"/>
    <n v="8.4106753417524938E-2"/>
    <x v="15"/>
    <x v="2"/>
    <n v="504"/>
    <n v="65.944313753938204"/>
    <n v="461.61019627756741"/>
  </r>
  <r>
    <s v="PBOR00537"/>
    <s v="PIZB0002"/>
    <x v="59"/>
    <x v="1"/>
    <x v="0"/>
    <n v="65"/>
    <s v="Roch Cousineau"/>
    <n v="3"/>
    <n v="0.31373500768594054"/>
    <x v="16"/>
    <x v="2"/>
    <n v="195"/>
    <n v="44.607224500413864"/>
    <n v="133.82167350124161"/>
  </r>
  <r>
    <s v="PBOR00538"/>
    <s v="PIZB0003"/>
    <x v="58"/>
    <x v="2"/>
    <x v="0"/>
    <n v="250"/>
    <s v="Adrien Martin"/>
    <n v="2"/>
    <n v="0.72159945279139437"/>
    <x v="17"/>
    <x v="2"/>
    <n v="500"/>
    <n v="69.600136802151411"/>
    <n v="139.20027360430282"/>
  </r>
  <r>
    <s v="PBOR00539"/>
    <s v="PIZB0004"/>
    <x v="30"/>
    <x v="3"/>
    <x v="0"/>
    <n v="130"/>
    <s v="Albain Forestier"/>
    <n v="3"/>
    <n v="0.43225383110229065"/>
    <x v="18"/>
    <x v="2"/>
    <n v="390"/>
    <n v="73.807001956702209"/>
    <n v="221.42100587010663"/>
  </r>
  <r>
    <s v="PBOR00540"/>
    <s v="PIZB0005"/>
    <x v="40"/>
    <x v="4"/>
    <x v="1"/>
    <n v="60"/>
    <s v="Roch Cousineau"/>
    <n v="12"/>
    <n v="0.26243434156588774"/>
    <x v="19"/>
    <x v="1"/>
    <n v="720"/>
    <n v="44.253939506046734"/>
    <n v="531.04727407256087"/>
  </r>
  <r>
    <s v="PBOR00541"/>
    <s v="PIZB0006"/>
    <x v="57"/>
    <x v="5"/>
    <x v="0"/>
    <n v="95"/>
    <s v="Adrien Martin"/>
    <n v="3"/>
    <n v="0.10667212387987135"/>
    <x v="20"/>
    <x v="1"/>
    <n v="285"/>
    <n v="84.866148231412225"/>
    <n v="254.59844469423666"/>
  </r>
  <r>
    <s v="PBOR00542"/>
    <s v="PIZB0001"/>
    <x v="58"/>
    <x v="0"/>
    <x v="0"/>
    <n v="72"/>
    <s v="Albain Forestier"/>
    <n v="6"/>
    <n v="0.90358631793070832"/>
    <x v="21"/>
    <x v="2"/>
    <n v="432"/>
    <n v="6.9417851089890013"/>
    <n v="41.650710653934006"/>
  </r>
  <r>
    <s v="PBOR00543"/>
    <s v="PIZB0002"/>
    <x v="60"/>
    <x v="1"/>
    <x v="0"/>
    <n v="65"/>
    <s v="Roch Cousineau"/>
    <n v="5"/>
    <n v="0.63068867982866728"/>
    <x v="22"/>
    <x v="0"/>
    <n v="325"/>
    <n v="24.005235811136629"/>
    <n v="120.02617905568314"/>
  </r>
  <r>
    <s v="PBOR00544"/>
    <s v="PIZB0003"/>
    <x v="61"/>
    <x v="2"/>
    <x v="1"/>
    <n v="250"/>
    <s v="Adrien Martin"/>
    <n v="3"/>
    <n v="0.24012161561913559"/>
    <x v="23"/>
    <x v="0"/>
    <n v="750"/>
    <n v="189.9695960952161"/>
    <n v="569.90878828564837"/>
  </r>
  <r>
    <s v="PBOR00545"/>
    <s v="PIZB0004"/>
    <x v="56"/>
    <x v="3"/>
    <x v="1"/>
    <n v="130"/>
    <s v="Albain Forestier"/>
    <n v="5"/>
    <n v="0.77634983389114709"/>
    <x v="24"/>
    <x v="2"/>
    <n v="650"/>
    <n v="29.074521594150877"/>
    <n v="145.37260797075439"/>
  </r>
  <r>
    <s v="PBOR00546"/>
    <s v="PIZB0001"/>
    <x v="30"/>
    <x v="0"/>
    <x v="1"/>
    <n v="72"/>
    <s v="Roch Cousineau"/>
    <n v="6"/>
    <n v="0.80257743335078391"/>
    <x v="25"/>
    <x v="1"/>
    <n v="432"/>
    <n v="14.214424798743558"/>
    <n v="85.286548792461346"/>
  </r>
  <r>
    <s v="PBOR00547"/>
    <s v="PIZB0002"/>
    <x v="43"/>
    <x v="1"/>
    <x v="1"/>
    <n v="65"/>
    <s v="Adrien Martin"/>
    <n v="11"/>
    <n v="0.70485665017531285"/>
    <x v="26"/>
    <x v="1"/>
    <n v="715"/>
    <n v="19.184317738604665"/>
    <n v="211.02749512465132"/>
  </r>
  <r>
    <s v="PBOR00548"/>
    <s v="PIZB0003"/>
    <x v="62"/>
    <x v="2"/>
    <x v="1"/>
    <n v="250"/>
    <s v="Albain Forestier"/>
    <n v="1"/>
    <n v="0.52310927737835489"/>
    <x v="27"/>
    <x v="2"/>
    <n v="250"/>
    <n v="119.22268065541128"/>
    <n v="119.22268065541128"/>
  </r>
  <r>
    <s v="PBOR00549"/>
    <s v="PIZB0004"/>
    <x v="51"/>
    <x v="3"/>
    <x v="1"/>
    <n v="130"/>
    <s v="Roch Cousineau"/>
    <n v="3"/>
    <n v="0.11398011274709596"/>
    <x v="0"/>
    <x v="0"/>
    <n v="390"/>
    <n v="115.18258534287753"/>
    <n v="345.54775602863259"/>
  </r>
  <r>
    <s v="PBOR00550"/>
    <s v="PIZB0001"/>
    <x v="63"/>
    <x v="0"/>
    <x v="0"/>
    <n v="72"/>
    <s v="Roch Cousineau"/>
    <n v="10"/>
    <n v="0.50457720451310695"/>
    <x v="1"/>
    <x v="1"/>
    <n v="720"/>
    <n v="35.670441275056298"/>
    <n v="356.70441275056299"/>
  </r>
  <r>
    <s v="PBOR00551"/>
    <s v="PIZB0002"/>
    <x v="64"/>
    <x v="1"/>
    <x v="1"/>
    <n v="65"/>
    <s v="Adrien Martin"/>
    <n v="6"/>
    <n v="0.5281003876926591"/>
    <x v="2"/>
    <x v="2"/>
    <n v="390"/>
    <n v="30.673474799977157"/>
    <n v="184.04084879986294"/>
  </r>
  <r>
    <s v="PBOR00552"/>
    <s v="PIZB0003"/>
    <x v="63"/>
    <x v="2"/>
    <x v="0"/>
    <n v="250"/>
    <s v="Albain Forestier"/>
    <n v="2"/>
    <n v="0.31593083912644848"/>
    <x v="3"/>
    <x v="1"/>
    <n v="500"/>
    <n v="171.01729021838787"/>
    <n v="342.03458043677574"/>
  </r>
  <r>
    <s v="PBOR00553"/>
    <s v="PIZB0004"/>
    <x v="61"/>
    <x v="3"/>
    <x v="1"/>
    <n v="130"/>
    <s v="Roch Cousineau"/>
    <n v="5"/>
    <n v="0.34767328305900935"/>
    <x v="4"/>
    <x v="3"/>
    <n v="650"/>
    <n v="84.802473202328784"/>
    <n v="424.01236601164391"/>
  </r>
  <r>
    <s v="PBOR00554"/>
    <s v="PIZB0001"/>
    <x v="62"/>
    <x v="0"/>
    <x v="0"/>
    <n v="72"/>
    <s v="Adrien Martin"/>
    <n v="9"/>
    <n v="0.43066928961770568"/>
    <x v="5"/>
    <x v="3"/>
    <n v="648"/>
    <n v="40.991811147525191"/>
    <n v="368.92630032772672"/>
  </r>
  <r>
    <s v="PBOR00555"/>
    <s v="PIZB0002"/>
    <x v="19"/>
    <x v="1"/>
    <x v="1"/>
    <n v="65"/>
    <s v="Albain Forestier"/>
    <n v="5"/>
    <n v="0.76755765297861533"/>
    <x v="6"/>
    <x v="3"/>
    <n v="325"/>
    <n v="15.108752556390003"/>
    <n v="75.543762781950022"/>
  </r>
  <r>
    <s v="PBOR00556"/>
    <s v="PIZB0003"/>
    <x v="62"/>
    <x v="2"/>
    <x v="0"/>
    <n v="250"/>
    <s v="Roch Cousineau"/>
    <n v="1"/>
    <n v="0.88443982979713176"/>
    <x v="7"/>
    <x v="1"/>
    <n v="250"/>
    <n v="28.890042550717059"/>
    <n v="28.890042550717059"/>
  </r>
  <r>
    <s v="PBOR00557"/>
    <s v="PIZB0004"/>
    <x v="43"/>
    <x v="3"/>
    <x v="1"/>
    <n v="130"/>
    <s v="Adrien Martin"/>
    <n v="3"/>
    <n v="0.21855475530484958"/>
    <x v="8"/>
    <x v="1"/>
    <n v="390"/>
    <n v="101.58788181036955"/>
    <n v="304.76364543110867"/>
  </r>
  <r>
    <s v="PBOR00558"/>
    <s v="PIZB0005"/>
    <x v="65"/>
    <x v="4"/>
    <x v="0"/>
    <n v="60"/>
    <s v="Albain Forestier"/>
    <n v="7"/>
    <n v="8.7617451801917601E-2"/>
    <x v="9"/>
    <x v="1"/>
    <n v="420"/>
    <n v="54.742952891884947"/>
    <n v="383.20067024319462"/>
  </r>
  <r>
    <s v="PBOR00559"/>
    <s v="PIZB0001"/>
    <x v="57"/>
    <x v="0"/>
    <x v="1"/>
    <n v="72"/>
    <s v="Roch Cousineau"/>
    <n v="12"/>
    <n v="0.40383577423711658"/>
    <x v="10"/>
    <x v="0"/>
    <n v="864"/>
    <n v="42.923824254927609"/>
    <n v="515.08589105913131"/>
  </r>
  <r>
    <s v="PBOR00560"/>
    <s v="PIZB0002"/>
    <x v="56"/>
    <x v="1"/>
    <x v="0"/>
    <n v="65"/>
    <s v="Adrien Martin"/>
    <n v="12"/>
    <n v="0.91804683099772499"/>
    <x v="11"/>
    <x v="0"/>
    <n v="780"/>
    <n v="5.3269559851478752"/>
    <n v="63.923471821774498"/>
  </r>
  <r>
    <s v="PBOR00561"/>
    <s v="PIZB0003"/>
    <x v="66"/>
    <x v="2"/>
    <x v="1"/>
    <n v="250"/>
    <s v="Albain Forestier"/>
    <n v="3"/>
    <n v="0.39367409580207646"/>
    <x v="12"/>
    <x v="3"/>
    <n v="750"/>
    <n v="151.5814760494809"/>
    <n v="454.74442814844269"/>
  </r>
  <r>
    <s v="PBOR00562"/>
    <s v="PIZB0004"/>
    <x v="37"/>
    <x v="3"/>
    <x v="0"/>
    <n v="130"/>
    <s v="Roch Cousineau"/>
    <n v="5"/>
    <n v="0.52387654285004881"/>
    <x v="13"/>
    <x v="3"/>
    <n v="650"/>
    <n v="61.896049429493658"/>
    <n v="309.48024714746828"/>
  </r>
  <r>
    <s v="PBOR00563"/>
    <s v="PIZB0001"/>
    <x v="45"/>
    <x v="0"/>
    <x v="1"/>
    <n v="72"/>
    <s v="Adrien Martin"/>
    <n v="4"/>
    <n v="0.62471894399556749"/>
    <x v="14"/>
    <x v="2"/>
    <n v="288"/>
    <n v="27.02023603231914"/>
    <n v="108.08094412927656"/>
  </r>
  <r>
    <s v="PBOR00564"/>
    <s v="PIZB0002"/>
    <x v="67"/>
    <x v="1"/>
    <x v="0"/>
    <n v="65"/>
    <s v="Albain Forestier"/>
    <n v="9"/>
    <n v="0.81949043734935534"/>
    <x v="15"/>
    <x v="2"/>
    <n v="585"/>
    <n v="11.733121572291903"/>
    <n v="105.59809415062713"/>
  </r>
  <r>
    <s v="PBOR00565"/>
    <s v="PIZB0003"/>
    <x v="43"/>
    <x v="2"/>
    <x v="1"/>
    <n v="250"/>
    <s v="Roch Cousineau"/>
    <n v="3"/>
    <n v="0.92407467711626801"/>
    <x v="16"/>
    <x v="2"/>
    <n v="750"/>
    <n v="18.981330720932998"/>
    <n v="56.943992162798992"/>
  </r>
  <r>
    <s v="PBOR00566"/>
    <s v="PIZB0004"/>
    <x v="68"/>
    <x v="3"/>
    <x v="0"/>
    <n v="130"/>
    <s v="Adrien Martin"/>
    <n v="5"/>
    <n v="0.76470101523549083"/>
    <x v="17"/>
    <x v="2"/>
    <n v="650"/>
    <n v="30.58886801938619"/>
    <n v="152.94434009693094"/>
  </r>
  <r>
    <s v="PBOR00567"/>
    <s v="PIZB0005"/>
    <x v="69"/>
    <x v="4"/>
    <x v="0"/>
    <n v="60"/>
    <s v="Albain Forestier"/>
    <n v="4"/>
    <n v="0.49900775035909684"/>
    <x v="18"/>
    <x v="2"/>
    <n v="240"/>
    <n v="30.059534978454188"/>
    <n v="120.23813991381675"/>
  </r>
  <r>
    <s v="PBOR00568"/>
    <s v="PIZB0006"/>
    <x v="52"/>
    <x v="5"/>
    <x v="1"/>
    <n v="95"/>
    <s v="Roch Cousineau"/>
    <n v="8"/>
    <n v="0.11768015726131253"/>
    <x v="19"/>
    <x v="1"/>
    <n v="760"/>
    <n v="83.820385060175312"/>
    <n v="670.56308048140249"/>
  </r>
  <r>
    <s v="PBOR00569"/>
    <s v="PIZB0001"/>
    <x v="19"/>
    <x v="0"/>
    <x v="1"/>
    <n v="72"/>
    <s v="Adrien Martin"/>
    <n v="9"/>
    <n v="0.79272358161885037"/>
    <x v="20"/>
    <x v="1"/>
    <n v="648"/>
    <n v="14.923902123442772"/>
    <n v="134.31511911098494"/>
  </r>
  <r>
    <s v="PBOR00570"/>
    <s v="PIZB0002"/>
    <x v="47"/>
    <x v="1"/>
    <x v="1"/>
    <n v="65"/>
    <s v="Albain Forestier"/>
    <n v="6"/>
    <n v="0.46915121278910588"/>
    <x v="21"/>
    <x v="2"/>
    <n v="390"/>
    <n v="34.505171168708117"/>
    <n v="207.0310270122487"/>
  </r>
  <r>
    <s v="PBOR00571"/>
    <s v="PIZB0003"/>
    <x v="70"/>
    <x v="2"/>
    <x v="0"/>
    <n v="250"/>
    <s v="Roch Cousineau"/>
    <n v="4"/>
    <n v="0.43119120653757159"/>
    <x v="22"/>
    <x v="0"/>
    <n v="1000"/>
    <n v="142.2021983656071"/>
    <n v="568.80879346242841"/>
  </r>
  <r>
    <s v="PBOR00572"/>
    <s v="PIZB0004"/>
    <x v="71"/>
    <x v="3"/>
    <x v="0"/>
    <n v="130"/>
    <s v="Adrien Martin"/>
    <n v="4"/>
    <n v="0.98261051040079062"/>
    <x v="23"/>
    <x v="0"/>
    <n v="520"/>
    <n v="2.2606336478972198"/>
    <n v="9.0425345915888791"/>
  </r>
  <r>
    <s v="PBOR00573"/>
    <s v="PIZB0001"/>
    <x v="58"/>
    <x v="0"/>
    <x v="0"/>
    <n v="72"/>
    <s v="Albain Forestier"/>
    <n v="9"/>
    <n v="4.8206724939703793E-2"/>
    <x v="24"/>
    <x v="2"/>
    <n v="648"/>
    <n v="68.52911580434133"/>
    <n v="616.762042239072"/>
  </r>
  <r>
    <s v="PBOR00574"/>
    <s v="PIZB0002"/>
    <x v="19"/>
    <x v="1"/>
    <x v="0"/>
    <n v="65"/>
    <s v="Roch Cousineau"/>
    <n v="8"/>
    <n v="0.61421128482531817"/>
    <x v="25"/>
    <x v="1"/>
    <n v="520"/>
    <n v="25.076266486354317"/>
    <n v="200.61013189083454"/>
  </r>
  <r>
    <s v="PBOR00575"/>
    <s v="PIZB0003"/>
    <x v="32"/>
    <x v="2"/>
    <x v="0"/>
    <n v="250"/>
    <s v="Adrien Martin"/>
    <n v="1"/>
    <n v="0.10455974176791671"/>
    <x v="26"/>
    <x v="1"/>
    <n v="250"/>
    <n v="223.86006455802081"/>
    <n v="223.86006455802081"/>
  </r>
  <r>
    <s v="PBOR00576"/>
    <s v="PIZB0004"/>
    <x v="60"/>
    <x v="3"/>
    <x v="0"/>
    <n v="130"/>
    <s v="Albain Forestier"/>
    <n v="3"/>
    <n v="0.33899765796156578"/>
    <x v="27"/>
    <x v="2"/>
    <n v="390"/>
    <n v="85.930304464996453"/>
    <n v="257.79091339498939"/>
  </r>
  <r>
    <s v="PBOR00577"/>
    <s v="PIZB0005"/>
    <x v="21"/>
    <x v="4"/>
    <x v="0"/>
    <n v="60"/>
    <s v="Roch Cousineau"/>
    <n v="13"/>
    <n v="0.89389658466631472"/>
    <x v="0"/>
    <x v="0"/>
    <n v="780"/>
    <n v="6.3662049200211168"/>
    <n v="82.760663960274513"/>
  </r>
  <r>
    <s v="PBOR00578"/>
    <s v="PIZB0001"/>
    <x v="53"/>
    <x v="0"/>
    <x v="0"/>
    <n v="72"/>
    <s v="Adrien Martin"/>
    <n v="4"/>
    <n v="0.42377732659910117"/>
    <x v="1"/>
    <x v="1"/>
    <n v="288"/>
    <n v="41.488032484864718"/>
    <n v="165.95212993945887"/>
  </r>
  <r>
    <s v="PBOR00579"/>
    <s v="PIZB0002"/>
    <x v="72"/>
    <x v="1"/>
    <x v="0"/>
    <n v="65"/>
    <s v="Albain Forestier"/>
    <n v="12"/>
    <n v="0.57407970891181148"/>
    <x v="13"/>
    <x v="3"/>
    <n v="780"/>
    <n v="27.684818920732255"/>
    <n v="332.21782704878706"/>
  </r>
  <r>
    <s v="PBOR00580"/>
    <s v="PIZB0003"/>
    <x v="32"/>
    <x v="2"/>
    <x v="1"/>
    <n v="250"/>
    <s v="Roch Cousineau"/>
    <n v="3"/>
    <n v="0.46802737395699623"/>
    <x v="14"/>
    <x v="2"/>
    <n v="750"/>
    <n v="132.99315651075094"/>
    <n v="398.97946953225278"/>
  </r>
  <r>
    <s v="PBOR00581"/>
    <s v="PIZB0004"/>
    <x v="73"/>
    <x v="3"/>
    <x v="0"/>
    <n v="130"/>
    <s v="Adrien Martin"/>
    <n v="6"/>
    <n v="0.2018817411136975"/>
    <x v="15"/>
    <x v="2"/>
    <n v="780"/>
    <n v="103.75537365521933"/>
    <n v="622.53224193131598"/>
  </r>
  <r>
    <s v="PBOR00582"/>
    <s v="PIZB0001"/>
    <x v="74"/>
    <x v="0"/>
    <x v="0"/>
    <n v="72"/>
    <s v="Albain Forestier"/>
    <n v="5"/>
    <n v="0.15356358914563406"/>
    <x v="16"/>
    <x v="2"/>
    <n v="360"/>
    <n v="60.94342158151435"/>
    <n v="304.71710790757174"/>
  </r>
  <r>
    <s v="PBOR00583"/>
    <s v="PIZB0002"/>
    <x v="75"/>
    <x v="1"/>
    <x v="0"/>
    <n v="65"/>
    <s v="Roch Cousineau"/>
    <n v="11"/>
    <n v="0.37667787173063216"/>
    <x v="6"/>
    <x v="3"/>
    <n v="715"/>
    <n v="40.515938337508906"/>
    <n v="445.67532171259796"/>
  </r>
  <r>
    <s v="PBOR00584"/>
    <s v="PIZB0003"/>
    <x v="76"/>
    <x v="2"/>
    <x v="0"/>
    <n v="250"/>
    <s v="Adrien Martin"/>
    <n v="2"/>
    <n v="0.8153376284314503"/>
    <x v="7"/>
    <x v="1"/>
    <n v="500"/>
    <n v="46.165592892137425"/>
    <n v="92.331185784274851"/>
  </r>
  <r>
    <s v="PBOR00585"/>
    <s v="PIZB0004"/>
    <x v="61"/>
    <x v="3"/>
    <x v="0"/>
    <n v="130"/>
    <s v="Albain Forestier"/>
    <n v="2"/>
    <n v="0.67300651585987714"/>
    <x v="8"/>
    <x v="1"/>
    <n v="260"/>
    <n v="42.509152938215969"/>
    <n v="85.018305876431938"/>
  </r>
  <r>
    <s v="PBOR00586"/>
    <s v="PIZB0005"/>
    <x v="71"/>
    <x v="4"/>
    <x v="1"/>
    <n v="60"/>
    <s v="Roch Cousineau"/>
    <n v="10"/>
    <n v="0.90804800284596709"/>
    <x v="18"/>
    <x v="2"/>
    <n v="600"/>
    <n v="5.5171198292419739"/>
    <n v="55.171198292419739"/>
  </r>
  <r>
    <s v="PBOR00587"/>
    <s v="PIZB0006"/>
    <x v="59"/>
    <x v="5"/>
    <x v="0"/>
    <n v="95"/>
    <s v="Adrien Martin"/>
    <n v="6"/>
    <n v="0.75578514068375302"/>
    <x v="19"/>
    <x v="1"/>
    <n v="570"/>
    <n v="23.200411635043462"/>
    <n v="139.20246981026077"/>
  </r>
  <r>
    <s v="PBOR00588"/>
    <s v="PIZB0001"/>
    <x v="77"/>
    <x v="0"/>
    <x v="0"/>
    <n v="72"/>
    <s v="Albain Forestier"/>
    <n v="7"/>
    <n v="7.1361525394844416E-2"/>
    <x v="20"/>
    <x v="1"/>
    <n v="504"/>
    <n v="66.861970171571201"/>
    <n v="468.03379120099839"/>
  </r>
  <r>
    <s v="PBOR00589"/>
    <s v="PIZB0002"/>
    <x v="19"/>
    <x v="1"/>
    <x v="0"/>
    <n v="65"/>
    <s v="Roch Cousineau"/>
    <n v="8"/>
    <n v="1.8041151453916604E-2"/>
    <x v="21"/>
    <x v="2"/>
    <n v="520"/>
    <n v="63.827325155495423"/>
    <n v="510.61860124396338"/>
  </r>
  <r>
    <s v="PBOR00590"/>
    <s v="PIZB0003"/>
    <x v="70"/>
    <x v="2"/>
    <x v="1"/>
    <n v="250"/>
    <s v="Adrien Martin"/>
    <n v="4"/>
    <n v="0.87773919394602384"/>
    <x v="22"/>
    <x v="0"/>
    <n v="1000"/>
    <n v="30.565201513494038"/>
    <n v="122.26080605397615"/>
  </r>
  <r>
    <s v="PBOR00591"/>
    <s v="PIZB0004"/>
    <x v="46"/>
    <x v="3"/>
    <x v="1"/>
    <n v="130"/>
    <s v="Albain Forestier"/>
    <n v="6"/>
    <n v="0.36161734179029026"/>
    <x v="23"/>
    <x v="0"/>
    <n v="780"/>
    <n v="82.989745567262261"/>
    <n v="497.93847340357354"/>
  </r>
  <r>
    <s v="PBOR00592"/>
    <s v="PIZB0001"/>
    <x v="39"/>
    <x v="0"/>
    <x v="1"/>
    <n v="72"/>
    <s v="Roch Cousineau"/>
    <n v="4"/>
    <n v="0.70078044722428634"/>
    <x v="24"/>
    <x v="2"/>
    <n v="288"/>
    <n v="21.543807799851383"/>
    <n v="86.17523119940553"/>
  </r>
  <r>
    <s v="PBOR00593"/>
    <s v="PIZB0002"/>
    <x v="39"/>
    <x v="1"/>
    <x v="1"/>
    <n v="65"/>
    <s v="Adrien Martin"/>
    <n v="9"/>
    <n v="0.77271009949289859"/>
    <x v="7"/>
    <x v="1"/>
    <n v="585"/>
    <n v="14.773843532961591"/>
    <n v="132.9645917966543"/>
  </r>
  <r>
    <s v="PBOR00594"/>
    <s v="PIZB0003"/>
    <x v="19"/>
    <x v="2"/>
    <x v="1"/>
    <n v="250"/>
    <s v="Albain Forestier"/>
    <n v="1"/>
    <n v="0.92377272163733282"/>
    <x v="8"/>
    <x v="1"/>
    <n v="250"/>
    <n v="19.056819590666795"/>
    <n v="19.056819590666795"/>
  </r>
  <r>
    <s v="PBOR00595"/>
    <s v="PIZB0004"/>
    <x v="26"/>
    <x v="3"/>
    <x v="1"/>
    <n v="130"/>
    <s v="Roch Cousineau"/>
    <n v="3"/>
    <n v="0.76555138772902653"/>
    <x v="9"/>
    <x v="1"/>
    <n v="390"/>
    <n v="30.478319595226552"/>
    <n v="91.434958785679655"/>
  </r>
  <r>
    <s v="PBOR00596"/>
    <s v="PIZB0001"/>
    <x v="51"/>
    <x v="0"/>
    <x v="0"/>
    <n v="72"/>
    <s v="Roch Cousineau"/>
    <n v="6"/>
    <n v="0.32033841752380954"/>
    <x v="25"/>
    <x v="1"/>
    <n v="432"/>
    <n v="48.935633938285712"/>
    <n v="293.61380362971425"/>
  </r>
  <r>
    <s v="PBOR00597"/>
    <s v="PIZB0002"/>
    <x v="51"/>
    <x v="1"/>
    <x v="1"/>
    <n v="65"/>
    <s v="Adrien Martin"/>
    <n v="13"/>
    <n v="0.59615149114929977"/>
    <x v="26"/>
    <x v="1"/>
    <n v="845"/>
    <n v="26.250153075295515"/>
    <n v="341.25198997884172"/>
  </r>
  <r>
    <s v="PBOR00598"/>
    <s v="PIZB0003"/>
    <x v="62"/>
    <x v="2"/>
    <x v="0"/>
    <n v="250"/>
    <s v="Albain Forestier"/>
    <n v="1"/>
    <n v="0.60607551735333642"/>
    <x v="27"/>
    <x v="2"/>
    <n v="250"/>
    <n v="98.481120661665898"/>
    <n v="98.481120661665898"/>
  </r>
  <r>
    <s v="PBOR00599"/>
    <s v="PIZB0004"/>
    <x v="54"/>
    <x v="3"/>
    <x v="1"/>
    <n v="130"/>
    <s v="Roch Cousineau"/>
    <n v="3"/>
    <n v="0.21811844502737687"/>
    <x v="0"/>
    <x v="0"/>
    <n v="390"/>
    <n v="101.644602146441"/>
    <n v="304.93380643932301"/>
  </r>
  <r>
    <s v="PBOR00600"/>
    <s v="PIZB0001"/>
    <x v="53"/>
    <x v="0"/>
    <x v="0"/>
    <n v="72"/>
    <s v="Adrien Martin"/>
    <n v="6"/>
    <n v="0.2079222834621437"/>
    <x v="1"/>
    <x v="1"/>
    <n v="432"/>
    <n v="57.029595590725656"/>
    <n v="342.17757354435395"/>
  </r>
  <r>
    <s v="PBOR00601"/>
    <s v="PIZB0002"/>
    <x v="53"/>
    <x v="1"/>
    <x v="1"/>
    <n v="65"/>
    <s v="Albain Forestier"/>
    <n v="12"/>
    <n v="0.47473353436428067"/>
    <x v="13"/>
    <x v="3"/>
    <n v="780"/>
    <n v="34.142320266321754"/>
    <n v="409.70784319586107"/>
  </r>
  <r>
    <s v="PBOR00602"/>
    <s v="PIZB0003"/>
    <x v="67"/>
    <x v="2"/>
    <x v="0"/>
    <n v="250"/>
    <s v="Roch Cousineau"/>
    <n v="3"/>
    <n v="3.9833900634633213E-2"/>
    <x v="14"/>
    <x v="2"/>
    <n v="750"/>
    <n v="240.0415248413417"/>
    <n v="720.12457452402509"/>
  </r>
  <r>
    <s v="PBOR00603"/>
    <s v="PIZB0004"/>
    <x v="30"/>
    <x v="3"/>
    <x v="1"/>
    <n v="130"/>
    <s v="Adrien Martin"/>
    <n v="4"/>
    <n v="0.83230668576235023"/>
    <x v="15"/>
    <x v="2"/>
    <n v="520"/>
    <n v="21.800130850894469"/>
    <n v="87.200523403577876"/>
  </r>
  <r>
    <s v="PBOR00604"/>
    <s v="PIZB0005"/>
    <x v="52"/>
    <x v="4"/>
    <x v="0"/>
    <n v="60"/>
    <s v="Albain Forestier"/>
    <n v="11"/>
    <n v="0.12086556914096924"/>
    <x v="16"/>
    <x v="2"/>
    <n v="660"/>
    <n v="52.748065851541845"/>
    <n v="580.22872436696025"/>
  </r>
  <r>
    <s v="PBOR00605"/>
    <s v="PIZB0001"/>
    <x v="66"/>
    <x v="0"/>
    <x v="1"/>
    <n v="72"/>
    <s v="Roch Cousineau"/>
    <n v="3"/>
    <n v="4.1194841687125727E-2"/>
    <x v="6"/>
    <x v="3"/>
    <n v="216"/>
    <n v="69.033971398526944"/>
    <n v="207.10191419558083"/>
  </r>
  <r>
    <s v="PBOR00606"/>
    <s v="PIZB0002"/>
    <x v="56"/>
    <x v="1"/>
    <x v="0"/>
    <n v="65"/>
    <s v="Adrien Martin"/>
    <n v="8"/>
    <n v="0.6903507479572929"/>
    <x v="7"/>
    <x v="1"/>
    <n v="520"/>
    <n v="20.127201382775961"/>
    <n v="161.01761106220769"/>
  </r>
  <r>
    <s v="PBOR00607"/>
    <s v="PIZB0003"/>
    <x v="53"/>
    <x v="2"/>
    <x v="1"/>
    <n v="250"/>
    <s v="Albain Forestier"/>
    <n v="3"/>
    <n v="0.4148111675956121"/>
    <x v="8"/>
    <x v="1"/>
    <n v="750"/>
    <n v="146.29720810109697"/>
    <n v="438.89162430329088"/>
  </r>
  <r>
    <s v="PBOR00608"/>
    <s v="PIZB0004"/>
    <x v="61"/>
    <x v="3"/>
    <x v="0"/>
    <n v="130"/>
    <s v="Roch Cousineau"/>
    <n v="2"/>
    <n v="0.79097323117496632"/>
    <x v="18"/>
    <x v="2"/>
    <n v="260"/>
    <n v="27.173479947254378"/>
    <n v="54.346959894508757"/>
  </r>
  <r>
    <s v="PBOR00609"/>
    <s v="PIZB0001"/>
    <x v="66"/>
    <x v="0"/>
    <x v="1"/>
    <n v="72"/>
    <s v="Adrien Martin"/>
    <n v="12"/>
    <n v="0.39930041967521246"/>
    <x v="19"/>
    <x v="1"/>
    <n v="864"/>
    <n v="43.250369783384706"/>
    <n v="519.00443740061644"/>
  </r>
  <r>
    <s v="PBOR00610"/>
    <s v="PIZB0002"/>
    <x v="53"/>
    <x v="1"/>
    <x v="0"/>
    <n v="65"/>
    <s v="Albain Forestier"/>
    <n v="13"/>
    <n v="0.19445800166321059"/>
    <x v="20"/>
    <x v="1"/>
    <n v="845"/>
    <n v="52.360229891891315"/>
    <n v="680.68298859458707"/>
  </r>
  <r>
    <s v="PBOR00611"/>
    <s v="PIZB0003"/>
    <x v="44"/>
    <x v="2"/>
    <x v="1"/>
    <n v="250"/>
    <s v="Roch Cousineau"/>
    <n v="2"/>
    <n v="0.82804670204790376"/>
    <x v="21"/>
    <x v="2"/>
    <n v="500"/>
    <n v="42.988324488024062"/>
    <n v="85.976648976048125"/>
  </r>
  <r>
    <s v="PBOR00612"/>
    <s v="PIZB0004"/>
    <x v="78"/>
    <x v="3"/>
    <x v="0"/>
    <n v="130"/>
    <s v="Adrien Martin"/>
    <n v="4"/>
    <n v="6.0084829764964764E-2"/>
    <x v="22"/>
    <x v="0"/>
    <n v="520"/>
    <n v="122.18897213055457"/>
    <n v="488.7558885222183"/>
  </r>
  <r>
    <s v="PBOR00613"/>
    <s v="PIZB0005"/>
    <x v="41"/>
    <x v="4"/>
    <x v="0"/>
    <n v="60"/>
    <s v="Albain Forestier"/>
    <n v="4"/>
    <n v="0.81483573565511547"/>
    <x v="23"/>
    <x v="0"/>
    <n v="240"/>
    <n v="11.109855860693072"/>
    <n v="44.439423442772288"/>
  </r>
  <r>
    <s v="PBOR00614"/>
    <s v="PIZB0006"/>
    <x v="62"/>
    <x v="5"/>
    <x v="1"/>
    <n v="95"/>
    <s v="Roch Cousineau"/>
    <n v="8"/>
    <n v="0.8921100948107995"/>
    <x v="24"/>
    <x v="2"/>
    <n v="760"/>
    <n v="10.249540992974048"/>
    <n v="81.99632794379238"/>
  </r>
  <r>
    <s v="PBOR00615"/>
    <s v="PIZB0001"/>
    <x v="72"/>
    <x v="0"/>
    <x v="1"/>
    <n v="72"/>
    <s v="Adrien Martin"/>
    <n v="10"/>
    <n v="0.24534337738961198"/>
    <x v="7"/>
    <x v="1"/>
    <n v="720"/>
    <n v="54.335276827947936"/>
    <n v="543.35276827947939"/>
  </r>
  <r>
    <s v="PBOR00616"/>
    <s v="PIZB0002"/>
    <x v="30"/>
    <x v="1"/>
    <x v="1"/>
    <n v="65"/>
    <s v="Albain Forestier"/>
    <n v="7"/>
    <n v="0.84034624908283784"/>
    <x v="8"/>
    <x v="1"/>
    <n v="455"/>
    <n v="10.37749380961554"/>
    <n v="72.642456667308778"/>
  </r>
  <r>
    <s v="PBOR00617"/>
    <s v="PIZB0003"/>
    <x v="69"/>
    <x v="2"/>
    <x v="0"/>
    <n v="250"/>
    <s v="Roch Cousineau"/>
    <n v="3"/>
    <n v="0.20755899762727037"/>
    <x v="9"/>
    <x v="1"/>
    <n v="750"/>
    <n v="198.1102505931824"/>
    <n v="594.3307517795472"/>
  </r>
  <r>
    <s v="PBOR00618"/>
    <s v="PIZB0004"/>
    <x v="71"/>
    <x v="3"/>
    <x v="0"/>
    <n v="130"/>
    <s v="Adrien Martin"/>
    <n v="6"/>
    <n v="0.46685006448397603"/>
    <x v="25"/>
    <x v="1"/>
    <n v="780"/>
    <n v="69.309491617083111"/>
    <n v="415.8569497024987"/>
  </r>
  <r>
    <s v="PBOR00619"/>
    <s v="PIZB0001"/>
    <x v="67"/>
    <x v="0"/>
    <x v="0"/>
    <n v="72"/>
    <s v="Albain Forestier"/>
    <n v="7"/>
    <n v="0.84211087449441246"/>
    <x v="26"/>
    <x v="1"/>
    <n v="504"/>
    <n v="11.368017036402303"/>
    <n v="79.57611925481612"/>
  </r>
  <r>
    <s v="PBOR00620"/>
    <s v="PIZB0002"/>
    <x v="68"/>
    <x v="1"/>
    <x v="0"/>
    <n v="65"/>
    <s v="Roch Cousineau"/>
    <n v="3"/>
    <n v="0.56680031753738436"/>
    <x v="27"/>
    <x v="2"/>
    <n v="195"/>
    <n v="28.157979360070016"/>
    <n v="84.473938080210047"/>
  </r>
  <r>
    <s v="PBOR00621"/>
    <s v="PIZB0003"/>
    <x v="48"/>
    <x v="2"/>
    <x v="0"/>
    <n v="250"/>
    <s v="Adrien Martin"/>
    <n v="1"/>
    <n v="6.8360242921395864E-2"/>
    <x v="0"/>
    <x v="0"/>
    <n v="250"/>
    <n v="232.90993926965103"/>
    <n v="232.90993926965103"/>
  </r>
  <r>
    <s v="PBOR00622"/>
    <s v="PIZB0004"/>
    <x v="26"/>
    <x v="3"/>
    <x v="0"/>
    <n v="130"/>
    <s v="Albain Forestier"/>
    <n v="5"/>
    <n v="0.54388127698253663"/>
    <x v="1"/>
    <x v="1"/>
    <n v="650"/>
    <n v="59.29543399227024"/>
    <n v="296.47716996135119"/>
  </r>
  <r>
    <s v="PBOR00623"/>
    <s v="PIZB0005"/>
    <x v="76"/>
    <x v="4"/>
    <x v="0"/>
    <n v="60"/>
    <s v="Roch Cousineau"/>
    <n v="7"/>
    <n v="0.55544141433217831"/>
    <x v="13"/>
    <x v="3"/>
    <n v="420"/>
    <n v="26.673515140069302"/>
    <n v="186.71460598048512"/>
  </r>
  <r>
    <s v="PBOR00624"/>
    <s v="PIZB0001"/>
    <x v="45"/>
    <x v="0"/>
    <x v="0"/>
    <n v="72"/>
    <s v="Adrien Martin"/>
    <n v="7"/>
    <n v="0.43226214063583268"/>
    <x v="14"/>
    <x v="2"/>
    <n v="504"/>
    <n v="40.877125874220049"/>
    <n v="286.13988111954035"/>
  </r>
  <r>
    <s v="PBOR00625"/>
    <s v="PIZB0002"/>
    <x v="63"/>
    <x v="1"/>
    <x v="0"/>
    <n v="65"/>
    <s v="Albain Forestier"/>
    <n v="11"/>
    <n v="0.66105050033376656"/>
    <x v="15"/>
    <x v="2"/>
    <n v="715"/>
    <n v="22.031717478305175"/>
    <n v="242.34889226135692"/>
  </r>
  <r>
    <s v="PBOR00626"/>
    <s v="PIZB0003"/>
    <x v="58"/>
    <x v="2"/>
    <x v="1"/>
    <n v="250"/>
    <s v="Roch Cousineau"/>
    <n v="1"/>
    <n v="0.15454397036934331"/>
    <x v="16"/>
    <x v="2"/>
    <n v="250"/>
    <n v="211.36400740766416"/>
    <n v="211.36400740766416"/>
  </r>
  <r>
    <s v="PBOR00627"/>
    <s v="PIZB0004"/>
    <x v="62"/>
    <x v="3"/>
    <x v="0"/>
    <n v="130"/>
    <s v="Adrien Martin"/>
    <n v="5"/>
    <n v="6.6989941900748251E-2"/>
    <x v="6"/>
    <x v="3"/>
    <n v="650"/>
    <n v="121.29130755290272"/>
    <n v="606.45653776451366"/>
  </r>
  <r>
    <s v="PBOR00628"/>
    <s v="PIZB0001"/>
    <x v="79"/>
    <x v="0"/>
    <x v="0"/>
    <n v="72"/>
    <s v="Albain Forestier"/>
    <n v="11"/>
    <n v="0.69490173992807081"/>
    <x v="7"/>
    <x v="1"/>
    <n v="792"/>
    <n v="21.967074725178904"/>
    <n v="241.63782197696793"/>
  </r>
  <r>
    <s v="PBOR00629"/>
    <s v="PIZB0002"/>
    <x v="70"/>
    <x v="1"/>
    <x v="0"/>
    <n v="65"/>
    <s v="Roch Cousineau"/>
    <n v="7"/>
    <n v="0.68331929871557751"/>
    <x v="8"/>
    <x v="1"/>
    <n v="455"/>
    <n v="20.584245583487462"/>
    <n v="144.08971908441222"/>
  </r>
  <r>
    <s v="PBOR00630"/>
    <s v="PIZB0003"/>
    <x v="64"/>
    <x v="2"/>
    <x v="0"/>
    <n v="250"/>
    <s v="Adrien Martin"/>
    <n v="2"/>
    <n v="0.25501946607374137"/>
    <x v="18"/>
    <x v="2"/>
    <n v="500"/>
    <n v="186.24513348156466"/>
    <n v="372.49026696312933"/>
  </r>
  <r>
    <s v="PBOR00631"/>
    <s v="PIZB0004"/>
    <x v="37"/>
    <x v="3"/>
    <x v="0"/>
    <n v="130"/>
    <s v="Albain Forestier"/>
    <n v="3"/>
    <n v="0.61858101721281278"/>
    <x v="19"/>
    <x v="1"/>
    <n v="390"/>
    <n v="49.584467762334342"/>
    <n v="148.75340328700304"/>
  </r>
  <r>
    <s v="PBOR00632"/>
    <s v="PIZB0005"/>
    <x v="54"/>
    <x v="4"/>
    <x v="1"/>
    <n v="60"/>
    <s v="Roch Cousineau"/>
    <n v="4"/>
    <n v="0.95234229555140926"/>
    <x v="20"/>
    <x v="1"/>
    <n v="240"/>
    <n v="2.8594622669154446"/>
    <n v="11.437849067661778"/>
  </r>
  <r>
    <s v="PBOR00633"/>
    <s v="PIZB0006"/>
    <x v="40"/>
    <x v="5"/>
    <x v="0"/>
    <n v="95"/>
    <s v="Adrien Martin"/>
    <n v="4"/>
    <n v="0.39783714001474013"/>
    <x v="21"/>
    <x v="2"/>
    <n v="380"/>
    <n v="57.205471698599688"/>
    <n v="228.82188679439875"/>
  </r>
  <r>
    <s v="PBOR00634"/>
    <s v="PIZB0001"/>
    <x v="43"/>
    <x v="0"/>
    <x v="0"/>
    <n v="72"/>
    <s v="Albain Forestier"/>
    <n v="8"/>
    <n v="0.63258607252873245"/>
    <x v="22"/>
    <x v="0"/>
    <n v="576"/>
    <n v="26.453802777931266"/>
    <n v="211.63042222345013"/>
  </r>
  <r>
    <s v="PBOR00635"/>
    <s v="PIZB0002"/>
    <x v="50"/>
    <x v="1"/>
    <x v="0"/>
    <n v="65"/>
    <s v="Roch Cousineau"/>
    <n v="12"/>
    <n v="0.32443744849748746"/>
    <x v="23"/>
    <x v="0"/>
    <n v="780"/>
    <n v="43.911565847663319"/>
    <n v="526.93879017195979"/>
  </r>
  <r>
    <s v="PBOR00636"/>
    <s v="PIZB0003"/>
    <x v="21"/>
    <x v="2"/>
    <x v="1"/>
    <n v="250"/>
    <s v="Adrien Martin"/>
    <n v="3"/>
    <n v="0.26911259318903025"/>
    <x v="24"/>
    <x v="2"/>
    <n v="750"/>
    <n v="182.72185170274244"/>
    <n v="548.1655551082273"/>
  </r>
  <r>
    <s v="PBOR00637"/>
    <s v="PIZB0004"/>
    <x v="80"/>
    <x v="3"/>
    <x v="1"/>
    <n v="130"/>
    <s v="Albain Forestier"/>
    <n v="2"/>
    <n v="0.11115509461664286"/>
    <x v="7"/>
    <x v="1"/>
    <n v="260"/>
    <n v="115.54983769983643"/>
    <n v="231.09967539967286"/>
  </r>
  <r>
    <s v="PBOR00638"/>
    <s v="PIZB0001"/>
    <x v="17"/>
    <x v="0"/>
    <x v="1"/>
    <n v="72"/>
    <s v="Roch Cousineau"/>
    <n v="10"/>
    <n v="0.68399104647943432"/>
    <x v="8"/>
    <x v="1"/>
    <n v="720"/>
    <n v="22.752644653480729"/>
    <n v="227.52644653480729"/>
  </r>
  <r>
    <s v="PBOR00639"/>
    <s v="PIZB0002"/>
    <x v="48"/>
    <x v="1"/>
    <x v="1"/>
    <n v="65"/>
    <s v="Adrien Martin"/>
    <n v="9"/>
    <n v="0.78441586488393988"/>
    <x v="9"/>
    <x v="1"/>
    <n v="585"/>
    <n v="14.012968782543908"/>
    <n v="126.11671904289517"/>
  </r>
  <r>
    <s v="PBOR00640"/>
    <s v="PIZB0003"/>
    <x v="77"/>
    <x v="2"/>
    <x v="1"/>
    <n v="250"/>
    <s v="Albain Forestier"/>
    <n v="2"/>
    <n v="0.75490530720727389"/>
    <x v="27"/>
    <x v="2"/>
    <n v="500"/>
    <n v="61.273673198181527"/>
    <n v="122.54734639636305"/>
  </r>
  <r>
    <s v="PBOR00641"/>
    <s v="PIZB0004"/>
    <x v="40"/>
    <x v="3"/>
    <x v="1"/>
    <n v="130"/>
    <s v="Roch Cousineau"/>
    <n v="3"/>
    <n v="0.20325140664882846"/>
    <x v="0"/>
    <x v="0"/>
    <n v="390"/>
    <n v="103.57731713565229"/>
    <n v="310.73195140695691"/>
  </r>
  <r>
    <s v="PBOR00642"/>
    <s v="PIZB0001"/>
    <x v="46"/>
    <x v="0"/>
    <x v="0"/>
    <n v="72"/>
    <s v="Roch Cousineau"/>
    <n v="9"/>
    <n v="4.809807365375085E-2"/>
    <x v="1"/>
    <x v="1"/>
    <n v="648"/>
    <n v="68.536938696929937"/>
    <n v="616.83244827236945"/>
  </r>
  <r>
    <s v="PBOR00643"/>
    <s v="PIZB0002"/>
    <x v="26"/>
    <x v="1"/>
    <x v="1"/>
    <n v="65"/>
    <s v="Adrien Martin"/>
    <n v="6"/>
    <n v="6.7249438424985541E-3"/>
    <x v="13"/>
    <x v="3"/>
    <n v="390"/>
    <n v="64.562878650237593"/>
    <n v="387.37727190142556"/>
  </r>
  <r>
    <s v="PBOR00644"/>
    <s v="PIZB0003"/>
    <x v="67"/>
    <x v="2"/>
    <x v="0"/>
    <n v="250"/>
    <s v="Albain Forestier"/>
    <n v="3"/>
    <n v="0.670503801982686"/>
    <x v="14"/>
    <x v="2"/>
    <n v="750"/>
    <n v="82.374049504328497"/>
    <n v="247.12214851298549"/>
  </r>
  <r>
    <s v="PBOR00645"/>
    <s v="PIZB0004"/>
    <x v="29"/>
    <x v="3"/>
    <x v="1"/>
    <n v="130"/>
    <s v="Roch Cousineau"/>
    <n v="3"/>
    <n v="0.62681170344435722"/>
    <x v="15"/>
    <x v="2"/>
    <n v="390"/>
    <n v="48.514478552233562"/>
    <n v="145.54343565670069"/>
  </r>
  <r>
    <s v="PBOR00646"/>
    <s v="PIZB0001"/>
    <x v="58"/>
    <x v="0"/>
    <x v="0"/>
    <n v="72"/>
    <s v="Adrien Martin"/>
    <n v="11"/>
    <n v="0.73693889736511853"/>
    <x v="16"/>
    <x v="2"/>
    <n v="792"/>
    <n v="18.940399389711466"/>
    <n v="208.34439328682612"/>
  </r>
  <r>
    <s v="PBOR00647"/>
    <s v="PIZB0002"/>
    <x v="48"/>
    <x v="1"/>
    <x v="1"/>
    <n v="65"/>
    <s v="Albain Forestier"/>
    <n v="13"/>
    <n v="0.30517085564538116"/>
    <x v="6"/>
    <x v="3"/>
    <n v="845"/>
    <n v="45.163894383050227"/>
    <n v="587.1306269796529"/>
  </r>
  <r>
    <s v="PBOR00648"/>
    <s v="PIZB0003"/>
    <x v="44"/>
    <x v="2"/>
    <x v="0"/>
    <n v="250"/>
    <s v="Roch Cousineau"/>
    <n v="3"/>
    <n v="0.42768823125606037"/>
    <x v="7"/>
    <x v="1"/>
    <n v="750"/>
    <n v="143.07794218598491"/>
    <n v="429.23382655795473"/>
  </r>
  <r>
    <s v="PBOR00649"/>
    <s v="PIZB0004"/>
    <x v="81"/>
    <x v="3"/>
    <x v="1"/>
    <n v="130"/>
    <s v="Adrien Martin"/>
    <n v="3"/>
    <n v="0.68408217178761521"/>
    <x v="8"/>
    <x v="1"/>
    <n v="390"/>
    <n v="41.069317667610022"/>
    <n v="123.20795300283007"/>
  </r>
  <r>
    <s v="PBOR00650"/>
    <s v="PIZB0005"/>
    <x v="71"/>
    <x v="4"/>
    <x v="0"/>
    <n v="60"/>
    <s v="Albain Forestier"/>
    <n v="6"/>
    <n v="0.65660401371908927"/>
    <x v="18"/>
    <x v="2"/>
    <n v="360"/>
    <n v="20.603759176854645"/>
    <n v="123.62255506112787"/>
  </r>
  <r>
    <s v="PBOR00651"/>
    <s v="PIZB0001"/>
    <x v="70"/>
    <x v="0"/>
    <x v="1"/>
    <n v="72"/>
    <s v="Roch Cousineau"/>
    <n v="6"/>
    <n v="0.79373844937583227"/>
    <x v="19"/>
    <x v="1"/>
    <n v="432"/>
    <n v="14.850831644940076"/>
    <n v="89.104989869640463"/>
  </r>
  <r>
    <s v="PBOR00652"/>
    <s v="PIZB0002"/>
    <x v="70"/>
    <x v="1"/>
    <x v="0"/>
    <n v="65"/>
    <s v="Adrien Martin"/>
    <n v="5"/>
    <n v="0.8632390007309465"/>
    <x v="20"/>
    <x v="1"/>
    <n v="325"/>
    <n v="8.8894649524884777"/>
    <n v="44.447324762442392"/>
  </r>
  <r>
    <s v="PBOR00653"/>
    <s v="PIZB0003"/>
    <x v="73"/>
    <x v="2"/>
    <x v="1"/>
    <n v="250"/>
    <s v="Albain Forestier"/>
    <n v="3"/>
    <n v="0.8153749462603358"/>
    <x v="21"/>
    <x v="2"/>
    <n v="750"/>
    <n v="46.156263434916049"/>
    <n v="138.46879030474815"/>
  </r>
  <r>
    <s v="PBOR00654"/>
    <s v="PIZB0004"/>
    <x v="81"/>
    <x v="3"/>
    <x v="0"/>
    <n v="130"/>
    <s v="Roch Cousineau"/>
    <n v="6"/>
    <n v="0.58593689154316819"/>
    <x v="22"/>
    <x v="0"/>
    <n v="780"/>
    <n v="53.828204099388138"/>
    <n v="322.96922459632884"/>
  </r>
  <r>
    <s v="PBOR00655"/>
    <s v="PIZB0001"/>
    <x v="29"/>
    <x v="0"/>
    <x v="1"/>
    <n v="72"/>
    <s v="Adrien Martin"/>
    <n v="5"/>
    <n v="0.90201452111681446"/>
    <x v="23"/>
    <x v="0"/>
    <n v="360"/>
    <n v="7.0549544795893588"/>
    <n v="35.274772397946791"/>
  </r>
  <r>
    <s v="PBOR00656"/>
    <s v="PIZB0002"/>
    <x v="43"/>
    <x v="1"/>
    <x v="0"/>
    <n v="65"/>
    <s v="Albain Forestier"/>
    <n v="10"/>
    <n v="0.98776916609215615"/>
    <x v="24"/>
    <x v="2"/>
    <n v="650"/>
    <n v="0.79500420400985039"/>
    <n v="7.9500420400985039"/>
  </r>
  <r>
    <s v="PBOR00657"/>
    <s v="PIZB0003"/>
    <x v="40"/>
    <x v="2"/>
    <x v="1"/>
    <n v="250"/>
    <s v="Roch Cousineau"/>
    <n v="2"/>
    <n v="0.58821645991801619"/>
    <x v="7"/>
    <x v="1"/>
    <n v="500"/>
    <n v="102.94588502049595"/>
    <n v="205.8917700409919"/>
  </r>
  <r>
    <s v="PBOR00658"/>
    <s v="PIZB0004"/>
    <x v="78"/>
    <x v="3"/>
    <x v="0"/>
    <n v="130"/>
    <s v="Adrien Martin"/>
    <n v="2"/>
    <n v="0.94759050235574749"/>
    <x v="8"/>
    <x v="1"/>
    <n v="260"/>
    <n v="6.8132346937528263"/>
    <n v="13.626469387505653"/>
  </r>
  <r>
    <s v="PBOR00659"/>
    <s v="PIZB0005"/>
    <x v="43"/>
    <x v="4"/>
    <x v="0"/>
    <n v="60"/>
    <s v="Albain Forestier"/>
    <n v="10"/>
    <n v="0.76517922280476358"/>
    <x v="9"/>
    <x v="1"/>
    <n v="600"/>
    <n v="14.089246631714186"/>
    <n v="140.89246631714187"/>
  </r>
  <r>
    <s v="PBOR00660"/>
    <s v="PIZB0006"/>
    <x v="48"/>
    <x v="5"/>
    <x v="1"/>
    <n v="95"/>
    <s v="Roch Cousineau"/>
    <n v="3"/>
    <n v="0.67248958746653542"/>
    <x v="22"/>
    <x v="0"/>
    <n v="285"/>
    <n v="31.113489190679136"/>
    <n v="93.340467572037412"/>
  </r>
  <r>
    <s v="PBOR00661"/>
    <s v="PIZB0001"/>
    <x v="42"/>
    <x v="0"/>
    <x v="1"/>
    <n v="72"/>
    <s v="Adrien Martin"/>
    <n v="6"/>
    <n v="0.62120131480741614"/>
    <x v="13"/>
    <x v="3"/>
    <n v="432"/>
    <n v="27.273505333866037"/>
    <n v="163.64103200319622"/>
  </r>
  <r>
    <s v="PBOR00662"/>
    <s v="PIZB0002"/>
    <x v="59"/>
    <x v="1"/>
    <x v="1"/>
    <n v="65"/>
    <s v="Albain Forestier"/>
    <n v="8"/>
    <n v="0.85199904262976744"/>
    <x v="22"/>
    <x v="0"/>
    <n v="520"/>
    <n v="9.6200622290651161"/>
    <n v="76.960497832520929"/>
  </r>
  <r>
    <s v="PBOR00663"/>
    <s v="PIZB0003"/>
    <x v="61"/>
    <x v="2"/>
    <x v="0"/>
    <n v="250"/>
    <s v="Roch Cousineau"/>
    <n v="2"/>
    <n v="0.745608661909818"/>
    <x v="13"/>
    <x v="3"/>
    <n v="500"/>
    <n v="63.597834522545497"/>
    <n v="127.19566904509099"/>
  </r>
  <r>
    <s v="PBOR00664"/>
    <s v="PIZB0004"/>
    <x v="77"/>
    <x v="3"/>
    <x v="0"/>
    <n v="130"/>
    <s v="Adrien Martin"/>
    <n v="2"/>
    <n v="0.82598901296091465"/>
    <x v="22"/>
    <x v="0"/>
    <n v="260"/>
    <n v="22.621428315081097"/>
    <n v="45.242856630162194"/>
  </r>
  <r>
    <s v="PBOR00665"/>
    <s v="PIZB0001"/>
    <x v="69"/>
    <x v="0"/>
    <x v="0"/>
    <n v="72"/>
    <s v="Albain Forestier"/>
    <n v="9"/>
    <n v="0.57861505125559476"/>
    <x v="13"/>
    <x v="3"/>
    <n v="648"/>
    <n v="30.339716309597179"/>
    <n v="273.05744678637461"/>
  </r>
  <r>
    <s v="PBOR00666"/>
    <s v="PIZB0002"/>
    <x v="19"/>
    <x v="1"/>
    <x v="0"/>
    <n v="65"/>
    <s v="Roch Cousineau"/>
    <n v="4"/>
    <n v="0.37811923513015289"/>
    <x v="22"/>
    <x v="0"/>
    <n v="260"/>
    <n v="40.422249716540065"/>
    <n v="161.68899886616026"/>
  </r>
  <r>
    <s v="PBOR00667"/>
    <s v="PIZB0003"/>
    <x v="46"/>
    <x v="2"/>
    <x v="0"/>
    <n v="250"/>
    <s v="Adrien Martin"/>
    <n v="1"/>
    <n v="0.42547046369015451"/>
    <x v="13"/>
    <x v="3"/>
    <n v="250"/>
    <n v="143.63238407746138"/>
    <n v="143.63238407746138"/>
  </r>
  <r>
    <s v="PBOR00668"/>
    <s v="PIZB0004"/>
    <x v="69"/>
    <x v="3"/>
    <x v="0"/>
    <n v="130"/>
    <s v="Albain Forestier"/>
    <n v="5"/>
    <n v="0.54042734700729056"/>
    <x v="22"/>
    <x v="0"/>
    <n v="650"/>
    <n v="59.744444889052225"/>
    <n v="298.72222444526113"/>
  </r>
  <r>
    <s v="PBOR00669"/>
    <s v="PIZB0005"/>
    <x v="54"/>
    <x v="4"/>
    <x v="0"/>
    <n v="60"/>
    <s v="Roch Cousineau"/>
    <n v="12"/>
    <n v="0.23841880879011812"/>
    <x v="13"/>
    <x v="3"/>
    <n v="720"/>
    <n v="45.694871472592915"/>
    <n v="548.33845767111495"/>
  </r>
  <r>
    <s v="PBOR00670"/>
    <s v="PIZB0001"/>
    <x v="71"/>
    <x v="0"/>
    <x v="0"/>
    <n v="72"/>
    <s v="Adrien Martin"/>
    <n v="6"/>
    <n v="0.31476931586573742"/>
    <x v="22"/>
    <x v="0"/>
    <n v="432"/>
    <n v="49.336609257666908"/>
    <n v="296.01965554600145"/>
  </r>
  <r>
    <s v="PBOR00671"/>
    <s v="PIZB0002"/>
    <x v="48"/>
    <x v="1"/>
    <x v="0"/>
    <n v="65"/>
    <s v="Albain Forestier"/>
    <n v="6"/>
    <n v="0.16251750862403214"/>
    <x v="13"/>
    <x v="3"/>
    <n v="390"/>
    <n v="54.436361939437909"/>
    <n v="326.61817163662744"/>
  </r>
  <r>
    <s v="PBOR00672"/>
    <s v="PIZB0003"/>
    <x v="37"/>
    <x v="2"/>
    <x v="1"/>
    <n v="250"/>
    <s v="Roch Cousineau"/>
    <n v="2"/>
    <n v="0.79321609838700324"/>
    <x v="22"/>
    <x v="0"/>
    <n v="500"/>
    <n v="51.695975403249186"/>
    <n v="103.39195080649837"/>
  </r>
  <r>
    <s v="PBOR00673"/>
    <s v="PIZB0004"/>
    <x v="49"/>
    <x v="3"/>
    <x v="0"/>
    <n v="130"/>
    <s v="Adrien Martin"/>
    <n v="4"/>
    <n v="0.25000835355356477"/>
    <x v="13"/>
    <x v="3"/>
    <n v="520"/>
    <n v="97.498914038036574"/>
    <n v="389.9956561521463"/>
  </r>
  <r>
    <s v="PBOR00674"/>
    <s v="PIZB0001"/>
    <x v="50"/>
    <x v="0"/>
    <x v="0"/>
    <n v="72"/>
    <s v="Albain Forestier"/>
    <n v="10"/>
    <n v="0.61524052576980492"/>
    <x v="22"/>
    <x v="0"/>
    <n v="720"/>
    <n v="27.702682144574045"/>
    <n v="277.02682144574044"/>
  </r>
  <r>
    <s v="PBOR00675"/>
    <s v="PIZB0002"/>
    <x v="67"/>
    <x v="1"/>
    <x v="0"/>
    <n v="65"/>
    <s v="Roch Cousineau"/>
    <n v="8"/>
    <n v="0.94987346870895917"/>
    <x v="13"/>
    <x v="3"/>
    <n v="520"/>
    <n v="3.2582245339176543"/>
    <n v="26.065796271341235"/>
  </r>
  <r>
    <s v="PBOR00676"/>
    <s v="PIZB0003"/>
    <x v="68"/>
    <x v="2"/>
    <x v="0"/>
    <n v="250"/>
    <s v="Adrien Martin"/>
    <n v="2"/>
    <n v="0.65605444860360373"/>
    <x v="22"/>
    <x v="0"/>
    <n v="500"/>
    <n v="85.98638784909906"/>
    <n v="171.97277569819812"/>
  </r>
  <r>
    <s v="PBOR00677"/>
    <s v="PIZB0004"/>
    <x v="68"/>
    <x v="3"/>
    <x v="0"/>
    <n v="130"/>
    <s v="Albain Forestier"/>
    <n v="2"/>
    <n v="0.89621386549904269"/>
    <x v="13"/>
    <x v="3"/>
    <n v="260"/>
    <n v="13.49219748512445"/>
    <n v="26.9843949702489"/>
  </r>
  <r>
    <s v="PBOR00678"/>
    <s v="PIZB0005"/>
    <x v="47"/>
    <x v="4"/>
    <x v="1"/>
    <n v="60"/>
    <s v="Roch Cousineau"/>
    <n v="14"/>
    <n v="0.91546298618301458"/>
    <x v="22"/>
    <x v="0"/>
    <n v="840"/>
    <n v="5.0722208290191251"/>
    <n v="71.011091606267755"/>
  </r>
  <r>
    <s v="PBOR00679"/>
    <s v="PIZB0006"/>
    <x v="69"/>
    <x v="5"/>
    <x v="0"/>
    <n v="95"/>
    <s v="Adrien Martin"/>
    <n v="3"/>
    <n v="0.28717940688911558"/>
    <x v="13"/>
    <x v="3"/>
    <n v="285"/>
    <n v="67.71795634553402"/>
    <n v="203.15386903660206"/>
  </r>
  <r>
    <s v="PBOR00680"/>
    <s v="PIZB0001"/>
    <x v="77"/>
    <x v="0"/>
    <x v="0"/>
    <n v="72"/>
    <s v="Albain Forestier"/>
    <n v="6"/>
    <n v="0.46671655431456283"/>
    <x v="22"/>
    <x v="0"/>
    <n v="432"/>
    <n v="38.396408089351475"/>
    <n v="230.37844853610886"/>
  </r>
  <r>
    <s v="PBOR00681"/>
    <s v="PIZB0002"/>
    <x v="41"/>
    <x v="1"/>
    <x v="0"/>
    <n v="65"/>
    <s v="Roch Cousineau"/>
    <n v="12"/>
    <n v="0.64532591162314978"/>
    <x v="13"/>
    <x v="3"/>
    <n v="780"/>
    <n v="23.053815744495264"/>
    <n v="276.64578893394315"/>
  </r>
  <r>
    <s v="PBOR00682"/>
    <s v="PIZB0003"/>
    <x v="69"/>
    <x v="2"/>
    <x v="1"/>
    <n v="250"/>
    <s v="Adrien Martin"/>
    <n v="2"/>
    <n v="0.53370034400461741"/>
    <x v="22"/>
    <x v="0"/>
    <n v="500"/>
    <n v="116.57491399884564"/>
    <n v="233.14982799769129"/>
  </r>
  <r>
    <s v="PBOR00683"/>
    <s v="PIZB0004"/>
    <x v="63"/>
    <x v="3"/>
    <x v="1"/>
    <n v="130"/>
    <s v="Albain Forestier"/>
    <n v="2"/>
    <n v="0.55926386296875041"/>
    <x v="13"/>
    <x v="3"/>
    <n v="260"/>
    <n v="57.295697814062443"/>
    <n v="114.59139562812489"/>
  </r>
  <r>
    <s v="PBOR00684"/>
    <s v="PIZB0001"/>
    <x v="41"/>
    <x v="0"/>
    <x v="1"/>
    <n v="72"/>
    <s v="Roch Cousineau"/>
    <n v="8"/>
    <n v="0.10128686256296626"/>
    <x v="22"/>
    <x v="0"/>
    <n v="576"/>
    <n v="64.707345895466432"/>
    <n v="517.65876716373145"/>
  </r>
  <r>
    <s v="PBOR00685"/>
    <s v="PIZB0002"/>
    <x v="45"/>
    <x v="1"/>
    <x v="1"/>
    <n v="65"/>
    <s v="Adrien Martin"/>
    <n v="10"/>
    <n v="0.39148654762578783"/>
    <x v="13"/>
    <x v="3"/>
    <n v="650"/>
    <n v="39.55337440432379"/>
    <n v="395.5337440432379"/>
  </r>
  <r>
    <s v="PBOR00686"/>
    <s v="PIZB0003"/>
    <x v="57"/>
    <x v="2"/>
    <x v="1"/>
    <n v="250"/>
    <s v="Albain Forestier"/>
    <n v="3"/>
    <n v="9.5129024265824924E-2"/>
    <x v="22"/>
    <x v="0"/>
    <n v="750"/>
    <n v="226.21774393354377"/>
    <n v="678.65323180063137"/>
  </r>
  <r>
    <s v="PBOR00687"/>
    <s v="PIZB0004"/>
    <x v="64"/>
    <x v="3"/>
    <x v="1"/>
    <n v="130"/>
    <s v="Roch Cousineau"/>
    <n v="7"/>
    <n v="9.2155736906078589E-2"/>
    <x v="13"/>
    <x v="3"/>
    <n v="910"/>
    <n v="118.01975420220978"/>
    <n v="826.13827941546845"/>
  </r>
  <r>
    <s v="PBOR00688"/>
    <s v="PIZB0001"/>
    <x v="33"/>
    <x v="0"/>
    <x v="0"/>
    <n v="72"/>
    <s v="Roch Cousineau"/>
    <n v="10"/>
    <n v="0.13710353027058175"/>
    <x v="22"/>
    <x v="0"/>
    <n v="720"/>
    <n v="62.128545820518113"/>
    <n v="621.28545820518116"/>
  </r>
  <r>
    <s v="PBOR00689"/>
    <s v="PIZB0002"/>
    <x v="40"/>
    <x v="1"/>
    <x v="1"/>
    <n v="65"/>
    <s v="Adrien Martin"/>
    <n v="13"/>
    <n v="0.45727487648136167"/>
    <x v="13"/>
    <x v="3"/>
    <n v="845"/>
    <n v="35.277133028711489"/>
    <n v="458.60272937324936"/>
  </r>
  <r>
    <s v="PBOR00690"/>
    <s v="PIZB0003"/>
    <x v="70"/>
    <x v="2"/>
    <x v="0"/>
    <n v="250"/>
    <s v="Albain Forestier"/>
    <n v="1"/>
    <n v="0.53949261295525142"/>
    <x v="22"/>
    <x v="0"/>
    <n v="250"/>
    <n v="115.12684676118715"/>
    <n v="115.12684676118715"/>
  </r>
  <r>
    <s v="PBOR00691"/>
    <s v="PIZB0004"/>
    <x v="55"/>
    <x v="3"/>
    <x v="1"/>
    <n v="130"/>
    <s v="Roch Cousineau"/>
    <n v="2"/>
    <n v="0.11286638851479058"/>
    <x v="13"/>
    <x v="3"/>
    <n v="260"/>
    <n v="115.32736949307723"/>
    <n v="230.65473898615446"/>
  </r>
  <r>
    <s v="PBOR00692"/>
    <s v="PIZB0001"/>
    <x v="48"/>
    <x v="0"/>
    <x v="0"/>
    <n v="72"/>
    <s v="Adrien Martin"/>
    <n v="10"/>
    <n v="0.98128189951024669"/>
    <x v="0"/>
    <x v="0"/>
    <n v="720"/>
    <n v="1.3477032352622382"/>
    <n v="13.477032352622382"/>
  </r>
  <r>
    <s v="PBOR00693"/>
    <s v="PIZB0002"/>
    <x v="78"/>
    <x v="1"/>
    <x v="1"/>
    <n v="65"/>
    <s v="Albain Forestier"/>
    <n v="4"/>
    <n v="0.27210731504457164"/>
    <x v="1"/>
    <x v="1"/>
    <n v="260"/>
    <n v="47.313024522102843"/>
    <n v="189.25209808841137"/>
  </r>
  <r>
    <s v="PBOR00694"/>
    <s v="PIZB0003"/>
    <x v="65"/>
    <x v="2"/>
    <x v="0"/>
    <n v="250"/>
    <s v="Roch Cousineau"/>
    <n v="3"/>
    <n v="0.14105412045411814"/>
    <x v="13"/>
    <x v="3"/>
    <n v="750"/>
    <n v="214.73646988647047"/>
    <n v="644.20940965941145"/>
  </r>
  <r>
    <s v="PBOR00695"/>
    <s v="PIZB0004"/>
    <x v="80"/>
    <x v="3"/>
    <x v="1"/>
    <n v="130"/>
    <s v="Adrien Martin"/>
    <n v="4"/>
    <n v="0.85101314296055253"/>
    <x v="14"/>
    <x v="2"/>
    <n v="520"/>
    <n v="19.368291415128173"/>
    <n v="77.473165660512691"/>
  </r>
  <r>
    <s v="PBOR00696"/>
    <s v="PIZB0005"/>
    <x v="42"/>
    <x v="4"/>
    <x v="0"/>
    <n v="60"/>
    <s v="Albain Forestier"/>
    <n v="13"/>
    <n v="0.12885099471438333"/>
    <x v="15"/>
    <x v="2"/>
    <n v="780"/>
    <n v="52.268940317137002"/>
    <n v="679.49622412278097"/>
  </r>
  <r>
    <s v="PBOR00697"/>
    <s v="PIZB0001"/>
    <x v="21"/>
    <x v="0"/>
    <x v="1"/>
    <n v="72"/>
    <s v="Roch Cousineau"/>
    <n v="3"/>
    <n v="0.23738804291051518"/>
    <x v="16"/>
    <x v="2"/>
    <n v="216"/>
    <n v="54.908060910442906"/>
    <n v="164.72418273132871"/>
  </r>
  <r>
    <s v="PBOR00698"/>
    <s v="PIZB0002"/>
    <x v="30"/>
    <x v="1"/>
    <x v="0"/>
    <n v="65"/>
    <s v="Adrien Martin"/>
    <n v="9"/>
    <n v="0.61104375246133902"/>
    <x v="6"/>
    <x v="3"/>
    <n v="585"/>
    <n v="25.282156090012965"/>
    <n v="227.53940481011668"/>
  </r>
  <r>
    <s v="PBOR00699"/>
    <s v="PIZB0003"/>
    <x v="17"/>
    <x v="2"/>
    <x v="1"/>
    <n v="250"/>
    <s v="Albain Forestier"/>
    <n v="3"/>
    <n v="0.9488464109870195"/>
    <x v="7"/>
    <x v="1"/>
    <n v="750"/>
    <n v="12.788397253245126"/>
    <n v="38.365191759735382"/>
  </r>
  <r>
    <s v="PBOR00700"/>
    <s v="PIZB0004"/>
    <x v="48"/>
    <x v="3"/>
    <x v="0"/>
    <n v="130"/>
    <s v="Roch Cousineau"/>
    <n v="5"/>
    <n v="0.74066410691971896"/>
    <x v="8"/>
    <x v="1"/>
    <n v="650"/>
    <n v="33.713666100436534"/>
    <n v="168.56833050218268"/>
  </r>
  <r>
    <s v="PBOR00701"/>
    <s v="PIZB0001"/>
    <x v="17"/>
    <x v="0"/>
    <x v="1"/>
    <n v="72"/>
    <s v="Adrien Martin"/>
    <n v="9"/>
    <n v="0.19718476716656752"/>
    <x v="18"/>
    <x v="2"/>
    <n v="648"/>
    <n v="57.802696764007138"/>
    <n v="520.22427087606422"/>
  </r>
  <r>
    <s v="PBOR00702"/>
    <s v="PIZB0002"/>
    <x v="75"/>
    <x v="1"/>
    <x v="0"/>
    <n v="65"/>
    <s v="Albain Forestier"/>
    <n v="7"/>
    <n v="0.78503445613229161"/>
    <x v="19"/>
    <x v="1"/>
    <n v="455"/>
    <n v="13.972760351401044"/>
    <n v="97.809322459807305"/>
  </r>
  <r>
    <s v="PBOR00703"/>
    <s v="PIZB0003"/>
    <x v="44"/>
    <x v="2"/>
    <x v="1"/>
    <n v="250"/>
    <s v="Roch Cousineau"/>
    <n v="2"/>
    <n v="0.75471328312198649"/>
    <x v="20"/>
    <x v="1"/>
    <n v="500"/>
    <n v="61.32167921950338"/>
    <n v="122.64335843900676"/>
  </r>
  <r>
    <s v="PBOR00704"/>
    <s v="PIZB0004"/>
    <x v="41"/>
    <x v="3"/>
    <x v="0"/>
    <n v="130"/>
    <s v="Adrien Martin"/>
    <n v="7"/>
    <n v="0.36147787511873697"/>
    <x v="21"/>
    <x v="2"/>
    <n v="910"/>
    <n v="83.007876234564193"/>
    <n v="581.0551336419494"/>
  </r>
  <r>
    <s v="PBOR00705"/>
    <s v="PIZB0005"/>
    <x v="37"/>
    <x v="4"/>
    <x v="0"/>
    <n v="60"/>
    <s v="Albain Forestier"/>
    <n v="8"/>
    <n v="0.5062338841137648"/>
    <x v="22"/>
    <x v="0"/>
    <n v="480"/>
    <n v="29.625966953174114"/>
    <n v="237.00773562539291"/>
  </r>
  <r>
    <s v="PBOR00706"/>
    <s v="PIZB0006"/>
    <x v="65"/>
    <x v="5"/>
    <x v="1"/>
    <n v="95"/>
    <s v="Roch Cousineau"/>
    <n v="2"/>
    <n v="0.40939077842026561"/>
    <x v="0"/>
    <x v="0"/>
    <n v="190"/>
    <n v="56.107876050074765"/>
    <n v="112.21575210014953"/>
  </r>
  <r>
    <s v="PBOR00707"/>
    <s v="PIZB0001"/>
    <x v="40"/>
    <x v="0"/>
    <x v="1"/>
    <n v="72"/>
    <s v="Adrien Martin"/>
    <n v="5"/>
    <n v="0.5114830172127095"/>
    <x v="1"/>
    <x v="1"/>
    <n v="360"/>
    <n v="35.173222760684915"/>
    <n v="175.86611380342458"/>
  </r>
  <r>
    <s v="PBOR00708"/>
    <s v="PIZB0002"/>
    <x v="26"/>
    <x v="1"/>
    <x v="1"/>
    <n v="65"/>
    <s v="Albain Forestier"/>
    <n v="13"/>
    <n v="8.4941723119194901E-2"/>
    <x v="13"/>
    <x v="3"/>
    <n v="845"/>
    <n v="59.478787997252333"/>
    <n v="773.22424396428028"/>
  </r>
  <r>
    <s v="PBOR00709"/>
    <s v="PIZB0003"/>
    <x v="46"/>
    <x v="2"/>
    <x v="0"/>
    <n v="250"/>
    <s v="Roch Cousineau"/>
    <n v="3"/>
    <n v="0.73238040062805998"/>
    <x v="14"/>
    <x v="2"/>
    <n v="750"/>
    <n v="66.904899842985003"/>
    <n v="200.71469952895501"/>
  </r>
  <r>
    <s v="PBOR00710"/>
    <s v="PIZB0004"/>
    <x v="82"/>
    <x v="3"/>
    <x v="0"/>
    <n v="130"/>
    <s v="Adrien Martin"/>
    <n v="2"/>
    <n v="0.29177515994157244"/>
    <x v="15"/>
    <x v="2"/>
    <n v="260"/>
    <n v="92.069229207595583"/>
    <n v="184.13845841519117"/>
  </r>
  <r>
    <s v="PBOR00711"/>
    <s v="PIZB0001"/>
    <x v="56"/>
    <x v="0"/>
    <x v="0"/>
    <n v="72"/>
    <s v="Albain Forestier"/>
    <n v="5"/>
    <n v="0.40828615072335417"/>
    <x v="16"/>
    <x v="2"/>
    <n v="360"/>
    <n v="42.6033971479185"/>
    <n v="213.01698573959249"/>
  </r>
  <r>
    <s v="PBOR00712"/>
    <s v="PIZB0002"/>
    <x v="62"/>
    <x v="1"/>
    <x v="0"/>
    <n v="65"/>
    <s v="Roch Cousineau"/>
    <n v="6"/>
    <n v="0.82022388805229829"/>
    <x v="6"/>
    <x v="3"/>
    <n v="390"/>
    <n v="11.685447276600611"/>
    <n v="70.112683659603661"/>
  </r>
  <r>
    <s v="PBOR00713"/>
    <s v="PIZB0003"/>
    <x v="74"/>
    <x v="2"/>
    <x v="0"/>
    <n v="250"/>
    <s v="Adrien Martin"/>
    <n v="1"/>
    <n v="0.63976928237356645"/>
    <x v="7"/>
    <x v="1"/>
    <n v="250"/>
    <n v="90.057679406608386"/>
    <n v="90.057679406608386"/>
  </r>
  <r>
    <s v="PBOR00714"/>
    <s v="PIZB0004"/>
    <x v="26"/>
    <x v="3"/>
    <x v="0"/>
    <n v="130"/>
    <s v="Albain Forestier"/>
    <n v="4"/>
    <n v="0.14155678898634294"/>
    <x v="8"/>
    <x v="1"/>
    <n v="520"/>
    <n v="111.59761743177542"/>
    <n v="446.39046972710167"/>
  </r>
  <r>
    <s v="PBOR00715"/>
    <s v="PIZB0005"/>
    <x v="43"/>
    <x v="4"/>
    <x v="0"/>
    <n v="60"/>
    <s v="Roch Cousineau"/>
    <n v="7"/>
    <n v="8.0876021120816599E-2"/>
    <x v="18"/>
    <x v="2"/>
    <n v="420"/>
    <n v="55.147438732751006"/>
    <n v="386.03207112925702"/>
  </r>
  <r>
    <s v="PBOR00716"/>
    <s v="PIZB0001"/>
    <x v="57"/>
    <x v="0"/>
    <x v="0"/>
    <n v="72"/>
    <s v="Adrien Martin"/>
    <n v="6"/>
    <n v="0.44811027396981373"/>
    <x v="19"/>
    <x v="1"/>
    <n v="432"/>
    <n v="39.736060274173411"/>
    <n v="238.41636164504047"/>
  </r>
  <r>
    <s v="PBOR00717"/>
    <s v="PIZB0002"/>
    <x v="40"/>
    <x v="1"/>
    <x v="0"/>
    <n v="65"/>
    <s v="Albain Forestier"/>
    <n v="11"/>
    <n v="0.75972775527475345"/>
    <x v="20"/>
    <x v="1"/>
    <n v="715"/>
    <n v="15.617695907141027"/>
    <n v="171.79465497855131"/>
  </r>
  <r>
    <s v="PBOR00718"/>
    <s v="PIZB0003"/>
    <x v="32"/>
    <x v="2"/>
    <x v="1"/>
    <n v="250"/>
    <s v="Roch Cousineau"/>
    <n v="1"/>
    <n v="0.78411006259861393"/>
    <x v="21"/>
    <x v="2"/>
    <n v="250"/>
    <n v="53.972484350346519"/>
    <n v="53.972484350346519"/>
  </r>
  <r>
    <s v="PBOR00719"/>
    <s v="PIZB0004"/>
    <x v="33"/>
    <x v="3"/>
    <x v="0"/>
    <n v="130"/>
    <s v="Adrien Martin"/>
    <n v="2"/>
    <n v="0.84235753032291649"/>
    <x v="22"/>
    <x v="0"/>
    <n v="260"/>
    <n v="20.493521058020857"/>
    <n v="40.987042116041714"/>
  </r>
  <r>
    <s v="PBOR00720"/>
    <s v="PIZB0001"/>
    <x v="49"/>
    <x v="0"/>
    <x v="0"/>
    <n v="72"/>
    <s v="Albain Forestier"/>
    <n v="12"/>
    <n v="0.33245013353510888"/>
    <x v="0"/>
    <x v="0"/>
    <n v="864"/>
    <n v="48.06359038547216"/>
    <n v="576.7630846256659"/>
  </r>
  <r>
    <s v="PBOR00721"/>
    <s v="PIZB0002"/>
    <x v="33"/>
    <x v="1"/>
    <x v="0"/>
    <n v="65"/>
    <s v="Roch Cousineau"/>
    <n v="9"/>
    <n v="0.5849776578236231"/>
    <x v="1"/>
    <x v="1"/>
    <n v="585"/>
    <n v="26.9764522414645"/>
    <n v="242.7880701731805"/>
  </r>
  <r>
    <s v="PBOR00722"/>
    <s v="PIZB0003"/>
    <x v="79"/>
    <x v="2"/>
    <x v="0"/>
    <n v="250"/>
    <s v="Adrien Martin"/>
    <n v="2"/>
    <n v="0.37958315015543209"/>
    <x v="13"/>
    <x v="3"/>
    <n v="500"/>
    <n v="155.10421246114197"/>
    <n v="310.20842492228394"/>
  </r>
  <r>
    <s v="PBOR00723"/>
    <s v="PIZB0004"/>
    <x v="82"/>
    <x v="3"/>
    <x v="0"/>
    <n v="130"/>
    <s v="Albain Forestier"/>
    <n v="2"/>
    <n v="0.65646585330655549"/>
    <x v="14"/>
    <x v="2"/>
    <n v="260"/>
    <n v="44.659439070147783"/>
    <n v="89.318878140295567"/>
  </r>
  <r>
    <s v="PBOR00724"/>
    <s v="PIZB0005"/>
    <x v="42"/>
    <x v="4"/>
    <x v="1"/>
    <n v="60"/>
    <s v="Roch Cousineau"/>
    <n v="12"/>
    <n v="0.41660537707927559"/>
    <x v="15"/>
    <x v="2"/>
    <n v="720"/>
    <n v="35.003677375243463"/>
    <n v="420.04412850292158"/>
  </r>
  <r>
    <s v="PBOR00725"/>
    <s v="PIZB0006"/>
    <x v="58"/>
    <x v="5"/>
    <x v="0"/>
    <n v="95"/>
    <s v="Adrien Martin"/>
    <n v="5"/>
    <n v="0.20233092495399141"/>
    <x v="16"/>
    <x v="2"/>
    <n v="475"/>
    <n v="75.778562129370812"/>
    <n v="378.89281064685406"/>
  </r>
  <r>
    <s v="PBOR00726"/>
    <s v="PIZB0001"/>
    <x v="63"/>
    <x v="0"/>
    <x v="0"/>
    <n v="72"/>
    <s v="Albain Forestier"/>
    <n v="8"/>
    <n v="0.4165603515655395"/>
    <x v="6"/>
    <x v="3"/>
    <n v="576"/>
    <n v="42.007654687281153"/>
    <n v="336.06123749824923"/>
  </r>
  <r>
    <s v="PBOR00727"/>
    <s v="PIZB0002"/>
    <x v="72"/>
    <x v="1"/>
    <x v="0"/>
    <n v="65"/>
    <s v="Roch Cousineau"/>
    <n v="4"/>
    <n v="0.72779375637316779"/>
    <x v="7"/>
    <x v="1"/>
    <n v="260"/>
    <n v="17.693405835744095"/>
    <n v="70.773623342976379"/>
  </r>
  <r>
    <s v="PBOR00728"/>
    <s v="PIZB0003"/>
    <x v="79"/>
    <x v="2"/>
    <x v="1"/>
    <n v="250"/>
    <s v="Adrien Martin"/>
    <n v="2"/>
    <n v="0.55878451183985633"/>
    <x v="8"/>
    <x v="1"/>
    <n v="500"/>
    <n v="110.30387204003591"/>
    <n v="220.60774408007183"/>
  </r>
  <r>
    <s v="PBOR00729"/>
    <s v="PIZB0004"/>
    <x v="17"/>
    <x v="3"/>
    <x v="1"/>
    <n v="130"/>
    <s v="Albain Forestier"/>
    <n v="4"/>
    <n v="0.89431667347022659"/>
    <x v="18"/>
    <x v="2"/>
    <n v="520"/>
    <n v="13.738832448870543"/>
    <n v="54.955329795482172"/>
  </r>
  <r>
    <s v="PBOR00730"/>
    <s v="PIZB0001"/>
    <x v="52"/>
    <x v="0"/>
    <x v="1"/>
    <n v="72"/>
    <s v="Roch Cousineau"/>
    <n v="5"/>
    <n v="0.70493891032221512"/>
    <x v="19"/>
    <x v="1"/>
    <n v="360"/>
    <n v="21.244398456800511"/>
    <n v="106.22199228400255"/>
  </r>
  <r>
    <s v="PBOR00731"/>
    <s v="PIZB0002"/>
    <x v="74"/>
    <x v="1"/>
    <x v="1"/>
    <n v="65"/>
    <s v="Adrien Martin"/>
    <n v="10"/>
    <n v="0.81602281331322024"/>
    <x v="20"/>
    <x v="1"/>
    <n v="650"/>
    <n v="11.958517134640685"/>
    <n v="119.58517134640685"/>
  </r>
  <r>
    <s v="PBOR00732"/>
    <s v="PIZB0003"/>
    <x v="75"/>
    <x v="2"/>
    <x v="1"/>
    <n v="250"/>
    <s v="Albain Forestier"/>
    <n v="2"/>
    <n v="0.6496261962242873"/>
    <x v="21"/>
    <x v="2"/>
    <n v="500"/>
    <n v="87.593450943928175"/>
    <n v="175.18690188785635"/>
  </r>
  <r>
    <s v="PBOR00733"/>
    <s v="PIZB0004"/>
    <x v="57"/>
    <x v="3"/>
    <x v="1"/>
    <n v="130"/>
    <s v="Roch Cousineau"/>
    <n v="3"/>
    <n v="0.68732649312058791"/>
    <x v="22"/>
    <x v="0"/>
    <n v="390"/>
    <n v="40.647555894323574"/>
    <n v="121.94266768297072"/>
  </r>
  <r>
    <s v="PBOR00734"/>
    <s v="PIZB0001"/>
    <x v="38"/>
    <x v="0"/>
    <x v="1"/>
    <n v="72"/>
    <s v="Roch Cousineau"/>
    <n v="9"/>
    <n v="0.58997330064038656"/>
    <x v="0"/>
    <x v="0"/>
    <n v="648"/>
    <n v="29.521922353892169"/>
    <n v="265.69730118502952"/>
  </r>
  <r>
    <s v="PBOR00735"/>
    <s v="PIZB0002"/>
    <x v="53"/>
    <x v="1"/>
    <x v="0"/>
    <n v="65"/>
    <s v="Adrien Martin"/>
    <n v="11"/>
    <n v="0.81938273226654801"/>
    <x v="1"/>
    <x v="1"/>
    <n v="715"/>
    <n v="11.740122402674379"/>
    <n v="129.14134642941818"/>
  </r>
  <r>
    <s v="PBOR00736"/>
    <s v="PIZB0003"/>
    <x v="78"/>
    <x v="2"/>
    <x v="0"/>
    <n v="250"/>
    <s v="Albain Forestier"/>
    <n v="1"/>
    <n v="0.95276130715763863"/>
    <x v="2"/>
    <x v="2"/>
    <n v="250"/>
    <n v="11.809673210590343"/>
    <n v="11.809673210590343"/>
  </r>
  <r>
    <s v="PBOR00737"/>
    <s v="PIZB0004"/>
    <x v="82"/>
    <x v="3"/>
    <x v="0"/>
    <n v="130"/>
    <s v="Roch Cousineau"/>
    <n v="5"/>
    <n v="0.61482565331070349"/>
    <x v="3"/>
    <x v="1"/>
    <n v="650"/>
    <n v="50.072665069608547"/>
    <n v="250.36332534804274"/>
  </r>
  <r>
    <s v="PBOR00738"/>
    <s v="PIZB0001"/>
    <x v="61"/>
    <x v="0"/>
    <x v="1"/>
    <n v="72"/>
    <s v="Adrien Martin"/>
    <n v="11"/>
    <n v="0.45927229447978302"/>
    <x v="4"/>
    <x v="3"/>
    <n v="792"/>
    <n v="38.932394797455622"/>
    <n v="428.25634277201186"/>
  </r>
  <r>
    <s v="PBOR00739"/>
    <s v="PIZB0002"/>
    <x v="21"/>
    <x v="1"/>
    <x v="1"/>
    <n v="65"/>
    <s v="Albain Forestier"/>
    <n v="10"/>
    <n v="0.17396852975486399"/>
    <x v="5"/>
    <x v="3"/>
    <n v="650"/>
    <n v="53.692045565933839"/>
    <n v="536.92045565933836"/>
  </r>
  <r>
    <s v="PBOR00740"/>
    <s v="PIZB0003"/>
    <x v="32"/>
    <x v="2"/>
    <x v="1"/>
    <n v="250"/>
    <s v="Roch Cousineau"/>
    <n v="2"/>
    <n v="0.22111970573020556"/>
    <x v="6"/>
    <x v="3"/>
    <n v="500"/>
    <n v="194.72007356744862"/>
    <n v="389.44014713489724"/>
  </r>
  <r>
    <s v="PBOR00741"/>
    <s v="PIZB0004"/>
    <x v="54"/>
    <x v="3"/>
    <x v="1"/>
    <n v="130"/>
    <s v="Adrien Martin"/>
    <n v="4"/>
    <n v="0.89493462611302366"/>
    <x v="7"/>
    <x v="1"/>
    <n v="520"/>
    <n v="13.658498605306924"/>
    <n v="54.633994421227698"/>
  </r>
  <r>
    <s v="PBOR00742"/>
    <s v="PIZB0005"/>
    <x v="70"/>
    <x v="4"/>
    <x v="1"/>
    <n v="60"/>
    <s v="Albain Forestier"/>
    <n v="4"/>
    <n v="0.56096886857018924"/>
    <x v="8"/>
    <x v="1"/>
    <n v="240"/>
    <n v="26.341867885788645"/>
    <n v="105.36747154315458"/>
  </r>
  <r>
    <s v="PBOR00743"/>
    <s v="PIZB0001"/>
    <x v="30"/>
    <x v="0"/>
    <x v="1"/>
    <n v="72"/>
    <s v="Roch Cousineau"/>
    <n v="12"/>
    <n v="0.26743390136694367"/>
    <x v="9"/>
    <x v="1"/>
    <n v="864"/>
    <n v="52.744759101580058"/>
    <n v="632.9371092189607"/>
  </r>
  <r>
    <s v="PBOR00744"/>
    <s v="PIZB0002"/>
    <x v="71"/>
    <x v="1"/>
    <x v="1"/>
    <n v="65"/>
    <s v="Adrien Martin"/>
    <n v="5"/>
    <n v="0.58763068930415119"/>
    <x v="10"/>
    <x v="0"/>
    <n v="325"/>
    <n v="26.804005195230172"/>
    <n v="134.02002597615086"/>
  </r>
  <r>
    <s v="PBOR00745"/>
    <s v="PIZB0003"/>
    <x v="82"/>
    <x v="2"/>
    <x v="0"/>
    <n v="250"/>
    <s v="Albain Forestier"/>
    <n v="3"/>
    <n v="0.91483202433033806"/>
    <x v="11"/>
    <x v="0"/>
    <n v="750"/>
    <n v="21.291993917415486"/>
    <n v="63.87598175224646"/>
  </r>
  <r>
    <s v="PBOR00746"/>
    <s v="PIZB0004"/>
    <x v="67"/>
    <x v="3"/>
    <x v="0"/>
    <n v="130"/>
    <s v="Roch Cousineau"/>
    <n v="2"/>
    <n v="0.27706500818752045"/>
    <x v="12"/>
    <x v="3"/>
    <n v="260"/>
    <n v="93.981548935622342"/>
    <n v="187.96309787124468"/>
  </r>
  <r>
    <s v="PBOR00747"/>
    <s v="PIZB0001"/>
    <x v="43"/>
    <x v="0"/>
    <x v="0"/>
    <n v="72"/>
    <s v="Adrien Martin"/>
    <n v="7"/>
    <n v="0.46262694989973574"/>
    <x v="0"/>
    <x v="0"/>
    <n v="504"/>
    <n v="38.690859607219025"/>
    <n v="270.83601725053319"/>
  </r>
  <r>
    <s v="PBOR00748"/>
    <s v="PIZB0002"/>
    <x v="52"/>
    <x v="1"/>
    <x v="1"/>
    <n v="65"/>
    <s v="Albain Forestier"/>
    <n v="12"/>
    <n v="0.42651148588421506"/>
    <x v="1"/>
    <x v="1"/>
    <n v="780"/>
    <n v="37.276753417526024"/>
    <n v="447.32104101031229"/>
  </r>
  <r>
    <s v="PBOR00749"/>
    <s v="PIZB0003"/>
    <x v="41"/>
    <x v="2"/>
    <x v="1"/>
    <n v="250"/>
    <s v="Roch Cousineau"/>
    <n v="3"/>
    <n v="0.92201969711397658"/>
    <x v="2"/>
    <x v="2"/>
    <n v="750"/>
    <n v="19.495075721505856"/>
    <n v="58.485227164517568"/>
  </r>
  <r>
    <s v="PBOR00750"/>
    <s v="PIZB0004"/>
    <x v="63"/>
    <x v="3"/>
    <x v="1"/>
    <n v="130"/>
    <s v="Adrien Martin"/>
    <n v="4"/>
    <n v="4.6788718595805578E-2"/>
    <x v="3"/>
    <x v="1"/>
    <n v="520"/>
    <n v="123.91746658254527"/>
    <n v="495.66986633018109"/>
  </r>
  <r>
    <s v="PBOR00751"/>
    <s v="PIZB0005"/>
    <x v="63"/>
    <x v="4"/>
    <x v="1"/>
    <n v="60"/>
    <s v="Albain Forestier"/>
    <n v="8"/>
    <n v="0.36133925879001383"/>
    <x v="4"/>
    <x v="3"/>
    <n v="480"/>
    <n v="38.319644472599173"/>
    <n v="306.55715578079338"/>
  </r>
  <r>
    <s v="PBOR00752"/>
    <s v="PIZB0006"/>
    <x v="74"/>
    <x v="5"/>
    <x v="1"/>
    <n v="95"/>
    <s v="Roch Cousineau"/>
    <n v="3"/>
    <n v="0.73998648758558094"/>
    <x v="5"/>
    <x v="3"/>
    <n v="285"/>
    <n v="24.701283679369812"/>
    <n v="74.10385103810944"/>
  </r>
  <r>
    <s v="PBOR00753"/>
    <s v="PIZB0001"/>
    <x v="80"/>
    <x v="0"/>
    <x v="1"/>
    <n v="72"/>
    <s v="Adrien Martin"/>
    <n v="8"/>
    <n v="5.9680640212689928E-2"/>
    <x v="6"/>
    <x v="3"/>
    <n v="576"/>
    <n v="67.702993904686323"/>
    <n v="541.62395123749059"/>
  </r>
  <r>
    <s v="PBOR00754"/>
    <s v="PIZB0002"/>
    <x v="37"/>
    <x v="1"/>
    <x v="1"/>
    <n v="65"/>
    <s v="Albain Forestier"/>
    <n v="12"/>
    <n v="0.4586257227098508"/>
    <x v="7"/>
    <x v="1"/>
    <n v="780"/>
    <n v="35.189328023859694"/>
    <n v="422.2719362863163"/>
  </r>
  <r>
    <s v="PBOR00755"/>
    <s v="PIZB0003"/>
    <x v="58"/>
    <x v="2"/>
    <x v="0"/>
    <n v="250"/>
    <s v="Roch Cousineau"/>
    <n v="3"/>
    <n v="0.13578909107723258"/>
    <x v="8"/>
    <x v="1"/>
    <n v="750"/>
    <n v="216.05272723069186"/>
    <n v="648.15818169207557"/>
  </r>
  <r>
    <s v="PBOR00756"/>
    <s v="PIZB0004"/>
    <x v="67"/>
    <x v="3"/>
    <x v="0"/>
    <n v="130"/>
    <s v="Adrien Martin"/>
    <n v="4"/>
    <n v="0.53168290242585592"/>
    <x v="9"/>
    <x v="1"/>
    <n v="520"/>
    <n v="60.881222684638729"/>
    <n v="243.52489073855492"/>
  </r>
  <r>
    <s v="PBOR00757"/>
    <s v="PIZB0001"/>
    <x v="45"/>
    <x v="0"/>
    <x v="0"/>
    <n v="72"/>
    <s v="Albain Forestier"/>
    <n v="11"/>
    <n v="0.97196113699392339"/>
    <x v="10"/>
    <x v="0"/>
    <n v="792"/>
    <n v="2.0187981364375158"/>
    <n v="22.206779500812672"/>
  </r>
  <r>
    <s v="PBOR00758"/>
    <s v="PIZB0002"/>
    <x v="77"/>
    <x v="1"/>
    <x v="1"/>
    <n v="65"/>
    <s v="Roch Cousineau"/>
    <n v="9"/>
    <n v="0.97663463071649936"/>
    <x v="11"/>
    <x v="0"/>
    <n v="585"/>
    <n v="1.5187490034275415"/>
    <n v="13.668741030847873"/>
  </r>
  <r>
    <s v="PBOR00759"/>
    <s v="PIZB0003"/>
    <x v="39"/>
    <x v="2"/>
    <x v="1"/>
    <n v="250"/>
    <s v="Adrien Martin"/>
    <n v="3"/>
    <n v="0.52546121124319023"/>
    <x v="12"/>
    <x v="3"/>
    <n v="750"/>
    <n v="118.63469718920244"/>
    <n v="355.90409156760734"/>
  </r>
  <r>
    <s v="PBOR00760"/>
    <s v="PIZB0004"/>
    <x v="17"/>
    <x v="3"/>
    <x v="1"/>
    <n v="130"/>
    <s v="Albain Forestier"/>
    <n v="3"/>
    <n v="0.94449914358610321"/>
    <x v="0"/>
    <x v="0"/>
    <n v="390"/>
    <n v="7.2151113338065826"/>
    <n v="21.645334001419748"/>
  </r>
  <r>
    <s v="PBOR00761"/>
    <s v="PIZB0005"/>
    <x v="74"/>
    <x v="4"/>
    <x v="1"/>
    <n v="60"/>
    <s v="Roch Cousineau"/>
    <n v="13"/>
    <n v="0.71922646950764946"/>
    <x v="1"/>
    <x v="1"/>
    <n v="780"/>
    <n v="16.846411829541033"/>
    <n v="219.00335378403344"/>
  </r>
  <r>
    <s v="PBOR00762"/>
    <s v="PIZB0001"/>
    <x v="26"/>
    <x v="0"/>
    <x v="1"/>
    <n v="72"/>
    <s v="Adrien Martin"/>
    <n v="12"/>
    <n v="0.56684579648191213"/>
    <x v="2"/>
    <x v="2"/>
    <n v="864"/>
    <n v="31.187102653302325"/>
    <n v="374.24523183962788"/>
  </r>
  <r>
    <s v="PBOR00763"/>
    <s v="PIZB0002"/>
    <x v="48"/>
    <x v="1"/>
    <x v="1"/>
    <n v="65"/>
    <s v="Albain Forestier"/>
    <n v="5"/>
    <n v="0.41154842263409186"/>
    <x v="3"/>
    <x v="1"/>
    <n v="325"/>
    <n v="38.24935252878403"/>
    <n v="191.24676264392014"/>
  </r>
  <r>
    <s v="PBOR00764"/>
    <s v="PIZB0003"/>
    <x v="58"/>
    <x v="2"/>
    <x v="0"/>
    <n v="250"/>
    <s v="Roch Cousineau"/>
    <n v="3"/>
    <n v="0.74273210657720612"/>
    <x v="4"/>
    <x v="3"/>
    <n v="750"/>
    <n v="64.316973355698465"/>
    <n v="192.95092006709541"/>
  </r>
  <r>
    <s v="PBOR00765"/>
    <s v="PIZB0004"/>
    <x v="74"/>
    <x v="3"/>
    <x v="1"/>
    <n v="130"/>
    <s v="Adrien Martin"/>
    <n v="5"/>
    <n v="0.69862265539879809"/>
    <x v="5"/>
    <x v="3"/>
    <n v="650"/>
    <n v="39.179054798156251"/>
    <n v="195.89527399078125"/>
  </r>
  <r>
    <s v="PBOR00766"/>
    <s v="PIZB0001"/>
    <x v="50"/>
    <x v="0"/>
    <x v="0"/>
    <n v="72"/>
    <s v="Albain Forestier"/>
    <n v="8"/>
    <n v="0.82383101216126242"/>
    <x v="6"/>
    <x v="3"/>
    <n v="576"/>
    <n v="12.684167124389106"/>
    <n v="101.47333699511285"/>
  </r>
  <r>
    <s v="PBOR00767"/>
    <s v="PIZB0002"/>
    <x v="49"/>
    <x v="1"/>
    <x v="1"/>
    <n v="65"/>
    <s v="Roch Cousineau"/>
    <n v="4"/>
    <n v="0.58411308782759919"/>
    <x v="7"/>
    <x v="1"/>
    <n v="260"/>
    <n v="27.032649291206052"/>
    <n v="108.13059716482421"/>
  </r>
  <r>
    <s v="PBOR00768"/>
    <s v="PIZB0003"/>
    <x v="46"/>
    <x v="2"/>
    <x v="0"/>
    <n v="250"/>
    <s v="Adrien Martin"/>
    <n v="3"/>
    <n v="0.14674932887632175"/>
    <x v="8"/>
    <x v="1"/>
    <n v="750"/>
    <n v="213.31266778091955"/>
    <n v="639.93800334275863"/>
  </r>
  <r>
    <s v="PBOR00769"/>
    <s v="PIZB0004"/>
    <x v="38"/>
    <x v="3"/>
    <x v="1"/>
    <n v="130"/>
    <s v="Albain Forestier"/>
    <n v="7"/>
    <n v="0.9078744379015028"/>
    <x v="9"/>
    <x v="1"/>
    <n v="910"/>
    <n v="11.976323072804636"/>
    <n v="83.834261509632455"/>
  </r>
  <r>
    <s v="PBOR00770"/>
    <s v="PIZB0005"/>
    <x v="80"/>
    <x v="4"/>
    <x v="0"/>
    <n v="60"/>
    <s v="Roch Cousineau"/>
    <n v="7"/>
    <n v="0.2057985308159398"/>
    <x v="10"/>
    <x v="0"/>
    <n v="420"/>
    <n v="47.652088151043614"/>
    <n v="333.56461705730533"/>
  </r>
  <r>
    <s v="PBOR00771"/>
    <s v="PIZB0006"/>
    <x v="42"/>
    <x v="5"/>
    <x v="1"/>
    <n v="95"/>
    <s v="Adrien Martin"/>
    <n v="7"/>
    <n v="0.97334156698152807"/>
    <x v="11"/>
    <x v="0"/>
    <n v="665"/>
    <n v="2.532551136754833"/>
    <n v="17.727857957283831"/>
  </r>
  <r>
    <s v="PBOR00772"/>
    <s v="PIZB0001"/>
    <x v="79"/>
    <x v="0"/>
    <x v="0"/>
    <n v="72"/>
    <s v="Albain Forestier"/>
    <n v="5"/>
    <n v="0.99484496985725879"/>
    <x v="12"/>
    <x v="3"/>
    <n v="360"/>
    <n v="0.37116217027736731"/>
    <n v="1.8558108513868365"/>
  </r>
  <r>
    <s v="PBOR00773"/>
    <s v="PIZB0002"/>
    <x v="46"/>
    <x v="1"/>
    <x v="1"/>
    <n v="65"/>
    <s v="Roch Cousineau"/>
    <n v="6"/>
    <n v="0.10320017737224685"/>
    <x v="0"/>
    <x v="0"/>
    <n v="390"/>
    <n v="58.291988470803958"/>
    <n v="349.75193082482372"/>
  </r>
  <r>
    <s v="PBOR00774"/>
    <s v="PIZB0003"/>
    <x v="42"/>
    <x v="2"/>
    <x v="0"/>
    <n v="250"/>
    <s v="Adrien Martin"/>
    <n v="2"/>
    <n v="0.48903455389121053"/>
    <x v="1"/>
    <x v="1"/>
    <n v="500"/>
    <n v="127.74136152719737"/>
    <n v="255.48272305439474"/>
  </r>
  <r>
    <s v="PBOR00775"/>
    <s v="PIZB0004"/>
    <x v="47"/>
    <x v="3"/>
    <x v="1"/>
    <n v="130"/>
    <s v="Albain Forestier"/>
    <n v="2"/>
    <n v="9.1061908825527893E-2"/>
    <x v="2"/>
    <x v="2"/>
    <n v="260"/>
    <n v="118.16195185268137"/>
    <n v="236.32390370536274"/>
  </r>
  <r>
    <s v="PBOR00776"/>
    <s v="PIZB0001"/>
    <x v="47"/>
    <x v="0"/>
    <x v="0"/>
    <n v="72"/>
    <s v="Roch Cousineau"/>
    <n v="4"/>
    <n v="0.62499820864066535"/>
    <x v="3"/>
    <x v="1"/>
    <n v="288"/>
    <n v="27.000128977872095"/>
    <n v="108.00051591148838"/>
  </r>
  <r>
    <s v="PBOR00777"/>
    <s v="PIZB0002"/>
    <x v="19"/>
    <x v="1"/>
    <x v="1"/>
    <n v="65"/>
    <s v="Adrien Martin"/>
    <n v="10"/>
    <n v="8.1693960056889003E-2"/>
    <x v="4"/>
    <x v="3"/>
    <n v="650"/>
    <n v="59.689892596302215"/>
    <n v="596.89892596302218"/>
  </r>
  <r>
    <s v="PBOR00778"/>
    <s v="PIZB0003"/>
    <x v="80"/>
    <x v="2"/>
    <x v="0"/>
    <n v="250"/>
    <s v="Albain Forestier"/>
    <n v="1"/>
    <n v="0.79331201828847109"/>
    <x v="5"/>
    <x v="3"/>
    <n v="250"/>
    <n v="51.67199542788223"/>
    <n v="51.67199542788223"/>
  </r>
  <r>
    <s v="PBOR00779"/>
    <s v="PIZB0004"/>
    <x v="54"/>
    <x v="0"/>
    <x v="1"/>
    <n v="72"/>
    <s v="Roch Cousineau"/>
    <n v="12"/>
    <n v="8.802092862471822E-2"/>
    <x v="6"/>
    <x v="3"/>
    <n v="864"/>
    <n v="65.662493139020285"/>
    <n v="787.94991766824342"/>
  </r>
  <r>
    <s v="PBOR00780"/>
    <s v="PIZB0001"/>
    <x v="43"/>
    <x v="1"/>
    <x v="0"/>
    <n v="65"/>
    <s v="Roch Cousineau"/>
    <n v="11"/>
    <n v="0.58234814578797012"/>
    <x v="7"/>
    <x v="1"/>
    <n v="715"/>
    <n v="27.147370523781941"/>
    <n v="298.62107576160133"/>
  </r>
  <r>
    <s v="PBOR00781"/>
    <s v="PIZB0002"/>
    <x v="81"/>
    <x v="2"/>
    <x v="1"/>
    <n v="250"/>
    <s v="Adrien Martin"/>
    <n v="2"/>
    <n v="0.74823067315739378"/>
    <x v="8"/>
    <x v="1"/>
    <n v="500"/>
    <n v="62.942331710651558"/>
    <n v="125.88466342130312"/>
  </r>
  <r>
    <s v="PBOR00782"/>
    <s v="PIZB0003"/>
    <x v="48"/>
    <x v="3"/>
    <x v="1"/>
    <n v="130"/>
    <s v="Albain Forestier"/>
    <n v="7"/>
    <n v="3.4701313640621123E-2"/>
    <x v="9"/>
    <x v="1"/>
    <n v="910"/>
    <n v="125.48882922671925"/>
    <n v="878.42180458703479"/>
  </r>
  <r>
    <s v="PBOR00783"/>
    <s v="PIZB0004"/>
    <x v="37"/>
    <x v="0"/>
    <x v="1"/>
    <n v="72"/>
    <s v="Roch Cousineau"/>
    <n v="6"/>
    <n v="0.98274618183063922"/>
    <x v="10"/>
    <x v="0"/>
    <n v="432"/>
    <n v="1.2422749081939761"/>
    <n v="7.4536494491638567"/>
  </r>
  <r>
    <s v="PBOR00784"/>
    <s v="PIZB0001"/>
    <x v="66"/>
    <x v="1"/>
    <x v="1"/>
    <n v="65"/>
    <s v="Adrien Martin"/>
    <n v="4"/>
    <n v="0.7654441666738997"/>
    <x v="11"/>
    <x v="0"/>
    <n v="260"/>
    <n v="15.246129166196519"/>
    <n v="60.984516664786078"/>
  </r>
  <r>
    <s v="PBOR00785"/>
    <s v="PIZB0002"/>
    <x v="63"/>
    <x v="2"/>
    <x v="1"/>
    <n v="250"/>
    <s v="Albain Forestier"/>
    <n v="2"/>
    <n v="3.4813701706248867E-4"/>
    <x v="12"/>
    <x v="3"/>
    <n v="500"/>
    <n v="249.91296574573437"/>
    <n v="499.82593149146874"/>
  </r>
  <r>
    <s v="PBOR00786"/>
    <s v="PIZB0003"/>
    <x v="39"/>
    <x v="3"/>
    <x v="0"/>
    <n v="130"/>
    <s v="Roch Cousineau"/>
    <n v="4"/>
    <n v="3.3940528046056961E-3"/>
    <x v="0"/>
    <x v="0"/>
    <n v="520"/>
    <n v="129.55877313540125"/>
    <n v="518.23509254160501"/>
  </r>
  <r>
    <s v="PBOR00787"/>
    <s v="PIZB0004"/>
    <x v="42"/>
    <x v="4"/>
    <x v="1"/>
    <n v="60"/>
    <s v="Adrien Martin"/>
    <n v="8"/>
    <n v="0.46130801502738727"/>
    <x v="1"/>
    <x v="1"/>
    <n v="480"/>
    <n v="32.321519098356767"/>
    <n v="258.57215278685413"/>
  </r>
  <r>
    <s v="PBOR00788"/>
    <s v="PIZB0005"/>
    <x v="30"/>
    <x v="0"/>
    <x v="0"/>
    <n v="72"/>
    <s v="Albain Forestier"/>
    <n v="4"/>
    <n v="0.3225127010980543"/>
    <x v="2"/>
    <x v="2"/>
    <n v="288"/>
    <n v="48.779085520940093"/>
    <n v="195.11634208376037"/>
  </r>
  <r>
    <s v="PBOR00789"/>
    <s v="PIZB0001"/>
    <x v="66"/>
    <x v="1"/>
    <x v="1"/>
    <n v="65"/>
    <s v="Roch Cousineau"/>
    <n v="5"/>
    <n v="0.49629694016215209"/>
    <x v="3"/>
    <x v="1"/>
    <n v="325"/>
    <n v="32.740698889460113"/>
    <n v="163.70349444730056"/>
  </r>
  <r>
    <s v="PBOR00790"/>
    <s v="PIZB0002"/>
    <x v="42"/>
    <x v="2"/>
    <x v="0"/>
    <n v="250"/>
    <s v="Adrien Martin"/>
    <n v="3"/>
    <n v="0.70550405156152751"/>
    <x v="4"/>
    <x v="3"/>
    <n v="750"/>
    <n v="73.623987109618128"/>
    <n v="220.87196132885438"/>
  </r>
  <r>
    <s v="PBOR00791"/>
    <s v="PIZB0003"/>
    <x v="83"/>
    <x v="3"/>
    <x v="1"/>
    <n v="130"/>
    <s v="Albain Forestier"/>
    <n v="4"/>
    <n v="0.65632895766972743"/>
    <x v="5"/>
    <x v="3"/>
    <n v="520"/>
    <n v="44.677235502935432"/>
    <n v="178.70894201174173"/>
  </r>
  <r>
    <s v="PBOR00792"/>
    <s v="PIZB0004"/>
    <x v="79"/>
    <x v="0"/>
    <x v="0"/>
    <n v="72"/>
    <s v="Roch Cousineau"/>
    <n v="5"/>
    <n v="0.33614634297086343"/>
    <x v="6"/>
    <x v="3"/>
    <n v="360"/>
    <n v="47.797463306097832"/>
    <n v="238.98731653048915"/>
  </r>
  <r>
    <s v="PBOR00793"/>
    <s v="PIZB0001"/>
    <x v="70"/>
    <x v="1"/>
    <x v="1"/>
    <n v="65"/>
    <s v="Adrien Martin"/>
    <n v="7"/>
    <n v="0.78226360775539705"/>
    <x v="7"/>
    <x v="1"/>
    <n v="455"/>
    <n v="14.152865495899192"/>
    <n v="99.070058471294345"/>
  </r>
  <r>
    <s v="PBOR00794"/>
    <s v="PIZB0002"/>
    <x v="55"/>
    <x v="2"/>
    <x v="0"/>
    <n v="250"/>
    <s v="Albain Forestier"/>
    <n v="1"/>
    <n v="0.46719625809581711"/>
    <x v="8"/>
    <x v="1"/>
    <n v="250"/>
    <n v="133.20093547604571"/>
    <n v="133.20093547604571"/>
  </r>
  <r>
    <s v="PBOR00795"/>
    <s v="PIZB0003"/>
    <x v="51"/>
    <x v="3"/>
    <x v="1"/>
    <n v="130"/>
    <s v="Roch Cousineau"/>
    <n v="6"/>
    <n v="0.84339456884503095"/>
    <x v="9"/>
    <x v="1"/>
    <n v="780"/>
    <n v="20.358706050145976"/>
    <n v="122.15223630087586"/>
  </r>
  <r>
    <s v="PBOR00796"/>
    <s v="PIZB0004"/>
    <x v="77"/>
    <x v="4"/>
    <x v="0"/>
    <n v="60"/>
    <s v="Adrien Martin"/>
    <n v="13"/>
    <n v="0.80871707436338414"/>
    <x v="10"/>
    <x v="0"/>
    <n v="780"/>
    <n v="11.476975538196951"/>
    <n v="149.20068199656038"/>
  </r>
  <r>
    <s v="PBOR00797"/>
    <s v="PIZB0005"/>
    <x v="30"/>
    <x v="5"/>
    <x v="1"/>
    <n v="95"/>
    <s v="Albain Forestier"/>
    <n v="6"/>
    <n v="0.47965143729674731"/>
    <x v="11"/>
    <x v="0"/>
    <n v="570"/>
    <n v="49.433113456809004"/>
    <n v="296.59868074085404"/>
  </r>
  <r>
    <s v="PBOR00798"/>
    <s v="PIZB0006"/>
    <x v="70"/>
    <x v="0"/>
    <x v="0"/>
    <n v="72"/>
    <s v="Roch Cousineau"/>
    <n v="12"/>
    <n v="0.23622037876078061"/>
    <x v="12"/>
    <x v="3"/>
    <n v="864"/>
    <n v="54.992132729223798"/>
    <n v="659.905592750685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rowHeaderCaption="Contact type">
  <location ref="A39:B42"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No of interaction"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Ticket Size">
  <location ref="M49:N54" firstHeaderRow="1" firstDataRow="1" firstDataCol="1"/>
  <pivotFields count="5">
    <pivotField showAll="0"/>
    <pivotField showAll="0"/>
    <pivotField numFmtId="15" showAll="0"/>
    <pivotField axis="axisRow" dataField="1" showAll="0">
      <items count="8">
        <item x="0"/>
        <item x="1"/>
        <item x="2"/>
        <item x="3"/>
        <item x="4"/>
        <item x="5"/>
        <item x="6"/>
        <item t="default"/>
      </items>
    </pivotField>
    <pivotField showAll="0">
      <items count="5">
        <item x="2"/>
        <item x="1"/>
        <item x="0"/>
        <item x="3"/>
        <item t="default"/>
      </items>
    </pivotField>
  </pivotFields>
  <rowFields count="1">
    <field x="3"/>
  </rowFields>
  <rowItems count="5">
    <i>
      <x v="1"/>
    </i>
    <i>
      <x v="2"/>
    </i>
    <i>
      <x v="3"/>
    </i>
    <i>
      <x v="4"/>
    </i>
    <i>
      <x v="5"/>
    </i>
  </rowItems>
  <colItems count="1">
    <i/>
  </colItems>
  <dataFields count="1">
    <dataField name="No of Sales" fld="3" subtotal="count" baseField="3" baseItem="1" numFmtId="1"/>
  </dataFields>
  <formats count="2">
    <format dxfId="14">
      <pivotArea dataOnly="0" labelOnly="1" outline="0" axis="axisValues" fieldPosition="0"/>
    </format>
    <format dxfId="13">
      <pivotArea outline="0" fieldPosition="0">
        <references count="1">
          <reference field="4294967294" count="1">
            <x v="0"/>
          </reference>
        </references>
      </pivotArea>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rowHeaderCaption="Ticket Size">
  <location ref="M34:N39" firstHeaderRow="1" firstDataRow="1" firstDataCol="1"/>
  <pivotFields count="5">
    <pivotField showAll="0"/>
    <pivotField showAll="0"/>
    <pivotField numFmtId="15" showAll="0"/>
    <pivotField axis="axisRow" dataField="1" showAll="0">
      <items count="8">
        <item x="0"/>
        <item x="1"/>
        <item x="2"/>
        <item x="3"/>
        <item x="4"/>
        <item x="5"/>
        <item x="6"/>
        <item t="default"/>
      </items>
    </pivotField>
    <pivotField showAll="0">
      <items count="5">
        <item x="2"/>
        <item x="1"/>
        <item x="0"/>
        <item x="3"/>
        <item t="default"/>
      </items>
    </pivotField>
  </pivotFields>
  <rowFields count="1">
    <field x="3"/>
  </rowFields>
  <rowItems count="5">
    <i>
      <x v="1"/>
    </i>
    <i>
      <x v="2"/>
    </i>
    <i>
      <x v="3"/>
    </i>
    <i>
      <x v="4"/>
    </i>
    <i>
      <x v="5"/>
    </i>
  </rowItems>
  <colItems count="1">
    <i/>
  </colItems>
  <dataFields count="1">
    <dataField name="Overall Sales" fld="3" baseField="0" baseItem="0" numFmtId="1"/>
  </dataFields>
  <formats count="2">
    <format dxfId="16">
      <pivotArea dataOnly="0" labelOnly="1" outline="0" axis="axisValues" fieldPosition="0"/>
    </format>
    <format dxfId="15">
      <pivotArea outline="0" fieldPosition="0">
        <references count="1">
          <reference field="4294967294" count="1">
            <x v="0"/>
          </reference>
        </references>
      </pivotArea>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Date">
  <location ref="M12:O28" firstHeaderRow="0"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Fields count="1">
    <field x="-2"/>
  </colFields>
  <colItems count="2">
    <i>
      <x/>
    </i>
    <i i="1">
      <x v="1"/>
    </i>
  </colItems>
  <dataFields count="2">
    <dataField name="Sum of Amount in Sales" fld="3" baseField="0" baseItem="0" numFmtId="166"/>
    <dataField name="Sum of Amount in Sales2" fld="3" baseField="0" baseItem="0" numFmtId="167"/>
  </dataFields>
  <formats count="3">
    <format dxfId="19">
      <pivotArea dataOnly="0" labelOnly="1" outline="0" axis="axisValues" fieldPosition="0"/>
    </format>
    <format dxfId="18">
      <pivotArea outline="0" fieldPosition="0">
        <references count="1">
          <reference field="4294967294" count="1">
            <x v="0"/>
          </reference>
        </references>
      </pivotArea>
    </format>
    <format dxfId="1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Product Name">
  <location ref="A47:B51"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showAll="0" defaultSubtotal="0"/>
  </pivotFields>
  <rowFields count="1">
    <field x="3"/>
  </rowFields>
  <rowItems count="4">
    <i>
      <x v="1"/>
    </i>
    <i>
      <x v="2"/>
    </i>
    <i>
      <x v="3"/>
    </i>
    <i>
      <x v="5"/>
    </i>
  </rowItems>
  <colItems count="1">
    <i/>
  </colItems>
  <dataFields count="1">
    <dataField name=" No of Products" fld="7"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I32:J37"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dataField="1" showAll="0" defaultSubtotal="0"/>
  </pivotFields>
  <rowFields count="1">
    <field x="3"/>
  </rowFields>
  <rowItems count="5">
    <i>
      <x v="1"/>
    </i>
    <i>
      <x v="2"/>
    </i>
    <i>
      <x v="3"/>
    </i>
    <i>
      <x v="5"/>
    </i>
    <i t="grand">
      <x/>
    </i>
  </rowItems>
  <colItems count="1">
    <i/>
  </colItems>
  <dataFields count="1">
    <dataField name="Sum of 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E32:F37"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showAll="0" defaultSubtotal="0"/>
  </pivotFields>
  <rowFields count="1">
    <field x="3"/>
  </rowFields>
  <rowItems count="5">
    <i>
      <x v="1"/>
    </i>
    <i>
      <x v="2"/>
    </i>
    <i>
      <x v="3"/>
    </i>
    <i>
      <x v="5"/>
    </i>
    <i t="grand">
      <x/>
    </i>
  </rowItems>
  <colItems count="1">
    <i/>
  </colItems>
  <dataFields count="1">
    <dataField name="Average of Discount" fld="8"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A32:B37"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items count="5">
        <item x="2"/>
        <item x="1"/>
        <item x="0"/>
        <item x="3"/>
        <item t="default"/>
      </items>
    </pivotField>
    <pivotField showAll="0" defaultSubtotal="0"/>
    <pivotField numFmtId="2" showAll="0" defaultSubtotal="0"/>
    <pivotField dataField="1" showAll="0" defaultSubtotal="0"/>
  </pivotFields>
  <rowFields count="1">
    <field x="3"/>
  </rowFields>
  <rowItems count="5">
    <i>
      <x v="1"/>
    </i>
    <i>
      <x v="2"/>
    </i>
    <i>
      <x v="3"/>
    </i>
    <i>
      <x v="5"/>
    </i>
    <i t="grand">
      <x/>
    </i>
  </rowItems>
  <colItems count="1">
    <i/>
  </colItems>
  <dataFields count="1">
    <dataField name="Average of Revenue" fld="13"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Product Name">
  <location ref="A153:B160"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showAll="0"/>
    <pivotField showAll="0" defaultSubtotal="0"/>
    <pivotField numFmtId="2" showAll="0" defaultSubtotal="0"/>
    <pivotField dataField="1" showAll="0" defaultSubtotal="0"/>
  </pivotFields>
  <rowFields count="1">
    <field x="3"/>
  </rowFields>
  <rowItems count="7">
    <i>
      <x/>
    </i>
    <i>
      <x v="1"/>
    </i>
    <i>
      <x v="2"/>
    </i>
    <i>
      <x v="3"/>
    </i>
    <i>
      <x v="4"/>
    </i>
    <i>
      <x v="5"/>
    </i>
    <i t="grand">
      <x/>
    </i>
  </rowItems>
  <colItems count="1">
    <i/>
  </colItems>
  <dataFields count="1">
    <dataField name="Sum of Revenue" fld="13" baseField="0" baseItem="0"/>
  </dataFields>
  <chartFormats count="1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Date">
  <location ref="A61:B74" firstHeaderRow="1" firstDataRow="1" firstDataCol="1"/>
  <pivotFields count="14">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dataField="1" showAll="0" defaultSubtotal="0"/>
    <pivotField numFmtId="2" showAll="0" defaultSubtotal="0"/>
    <pivotField showAll="0" defaultSubtotal="0"/>
  </pivotFields>
  <rowFields count="1">
    <field x="2"/>
  </rowFields>
  <rowItems count="13">
    <i>
      <x v="4"/>
    </i>
    <i>
      <x v="9"/>
    </i>
    <i>
      <x v="16"/>
    </i>
    <i>
      <x v="27"/>
    </i>
    <i>
      <x v="30"/>
    </i>
    <i>
      <x v="35"/>
    </i>
    <i>
      <x v="37"/>
    </i>
    <i>
      <x v="50"/>
    </i>
    <i>
      <x v="55"/>
    </i>
    <i>
      <x v="57"/>
    </i>
    <i>
      <x v="63"/>
    </i>
    <i>
      <x v="75"/>
    </i>
    <i t="grand">
      <x/>
    </i>
  </rowItems>
  <colItems count="1">
    <i/>
  </colItems>
  <dataFields count="1">
    <dataField name="no of Sales" fld="11"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Product Name">
  <location ref="A14:D15" firstHeaderRow="0" firstDataRow="1" firstDataCol="0"/>
  <pivotFields count="14">
    <pivotField showAll="0"/>
    <pivotField showAll="0"/>
    <pivotField numFmtId="15" showAll="0"/>
    <pivotField showAll="0">
      <items count="7">
        <item x="5"/>
        <item x="1"/>
        <item x="2"/>
        <item x="3"/>
        <item x="4"/>
        <item x="0"/>
        <item t="default"/>
      </items>
    </pivotField>
    <pivotField showAll="0">
      <items count="3">
        <item x="0"/>
        <item x="1"/>
        <item t="default"/>
      </items>
    </pivotField>
    <pivotField showAll="0"/>
    <pivotField showAll="0"/>
    <pivotField dataField="1" showAll="0"/>
    <pivotField dataField="1"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dataField="1" showAll="0" defaultSubtotal="0"/>
  </pivotFields>
  <rowItems count="1">
    <i/>
  </rowItems>
  <colFields count="1">
    <field x="-2"/>
  </colFields>
  <colItems count="4">
    <i>
      <x/>
    </i>
    <i i="1">
      <x v="1"/>
    </i>
    <i i="2">
      <x v="2"/>
    </i>
    <i i="3">
      <x v="3"/>
    </i>
  </colItems>
  <dataFields count="4">
    <dataField name="Total Orders" fld="7" baseField="0" baseItem="0"/>
    <dataField name="Total Revenue" fld="13" baseField="0" baseItem="0"/>
    <dataField name="Average Revenue" fld="13" subtotal="average" baseField="3" baseItem="0"/>
    <dataField name="Average Discount" fld="8" subtotal="average" baseField="3" baseItem="0"/>
  </dataFields>
  <chartFormats count="8">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3" format="12">
      <pivotArea type="data" outline="0" fieldPosition="0">
        <references count="1">
          <reference field="4294967294" count="1" selected="0">
            <x v="3"/>
          </reference>
        </references>
      </pivotArea>
    </chartFormat>
    <chartFormat chart="3" format="13">
      <pivotArea type="data" outline="0" fieldPosition="0">
        <references count="1">
          <reference field="4294967294" count="1" selected="0">
            <x v="2"/>
          </reference>
        </references>
      </pivotArea>
    </chartFormat>
    <chartFormat chart="3" format="14">
      <pivotArea type="data" outline="0" fieldPosition="0">
        <references count="1">
          <reference field="4294967294" count="1" selected="0">
            <x v="1"/>
          </reference>
        </references>
      </pivotArea>
    </chartFormat>
    <chartFormat chart="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 rowHeaderCaption="Agent Name">
  <location ref="A24:B27"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Date">
  <location ref="F61:G74" firstHeaderRow="1" firstDataRow="1" firstDataCol="1"/>
  <pivotFields count="14">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items count="29">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dataField="1" showAll="0" defaultSubtotal="0"/>
  </pivotFields>
  <rowFields count="1">
    <field x="2"/>
  </rowFields>
  <rowItems count="13">
    <i>
      <x v="4"/>
    </i>
    <i>
      <x v="9"/>
    </i>
    <i>
      <x v="16"/>
    </i>
    <i>
      <x v="27"/>
    </i>
    <i>
      <x v="30"/>
    </i>
    <i>
      <x v="35"/>
    </i>
    <i>
      <x v="37"/>
    </i>
    <i>
      <x v="50"/>
    </i>
    <i>
      <x v="55"/>
    </i>
    <i>
      <x v="57"/>
    </i>
    <i>
      <x v="63"/>
    </i>
    <i>
      <x v="75"/>
    </i>
    <i t="grand">
      <x/>
    </i>
  </rowItems>
  <colItems count="1">
    <i/>
  </colItems>
  <dataFields count="1">
    <dataField name="Sum of Revenue" fld="1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1" rowHeaderCaption="Agent Name">
  <location ref="A12:B15"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 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0" rowHeaderCaption="Day Wise">
  <location ref="L70:M86"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No of interaction" fld="9" subtotal="count" baseField="4" baseItem="0" numFmtId="164"/>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rowHeaderCaption="Day Wise">
  <location ref="A70:B86"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Average of interaction"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 rowHeaderCaption="Contact type">
  <location ref="A55:B5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Avg C- 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Date">
  <location ref="A35:B51"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g Sales Amt" fld="3" subtotal="average" baseField="0" baseItem="0" numFmtId="166"/>
  </dataFields>
  <formats count="2">
    <format dxfId="7">
      <pivotArea dataOnly="0" labelOnly="1" outline="0" axis="axisValues" fieldPosition="0"/>
    </format>
    <format dxfId="6">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Date">
  <location ref="A12:B28"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Overall Sales Amt" fld="3" baseField="0" baseItem="0" numFmtId="166"/>
  </dataFields>
  <formats count="2">
    <format dxfId="9">
      <pivotArea dataOnly="0" labelOnly="1" outline="0" axis="axisValues" fieldPosition="0"/>
    </format>
    <format dxfId="8">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Product ID">
  <location ref="A61:C67" firstHeaderRow="0" firstDataRow="1" firstDataCol="1"/>
  <pivotFields count="5">
    <pivotField showAll="0"/>
    <pivotField axis="axisRow" showAll="0">
      <items count="7">
        <item x="0"/>
        <item x="1"/>
        <item x="2"/>
        <item x="3"/>
        <item x="4"/>
        <item x="5"/>
        <item t="default"/>
      </items>
    </pivotField>
    <pivotField numFmtId="15" showAll="0"/>
    <pivotField dataField="1" showAll="0"/>
    <pivotField showAll="0">
      <items count="5">
        <item x="2"/>
        <item x="1"/>
        <item x="0"/>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Sales" fld="3" subtotal="average" baseField="1" baseItem="0" numFmtId="166"/>
  </dataFields>
  <formats count="3">
    <format dxfId="12">
      <pivotArea dataOnly="0" labelOnly="1" outline="0" axis="axisValues" fieldPosition="0"/>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15" name="PivotTable1"/>
    <pivotTable tabId="15" name="PivotTable2"/>
    <pivotTable tabId="15" name="PivotTable3"/>
    <pivotTable tabId="15" name="PivotTable4"/>
    <pivotTable tabId="15" name="PivotTable5"/>
    <pivotTable tabId="15"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1" name="PivotTable6"/>
    <pivotTable tabId="21" name="PivotTable1"/>
    <pivotTable tabId="21" name="PivotTable2"/>
    <pivotTable tabId="21" name="PivotTable3"/>
    <pivotTable tabId="21" name="PivotTable4"/>
    <pivotTable tabId="21" name="PivotTable5"/>
  </pivotTables>
  <data>
    <tabular pivotCacheId="2">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27" name="PivotTable7"/>
    <pivotTable tabId="27" name="PivotTable10"/>
    <pivotTable tabId="27" name="PivotTable11"/>
    <pivotTable tabId="27" name="PivotTable12"/>
    <pivotTable tabId="27" name="PivotTable4"/>
    <pivotTable tabId="27" name="PivotTable5"/>
    <pivotTable tabId="27" name="PivotTable8"/>
    <pivotTable tabId="27" name="PivotTable9"/>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_of_Order" sourceName="State of Order">
  <pivotTables>
    <pivotTable tabId="27" name="PivotTable7"/>
    <pivotTable tabId="27" name="PivotTable10"/>
    <pivotTable tabId="27" name="PivotTable11"/>
    <pivotTable tabId="27" name="PivotTable4"/>
    <pivotTable tabId="27" name="PivotTable5"/>
    <pivotTable tabId="27" name="PivotTable8"/>
    <pivotTable tabId="27" name="PivotTable9"/>
  </pivotTables>
  <data>
    <tabular pivotCacheId="3">
      <items count="28">
        <i x="0"/>
        <i x="1"/>
        <i x="2" s="1"/>
        <i x="3"/>
        <i x="4"/>
        <i x="5"/>
        <i x="6"/>
        <i x="7"/>
        <i x="8"/>
        <i x="9"/>
        <i x="10"/>
        <i x="11"/>
        <i x="12"/>
        <i x="13"/>
        <i x="14"/>
        <i x="15"/>
        <i x="16"/>
        <i x="17"/>
        <i x="18"/>
        <i x="19"/>
        <i x="20"/>
        <i x="21"/>
        <i x="22"/>
        <i x="23"/>
        <i x="24"/>
        <i x="25"/>
        <i x="26"/>
        <i x="2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252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rowHeight="273050"/>
  <slicer name="State of Order" cache="Slicer_State_of_Order" caption="State of Order" rowHeight="273050"/>
</slicers>
</file>

<file path=xl/tables/table1.xml><?xml version="1.0" encoding="utf-8"?>
<table xmlns="http://schemas.openxmlformats.org/spreadsheetml/2006/main" id="1" name="Table3" displayName="Table3" ref="A1:N795" totalsRowShown="0">
  <autoFilter ref="A1:N7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4">
    <tableColumn id="1" name="Order ID"/>
    <tableColumn id="2" name="Product ID"/>
    <tableColumn id="3" name="Sale Date" dataDxfId="5"/>
    <tableColumn id="4" name="Product Name"/>
    <tableColumn id="5" name="Order Type"/>
    <tableColumn id="6" name="Price of One Product"/>
    <tableColumn id="7" name="Agent"/>
    <tableColumn id="8" name="No of Products in one Sale" dataDxfId="4"/>
    <tableColumn id="9" name="Discount" dataDxfId="3">
      <calculatedColumnFormula>RAND()</calculatedColumnFormula>
    </tableColumn>
    <tableColumn id="10" name="State of Order"/>
    <tableColumn id="11" name="Region"/>
    <tableColumn id="12" name="Sales" dataDxfId="2">
      <calculatedColumnFormula>Table3[[#This Row],[Price of One Product]]*Table3[[#This Row],[No of Products in one Sale]]</calculatedColumnFormula>
    </tableColumn>
    <tableColumn id="13" name="Discounted price" dataDxfId="1">
      <calculatedColumnFormula>F2*(1-Table3[[#This Row],[Discount]])</calculatedColumnFormula>
    </tableColumn>
    <tableColumn id="14" name="Revenue" dataDxfId="0">
      <calculatedColumnFormula>Table3[[#This Row],[Discounted price]]*Table3[[#This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15" name="PivotTable1"/>
    <pivotTable tabId="15" name="PivotTable2"/>
    <pivotTable tabId="15" name="PivotTable3"/>
    <pivotTable tabId="15" name="PivotTable4"/>
    <pivotTable tabId="15" name="PivotTable5"/>
    <pivotTable tabId="15" name="PivotTable6"/>
  </pivotTables>
  <state minimalRefreshVersion="6" lastRefreshVersion="6" pivotCacheId="1"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0" scrollPosition="2022-01-01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4" sqref="D14:D19"/>
    </sheetView>
  </sheetViews>
  <sheetFormatPr defaultRowHeight="16.5" x14ac:dyDescent="0.3"/>
  <cols>
    <col min="1" max="1" width="55.75" customWidth="1"/>
    <col min="4" max="4" width="102.25" customWidth="1"/>
  </cols>
  <sheetData>
    <row r="1" spans="1:4" x14ac:dyDescent="0.3">
      <c r="A1" s="8" t="s">
        <v>245</v>
      </c>
      <c r="D1" s="8" t="s">
        <v>244</v>
      </c>
    </row>
    <row r="2" spans="1:4" x14ac:dyDescent="0.3">
      <c r="A2" t="s">
        <v>236</v>
      </c>
      <c r="D2" t="s">
        <v>243</v>
      </c>
    </row>
    <row r="3" spans="1:4" x14ac:dyDescent="0.3">
      <c r="A3" t="s">
        <v>235</v>
      </c>
      <c r="D3" t="s">
        <v>242</v>
      </c>
    </row>
    <row r="4" spans="1:4" x14ac:dyDescent="0.3">
      <c r="A4" t="s">
        <v>237</v>
      </c>
      <c r="D4" t="s">
        <v>246</v>
      </c>
    </row>
    <row r="5" spans="1:4" x14ac:dyDescent="0.3">
      <c r="A5" t="s">
        <v>238</v>
      </c>
      <c r="D5" t="s">
        <v>247</v>
      </c>
    </row>
    <row r="6" spans="1:4" x14ac:dyDescent="0.3">
      <c r="A6" t="s">
        <v>239</v>
      </c>
      <c r="D6" t="s">
        <v>248</v>
      </c>
    </row>
    <row r="7" spans="1:4" x14ac:dyDescent="0.3">
      <c r="A7" t="s">
        <v>240</v>
      </c>
      <c r="D7" t="s">
        <v>249</v>
      </c>
    </row>
    <row r="8" spans="1:4" x14ac:dyDescent="0.3">
      <c r="A8" t="s">
        <v>241</v>
      </c>
    </row>
    <row r="13" spans="1:4" x14ac:dyDescent="0.3">
      <c r="D13" s="8" t="s">
        <v>250</v>
      </c>
    </row>
    <row r="14" spans="1:4" x14ac:dyDescent="0.3">
      <c r="D14" t="s">
        <v>251</v>
      </c>
    </row>
    <row r="15" spans="1:4" x14ac:dyDescent="0.3">
      <c r="D15" t="s">
        <v>252</v>
      </c>
    </row>
    <row r="16" spans="1:4" x14ac:dyDescent="0.3">
      <c r="D16" t="s">
        <v>253</v>
      </c>
    </row>
    <row r="17" spans="4:4" x14ac:dyDescent="0.3">
      <c r="D17" t="s">
        <v>254</v>
      </c>
    </row>
    <row r="18" spans="4:4" x14ac:dyDescent="0.3">
      <c r="D18" t="s">
        <v>255</v>
      </c>
    </row>
    <row r="19" spans="4:4" x14ac:dyDescent="0.3">
      <c r="D19"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showRowColHeaders="0" zoomScale="60" zoomScaleNormal="60" workbookViewId="0">
      <selection activeCell="A18" sqref="A18"/>
    </sheetView>
  </sheetViews>
  <sheetFormatPr defaultRowHeight="16.5" x14ac:dyDescent="0.3"/>
  <sheetData>
    <row r="1" spans="1:31" x14ac:dyDescent="0.3">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row>
    <row r="2" spans="1:31" x14ac:dyDescent="0.3">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row>
    <row r="3" spans="1:31" x14ac:dyDescent="0.3">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row>
    <row r="4" spans="1:31"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row>
    <row r="5" spans="1:31"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row>
    <row r="6" spans="1:31"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row>
    <row r="9" spans="1:31"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row>
    <row r="10" spans="1:31"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row>
    <row r="13" spans="1:31"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row>
    <row r="14" spans="1:31"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row>
    <row r="15" spans="1:31"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row>
    <row r="16" spans="1:31"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row>
    <row r="17" spans="1:31"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row>
    <row r="18" spans="1:31"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row>
    <row r="19" spans="1:31"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row>
    <row r="20" spans="1:31"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row>
    <row r="21" spans="1:31"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row>
    <row r="22" spans="1:31"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row>
    <row r="23" spans="1:31"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row>
    <row r="24" spans="1:31"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row>
    <row r="25" spans="1:31"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row>
    <row r="26" spans="1:31"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row>
    <row r="27" spans="1:31"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row>
    <row r="28" spans="1:31"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row>
    <row r="29" spans="1:31"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row>
    <row r="30" spans="1:31"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row>
    <row r="31" spans="1:31"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row>
    <row r="32" spans="1:31"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row>
    <row r="33" spans="1:31"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row>
    <row r="34" spans="1:31"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row>
    <row r="35" spans="1:31"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row>
    <row r="36" spans="1:31"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row>
    <row r="37" spans="1:31"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row>
    <row r="38" spans="1:31"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row>
    <row r="39" spans="1:31"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row>
    <row r="40" spans="1:31"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row>
    <row r="41" spans="1:31"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row>
    <row r="42" spans="1:31"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row>
    <row r="43" spans="1:31" x14ac:dyDescent="0.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row>
    <row r="44" spans="1:31" x14ac:dyDescent="0.3">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row>
    <row r="45" spans="1:31" x14ac:dyDescent="0.3">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row>
    <row r="46" spans="1:31" x14ac:dyDescent="0.3">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10" zoomScaleNormal="110" workbookViewId="0">
      <selection activeCell="F23" sqref="F23"/>
    </sheetView>
  </sheetViews>
  <sheetFormatPr defaultRowHeight="16.5" x14ac:dyDescent="0.3"/>
  <cols>
    <col min="1" max="1" width="12.25" customWidth="1"/>
    <col min="2" max="2" width="28.625" customWidth="1"/>
    <col min="3" max="3" width="10.5" customWidth="1"/>
    <col min="4" max="4" width="12"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10" zoomScaleNormal="110" workbookViewId="0"/>
  </sheetViews>
  <sheetFormatPr defaultRowHeight="16.5" x14ac:dyDescent="0.3"/>
  <cols>
    <col min="1" max="1" width="28.625" customWidth="1"/>
    <col min="2" max="2" width="18" customWidth="1"/>
    <col min="3" max="3" width="27.25" customWidth="1"/>
    <col min="4" max="4" width="17.37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zoomScale="110" zoomScaleNormal="110" workbookViewId="0">
      <selection activeCell="E13" sqref="E13"/>
    </sheetView>
  </sheetViews>
  <sheetFormatPr defaultRowHeight="16.5" x14ac:dyDescent="0.3"/>
  <cols>
    <col min="1" max="1" width="7.375" customWidth="1"/>
    <col min="2" max="2" width="14" customWidth="1"/>
    <col min="3" max="3" width="10.75" customWidth="1"/>
    <col min="4" max="4" width="20.625" customWidth="1"/>
    <col min="5" max="5" width="14.5" customWidth="1"/>
    <col min="6" max="6" width="14.625" customWidth="1"/>
    <col min="7" max="7" width="19" customWidth="1"/>
    <col min="8" max="8" width="10.75" customWidth="1"/>
    <col min="9" max="9" width="16.5" customWidth="1"/>
    <col min="10" max="10" width="14.375"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row r="53" spans="1:10" x14ac:dyDescent="0.3">
      <c r="F53" s="1"/>
      <c r="G53" s="1"/>
    </row>
    <row r="56" spans="1:10" x14ac:dyDescent="0.3">
      <c r="F56" s="1"/>
      <c r="G56" s="1"/>
    </row>
    <row r="59" spans="1:10" x14ac:dyDescent="0.3">
      <c r="F59" s="1"/>
      <c r="G59" s="1"/>
    </row>
    <row r="62" spans="1:10" x14ac:dyDescent="0.3">
      <c r="F62" s="1"/>
      <c r="G62" s="1"/>
    </row>
    <row r="65" spans="6:7" x14ac:dyDescent="0.3">
      <c r="F65" s="1"/>
      <c r="G65" s="1"/>
    </row>
    <row r="68" spans="6:7" x14ac:dyDescent="0.3">
      <c r="F68" s="1"/>
      <c r="G68" s="1"/>
    </row>
    <row r="71" spans="6:7" x14ac:dyDescent="0.3">
      <c r="F71" s="1"/>
      <c r="G71" s="1"/>
    </row>
  </sheetData>
  <sortState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workbookViewId="0">
      <selection activeCell="A13" sqref="A13"/>
    </sheetView>
  </sheetViews>
  <sheetFormatPr defaultRowHeight="16.5" x14ac:dyDescent="0.3"/>
  <cols>
    <col min="1" max="1" width="14.25" customWidth="1"/>
    <col min="2" max="2" width="10.375" customWidth="1"/>
    <col min="12" max="12" width="11" customWidth="1"/>
    <col min="13" max="13" width="16.25" customWidth="1"/>
  </cols>
  <sheetData>
    <row r="1" spans="1:2" x14ac:dyDescent="0.3">
      <c r="A1" s="8" t="s">
        <v>245</v>
      </c>
    </row>
    <row r="2" spans="1:2" x14ac:dyDescent="0.3">
      <c r="A2" t="s">
        <v>236</v>
      </c>
    </row>
    <row r="3" spans="1:2" x14ac:dyDescent="0.3">
      <c r="A3" t="s">
        <v>235</v>
      </c>
    </row>
    <row r="4" spans="1:2" x14ac:dyDescent="0.3">
      <c r="A4" t="s">
        <v>237</v>
      </c>
    </row>
    <row r="5" spans="1:2" x14ac:dyDescent="0.3">
      <c r="A5" t="s">
        <v>238</v>
      </c>
    </row>
    <row r="6" spans="1:2" x14ac:dyDescent="0.3">
      <c r="A6" t="s">
        <v>239</v>
      </c>
    </row>
    <row r="7" spans="1:2" x14ac:dyDescent="0.3">
      <c r="A7" t="s">
        <v>240</v>
      </c>
    </row>
    <row r="8" spans="1:2" x14ac:dyDescent="0.3">
      <c r="A8" t="s">
        <v>241</v>
      </c>
    </row>
    <row r="11" spans="1:2" x14ac:dyDescent="0.3">
      <c r="A11" t="s">
        <v>1046</v>
      </c>
    </row>
    <row r="12" spans="1:2" x14ac:dyDescent="0.3">
      <c r="A12" s="11" t="s">
        <v>1040</v>
      </c>
      <c r="B12" t="s">
        <v>1041</v>
      </c>
    </row>
    <row r="13" spans="1:2" x14ac:dyDescent="0.3">
      <c r="A13" s="12" t="s">
        <v>150</v>
      </c>
      <c r="B13" s="14">
        <v>5.6875</v>
      </c>
    </row>
    <row r="14" spans="1:2" x14ac:dyDescent="0.3">
      <c r="A14" s="12" t="s">
        <v>151</v>
      </c>
      <c r="B14" s="14">
        <v>5</v>
      </c>
    </row>
    <row r="15" spans="1:2" x14ac:dyDescent="0.3">
      <c r="A15" s="12" t="s">
        <v>149</v>
      </c>
      <c r="B15" s="14">
        <v>5.166666666666667</v>
      </c>
    </row>
    <row r="22" spans="1:2" x14ac:dyDescent="0.3">
      <c r="A22" t="s">
        <v>1047</v>
      </c>
    </row>
    <row r="24" spans="1:2" x14ac:dyDescent="0.3">
      <c r="A24" s="11" t="s">
        <v>1040</v>
      </c>
      <c r="B24" t="s">
        <v>1042</v>
      </c>
    </row>
    <row r="25" spans="1:2" x14ac:dyDescent="0.3">
      <c r="A25" s="12" t="s">
        <v>150</v>
      </c>
      <c r="B25" s="13">
        <v>16</v>
      </c>
    </row>
    <row r="26" spans="1:2" x14ac:dyDescent="0.3">
      <c r="A26" s="12" t="s">
        <v>151</v>
      </c>
      <c r="B26" s="13">
        <v>16</v>
      </c>
    </row>
    <row r="27" spans="1:2" x14ac:dyDescent="0.3">
      <c r="A27" s="12" t="s">
        <v>149</v>
      </c>
      <c r="B27" s="13">
        <v>18</v>
      </c>
    </row>
    <row r="37" spans="1:2" x14ac:dyDescent="0.3">
      <c r="A37" t="s">
        <v>1048</v>
      </c>
    </row>
    <row r="39" spans="1:2" x14ac:dyDescent="0.3">
      <c r="A39" s="11" t="s">
        <v>1043</v>
      </c>
      <c r="B39" t="s">
        <v>1042</v>
      </c>
    </row>
    <row r="40" spans="1:2" x14ac:dyDescent="0.3">
      <c r="A40" s="12" t="s">
        <v>96</v>
      </c>
      <c r="B40" s="13">
        <v>10</v>
      </c>
    </row>
    <row r="41" spans="1:2" x14ac:dyDescent="0.3">
      <c r="A41" s="12" t="s">
        <v>93</v>
      </c>
      <c r="B41" s="13">
        <v>17</v>
      </c>
    </row>
    <row r="42" spans="1:2" x14ac:dyDescent="0.3">
      <c r="A42" s="12" t="s">
        <v>94</v>
      </c>
      <c r="B42" s="13">
        <v>23</v>
      </c>
    </row>
    <row r="53" spans="1:2" x14ac:dyDescent="0.3">
      <c r="A53" t="s">
        <v>1050</v>
      </c>
    </row>
    <row r="55" spans="1:2" x14ac:dyDescent="0.3">
      <c r="A55" s="11" t="s">
        <v>1043</v>
      </c>
      <c r="B55" t="s">
        <v>1041</v>
      </c>
    </row>
    <row r="56" spans="1:2" x14ac:dyDescent="0.3">
      <c r="A56" s="12" t="s">
        <v>96</v>
      </c>
      <c r="B56" s="14">
        <v>5.5</v>
      </c>
    </row>
    <row r="57" spans="1:2" x14ac:dyDescent="0.3">
      <c r="A57" s="12" t="s">
        <v>93</v>
      </c>
      <c r="B57" s="14">
        <v>5.117647058823529</v>
      </c>
    </row>
    <row r="58" spans="1:2" x14ac:dyDescent="0.3">
      <c r="A58" s="12" t="s">
        <v>94</v>
      </c>
      <c r="B58" s="14">
        <v>5.3043478260869561</v>
      </c>
    </row>
    <row r="68" spans="1:13" x14ac:dyDescent="0.3">
      <c r="A68" t="s">
        <v>239</v>
      </c>
      <c r="L68" t="s">
        <v>1049</v>
      </c>
    </row>
    <row r="70" spans="1:13" x14ac:dyDescent="0.3">
      <c r="A70" s="11" t="s">
        <v>1045</v>
      </c>
      <c r="B70" t="s">
        <v>1044</v>
      </c>
      <c r="L70" s="11" t="s">
        <v>1045</v>
      </c>
      <c r="M70" t="s">
        <v>1042</v>
      </c>
    </row>
    <row r="71" spans="1:13" x14ac:dyDescent="0.3">
      <c r="A71" s="15">
        <v>44725</v>
      </c>
      <c r="B71" s="14">
        <v>6.25</v>
      </c>
      <c r="L71" s="15">
        <v>44725</v>
      </c>
      <c r="M71" s="14">
        <v>4</v>
      </c>
    </row>
    <row r="72" spans="1:13" x14ac:dyDescent="0.3">
      <c r="A72" s="15">
        <v>44726</v>
      </c>
      <c r="B72" s="14">
        <v>8.5</v>
      </c>
      <c r="L72" s="15">
        <v>44726</v>
      </c>
      <c r="M72" s="14">
        <v>2</v>
      </c>
    </row>
    <row r="73" spans="1:13" x14ac:dyDescent="0.3">
      <c r="A73" s="15">
        <v>44727</v>
      </c>
      <c r="B73" s="14">
        <v>4.333333333333333</v>
      </c>
      <c r="L73" s="15">
        <v>44727</v>
      </c>
      <c r="M73" s="14">
        <v>3</v>
      </c>
    </row>
    <row r="74" spans="1:13" x14ac:dyDescent="0.3">
      <c r="A74" s="15">
        <v>44728</v>
      </c>
      <c r="B74" s="14">
        <v>5.5</v>
      </c>
      <c r="L74" s="15">
        <v>44728</v>
      </c>
      <c r="M74" s="14">
        <v>2</v>
      </c>
    </row>
    <row r="75" spans="1:13" x14ac:dyDescent="0.3">
      <c r="A75" s="15">
        <v>44729</v>
      </c>
      <c r="B75" s="14">
        <v>5</v>
      </c>
      <c r="L75" s="15">
        <v>44729</v>
      </c>
      <c r="M75" s="14">
        <v>2</v>
      </c>
    </row>
    <row r="76" spans="1:13" x14ac:dyDescent="0.3">
      <c r="A76" s="15">
        <v>44730</v>
      </c>
      <c r="B76" s="14">
        <v>4.833333333333333</v>
      </c>
      <c r="L76" s="15">
        <v>44730</v>
      </c>
      <c r="M76" s="14">
        <v>6</v>
      </c>
    </row>
    <row r="77" spans="1:13" x14ac:dyDescent="0.3">
      <c r="A77" s="15">
        <v>44731</v>
      </c>
      <c r="B77" s="14">
        <v>5.5</v>
      </c>
      <c r="L77" s="15">
        <v>44731</v>
      </c>
      <c r="M77" s="14">
        <v>4</v>
      </c>
    </row>
    <row r="78" spans="1:13" x14ac:dyDescent="0.3">
      <c r="A78" s="15">
        <v>44732</v>
      </c>
      <c r="B78" s="14">
        <v>2.6666666666666665</v>
      </c>
      <c r="L78" s="15">
        <v>44732</v>
      </c>
      <c r="M78" s="14">
        <v>3</v>
      </c>
    </row>
    <row r="79" spans="1:13" x14ac:dyDescent="0.3">
      <c r="A79" s="15">
        <v>44733</v>
      </c>
      <c r="B79" s="14">
        <v>2</v>
      </c>
      <c r="L79" s="15">
        <v>44733</v>
      </c>
      <c r="M79" s="14">
        <v>1</v>
      </c>
    </row>
    <row r="80" spans="1:13" x14ac:dyDescent="0.3">
      <c r="A80" s="15">
        <v>44734</v>
      </c>
      <c r="B80" s="14">
        <v>7.25</v>
      </c>
      <c r="L80" s="15">
        <v>44734</v>
      </c>
      <c r="M80" s="14">
        <v>4</v>
      </c>
    </row>
    <row r="81" spans="1:13" x14ac:dyDescent="0.3">
      <c r="A81" s="15">
        <v>44735</v>
      </c>
      <c r="B81" s="14">
        <v>3</v>
      </c>
      <c r="L81" s="15">
        <v>44735</v>
      </c>
      <c r="M81" s="14">
        <v>4</v>
      </c>
    </row>
    <row r="82" spans="1:13" x14ac:dyDescent="0.3">
      <c r="A82" s="15">
        <v>44736</v>
      </c>
      <c r="B82" s="14">
        <v>8.3333333333333339</v>
      </c>
      <c r="L82" s="15">
        <v>44736</v>
      </c>
      <c r="M82" s="14">
        <v>3</v>
      </c>
    </row>
    <row r="83" spans="1:13" x14ac:dyDescent="0.3">
      <c r="A83" s="15">
        <v>44737</v>
      </c>
      <c r="B83" s="14">
        <v>5</v>
      </c>
      <c r="L83" s="15">
        <v>44737</v>
      </c>
      <c r="M83" s="14">
        <v>2</v>
      </c>
    </row>
    <row r="84" spans="1:13" x14ac:dyDescent="0.3">
      <c r="A84" s="15">
        <v>44738</v>
      </c>
      <c r="B84" s="14">
        <v>4.8571428571428568</v>
      </c>
      <c r="L84" s="15">
        <v>44738</v>
      </c>
      <c r="M84" s="14">
        <v>7</v>
      </c>
    </row>
    <row r="85" spans="1:13" x14ac:dyDescent="0.3">
      <c r="A85" s="15">
        <v>44739</v>
      </c>
      <c r="B85" s="14">
        <v>9</v>
      </c>
      <c r="L85" s="15">
        <v>44739</v>
      </c>
      <c r="M85" s="14">
        <v>1</v>
      </c>
    </row>
    <row r="86" spans="1:13" x14ac:dyDescent="0.3">
      <c r="A86" s="15">
        <v>44740</v>
      </c>
      <c r="B86" s="14">
        <v>4</v>
      </c>
      <c r="L86" s="15">
        <v>44740</v>
      </c>
      <c r="M86" s="14">
        <v>2</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
  <sheetViews>
    <sheetView showGridLines="0" showRowColHeaders="0" zoomScale="55" zoomScaleNormal="55" workbookViewId="0">
      <selection activeCell="AE21" sqref="AE21"/>
    </sheetView>
  </sheetViews>
  <sheetFormatPr defaultRowHeight="16.5" x14ac:dyDescent="0.3"/>
  <sheetData>
    <row r="1" spans="1:35"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row>
    <row r="2" spans="1:35"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row>
    <row r="3" spans="1:35"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row>
    <row r="4" spans="1:35"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row>
    <row r="5" spans="1:35"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row>
    <row r="6" spans="1:35"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row>
    <row r="7" spans="1:35"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1:35"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row>
    <row r="9" spans="1:35"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row>
    <row r="10" spans="1:35"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row>
    <row r="11" spans="1:35"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row>
    <row r="12" spans="1:35"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1:35"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row>
    <row r="14" spans="1:35"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row>
    <row r="15" spans="1:35"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row>
    <row r="16" spans="1:35"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row>
    <row r="17" spans="1:35"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row>
    <row r="18" spans="1:35"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1:35"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row>
    <row r="20" spans="1:35"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row>
    <row r="21" spans="1:35"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row>
    <row r="22" spans="1:35"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row>
    <row r="24" spans="1:35"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row>
    <row r="25" spans="1:35"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row>
    <row r="26" spans="1:35"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row>
    <row r="27" spans="1:35"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row>
    <row r="28" spans="1:35"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1:35"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1:35"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1" spans="1:35"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row>
    <row r="32" spans="1:35"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row>
    <row r="33" spans="1:35"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row>
    <row r="34" spans="1:35"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row>
    <row r="35" spans="1:35"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row>
    <row r="36" spans="1:35"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1:35"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1:35"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1:35"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1:35"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5"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1:35"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row>
    <row r="43" spans="1:35"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row>
    <row r="44" spans="1:35"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row>
    <row r="45" spans="1:35"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5"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5"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row>
    <row r="48" spans="1:35"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row>
    <row r="49" spans="1:35"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row>
    <row r="50" spans="1:35"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110" zoomScaleNormal="110" workbookViewId="0">
      <selection activeCell="H16" sqref="H16"/>
    </sheetView>
  </sheetViews>
  <sheetFormatPr defaultRowHeight="16.5" x14ac:dyDescent="0.3"/>
  <cols>
    <col min="1" max="1" width="10.75" customWidth="1"/>
    <col min="2" max="2" width="12.375" customWidth="1"/>
    <col min="3" max="3" width="11" customWidth="1"/>
    <col min="4" max="4" width="17.25" customWidth="1"/>
  </cols>
  <sheetData>
    <row r="1" spans="1:5" x14ac:dyDescent="0.3">
      <c r="A1" s="4" t="s">
        <v>152</v>
      </c>
      <c r="B1" s="4" t="s">
        <v>199</v>
      </c>
      <c r="C1" s="4" t="s">
        <v>207</v>
      </c>
      <c r="D1" s="4" t="s">
        <v>208</v>
      </c>
      <c r="E1" s="10" t="s">
        <v>1035</v>
      </c>
    </row>
    <row r="2" spans="1:5" x14ac:dyDescent="0.3">
      <c r="A2" t="s">
        <v>153</v>
      </c>
      <c r="B2" t="s">
        <v>200</v>
      </c>
      <c r="C2" s="2">
        <v>44739</v>
      </c>
      <c r="D2">
        <v>1065.3821039148443</v>
      </c>
      <c r="E2" t="s">
        <v>1038</v>
      </c>
    </row>
    <row r="3" spans="1:5" x14ac:dyDescent="0.3">
      <c r="A3" t="s">
        <v>154</v>
      </c>
      <c r="B3" t="s">
        <v>201</v>
      </c>
      <c r="C3" s="2">
        <v>44740</v>
      </c>
      <c r="D3">
        <v>381.57338886974941</v>
      </c>
      <c r="E3" t="s">
        <v>1039</v>
      </c>
    </row>
    <row r="4" spans="1:5" x14ac:dyDescent="0.3">
      <c r="A4" t="s">
        <v>155</v>
      </c>
      <c r="B4" t="s">
        <v>202</v>
      </c>
      <c r="C4" s="2">
        <v>44734</v>
      </c>
      <c r="D4">
        <v>388.91877291930052</v>
      </c>
      <c r="E4" t="s">
        <v>1036</v>
      </c>
    </row>
    <row r="5" spans="1:5" x14ac:dyDescent="0.3">
      <c r="A5" t="s">
        <v>156</v>
      </c>
      <c r="B5" t="s">
        <v>203</v>
      </c>
      <c r="C5" s="2">
        <v>44737</v>
      </c>
      <c r="D5">
        <v>967.01919932990631</v>
      </c>
      <c r="E5" t="s">
        <v>1039</v>
      </c>
    </row>
    <row r="6" spans="1:5" x14ac:dyDescent="0.3">
      <c r="A6" t="s">
        <v>157</v>
      </c>
      <c r="B6" t="s">
        <v>200</v>
      </c>
      <c r="C6" s="2">
        <v>44735</v>
      </c>
      <c r="D6">
        <v>911.89786648444021</v>
      </c>
      <c r="E6" t="s">
        <v>1037</v>
      </c>
    </row>
    <row r="7" spans="1:5" x14ac:dyDescent="0.3">
      <c r="A7" t="s">
        <v>158</v>
      </c>
      <c r="B7" t="s">
        <v>201</v>
      </c>
      <c r="C7" s="2">
        <v>44727</v>
      </c>
      <c r="D7">
        <v>701.78956021719318</v>
      </c>
      <c r="E7" t="s">
        <v>1037</v>
      </c>
    </row>
    <row r="8" spans="1:5" x14ac:dyDescent="0.3">
      <c r="A8" t="s">
        <v>159</v>
      </c>
      <c r="B8" t="s">
        <v>202</v>
      </c>
      <c r="C8" s="2">
        <v>44740</v>
      </c>
      <c r="D8">
        <v>479.88658034447212</v>
      </c>
      <c r="E8" t="s">
        <v>1037</v>
      </c>
    </row>
    <row r="9" spans="1:5" x14ac:dyDescent="0.3">
      <c r="A9" t="s">
        <v>160</v>
      </c>
      <c r="B9" t="s">
        <v>203</v>
      </c>
      <c r="C9" s="2">
        <v>44725</v>
      </c>
      <c r="D9">
        <v>756.26129046676067</v>
      </c>
      <c r="E9" t="s">
        <v>1039</v>
      </c>
    </row>
    <row r="10" spans="1:5" x14ac:dyDescent="0.3">
      <c r="A10" t="s">
        <v>161</v>
      </c>
      <c r="B10" t="s">
        <v>204</v>
      </c>
      <c r="C10" s="2">
        <v>44736</v>
      </c>
      <c r="D10">
        <v>436.19346453298721</v>
      </c>
      <c r="E10" t="s">
        <v>1039</v>
      </c>
    </row>
    <row r="11" spans="1:5" x14ac:dyDescent="0.3">
      <c r="A11" t="s">
        <v>162</v>
      </c>
      <c r="B11" t="s">
        <v>200</v>
      </c>
      <c r="C11" s="2">
        <v>44725</v>
      </c>
      <c r="D11">
        <v>721.73008309265401</v>
      </c>
      <c r="E11" t="s">
        <v>1039</v>
      </c>
    </row>
    <row r="12" spans="1:5" x14ac:dyDescent="0.3">
      <c r="A12" t="s">
        <v>163</v>
      </c>
      <c r="B12" t="s">
        <v>201</v>
      </c>
      <c r="C12" s="2">
        <v>44734</v>
      </c>
      <c r="D12">
        <v>365.06742804332742</v>
      </c>
      <c r="E12" t="s">
        <v>1038</v>
      </c>
    </row>
    <row r="13" spans="1:5" x14ac:dyDescent="0.3">
      <c r="A13" t="s">
        <v>164</v>
      </c>
      <c r="B13" t="s">
        <v>202</v>
      </c>
      <c r="C13" s="2">
        <v>44731</v>
      </c>
      <c r="D13">
        <v>737.58749195231678</v>
      </c>
      <c r="E13" t="s">
        <v>1038</v>
      </c>
    </row>
    <row r="14" spans="1:5" x14ac:dyDescent="0.3">
      <c r="A14" t="s">
        <v>165</v>
      </c>
      <c r="B14" t="s">
        <v>203</v>
      </c>
      <c r="C14" s="2">
        <v>44730</v>
      </c>
      <c r="D14">
        <v>1231.631284578343</v>
      </c>
      <c r="E14" t="s">
        <v>1037</v>
      </c>
    </row>
    <row r="15" spans="1:5" x14ac:dyDescent="0.3">
      <c r="A15" t="s">
        <v>166</v>
      </c>
      <c r="B15" t="s">
        <v>200</v>
      </c>
      <c r="C15" s="2">
        <v>44735</v>
      </c>
      <c r="D15">
        <v>890.71175350651413</v>
      </c>
      <c r="E15" t="s">
        <v>1037</v>
      </c>
    </row>
    <row r="16" spans="1:5" x14ac:dyDescent="0.3">
      <c r="A16" t="s">
        <v>167</v>
      </c>
      <c r="B16" t="s">
        <v>201</v>
      </c>
      <c r="C16" s="2">
        <v>44738</v>
      </c>
      <c r="D16">
        <v>1054.1085860216892</v>
      </c>
      <c r="E16" t="s">
        <v>1036</v>
      </c>
    </row>
    <row r="17" spans="1:5" x14ac:dyDescent="0.3">
      <c r="A17" t="s">
        <v>168</v>
      </c>
      <c r="B17" t="s">
        <v>202</v>
      </c>
      <c r="C17" s="2">
        <v>44738</v>
      </c>
      <c r="D17">
        <v>976.51482555058408</v>
      </c>
      <c r="E17" t="s">
        <v>1036</v>
      </c>
    </row>
    <row r="18" spans="1:5" x14ac:dyDescent="0.3">
      <c r="A18" t="s">
        <v>169</v>
      </c>
      <c r="B18" t="s">
        <v>203</v>
      </c>
      <c r="C18" s="2">
        <v>44725</v>
      </c>
      <c r="D18">
        <v>1127.6939411947988</v>
      </c>
      <c r="E18" t="s">
        <v>1036</v>
      </c>
    </row>
    <row r="19" spans="1:5" x14ac:dyDescent="0.3">
      <c r="A19" t="s">
        <v>170</v>
      </c>
      <c r="B19" t="s">
        <v>204</v>
      </c>
      <c r="C19" s="2">
        <v>44730</v>
      </c>
      <c r="D19">
        <v>878.10164658744611</v>
      </c>
      <c r="E19" t="s">
        <v>1036</v>
      </c>
    </row>
    <row r="20" spans="1:5" x14ac:dyDescent="0.3">
      <c r="A20" t="s">
        <v>171</v>
      </c>
      <c r="B20" t="s">
        <v>205</v>
      </c>
      <c r="C20" s="2">
        <v>44738</v>
      </c>
      <c r="D20">
        <v>564.28749648903772</v>
      </c>
      <c r="E20" t="s">
        <v>1036</v>
      </c>
    </row>
    <row r="21" spans="1:5" x14ac:dyDescent="0.3">
      <c r="A21" t="s">
        <v>172</v>
      </c>
      <c r="B21" t="s">
        <v>200</v>
      </c>
      <c r="C21" s="2">
        <v>44730</v>
      </c>
      <c r="D21">
        <v>1146.0031573562619</v>
      </c>
      <c r="E21" t="s">
        <v>1039</v>
      </c>
    </row>
    <row r="22" spans="1:5" x14ac:dyDescent="0.3">
      <c r="A22" t="s">
        <v>173</v>
      </c>
      <c r="B22" t="s">
        <v>201</v>
      </c>
      <c r="C22" s="2">
        <v>44738</v>
      </c>
      <c r="D22">
        <v>913.80951512574029</v>
      </c>
      <c r="E22" t="s">
        <v>1039</v>
      </c>
    </row>
    <row r="23" spans="1:5" x14ac:dyDescent="0.3">
      <c r="A23" t="s">
        <v>174</v>
      </c>
      <c r="B23" t="s">
        <v>202</v>
      </c>
      <c r="C23" s="2">
        <v>44734</v>
      </c>
      <c r="D23">
        <v>1100.1038646627512</v>
      </c>
      <c r="E23" t="s">
        <v>1036</v>
      </c>
    </row>
    <row r="24" spans="1:5" x14ac:dyDescent="0.3">
      <c r="A24" t="s">
        <v>175</v>
      </c>
      <c r="B24" t="s">
        <v>203</v>
      </c>
      <c r="C24" s="2">
        <v>44729</v>
      </c>
      <c r="D24">
        <v>1192.283035256115</v>
      </c>
      <c r="E24" t="s">
        <v>1038</v>
      </c>
    </row>
    <row r="25" spans="1:5" x14ac:dyDescent="0.3">
      <c r="A25" t="s">
        <v>176</v>
      </c>
      <c r="B25" t="s">
        <v>200</v>
      </c>
      <c r="C25" s="2">
        <v>44730</v>
      </c>
      <c r="D25">
        <v>712.35816988481008</v>
      </c>
      <c r="E25" t="s">
        <v>1038</v>
      </c>
    </row>
    <row r="26" spans="1:5" x14ac:dyDescent="0.3">
      <c r="A26" t="s">
        <v>177</v>
      </c>
      <c r="B26" t="s">
        <v>201</v>
      </c>
      <c r="C26" s="2">
        <v>44728</v>
      </c>
      <c r="D26">
        <v>702.40059070538132</v>
      </c>
      <c r="E26" t="s">
        <v>1036</v>
      </c>
    </row>
    <row r="27" spans="1:5" x14ac:dyDescent="0.3">
      <c r="A27" t="s">
        <v>178</v>
      </c>
      <c r="B27" t="s">
        <v>202</v>
      </c>
      <c r="C27" s="2">
        <v>44735</v>
      </c>
      <c r="D27">
        <v>715.10355018970665</v>
      </c>
      <c r="E27" t="s">
        <v>1039</v>
      </c>
    </row>
    <row r="28" spans="1:5" x14ac:dyDescent="0.3">
      <c r="A28" t="s">
        <v>184</v>
      </c>
      <c r="B28" t="s">
        <v>203</v>
      </c>
      <c r="C28" s="2">
        <v>44738</v>
      </c>
      <c r="D28">
        <v>1219.8983610726016</v>
      </c>
      <c r="E28" t="s">
        <v>1039</v>
      </c>
    </row>
    <row r="29" spans="1:5" x14ac:dyDescent="0.3">
      <c r="A29" t="s">
        <v>179</v>
      </c>
      <c r="B29" t="s">
        <v>204</v>
      </c>
      <c r="C29" s="2">
        <v>44738</v>
      </c>
      <c r="D29">
        <v>836.39583226134164</v>
      </c>
      <c r="E29" t="s">
        <v>1036</v>
      </c>
    </row>
    <row r="30" spans="1:5" x14ac:dyDescent="0.3">
      <c r="A30" t="s">
        <v>180</v>
      </c>
      <c r="B30" t="s">
        <v>200</v>
      </c>
      <c r="C30" s="2">
        <v>44734</v>
      </c>
      <c r="D30">
        <v>963.80585295182641</v>
      </c>
      <c r="E30" t="s">
        <v>1038</v>
      </c>
    </row>
    <row r="31" spans="1:5" x14ac:dyDescent="0.3">
      <c r="A31" t="s">
        <v>181</v>
      </c>
      <c r="B31" t="s">
        <v>201</v>
      </c>
      <c r="C31" s="2">
        <v>44727</v>
      </c>
      <c r="D31">
        <v>449.01925098530552</v>
      </c>
      <c r="E31" t="s">
        <v>1039</v>
      </c>
    </row>
    <row r="32" spans="1:5" x14ac:dyDescent="0.3">
      <c r="A32" t="s">
        <v>182</v>
      </c>
      <c r="B32" t="s">
        <v>202</v>
      </c>
      <c r="C32" s="2">
        <v>44729</v>
      </c>
      <c r="D32">
        <v>1060.8066397333646</v>
      </c>
      <c r="E32" t="s">
        <v>1036</v>
      </c>
    </row>
    <row r="33" spans="1:5" x14ac:dyDescent="0.3">
      <c r="A33" t="s">
        <v>183</v>
      </c>
      <c r="B33" t="s">
        <v>203</v>
      </c>
      <c r="C33" s="2">
        <v>44726</v>
      </c>
      <c r="D33">
        <v>1162.8365015209247</v>
      </c>
      <c r="E33" t="s">
        <v>1039</v>
      </c>
    </row>
    <row r="34" spans="1:5" x14ac:dyDescent="0.3">
      <c r="A34" t="s">
        <v>185</v>
      </c>
      <c r="B34" t="s">
        <v>200</v>
      </c>
      <c r="C34" s="2">
        <v>44733</v>
      </c>
      <c r="D34">
        <v>1172.893522015298</v>
      </c>
      <c r="E34" t="s">
        <v>1037</v>
      </c>
    </row>
    <row r="35" spans="1:5" x14ac:dyDescent="0.3">
      <c r="A35" t="s">
        <v>186</v>
      </c>
      <c r="B35" t="s">
        <v>201</v>
      </c>
      <c r="C35" s="2">
        <v>44730</v>
      </c>
      <c r="D35">
        <v>602.8879543124765</v>
      </c>
      <c r="E35" t="s">
        <v>1037</v>
      </c>
    </row>
    <row r="36" spans="1:5" x14ac:dyDescent="0.3">
      <c r="A36" t="s">
        <v>187</v>
      </c>
      <c r="B36" t="s">
        <v>202</v>
      </c>
      <c r="C36" s="2">
        <v>44736</v>
      </c>
      <c r="D36">
        <v>958.10029344278337</v>
      </c>
      <c r="E36" t="s">
        <v>1037</v>
      </c>
    </row>
    <row r="37" spans="1:5" x14ac:dyDescent="0.3">
      <c r="A37" t="s">
        <v>188</v>
      </c>
      <c r="B37" t="s">
        <v>203</v>
      </c>
      <c r="C37" s="2">
        <v>44732</v>
      </c>
      <c r="D37">
        <v>1024.6945444997</v>
      </c>
      <c r="E37" t="s">
        <v>1039</v>
      </c>
    </row>
    <row r="38" spans="1:5" x14ac:dyDescent="0.3">
      <c r="A38" t="s">
        <v>189</v>
      </c>
      <c r="B38" t="s">
        <v>204</v>
      </c>
      <c r="C38" s="2">
        <v>44732</v>
      </c>
      <c r="D38">
        <v>751.70646508876052</v>
      </c>
      <c r="E38" t="s">
        <v>1039</v>
      </c>
    </row>
    <row r="39" spans="1:5" x14ac:dyDescent="0.3">
      <c r="A39" t="s">
        <v>190</v>
      </c>
      <c r="B39" t="s">
        <v>205</v>
      </c>
      <c r="C39" s="2">
        <v>44731</v>
      </c>
      <c r="D39">
        <v>491.26620318811814</v>
      </c>
      <c r="E39" t="s">
        <v>1039</v>
      </c>
    </row>
    <row r="40" spans="1:5" x14ac:dyDescent="0.3">
      <c r="A40" t="s">
        <v>191</v>
      </c>
      <c r="B40" t="s">
        <v>200</v>
      </c>
      <c r="C40" s="2">
        <v>44735</v>
      </c>
      <c r="D40">
        <v>833.37011895831995</v>
      </c>
      <c r="E40" t="s">
        <v>1038</v>
      </c>
    </row>
    <row r="41" spans="1:5" x14ac:dyDescent="0.3">
      <c r="A41" t="s">
        <v>192</v>
      </c>
      <c r="B41" t="s">
        <v>201</v>
      </c>
      <c r="C41" s="2">
        <v>44728</v>
      </c>
      <c r="D41">
        <v>1218.2341318589445</v>
      </c>
      <c r="E41" t="s">
        <v>1038</v>
      </c>
    </row>
    <row r="42" spans="1:5" x14ac:dyDescent="0.3">
      <c r="A42" t="s">
        <v>193</v>
      </c>
      <c r="B42" t="s">
        <v>202</v>
      </c>
      <c r="C42" s="2">
        <v>44727</v>
      </c>
      <c r="D42">
        <v>1081.9669186703891</v>
      </c>
      <c r="E42" t="s">
        <v>1037</v>
      </c>
    </row>
    <row r="43" spans="1:5" x14ac:dyDescent="0.3">
      <c r="A43" t="s">
        <v>194</v>
      </c>
      <c r="B43" t="s">
        <v>203</v>
      </c>
      <c r="C43" s="2">
        <v>44731</v>
      </c>
      <c r="D43">
        <v>623.44174041277051</v>
      </c>
      <c r="E43" t="s">
        <v>1037</v>
      </c>
    </row>
    <row r="44" spans="1:5" x14ac:dyDescent="0.3">
      <c r="A44" t="s">
        <v>195</v>
      </c>
      <c r="B44" t="s">
        <v>200</v>
      </c>
      <c r="C44" s="2">
        <v>44732</v>
      </c>
      <c r="D44">
        <v>914.48568917853345</v>
      </c>
      <c r="E44" t="s">
        <v>1036</v>
      </c>
    </row>
    <row r="45" spans="1:5" x14ac:dyDescent="0.3">
      <c r="A45" t="s">
        <v>196</v>
      </c>
      <c r="B45" t="s">
        <v>201</v>
      </c>
      <c r="C45" s="2">
        <v>44738</v>
      </c>
      <c r="D45">
        <v>996.90035251700954</v>
      </c>
      <c r="E45" t="s">
        <v>1036</v>
      </c>
    </row>
    <row r="46" spans="1:5" x14ac:dyDescent="0.3">
      <c r="A46" t="s">
        <v>197</v>
      </c>
      <c r="B46" t="s">
        <v>202</v>
      </c>
      <c r="C46" s="2">
        <v>44730</v>
      </c>
      <c r="D46">
        <v>854.75046365080641</v>
      </c>
      <c r="E46" t="s">
        <v>1036</v>
      </c>
    </row>
    <row r="47" spans="1:5" x14ac:dyDescent="0.3">
      <c r="A47" t="s">
        <v>198</v>
      </c>
      <c r="B47" t="s">
        <v>203</v>
      </c>
      <c r="C47" s="2">
        <v>44736</v>
      </c>
      <c r="D47">
        <v>549.96880382674601</v>
      </c>
      <c r="E47" t="s">
        <v>1036</v>
      </c>
    </row>
    <row r="48" spans="1:5" x14ac:dyDescent="0.3">
      <c r="C48" s="2"/>
    </row>
    <row r="49" spans="3:3" x14ac:dyDescent="0.3">
      <c r="C49" s="2"/>
    </row>
    <row r="50" spans="3:3" x14ac:dyDescent="0.3">
      <c r="C50" s="2"/>
    </row>
    <row r="51" spans="3:3" x14ac:dyDescent="0.3">
      <c r="C5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opLeftCell="A35" workbookViewId="0">
      <selection activeCell="M47" sqref="M47"/>
    </sheetView>
  </sheetViews>
  <sheetFormatPr defaultRowHeight="16.5" x14ac:dyDescent="0.3"/>
  <cols>
    <col min="1" max="1" width="12.375" customWidth="1"/>
    <col min="2" max="2" width="12.5" customWidth="1"/>
    <col min="3" max="3" width="9.5" customWidth="1"/>
    <col min="13" max="13" width="12.875" customWidth="1"/>
    <col min="14" max="14" width="10.75" customWidth="1"/>
    <col min="15" max="15" width="23.5" customWidth="1"/>
  </cols>
  <sheetData>
    <row r="1" spans="1:15" x14ac:dyDescent="0.3">
      <c r="A1" s="8" t="s">
        <v>244</v>
      </c>
    </row>
    <row r="2" spans="1:15" x14ac:dyDescent="0.3">
      <c r="A2" t="s">
        <v>243</v>
      </c>
    </row>
    <row r="3" spans="1:15" x14ac:dyDescent="0.3">
      <c r="A3" t="s">
        <v>242</v>
      </c>
    </row>
    <row r="4" spans="1:15" x14ac:dyDescent="0.3">
      <c r="A4" t="s">
        <v>246</v>
      </c>
    </row>
    <row r="5" spans="1:15" x14ac:dyDescent="0.3">
      <c r="A5" t="s">
        <v>247</v>
      </c>
    </row>
    <row r="6" spans="1:15" x14ac:dyDescent="0.3">
      <c r="A6" t="s">
        <v>248</v>
      </c>
    </row>
    <row r="7" spans="1:15" x14ac:dyDescent="0.3">
      <c r="A7" t="s">
        <v>249</v>
      </c>
    </row>
    <row r="10" spans="1:15" x14ac:dyDescent="0.3">
      <c r="A10" t="s">
        <v>1065</v>
      </c>
      <c r="M10" t="s">
        <v>246</v>
      </c>
    </row>
    <row r="12" spans="1:15" x14ac:dyDescent="0.3">
      <c r="A12" s="11" t="s">
        <v>1053</v>
      </c>
      <c r="B12" s="19" t="s">
        <v>1056</v>
      </c>
      <c r="M12" s="11" t="s">
        <v>1053</v>
      </c>
      <c r="N12" t="s">
        <v>1051</v>
      </c>
      <c r="O12" t="s">
        <v>1055</v>
      </c>
    </row>
    <row r="13" spans="1:15" x14ac:dyDescent="0.3">
      <c r="A13" s="17">
        <v>44725</v>
      </c>
      <c r="B13" s="20">
        <v>2605.6853147542133</v>
      </c>
      <c r="M13" s="17">
        <v>44725</v>
      </c>
      <c r="N13" s="20">
        <v>2605.6853147542133</v>
      </c>
      <c r="O13" s="21">
        <v>2605.6853147542133</v>
      </c>
    </row>
    <row r="14" spans="1:15" x14ac:dyDescent="0.3">
      <c r="A14" s="17">
        <v>44726</v>
      </c>
      <c r="B14" s="20">
        <v>1162.8365015209247</v>
      </c>
      <c r="M14" s="17">
        <v>44726</v>
      </c>
      <c r="N14" s="20">
        <v>1162.8365015209247</v>
      </c>
      <c r="O14" s="21">
        <v>1162.8365015209247</v>
      </c>
    </row>
    <row r="15" spans="1:15" x14ac:dyDescent="0.3">
      <c r="A15" s="17">
        <v>44727</v>
      </c>
      <c r="B15" s="20">
        <v>2232.7757298728875</v>
      </c>
      <c r="M15" s="17">
        <v>44727</v>
      </c>
      <c r="N15" s="20">
        <v>2232.7757298728875</v>
      </c>
      <c r="O15" s="21">
        <v>2232.7757298728875</v>
      </c>
    </row>
    <row r="16" spans="1:15" x14ac:dyDescent="0.3">
      <c r="A16" s="17">
        <v>44728</v>
      </c>
      <c r="B16" s="20">
        <v>1920.6347225643258</v>
      </c>
      <c r="M16" s="17">
        <v>44728</v>
      </c>
      <c r="N16" s="20">
        <v>1920.6347225643258</v>
      </c>
      <c r="O16" s="21">
        <v>1920.6347225643258</v>
      </c>
    </row>
    <row r="17" spans="1:15" x14ac:dyDescent="0.3">
      <c r="A17" s="17">
        <v>44729</v>
      </c>
      <c r="B17" s="20">
        <v>2253.0896749894796</v>
      </c>
      <c r="M17" s="17">
        <v>44729</v>
      </c>
      <c r="N17" s="20">
        <v>2253.0896749894796</v>
      </c>
      <c r="O17" s="21">
        <v>2253.0896749894796</v>
      </c>
    </row>
    <row r="18" spans="1:15" x14ac:dyDescent="0.3">
      <c r="A18" s="17">
        <v>44730</v>
      </c>
      <c r="B18" s="20">
        <v>5425.732676370144</v>
      </c>
      <c r="M18" s="17">
        <v>44730</v>
      </c>
      <c r="N18" s="20">
        <v>5425.732676370144</v>
      </c>
      <c r="O18" s="21">
        <v>5425.732676370144</v>
      </c>
    </row>
    <row r="19" spans="1:15" x14ac:dyDescent="0.3">
      <c r="A19" s="17">
        <v>44731</v>
      </c>
      <c r="B19" s="20">
        <v>1852.2954355532054</v>
      </c>
      <c r="M19" s="17">
        <v>44731</v>
      </c>
      <c r="N19" s="20">
        <v>1852.2954355532054</v>
      </c>
      <c r="O19" s="21">
        <v>1852.2954355532054</v>
      </c>
    </row>
    <row r="20" spans="1:15" x14ac:dyDescent="0.3">
      <c r="A20" s="17">
        <v>44732</v>
      </c>
      <c r="B20" s="20">
        <v>2690.886698766994</v>
      </c>
      <c r="M20" s="17">
        <v>44732</v>
      </c>
      <c r="N20" s="20">
        <v>2690.886698766994</v>
      </c>
      <c r="O20" s="21">
        <v>2690.886698766994</v>
      </c>
    </row>
    <row r="21" spans="1:15" x14ac:dyDescent="0.3">
      <c r="A21" s="17">
        <v>44733</v>
      </c>
      <c r="B21" s="20">
        <v>1172.893522015298</v>
      </c>
      <c r="M21" s="17">
        <v>44733</v>
      </c>
      <c r="N21" s="20">
        <v>1172.893522015298</v>
      </c>
      <c r="O21" s="21">
        <v>1172.893522015298</v>
      </c>
    </row>
    <row r="22" spans="1:15" x14ac:dyDescent="0.3">
      <c r="A22" s="17">
        <v>44734</v>
      </c>
      <c r="B22" s="20">
        <v>2817.8959185772055</v>
      </c>
      <c r="M22" s="17">
        <v>44734</v>
      </c>
      <c r="N22" s="20">
        <v>2817.8959185772055</v>
      </c>
      <c r="O22" s="21">
        <v>2817.8959185772055</v>
      </c>
    </row>
    <row r="23" spans="1:15" x14ac:dyDescent="0.3">
      <c r="A23" s="17">
        <v>44735</v>
      </c>
      <c r="B23" s="20">
        <v>3351.0832891389809</v>
      </c>
      <c r="M23" s="17">
        <v>44735</v>
      </c>
      <c r="N23" s="20">
        <v>3351.0832891389809</v>
      </c>
      <c r="O23" s="21">
        <v>3351.0832891389809</v>
      </c>
    </row>
    <row r="24" spans="1:15" x14ac:dyDescent="0.3">
      <c r="A24" s="17">
        <v>44736</v>
      </c>
      <c r="B24" s="20">
        <v>1944.2625618025168</v>
      </c>
      <c r="M24" s="17">
        <v>44736</v>
      </c>
      <c r="N24" s="20">
        <v>1944.2625618025168</v>
      </c>
      <c r="O24" s="21">
        <v>1944.2625618025168</v>
      </c>
    </row>
    <row r="25" spans="1:15" x14ac:dyDescent="0.3">
      <c r="A25" s="17">
        <v>44737</v>
      </c>
      <c r="B25" s="20">
        <v>967.01919932990631</v>
      </c>
      <c r="M25" s="17">
        <v>44737</v>
      </c>
      <c r="N25" s="20">
        <v>967.01919932990631</v>
      </c>
      <c r="O25" s="21">
        <v>967.01919932990631</v>
      </c>
    </row>
    <row r="26" spans="1:15" x14ac:dyDescent="0.3">
      <c r="A26" s="17">
        <v>44738</v>
      </c>
      <c r="B26" s="20">
        <v>6561.9149690380036</v>
      </c>
      <c r="M26" s="17">
        <v>44738</v>
      </c>
      <c r="N26" s="20">
        <v>6561.9149690380036</v>
      </c>
      <c r="O26" s="21">
        <v>6561.9149690380036</v>
      </c>
    </row>
    <row r="27" spans="1:15" x14ac:dyDescent="0.3">
      <c r="A27" s="17">
        <v>44739</v>
      </c>
      <c r="B27" s="20">
        <v>1065.3821039148443</v>
      </c>
      <c r="M27" s="17">
        <v>44739</v>
      </c>
      <c r="N27" s="20">
        <v>1065.3821039148443</v>
      </c>
      <c r="O27" s="21">
        <v>1065.3821039148443</v>
      </c>
    </row>
    <row r="28" spans="1:15" x14ac:dyDescent="0.3">
      <c r="A28" s="17">
        <v>44740</v>
      </c>
      <c r="B28" s="20">
        <v>861.45996921422147</v>
      </c>
      <c r="M28" s="17">
        <v>44740</v>
      </c>
      <c r="N28" s="20">
        <v>861.45996921422147</v>
      </c>
      <c r="O28" s="21">
        <v>861.45996921422147</v>
      </c>
    </row>
    <row r="32" spans="1:15" x14ac:dyDescent="0.3">
      <c r="M32" t="s">
        <v>1067</v>
      </c>
    </row>
    <row r="33" spans="1:14" x14ac:dyDescent="0.3">
      <c r="A33" t="s">
        <v>1066</v>
      </c>
    </row>
    <row r="34" spans="1:14" x14ac:dyDescent="0.3">
      <c r="M34" s="11" t="s">
        <v>1063</v>
      </c>
      <c r="N34" s="14" t="s">
        <v>1052</v>
      </c>
    </row>
    <row r="35" spans="1:14" x14ac:dyDescent="0.3">
      <c r="A35" s="11" t="s">
        <v>1053</v>
      </c>
      <c r="B35" s="14" t="s">
        <v>1057</v>
      </c>
      <c r="M35" s="12" t="s">
        <v>1058</v>
      </c>
      <c r="N35" s="18">
        <v>2991.9250888832603</v>
      </c>
    </row>
    <row r="36" spans="1:14" x14ac:dyDescent="0.3">
      <c r="A36" s="17">
        <v>44725</v>
      </c>
      <c r="B36" s="20">
        <v>868.56177158473781</v>
      </c>
      <c r="M36" s="12" t="s">
        <v>1059</v>
      </c>
      <c r="N36" s="18">
        <v>2340.5859950410309</v>
      </c>
    </row>
    <row r="37" spans="1:14" x14ac:dyDescent="0.3">
      <c r="A37" s="17">
        <v>44726</v>
      </c>
      <c r="B37" s="20">
        <v>1162.8365015209247</v>
      </c>
      <c r="M37" s="12" t="s">
        <v>1060</v>
      </c>
      <c r="N37" s="18">
        <v>10092.267016562011</v>
      </c>
    </row>
    <row r="38" spans="1:14" x14ac:dyDescent="0.3">
      <c r="A38" s="17">
        <v>44727</v>
      </c>
      <c r="B38" s="20">
        <v>744.25857662429587</v>
      </c>
      <c r="M38" s="12" t="s">
        <v>1061</v>
      </c>
      <c r="N38" s="18">
        <v>12889.492387420811</v>
      </c>
    </row>
    <row r="39" spans="1:14" x14ac:dyDescent="0.3">
      <c r="A39" s="17">
        <v>44728</v>
      </c>
      <c r="B39" s="20">
        <v>960.31736128216289</v>
      </c>
      <c r="M39" s="12" t="s">
        <v>1062</v>
      </c>
      <c r="N39" s="18">
        <v>10571.577799516039</v>
      </c>
    </row>
    <row r="40" spans="1:14" x14ac:dyDescent="0.3">
      <c r="A40" s="17">
        <v>44729</v>
      </c>
      <c r="B40" s="20">
        <v>1126.5448374947398</v>
      </c>
    </row>
    <row r="41" spans="1:14" x14ac:dyDescent="0.3">
      <c r="A41" s="17">
        <v>44730</v>
      </c>
      <c r="B41" s="20">
        <v>904.28877939502399</v>
      </c>
    </row>
    <row r="42" spans="1:14" x14ac:dyDescent="0.3">
      <c r="A42" s="17">
        <v>44731</v>
      </c>
      <c r="B42" s="20">
        <v>617.43181185106846</v>
      </c>
    </row>
    <row r="43" spans="1:14" x14ac:dyDescent="0.3">
      <c r="A43" s="17">
        <v>44732</v>
      </c>
      <c r="B43" s="20">
        <v>896.96223292233128</v>
      </c>
    </row>
    <row r="44" spans="1:14" x14ac:dyDescent="0.3">
      <c r="A44" s="17">
        <v>44733</v>
      </c>
      <c r="B44" s="20">
        <v>1172.893522015298</v>
      </c>
    </row>
    <row r="45" spans="1:14" x14ac:dyDescent="0.3">
      <c r="A45" s="17">
        <v>44734</v>
      </c>
      <c r="B45" s="20">
        <v>704.47397964430138</v>
      </c>
    </row>
    <row r="46" spans="1:14" x14ac:dyDescent="0.3">
      <c r="A46" s="17">
        <v>44735</v>
      </c>
      <c r="B46" s="20">
        <v>837.77082228474524</v>
      </c>
    </row>
    <row r="47" spans="1:14" x14ac:dyDescent="0.3">
      <c r="A47" s="17">
        <v>44736</v>
      </c>
      <c r="B47" s="20">
        <v>648.08752060083896</v>
      </c>
      <c r="M47" t="s">
        <v>1068</v>
      </c>
    </row>
    <row r="48" spans="1:14" x14ac:dyDescent="0.3">
      <c r="A48" s="17">
        <v>44737</v>
      </c>
      <c r="B48" s="20">
        <v>967.01919932990631</v>
      </c>
    </row>
    <row r="49" spans="1:14" x14ac:dyDescent="0.3">
      <c r="A49" s="17">
        <v>44738</v>
      </c>
      <c r="B49" s="20">
        <v>937.41642414828618</v>
      </c>
      <c r="M49" s="11" t="s">
        <v>1063</v>
      </c>
      <c r="N49" s="14" t="s">
        <v>1064</v>
      </c>
    </row>
    <row r="50" spans="1:14" x14ac:dyDescent="0.3">
      <c r="A50" s="17">
        <v>44739</v>
      </c>
      <c r="B50" s="20">
        <v>1065.3821039148443</v>
      </c>
      <c r="M50" s="12" t="s">
        <v>1058</v>
      </c>
      <c r="N50" s="18">
        <v>7</v>
      </c>
    </row>
    <row r="51" spans="1:14" x14ac:dyDescent="0.3">
      <c r="A51" s="17">
        <v>44740</v>
      </c>
      <c r="B51" s="20">
        <v>430.72998460711074</v>
      </c>
      <c r="M51" s="12" t="s">
        <v>1059</v>
      </c>
      <c r="N51" s="18">
        <v>4</v>
      </c>
    </row>
    <row r="52" spans="1:14" x14ac:dyDescent="0.3">
      <c r="M52" s="12" t="s">
        <v>1060</v>
      </c>
      <c r="N52" s="18">
        <v>13</v>
      </c>
    </row>
    <row r="53" spans="1:14" x14ac:dyDescent="0.3">
      <c r="M53" s="12" t="s">
        <v>1061</v>
      </c>
      <c r="N53" s="18">
        <v>13</v>
      </c>
    </row>
    <row r="54" spans="1:14" x14ac:dyDescent="0.3">
      <c r="M54" s="12" t="s">
        <v>1062</v>
      </c>
      <c r="N54" s="18">
        <v>9</v>
      </c>
    </row>
    <row r="59" spans="1:14" x14ac:dyDescent="0.3">
      <c r="A59" t="s">
        <v>1086</v>
      </c>
    </row>
    <row r="61" spans="1:14" x14ac:dyDescent="0.3">
      <c r="A61" s="11" t="s">
        <v>199</v>
      </c>
      <c r="B61" t="s">
        <v>1052</v>
      </c>
      <c r="C61" t="s">
        <v>1054</v>
      </c>
    </row>
    <row r="62" spans="1:14" x14ac:dyDescent="0.3">
      <c r="A62" s="12" t="s">
        <v>200</v>
      </c>
      <c r="B62" s="20">
        <v>9332.6383173435024</v>
      </c>
      <c r="C62" s="20">
        <v>933.26383173435022</v>
      </c>
    </row>
    <row r="63" spans="1:14" x14ac:dyDescent="0.3">
      <c r="A63" s="12" t="s">
        <v>201</v>
      </c>
      <c r="B63" s="20">
        <v>7385.7907586568172</v>
      </c>
      <c r="C63" s="20">
        <v>738.57907586568172</v>
      </c>
    </row>
    <row r="64" spans="1:14" x14ac:dyDescent="0.3">
      <c r="A64" s="12" t="s">
        <v>202</v>
      </c>
      <c r="B64" s="20">
        <v>8353.7394011164743</v>
      </c>
      <c r="C64" s="20">
        <v>835.37394011164747</v>
      </c>
    </row>
    <row r="65" spans="1:3" x14ac:dyDescent="0.3">
      <c r="A65" s="12" t="s">
        <v>203</v>
      </c>
      <c r="B65" s="20">
        <v>9855.728702158669</v>
      </c>
      <c r="C65" s="20">
        <v>985.57287021586694</v>
      </c>
    </row>
    <row r="66" spans="1:3" x14ac:dyDescent="0.3">
      <c r="A66" s="12" t="s">
        <v>204</v>
      </c>
      <c r="B66" s="20">
        <v>2902.3974084705355</v>
      </c>
      <c r="C66" s="20">
        <v>725.59935211763388</v>
      </c>
    </row>
    <row r="67" spans="1:3" x14ac:dyDescent="0.3">
      <c r="A67" s="12" t="s">
        <v>205</v>
      </c>
      <c r="B67" s="20">
        <v>1055.5536996771559</v>
      </c>
      <c r="C67" s="20">
        <v>527.77684983857796</v>
      </c>
    </row>
  </sheetData>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0" zoomScaleNormal="60" workbookViewId="0">
      <selection activeCell="AF26" sqref="AF26"/>
    </sheetView>
  </sheetViews>
  <sheetFormatPr defaultRowHeight="16.5" x14ac:dyDescent="0.3"/>
  <cols>
    <col min="1" max="16384" width="9" style="2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5"/>
  <sheetViews>
    <sheetView topLeftCell="D1" zoomScale="84" zoomScaleNormal="84" workbookViewId="0">
      <selection activeCell="N2" sqref="N2"/>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5.5" customWidth="1"/>
    <col min="13" max="13" width="18.375" customWidth="1"/>
  </cols>
  <sheetData>
    <row r="1" spans="1:14" x14ac:dyDescent="0.3">
      <c r="A1" t="s">
        <v>152</v>
      </c>
      <c r="B1" t="s">
        <v>199</v>
      </c>
      <c r="C1" t="s">
        <v>207</v>
      </c>
      <c r="D1" t="s">
        <v>209</v>
      </c>
      <c r="E1" t="s">
        <v>229</v>
      </c>
      <c r="F1" t="s">
        <v>232</v>
      </c>
      <c r="G1" t="s">
        <v>233</v>
      </c>
      <c r="H1" t="s">
        <v>234</v>
      </c>
      <c r="I1" t="s">
        <v>257</v>
      </c>
      <c r="J1" t="s">
        <v>258</v>
      </c>
      <c r="K1" t="s">
        <v>1035</v>
      </c>
      <c r="L1" t="s">
        <v>1069</v>
      </c>
      <c r="M1" t="s">
        <v>1071</v>
      </c>
      <c r="N1" t="s">
        <v>1070</v>
      </c>
    </row>
    <row r="2" spans="1:14" x14ac:dyDescent="0.3">
      <c r="A2" t="s">
        <v>153</v>
      </c>
      <c r="B2" t="s">
        <v>200</v>
      </c>
      <c r="C2" s="2">
        <v>44739</v>
      </c>
      <c r="D2" t="s">
        <v>210</v>
      </c>
      <c r="E2" t="s">
        <v>230</v>
      </c>
      <c r="F2">
        <v>72</v>
      </c>
      <c r="G2" t="s">
        <v>149</v>
      </c>
      <c r="H2" s="6">
        <v>8</v>
      </c>
      <c r="I2" s="7">
        <v>1.372080123313592E-2</v>
      </c>
      <c r="J2" t="s">
        <v>259</v>
      </c>
      <c r="K2" t="s">
        <v>1038</v>
      </c>
      <c r="L2">
        <f>Table3[[#This Row],[Price of One Product]]*Table3[[#This Row],[No of Products in one Sale]]</f>
        <v>576</v>
      </c>
      <c r="M2" s="23">
        <f>F2*(1-Table3[[#This Row],[Discount]])</f>
        <v>71.012102311214221</v>
      </c>
      <c r="N2">
        <f>Table3[[#This Row],[Discounted price]]*Table3[[#This Row],[No of Products in one Sale]]</f>
        <v>568.09681848971377</v>
      </c>
    </row>
    <row r="3" spans="1:14" x14ac:dyDescent="0.3">
      <c r="A3" t="s">
        <v>154</v>
      </c>
      <c r="B3" t="s">
        <v>201</v>
      </c>
      <c r="C3" s="2">
        <v>44740</v>
      </c>
      <c r="D3" t="s">
        <v>211</v>
      </c>
      <c r="E3" t="s">
        <v>231</v>
      </c>
      <c r="F3">
        <v>65</v>
      </c>
      <c r="G3" t="s">
        <v>150</v>
      </c>
      <c r="H3" s="6">
        <v>7</v>
      </c>
      <c r="I3" s="7">
        <v>2.2083854314921911E-2</v>
      </c>
      <c r="J3" t="s">
        <v>260</v>
      </c>
      <c r="K3" t="s">
        <v>1039</v>
      </c>
      <c r="L3">
        <f>Table3[[#This Row],[Price of One Product]]*Table3[[#This Row],[No of Products in one Sale]]</f>
        <v>455</v>
      </c>
      <c r="M3" s="23">
        <f>F3*(1-Table3[[#This Row],[Discount]])</f>
        <v>63.564549469530078</v>
      </c>
      <c r="N3">
        <f>Table3[[#This Row],[Discounted price]]*Table3[[#This Row],[No of Products in one Sale]]</f>
        <v>444.95184628671052</v>
      </c>
    </row>
    <row r="4" spans="1:14" x14ac:dyDescent="0.3">
      <c r="A4" t="s">
        <v>155</v>
      </c>
      <c r="B4" t="s">
        <v>202</v>
      </c>
      <c r="C4" s="2">
        <v>44734</v>
      </c>
      <c r="D4" t="s">
        <v>212</v>
      </c>
      <c r="E4" t="s">
        <v>230</v>
      </c>
      <c r="F4">
        <v>250</v>
      </c>
      <c r="G4" t="s">
        <v>151</v>
      </c>
      <c r="H4" s="6">
        <v>3</v>
      </c>
      <c r="I4" s="7">
        <v>0.92842323956324613</v>
      </c>
      <c r="J4" t="s">
        <v>261</v>
      </c>
      <c r="K4" t="s">
        <v>1036</v>
      </c>
      <c r="L4">
        <f>Table3[[#This Row],[Price of One Product]]*Table3[[#This Row],[No of Products in one Sale]]</f>
        <v>750</v>
      </c>
      <c r="M4" s="23">
        <f>F4*(1-Table3[[#This Row],[Discount]])</f>
        <v>17.894190109188468</v>
      </c>
      <c r="N4">
        <f>Table3[[#This Row],[Discounted price]]*Table3[[#This Row],[No of Products in one Sale]]</f>
        <v>53.682570327565401</v>
      </c>
    </row>
    <row r="5" spans="1:14" x14ac:dyDescent="0.3">
      <c r="A5" t="s">
        <v>156</v>
      </c>
      <c r="B5" t="s">
        <v>203</v>
      </c>
      <c r="C5" s="2">
        <v>44737</v>
      </c>
      <c r="D5" t="s">
        <v>213</v>
      </c>
      <c r="E5" t="s">
        <v>231</v>
      </c>
      <c r="F5">
        <v>130</v>
      </c>
      <c r="G5" t="s">
        <v>149</v>
      </c>
      <c r="H5" s="6">
        <v>5</v>
      </c>
      <c r="I5" s="7">
        <v>0.20990358910221096</v>
      </c>
      <c r="J5" t="s">
        <v>262</v>
      </c>
      <c r="K5" t="s">
        <v>1039</v>
      </c>
      <c r="L5">
        <f>Table3[[#This Row],[Price of One Product]]*Table3[[#This Row],[No of Products in one Sale]]</f>
        <v>650</v>
      </c>
      <c r="M5" s="23">
        <f>F5*(1-Table3[[#This Row],[Discount]])</f>
        <v>102.71253341671257</v>
      </c>
      <c r="N5">
        <f>Table3[[#This Row],[Discounted price]]*Table3[[#This Row],[No of Products in one Sale]]</f>
        <v>513.56266708356293</v>
      </c>
    </row>
    <row r="6" spans="1:14" x14ac:dyDescent="0.3">
      <c r="A6" t="s">
        <v>157</v>
      </c>
      <c r="B6" t="s">
        <v>200</v>
      </c>
      <c r="C6" s="2">
        <v>44735</v>
      </c>
      <c r="D6" t="s">
        <v>210</v>
      </c>
      <c r="E6" t="s">
        <v>230</v>
      </c>
      <c r="F6">
        <v>72</v>
      </c>
      <c r="G6" t="s">
        <v>150</v>
      </c>
      <c r="H6" s="6">
        <v>4</v>
      </c>
      <c r="I6" s="7">
        <v>0.184343159134289</v>
      </c>
      <c r="J6" t="s">
        <v>263</v>
      </c>
      <c r="K6" t="s">
        <v>1037</v>
      </c>
      <c r="L6">
        <f>Table3[[#This Row],[Price of One Product]]*Table3[[#This Row],[No of Products in one Sale]]</f>
        <v>288</v>
      </c>
      <c r="M6" s="23">
        <f>F6*(1-Table3[[#This Row],[Discount]])</f>
        <v>58.727292542331192</v>
      </c>
      <c r="N6">
        <f>Table3[[#This Row],[Discounted price]]*Table3[[#This Row],[No of Products in one Sale]]</f>
        <v>234.90917016932477</v>
      </c>
    </row>
    <row r="7" spans="1:14" x14ac:dyDescent="0.3">
      <c r="A7" t="s">
        <v>158</v>
      </c>
      <c r="B7" t="s">
        <v>201</v>
      </c>
      <c r="C7" s="2">
        <v>44727</v>
      </c>
      <c r="D7" t="s">
        <v>211</v>
      </c>
      <c r="E7" t="s">
        <v>231</v>
      </c>
      <c r="F7">
        <v>65</v>
      </c>
      <c r="G7" t="s">
        <v>151</v>
      </c>
      <c r="H7" s="6">
        <v>8</v>
      </c>
      <c r="I7" s="7">
        <v>0.11144429073382323</v>
      </c>
      <c r="J7" t="s">
        <v>264</v>
      </c>
      <c r="K7" t="s">
        <v>1037</v>
      </c>
      <c r="L7">
        <f>Table3[[#This Row],[Price of One Product]]*Table3[[#This Row],[No of Products in one Sale]]</f>
        <v>520</v>
      </c>
      <c r="M7" s="23">
        <f>F7*(1-Table3[[#This Row],[Discount]])</f>
        <v>57.756121102301492</v>
      </c>
      <c r="N7">
        <f>Table3[[#This Row],[Discounted price]]*Table3[[#This Row],[No of Products in one Sale]]</f>
        <v>462.04896881841194</v>
      </c>
    </row>
    <row r="8" spans="1:14" x14ac:dyDescent="0.3">
      <c r="A8" t="s">
        <v>159</v>
      </c>
      <c r="B8" t="s">
        <v>202</v>
      </c>
      <c r="C8" s="2">
        <v>44740</v>
      </c>
      <c r="D8" t="s">
        <v>212</v>
      </c>
      <c r="E8" t="s">
        <v>230</v>
      </c>
      <c r="F8">
        <v>250</v>
      </c>
      <c r="G8" t="s">
        <v>149</v>
      </c>
      <c r="H8" s="6">
        <v>3</v>
      </c>
      <c r="I8" s="7">
        <v>0.56286929186816415</v>
      </c>
      <c r="J8" t="s">
        <v>265</v>
      </c>
      <c r="K8" t="s">
        <v>1037</v>
      </c>
      <c r="L8">
        <f>Table3[[#This Row],[Price of One Product]]*Table3[[#This Row],[No of Products in one Sale]]</f>
        <v>750</v>
      </c>
      <c r="M8" s="23">
        <f>F8*(1-Table3[[#This Row],[Discount]])</f>
        <v>109.28267703295896</v>
      </c>
      <c r="N8">
        <f>Table3[[#This Row],[Discounted price]]*Table3[[#This Row],[No of Products in one Sale]]</f>
        <v>327.84803109887685</v>
      </c>
    </row>
    <row r="9" spans="1:14" x14ac:dyDescent="0.3">
      <c r="A9" t="s">
        <v>160</v>
      </c>
      <c r="B9" t="s">
        <v>203</v>
      </c>
      <c r="C9" s="2">
        <v>44725</v>
      </c>
      <c r="D9" t="s">
        <v>213</v>
      </c>
      <c r="E9" t="s">
        <v>231</v>
      </c>
      <c r="F9">
        <v>130</v>
      </c>
      <c r="G9" t="s">
        <v>150</v>
      </c>
      <c r="H9" s="6">
        <v>6</v>
      </c>
      <c r="I9" s="7">
        <v>3.138956050307417E-2</v>
      </c>
      <c r="J9" t="s">
        <v>266</v>
      </c>
      <c r="K9" t="s">
        <v>1039</v>
      </c>
      <c r="L9">
        <f>Table3[[#This Row],[Price of One Product]]*Table3[[#This Row],[No of Products in one Sale]]</f>
        <v>780</v>
      </c>
      <c r="M9" s="23">
        <f>F9*(1-Table3[[#This Row],[Discount]])</f>
        <v>125.91935713460036</v>
      </c>
      <c r="N9">
        <f>Table3[[#This Row],[Discounted price]]*Table3[[#This Row],[No of Products in one Sale]]</f>
        <v>755.51614280760214</v>
      </c>
    </row>
    <row r="10" spans="1:14" x14ac:dyDescent="0.3">
      <c r="A10" t="s">
        <v>161</v>
      </c>
      <c r="B10" t="s">
        <v>204</v>
      </c>
      <c r="C10" s="2">
        <v>44736</v>
      </c>
      <c r="D10" t="s">
        <v>214</v>
      </c>
      <c r="E10" t="s">
        <v>230</v>
      </c>
      <c r="F10">
        <v>60</v>
      </c>
      <c r="G10" t="s">
        <v>151</v>
      </c>
      <c r="H10" s="6">
        <v>7</v>
      </c>
      <c r="I10" s="7">
        <v>0.23798278495106248</v>
      </c>
      <c r="J10" t="s">
        <v>267</v>
      </c>
      <c r="K10" t="s">
        <v>1039</v>
      </c>
      <c r="L10">
        <f>Table3[[#This Row],[Price of One Product]]*Table3[[#This Row],[No of Products in one Sale]]</f>
        <v>420</v>
      </c>
      <c r="M10" s="23">
        <f>F10*(1-Table3[[#This Row],[Discount]])</f>
        <v>45.721032902936251</v>
      </c>
      <c r="N10">
        <f>Table3[[#This Row],[Discounted price]]*Table3[[#This Row],[No of Products in one Sale]]</f>
        <v>320.04723032055375</v>
      </c>
    </row>
    <row r="11" spans="1:14" x14ac:dyDescent="0.3">
      <c r="A11" t="s">
        <v>162</v>
      </c>
      <c r="B11" t="s">
        <v>200</v>
      </c>
      <c r="C11" s="2">
        <v>44725</v>
      </c>
      <c r="D11" t="s">
        <v>210</v>
      </c>
      <c r="E11" t="s">
        <v>231</v>
      </c>
      <c r="F11">
        <v>72</v>
      </c>
      <c r="G11" t="s">
        <v>149</v>
      </c>
      <c r="H11" s="6">
        <v>9</v>
      </c>
      <c r="I11" s="7">
        <v>0.19712344024473996</v>
      </c>
      <c r="J11" t="s">
        <v>268</v>
      </c>
      <c r="K11" t="s">
        <v>1039</v>
      </c>
      <c r="L11">
        <f>Table3[[#This Row],[Price of One Product]]*Table3[[#This Row],[No of Products in one Sale]]</f>
        <v>648</v>
      </c>
      <c r="M11" s="23">
        <f>F11*(1-Table3[[#This Row],[Discount]])</f>
        <v>57.807112302378727</v>
      </c>
      <c r="N11">
        <f>Table3[[#This Row],[Discounted price]]*Table3[[#This Row],[No of Products in one Sale]]</f>
        <v>520.26401072140857</v>
      </c>
    </row>
    <row r="12" spans="1:14" x14ac:dyDescent="0.3">
      <c r="A12" t="s">
        <v>163</v>
      </c>
      <c r="B12" t="s">
        <v>201</v>
      </c>
      <c r="C12" s="2">
        <v>44734</v>
      </c>
      <c r="D12" t="s">
        <v>211</v>
      </c>
      <c r="E12" t="s">
        <v>230</v>
      </c>
      <c r="F12">
        <v>65</v>
      </c>
      <c r="G12" t="s">
        <v>150</v>
      </c>
      <c r="H12" s="6">
        <v>4</v>
      </c>
      <c r="I12" s="7">
        <v>6.8295799738434873E-2</v>
      </c>
      <c r="J12" t="s">
        <v>269</v>
      </c>
      <c r="K12" t="s">
        <v>1038</v>
      </c>
      <c r="L12">
        <f>Table3[[#This Row],[Price of One Product]]*Table3[[#This Row],[No of Products in one Sale]]</f>
        <v>260</v>
      </c>
      <c r="M12" s="23">
        <f>F12*(1-Table3[[#This Row],[Discount]])</f>
        <v>60.560773017001729</v>
      </c>
      <c r="N12">
        <f>Table3[[#This Row],[Discounted price]]*Table3[[#This Row],[No of Products in one Sale]]</f>
        <v>242.24309206800692</v>
      </c>
    </row>
    <row r="13" spans="1:14" x14ac:dyDescent="0.3">
      <c r="A13" t="s">
        <v>164</v>
      </c>
      <c r="B13" t="s">
        <v>202</v>
      </c>
      <c r="C13" s="2">
        <v>44731</v>
      </c>
      <c r="D13" t="s">
        <v>212</v>
      </c>
      <c r="E13" t="s">
        <v>231</v>
      </c>
      <c r="F13">
        <v>250</v>
      </c>
      <c r="G13" t="s">
        <v>151</v>
      </c>
      <c r="H13" s="6">
        <v>3</v>
      </c>
      <c r="I13" s="7">
        <v>1.6828522965904168E-2</v>
      </c>
      <c r="J13" t="s">
        <v>270</v>
      </c>
      <c r="K13" t="s">
        <v>1038</v>
      </c>
      <c r="L13">
        <f>Table3[[#This Row],[Price of One Product]]*Table3[[#This Row],[No of Products in one Sale]]</f>
        <v>750</v>
      </c>
      <c r="M13" s="23">
        <f>F13*(1-Table3[[#This Row],[Discount]])</f>
        <v>245.79286925852395</v>
      </c>
      <c r="N13">
        <f>Table3[[#This Row],[Discounted price]]*Table3[[#This Row],[No of Products in one Sale]]</f>
        <v>737.37860777557182</v>
      </c>
    </row>
    <row r="14" spans="1:14" x14ac:dyDescent="0.3">
      <c r="A14" t="s">
        <v>165</v>
      </c>
      <c r="B14" t="s">
        <v>203</v>
      </c>
      <c r="C14" s="2">
        <v>44730</v>
      </c>
      <c r="D14" t="s">
        <v>213</v>
      </c>
      <c r="E14" t="s">
        <v>230</v>
      </c>
      <c r="F14">
        <v>130</v>
      </c>
      <c r="G14" t="s">
        <v>149</v>
      </c>
      <c r="H14" s="6">
        <v>5</v>
      </c>
      <c r="I14" s="7">
        <v>0.26661284065553453</v>
      </c>
      <c r="J14" t="s">
        <v>271</v>
      </c>
      <c r="K14" t="s">
        <v>1037</v>
      </c>
      <c r="L14">
        <f>Table3[[#This Row],[Price of One Product]]*Table3[[#This Row],[No of Products in one Sale]]</f>
        <v>650</v>
      </c>
      <c r="M14" s="23">
        <f>F14*(1-Table3[[#This Row],[Discount]])</f>
        <v>95.340330714780507</v>
      </c>
      <c r="N14">
        <f>Table3[[#This Row],[Discounted price]]*Table3[[#This Row],[No of Products in one Sale]]</f>
        <v>476.70165357390255</v>
      </c>
    </row>
    <row r="15" spans="1:14" x14ac:dyDescent="0.3">
      <c r="A15" t="s">
        <v>166</v>
      </c>
      <c r="B15" t="s">
        <v>200</v>
      </c>
      <c r="C15" s="2">
        <v>44735</v>
      </c>
      <c r="D15" t="s">
        <v>210</v>
      </c>
      <c r="E15" t="s">
        <v>231</v>
      </c>
      <c r="F15">
        <v>72</v>
      </c>
      <c r="G15" t="s">
        <v>150</v>
      </c>
      <c r="H15" s="6">
        <v>12</v>
      </c>
      <c r="I15" s="7">
        <v>0.21251347110701568</v>
      </c>
      <c r="J15" t="s">
        <v>272</v>
      </c>
      <c r="K15" t="s">
        <v>1037</v>
      </c>
      <c r="L15">
        <f>Table3[[#This Row],[Price of One Product]]*Table3[[#This Row],[No of Products in one Sale]]</f>
        <v>864</v>
      </c>
      <c r="M15" s="23">
        <f>F15*(1-Table3[[#This Row],[Discount]])</f>
        <v>56.699030080294868</v>
      </c>
      <c r="N15">
        <f>Table3[[#This Row],[Discounted price]]*Table3[[#This Row],[No of Products in one Sale]]</f>
        <v>680.38836096353839</v>
      </c>
    </row>
    <row r="16" spans="1:14" x14ac:dyDescent="0.3">
      <c r="A16" t="s">
        <v>167</v>
      </c>
      <c r="B16" t="s">
        <v>201</v>
      </c>
      <c r="C16" s="2">
        <v>44738</v>
      </c>
      <c r="D16" t="s">
        <v>211</v>
      </c>
      <c r="E16" t="s">
        <v>230</v>
      </c>
      <c r="F16">
        <v>65</v>
      </c>
      <c r="G16" t="s">
        <v>151</v>
      </c>
      <c r="H16" s="6">
        <v>4</v>
      </c>
      <c r="I16" s="7">
        <v>0.10994257661413849</v>
      </c>
      <c r="J16" t="s">
        <v>273</v>
      </c>
      <c r="K16" t="s">
        <v>1036</v>
      </c>
      <c r="L16">
        <f>Table3[[#This Row],[Price of One Product]]*Table3[[#This Row],[No of Products in one Sale]]</f>
        <v>260</v>
      </c>
      <c r="M16" s="23">
        <f>F16*(1-Table3[[#This Row],[Discount]])</f>
        <v>57.853732520080996</v>
      </c>
      <c r="N16">
        <f>Table3[[#This Row],[Discounted price]]*Table3[[#This Row],[No of Products in one Sale]]</f>
        <v>231.41493008032398</v>
      </c>
    </row>
    <row r="17" spans="1:14" x14ac:dyDescent="0.3">
      <c r="A17" t="s">
        <v>168</v>
      </c>
      <c r="B17" t="s">
        <v>202</v>
      </c>
      <c r="C17" s="2">
        <v>44738</v>
      </c>
      <c r="D17" t="s">
        <v>212</v>
      </c>
      <c r="E17" t="s">
        <v>231</v>
      </c>
      <c r="F17">
        <v>250</v>
      </c>
      <c r="G17" t="s">
        <v>149</v>
      </c>
      <c r="H17" s="6">
        <v>3</v>
      </c>
      <c r="I17" s="7">
        <v>0.53607498908607099</v>
      </c>
      <c r="J17" t="s">
        <v>274</v>
      </c>
      <c r="K17" t="s">
        <v>1036</v>
      </c>
      <c r="L17">
        <f>Table3[[#This Row],[Price of One Product]]*Table3[[#This Row],[No of Products in one Sale]]</f>
        <v>750</v>
      </c>
      <c r="M17" s="23">
        <f>F17*(1-Table3[[#This Row],[Discount]])</f>
        <v>115.98125272848225</v>
      </c>
      <c r="N17">
        <f>Table3[[#This Row],[Discounted price]]*Table3[[#This Row],[No of Products in one Sale]]</f>
        <v>347.94375818544677</v>
      </c>
    </row>
    <row r="18" spans="1:14" x14ac:dyDescent="0.3">
      <c r="A18" t="s">
        <v>169</v>
      </c>
      <c r="B18" t="s">
        <v>203</v>
      </c>
      <c r="C18" s="2">
        <v>44725</v>
      </c>
      <c r="D18" t="s">
        <v>213</v>
      </c>
      <c r="E18" t="s">
        <v>230</v>
      </c>
      <c r="F18">
        <v>130</v>
      </c>
      <c r="G18" t="s">
        <v>150</v>
      </c>
      <c r="H18" s="6">
        <v>5</v>
      </c>
      <c r="I18" s="7">
        <v>3.7515550327758003E-2</v>
      </c>
      <c r="J18" t="s">
        <v>275</v>
      </c>
      <c r="K18" t="s">
        <v>1036</v>
      </c>
      <c r="L18">
        <f>Table3[[#This Row],[Price of One Product]]*Table3[[#This Row],[No of Products in one Sale]]</f>
        <v>650</v>
      </c>
      <c r="M18" s="23">
        <f>F18*(1-Table3[[#This Row],[Discount]])</f>
        <v>125.12297845739145</v>
      </c>
      <c r="N18">
        <f>Table3[[#This Row],[Discounted price]]*Table3[[#This Row],[No of Products in one Sale]]</f>
        <v>625.61489228695723</v>
      </c>
    </row>
    <row r="19" spans="1:14" x14ac:dyDescent="0.3">
      <c r="A19" t="s">
        <v>170</v>
      </c>
      <c r="B19" t="s">
        <v>204</v>
      </c>
      <c r="C19" s="2">
        <v>44730</v>
      </c>
      <c r="D19" t="s">
        <v>214</v>
      </c>
      <c r="E19" t="s">
        <v>230</v>
      </c>
      <c r="F19">
        <v>60</v>
      </c>
      <c r="G19" t="s">
        <v>151</v>
      </c>
      <c r="H19" s="6">
        <v>13</v>
      </c>
      <c r="I19" s="7">
        <v>2.4938289886663061E-2</v>
      </c>
      <c r="J19" t="s">
        <v>276</v>
      </c>
      <c r="K19" t="s">
        <v>1036</v>
      </c>
      <c r="L19">
        <f>Table3[[#This Row],[Price of One Product]]*Table3[[#This Row],[No of Products in one Sale]]</f>
        <v>780</v>
      </c>
      <c r="M19" s="23">
        <f>F19*(1-Table3[[#This Row],[Discount]])</f>
        <v>58.503702606800218</v>
      </c>
      <c r="N19">
        <f>Table3[[#This Row],[Discounted price]]*Table3[[#This Row],[No of Products in one Sale]]</f>
        <v>760.54813388840284</v>
      </c>
    </row>
    <row r="20" spans="1:14" x14ac:dyDescent="0.3">
      <c r="A20" t="s">
        <v>171</v>
      </c>
      <c r="B20" t="s">
        <v>205</v>
      </c>
      <c r="C20" s="2">
        <v>44738</v>
      </c>
      <c r="D20" t="s">
        <v>222</v>
      </c>
      <c r="E20" t="s">
        <v>231</v>
      </c>
      <c r="F20">
        <v>95</v>
      </c>
      <c r="G20" t="s">
        <v>149</v>
      </c>
      <c r="H20" s="6">
        <v>5</v>
      </c>
      <c r="I20" s="7">
        <v>1.0123391970414241E-2</v>
      </c>
      <c r="J20" t="s">
        <v>277</v>
      </c>
      <c r="K20" t="s">
        <v>1036</v>
      </c>
      <c r="L20">
        <f>Table3[[#This Row],[Price of One Product]]*Table3[[#This Row],[No of Products in one Sale]]</f>
        <v>475</v>
      </c>
      <c r="M20" s="23">
        <f>F20*(1-Table3[[#This Row],[Discount]])</f>
        <v>94.038277762810651</v>
      </c>
      <c r="N20">
        <f>Table3[[#This Row],[Discounted price]]*Table3[[#This Row],[No of Products in one Sale]]</f>
        <v>470.19138881405325</v>
      </c>
    </row>
    <row r="21" spans="1:14" x14ac:dyDescent="0.3">
      <c r="A21" t="s">
        <v>172</v>
      </c>
      <c r="B21" t="s">
        <v>200</v>
      </c>
      <c r="C21" s="2">
        <v>44730</v>
      </c>
      <c r="D21" t="s">
        <v>210</v>
      </c>
      <c r="E21" t="s">
        <v>231</v>
      </c>
      <c r="F21">
        <v>72</v>
      </c>
      <c r="G21" t="s">
        <v>150</v>
      </c>
      <c r="H21" s="6">
        <v>5</v>
      </c>
      <c r="I21" s="7">
        <v>0.1308869366379137</v>
      </c>
      <c r="J21" t="s">
        <v>278</v>
      </c>
      <c r="K21" t="s">
        <v>1039</v>
      </c>
      <c r="L21">
        <f>Table3[[#This Row],[Price of One Product]]*Table3[[#This Row],[No of Products in one Sale]]</f>
        <v>360</v>
      </c>
      <c r="M21" s="23">
        <f>F21*(1-Table3[[#This Row],[Discount]])</f>
        <v>62.576140562070208</v>
      </c>
      <c r="N21">
        <f>Table3[[#This Row],[Discounted price]]*Table3[[#This Row],[No of Products in one Sale]]</f>
        <v>312.88070281035107</v>
      </c>
    </row>
    <row r="22" spans="1:14" x14ac:dyDescent="0.3">
      <c r="A22" t="s">
        <v>173</v>
      </c>
      <c r="B22" t="s">
        <v>201</v>
      </c>
      <c r="C22" s="2">
        <v>44738</v>
      </c>
      <c r="D22" t="s">
        <v>211</v>
      </c>
      <c r="E22" t="s">
        <v>231</v>
      </c>
      <c r="F22">
        <v>65</v>
      </c>
      <c r="G22" t="s">
        <v>151</v>
      </c>
      <c r="H22" s="6">
        <v>4</v>
      </c>
      <c r="I22" s="7">
        <v>6.6961969492996459E-2</v>
      </c>
      <c r="J22" t="s">
        <v>279</v>
      </c>
      <c r="K22" t="s">
        <v>1039</v>
      </c>
      <c r="L22">
        <f>Table3[[#This Row],[Price of One Product]]*Table3[[#This Row],[No of Products in one Sale]]</f>
        <v>260</v>
      </c>
      <c r="M22" s="23">
        <f>F22*(1-Table3[[#This Row],[Discount]])</f>
        <v>60.647471982955231</v>
      </c>
      <c r="N22">
        <f>Table3[[#This Row],[Discounted price]]*Table3[[#This Row],[No of Products in one Sale]]</f>
        <v>242.58988793182093</v>
      </c>
    </row>
    <row r="23" spans="1:14" x14ac:dyDescent="0.3">
      <c r="A23" t="s">
        <v>174</v>
      </c>
      <c r="B23" t="s">
        <v>202</v>
      </c>
      <c r="C23" s="2">
        <v>44734</v>
      </c>
      <c r="D23" t="s">
        <v>212</v>
      </c>
      <c r="E23" t="s">
        <v>230</v>
      </c>
      <c r="F23">
        <v>250</v>
      </c>
      <c r="G23" t="s">
        <v>149</v>
      </c>
      <c r="H23" s="6">
        <v>3</v>
      </c>
      <c r="I23" s="7">
        <v>0.36350761794645753</v>
      </c>
      <c r="J23" t="s">
        <v>280</v>
      </c>
      <c r="K23" t="s">
        <v>1036</v>
      </c>
      <c r="L23">
        <f>Table3[[#This Row],[Price of One Product]]*Table3[[#This Row],[No of Products in one Sale]]</f>
        <v>750</v>
      </c>
      <c r="M23" s="23">
        <f>F23*(1-Table3[[#This Row],[Discount]])</f>
        <v>159.12309551338561</v>
      </c>
      <c r="N23">
        <f>Table3[[#This Row],[Discounted price]]*Table3[[#This Row],[No of Products in one Sale]]</f>
        <v>477.36928654015685</v>
      </c>
    </row>
    <row r="24" spans="1:14" x14ac:dyDescent="0.3">
      <c r="A24" t="s">
        <v>175</v>
      </c>
      <c r="B24" t="s">
        <v>203</v>
      </c>
      <c r="C24" s="2">
        <v>44729</v>
      </c>
      <c r="D24" t="s">
        <v>213</v>
      </c>
      <c r="E24" t="s">
        <v>230</v>
      </c>
      <c r="F24">
        <v>130</v>
      </c>
      <c r="G24" t="s">
        <v>150</v>
      </c>
      <c r="H24" s="6">
        <v>6</v>
      </c>
      <c r="I24" s="7">
        <v>0.30841415491993102</v>
      </c>
      <c r="J24" t="s">
        <v>281</v>
      </c>
      <c r="K24" t="s">
        <v>1038</v>
      </c>
      <c r="L24">
        <f>Table3[[#This Row],[Price of One Product]]*Table3[[#This Row],[No of Products in one Sale]]</f>
        <v>780</v>
      </c>
      <c r="M24" s="23">
        <f>F24*(1-Table3[[#This Row],[Discount]])</f>
        <v>89.906159860408962</v>
      </c>
      <c r="N24">
        <f>Table3[[#This Row],[Discounted price]]*Table3[[#This Row],[No of Products in one Sale]]</f>
        <v>539.43695916245383</v>
      </c>
    </row>
    <row r="25" spans="1:14" x14ac:dyDescent="0.3">
      <c r="A25" t="s">
        <v>176</v>
      </c>
      <c r="B25" t="s">
        <v>200</v>
      </c>
      <c r="C25" s="2">
        <v>44730</v>
      </c>
      <c r="D25" t="s">
        <v>210</v>
      </c>
      <c r="E25" t="s">
        <v>230</v>
      </c>
      <c r="F25">
        <v>72</v>
      </c>
      <c r="G25" t="s">
        <v>151</v>
      </c>
      <c r="H25" s="6">
        <v>8</v>
      </c>
      <c r="I25" s="7">
        <v>0.21287301321989574</v>
      </c>
      <c r="J25" t="s">
        <v>282</v>
      </c>
      <c r="K25" t="s">
        <v>1038</v>
      </c>
      <c r="L25">
        <f>Table3[[#This Row],[Price of One Product]]*Table3[[#This Row],[No of Products in one Sale]]</f>
        <v>576</v>
      </c>
      <c r="M25" s="23">
        <f>F25*(1-Table3[[#This Row],[Discount]])</f>
        <v>56.67314304816751</v>
      </c>
      <c r="N25">
        <f>Table3[[#This Row],[Discounted price]]*Table3[[#This Row],[No of Products in one Sale]]</f>
        <v>453.38514438534008</v>
      </c>
    </row>
    <row r="26" spans="1:14" x14ac:dyDescent="0.3">
      <c r="A26" t="s">
        <v>177</v>
      </c>
      <c r="B26" t="s">
        <v>201</v>
      </c>
      <c r="C26" s="2">
        <v>44728</v>
      </c>
      <c r="D26" t="s">
        <v>211</v>
      </c>
      <c r="E26" t="s">
        <v>230</v>
      </c>
      <c r="F26">
        <v>65</v>
      </c>
      <c r="G26" t="s">
        <v>149</v>
      </c>
      <c r="H26" s="6">
        <v>5</v>
      </c>
      <c r="I26" s="7">
        <v>0.11047742601795077</v>
      </c>
      <c r="J26" t="s">
        <v>283</v>
      </c>
      <c r="K26" t="s">
        <v>1036</v>
      </c>
      <c r="L26">
        <f>Table3[[#This Row],[Price of One Product]]*Table3[[#This Row],[No of Products in one Sale]]</f>
        <v>325</v>
      </c>
      <c r="M26" s="23">
        <f>F26*(1-Table3[[#This Row],[Discount]])</f>
        <v>57.818967308833201</v>
      </c>
      <c r="N26">
        <f>Table3[[#This Row],[Discounted price]]*Table3[[#This Row],[No of Products in one Sale]]</f>
        <v>289.09483654416601</v>
      </c>
    </row>
    <row r="27" spans="1:14" x14ac:dyDescent="0.3">
      <c r="A27" t="s">
        <v>178</v>
      </c>
      <c r="B27" t="s">
        <v>202</v>
      </c>
      <c r="C27" s="2">
        <v>44735</v>
      </c>
      <c r="D27" t="s">
        <v>212</v>
      </c>
      <c r="E27" t="s">
        <v>230</v>
      </c>
      <c r="F27">
        <v>250</v>
      </c>
      <c r="G27" t="s">
        <v>150</v>
      </c>
      <c r="H27" s="6">
        <v>2</v>
      </c>
      <c r="I27" s="7">
        <v>4.8799156151631218E-2</v>
      </c>
      <c r="J27" t="s">
        <v>284</v>
      </c>
      <c r="K27" t="s">
        <v>1039</v>
      </c>
      <c r="L27">
        <f>Table3[[#This Row],[Price of One Product]]*Table3[[#This Row],[No of Products in one Sale]]</f>
        <v>500</v>
      </c>
      <c r="M27" s="23">
        <f>F27*(1-Table3[[#This Row],[Discount]])</f>
        <v>237.80021096209219</v>
      </c>
      <c r="N27">
        <f>Table3[[#This Row],[Discounted price]]*Table3[[#This Row],[No of Products in one Sale]]</f>
        <v>475.60042192418439</v>
      </c>
    </row>
    <row r="28" spans="1:14" x14ac:dyDescent="0.3">
      <c r="A28" t="s">
        <v>184</v>
      </c>
      <c r="B28" t="s">
        <v>203</v>
      </c>
      <c r="C28" s="2">
        <v>44738</v>
      </c>
      <c r="D28" t="s">
        <v>213</v>
      </c>
      <c r="E28" t="s">
        <v>230</v>
      </c>
      <c r="F28">
        <v>130</v>
      </c>
      <c r="G28" t="s">
        <v>151</v>
      </c>
      <c r="H28" s="6">
        <v>3</v>
      </c>
      <c r="I28" s="7">
        <v>0.27879506176921365</v>
      </c>
      <c r="J28" t="s">
        <v>285</v>
      </c>
      <c r="K28" t="s">
        <v>1039</v>
      </c>
      <c r="L28">
        <f>Table3[[#This Row],[Price of One Product]]*Table3[[#This Row],[No of Products in one Sale]]</f>
        <v>390</v>
      </c>
      <c r="M28" s="23">
        <f>F28*(1-Table3[[#This Row],[Discount]])</f>
        <v>93.756641970002221</v>
      </c>
      <c r="N28">
        <f>Table3[[#This Row],[Discounted price]]*Table3[[#This Row],[No of Products in one Sale]]</f>
        <v>281.26992591000669</v>
      </c>
    </row>
    <row r="29" spans="1:14" x14ac:dyDescent="0.3">
      <c r="A29" t="s">
        <v>179</v>
      </c>
      <c r="B29" t="s">
        <v>204</v>
      </c>
      <c r="C29" s="2">
        <v>44738</v>
      </c>
      <c r="D29" t="s">
        <v>214</v>
      </c>
      <c r="E29" t="s">
        <v>230</v>
      </c>
      <c r="F29">
        <v>60</v>
      </c>
      <c r="G29" t="s">
        <v>149</v>
      </c>
      <c r="H29" s="6">
        <v>14</v>
      </c>
      <c r="I29" s="7">
        <v>7.6045534046593019E-2</v>
      </c>
      <c r="J29" t="s">
        <v>286</v>
      </c>
      <c r="K29" t="s">
        <v>1036</v>
      </c>
      <c r="L29">
        <f>Table3[[#This Row],[Price of One Product]]*Table3[[#This Row],[No of Products in one Sale]]</f>
        <v>840</v>
      </c>
      <c r="M29" s="23">
        <f>F29*(1-Table3[[#This Row],[Discount]])</f>
        <v>55.437267957204419</v>
      </c>
      <c r="N29">
        <f>Table3[[#This Row],[Discounted price]]*Table3[[#This Row],[No of Products in one Sale]]</f>
        <v>776.12175140086185</v>
      </c>
    </row>
    <row r="30" spans="1:14" x14ac:dyDescent="0.3">
      <c r="A30" t="s">
        <v>180</v>
      </c>
      <c r="B30" t="s">
        <v>200</v>
      </c>
      <c r="C30" s="2">
        <v>44734</v>
      </c>
      <c r="D30" t="s">
        <v>210</v>
      </c>
      <c r="E30" t="s">
        <v>230</v>
      </c>
      <c r="F30">
        <v>72</v>
      </c>
      <c r="G30" t="s">
        <v>150</v>
      </c>
      <c r="H30" s="6">
        <v>12</v>
      </c>
      <c r="I30" s="7">
        <v>0.12055762754740325</v>
      </c>
      <c r="J30" t="s">
        <v>259</v>
      </c>
      <c r="K30" t="s">
        <v>1038</v>
      </c>
      <c r="L30">
        <f>Table3[[#This Row],[Price of One Product]]*Table3[[#This Row],[No of Products in one Sale]]</f>
        <v>864</v>
      </c>
      <c r="M30" s="23">
        <f>F30*(1-Table3[[#This Row],[Discount]])</f>
        <v>63.319850816586964</v>
      </c>
      <c r="N30">
        <f>Table3[[#This Row],[Discounted price]]*Table3[[#This Row],[No of Products in one Sale]]</f>
        <v>759.83820979904363</v>
      </c>
    </row>
    <row r="31" spans="1:14" x14ac:dyDescent="0.3">
      <c r="A31" t="s">
        <v>181</v>
      </c>
      <c r="B31" t="s">
        <v>201</v>
      </c>
      <c r="C31" s="2">
        <v>44727</v>
      </c>
      <c r="D31" t="s">
        <v>211</v>
      </c>
      <c r="E31" t="s">
        <v>230</v>
      </c>
      <c r="F31">
        <v>65</v>
      </c>
      <c r="G31" t="s">
        <v>151</v>
      </c>
      <c r="H31" s="6">
        <v>5</v>
      </c>
      <c r="I31" s="7">
        <v>0.30283946337780637</v>
      </c>
      <c r="J31" t="s">
        <v>260</v>
      </c>
      <c r="K31" t="s">
        <v>1039</v>
      </c>
      <c r="L31">
        <f>Table3[[#This Row],[Price of One Product]]*Table3[[#This Row],[No of Products in one Sale]]</f>
        <v>325</v>
      </c>
      <c r="M31" s="23">
        <f>F31*(1-Table3[[#This Row],[Discount]])</f>
        <v>45.315434880442581</v>
      </c>
      <c r="N31">
        <f>Table3[[#This Row],[Discounted price]]*Table3[[#This Row],[No of Products in one Sale]]</f>
        <v>226.5771744022129</v>
      </c>
    </row>
    <row r="32" spans="1:14" x14ac:dyDescent="0.3">
      <c r="A32" t="s">
        <v>182</v>
      </c>
      <c r="B32" t="s">
        <v>202</v>
      </c>
      <c r="C32" s="2">
        <v>44729</v>
      </c>
      <c r="D32" t="s">
        <v>212</v>
      </c>
      <c r="E32" t="s">
        <v>231</v>
      </c>
      <c r="F32">
        <v>250</v>
      </c>
      <c r="G32" t="s">
        <v>149</v>
      </c>
      <c r="H32" s="6">
        <v>1</v>
      </c>
      <c r="I32" s="7">
        <v>0.41401829873258272</v>
      </c>
      <c r="J32" t="s">
        <v>261</v>
      </c>
      <c r="K32" t="s">
        <v>1036</v>
      </c>
      <c r="L32">
        <f>Table3[[#This Row],[Price of One Product]]*Table3[[#This Row],[No of Products in one Sale]]</f>
        <v>250</v>
      </c>
      <c r="M32" s="23">
        <f>F32*(1-Table3[[#This Row],[Discount]])</f>
        <v>146.49542531685432</v>
      </c>
      <c r="N32">
        <f>Table3[[#This Row],[Discounted price]]*Table3[[#This Row],[No of Products in one Sale]]</f>
        <v>146.49542531685432</v>
      </c>
    </row>
    <row r="33" spans="1:14" x14ac:dyDescent="0.3">
      <c r="A33" t="s">
        <v>183</v>
      </c>
      <c r="B33" t="s">
        <v>203</v>
      </c>
      <c r="C33" s="2">
        <v>44726</v>
      </c>
      <c r="D33" t="s">
        <v>213</v>
      </c>
      <c r="E33" t="s">
        <v>230</v>
      </c>
      <c r="F33">
        <v>130</v>
      </c>
      <c r="G33" t="s">
        <v>150</v>
      </c>
      <c r="H33" s="6">
        <v>4</v>
      </c>
      <c r="I33" s="7">
        <v>6.1603660271292333E-3</v>
      </c>
      <c r="J33" t="s">
        <v>262</v>
      </c>
      <c r="K33" t="s">
        <v>1039</v>
      </c>
      <c r="L33">
        <f>Table3[[#This Row],[Price of One Product]]*Table3[[#This Row],[No of Products in one Sale]]</f>
        <v>520</v>
      </c>
      <c r="M33" s="23">
        <f>F33*(1-Table3[[#This Row],[Discount]])</f>
        <v>129.1991524164732</v>
      </c>
      <c r="N33">
        <f>Table3[[#This Row],[Discounted price]]*Table3[[#This Row],[No of Products in one Sale]]</f>
        <v>516.79660966589279</v>
      </c>
    </row>
    <row r="34" spans="1:14" x14ac:dyDescent="0.3">
      <c r="A34" t="s">
        <v>185</v>
      </c>
      <c r="B34" t="s">
        <v>200</v>
      </c>
      <c r="C34" s="2">
        <v>44733</v>
      </c>
      <c r="D34" t="s">
        <v>210</v>
      </c>
      <c r="E34" t="s">
        <v>230</v>
      </c>
      <c r="F34">
        <v>72</v>
      </c>
      <c r="G34" t="s">
        <v>151</v>
      </c>
      <c r="H34" s="6">
        <v>8</v>
      </c>
      <c r="I34" s="7">
        <v>0.10495963672233184</v>
      </c>
      <c r="J34" t="s">
        <v>263</v>
      </c>
      <c r="K34" t="s">
        <v>1037</v>
      </c>
      <c r="L34">
        <f>Table3[[#This Row],[Price of One Product]]*Table3[[#This Row],[No of Products in one Sale]]</f>
        <v>576</v>
      </c>
      <c r="M34" s="23">
        <f>F34*(1-Table3[[#This Row],[Discount]])</f>
        <v>64.442906155992105</v>
      </c>
      <c r="N34">
        <f>Table3[[#This Row],[Discounted price]]*Table3[[#This Row],[No of Products in one Sale]]</f>
        <v>515.54324924793684</v>
      </c>
    </row>
    <row r="35" spans="1:14" x14ac:dyDescent="0.3">
      <c r="A35" t="s">
        <v>186</v>
      </c>
      <c r="B35" t="s">
        <v>201</v>
      </c>
      <c r="C35" s="2">
        <v>44730</v>
      </c>
      <c r="D35" t="s">
        <v>211</v>
      </c>
      <c r="E35" t="s">
        <v>230</v>
      </c>
      <c r="F35">
        <v>65</v>
      </c>
      <c r="G35" t="s">
        <v>149</v>
      </c>
      <c r="H35" s="6">
        <v>12</v>
      </c>
      <c r="I35" s="7">
        <v>0.29377273906475571</v>
      </c>
      <c r="J35" t="s">
        <v>264</v>
      </c>
      <c r="K35" t="s">
        <v>1037</v>
      </c>
      <c r="L35">
        <f>Table3[[#This Row],[Price of One Product]]*Table3[[#This Row],[No of Products in one Sale]]</f>
        <v>780</v>
      </c>
      <c r="M35" s="23">
        <f>F35*(1-Table3[[#This Row],[Discount]])</f>
        <v>45.904771960790875</v>
      </c>
      <c r="N35">
        <f>Table3[[#This Row],[Discounted price]]*Table3[[#This Row],[No of Products in one Sale]]</f>
        <v>550.85726352949052</v>
      </c>
    </row>
    <row r="36" spans="1:14" x14ac:dyDescent="0.3">
      <c r="A36" t="s">
        <v>187</v>
      </c>
      <c r="B36" t="s">
        <v>202</v>
      </c>
      <c r="C36" s="2">
        <v>44736</v>
      </c>
      <c r="D36" t="s">
        <v>212</v>
      </c>
      <c r="E36" t="s">
        <v>230</v>
      </c>
      <c r="F36">
        <v>250</v>
      </c>
      <c r="G36" t="s">
        <v>150</v>
      </c>
      <c r="H36" s="6">
        <v>3</v>
      </c>
      <c r="I36" s="7">
        <v>0.56559810101924179</v>
      </c>
      <c r="J36" t="s">
        <v>265</v>
      </c>
      <c r="K36" t="s">
        <v>1037</v>
      </c>
      <c r="L36">
        <f>Table3[[#This Row],[Price of One Product]]*Table3[[#This Row],[No of Products in one Sale]]</f>
        <v>750</v>
      </c>
      <c r="M36" s="23">
        <f>F36*(1-Table3[[#This Row],[Discount]])</f>
        <v>108.60047474518956</v>
      </c>
      <c r="N36">
        <f>Table3[[#This Row],[Discounted price]]*Table3[[#This Row],[No of Products in one Sale]]</f>
        <v>325.80142423556867</v>
      </c>
    </row>
    <row r="37" spans="1:14" x14ac:dyDescent="0.3">
      <c r="A37" t="s">
        <v>188</v>
      </c>
      <c r="B37" t="s">
        <v>203</v>
      </c>
      <c r="C37" s="2">
        <v>44732</v>
      </c>
      <c r="D37" t="s">
        <v>213</v>
      </c>
      <c r="E37" t="s">
        <v>230</v>
      </c>
      <c r="F37">
        <v>130</v>
      </c>
      <c r="G37" t="s">
        <v>151</v>
      </c>
      <c r="H37" s="6">
        <v>3</v>
      </c>
      <c r="I37" s="7">
        <v>0.14180367825735268</v>
      </c>
      <c r="J37" t="s">
        <v>266</v>
      </c>
      <c r="K37" t="s">
        <v>1039</v>
      </c>
      <c r="L37">
        <f>Table3[[#This Row],[Price of One Product]]*Table3[[#This Row],[No of Products in one Sale]]</f>
        <v>390</v>
      </c>
      <c r="M37" s="23">
        <f>F37*(1-Table3[[#This Row],[Discount]])</f>
        <v>111.56552182654416</v>
      </c>
      <c r="N37">
        <f>Table3[[#This Row],[Discounted price]]*Table3[[#This Row],[No of Products in one Sale]]</f>
        <v>334.69656547963245</v>
      </c>
    </row>
    <row r="38" spans="1:14" x14ac:dyDescent="0.3">
      <c r="A38" t="s">
        <v>189</v>
      </c>
      <c r="B38" t="s">
        <v>204</v>
      </c>
      <c r="C38" s="2">
        <v>44732</v>
      </c>
      <c r="D38" t="s">
        <v>214</v>
      </c>
      <c r="E38" t="s">
        <v>231</v>
      </c>
      <c r="F38">
        <v>60</v>
      </c>
      <c r="G38" t="s">
        <v>149</v>
      </c>
      <c r="H38" s="6">
        <v>11</v>
      </c>
      <c r="I38" s="7">
        <v>0.19727585407121537</v>
      </c>
      <c r="J38" t="s">
        <v>267</v>
      </c>
      <c r="K38" t="s">
        <v>1039</v>
      </c>
      <c r="L38">
        <f>Table3[[#This Row],[Price of One Product]]*Table3[[#This Row],[No of Products in one Sale]]</f>
        <v>660</v>
      </c>
      <c r="M38" s="23">
        <f>F38*(1-Table3[[#This Row],[Discount]])</f>
        <v>48.163448755727075</v>
      </c>
      <c r="N38">
        <f>Table3[[#This Row],[Discounted price]]*Table3[[#This Row],[No of Products in one Sale]]</f>
        <v>529.79793631299776</v>
      </c>
    </row>
    <row r="39" spans="1:14" x14ac:dyDescent="0.3">
      <c r="A39" t="s">
        <v>190</v>
      </c>
      <c r="B39" t="s">
        <v>205</v>
      </c>
      <c r="C39" s="2">
        <v>44731</v>
      </c>
      <c r="D39" t="s">
        <v>222</v>
      </c>
      <c r="E39" t="s">
        <v>230</v>
      </c>
      <c r="F39">
        <v>95</v>
      </c>
      <c r="G39" t="s">
        <v>150</v>
      </c>
      <c r="H39" s="6">
        <v>8</v>
      </c>
      <c r="I39" s="7">
        <v>0.16026707373910823</v>
      </c>
      <c r="J39" t="s">
        <v>268</v>
      </c>
      <c r="K39" t="s">
        <v>1039</v>
      </c>
      <c r="L39">
        <f>Table3[[#This Row],[Price of One Product]]*Table3[[#This Row],[No of Products in one Sale]]</f>
        <v>760</v>
      </c>
      <c r="M39" s="23">
        <f>F39*(1-Table3[[#This Row],[Discount]])</f>
        <v>79.774627994784723</v>
      </c>
      <c r="N39">
        <f>Table3[[#This Row],[Discounted price]]*Table3[[#This Row],[No of Products in one Sale]]</f>
        <v>638.19702395827778</v>
      </c>
    </row>
    <row r="40" spans="1:14" x14ac:dyDescent="0.3">
      <c r="A40" t="s">
        <v>191</v>
      </c>
      <c r="B40" t="s">
        <v>200</v>
      </c>
      <c r="C40" s="2">
        <v>44735</v>
      </c>
      <c r="D40" t="s">
        <v>210</v>
      </c>
      <c r="E40" t="s">
        <v>230</v>
      </c>
      <c r="F40">
        <v>72</v>
      </c>
      <c r="G40" t="s">
        <v>151</v>
      </c>
      <c r="H40" s="6">
        <v>5</v>
      </c>
      <c r="I40" s="7">
        <v>3.6754234817017679E-2</v>
      </c>
      <c r="J40" t="s">
        <v>269</v>
      </c>
      <c r="K40" t="s">
        <v>1038</v>
      </c>
      <c r="L40">
        <f>Table3[[#This Row],[Price of One Product]]*Table3[[#This Row],[No of Products in one Sale]]</f>
        <v>360</v>
      </c>
      <c r="M40" s="23">
        <f>F40*(1-Table3[[#This Row],[Discount]])</f>
        <v>69.353695093174721</v>
      </c>
      <c r="N40">
        <f>Table3[[#This Row],[Discounted price]]*Table3[[#This Row],[No of Products in one Sale]]</f>
        <v>346.76847546587362</v>
      </c>
    </row>
    <row r="41" spans="1:14" x14ac:dyDescent="0.3">
      <c r="A41" t="s">
        <v>192</v>
      </c>
      <c r="B41" t="s">
        <v>201</v>
      </c>
      <c r="C41" s="2">
        <v>44728</v>
      </c>
      <c r="D41" t="s">
        <v>211</v>
      </c>
      <c r="E41" t="s">
        <v>230</v>
      </c>
      <c r="F41">
        <v>65</v>
      </c>
      <c r="G41" t="s">
        <v>149</v>
      </c>
      <c r="H41" s="6">
        <v>6</v>
      </c>
      <c r="I41" s="7">
        <v>0.12047427034169578</v>
      </c>
      <c r="J41" t="s">
        <v>270</v>
      </c>
      <c r="K41" t="s">
        <v>1038</v>
      </c>
      <c r="L41">
        <f>Table3[[#This Row],[Price of One Product]]*Table3[[#This Row],[No of Products in one Sale]]</f>
        <v>390</v>
      </c>
      <c r="M41" s="23">
        <f>F41*(1-Table3[[#This Row],[Discount]])</f>
        <v>57.169172427789775</v>
      </c>
      <c r="N41">
        <f>Table3[[#This Row],[Discounted price]]*Table3[[#This Row],[No of Products in one Sale]]</f>
        <v>343.01503456673868</v>
      </c>
    </row>
    <row r="42" spans="1:14" x14ac:dyDescent="0.3">
      <c r="A42" t="s">
        <v>193</v>
      </c>
      <c r="B42" t="s">
        <v>202</v>
      </c>
      <c r="C42" s="2">
        <v>44727</v>
      </c>
      <c r="D42" t="s">
        <v>212</v>
      </c>
      <c r="E42" t="s">
        <v>231</v>
      </c>
      <c r="F42">
        <v>250</v>
      </c>
      <c r="G42" t="s">
        <v>150</v>
      </c>
      <c r="H42" s="6">
        <v>1</v>
      </c>
      <c r="I42" s="7">
        <v>0.38636401364592987</v>
      </c>
      <c r="J42" t="s">
        <v>271</v>
      </c>
      <c r="K42" t="s">
        <v>1037</v>
      </c>
      <c r="L42">
        <f>Table3[[#This Row],[Price of One Product]]*Table3[[#This Row],[No of Products in one Sale]]</f>
        <v>250</v>
      </c>
      <c r="M42" s="23">
        <f>F42*(1-Table3[[#This Row],[Discount]])</f>
        <v>153.40899658851754</v>
      </c>
      <c r="N42">
        <f>Table3[[#This Row],[Discounted price]]*Table3[[#This Row],[No of Products in one Sale]]</f>
        <v>153.40899658851754</v>
      </c>
    </row>
    <row r="43" spans="1:14" x14ac:dyDescent="0.3">
      <c r="A43" t="s">
        <v>194</v>
      </c>
      <c r="B43" t="s">
        <v>203</v>
      </c>
      <c r="C43" s="2">
        <v>44731</v>
      </c>
      <c r="D43" t="s">
        <v>213</v>
      </c>
      <c r="E43" t="s">
        <v>231</v>
      </c>
      <c r="F43">
        <v>130</v>
      </c>
      <c r="G43" t="s">
        <v>151</v>
      </c>
      <c r="H43" s="6">
        <v>7</v>
      </c>
      <c r="I43" s="7">
        <v>0.25111930985495906</v>
      </c>
      <c r="J43" t="s">
        <v>272</v>
      </c>
      <c r="K43" t="s">
        <v>1037</v>
      </c>
      <c r="L43">
        <f>Table3[[#This Row],[Price of One Product]]*Table3[[#This Row],[No of Products in one Sale]]</f>
        <v>910</v>
      </c>
      <c r="M43" s="23">
        <f>F43*(1-Table3[[#This Row],[Discount]])</f>
        <v>97.354489718855319</v>
      </c>
      <c r="N43">
        <f>Table3[[#This Row],[Discounted price]]*Table3[[#This Row],[No of Products in one Sale]]</f>
        <v>681.48142803198721</v>
      </c>
    </row>
    <row r="44" spans="1:14" x14ac:dyDescent="0.3">
      <c r="A44" t="s">
        <v>195</v>
      </c>
      <c r="B44" t="s">
        <v>200</v>
      </c>
      <c r="C44" s="2">
        <v>44732</v>
      </c>
      <c r="D44" t="s">
        <v>210</v>
      </c>
      <c r="E44" t="s">
        <v>231</v>
      </c>
      <c r="F44">
        <v>72</v>
      </c>
      <c r="G44" t="s">
        <v>149</v>
      </c>
      <c r="H44" s="6">
        <v>7</v>
      </c>
      <c r="I44" s="7">
        <v>0.18099169049889144</v>
      </c>
      <c r="J44" t="s">
        <v>273</v>
      </c>
      <c r="K44" t="s">
        <v>1036</v>
      </c>
      <c r="L44">
        <f>Table3[[#This Row],[Price of One Product]]*Table3[[#This Row],[No of Products in one Sale]]</f>
        <v>504</v>
      </c>
      <c r="M44" s="23">
        <f>F44*(1-Table3[[#This Row],[Discount]])</f>
        <v>58.968598284079818</v>
      </c>
      <c r="N44">
        <f>Table3[[#This Row],[Discounted price]]*Table3[[#This Row],[No of Products in one Sale]]</f>
        <v>412.78018798855874</v>
      </c>
    </row>
    <row r="45" spans="1:14" x14ac:dyDescent="0.3">
      <c r="A45" t="s">
        <v>196</v>
      </c>
      <c r="B45" t="s">
        <v>201</v>
      </c>
      <c r="C45" s="2">
        <v>44738</v>
      </c>
      <c r="D45" t="s">
        <v>211</v>
      </c>
      <c r="E45" t="s">
        <v>231</v>
      </c>
      <c r="F45">
        <v>65</v>
      </c>
      <c r="G45" t="s">
        <v>150</v>
      </c>
      <c r="H45" s="6">
        <v>3</v>
      </c>
      <c r="I45" s="7">
        <v>0.17363786365000505</v>
      </c>
      <c r="J45" t="s">
        <v>274</v>
      </c>
      <c r="K45" t="s">
        <v>1036</v>
      </c>
      <c r="L45">
        <f>Table3[[#This Row],[Price of One Product]]*Table3[[#This Row],[No of Products in one Sale]]</f>
        <v>195</v>
      </c>
      <c r="M45" s="23">
        <f>F45*(1-Table3[[#This Row],[Discount]])</f>
        <v>53.713538862749665</v>
      </c>
      <c r="N45">
        <f>Table3[[#This Row],[Discounted price]]*Table3[[#This Row],[No of Products in one Sale]]</f>
        <v>161.140616588249</v>
      </c>
    </row>
    <row r="46" spans="1:14" x14ac:dyDescent="0.3">
      <c r="A46" t="s">
        <v>197</v>
      </c>
      <c r="B46" t="s">
        <v>202</v>
      </c>
      <c r="C46" s="2">
        <v>44730</v>
      </c>
      <c r="D46" t="s">
        <v>212</v>
      </c>
      <c r="E46" t="s">
        <v>231</v>
      </c>
      <c r="F46">
        <v>250</v>
      </c>
      <c r="G46" t="s">
        <v>151</v>
      </c>
      <c r="H46" s="6">
        <v>1</v>
      </c>
      <c r="I46" s="7">
        <v>0.75489814137474298</v>
      </c>
      <c r="J46" t="s">
        <v>275</v>
      </c>
      <c r="K46" t="s">
        <v>1036</v>
      </c>
      <c r="L46">
        <f>Table3[[#This Row],[Price of One Product]]*Table3[[#This Row],[No of Products in one Sale]]</f>
        <v>250</v>
      </c>
      <c r="M46" s="23">
        <f>F46*(1-Table3[[#This Row],[Discount]])</f>
        <v>61.275464656314256</v>
      </c>
      <c r="N46">
        <f>Table3[[#This Row],[Discounted price]]*Table3[[#This Row],[No of Products in one Sale]]</f>
        <v>61.275464656314256</v>
      </c>
    </row>
    <row r="47" spans="1:14" x14ac:dyDescent="0.3">
      <c r="A47" t="s">
        <v>198</v>
      </c>
      <c r="B47" t="s">
        <v>203</v>
      </c>
      <c r="C47" s="2">
        <v>44736</v>
      </c>
      <c r="D47" t="s">
        <v>213</v>
      </c>
      <c r="E47" t="s">
        <v>231</v>
      </c>
      <c r="F47">
        <v>130</v>
      </c>
      <c r="G47" t="s">
        <v>149</v>
      </c>
      <c r="H47" s="6">
        <v>6</v>
      </c>
      <c r="I47" s="7">
        <v>0.41826226246410803</v>
      </c>
      <c r="J47" t="s">
        <v>276</v>
      </c>
      <c r="K47" t="s">
        <v>1036</v>
      </c>
      <c r="L47">
        <f>Table3[[#This Row],[Price of One Product]]*Table3[[#This Row],[No of Products in one Sale]]</f>
        <v>780</v>
      </c>
      <c r="M47" s="23">
        <f>F47*(1-Table3[[#This Row],[Discount]])</f>
        <v>75.62590587966595</v>
      </c>
      <c r="N47">
        <f>Table3[[#This Row],[Discounted price]]*Table3[[#This Row],[No of Products in one Sale]]</f>
        <v>453.75543527799573</v>
      </c>
    </row>
    <row r="48" spans="1:14" x14ac:dyDescent="0.3">
      <c r="A48" t="s">
        <v>287</v>
      </c>
      <c r="B48" t="s">
        <v>200</v>
      </c>
      <c r="C48" s="2">
        <v>44733</v>
      </c>
      <c r="D48" t="s">
        <v>210</v>
      </c>
      <c r="E48" t="s">
        <v>230</v>
      </c>
      <c r="F48">
        <v>72</v>
      </c>
      <c r="G48" t="s">
        <v>149</v>
      </c>
      <c r="H48" s="6">
        <v>4</v>
      </c>
      <c r="I48" s="7">
        <v>1.372080123313592E-2</v>
      </c>
      <c r="J48" t="s">
        <v>277</v>
      </c>
      <c r="K48" t="s">
        <v>1036</v>
      </c>
      <c r="L48">
        <f>Table3[[#This Row],[Price of One Product]]*Table3[[#This Row],[No of Products in one Sale]]</f>
        <v>288</v>
      </c>
      <c r="M48" s="23">
        <f>F48*(1-Table3[[#This Row],[Discount]])</f>
        <v>71.012102311214221</v>
      </c>
      <c r="N48">
        <f>Table3[[#This Row],[Discounted price]]*Table3[[#This Row],[No of Products in one Sale]]</f>
        <v>284.04840924485688</v>
      </c>
    </row>
    <row r="49" spans="1:14" x14ac:dyDescent="0.3">
      <c r="A49" t="s">
        <v>288</v>
      </c>
      <c r="B49" t="s">
        <v>201</v>
      </c>
      <c r="C49" s="2">
        <v>44746</v>
      </c>
      <c r="D49" t="s">
        <v>211</v>
      </c>
      <c r="E49" t="s">
        <v>231</v>
      </c>
      <c r="F49">
        <v>65</v>
      </c>
      <c r="G49" t="s">
        <v>150</v>
      </c>
      <c r="H49" s="6">
        <v>6</v>
      </c>
      <c r="I49" s="7">
        <v>2.2083854314921911E-2</v>
      </c>
      <c r="J49" t="s">
        <v>278</v>
      </c>
      <c r="K49" t="s">
        <v>1039</v>
      </c>
      <c r="L49">
        <f>Table3[[#This Row],[Price of One Product]]*Table3[[#This Row],[No of Products in one Sale]]</f>
        <v>390</v>
      </c>
      <c r="M49" s="23">
        <f>F49*(1-Table3[[#This Row],[Discount]])</f>
        <v>63.564549469530078</v>
      </c>
      <c r="N49">
        <f>Table3[[#This Row],[Discounted price]]*Table3[[#This Row],[No of Products in one Sale]]</f>
        <v>381.38729681718047</v>
      </c>
    </row>
    <row r="50" spans="1:14" x14ac:dyDescent="0.3">
      <c r="A50" t="s">
        <v>289</v>
      </c>
      <c r="B50" t="s">
        <v>202</v>
      </c>
      <c r="C50" s="2">
        <v>44755</v>
      </c>
      <c r="D50" t="s">
        <v>212</v>
      </c>
      <c r="E50" t="s">
        <v>230</v>
      </c>
      <c r="F50">
        <v>250</v>
      </c>
      <c r="G50" t="s">
        <v>151</v>
      </c>
      <c r="H50" s="6">
        <v>3</v>
      </c>
      <c r="I50" s="7">
        <v>0.92842323956324613</v>
      </c>
      <c r="J50" t="s">
        <v>279</v>
      </c>
      <c r="K50" t="s">
        <v>1039</v>
      </c>
      <c r="L50">
        <f>Table3[[#This Row],[Price of One Product]]*Table3[[#This Row],[No of Products in one Sale]]</f>
        <v>750</v>
      </c>
      <c r="M50" s="23">
        <f>F50*(1-Table3[[#This Row],[Discount]])</f>
        <v>17.894190109188468</v>
      </c>
      <c r="N50">
        <f>Table3[[#This Row],[Discounted price]]*Table3[[#This Row],[No of Products in one Sale]]</f>
        <v>53.682570327565401</v>
      </c>
    </row>
    <row r="51" spans="1:14" x14ac:dyDescent="0.3">
      <c r="A51" t="s">
        <v>290</v>
      </c>
      <c r="B51" t="s">
        <v>203</v>
      </c>
      <c r="C51" s="2">
        <v>44755</v>
      </c>
      <c r="D51" t="s">
        <v>213</v>
      </c>
      <c r="E51" t="s">
        <v>231</v>
      </c>
      <c r="F51">
        <v>130</v>
      </c>
      <c r="G51" t="s">
        <v>149</v>
      </c>
      <c r="H51" s="6">
        <v>2</v>
      </c>
      <c r="I51" s="7">
        <v>0.20990358910221096</v>
      </c>
      <c r="J51" t="s">
        <v>280</v>
      </c>
      <c r="K51" t="s">
        <v>1036</v>
      </c>
      <c r="L51">
        <f>Table3[[#This Row],[Price of One Product]]*Table3[[#This Row],[No of Products in one Sale]]</f>
        <v>260</v>
      </c>
      <c r="M51" s="23">
        <f>F51*(1-Table3[[#This Row],[Discount]])</f>
        <v>102.71253341671257</v>
      </c>
      <c r="N51">
        <f>Table3[[#This Row],[Discounted price]]*Table3[[#This Row],[No of Products in one Sale]]</f>
        <v>205.42506683342515</v>
      </c>
    </row>
    <row r="52" spans="1:14" x14ac:dyDescent="0.3">
      <c r="A52" t="s">
        <v>291</v>
      </c>
      <c r="B52" t="s">
        <v>200</v>
      </c>
      <c r="C52" s="2">
        <v>44727</v>
      </c>
      <c r="D52" t="s">
        <v>210</v>
      </c>
      <c r="E52" t="s">
        <v>230</v>
      </c>
      <c r="F52">
        <v>72</v>
      </c>
      <c r="G52" t="s">
        <v>150</v>
      </c>
      <c r="H52" s="6">
        <v>5</v>
      </c>
      <c r="I52" s="7">
        <v>0.184343159134289</v>
      </c>
      <c r="J52" t="s">
        <v>281</v>
      </c>
      <c r="K52" t="s">
        <v>1038</v>
      </c>
      <c r="L52">
        <f>Table3[[#This Row],[Price of One Product]]*Table3[[#This Row],[No of Products in one Sale]]</f>
        <v>360</v>
      </c>
      <c r="M52" s="23">
        <f>F52*(1-Table3[[#This Row],[Discount]])</f>
        <v>58.727292542331192</v>
      </c>
      <c r="N52">
        <f>Table3[[#This Row],[Discounted price]]*Table3[[#This Row],[No of Products in one Sale]]</f>
        <v>293.63646271165595</v>
      </c>
    </row>
    <row r="53" spans="1:14" x14ac:dyDescent="0.3">
      <c r="A53" t="s">
        <v>292</v>
      </c>
      <c r="B53" t="s">
        <v>201</v>
      </c>
      <c r="C53" s="2">
        <v>44746</v>
      </c>
      <c r="D53" t="s">
        <v>211</v>
      </c>
      <c r="E53" t="s">
        <v>231</v>
      </c>
      <c r="F53">
        <v>65</v>
      </c>
      <c r="G53" t="s">
        <v>151</v>
      </c>
      <c r="H53" s="6">
        <v>8</v>
      </c>
      <c r="I53" s="7">
        <v>0.11144429073382323</v>
      </c>
      <c r="J53" t="s">
        <v>282</v>
      </c>
      <c r="K53" t="s">
        <v>1038</v>
      </c>
      <c r="L53">
        <f>Table3[[#This Row],[Price of One Product]]*Table3[[#This Row],[No of Products in one Sale]]</f>
        <v>520</v>
      </c>
      <c r="M53" s="23">
        <f>F53*(1-Table3[[#This Row],[Discount]])</f>
        <v>57.756121102301492</v>
      </c>
      <c r="N53">
        <f>Table3[[#This Row],[Discounted price]]*Table3[[#This Row],[No of Products in one Sale]]</f>
        <v>462.04896881841194</v>
      </c>
    </row>
    <row r="54" spans="1:14" x14ac:dyDescent="0.3">
      <c r="A54" t="s">
        <v>293</v>
      </c>
      <c r="B54" t="s">
        <v>202</v>
      </c>
      <c r="C54" s="2">
        <v>44740</v>
      </c>
      <c r="D54" t="s">
        <v>212</v>
      </c>
      <c r="E54" t="s">
        <v>230</v>
      </c>
      <c r="F54">
        <v>250</v>
      </c>
      <c r="G54" t="s">
        <v>149</v>
      </c>
      <c r="H54" s="6">
        <v>3</v>
      </c>
      <c r="I54" s="7">
        <v>0.56286929186816415</v>
      </c>
      <c r="J54" t="s">
        <v>283</v>
      </c>
      <c r="K54" t="s">
        <v>1036</v>
      </c>
      <c r="L54">
        <f>Table3[[#This Row],[Price of One Product]]*Table3[[#This Row],[No of Products in one Sale]]</f>
        <v>750</v>
      </c>
      <c r="M54" s="23">
        <f>F54*(1-Table3[[#This Row],[Discount]])</f>
        <v>109.28267703295896</v>
      </c>
      <c r="N54">
        <f>Table3[[#This Row],[Discounted price]]*Table3[[#This Row],[No of Products in one Sale]]</f>
        <v>327.84803109887685</v>
      </c>
    </row>
    <row r="55" spans="1:14" x14ac:dyDescent="0.3">
      <c r="A55" t="s">
        <v>294</v>
      </c>
      <c r="B55" t="s">
        <v>203</v>
      </c>
      <c r="C55" s="2">
        <v>44743</v>
      </c>
      <c r="D55" t="s">
        <v>213</v>
      </c>
      <c r="E55" t="s">
        <v>231</v>
      </c>
      <c r="F55">
        <v>130</v>
      </c>
      <c r="G55" t="s">
        <v>150</v>
      </c>
      <c r="H55" s="6">
        <v>3</v>
      </c>
      <c r="I55" s="7">
        <v>3.138956050307417E-2</v>
      </c>
      <c r="J55" t="s">
        <v>284</v>
      </c>
      <c r="K55" t="s">
        <v>1039</v>
      </c>
      <c r="L55">
        <f>Table3[[#This Row],[Price of One Product]]*Table3[[#This Row],[No of Products in one Sale]]</f>
        <v>390</v>
      </c>
      <c r="M55" s="23">
        <f>F55*(1-Table3[[#This Row],[Discount]])</f>
        <v>125.91935713460036</v>
      </c>
      <c r="N55">
        <f>Table3[[#This Row],[Discounted price]]*Table3[[#This Row],[No of Products in one Sale]]</f>
        <v>377.75807140380107</v>
      </c>
    </row>
    <row r="56" spans="1:14" x14ac:dyDescent="0.3">
      <c r="A56" t="s">
        <v>295</v>
      </c>
      <c r="B56" t="s">
        <v>204</v>
      </c>
      <c r="C56" s="2">
        <v>44737</v>
      </c>
      <c r="D56" t="s">
        <v>214</v>
      </c>
      <c r="E56" t="s">
        <v>230</v>
      </c>
      <c r="F56">
        <v>60</v>
      </c>
      <c r="G56" t="s">
        <v>151</v>
      </c>
      <c r="H56" s="6">
        <v>13</v>
      </c>
      <c r="I56" s="7">
        <v>0.23798278495106248</v>
      </c>
      <c r="J56" t="s">
        <v>285</v>
      </c>
      <c r="K56" t="s">
        <v>1039</v>
      </c>
      <c r="L56">
        <f>Table3[[#This Row],[Price of One Product]]*Table3[[#This Row],[No of Products in one Sale]]</f>
        <v>780</v>
      </c>
      <c r="M56" s="23">
        <f>F56*(1-Table3[[#This Row],[Discount]])</f>
        <v>45.721032902936251</v>
      </c>
      <c r="N56">
        <f>Table3[[#This Row],[Discounted price]]*Table3[[#This Row],[No of Products in one Sale]]</f>
        <v>594.37342773817124</v>
      </c>
    </row>
    <row r="57" spans="1:14" x14ac:dyDescent="0.3">
      <c r="A57" t="s">
        <v>296</v>
      </c>
      <c r="B57" t="s">
        <v>200</v>
      </c>
      <c r="C57" s="2">
        <v>44757</v>
      </c>
      <c r="D57" t="s">
        <v>210</v>
      </c>
      <c r="E57" t="s">
        <v>231</v>
      </c>
      <c r="F57">
        <v>72</v>
      </c>
      <c r="G57" t="s">
        <v>149</v>
      </c>
      <c r="H57" s="6">
        <v>5</v>
      </c>
      <c r="I57" s="7">
        <v>0.19712344024473996</v>
      </c>
      <c r="J57" t="s">
        <v>286</v>
      </c>
      <c r="K57" t="s">
        <v>1036</v>
      </c>
      <c r="L57">
        <f>Table3[[#This Row],[Price of One Product]]*Table3[[#This Row],[No of Products in one Sale]]</f>
        <v>360</v>
      </c>
      <c r="M57" s="23">
        <f>F57*(1-Table3[[#This Row],[Discount]])</f>
        <v>57.807112302378727</v>
      </c>
      <c r="N57">
        <f>Table3[[#This Row],[Discounted price]]*Table3[[#This Row],[No of Products in one Sale]]</f>
        <v>289.03556151189366</v>
      </c>
    </row>
    <row r="58" spans="1:14" x14ac:dyDescent="0.3">
      <c r="A58" t="s">
        <v>297</v>
      </c>
      <c r="B58" t="s">
        <v>201</v>
      </c>
      <c r="C58" s="2">
        <v>44745</v>
      </c>
      <c r="D58" t="s">
        <v>211</v>
      </c>
      <c r="E58" t="s">
        <v>230</v>
      </c>
      <c r="F58">
        <v>65</v>
      </c>
      <c r="G58" t="s">
        <v>150</v>
      </c>
      <c r="H58" s="6">
        <v>7</v>
      </c>
      <c r="I58" s="7">
        <v>6.8295799738434873E-2</v>
      </c>
      <c r="J58" t="s">
        <v>259</v>
      </c>
      <c r="K58" t="s">
        <v>1038</v>
      </c>
      <c r="L58">
        <f>Table3[[#This Row],[Price of One Product]]*Table3[[#This Row],[No of Products in one Sale]]</f>
        <v>455</v>
      </c>
      <c r="M58" s="23">
        <f>F58*(1-Table3[[#This Row],[Discount]])</f>
        <v>60.560773017001729</v>
      </c>
      <c r="N58">
        <f>Table3[[#This Row],[Discounted price]]*Table3[[#This Row],[No of Products in one Sale]]</f>
        <v>423.9254111190121</v>
      </c>
    </row>
    <row r="59" spans="1:14" x14ac:dyDescent="0.3">
      <c r="A59" t="s">
        <v>298</v>
      </c>
      <c r="B59" t="s">
        <v>202</v>
      </c>
      <c r="C59" s="2">
        <v>44760</v>
      </c>
      <c r="D59" t="s">
        <v>212</v>
      </c>
      <c r="E59" t="s">
        <v>231</v>
      </c>
      <c r="F59">
        <v>250</v>
      </c>
      <c r="G59" t="s">
        <v>151</v>
      </c>
      <c r="H59" s="6">
        <v>3</v>
      </c>
      <c r="I59" s="7">
        <v>1.6828522965904168E-2</v>
      </c>
      <c r="J59" t="s">
        <v>260</v>
      </c>
      <c r="K59" t="s">
        <v>1039</v>
      </c>
      <c r="L59">
        <f>Table3[[#This Row],[Price of One Product]]*Table3[[#This Row],[No of Products in one Sale]]</f>
        <v>750</v>
      </c>
      <c r="M59" s="23">
        <f>F59*(1-Table3[[#This Row],[Discount]])</f>
        <v>245.79286925852395</v>
      </c>
      <c r="N59">
        <f>Table3[[#This Row],[Discounted price]]*Table3[[#This Row],[No of Products in one Sale]]</f>
        <v>737.37860777557182</v>
      </c>
    </row>
    <row r="60" spans="1:14" x14ac:dyDescent="0.3">
      <c r="A60" t="s">
        <v>299</v>
      </c>
      <c r="B60" t="s">
        <v>203</v>
      </c>
      <c r="C60" s="2">
        <v>44750</v>
      </c>
      <c r="D60" t="s">
        <v>213</v>
      </c>
      <c r="E60" t="s">
        <v>230</v>
      </c>
      <c r="F60">
        <v>130</v>
      </c>
      <c r="G60" t="s">
        <v>149</v>
      </c>
      <c r="H60" s="6">
        <v>6</v>
      </c>
      <c r="I60" s="7">
        <v>0.26661284065553453</v>
      </c>
      <c r="J60" t="s">
        <v>272</v>
      </c>
      <c r="K60" t="s">
        <v>1037</v>
      </c>
      <c r="L60">
        <f>Table3[[#This Row],[Price of One Product]]*Table3[[#This Row],[No of Products in one Sale]]</f>
        <v>780</v>
      </c>
      <c r="M60" s="23">
        <f>F60*(1-Table3[[#This Row],[Discount]])</f>
        <v>95.340330714780507</v>
      </c>
      <c r="N60">
        <f>Table3[[#This Row],[Discounted price]]*Table3[[#This Row],[No of Products in one Sale]]</f>
        <v>572.04198428868301</v>
      </c>
    </row>
    <row r="61" spans="1:14" x14ac:dyDescent="0.3">
      <c r="A61" t="s">
        <v>300</v>
      </c>
      <c r="B61" t="s">
        <v>200</v>
      </c>
      <c r="C61" s="2">
        <v>44742</v>
      </c>
      <c r="D61" t="s">
        <v>210</v>
      </c>
      <c r="E61" t="s">
        <v>231</v>
      </c>
      <c r="F61">
        <v>72</v>
      </c>
      <c r="G61" t="s">
        <v>150</v>
      </c>
      <c r="H61" s="6">
        <v>11</v>
      </c>
      <c r="I61" s="7">
        <v>0.21251347110701568</v>
      </c>
      <c r="J61" t="s">
        <v>273</v>
      </c>
      <c r="K61" t="s">
        <v>1036</v>
      </c>
      <c r="L61">
        <f>Table3[[#This Row],[Price of One Product]]*Table3[[#This Row],[No of Products in one Sale]]</f>
        <v>792</v>
      </c>
      <c r="M61" s="23">
        <f>F61*(1-Table3[[#This Row],[Discount]])</f>
        <v>56.699030080294868</v>
      </c>
      <c r="N61">
        <f>Table3[[#This Row],[Discounted price]]*Table3[[#This Row],[No of Products in one Sale]]</f>
        <v>623.68933088324354</v>
      </c>
    </row>
    <row r="62" spans="1:14" x14ac:dyDescent="0.3">
      <c r="A62" t="s">
        <v>301</v>
      </c>
      <c r="B62" t="s">
        <v>201</v>
      </c>
      <c r="C62" s="2">
        <v>44754</v>
      </c>
      <c r="D62" t="s">
        <v>211</v>
      </c>
      <c r="E62" t="s">
        <v>230</v>
      </c>
      <c r="F62">
        <v>65</v>
      </c>
      <c r="G62" t="s">
        <v>151</v>
      </c>
      <c r="H62" s="6">
        <v>12</v>
      </c>
      <c r="I62" s="7">
        <v>0.10994257661413849</v>
      </c>
      <c r="J62" t="s">
        <v>274</v>
      </c>
      <c r="K62" t="s">
        <v>1036</v>
      </c>
      <c r="L62">
        <f>Table3[[#This Row],[Price of One Product]]*Table3[[#This Row],[No of Products in one Sale]]</f>
        <v>780</v>
      </c>
      <c r="M62" s="23">
        <f>F62*(1-Table3[[#This Row],[Discount]])</f>
        <v>57.853732520080996</v>
      </c>
      <c r="N62">
        <f>Table3[[#This Row],[Discounted price]]*Table3[[#This Row],[No of Products in one Sale]]</f>
        <v>694.24479024097195</v>
      </c>
    </row>
    <row r="63" spans="1:14" x14ac:dyDescent="0.3">
      <c r="A63" t="s">
        <v>302</v>
      </c>
      <c r="B63" t="s">
        <v>202</v>
      </c>
      <c r="C63" s="2">
        <v>44746</v>
      </c>
      <c r="D63" t="s">
        <v>212</v>
      </c>
      <c r="E63" t="s">
        <v>231</v>
      </c>
      <c r="F63">
        <v>250</v>
      </c>
      <c r="G63" t="s">
        <v>149</v>
      </c>
      <c r="H63" s="6">
        <v>2</v>
      </c>
      <c r="I63" s="7">
        <v>0.53607498908607099</v>
      </c>
      <c r="J63" t="s">
        <v>275</v>
      </c>
      <c r="K63" t="s">
        <v>1036</v>
      </c>
      <c r="L63">
        <f>Table3[[#This Row],[Price of One Product]]*Table3[[#This Row],[No of Products in one Sale]]</f>
        <v>500</v>
      </c>
      <c r="M63" s="23">
        <f>F63*(1-Table3[[#This Row],[Discount]])</f>
        <v>115.98125272848225</v>
      </c>
      <c r="N63">
        <f>Table3[[#This Row],[Discounted price]]*Table3[[#This Row],[No of Products in one Sale]]</f>
        <v>231.96250545696449</v>
      </c>
    </row>
    <row r="64" spans="1:14" x14ac:dyDescent="0.3">
      <c r="A64" t="s">
        <v>303</v>
      </c>
      <c r="B64" t="s">
        <v>203</v>
      </c>
      <c r="C64" s="2">
        <v>44752</v>
      </c>
      <c r="D64" t="s">
        <v>213</v>
      </c>
      <c r="E64" t="s">
        <v>230</v>
      </c>
      <c r="F64">
        <v>130</v>
      </c>
      <c r="G64" t="s">
        <v>150</v>
      </c>
      <c r="H64" s="6">
        <v>6</v>
      </c>
      <c r="I64" s="7">
        <v>3.7515550327758003E-2</v>
      </c>
      <c r="J64" t="s">
        <v>265</v>
      </c>
      <c r="K64" t="s">
        <v>1037</v>
      </c>
      <c r="L64">
        <f>Table3[[#This Row],[Price of One Product]]*Table3[[#This Row],[No of Products in one Sale]]</f>
        <v>780</v>
      </c>
      <c r="M64" s="23">
        <f>F64*(1-Table3[[#This Row],[Discount]])</f>
        <v>125.12297845739145</v>
      </c>
      <c r="N64">
        <f>Table3[[#This Row],[Discounted price]]*Table3[[#This Row],[No of Products in one Sale]]</f>
        <v>750.7378707443487</v>
      </c>
    </row>
    <row r="65" spans="1:14" x14ac:dyDescent="0.3">
      <c r="A65" t="s">
        <v>304</v>
      </c>
      <c r="B65" t="s">
        <v>204</v>
      </c>
      <c r="C65" s="2">
        <v>44725</v>
      </c>
      <c r="D65" t="s">
        <v>214</v>
      </c>
      <c r="E65" t="s">
        <v>230</v>
      </c>
      <c r="F65">
        <v>60</v>
      </c>
      <c r="G65" t="s">
        <v>151</v>
      </c>
      <c r="H65" s="6">
        <v>15</v>
      </c>
      <c r="I65" s="7">
        <v>2.4938289886663061E-2</v>
      </c>
      <c r="J65" t="s">
        <v>266</v>
      </c>
      <c r="K65" t="s">
        <v>1039</v>
      </c>
      <c r="L65">
        <f>Table3[[#This Row],[Price of One Product]]*Table3[[#This Row],[No of Products in one Sale]]</f>
        <v>900</v>
      </c>
      <c r="M65" s="23">
        <f>F65*(1-Table3[[#This Row],[Discount]])</f>
        <v>58.503702606800218</v>
      </c>
      <c r="N65">
        <f>Table3[[#This Row],[Discounted price]]*Table3[[#This Row],[No of Products in one Sale]]</f>
        <v>877.55553910200331</v>
      </c>
    </row>
    <row r="66" spans="1:14" x14ac:dyDescent="0.3">
      <c r="A66" t="s">
        <v>305</v>
      </c>
      <c r="B66" t="s">
        <v>205</v>
      </c>
      <c r="C66" s="2">
        <v>44734</v>
      </c>
      <c r="D66" t="s">
        <v>222</v>
      </c>
      <c r="E66" t="s">
        <v>231</v>
      </c>
      <c r="F66">
        <v>95</v>
      </c>
      <c r="G66" t="s">
        <v>149</v>
      </c>
      <c r="H66" s="6">
        <v>9</v>
      </c>
      <c r="I66" s="7">
        <v>1.0123391970414241E-2</v>
      </c>
      <c r="J66" t="s">
        <v>267</v>
      </c>
      <c r="K66" t="s">
        <v>1039</v>
      </c>
      <c r="L66">
        <f>Table3[[#This Row],[Price of One Product]]*Table3[[#This Row],[No of Products in one Sale]]</f>
        <v>855</v>
      </c>
      <c r="M66" s="23">
        <f>F66*(1-Table3[[#This Row],[Discount]])</f>
        <v>94.038277762810651</v>
      </c>
      <c r="N66">
        <f>Table3[[#This Row],[Discounted price]]*Table3[[#This Row],[No of Products in one Sale]]</f>
        <v>846.3444998652958</v>
      </c>
    </row>
    <row r="67" spans="1:14" x14ac:dyDescent="0.3">
      <c r="A67" t="s">
        <v>306</v>
      </c>
      <c r="B67" t="s">
        <v>200</v>
      </c>
      <c r="C67" s="2">
        <v>44761</v>
      </c>
      <c r="D67" t="s">
        <v>210</v>
      </c>
      <c r="E67" t="s">
        <v>231</v>
      </c>
      <c r="F67">
        <v>72</v>
      </c>
      <c r="G67" t="s">
        <v>150</v>
      </c>
      <c r="H67" s="6">
        <v>12</v>
      </c>
      <c r="I67" s="7">
        <v>0.1308869366379137</v>
      </c>
      <c r="J67" t="s">
        <v>277</v>
      </c>
      <c r="K67" t="s">
        <v>1036</v>
      </c>
      <c r="L67">
        <f>Table3[[#This Row],[Price of One Product]]*Table3[[#This Row],[No of Products in one Sale]]</f>
        <v>864</v>
      </c>
      <c r="M67" s="23">
        <f>F67*(1-Table3[[#This Row],[Discount]])</f>
        <v>62.576140562070208</v>
      </c>
      <c r="N67">
        <f>Table3[[#This Row],[Discounted price]]*Table3[[#This Row],[No of Products in one Sale]]</f>
        <v>750.91368674484249</v>
      </c>
    </row>
    <row r="68" spans="1:14" x14ac:dyDescent="0.3">
      <c r="A68" t="s">
        <v>307</v>
      </c>
      <c r="B68" t="s">
        <v>201</v>
      </c>
      <c r="C68" s="2">
        <v>44735</v>
      </c>
      <c r="D68" t="s">
        <v>211</v>
      </c>
      <c r="E68" t="s">
        <v>231</v>
      </c>
      <c r="F68">
        <v>65</v>
      </c>
      <c r="G68" t="s">
        <v>151</v>
      </c>
      <c r="H68" s="6">
        <v>7</v>
      </c>
      <c r="I68" s="7">
        <v>6.6961969492996459E-2</v>
      </c>
      <c r="J68" t="s">
        <v>278</v>
      </c>
      <c r="K68" t="s">
        <v>1039</v>
      </c>
      <c r="L68">
        <f>Table3[[#This Row],[Price of One Product]]*Table3[[#This Row],[No of Products in one Sale]]</f>
        <v>455</v>
      </c>
      <c r="M68" s="23">
        <f>F68*(1-Table3[[#This Row],[Discount]])</f>
        <v>60.647471982955231</v>
      </c>
      <c r="N68">
        <f>Table3[[#This Row],[Discounted price]]*Table3[[#This Row],[No of Products in one Sale]]</f>
        <v>424.53230388068664</v>
      </c>
    </row>
    <row r="69" spans="1:14" x14ac:dyDescent="0.3">
      <c r="A69" t="s">
        <v>308</v>
      </c>
      <c r="B69" t="s">
        <v>202</v>
      </c>
      <c r="C69" s="2">
        <v>44753</v>
      </c>
      <c r="D69" t="s">
        <v>212</v>
      </c>
      <c r="E69" t="s">
        <v>230</v>
      </c>
      <c r="F69">
        <v>250</v>
      </c>
      <c r="G69" t="s">
        <v>149</v>
      </c>
      <c r="H69" s="6">
        <v>3</v>
      </c>
      <c r="I69" s="7">
        <v>0.36350761794645753</v>
      </c>
      <c r="J69" t="s">
        <v>279</v>
      </c>
      <c r="K69" t="s">
        <v>1039</v>
      </c>
      <c r="L69">
        <f>Table3[[#This Row],[Price of One Product]]*Table3[[#This Row],[No of Products in one Sale]]</f>
        <v>750</v>
      </c>
      <c r="M69" s="23">
        <f>F69*(1-Table3[[#This Row],[Discount]])</f>
        <v>159.12309551338561</v>
      </c>
      <c r="N69">
        <f>Table3[[#This Row],[Discounted price]]*Table3[[#This Row],[No of Products in one Sale]]</f>
        <v>477.36928654015685</v>
      </c>
    </row>
    <row r="70" spans="1:14" x14ac:dyDescent="0.3">
      <c r="A70" t="s">
        <v>309</v>
      </c>
      <c r="B70" t="s">
        <v>203</v>
      </c>
      <c r="C70" s="2">
        <v>44732</v>
      </c>
      <c r="D70" t="s">
        <v>213</v>
      </c>
      <c r="E70" t="s">
        <v>230</v>
      </c>
      <c r="F70">
        <v>130</v>
      </c>
      <c r="G70" t="s">
        <v>150</v>
      </c>
      <c r="H70" s="6">
        <v>6</v>
      </c>
      <c r="I70" s="7">
        <v>0.30841415491993102</v>
      </c>
      <c r="J70" t="s">
        <v>280</v>
      </c>
      <c r="K70" t="s">
        <v>1036</v>
      </c>
      <c r="L70">
        <f>Table3[[#This Row],[Price of One Product]]*Table3[[#This Row],[No of Products in one Sale]]</f>
        <v>780</v>
      </c>
      <c r="M70" s="23">
        <f>F70*(1-Table3[[#This Row],[Discount]])</f>
        <v>89.906159860408962</v>
      </c>
      <c r="N70">
        <f>Table3[[#This Row],[Discounted price]]*Table3[[#This Row],[No of Products in one Sale]]</f>
        <v>539.43695916245383</v>
      </c>
    </row>
    <row r="71" spans="1:14" x14ac:dyDescent="0.3">
      <c r="A71" t="s">
        <v>310</v>
      </c>
      <c r="B71" t="s">
        <v>200</v>
      </c>
      <c r="C71" s="2">
        <v>44748</v>
      </c>
      <c r="D71" t="s">
        <v>210</v>
      </c>
      <c r="E71" t="s">
        <v>230</v>
      </c>
      <c r="F71">
        <v>72</v>
      </c>
      <c r="G71" t="s">
        <v>151</v>
      </c>
      <c r="H71" s="6">
        <v>9</v>
      </c>
      <c r="I71" s="7">
        <v>0.21287301321989574</v>
      </c>
      <c r="J71" t="s">
        <v>281</v>
      </c>
      <c r="K71" t="s">
        <v>1038</v>
      </c>
      <c r="L71">
        <f>Table3[[#This Row],[Price of One Product]]*Table3[[#This Row],[No of Products in one Sale]]</f>
        <v>648</v>
      </c>
      <c r="M71" s="23">
        <f>F71*(1-Table3[[#This Row],[Discount]])</f>
        <v>56.67314304816751</v>
      </c>
      <c r="N71">
        <f>Table3[[#This Row],[Discounted price]]*Table3[[#This Row],[No of Products in one Sale]]</f>
        <v>510.05828743350759</v>
      </c>
    </row>
    <row r="72" spans="1:14" x14ac:dyDescent="0.3">
      <c r="A72" t="s">
        <v>311</v>
      </c>
      <c r="B72" t="s">
        <v>201</v>
      </c>
      <c r="C72" s="2">
        <v>44731</v>
      </c>
      <c r="D72" t="s">
        <v>211</v>
      </c>
      <c r="E72" t="s">
        <v>230</v>
      </c>
      <c r="F72">
        <v>65</v>
      </c>
      <c r="G72" t="s">
        <v>149</v>
      </c>
      <c r="H72" s="6">
        <v>4</v>
      </c>
      <c r="I72" s="7">
        <v>0.11047742601795077</v>
      </c>
      <c r="J72" t="s">
        <v>282</v>
      </c>
      <c r="K72" t="s">
        <v>1038</v>
      </c>
      <c r="L72">
        <f>Table3[[#This Row],[Price of One Product]]*Table3[[#This Row],[No of Products in one Sale]]</f>
        <v>260</v>
      </c>
      <c r="M72" s="23">
        <f>F72*(1-Table3[[#This Row],[Discount]])</f>
        <v>57.818967308833201</v>
      </c>
      <c r="N72">
        <f>Table3[[#This Row],[Discounted price]]*Table3[[#This Row],[No of Products in one Sale]]</f>
        <v>231.27586923533281</v>
      </c>
    </row>
    <row r="73" spans="1:14" x14ac:dyDescent="0.3">
      <c r="A73" t="s">
        <v>312</v>
      </c>
      <c r="B73" t="s">
        <v>202</v>
      </c>
      <c r="C73" s="2">
        <v>44725</v>
      </c>
      <c r="D73" t="s">
        <v>212</v>
      </c>
      <c r="E73" t="s">
        <v>230</v>
      </c>
      <c r="F73">
        <v>250</v>
      </c>
      <c r="G73" t="s">
        <v>150</v>
      </c>
      <c r="H73" s="6">
        <v>2</v>
      </c>
      <c r="I73" s="7">
        <v>4.8799156151631218E-2</v>
      </c>
      <c r="J73" t="s">
        <v>283</v>
      </c>
      <c r="K73" t="s">
        <v>1036</v>
      </c>
      <c r="L73">
        <f>Table3[[#This Row],[Price of One Product]]*Table3[[#This Row],[No of Products in one Sale]]</f>
        <v>500</v>
      </c>
      <c r="M73" s="23">
        <f>F73*(1-Table3[[#This Row],[Discount]])</f>
        <v>237.80021096209219</v>
      </c>
      <c r="N73">
        <f>Table3[[#This Row],[Discounted price]]*Table3[[#This Row],[No of Products in one Sale]]</f>
        <v>475.60042192418439</v>
      </c>
    </row>
    <row r="74" spans="1:14" x14ac:dyDescent="0.3">
      <c r="A74" t="s">
        <v>313</v>
      </c>
      <c r="B74" t="s">
        <v>203</v>
      </c>
      <c r="C74" s="2">
        <v>44753</v>
      </c>
      <c r="D74" t="s">
        <v>213</v>
      </c>
      <c r="E74" t="s">
        <v>230</v>
      </c>
      <c r="F74">
        <v>130</v>
      </c>
      <c r="G74" t="s">
        <v>151</v>
      </c>
      <c r="H74" s="6">
        <v>6</v>
      </c>
      <c r="I74" s="7">
        <v>0.27879506176921365</v>
      </c>
      <c r="J74" t="s">
        <v>266</v>
      </c>
      <c r="K74" t="s">
        <v>1039</v>
      </c>
      <c r="L74">
        <f>Table3[[#This Row],[Price of One Product]]*Table3[[#This Row],[No of Products in one Sale]]</f>
        <v>780</v>
      </c>
      <c r="M74" s="23">
        <f>F74*(1-Table3[[#This Row],[Discount]])</f>
        <v>93.756641970002221</v>
      </c>
      <c r="N74">
        <f>Table3[[#This Row],[Discounted price]]*Table3[[#This Row],[No of Products in one Sale]]</f>
        <v>562.53985182001338</v>
      </c>
    </row>
    <row r="75" spans="1:14" x14ac:dyDescent="0.3">
      <c r="A75" t="s">
        <v>314</v>
      </c>
      <c r="B75" t="s">
        <v>204</v>
      </c>
      <c r="C75" s="2">
        <v>44738</v>
      </c>
      <c r="D75" t="s">
        <v>214</v>
      </c>
      <c r="E75" t="s">
        <v>230</v>
      </c>
      <c r="F75">
        <v>60</v>
      </c>
      <c r="G75" t="s">
        <v>149</v>
      </c>
      <c r="H75" s="6">
        <v>9</v>
      </c>
      <c r="I75" s="7">
        <v>7.6045534046593019E-2</v>
      </c>
      <c r="J75" t="s">
        <v>267</v>
      </c>
      <c r="K75" t="s">
        <v>1039</v>
      </c>
      <c r="L75">
        <f>Table3[[#This Row],[Price of One Product]]*Table3[[#This Row],[No of Products in one Sale]]</f>
        <v>540</v>
      </c>
      <c r="M75" s="23">
        <f>F75*(1-Table3[[#This Row],[Discount]])</f>
        <v>55.437267957204419</v>
      </c>
      <c r="N75">
        <f>Table3[[#This Row],[Discounted price]]*Table3[[#This Row],[No of Products in one Sale]]</f>
        <v>498.93541161483978</v>
      </c>
    </row>
    <row r="76" spans="1:14" x14ac:dyDescent="0.3">
      <c r="A76" t="s">
        <v>315</v>
      </c>
      <c r="B76" t="s">
        <v>200</v>
      </c>
      <c r="C76" s="2">
        <v>44762</v>
      </c>
      <c r="D76" t="s">
        <v>210</v>
      </c>
      <c r="E76" t="s">
        <v>230</v>
      </c>
      <c r="F76">
        <v>72</v>
      </c>
      <c r="G76" t="s">
        <v>150</v>
      </c>
      <c r="H76" s="6">
        <v>11</v>
      </c>
      <c r="I76" s="7">
        <v>0.12055762754740325</v>
      </c>
      <c r="J76" t="s">
        <v>268</v>
      </c>
      <c r="K76" t="s">
        <v>1039</v>
      </c>
      <c r="L76">
        <f>Table3[[#This Row],[Price of One Product]]*Table3[[#This Row],[No of Products in one Sale]]</f>
        <v>792</v>
      </c>
      <c r="M76" s="23">
        <f>F76*(1-Table3[[#This Row],[Discount]])</f>
        <v>63.319850816586964</v>
      </c>
      <c r="N76">
        <f>Table3[[#This Row],[Discounted price]]*Table3[[#This Row],[No of Products in one Sale]]</f>
        <v>696.51835898245656</v>
      </c>
    </row>
    <row r="77" spans="1:14" x14ac:dyDescent="0.3">
      <c r="A77" t="s">
        <v>316</v>
      </c>
      <c r="B77" t="s">
        <v>201</v>
      </c>
      <c r="C77" s="2">
        <v>44756</v>
      </c>
      <c r="D77" t="s">
        <v>211</v>
      </c>
      <c r="E77" t="s">
        <v>230</v>
      </c>
      <c r="F77">
        <v>65</v>
      </c>
      <c r="G77" t="s">
        <v>151</v>
      </c>
      <c r="H77" s="6">
        <v>13</v>
      </c>
      <c r="I77" s="7">
        <v>0.30283946337780637</v>
      </c>
      <c r="J77" t="s">
        <v>284</v>
      </c>
      <c r="K77" t="s">
        <v>1039</v>
      </c>
      <c r="L77">
        <f>Table3[[#This Row],[Price of One Product]]*Table3[[#This Row],[No of Products in one Sale]]</f>
        <v>845</v>
      </c>
      <c r="M77" s="23">
        <f>F77*(1-Table3[[#This Row],[Discount]])</f>
        <v>45.315434880442581</v>
      </c>
      <c r="N77">
        <f>Table3[[#This Row],[Discounted price]]*Table3[[#This Row],[No of Products in one Sale]]</f>
        <v>589.10065344575355</v>
      </c>
    </row>
    <row r="78" spans="1:14" x14ac:dyDescent="0.3">
      <c r="A78" t="s">
        <v>317</v>
      </c>
      <c r="B78" t="s">
        <v>202</v>
      </c>
      <c r="C78" s="2">
        <v>44744</v>
      </c>
      <c r="D78" t="s">
        <v>212</v>
      </c>
      <c r="E78" t="s">
        <v>231</v>
      </c>
      <c r="F78">
        <v>250</v>
      </c>
      <c r="G78" t="s">
        <v>149</v>
      </c>
      <c r="H78" s="6">
        <v>2</v>
      </c>
      <c r="I78" s="7">
        <v>0.41401829873258272</v>
      </c>
      <c r="J78" t="s">
        <v>285</v>
      </c>
      <c r="K78" t="s">
        <v>1039</v>
      </c>
      <c r="L78">
        <f>Table3[[#This Row],[Price of One Product]]*Table3[[#This Row],[No of Products in one Sale]]</f>
        <v>500</v>
      </c>
      <c r="M78" s="23">
        <f>F78*(1-Table3[[#This Row],[Discount]])</f>
        <v>146.49542531685432</v>
      </c>
      <c r="N78">
        <f>Table3[[#This Row],[Discounted price]]*Table3[[#This Row],[No of Products in one Sale]]</f>
        <v>292.99085063370865</v>
      </c>
    </row>
    <row r="79" spans="1:14" x14ac:dyDescent="0.3">
      <c r="A79" t="s">
        <v>318</v>
      </c>
      <c r="B79" t="s">
        <v>203</v>
      </c>
      <c r="C79" s="2">
        <v>44753</v>
      </c>
      <c r="D79" t="s">
        <v>213</v>
      </c>
      <c r="E79" t="s">
        <v>230</v>
      </c>
      <c r="F79">
        <v>130</v>
      </c>
      <c r="G79" t="s">
        <v>150</v>
      </c>
      <c r="H79" s="6">
        <v>6</v>
      </c>
      <c r="I79" s="7">
        <v>6.1603660271292333E-3</v>
      </c>
      <c r="J79" t="s">
        <v>286</v>
      </c>
      <c r="K79" t="s">
        <v>1036</v>
      </c>
      <c r="L79">
        <f>Table3[[#This Row],[Price of One Product]]*Table3[[#This Row],[No of Products in one Sale]]</f>
        <v>780</v>
      </c>
      <c r="M79" s="23">
        <f>F79*(1-Table3[[#This Row],[Discount]])</f>
        <v>129.1991524164732</v>
      </c>
      <c r="N79">
        <f>Table3[[#This Row],[Discounted price]]*Table3[[#This Row],[No of Products in one Sale]]</f>
        <v>775.19491449883913</v>
      </c>
    </row>
    <row r="80" spans="1:14" x14ac:dyDescent="0.3">
      <c r="A80" t="s">
        <v>319</v>
      </c>
      <c r="B80" t="s">
        <v>200</v>
      </c>
      <c r="C80" s="2">
        <v>44762</v>
      </c>
      <c r="D80" t="s">
        <v>210</v>
      </c>
      <c r="E80" t="s">
        <v>230</v>
      </c>
      <c r="F80">
        <v>72</v>
      </c>
      <c r="G80" t="s">
        <v>151</v>
      </c>
      <c r="H80" s="6">
        <v>12</v>
      </c>
      <c r="I80" s="7">
        <v>0.10495963672233184</v>
      </c>
      <c r="J80" t="s">
        <v>259</v>
      </c>
      <c r="K80" t="s">
        <v>1038</v>
      </c>
      <c r="L80">
        <f>Table3[[#This Row],[Price of One Product]]*Table3[[#This Row],[No of Products in one Sale]]</f>
        <v>864</v>
      </c>
      <c r="M80" s="23">
        <f>F80*(1-Table3[[#This Row],[Discount]])</f>
        <v>64.442906155992105</v>
      </c>
      <c r="N80">
        <f>Table3[[#This Row],[Discounted price]]*Table3[[#This Row],[No of Products in one Sale]]</f>
        <v>773.31487387190532</v>
      </c>
    </row>
    <row r="81" spans="1:14" x14ac:dyDescent="0.3">
      <c r="A81" t="s">
        <v>320</v>
      </c>
      <c r="B81" t="s">
        <v>201</v>
      </c>
      <c r="C81" s="2">
        <v>44740</v>
      </c>
      <c r="D81" t="s">
        <v>211</v>
      </c>
      <c r="E81" t="s">
        <v>230</v>
      </c>
      <c r="F81">
        <v>65</v>
      </c>
      <c r="G81" t="s">
        <v>149</v>
      </c>
      <c r="H81" s="6">
        <v>11</v>
      </c>
      <c r="I81" s="7">
        <v>0.29377273906475571</v>
      </c>
      <c r="J81" t="s">
        <v>260</v>
      </c>
      <c r="K81" t="s">
        <v>1039</v>
      </c>
      <c r="L81">
        <f>Table3[[#This Row],[Price of One Product]]*Table3[[#This Row],[No of Products in one Sale]]</f>
        <v>715</v>
      </c>
      <c r="M81" s="23">
        <f>F81*(1-Table3[[#This Row],[Discount]])</f>
        <v>45.904771960790875</v>
      </c>
      <c r="N81">
        <f>Table3[[#This Row],[Discounted price]]*Table3[[#This Row],[No of Products in one Sale]]</f>
        <v>504.9524915686996</v>
      </c>
    </row>
    <row r="82" spans="1:14" x14ac:dyDescent="0.3">
      <c r="A82" t="s">
        <v>321</v>
      </c>
      <c r="B82" t="s">
        <v>202</v>
      </c>
      <c r="C82" s="2">
        <v>44729</v>
      </c>
      <c r="D82" t="s">
        <v>212</v>
      </c>
      <c r="E82" t="s">
        <v>230</v>
      </c>
      <c r="F82">
        <v>250</v>
      </c>
      <c r="G82" t="s">
        <v>150</v>
      </c>
      <c r="H82" s="6">
        <v>3</v>
      </c>
      <c r="I82" s="7">
        <v>0.56559810101924179</v>
      </c>
      <c r="J82" t="s">
        <v>272</v>
      </c>
      <c r="K82" t="s">
        <v>1037</v>
      </c>
      <c r="L82">
        <f>Table3[[#This Row],[Price of One Product]]*Table3[[#This Row],[No of Products in one Sale]]</f>
        <v>750</v>
      </c>
      <c r="M82" s="23">
        <f>F82*(1-Table3[[#This Row],[Discount]])</f>
        <v>108.60047474518956</v>
      </c>
      <c r="N82">
        <f>Table3[[#This Row],[Discounted price]]*Table3[[#This Row],[No of Products in one Sale]]</f>
        <v>325.80142423556867</v>
      </c>
    </row>
    <row r="83" spans="1:14" x14ac:dyDescent="0.3">
      <c r="A83" t="s">
        <v>322</v>
      </c>
      <c r="B83" t="s">
        <v>203</v>
      </c>
      <c r="C83" s="2">
        <v>44727</v>
      </c>
      <c r="D83" t="s">
        <v>213</v>
      </c>
      <c r="E83" t="s">
        <v>230</v>
      </c>
      <c r="F83">
        <v>130</v>
      </c>
      <c r="G83" t="s">
        <v>151</v>
      </c>
      <c r="H83" s="6">
        <v>4</v>
      </c>
      <c r="I83" s="7">
        <v>0.14180367825735268</v>
      </c>
      <c r="J83" t="s">
        <v>273</v>
      </c>
      <c r="K83" t="s">
        <v>1036</v>
      </c>
      <c r="L83">
        <f>Table3[[#This Row],[Price of One Product]]*Table3[[#This Row],[No of Products in one Sale]]</f>
        <v>520</v>
      </c>
      <c r="M83" s="23">
        <f>F83*(1-Table3[[#This Row],[Discount]])</f>
        <v>111.56552182654416</v>
      </c>
      <c r="N83">
        <f>Table3[[#This Row],[Discounted price]]*Table3[[#This Row],[No of Products in one Sale]]</f>
        <v>446.26208730617662</v>
      </c>
    </row>
    <row r="84" spans="1:14" x14ac:dyDescent="0.3">
      <c r="A84" t="s">
        <v>323</v>
      </c>
      <c r="B84" t="s">
        <v>204</v>
      </c>
      <c r="C84" s="2">
        <v>44734</v>
      </c>
      <c r="D84" t="s">
        <v>214</v>
      </c>
      <c r="E84" t="s">
        <v>231</v>
      </c>
      <c r="F84">
        <v>60</v>
      </c>
      <c r="G84" t="s">
        <v>149</v>
      </c>
      <c r="H84" s="6">
        <v>14</v>
      </c>
      <c r="I84" s="7">
        <v>0.19727585407121537</v>
      </c>
      <c r="J84" t="s">
        <v>274</v>
      </c>
      <c r="K84" t="s">
        <v>1036</v>
      </c>
      <c r="L84">
        <f>Table3[[#This Row],[Price of One Product]]*Table3[[#This Row],[No of Products in one Sale]]</f>
        <v>840</v>
      </c>
      <c r="M84" s="23">
        <f>F84*(1-Table3[[#This Row],[Discount]])</f>
        <v>48.163448755727075</v>
      </c>
      <c r="N84">
        <f>Table3[[#This Row],[Discounted price]]*Table3[[#This Row],[No of Products in one Sale]]</f>
        <v>674.28828258017904</v>
      </c>
    </row>
    <row r="85" spans="1:14" x14ac:dyDescent="0.3">
      <c r="A85" t="s">
        <v>324</v>
      </c>
      <c r="B85" t="s">
        <v>205</v>
      </c>
      <c r="C85" s="2">
        <v>44744</v>
      </c>
      <c r="D85" t="s">
        <v>222</v>
      </c>
      <c r="E85" t="s">
        <v>230</v>
      </c>
      <c r="F85">
        <v>95</v>
      </c>
      <c r="G85" t="s">
        <v>150</v>
      </c>
      <c r="H85" s="6">
        <v>2</v>
      </c>
      <c r="I85" s="7">
        <v>0.16026707373910823</v>
      </c>
      <c r="J85" t="s">
        <v>275</v>
      </c>
      <c r="K85" t="s">
        <v>1036</v>
      </c>
      <c r="L85">
        <f>Table3[[#This Row],[Price of One Product]]*Table3[[#This Row],[No of Products in one Sale]]</f>
        <v>190</v>
      </c>
      <c r="M85" s="23">
        <f>F85*(1-Table3[[#This Row],[Discount]])</f>
        <v>79.774627994784723</v>
      </c>
      <c r="N85">
        <f>Table3[[#This Row],[Discounted price]]*Table3[[#This Row],[No of Products in one Sale]]</f>
        <v>159.54925598956945</v>
      </c>
    </row>
    <row r="86" spans="1:14" x14ac:dyDescent="0.3">
      <c r="A86" t="s">
        <v>325</v>
      </c>
      <c r="B86" t="s">
        <v>200</v>
      </c>
      <c r="C86" s="2">
        <v>44737</v>
      </c>
      <c r="D86" t="s">
        <v>210</v>
      </c>
      <c r="E86" t="s">
        <v>230</v>
      </c>
      <c r="F86">
        <v>72</v>
      </c>
      <c r="G86" t="s">
        <v>151</v>
      </c>
      <c r="H86" s="6">
        <v>4</v>
      </c>
      <c r="I86" s="7">
        <v>3.6754234817017679E-2</v>
      </c>
      <c r="J86" t="s">
        <v>265</v>
      </c>
      <c r="K86" t="s">
        <v>1037</v>
      </c>
      <c r="L86">
        <f>Table3[[#This Row],[Price of One Product]]*Table3[[#This Row],[No of Products in one Sale]]</f>
        <v>288</v>
      </c>
      <c r="M86" s="23">
        <f>F86*(1-Table3[[#This Row],[Discount]])</f>
        <v>69.353695093174721</v>
      </c>
      <c r="N86">
        <f>Table3[[#This Row],[Discounted price]]*Table3[[#This Row],[No of Products in one Sale]]</f>
        <v>277.41478037269889</v>
      </c>
    </row>
    <row r="87" spans="1:14" x14ac:dyDescent="0.3">
      <c r="A87" t="s">
        <v>326</v>
      </c>
      <c r="B87" t="s">
        <v>201</v>
      </c>
      <c r="C87" s="2">
        <v>44752</v>
      </c>
      <c r="D87" t="s">
        <v>211</v>
      </c>
      <c r="E87" t="s">
        <v>230</v>
      </c>
      <c r="F87">
        <v>65</v>
      </c>
      <c r="G87" t="s">
        <v>149</v>
      </c>
      <c r="H87" s="6">
        <v>6</v>
      </c>
      <c r="I87" s="7">
        <v>0.12047427034169578</v>
      </c>
      <c r="J87" t="s">
        <v>266</v>
      </c>
      <c r="K87" t="s">
        <v>1039</v>
      </c>
      <c r="L87">
        <f>Table3[[#This Row],[Price of One Product]]*Table3[[#This Row],[No of Products in one Sale]]</f>
        <v>390</v>
      </c>
      <c r="M87" s="23">
        <f>F87*(1-Table3[[#This Row],[Discount]])</f>
        <v>57.169172427789775</v>
      </c>
      <c r="N87">
        <f>Table3[[#This Row],[Discounted price]]*Table3[[#This Row],[No of Products in one Sale]]</f>
        <v>343.01503456673868</v>
      </c>
    </row>
    <row r="88" spans="1:14" x14ac:dyDescent="0.3">
      <c r="A88" t="s">
        <v>327</v>
      </c>
      <c r="B88" t="s">
        <v>202</v>
      </c>
      <c r="C88" s="2">
        <v>44736</v>
      </c>
      <c r="D88" t="s">
        <v>212</v>
      </c>
      <c r="E88" t="s">
        <v>231</v>
      </c>
      <c r="F88">
        <v>250</v>
      </c>
      <c r="G88" t="s">
        <v>150</v>
      </c>
      <c r="H88" s="6">
        <v>2</v>
      </c>
      <c r="I88" s="7">
        <v>0.38636401364592987</v>
      </c>
      <c r="J88" t="s">
        <v>267</v>
      </c>
      <c r="K88" t="s">
        <v>1039</v>
      </c>
      <c r="L88">
        <f>Table3[[#This Row],[Price of One Product]]*Table3[[#This Row],[No of Products in one Sale]]</f>
        <v>500</v>
      </c>
      <c r="M88" s="23">
        <f>F88*(1-Table3[[#This Row],[Discount]])</f>
        <v>153.40899658851754</v>
      </c>
      <c r="N88">
        <f>Table3[[#This Row],[Discounted price]]*Table3[[#This Row],[No of Products in one Sale]]</f>
        <v>306.81799317703508</v>
      </c>
    </row>
    <row r="89" spans="1:14" x14ac:dyDescent="0.3">
      <c r="A89" t="s">
        <v>328</v>
      </c>
      <c r="B89" t="s">
        <v>203</v>
      </c>
      <c r="C89" s="2">
        <v>44752</v>
      </c>
      <c r="D89" t="s">
        <v>213</v>
      </c>
      <c r="E89" t="s">
        <v>231</v>
      </c>
      <c r="F89">
        <v>130</v>
      </c>
      <c r="G89" t="s">
        <v>151</v>
      </c>
      <c r="H89" s="6">
        <v>5</v>
      </c>
      <c r="I89" s="7">
        <v>0.25111930985495906</v>
      </c>
      <c r="J89" t="s">
        <v>277</v>
      </c>
      <c r="K89" t="s">
        <v>1036</v>
      </c>
      <c r="L89">
        <f>Table3[[#This Row],[Price of One Product]]*Table3[[#This Row],[No of Products in one Sale]]</f>
        <v>650</v>
      </c>
      <c r="M89" s="23">
        <f>F89*(1-Table3[[#This Row],[Discount]])</f>
        <v>97.354489718855319</v>
      </c>
      <c r="N89">
        <f>Table3[[#This Row],[Discounted price]]*Table3[[#This Row],[No of Products in one Sale]]</f>
        <v>486.77244859427663</v>
      </c>
    </row>
    <row r="90" spans="1:14" x14ac:dyDescent="0.3">
      <c r="A90" t="s">
        <v>329</v>
      </c>
      <c r="B90" t="s">
        <v>200</v>
      </c>
      <c r="C90" s="2">
        <v>44759</v>
      </c>
      <c r="D90" t="s">
        <v>210</v>
      </c>
      <c r="E90" t="s">
        <v>231</v>
      </c>
      <c r="F90">
        <v>72</v>
      </c>
      <c r="G90" t="s">
        <v>149</v>
      </c>
      <c r="H90" s="6">
        <v>6</v>
      </c>
      <c r="I90" s="7">
        <v>0.18099169049889144</v>
      </c>
      <c r="J90" t="s">
        <v>278</v>
      </c>
      <c r="K90" t="s">
        <v>1039</v>
      </c>
      <c r="L90">
        <f>Table3[[#This Row],[Price of One Product]]*Table3[[#This Row],[No of Products in one Sale]]</f>
        <v>432</v>
      </c>
      <c r="M90" s="23">
        <f>F90*(1-Table3[[#This Row],[Discount]])</f>
        <v>58.968598284079818</v>
      </c>
      <c r="N90">
        <f>Table3[[#This Row],[Discounted price]]*Table3[[#This Row],[No of Products in one Sale]]</f>
        <v>353.81158970447893</v>
      </c>
    </row>
    <row r="91" spans="1:14" x14ac:dyDescent="0.3">
      <c r="A91" t="s">
        <v>330</v>
      </c>
      <c r="B91" t="s">
        <v>201</v>
      </c>
      <c r="C91" s="2">
        <v>44763</v>
      </c>
      <c r="D91" t="s">
        <v>211</v>
      </c>
      <c r="E91" t="s">
        <v>231</v>
      </c>
      <c r="F91">
        <v>65</v>
      </c>
      <c r="G91" t="s">
        <v>150</v>
      </c>
      <c r="H91" s="6">
        <v>6</v>
      </c>
      <c r="I91" s="7">
        <v>0.17363786365000505</v>
      </c>
      <c r="J91" t="s">
        <v>279</v>
      </c>
      <c r="K91" t="s">
        <v>1039</v>
      </c>
      <c r="L91">
        <f>Table3[[#This Row],[Price of One Product]]*Table3[[#This Row],[No of Products in one Sale]]</f>
        <v>390</v>
      </c>
      <c r="M91" s="23">
        <f>F91*(1-Table3[[#This Row],[Discount]])</f>
        <v>53.713538862749665</v>
      </c>
      <c r="N91">
        <f>Table3[[#This Row],[Discounted price]]*Table3[[#This Row],[No of Products in one Sale]]</f>
        <v>322.28123317649801</v>
      </c>
    </row>
    <row r="92" spans="1:14" x14ac:dyDescent="0.3">
      <c r="A92" t="s">
        <v>331</v>
      </c>
      <c r="B92" t="s">
        <v>202</v>
      </c>
      <c r="C92" s="2">
        <v>44763</v>
      </c>
      <c r="D92" t="s">
        <v>212</v>
      </c>
      <c r="E92" t="s">
        <v>231</v>
      </c>
      <c r="F92">
        <v>250</v>
      </c>
      <c r="G92" t="s">
        <v>151</v>
      </c>
      <c r="H92" s="6">
        <v>3</v>
      </c>
      <c r="I92" s="7">
        <v>0.75489814137474298</v>
      </c>
      <c r="J92" t="s">
        <v>280</v>
      </c>
      <c r="K92" t="s">
        <v>1036</v>
      </c>
      <c r="L92">
        <f>Table3[[#This Row],[Price of One Product]]*Table3[[#This Row],[No of Products in one Sale]]</f>
        <v>750</v>
      </c>
      <c r="M92" s="23">
        <f>F92*(1-Table3[[#This Row],[Discount]])</f>
        <v>61.275464656314256</v>
      </c>
      <c r="N92">
        <f>Table3[[#This Row],[Discounted price]]*Table3[[#This Row],[No of Products in one Sale]]</f>
        <v>183.82639396894277</v>
      </c>
    </row>
    <row r="93" spans="1:14" x14ac:dyDescent="0.3">
      <c r="A93" t="s">
        <v>332</v>
      </c>
      <c r="B93" t="s">
        <v>203</v>
      </c>
      <c r="C93" s="2">
        <v>44750</v>
      </c>
      <c r="D93" t="s">
        <v>213</v>
      </c>
      <c r="E93" t="s">
        <v>231</v>
      </c>
      <c r="F93">
        <v>130</v>
      </c>
      <c r="G93" t="s">
        <v>149</v>
      </c>
      <c r="H93" s="6">
        <v>4</v>
      </c>
      <c r="I93" s="7">
        <v>0.41826226246410803</v>
      </c>
      <c r="J93" t="s">
        <v>281</v>
      </c>
      <c r="K93" t="s">
        <v>1038</v>
      </c>
      <c r="L93">
        <f>Table3[[#This Row],[Price of One Product]]*Table3[[#This Row],[No of Products in one Sale]]</f>
        <v>520</v>
      </c>
      <c r="M93" s="23">
        <f>F93*(1-Table3[[#This Row],[Discount]])</f>
        <v>75.62590587966595</v>
      </c>
      <c r="N93">
        <f>Table3[[#This Row],[Discounted price]]*Table3[[#This Row],[No of Products in one Sale]]</f>
        <v>302.5036235186638</v>
      </c>
    </row>
    <row r="94" spans="1:14" x14ac:dyDescent="0.3">
      <c r="A94" t="s">
        <v>333</v>
      </c>
      <c r="B94" t="s">
        <v>200</v>
      </c>
      <c r="C94" s="2">
        <v>44751</v>
      </c>
      <c r="D94" t="s">
        <v>210</v>
      </c>
      <c r="E94" t="s">
        <v>230</v>
      </c>
      <c r="F94">
        <v>72</v>
      </c>
      <c r="G94" t="s">
        <v>149</v>
      </c>
      <c r="H94" s="6">
        <v>11</v>
      </c>
      <c r="I94" s="7">
        <v>0.52183512590850833</v>
      </c>
      <c r="J94" t="s">
        <v>282</v>
      </c>
      <c r="K94" t="s">
        <v>1038</v>
      </c>
      <c r="L94">
        <f>Table3[[#This Row],[Price of One Product]]*Table3[[#This Row],[No of Products in one Sale]]</f>
        <v>792</v>
      </c>
      <c r="M94" s="23">
        <f>F94*(1-Table3[[#This Row],[Discount]])</f>
        <v>34.427870934587403</v>
      </c>
      <c r="N94">
        <f>Table3[[#This Row],[Discounted price]]*Table3[[#This Row],[No of Products in one Sale]]</f>
        <v>378.70658028046142</v>
      </c>
    </row>
    <row r="95" spans="1:14" x14ac:dyDescent="0.3">
      <c r="A95" t="s">
        <v>334</v>
      </c>
      <c r="B95" t="s">
        <v>201</v>
      </c>
      <c r="C95" s="2">
        <v>44736</v>
      </c>
      <c r="D95" t="s">
        <v>211</v>
      </c>
      <c r="E95" t="s">
        <v>231</v>
      </c>
      <c r="F95">
        <v>65</v>
      </c>
      <c r="G95" t="s">
        <v>150</v>
      </c>
      <c r="H95" s="6">
        <v>12</v>
      </c>
      <c r="I95" s="7">
        <v>0.4407264983607897</v>
      </c>
      <c r="J95" t="s">
        <v>283</v>
      </c>
      <c r="K95" t="s">
        <v>1036</v>
      </c>
      <c r="L95">
        <f>Table3[[#This Row],[Price of One Product]]*Table3[[#This Row],[No of Products in one Sale]]</f>
        <v>780</v>
      </c>
      <c r="M95" s="23">
        <f>F95*(1-Table3[[#This Row],[Discount]])</f>
        <v>36.352777606548671</v>
      </c>
      <c r="N95">
        <f>Table3[[#This Row],[Discounted price]]*Table3[[#This Row],[No of Products in one Sale]]</f>
        <v>436.23333127858405</v>
      </c>
    </row>
    <row r="96" spans="1:14" x14ac:dyDescent="0.3">
      <c r="A96" t="s">
        <v>335</v>
      </c>
      <c r="B96" t="s">
        <v>202</v>
      </c>
      <c r="C96" s="2">
        <v>44737</v>
      </c>
      <c r="D96" t="s">
        <v>212</v>
      </c>
      <c r="E96" t="s">
        <v>230</v>
      </c>
      <c r="F96">
        <v>250</v>
      </c>
      <c r="G96" t="s">
        <v>151</v>
      </c>
      <c r="H96" s="6">
        <v>3</v>
      </c>
      <c r="I96" s="7">
        <v>0.30123769132028422</v>
      </c>
      <c r="J96" t="s">
        <v>266</v>
      </c>
      <c r="K96" t="s">
        <v>1039</v>
      </c>
      <c r="L96">
        <f>Table3[[#This Row],[Price of One Product]]*Table3[[#This Row],[No of Products in one Sale]]</f>
        <v>750</v>
      </c>
      <c r="M96" s="23">
        <f>F96*(1-Table3[[#This Row],[Discount]])</f>
        <v>174.69057716992896</v>
      </c>
      <c r="N96">
        <f>Table3[[#This Row],[Discounted price]]*Table3[[#This Row],[No of Products in one Sale]]</f>
        <v>524.0717315097869</v>
      </c>
    </row>
    <row r="97" spans="1:14" x14ac:dyDescent="0.3">
      <c r="A97" t="s">
        <v>336</v>
      </c>
      <c r="B97" t="s">
        <v>203</v>
      </c>
      <c r="C97" s="2">
        <v>44744</v>
      </c>
      <c r="D97" t="s">
        <v>213</v>
      </c>
      <c r="E97" t="s">
        <v>231</v>
      </c>
      <c r="F97">
        <v>130</v>
      </c>
      <c r="G97" t="s">
        <v>149</v>
      </c>
      <c r="H97" s="6">
        <v>4</v>
      </c>
      <c r="I97" s="7">
        <v>0.42020557863905661</v>
      </c>
      <c r="J97" t="s">
        <v>267</v>
      </c>
      <c r="K97" t="s">
        <v>1039</v>
      </c>
      <c r="L97">
        <f>Table3[[#This Row],[Price of One Product]]*Table3[[#This Row],[No of Products in one Sale]]</f>
        <v>520</v>
      </c>
      <c r="M97" s="23">
        <f>F97*(1-Table3[[#This Row],[Discount]])</f>
        <v>75.373274776922642</v>
      </c>
      <c r="N97">
        <f>Table3[[#This Row],[Discounted price]]*Table3[[#This Row],[No of Products in one Sale]]</f>
        <v>301.49309910769057</v>
      </c>
    </row>
    <row r="98" spans="1:14" x14ac:dyDescent="0.3">
      <c r="A98" t="s">
        <v>337</v>
      </c>
      <c r="B98" t="s">
        <v>200</v>
      </c>
      <c r="C98" s="2">
        <v>44735</v>
      </c>
      <c r="D98" t="s">
        <v>210</v>
      </c>
      <c r="E98" t="s">
        <v>230</v>
      </c>
      <c r="F98">
        <v>72</v>
      </c>
      <c r="G98" t="s">
        <v>150</v>
      </c>
      <c r="H98" s="6">
        <v>10</v>
      </c>
      <c r="I98" s="7">
        <v>0.38179966249899233</v>
      </c>
      <c r="J98" t="s">
        <v>268</v>
      </c>
      <c r="K98" t="s">
        <v>1039</v>
      </c>
      <c r="L98">
        <f>Table3[[#This Row],[Price of One Product]]*Table3[[#This Row],[No of Products in one Sale]]</f>
        <v>720</v>
      </c>
      <c r="M98" s="23">
        <f>F98*(1-Table3[[#This Row],[Discount]])</f>
        <v>44.51042430007255</v>
      </c>
      <c r="N98">
        <f>Table3[[#This Row],[Discounted price]]*Table3[[#This Row],[No of Products in one Sale]]</f>
        <v>445.10424300072549</v>
      </c>
    </row>
    <row r="99" spans="1:14" x14ac:dyDescent="0.3">
      <c r="A99" t="s">
        <v>338</v>
      </c>
      <c r="B99" t="s">
        <v>201</v>
      </c>
      <c r="C99" s="2">
        <v>44751</v>
      </c>
      <c r="D99" t="s">
        <v>211</v>
      </c>
      <c r="E99" t="s">
        <v>231</v>
      </c>
      <c r="F99">
        <v>65</v>
      </c>
      <c r="G99" t="s">
        <v>151</v>
      </c>
      <c r="H99" s="6">
        <v>5</v>
      </c>
      <c r="I99" s="7">
        <v>4.8435914836800764E-3</v>
      </c>
      <c r="J99" t="s">
        <v>284</v>
      </c>
      <c r="K99" t="s">
        <v>1039</v>
      </c>
      <c r="L99">
        <f>Table3[[#This Row],[Price of One Product]]*Table3[[#This Row],[No of Products in one Sale]]</f>
        <v>325</v>
      </c>
      <c r="M99" s="23">
        <f>F99*(1-Table3[[#This Row],[Discount]])</f>
        <v>64.685166553560791</v>
      </c>
      <c r="N99">
        <f>Table3[[#This Row],[Discounted price]]*Table3[[#This Row],[No of Products in one Sale]]</f>
        <v>323.42583276780397</v>
      </c>
    </row>
    <row r="100" spans="1:14" x14ac:dyDescent="0.3">
      <c r="A100" t="s">
        <v>339</v>
      </c>
      <c r="B100" t="s">
        <v>202</v>
      </c>
      <c r="C100" s="2">
        <v>44726</v>
      </c>
      <c r="D100" t="s">
        <v>212</v>
      </c>
      <c r="E100" t="s">
        <v>230</v>
      </c>
      <c r="F100">
        <v>250</v>
      </c>
      <c r="G100" t="s">
        <v>149</v>
      </c>
      <c r="H100" s="6">
        <v>2</v>
      </c>
      <c r="I100" s="7">
        <v>0.63857584714373206</v>
      </c>
      <c r="J100" t="s">
        <v>285</v>
      </c>
      <c r="K100" t="s">
        <v>1039</v>
      </c>
      <c r="L100">
        <f>Table3[[#This Row],[Price of One Product]]*Table3[[#This Row],[No of Products in one Sale]]</f>
        <v>500</v>
      </c>
      <c r="M100" s="23">
        <f>F100*(1-Table3[[#This Row],[Discount]])</f>
        <v>90.356038214066984</v>
      </c>
      <c r="N100">
        <f>Table3[[#This Row],[Discounted price]]*Table3[[#This Row],[No of Products in one Sale]]</f>
        <v>180.71207642813397</v>
      </c>
    </row>
    <row r="101" spans="1:14" x14ac:dyDescent="0.3">
      <c r="A101" t="s">
        <v>340</v>
      </c>
      <c r="B101" t="s">
        <v>203</v>
      </c>
      <c r="C101" s="2">
        <v>44749</v>
      </c>
      <c r="D101" t="s">
        <v>213</v>
      </c>
      <c r="E101" t="s">
        <v>231</v>
      </c>
      <c r="F101">
        <v>130</v>
      </c>
      <c r="G101" t="s">
        <v>150</v>
      </c>
      <c r="H101" s="6">
        <v>7</v>
      </c>
      <c r="I101" s="7">
        <v>0.92544771931561698</v>
      </c>
      <c r="J101" t="s">
        <v>286</v>
      </c>
      <c r="K101" t="s">
        <v>1036</v>
      </c>
      <c r="L101">
        <f>Table3[[#This Row],[Price of One Product]]*Table3[[#This Row],[No of Products in one Sale]]</f>
        <v>910</v>
      </c>
      <c r="M101" s="23">
        <f>F101*(1-Table3[[#This Row],[Discount]])</f>
        <v>9.6917964889697927</v>
      </c>
      <c r="N101">
        <f>Table3[[#This Row],[Discounted price]]*Table3[[#This Row],[No of Products in one Sale]]</f>
        <v>67.842575422788542</v>
      </c>
    </row>
    <row r="102" spans="1:14" x14ac:dyDescent="0.3">
      <c r="A102" t="s">
        <v>341</v>
      </c>
      <c r="B102" t="s">
        <v>204</v>
      </c>
      <c r="C102" s="2">
        <v>44734</v>
      </c>
      <c r="D102" t="s">
        <v>214</v>
      </c>
      <c r="E102" t="s">
        <v>230</v>
      </c>
      <c r="F102">
        <v>60</v>
      </c>
      <c r="G102" t="s">
        <v>151</v>
      </c>
      <c r="H102" s="6">
        <v>10</v>
      </c>
      <c r="I102" s="7">
        <v>4.9069353138029403E-2</v>
      </c>
      <c r="J102" t="s">
        <v>259</v>
      </c>
      <c r="K102" t="s">
        <v>1038</v>
      </c>
      <c r="L102">
        <f>Table3[[#This Row],[Price of One Product]]*Table3[[#This Row],[No of Products in one Sale]]</f>
        <v>600</v>
      </c>
      <c r="M102" s="23">
        <f>F102*(1-Table3[[#This Row],[Discount]])</f>
        <v>57.055838811718239</v>
      </c>
      <c r="N102">
        <f>Table3[[#This Row],[Discounted price]]*Table3[[#This Row],[No of Products in one Sale]]</f>
        <v>570.5583881171824</v>
      </c>
    </row>
    <row r="103" spans="1:14" x14ac:dyDescent="0.3">
      <c r="A103" t="s">
        <v>342</v>
      </c>
      <c r="B103" t="s">
        <v>200</v>
      </c>
      <c r="C103" s="2">
        <v>44726</v>
      </c>
      <c r="D103" t="s">
        <v>210</v>
      </c>
      <c r="E103" t="s">
        <v>231</v>
      </c>
      <c r="F103">
        <v>72</v>
      </c>
      <c r="G103" t="s">
        <v>149</v>
      </c>
      <c r="H103" s="6">
        <v>11</v>
      </c>
      <c r="I103" s="7">
        <v>0.7875779554918797</v>
      </c>
      <c r="J103" t="s">
        <v>260</v>
      </c>
      <c r="K103" t="s">
        <v>1039</v>
      </c>
      <c r="L103">
        <f>Table3[[#This Row],[Price of One Product]]*Table3[[#This Row],[No of Products in one Sale]]</f>
        <v>792</v>
      </c>
      <c r="M103" s="23">
        <f>F103*(1-Table3[[#This Row],[Discount]])</f>
        <v>15.294387204584662</v>
      </c>
      <c r="N103">
        <f>Table3[[#This Row],[Discounted price]]*Table3[[#This Row],[No of Products in one Sale]]</f>
        <v>168.2382592504313</v>
      </c>
    </row>
    <row r="104" spans="1:14" x14ac:dyDescent="0.3">
      <c r="A104" t="s">
        <v>343</v>
      </c>
      <c r="B104" t="s">
        <v>201</v>
      </c>
      <c r="C104" s="2">
        <v>44743</v>
      </c>
      <c r="D104" t="s">
        <v>211</v>
      </c>
      <c r="E104" t="s">
        <v>230</v>
      </c>
      <c r="F104">
        <v>65</v>
      </c>
      <c r="G104" t="s">
        <v>150</v>
      </c>
      <c r="H104" s="6">
        <v>13</v>
      </c>
      <c r="I104" s="7">
        <v>0.4468603878067412</v>
      </c>
      <c r="J104" t="s">
        <v>272</v>
      </c>
      <c r="K104" t="s">
        <v>1037</v>
      </c>
      <c r="L104">
        <f>Table3[[#This Row],[Price of One Product]]*Table3[[#This Row],[No of Products in one Sale]]</f>
        <v>845</v>
      </c>
      <c r="M104" s="23">
        <f>F104*(1-Table3[[#This Row],[Discount]])</f>
        <v>35.954074792561819</v>
      </c>
      <c r="N104">
        <f>Table3[[#This Row],[Discounted price]]*Table3[[#This Row],[No of Products in one Sale]]</f>
        <v>467.40297230330367</v>
      </c>
    </row>
    <row r="105" spans="1:14" x14ac:dyDescent="0.3">
      <c r="A105" t="s">
        <v>344</v>
      </c>
      <c r="B105" t="s">
        <v>202</v>
      </c>
      <c r="C105" s="2">
        <v>44742</v>
      </c>
      <c r="D105" t="s">
        <v>212</v>
      </c>
      <c r="E105" t="s">
        <v>231</v>
      </c>
      <c r="F105">
        <v>250</v>
      </c>
      <c r="G105" t="s">
        <v>151</v>
      </c>
      <c r="H105" s="6">
        <v>2</v>
      </c>
      <c r="I105" s="7">
        <v>0.89674363393446022</v>
      </c>
      <c r="J105" t="s">
        <v>273</v>
      </c>
      <c r="K105" t="s">
        <v>1036</v>
      </c>
      <c r="L105">
        <f>Table3[[#This Row],[Price of One Product]]*Table3[[#This Row],[No of Products in one Sale]]</f>
        <v>500</v>
      </c>
      <c r="M105" s="23">
        <f>F105*(1-Table3[[#This Row],[Discount]])</f>
        <v>25.814091516384945</v>
      </c>
      <c r="N105">
        <f>Table3[[#This Row],[Discounted price]]*Table3[[#This Row],[No of Products in one Sale]]</f>
        <v>51.62818303276989</v>
      </c>
    </row>
    <row r="106" spans="1:14" x14ac:dyDescent="0.3">
      <c r="A106" t="s">
        <v>345</v>
      </c>
      <c r="B106" t="s">
        <v>203</v>
      </c>
      <c r="C106" s="2">
        <v>44747</v>
      </c>
      <c r="D106" t="s">
        <v>213</v>
      </c>
      <c r="E106" t="s">
        <v>230</v>
      </c>
      <c r="F106">
        <v>130</v>
      </c>
      <c r="G106" t="s">
        <v>149</v>
      </c>
      <c r="H106" s="6">
        <v>6</v>
      </c>
      <c r="I106" s="7">
        <v>3.2373342558606799E-2</v>
      </c>
      <c r="J106" t="s">
        <v>274</v>
      </c>
      <c r="K106" t="s">
        <v>1036</v>
      </c>
      <c r="L106">
        <f>Table3[[#This Row],[Price of One Product]]*Table3[[#This Row],[No of Products in one Sale]]</f>
        <v>780</v>
      </c>
      <c r="M106" s="23">
        <f>F106*(1-Table3[[#This Row],[Discount]])</f>
        <v>125.79146546738112</v>
      </c>
      <c r="N106">
        <f>Table3[[#This Row],[Discounted price]]*Table3[[#This Row],[No of Products in one Sale]]</f>
        <v>754.74879280428672</v>
      </c>
    </row>
    <row r="107" spans="1:14" x14ac:dyDescent="0.3">
      <c r="A107" t="s">
        <v>346</v>
      </c>
      <c r="B107" t="s">
        <v>200</v>
      </c>
      <c r="C107" s="2">
        <v>44764</v>
      </c>
      <c r="D107" t="s">
        <v>210</v>
      </c>
      <c r="E107" t="s">
        <v>231</v>
      </c>
      <c r="F107">
        <v>72</v>
      </c>
      <c r="G107" t="s">
        <v>150</v>
      </c>
      <c r="H107" s="6">
        <v>11</v>
      </c>
      <c r="I107" s="7">
        <v>0.94247200152138155</v>
      </c>
      <c r="J107" t="s">
        <v>275</v>
      </c>
      <c r="K107" t="s">
        <v>1036</v>
      </c>
      <c r="L107">
        <f>Table3[[#This Row],[Price of One Product]]*Table3[[#This Row],[No of Products in one Sale]]</f>
        <v>792</v>
      </c>
      <c r="M107" s="23">
        <f>F107*(1-Table3[[#This Row],[Discount]])</f>
        <v>4.1420158904605282</v>
      </c>
      <c r="N107">
        <f>Table3[[#This Row],[Discounted price]]*Table3[[#This Row],[No of Products in one Sale]]</f>
        <v>45.562174795065808</v>
      </c>
    </row>
    <row r="108" spans="1:14" x14ac:dyDescent="0.3">
      <c r="A108" t="s">
        <v>347</v>
      </c>
      <c r="B108" t="s">
        <v>201</v>
      </c>
      <c r="C108" s="2">
        <v>44735</v>
      </c>
      <c r="D108" t="s">
        <v>211</v>
      </c>
      <c r="E108" t="s">
        <v>230</v>
      </c>
      <c r="F108">
        <v>65</v>
      </c>
      <c r="G108" t="s">
        <v>151</v>
      </c>
      <c r="H108" s="6">
        <v>7</v>
      </c>
      <c r="I108" s="7">
        <v>0.24863680679080546</v>
      </c>
      <c r="J108" t="s">
        <v>265</v>
      </c>
      <c r="K108" t="s">
        <v>1037</v>
      </c>
      <c r="L108">
        <f>Table3[[#This Row],[Price of One Product]]*Table3[[#This Row],[No of Products in one Sale]]</f>
        <v>455</v>
      </c>
      <c r="M108" s="23">
        <f>F108*(1-Table3[[#This Row],[Discount]])</f>
        <v>48.838607558597644</v>
      </c>
      <c r="N108">
        <f>Table3[[#This Row],[Discounted price]]*Table3[[#This Row],[No of Products in one Sale]]</f>
        <v>341.87025291018352</v>
      </c>
    </row>
    <row r="109" spans="1:14" x14ac:dyDescent="0.3">
      <c r="A109" t="s">
        <v>348</v>
      </c>
      <c r="B109" t="s">
        <v>202</v>
      </c>
      <c r="C109" s="2">
        <v>44737</v>
      </c>
      <c r="D109" t="s">
        <v>212</v>
      </c>
      <c r="E109" t="s">
        <v>231</v>
      </c>
      <c r="F109">
        <v>250</v>
      </c>
      <c r="G109" t="s">
        <v>149</v>
      </c>
      <c r="H109" s="6">
        <v>1</v>
      </c>
      <c r="I109" s="7">
        <v>4.9896521056402299E-2</v>
      </c>
      <c r="J109" t="s">
        <v>266</v>
      </c>
      <c r="K109" t="s">
        <v>1039</v>
      </c>
      <c r="L109">
        <f>Table3[[#This Row],[Price of One Product]]*Table3[[#This Row],[No of Products in one Sale]]</f>
        <v>250</v>
      </c>
      <c r="M109" s="23">
        <f>F109*(1-Table3[[#This Row],[Discount]])</f>
        <v>237.52586973589942</v>
      </c>
      <c r="N109">
        <f>Table3[[#This Row],[Discounted price]]*Table3[[#This Row],[No of Products in one Sale]]</f>
        <v>237.52586973589942</v>
      </c>
    </row>
    <row r="110" spans="1:14" x14ac:dyDescent="0.3">
      <c r="A110" t="s">
        <v>349</v>
      </c>
      <c r="B110" t="s">
        <v>203</v>
      </c>
      <c r="C110" s="2">
        <v>44749</v>
      </c>
      <c r="D110" t="s">
        <v>213</v>
      </c>
      <c r="E110" t="s">
        <v>230</v>
      </c>
      <c r="F110">
        <v>130</v>
      </c>
      <c r="G110" t="s">
        <v>150</v>
      </c>
      <c r="H110" s="6">
        <v>7</v>
      </c>
      <c r="I110" s="7">
        <v>0.49618340188276622</v>
      </c>
      <c r="J110" t="s">
        <v>267</v>
      </c>
      <c r="K110" t="s">
        <v>1039</v>
      </c>
      <c r="L110">
        <f>Table3[[#This Row],[Price of One Product]]*Table3[[#This Row],[No of Products in one Sale]]</f>
        <v>910</v>
      </c>
      <c r="M110" s="23">
        <f>F110*(1-Table3[[#This Row],[Discount]])</f>
        <v>65.49615775524039</v>
      </c>
      <c r="N110">
        <f>Table3[[#This Row],[Discounted price]]*Table3[[#This Row],[No of Products in one Sale]]</f>
        <v>458.47310428668271</v>
      </c>
    </row>
    <row r="111" spans="1:14" x14ac:dyDescent="0.3">
      <c r="A111" t="s">
        <v>350</v>
      </c>
      <c r="B111" t="s">
        <v>204</v>
      </c>
      <c r="C111" s="2">
        <v>44729</v>
      </c>
      <c r="D111" t="s">
        <v>214</v>
      </c>
      <c r="E111" t="s">
        <v>230</v>
      </c>
      <c r="F111">
        <v>60</v>
      </c>
      <c r="G111" t="s">
        <v>151</v>
      </c>
      <c r="H111" s="6">
        <v>13</v>
      </c>
      <c r="I111" s="7">
        <v>0.62889621592411693</v>
      </c>
      <c r="J111" t="s">
        <v>277</v>
      </c>
      <c r="K111" t="s">
        <v>1036</v>
      </c>
      <c r="L111">
        <f>Table3[[#This Row],[Price of One Product]]*Table3[[#This Row],[No of Products in one Sale]]</f>
        <v>780</v>
      </c>
      <c r="M111" s="23">
        <f>F111*(1-Table3[[#This Row],[Discount]])</f>
        <v>22.266227044552984</v>
      </c>
      <c r="N111">
        <f>Table3[[#This Row],[Discounted price]]*Table3[[#This Row],[No of Products in one Sale]]</f>
        <v>289.46095157918882</v>
      </c>
    </row>
    <row r="112" spans="1:14" x14ac:dyDescent="0.3">
      <c r="A112" t="s">
        <v>351</v>
      </c>
      <c r="B112" t="s">
        <v>205</v>
      </c>
      <c r="C112" s="2">
        <v>44738</v>
      </c>
      <c r="D112" t="s">
        <v>222</v>
      </c>
      <c r="E112" t="s">
        <v>231</v>
      </c>
      <c r="F112">
        <v>95</v>
      </c>
      <c r="G112" t="s">
        <v>149</v>
      </c>
      <c r="H112" s="6">
        <v>8</v>
      </c>
      <c r="I112" s="7">
        <v>0.87580490637929664</v>
      </c>
      <c r="J112" t="s">
        <v>278</v>
      </c>
      <c r="K112" t="s">
        <v>1039</v>
      </c>
      <c r="L112">
        <f>Table3[[#This Row],[Price of One Product]]*Table3[[#This Row],[No of Products in one Sale]]</f>
        <v>760</v>
      </c>
      <c r="M112" s="23">
        <f>F112*(1-Table3[[#This Row],[Discount]])</f>
        <v>11.79853389396682</v>
      </c>
      <c r="N112">
        <f>Table3[[#This Row],[Discounted price]]*Table3[[#This Row],[No of Products in one Sale]]</f>
        <v>94.388271151734557</v>
      </c>
    </row>
    <row r="113" spans="1:14" x14ac:dyDescent="0.3">
      <c r="A113" t="s">
        <v>352</v>
      </c>
      <c r="B113" t="s">
        <v>200</v>
      </c>
      <c r="C113" s="2">
        <v>44740</v>
      </c>
      <c r="D113" t="s">
        <v>210</v>
      </c>
      <c r="E113" t="s">
        <v>231</v>
      </c>
      <c r="F113">
        <v>72</v>
      </c>
      <c r="G113" t="s">
        <v>150</v>
      </c>
      <c r="H113" s="6">
        <v>11</v>
      </c>
      <c r="I113" s="7">
        <v>0.37069854126093349</v>
      </c>
      <c r="J113" t="s">
        <v>279</v>
      </c>
      <c r="K113" t="s">
        <v>1039</v>
      </c>
      <c r="L113">
        <f>Table3[[#This Row],[Price of One Product]]*Table3[[#This Row],[No of Products in one Sale]]</f>
        <v>792</v>
      </c>
      <c r="M113" s="23">
        <f>F113*(1-Table3[[#This Row],[Discount]])</f>
        <v>45.309705029212786</v>
      </c>
      <c r="N113">
        <f>Table3[[#This Row],[Discounted price]]*Table3[[#This Row],[No of Products in one Sale]]</f>
        <v>498.40675532134065</v>
      </c>
    </row>
    <row r="114" spans="1:14" x14ac:dyDescent="0.3">
      <c r="A114" t="s">
        <v>353</v>
      </c>
      <c r="B114" t="s">
        <v>201</v>
      </c>
      <c r="C114" s="2">
        <v>44755</v>
      </c>
      <c r="D114" t="s">
        <v>211</v>
      </c>
      <c r="E114" t="s">
        <v>231</v>
      </c>
      <c r="F114">
        <v>65</v>
      </c>
      <c r="G114" t="s">
        <v>151</v>
      </c>
      <c r="H114" s="6">
        <v>10</v>
      </c>
      <c r="I114" s="7">
        <v>0.64422602074286228</v>
      </c>
      <c r="J114" t="s">
        <v>280</v>
      </c>
      <c r="K114" t="s">
        <v>1036</v>
      </c>
      <c r="L114">
        <f>Table3[[#This Row],[Price of One Product]]*Table3[[#This Row],[No of Products in one Sale]]</f>
        <v>650</v>
      </c>
      <c r="M114" s="23">
        <f>F114*(1-Table3[[#This Row],[Discount]])</f>
        <v>23.125308651713951</v>
      </c>
      <c r="N114">
        <f>Table3[[#This Row],[Discounted price]]*Table3[[#This Row],[No of Products in one Sale]]</f>
        <v>231.25308651713951</v>
      </c>
    </row>
    <row r="115" spans="1:14" x14ac:dyDescent="0.3">
      <c r="A115" t="s">
        <v>354</v>
      </c>
      <c r="B115" t="s">
        <v>202</v>
      </c>
      <c r="C115" s="2">
        <v>44755</v>
      </c>
      <c r="D115" t="s">
        <v>212</v>
      </c>
      <c r="E115" t="s">
        <v>230</v>
      </c>
      <c r="F115">
        <v>250</v>
      </c>
      <c r="G115" t="s">
        <v>149</v>
      </c>
      <c r="H115" s="6">
        <v>2</v>
      </c>
      <c r="I115" s="7">
        <v>0.76652707543193765</v>
      </c>
      <c r="J115" t="s">
        <v>281</v>
      </c>
      <c r="K115" t="s">
        <v>1038</v>
      </c>
      <c r="L115">
        <f>Table3[[#This Row],[Price of One Product]]*Table3[[#This Row],[No of Products in one Sale]]</f>
        <v>500</v>
      </c>
      <c r="M115" s="23">
        <f>F115*(1-Table3[[#This Row],[Discount]])</f>
        <v>58.368231142015588</v>
      </c>
      <c r="N115">
        <f>Table3[[#This Row],[Discounted price]]*Table3[[#This Row],[No of Products in one Sale]]</f>
        <v>116.73646228403118</v>
      </c>
    </row>
    <row r="116" spans="1:14" x14ac:dyDescent="0.3">
      <c r="A116" t="s">
        <v>355</v>
      </c>
      <c r="B116" t="s">
        <v>203</v>
      </c>
      <c r="C116" s="2">
        <v>44764</v>
      </c>
      <c r="D116" t="s">
        <v>213</v>
      </c>
      <c r="E116" t="s">
        <v>230</v>
      </c>
      <c r="F116">
        <v>130</v>
      </c>
      <c r="G116" t="s">
        <v>150</v>
      </c>
      <c r="H116" s="6">
        <v>2</v>
      </c>
      <c r="I116" s="7">
        <v>0.74416329829954486</v>
      </c>
      <c r="J116" t="s">
        <v>282</v>
      </c>
      <c r="K116" t="s">
        <v>1038</v>
      </c>
      <c r="L116">
        <f>Table3[[#This Row],[Price of One Product]]*Table3[[#This Row],[No of Products in one Sale]]</f>
        <v>260</v>
      </c>
      <c r="M116" s="23">
        <f>F116*(1-Table3[[#This Row],[Discount]])</f>
        <v>33.25877122105917</v>
      </c>
      <c r="N116">
        <f>Table3[[#This Row],[Discounted price]]*Table3[[#This Row],[No of Products in one Sale]]</f>
        <v>66.517542442118341</v>
      </c>
    </row>
    <row r="117" spans="1:14" x14ac:dyDescent="0.3">
      <c r="A117" t="s">
        <v>356</v>
      </c>
      <c r="B117" t="s">
        <v>200</v>
      </c>
      <c r="C117" s="2">
        <v>44735</v>
      </c>
      <c r="D117" t="s">
        <v>210</v>
      </c>
      <c r="E117" t="s">
        <v>230</v>
      </c>
      <c r="F117">
        <v>72</v>
      </c>
      <c r="G117" t="s">
        <v>151</v>
      </c>
      <c r="H117" s="6">
        <v>8</v>
      </c>
      <c r="I117" s="7">
        <v>0.48484032292333201</v>
      </c>
      <c r="J117" t="s">
        <v>283</v>
      </c>
      <c r="K117" t="s">
        <v>1036</v>
      </c>
      <c r="L117">
        <f>Table3[[#This Row],[Price of One Product]]*Table3[[#This Row],[No of Products in one Sale]]</f>
        <v>576</v>
      </c>
      <c r="M117" s="23">
        <f>F117*(1-Table3[[#This Row],[Discount]])</f>
        <v>37.091496749520097</v>
      </c>
      <c r="N117">
        <f>Table3[[#This Row],[Discounted price]]*Table3[[#This Row],[No of Products in one Sale]]</f>
        <v>296.73197399616078</v>
      </c>
    </row>
    <row r="118" spans="1:14" x14ac:dyDescent="0.3">
      <c r="A118" t="s">
        <v>357</v>
      </c>
      <c r="B118" t="s">
        <v>201</v>
      </c>
      <c r="C118" s="2">
        <v>44734</v>
      </c>
      <c r="D118" t="s">
        <v>211</v>
      </c>
      <c r="E118" t="s">
        <v>230</v>
      </c>
      <c r="F118">
        <v>65</v>
      </c>
      <c r="G118" t="s">
        <v>149</v>
      </c>
      <c r="H118" s="6">
        <v>8</v>
      </c>
      <c r="I118" s="7">
        <v>0.10556900790048951</v>
      </c>
      <c r="J118" t="s">
        <v>266</v>
      </c>
      <c r="K118" t="s">
        <v>1039</v>
      </c>
      <c r="L118">
        <f>Table3[[#This Row],[Price of One Product]]*Table3[[#This Row],[No of Products in one Sale]]</f>
        <v>520</v>
      </c>
      <c r="M118" s="23">
        <f>F118*(1-Table3[[#This Row],[Discount]])</f>
        <v>58.13801448646818</v>
      </c>
      <c r="N118">
        <f>Table3[[#This Row],[Discounted price]]*Table3[[#This Row],[No of Products in one Sale]]</f>
        <v>465.10411589174544</v>
      </c>
    </row>
    <row r="119" spans="1:14" x14ac:dyDescent="0.3">
      <c r="A119" t="s">
        <v>358</v>
      </c>
      <c r="B119" t="s">
        <v>202</v>
      </c>
      <c r="C119" s="2">
        <v>44728</v>
      </c>
      <c r="D119" t="s">
        <v>212</v>
      </c>
      <c r="E119" t="s">
        <v>230</v>
      </c>
      <c r="F119">
        <v>250</v>
      </c>
      <c r="G119" t="s">
        <v>150</v>
      </c>
      <c r="H119" s="6">
        <v>1</v>
      </c>
      <c r="I119" s="7">
        <v>0.35681327352398817</v>
      </c>
      <c r="J119" t="s">
        <v>267</v>
      </c>
      <c r="K119" t="s">
        <v>1039</v>
      </c>
      <c r="L119">
        <f>Table3[[#This Row],[Price of One Product]]*Table3[[#This Row],[No of Products in one Sale]]</f>
        <v>250</v>
      </c>
      <c r="M119" s="23">
        <f>F119*(1-Table3[[#This Row],[Discount]])</f>
        <v>160.79668161900295</v>
      </c>
      <c r="N119">
        <f>Table3[[#This Row],[Discounted price]]*Table3[[#This Row],[No of Products in one Sale]]</f>
        <v>160.79668161900295</v>
      </c>
    </row>
    <row r="120" spans="1:14" x14ac:dyDescent="0.3">
      <c r="A120" t="s">
        <v>359</v>
      </c>
      <c r="B120" t="s">
        <v>203</v>
      </c>
      <c r="C120" s="2">
        <v>44739</v>
      </c>
      <c r="D120" t="s">
        <v>213</v>
      </c>
      <c r="E120" t="s">
        <v>230</v>
      </c>
      <c r="F120">
        <v>130</v>
      </c>
      <c r="G120" t="s">
        <v>151</v>
      </c>
      <c r="H120" s="6">
        <v>2</v>
      </c>
      <c r="I120" s="7">
        <v>0.38966155247167111</v>
      </c>
      <c r="J120" t="s">
        <v>268</v>
      </c>
      <c r="K120" t="s">
        <v>1039</v>
      </c>
      <c r="L120">
        <f>Table3[[#This Row],[Price of One Product]]*Table3[[#This Row],[No of Products in one Sale]]</f>
        <v>260</v>
      </c>
      <c r="M120" s="23">
        <f>F120*(1-Table3[[#This Row],[Discount]])</f>
        <v>79.343998178682753</v>
      </c>
      <c r="N120">
        <f>Table3[[#This Row],[Discounted price]]*Table3[[#This Row],[No of Products in one Sale]]</f>
        <v>158.68799635736551</v>
      </c>
    </row>
    <row r="121" spans="1:14" x14ac:dyDescent="0.3">
      <c r="A121" t="s">
        <v>360</v>
      </c>
      <c r="B121" t="s">
        <v>204</v>
      </c>
      <c r="C121" s="2">
        <v>44765</v>
      </c>
      <c r="D121" t="s">
        <v>214</v>
      </c>
      <c r="E121" t="s">
        <v>230</v>
      </c>
      <c r="F121">
        <v>60</v>
      </c>
      <c r="G121" t="s">
        <v>149</v>
      </c>
      <c r="H121" s="6">
        <v>6</v>
      </c>
      <c r="I121" s="7">
        <v>0.27342799854809485</v>
      </c>
      <c r="J121" t="s">
        <v>259</v>
      </c>
      <c r="K121" t="s">
        <v>1038</v>
      </c>
      <c r="L121">
        <f>Table3[[#This Row],[Price of One Product]]*Table3[[#This Row],[No of Products in one Sale]]</f>
        <v>360</v>
      </c>
      <c r="M121" s="23">
        <f>F121*(1-Table3[[#This Row],[Discount]])</f>
        <v>43.594320087114312</v>
      </c>
      <c r="N121">
        <f>Table3[[#This Row],[Discounted price]]*Table3[[#This Row],[No of Products in one Sale]]</f>
        <v>261.56592052268587</v>
      </c>
    </row>
    <row r="122" spans="1:14" x14ac:dyDescent="0.3">
      <c r="A122" t="s">
        <v>361</v>
      </c>
      <c r="B122" t="s">
        <v>200</v>
      </c>
      <c r="C122" s="2">
        <v>44740</v>
      </c>
      <c r="D122" t="s">
        <v>210</v>
      </c>
      <c r="E122" t="s">
        <v>230</v>
      </c>
      <c r="F122">
        <v>72</v>
      </c>
      <c r="G122" t="s">
        <v>150</v>
      </c>
      <c r="H122" s="6">
        <v>11</v>
      </c>
      <c r="I122" s="7">
        <v>0.68404340685026022</v>
      </c>
      <c r="J122" t="s">
        <v>260</v>
      </c>
      <c r="K122" t="s">
        <v>1039</v>
      </c>
      <c r="L122">
        <f>Table3[[#This Row],[Price of One Product]]*Table3[[#This Row],[No of Products in one Sale]]</f>
        <v>792</v>
      </c>
      <c r="M122" s="23">
        <f>F122*(1-Table3[[#This Row],[Discount]])</f>
        <v>22.748874706781265</v>
      </c>
      <c r="N122">
        <f>Table3[[#This Row],[Discounted price]]*Table3[[#This Row],[No of Products in one Sale]]</f>
        <v>250.23762177459392</v>
      </c>
    </row>
    <row r="123" spans="1:14" x14ac:dyDescent="0.3">
      <c r="A123" t="s">
        <v>362</v>
      </c>
      <c r="B123" t="s">
        <v>201</v>
      </c>
      <c r="C123" s="2">
        <v>44734</v>
      </c>
      <c r="D123" t="s">
        <v>211</v>
      </c>
      <c r="E123" t="s">
        <v>230</v>
      </c>
      <c r="F123">
        <v>65</v>
      </c>
      <c r="G123" t="s">
        <v>151</v>
      </c>
      <c r="H123" s="6">
        <v>4</v>
      </c>
      <c r="I123" s="7">
        <v>0.30511671475159663</v>
      </c>
      <c r="J123" t="s">
        <v>261</v>
      </c>
      <c r="K123" t="s">
        <v>1036</v>
      </c>
      <c r="L123">
        <f>Table3[[#This Row],[Price of One Product]]*Table3[[#This Row],[No of Products in one Sale]]</f>
        <v>260</v>
      </c>
      <c r="M123" s="23">
        <f>F123*(1-Table3[[#This Row],[Discount]])</f>
        <v>45.167413541146217</v>
      </c>
      <c r="N123">
        <f>Table3[[#This Row],[Discounted price]]*Table3[[#This Row],[No of Products in one Sale]]</f>
        <v>180.66965416458487</v>
      </c>
    </row>
    <row r="124" spans="1:14" x14ac:dyDescent="0.3">
      <c r="A124" t="s">
        <v>363</v>
      </c>
      <c r="B124" t="s">
        <v>202</v>
      </c>
      <c r="C124" s="2">
        <v>44727</v>
      </c>
      <c r="D124" t="s">
        <v>212</v>
      </c>
      <c r="E124" t="s">
        <v>231</v>
      </c>
      <c r="F124">
        <v>250</v>
      </c>
      <c r="G124" t="s">
        <v>149</v>
      </c>
      <c r="H124" s="6">
        <v>3</v>
      </c>
      <c r="I124" s="7">
        <v>0.26634683182511409</v>
      </c>
      <c r="J124" t="s">
        <v>262</v>
      </c>
      <c r="K124" t="s">
        <v>1039</v>
      </c>
      <c r="L124">
        <f>Table3[[#This Row],[Price of One Product]]*Table3[[#This Row],[No of Products in one Sale]]</f>
        <v>750</v>
      </c>
      <c r="M124" s="23">
        <f>F124*(1-Table3[[#This Row],[Discount]])</f>
        <v>183.41329204372147</v>
      </c>
      <c r="N124">
        <f>Table3[[#This Row],[Discounted price]]*Table3[[#This Row],[No of Products in one Sale]]</f>
        <v>550.23987613116446</v>
      </c>
    </row>
    <row r="125" spans="1:14" x14ac:dyDescent="0.3">
      <c r="A125" t="s">
        <v>364</v>
      </c>
      <c r="B125" t="s">
        <v>203</v>
      </c>
      <c r="C125" s="2">
        <v>44737</v>
      </c>
      <c r="D125" t="s">
        <v>213</v>
      </c>
      <c r="E125" t="s">
        <v>230</v>
      </c>
      <c r="F125">
        <v>130</v>
      </c>
      <c r="G125" t="s">
        <v>150</v>
      </c>
      <c r="H125" s="6">
        <v>2</v>
      </c>
      <c r="I125" s="7">
        <v>0.95598379426073032</v>
      </c>
      <c r="J125" t="s">
        <v>263</v>
      </c>
      <c r="K125" t="s">
        <v>1037</v>
      </c>
      <c r="L125">
        <f>Table3[[#This Row],[Price of One Product]]*Table3[[#This Row],[No of Products in one Sale]]</f>
        <v>260</v>
      </c>
      <c r="M125" s="23">
        <f>F125*(1-Table3[[#This Row],[Discount]])</f>
        <v>5.7221067461050579</v>
      </c>
      <c r="N125">
        <f>Table3[[#This Row],[Discounted price]]*Table3[[#This Row],[No of Products in one Sale]]</f>
        <v>11.444213492210116</v>
      </c>
    </row>
    <row r="126" spans="1:14" x14ac:dyDescent="0.3">
      <c r="A126" t="s">
        <v>365</v>
      </c>
      <c r="B126" t="s">
        <v>200</v>
      </c>
      <c r="C126" s="2">
        <v>44747</v>
      </c>
      <c r="D126" t="s">
        <v>210</v>
      </c>
      <c r="E126" t="s">
        <v>230</v>
      </c>
      <c r="F126">
        <v>72</v>
      </c>
      <c r="G126" t="s">
        <v>151</v>
      </c>
      <c r="H126" s="6">
        <v>3</v>
      </c>
      <c r="I126" s="7">
        <v>0.78465682989488972</v>
      </c>
      <c r="J126" t="s">
        <v>264</v>
      </c>
      <c r="K126" t="s">
        <v>1037</v>
      </c>
      <c r="L126">
        <f>Table3[[#This Row],[Price of One Product]]*Table3[[#This Row],[No of Products in one Sale]]</f>
        <v>216</v>
      </c>
      <c r="M126" s="23">
        <f>F126*(1-Table3[[#This Row],[Discount]])</f>
        <v>15.50470824756794</v>
      </c>
      <c r="N126">
        <f>Table3[[#This Row],[Discounted price]]*Table3[[#This Row],[No of Products in one Sale]]</f>
        <v>46.514124742703821</v>
      </c>
    </row>
    <row r="127" spans="1:14" x14ac:dyDescent="0.3">
      <c r="A127" t="s">
        <v>366</v>
      </c>
      <c r="B127" t="s">
        <v>201</v>
      </c>
      <c r="C127" s="2">
        <v>44754</v>
      </c>
      <c r="D127" t="s">
        <v>211</v>
      </c>
      <c r="E127" t="s">
        <v>230</v>
      </c>
      <c r="F127">
        <v>65</v>
      </c>
      <c r="G127" t="s">
        <v>149</v>
      </c>
      <c r="H127" s="6">
        <v>4</v>
      </c>
      <c r="I127" s="7">
        <v>0.92531650826605816</v>
      </c>
      <c r="J127" t="s">
        <v>265</v>
      </c>
      <c r="K127" t="s">
        <v>1037</v>
      </c>
      <c r="L127">
        <f>Table3[[#This Row],[Price of One Product]]*Table3[[#This Row],[No of Products in one Sale]]</f>
        <v>260</v>
      </c>
      <c r="M127" s="23">
        <f>F127*(1-Table3[[#This Row],[Discount]])</f>
        <v>4.8544269627062198</v>
      </c>
      <c r="N127">
        <f>Table3[[#This Row],[Discounted price]]*Table3[[#This Row],[No of Products in one Sale]]</f>
        <v>19.417707850824879</v>
      </c>
    </row>
    <row r="128" spans="1:14" x14ac:dyDescent="0.3">
      <c r="A128" t="s">
        <v>367</v>
      </c>
      <c r="B128" t="s">
        <v>202</v>
      </c>
      <c r="C128" s="2">
        <v>44760</v>
      </c>
      <c r="D128" t="s">
        <v>212</v>
      </c>
      <c r="E128" t="s">
        <v>230</v>
      </c>
      <c r="F128">
        <v>250</v>
      </c>
      <c r="G128" t="s">
        <v>150</v>
      </c>
      <c r="H128" s="6">
        <v>3</v>
      </c>
      <c r="I128" s="7">
        <v>0.91314982692991542</v>
      </c>
      <c r="J128" t="s">
        <v>266</v>
      </c>
      <c r="K128" t="s">
        <v>1039</v>
      </c>
      <c r="L128">
        <f>Table3[[#This Row],[Price of One Product]]*Table3[[#This Row],[No of Products in one Sale]]</f>
        <v>750</v>
      </c>
      <c r="M128" s="23">
        <f>F128*(1-Table3[[#This Row],[Discount]])</f>
        <v>21.712543267521145</v>
      </c>
      <c r="N128">
        <f>Table3[[#This Row],[Discounted price]]*Table3[[#This Row],[No of Products in one Sale]]</f>
        <v>65.137629802563438</v>
      </c>
    </row>
    <row r="129" spans="1:14" x14ac:dyDescent="0.3">
      <c r="A129" t="s">
        <v>368</v>
      </c>
      <c r="B129" t="s">
        <v>203</v>
      </c>
      <c r="C129" s="2">
        <v>44759</v>
      </c>
      <c r="D129" t="s">
        <v>213</v>
      </c>
      <c r="E129" t="s">
        <v>230</v>
      </c>
      <c r="F129">
        <v>130</v>
      </c>
      <c r="G129" t="s">
        <v>151</v>
      </c>
      <c r="H129" s="6">
        <v>2</v>
      </c>
      <c r="I129" s="7">
        <v>8.4586093307030152E-2</v>
      </c>
      <c r="J129" t="s">
        <v>267</v>
      </c>
      <c r="K129" t="s">
        <v>1039</v>
      </c>
      <c r="L129">
        <f>Table3[[#This Row],[Price of One Product]]*Table3[[#This Row],[No of Products in one Sale]]</f>
        <v>260</v>
      </c>
      <c r="M129" s="23">
        <f>F129*(1-Table3[[#This Row],[Discount]])</f>
        <v>119.00380787008608</v>
      </c>
      <c r="N129">
        <f>Table3[[#This Row],[Discounted price]]*Table3[[#This Row],[No of Products in one Sale]]</f>
        <v>238.00761574017216</v>
      </c>
    </row>
    <row r="130" spans="1:14" x14ac:dyDescent="0.3">
      <c r="A130" t="s">
        <v>369</v>
      </c>
      <c r="B130" t="s">
        <v>204</v>
      </c>
      <c r="C130" s="2">
        <v>44735</v>
      </c>
      <c r="D130" t="s">
        <v>214</v>
      </c>
      <c r="E130" t="s">
        <v>231</v>
      </c>
      <c r="F130">
        <v>60</v>
      </c>
      <c r="G130" t="s">
        <v>149</v>
      </c>
      <c r="H130" s="6">
        <v>7</v>
      </c>
      <c r="I130" s="7">
        <v>0.92983220282837542</v>
      </c>
      <c r="J130" t="s">
        <v>268</v>
      </c>
      <c r="K130" t="s">
        <v>1039</v>
      </c>
      <c r="L130">
        <f>Table3[[#This Row],[Price of One Product]]*Table3[[#This Row],[No of Products in one Sale]]</f>
        <v>420</v>
      </c>
      <c r="M130" s="23">
        <f>F130*(1-Table3[[#This Row],[Discount]])</f>
        <v>4.2100678302974748</v>
      </c>
      <c r="N130">
        <f>Table3[[#This Row],[Discounted price]]*Table3[[#This Row],[No of Products in one Sale]]</f>
        <v>29.470474812082323</v>
      </c>
    </row>
    <row r="131" spans="1:14" x14ac:dyDescent="0.3">
      <c r="A131" t="s">
        <v>370</v>
      </c>
      <c r="B131" t="s">
        <v>205</v>
      </c>
      <c r="C131" s="2">
        <v>44734</v>
      </c>
      <c r="D131" t="s">
        <v>222</v>
      </c>
      <c r="E131" t="s">
        <v>230</v>
      </c>
      <c r="F131">
        <v>95</v>
      </c>
      <c r="G131" t="s">
        <v>150</v>
      </c>
      <c r="H131" s="6">
        <v>6</v>
      </c>
      <c r="I131" s="7">
        <v>0.13029960752667558</v>
      </c>
      <c r="J131" t="s">
        <v>269</v>
      </c>
      <c r="K131" t="s">
        <v>1038</v>
      </c>
      <c r="L131">
        <f>Table3[[#This Row],[Price of One Product]]*Table3[[#This Row],[No of Products in one Sale]]</f>
        <v>570</v>
      </c>
      <c r="M131" s="23">
        <f>F131*(1-Table3[[#This Row],[Discount]])</f>
        <v>82.621537284965825</v>
      </c>
      <c r="N131">
        <f>Table3[[#This Row],[Discounted price]]*Table3[[#This Row],[No of Products in one Sale]]</f>
        <v>495.72922370979495</v>
      </c>
    </row>
    <row r="132" spans="1:14" x14ac:dyDescent="0.3">
      <c r="A132" t="s">
        <v>371</v>
      </c>
      <c r="B132" t="s">
        <v>200</v>
      </c>
      <c r="C132" s="2">
        <v>44753</v>
      </c>
      <c r="D132" t="s">
        <v>210</v>
      </c>
      <c r="E132" t="s">
        <v>230</v>
      </c>
      <c r="F132">
        <v>72</v>
      </c>
      <c r="G132" t="s">
        <v>151</v>
      </c>
      <c r="H132" s="6">
        <v>6</v>
      </c>
      <c r="I132" s="7">
        <v>0.41456728266200249</v>
      </c>
      <c r="J132" t="s">
        <v>270</v>
      </c>
      <c r="K132" t="s">
        <v>1038</v>
      </c>
      <c r="L132">
        <f>Table3[[#This Row],[Price of One Product]]*Table3[[#This Row],[No of Products in one Sale]]</f>
        <v>432</v>
      </c>
      <c r="M132" s="23">
        <f>F132*(1-Table3[[#This Row],[Discount]])</f>
        <v>42.151155648335823</v>
      </c>
      <c r="N132">
        <f>Table3[[#This Row],[Discounted price]]*Table3[[#This Row],[No of Products in one Sale]]</f>
        <v>252.90693389001495</v>
      </c>
    </row>
    <row r="133" spans="1:14" x14ac:dyDescent="0.3">
      <c r="A133" t="s">
        <v>372</v>
      </c>
      <c r="B133" t="s">
        <v>201</v>
      </c>
      <c r="C133" s="2">
        <v>44739</v>
      </c>
      <c r="D133" t="s">
        <v>211</v>
      </c>
      <c r="E133" t="s">
        <v>230</v>
      </c>
      <c r="F133">
        <v>65</v>
      </c>
      <c r="G133" t="s">
        <v>149</v>
      </c>
      <c r="H133" s="6">
        <v>8</v>
      </c>
      <c r="I133" s="7">
        <v>0.77953807822657883</v>
      </c>
      <c r="J133" t="s">
        <v>271</v>
      </c>
      <c r="K133" t="s">
        <v>1037</v>
      </c>
      <c r="L133">
        <f>Table3[[#This Row],[Price of One Product]]*Table3[[#This Row],[No of Products in one Sale]]</f>
        <v>520</v>
      </c>
      <c r="M133" s="23">
        <f>F133*(1-Table3[[#This Row],[Discount]])</f>
        <v>14.330024915272375</v>
      </c>
      <c r="N133">
        <f>Table3[[#This Row],[Discounted price]]*Table3[[#This Row],[No of Products in one Sale]]</f>
        <v>114.640199322179</v>
      </c>
    </row>
    <row r="134" spans="1:14" x14ac:dyDescent="0.3">
      <c r="A134" t="s">
        <v>373</v>
      </c>
      <c r="B134" t="s">
        <v>202</v>
      </c>
      <c r="C134" s="2">
        <v>44740</v>
      </c>
      <c r="D134" t="s">
        <v>212</v>
      </c>
      <c r="E134" t="s">
        <v>231</v>
      </c>
      <c r="F134">
        <v>250</v>
      </c>
      <c r="G134" t="s">
        <v>150</v>
      </c>
      <c r="H134" s="6">
        <v>3</v>
      </c>
      <c r="I134" s="7">
        <v>0.56602493379943331</v>
      </c>
      <c r="J134" t="s">
        <v>272</v>
      </c>
      <c r="K134" t="s">
        <v>1037</v>
      </c>
      <c r="L134">
        <f>Table3[[#This Row],[Price of One Product]]*Table3[[#This Row],[No of Products in one Sale]]</f>
        <v>750</v>
      </c>
      <c r="M134" s="23">
        <f>F134*(1-Table3[[#This Row],[Discount]])</f>
        <v>108.49376655014167</v>
      </c>
      <c r="N134">
        <f>Table3[[#This Row],[Discounted price]]*Table3[[#This Row],[No of Products in one Sale]]</f>
        <v>325.481299650425</v>
      </c>
    </row>
    <row r="135" spans="1:14" x14ac:dyDescent="0.3">
      <c r="A135" t="s">
        <v>374</v>
      </c>
      <c r="B135" t="s">
        <v>203</v>
      </c>
      <c r="C135" s="2">
        <v>44748</v>
      </c>
      <c r="D135" t="s">
        <v>213</v>
      </c>
      <c r="E135" t="s">
        <v>231</v>
      </c>
      <c r="F135">
        <v>130</v>
      </c>
      <c r="G135" t="s">
        <v>151</v>
      </c>
      <c r="H135" s="6">
        <v>2</v>
      </c>
      <c r="I135" s="7">
        <v>0.7922771947085826</v>
      </c>
      <c r="J135" t="s">
        <v>273</v>
      </c>
      <c r="K135" t="s">
        <v>1036</v>
      </c>
      <c r="L135">
        <f>Table3[[#This Row],[Price of One Product]]*Table3[[#This Row],[No of Products in one Sale]]</f>
        <v>260</v>
      </c>
      <c r="M135" s="23">
        <f>F135*(1-Table3[[#This Row],[Discount]])</f>
        <v>27.003964687884263</v>
      </c>
      <c r="N135">
        <f>Table3[[#This Row],[Discounted price]]*Table3[[#This Row],[No of Products in one Sale]]</f>
        <v>54.007929375768526</v>
      </c>
    </row>
    <row r="136" spans="1:14" x14ac:dyDescent="0.3">
      <c r="A136" t="s">
        <v>375</v>
      </c>
      <c r="B136" t="s">
        <v>200</v>
      </c>
      <c r="C136" s="2">
        <v>44731</v>
      </c>
      <c r="D136" t="s">
        <v>210</v>
      </c>
      <c r="E136" t="s">
        <v>231</v>
      </c>
      <c r="F136">
        <v>72</v>
      </c>
      <c r="G136" t="s">
        <v>149</v>
      </c>
      <c r="H136" s="6">
        <v>9</v>
      </c>
      <c r="I136" s="7">
        <v>9.6806596410280221E-2</v>
      </c>
      <c r="J136" t="s">
        <v>274</v>
      </c>
      <c r="K136" t="s">
        <v>1036</v>
      </c>
      <c r="L136">
        <f>Table3[[#This Row],[Price of One Product]]*Table3[[#This Row],[No of Products in one Sale]]</f>
        <v>648</v>
      </c>
      <c r="M136" s="23">
        <f>F136*(1-Table3[[#This Row],[Discount]])</f>
        <v>65.029925058459824</v>
      </c>
      <c r="N136">
        <f>Table3[[#This Row],[Discounted price]]*Table3[[#This Row],[No of Products in one Sale]]</f>
        <v>585.26932552613846</v>
      </c>
    </row>
    <row r="137" spans="1:14" x14ac:dyDescent="0.3">
      <c r="A137" t="s">
        <v>376</v>
      </c>
      <c r="B137" t="s">
        <v>201</v>
      </c>
      <c r="C137" s="2">
        <v>44763</v>
      </c>
      <c r="D137" t="s">
        <v>211</v>
      </c>
      <c r="E137" t="s">
        <v>231</v>
      </c>
      <c r="F137">
        <v>65</v>
      </c>
      <c r="G137" t="s">
        <v>150</v>
      </c>
      <c r="H137" s="6">
        <v>8</v>
      </c>
      <c r="I137" s="7">
        <v>0.10738058788365801</v>
      </c>
      <c r="J137" t="s">
        <v>275</v>
      </c>
      <c r="K137" t="s">
        <v>1036</v>
      </c>
      <c r="L137">
        <f>Table3[[#This Row],[Price of One Product]]*Table3[[#This Row],[No of Products in one Sale]]</f>
        <v>520</v>
      </c>
      <c r="M137" s="23">
        <f>F137*(1-Table3[[#This Row],[Discount]])</f>
        <v>58.020261787562227</v>
      </c>
      <c r="N137">
        <f>Table3[[#This Row],[Discounted price]]*Table3[[#This Row],[No of Products in one Sale]]</f>
        <v>464.16209430049781</v>
      </c>
    </row>
    <row r="138" spans="1:14" x14ac:dyDescent="0.3">
      <c r="A138" t="s">
        <v>377</v>
      </c>
      <c r="B138" t="s">
        <v>202</v>
      </c>
      <c r="C138" s="2">
        <v>44733</v>
      </c>
      <c r="D138" t="s">
        <v>212</v>
      </c>
      <c r="E138" t="s">
        <v>231</v>
      </c>
      <c r="F138">
        <v>250</v>
      </c>
      <c r="G138" t="s">
        <v>151</v>
      </c>
      <c r="H138" s="6">
        <v>1</v>
      </c>
      <c r="I138" s="7">
        <v>0.68298720032284699</v>
      </c>
      <c r="J138" t="s">
        <v>276</v>
      </c>
      <c r="K138" t="s">
        <v>1036</v>
      </c>
      <c r="L138">
        <f>Table3[[#This Row],[Price of One Product]]*Table3[[#This Row],[No of Products in one Sale]]</f>
        <v>250</v>
      </c>
      <c r="M138" s="23">
        <f>F138*(1-Table3[[#This Row],[Discount]])</f>
        <v>79.253199919288249</v>
      </c>
      <c r="N138">
        <f>Table3[[#This Row],[Discounted price]]*Table3[[#This Row],[No of Products in one Sale]]</f>
        <v>79.253199919288249</v>
      </c>
    </row>
    <row r="139" spans="1:14" x14ac:dyDescent="0.3">
      <c r="A139" t="s">
        <v>378</v>
      </c>
      <c r="B139" t="s">
        <v>203</v>
      </c>
      <c r="C139" s="2">
        <v>44746</v>
      </c>
      <c r="D139" t="s">
        <v>213</v>
      </c>
      <c r="E139" t="s">
        <v>231</v>
      </c>
      <c r="F139">
        <v>130</v>
      </c>
      <c r="G139" t="s">
        <v>149</v>
      </c>
      <c r="H139" s="6">
        <v>2</v>
      </c>
      <c r="I139" s="7">
        <v>8.8476327566971991E-2</v>
      </c>
      <c r="J139" t="s">
        <v>277</v>
      </c>
      <c r="K139" t="s">
        <v>1036</v>
      </c>
      <c r="L139">
        <f>Table3[[#This Row],[Price of One Product]]*Table3[[#This Row],[No of Products in one Sale]]</f>
        <v>260</v>
      </c>
      <c r="M139" s="23">
        <f>F139*(1-Table3[[#This Row],[Discount]])</f>
        <v>118.49807741629364</v>
      </c>
      <c r="N139">
        <f>Table3[[#This Row],[Discounted price]]*Table3[[#This Row],[No of Products in one Sale]]</f>
        <v>236.99615483258728</v>
      </c>
    </row>
    <row r="140" spans="1:14" x14ac:dyDescent="0.3">
      <c r="A140" t="s">
        <v>379</v>
      </c>
      <c r="B140" t="s">
        <v>200</v>
      </c>
      <c r="C140" s="2">
        <v>44755</v>
      </c>
      <c r="D140" t="s">
        <v>210</v>
      </c>
      <c r="E140" t="s">
        <v>230</v>
      </c>
      <c r="F140">
        <v>72</v>
      </c>
      <c r="G140" t="s">
        <v>149</v>
      </c>
      <c r="H140" s="6">
        <v>9</v>
      </c>
      <c r="I140" s="7">
        <v>0.12263076179640997</v>
      </c>
      <c r="J140" t="s">
        <v>278</v>
      </c>
      <c r="K140" t="s">
        <v>1039</v>
      </c>
      <c r="L140">
        <f>Table3[[#This Row],[Price of One Product]]*Table3[[#This Row],[No of Products in one Sale]]</f>
        <v>648</v>
      </c>
      <c r="M140" s="23">
        <f>F140*(1-Table3[[#This Row],[Discount]])</f>
        <v>63.170585150658482</v>
      </c>
      <c r="N140">
        <f>Table3[[#This Row],[Discounted price]]*Table3[[#This Row],[No of Products in one Sale]]</f>
        <v>568.5352663559263</v>
      </c>
    </row>
    <row r="141" spans="1:14" x14ac:dyDescent="0.3">
      <c r="A141" t="s">
        <v>380</v>
      </c>
      <c r="B141" t="s">
        <v>201</v>
      </c>
      <c r="C141" s="2">
        <v>44755</v>
      </c>
      <c r="D141" t="s">
        <v>211</v>
      </c>
      <c r="E141" t="s">
        <v>231</v>
      </c>
      <c r="F141">
        <v>65</v>
      </c>
      <c r="G141" t="s">
        <v>150</v>
      </c>
      <c r="H141" s="6">
        <v>7</v>
      </c>
      <c r="I141" s="7">
        <v>0.21348123854438894</v>
      </c>
      <c r="J141" t="s">
        <v>279</v>
      </c>
      <c r="K141" t="s">
        <v>1039</v>
      </c>
      <c r="L141">
        <f>Table3[[#This Row],[Price of One Product]]*Table3[[#This Row],[No of Products in one Sale]]</f>
        <v>455</v>
      </c>
      <c r="M141" s="23">
        <f>F141*(1-Table3[[#This Row],[Discount]])</f>
        <v>51.123719494614718</v>
      </c>
      <c r="N141">
        <f>Table3[[#This Row],[Discounted price]]*Table3[[#This Row],[No of Products in one Sale]]</f>
        <v>357.86603646230304</v>
      </c>
    </row>
    <row r="142" spans="1:14" x14ac:dyDescent="0.3">
      <c r="A142" t="s">
        <v>381</v>
      </c>
      <c r="B142" t="s">
        <v>202</v>
      </c>
      <c r="C142" s="2">
        <v>44727</v>
      </c>
      <c r="D142" t="s">
        <v>212</v>
      </c>
      <c r="E142" t="s">
        <v>230</v>
      </c>
      <c r="F142">
        <v>250</v>
      </c>
      <c r="G142" t="s">
        <v>151</v>
      </c>
      <c r="H142" s="6">
        <v>3</v>
      </c>
      <c r="I142" s="7">
        <v>0.51777110877083832</v>
      </c>
      <c r="J142" t="s">
        <v>280</v>
      </c>
      <c r="K142" t="s">
        <v>1036</v>
      </c>
      <c r="L142">
        <f>Table3[[#This Row],[Price of One Product]]*Table3[[#This Row],[No of Products in one Sale]]</f>
        <v>750</v>
      </c>
      <c r="M142" s="23">
        <f>F142*(1-Table3[[#This Row],[Discount]])</f>
        <v>120.55722280729042</v>
      </c>
      <c r="N142">
        <f>Table3[[#This Row],[Discounted price]]*Table3[[#This Row],[No of Products in one Sale]]</f>
        <v>361.67166842187123</v>
      </c>
    </row>
    <row r="143" spans="1:14" x14ac:dyDescent="0.3">
      <c r="A143" t="s">
        <v>382</v>
      </c>
      <c r="B143" t="s">
        <v>203</v>
      </c>
      <c r="C143" s="2">
        <v>44746</v>
      </c>
      <c r="D143" t="s">
        <v>213</v>
      </c>
      <c r="E143" t="s">
        <v>231</v>
      </c>
      <c r="F143">
        <v>130</v>
      </c>
      <c r="G143" t="s">
        <v>149</v>
      </c>
      <c r="H143" s="6">
        <v>3</v>
      </c>
      <c r="I143" s="7">
        <v>0.2471412366587864</v>
      </c>
      <c r="J143" t="s">
        <v>281</v>
      </c>
      <c r="K143" t="s">
        <v>1038</v>
      </c>
      <c r="L143">
        <f>Table3[[#This Row],[Price of One Product]]*Table3[[#This Row],[No of Products in one Sale]]</f>
        <v>390</v>
      </c>
      <c r="M143" s="23">
        <f>F143*(1-Table3[[#This Row],[Discount]])</f>
        <v>97.871639234357772</v>
      </c>
      <c r="N143">
        <f>Table3[[#This Row],[Discounted price]]*Table3[[#This Row],[No of Products in one Sale]]</f>
        <v>293.61491770307333</v>
      </c>
    </row>
    <row r="144" spans="1:14" x14ac:dyDescent="0.3">
      <c r="A144" t="s">
        <v>383</v>
      </c>
      <c r="B144" t="s">
        <v>200</v>
      </c>
      <c r="C144" s="2">
        <v>44740</v>
      </c>
      <c r="D144" t="s">
        <v>210</v>
      </c>
      <c r="E144" t="s">
        <v>230</v>
      </c>
      <c r="F144">
        <v>72</v>
      </c>
      <c r="G144" t="s">
        <v>150</v>
      </c>
      <c r="H144" s="6">
        <v>4</v>
      </c>
      <c r="I144" s="7">
        <v>0.74108890181243625</v>
      </c>
      <c r="J144" t="s">
        <v>282</v>
      </c>
      <c r="K144" t="s">
        <v>1038</v>
      </c>
      <c r="L144">
        <f>Table3[[#This Row],[Price of One Product]]*Table3[[#This Row],[No of Products in one Sale]]</f>
        <v>288</v>
      </c>
      <c r="M144" s="23">
        <f>F144*(1-Table3[[#This Row],[Discount]])</f>
        <v>18.64159906950459</v>
      </c>
      <c r="N144">
        <f>Table3[[#This Row],[Discounted price]]*Table3[[#This Row],[No of Products in one Sale]]</f>
        <v>74.56639627801836</v>
      </c>
    </row>
    <row r="145" spans="1:14" x14ac:dyDescent="0.3">
      <c r="A145" t="s">
        <v>384</v>
      </c>
      <c r="B145" t="s">
        <v>201</v>
      </c>
      <c r="C145" s="2">
        <v>44743</v>
      </c>
      <c r="D145" t="s">
        <v>211</v>
      </c>
      <c r="E145" t="s">
        <v>231</v>
      </c>
      <c r="F145">
        <v>65</v>
      </c>
      <c r="G145" t="s">
        <v>151</v>
      </c>
      <c r="H145" s="6">
        <v>5</v>
      </c>
      <c r="I145" s="7">
        <v>0.7589550474918334</v>
      </c>
      <c r="J145" t="s">
        <v>283</v>
      </c>
      <c r="K145" t="s">
        <v>1036</v>
      </c>
      <c r="L145">
        <f>Table3[[#This Row],[Price of One Product]]*Table3[[#This Row],[No of Products in one Sale]]</f>
        <v>325</v>
      </c>
      <c r="M145" s="23">
        <f>F145*(1-Table3[[#This Row],[Discount]])</f>
        <v>15.667921913030829</v>
      </c>
      <c r="N145">
        <f>Table3[[#This Row],[Discounted price]]*Table3[[#This Row],[No of Products in one Sale]]</f>
        <v>78.339609565154149</v>
      </c>
    </row>
    <row r="146" spans="1:14" x14ac:dyDescent="0.3">
      <c r="A146" t="s">
        <v>385</v>
      </c>
      <c r="B146" t="s">
        <v>202</v>
      </c>
      <c r="C146" s="2">
        <v>44737</v>
      </c>
      <c r="D146" t="s">
        <v>212</v>
      </c>
      <c r="E146" t="s">
        <v>230</v>
      </c>
      <c r="F146">
        <v>250</v>
      </c>
      <c r="G146" t="s">
        <v>149</v>
      </c>
      <c r="H146" s="6">
        <v>4</v>
      </c>
      <c r="I146" s="7">
        <v>0.39519452416647527</v>
      </c>
      <c r="J146" t="s">
        <v>284</v>
      </c>
      <c r="K146" t="s">
        <v>1039</v>
      </c>
      <c r="L146">
        <f>Table3[[#This Row],[Price of One Product]]*Table3[[#This Row],[No of Products in one Sale]]</f>
        <v>1000</v>
      </c>
      <c r="M146" s="23">
        <f>F146*(1-Table3[[#This Row],[Discount]])</f>
        <v>151.20136895838118</v>
      </c>
      <c r="N146">
        <f>Table3[[#This Row],[Discounted price]]*Table3[[#This Row],[No of Products in one Sale]]</f>
        <v>604.80547583352472</v>
      </c>
    </row>
    <row r="147" spans="1:14" x14ac:dyDescent="0.3">
      <c r="A147" t="s">
        <v>386</v>
      </c>
      <c r="B147" t="s">
        <v>203</v>
      </c>
      <c r="C147" s="2">
        <v>44757</v>
      </c>
      <c r="D147" t="s">
        <v>213</v>
      </c>
      <c r="E147" t="s">
        <v>231</v>
      </c>
      <c r="F147">
        <v>130</v>
      </c>
      <c r="G147" t="s">
        <v>150</v>
      </c>
      <c r="H147" s="6">
        <v>5</v>
      </c>
      <c r="I147" s="7">
        <v>2.5857814158937731E-2</v>
      </c>
      <c r="J147" t="s">
        <v>285</v>
      </c>
      <c r="K147" t="s">
        <v>1039</v>
      </c>
      <c r="L147">
        <f>Table3[[#This Row],[Price of One Product]]*Table3[[#This Row],[No of Products in one Sale]]</f>
        <v>650</v>
      </c>
      <c r="M147" s="23">
        <f>F147*(1-Table3[[#This Row],[Discount]])</f>
        <v>126.63848415933809</v>
      </c>
      <c r="N147">
        <f>Table3[[#This Row],[Discounted price]]*Table3[[#This Row],[No of Products in one Sale]]</f>
        <v>633.1924207966905</v>
      </c>
    </row>
    <row r="148" spans="1:14" x14ac:dyDescent="0.3">
      <c r="A148" t="s">
        <v>387</v>
      </c>
      <c r="B148" t="s">
        <v>204</v>
      </c>
      <c r="C148" s="2">
        <v>44745</v>
      </c>
      <c r="D148" t="s">
        <v>214</v>
      </c>
      <c r="E148" t="s">
        <v>230</v>
      </c>
      <c r="F148">
        <v>60</v>
      </c>
      <c r="G148" t="s">
        <v>151</v>
      </c>
      <c r="H148" s="6">
        <v>10</v>
      </c>
      <c r="I148" s="7">
        <v>0.35224195755599907</v>
      </c>
      <c r="J148" t="s">
        <v>286</v>
      </c>
      <c r="K148" t="s">
        <v>1036</v>
      </c>
      <c r="L148">
        <f>Table3[[#This Row],[Price of One Product]]*Table3[[#This Row],[No of Products in one Sale]]</f>
        <v>600</v>
      </c>
      <c r="M148" s="23">
        <f>F148*(1-Table3[[#This Row],[Discount]])</f>
        <v>38.865482546640052</v>
      </c>
      <c r="N148">
        <f>Table3[[#This Row],[Discounted price]]*Table3[[#This Row],[No of Products in one Sale]]</f>
        <v>388.65482546640055</v>
      </c>
    </row>
    <row r="149" spans="1:14" x14ac:dyDescent="0.3">
      <c r="A149" t="s">
        <v>388</v>
      </c>
      <c r="B149" t="s">
        <v>200</v>
      </c>
      <c r="C149" s="2">
        <v>44760</v>
      </c>
      <c r="D149" t="s">
        <v>210</v>
      </c>
      <c r="E149" t="s">
        <v>231</v>
      </c>
      <c r="F149">
        <v>72</v>
      </c>
      <c r="G149" t="s">
        <v>149</v>
      </c>
      <c r="H149" s="6">
        <v>12</v>
      </c>
      <c r="I149" s="7">
        <v>4.2934737769464881E-2</v>
      </c>
      <c r="J149" t="s">
        <v>259</v>
      </c>
      <c r="K149" t="s">
        <v>1038</v>
      </c>
      <c r="L149">
        <f>Table3[[#This Row],[Price of One Product]]*Table3[[#This Row],[No of Products in one Sale]]</f>
        <v>864</v>
      </c>
      <c r="M149" s="23">
        <f>F149*(1-Table3[[#This Row],[Discount]])</f>
        <v>68.908698880598536</v>
      </c>
      <c r="N149">
        <f>Table3[[#This Row],[Discounted price]]*Table3[[#This Row],[No of Products in one Sale]]</f>
        <v>826.90438656718243</v>
      </c>
    </row>
    <row r="150" spans="1:14" x14ac:dyDescent="0.3">
      <c r="A150" t="s">
        <v>389</v>
      </c>
      <c r="B150" t="s">
        <v>201</v>
      </c>
      <c r="C150" s="2">
        <v>44750</v>
      </c>
      <c r="D150" t="s">
        <v>211</v>
      </c>
      <c r="E150" t="s">
        <v>230</v>
      </c>
      <c r="F150">
        <v>65</v>
      </c>
      <c r="G150" t="s">
        <v>150</v>
      </c>
      <c r="H150" s="6">
        <v>12</v>
      </c>
      <c r="I150" s="7">
        <v>6.8824781708392013E-3</v>
      </c>
      <c r="J150" t="s">
        <v>260</v>
      </c>
      <c r="K150" t="s">
        <v>1039</v>
      </c>
      <c r="L150">
        <f>Table3[[#This Row],[Price of One Product]]*Table3[[#This Row],[No of Products in one Sale]]</f>
        <v>780</v>
      </c>
      <c r="M150" s="23">
        <f>F150*(1-Table3[[#This Row],[Discount]])</f>
        <v>64.552638918895454</v>
      </c>
      <c r="N150">
        <f>Table3[[#This Row],[Discounted price]]*Table3[[#This Row],[No of Products in one Sale]]</f>
        <v>774.63166702674539</v>
      </c>
    </row>
    <row r="151" spans="1:14" x14ac:dyDescent="0.3">
      <c r="A151" t="s">
        <v>390</v>
      </c>
      <c r="B151" t="s">
        <v>202</v>
      </c>
      <c r="C151" s="2">
        <v>44742</v>
      </c>
      <c r="D151" t="s">
        <v>212</v>
      </c>
      <c r="E151" t="s">
        <v>231</v>
      </c>
      <c r="F151">
        <v>250</v>
      </c>
      <c r="G151" t="s">
        <v>151</v>
      </c>
      <c r="H151" s="6">
        <v>1</v>
      </c>
      <c r="I151" s="7">
        <v>0.8553400747255635</v>
      </c>
      <c r="J151" t="s">
        <v>261</v>
      </c>
      <c r="K151" t="s">
        <v>1036</v>
      </c>
      <c r="L151">
        <f>Table3[[#This Row],[Price of One Product]]*Table3[[#This Row],[No of Products in one Sale]]</f>
        <v>250</v>
      </c>
      <c r="M151" s="23">
        <f>F151*(1-Table3[[#This Row],[Discount]])</f>
        <v>36.164981318609122</v>
      </c>
      <c r="N151">
        <f>Table3[[#This Row],[Discounted price]]*Table3[[#This Row],[No of Products in one Sale]]</f>
        <v>36.164981318609122</v>
      </c>
    </row>
    <row r="152" spans="1:14" x14ac:dyDescent="0.3">
      <c r="A152" t="s">
        <v>391</v>
      </c>
      <c r="B152" t="s">
        <v>203</v>
      </c>
      <c r="C152" s="2">
        <v>44754</v>
      </c>
      <c r="D152" t="s">
        <v>213</v>
      </c>
      <c r="E152" t="s">
        <v>230</v>
      </c>
      <c r="F152">
        <v>130</v>
      </c>
      <c r="G152" t="s">
        <v>149</v>
      </c>
      <c r="H152" s="6">
        <v>6</v>
      </c>
      <c r="I152" s="7">
        <v>0.62107648533214554</v>
      </c>
      <c r="J152" t="s">
        <v>262</v>
      </c>
      <c r="K152" t="s">
        <v>1039</v>
      </c>
      <c r="L152">
        <f>Table3[[#This Row],[Price of One Product]]*Table3[[#This Row],[No of Products in one Sale]]</f>
        <v>780</v>
      </c>
      <c r="M152" s="23">
        <f>F152*(1-Table3[[#This Row],[Discount]])</f>
        <v>49.260056906821077</v>
      </c>
      <c r="N152">
        <f>Table3[[#This Row],[Discounted price]]*Table3[[#This Row],[No of Products in one Sale]]</f>
        <v>295.56034144092644</v>
      </c>
    </row>
    <row r="153" spans="1:14" x14ac:dyDescent="0.3">
      <c r="A153" t="s">
        <v>392</v>
      </c>
      <c r="B153" t="s">
        <v>200</v>
      </c>
      <c r="C153" s="2">
        <v>44746</v>
      </c>
      <c r="D153" t="s">
        <v>210</v>
      </c>
      <c r="E153" t="s">
        <v>231</v>
      </c>
      <c r="F153">
        <v>72</v>
      </c>
      <c r="G153" t="s">
        <v>150</v>
      </c>
      <c r="H153" s="6">
        <v>3</v>
      </c>
      <c r="I153" s="7">
        <v>0.93819201157518672</v>
      </c>
      <c r="J153" t="s">
        <v>263</v>
      </c>
      <c r="K153" t="s">
        <v>1037</v>
      </c>
      <c r="L153">
        <f>Table3[[#This Row],[Price of One Product]]*Table3[[#This Row],[No of Products in one Sale]]</f>
        <v>216</v>
      </c>
      <c r="M153" s="23">
        <f>F153*(1-Table3[[#This Row],[Discount]])</f>
        <v>4.4501751665865559</v>
      </c>
      <c r="N153">
        <f>Table3[[#This Row],[Discounted price]]*Table3[[#This Row],[No of Products in one Sale]]</f>
        <v>13.350525499759668</v>
      </c>
    </row>
    <row r="154" spans="1:14" x14ac:dyDescent="0.3">
      <c r="A154" t="s">
        <v>393</v>
      </c>
      <c r="B154" t="s">
        <v>201</v>
      </c>
      <c r="C154" s="2">
        <v>44752</v>
      </c>
      <c r="D154" t="s">
        <v>211</v>
      </c>
      <c r="E154" t="s">
        <v>230</v>
      </c>
      <c r="F154">
        <v>65</v>
      </c>
      <c r="G154" t="s">
        <v>151</v>
      </c>
      <c r="H154" s="6">
        <v>12</v>
      </c>
      <c r="I154" s="7">
        <v>0.97731506347213748</v>
      </c>
      <c r="J154" t="s">
        <v>264</v>
      </c>
      <c r="K154" t="s">
        <v>1037</v>
      </c>
      <c r="L154">
        <f>Table3[[#This Row],[Price of One Product]]*Table3[[#This Row],[No of Products in one Sale]]</f>
        <v>780</v>
      </c>
      <c r="M154" s="23">
        <f>F154*(1-Table3[[#This Row],[Discount]])</f>
        <v>1.4745208743110638</v>
      </c>
      <c r="N154">
        <f>Table3[[#This Row],[Discounted price]]*Table3[[#This Row],[No of Products in one Sale]]</f>
        <v>17.694250491732767</v>
      </c>
    </row>
    <row r="155" spans="1:14" x14ac:dyDescent="0.3">
      <c r="A155" t="s">
        <v>394</v>
      </c>
      <c r="B155" t="s">
        <v>202</v>
      </c>
      <c r="C155" s="2">
        <v>44725</v>
      </c>
      <c r="D155" t="s">
        <v>212</v>
      </c>
      <c r="E155" t="s">
        <v>231</v>
      </c>
      <c r="F155">
        <v>250</v>
      </c>
      <c r="G155" t="s">
        <v>149</v>
      </c>
      <c r="H155" s="6">
        <v>3</v>
      </c>
      <c r="I155" s="7">
        <v>0.93618769203099483</v>
      </c>
      <c r="J155" t="s">
        <v>265</v>
      </c>
      <c r="K155" t="s">
        <v>1037</v>
      </c>
      <c r="L155">
        <f>Table3[[#This Row],[Price of One Product]]*Table3[[#This Row],[No of Products in one Sale]]</f>
        <v>750</v>
      </c>
      <c r="M155" s="23">
        <f>F155*(1-Table3[[#This Row],[Discount]])</f>
        <v>15.953076992251292</v>
      </c>
      <c r="N155">
        <f>Table3[[#This Row],[Discounted price]]*Table3[[#This Row],[No of Products in one Sale]]</f>
        <v>47.859230976753878</v>
      </c>
    </row>
    <row r="156" spans="1:14" x14ac:dyDescent="0.3">
      <c r="A156" t="s">
        <v>395</v>
      </c>
      <c r="B156" t="s">
        <v>203</v>
      </c>
      <c r="C156" s="2">
        <v>44734</v>
      </c>
      <c r="D156" t="s">
        <v>213</v>
      </c>
      <c r="E156" t="s">
        <v>230</v>
      </c>
      <c r="F156">
        <v>130</v>
      </c>
      <c r="G156" t="s">
        <v>150</v>
      </c>
      <c r="H156" s="6">
        <v>5</v>
      </c>
      <c r="I156" s="7">
        <v>0.92747059451906588</v>
      </c>
      <c r="J156" t="s">
        <v>266</v>
      </c>
      <c r="K156" t="s">
        <v>1039</v>
      </c>
      <c r="L156">
        <f>Table3[[#This Row],[Price of One Product]]*Table3[[#This Row],[No of Products in one Sale]]</f>
        <v>650</v>
      </c>
      <c r="M156" s="23">
        <f>F156*(1-Table3[[#This Row],[Discount]])</f>
        <v>9.4288227125214359</v>
      </c>
      <c r="N156">
        <f>Table3[[#This Row],[Discounted price]]*Table3[[#This Row],[No of Products in one Sale]]</f>
        <v>47.144113562607181</v>
      </c>
    </row>
    <row r="157" spans="1:14" x14ac:dyDescent="0.3">
      <c r="A157" t="s">
        <v>396</v>
      </c>
      <c r="B157" t="s">
        <v>204</v>
      </c>
      <c r="C157" s="2">
        <v>44761</v>
      </c>
      <c r="D157" t="s">
        <v>214</v>
      </c>
      <c r="E157" t="s">
        <v>230</v>
      </c>
      <c r="F157">
        <v>60</v>
      </c>
      <c r="G157" t="s">
        <v>151</v>
      </c>
      <c r="H157" s="6">
        <v>8</v>
      </c>
      <c r="I157" s="7">
        <v>9.8331104648150314E-2</v>
      </c>
      <c r="J157" t="s">
        <v>267</v>
      </c>
      <c r="K157" t="s">
        <v>1039</v>
      </c>
      <c r="L157">
        <f>Table3[[#This Row],[Price of One Product]]*Table3[[#This Row],[No of Products in one Sale]]</f>
        <v>480</v>
      </c>
      <c r="M157" s="23">
        <f>F157*(1-Table3[[#This Row],[Discount]])</f>
        <v>54.100133721110979</v>
      </c>
      <c r="N157">
        <f>Table3[[#This Row],[Discounted price]]*Table3[[#This Row],[No of Products in one Sale]]</f>
        <v>432.80106976888783</v>
      </c>
    </row>
    <row r="158" spans="1:14" x14ac:dyDescent="0.3">
      <c r="A158" t="s">
        <v>397</v>
      </c>
      <c r="B158" t="s">
        <v>205</v>
      </c>
      <c r="C158" s="2">
        <v>44735</v>
      </c>
      <c r="D158" t="s">
        <v>222</v>
      </c>
      <c r="E158" t="s">
        <v>231</v>
      </c>
      <c r="F158">
        <v>95</v>
      </c>
      <c r="G158" t="s">
        <v>149</v>
      </c>
      <c r="H158" s="6">
        <v>5</v>
      </c>
      <c r="I158" s="7">
        <v>4.5012478047171678E-3</v>
      </c>
      <c r="J158" t="s">
        <v>268</v>
      </c>
      <c r="K158" t="s">
        <v>1039</v>
      </c>
      <c r="L158">
        <f>Table3[[#This Row],[Price of One Product]]*Table3[[#This Row],[No of Products in one Sale]]</f>
        <v>475</v>
      </c>
      <c r="M158" s="23">
        <f>F158*(1-Table3[[#This Row],[Discount]])</f>
        <v>94.572381458551874</v>
      </c>
      <c r="N158">
        <f>Table3[[#This Row],[Discounted price]]*Table3[[#This Row],[No of Products in one Sale]]</f>
        <v>472.86190729275938</v>
      </c>
    </row>
    <row r="159" spans="1:14" x14ac:dyDescent="0.3">
      <c r="A159" t="s">
        <v>398</v>
      </c>
      <c r="B159" t="s">
        <v>200</v>
      </c>
      <c r="C159" s="2">
        <v>44753</v>
      </c>
      <c r="D159" t="s">
        <v>210</v>
      </c>
      <c r="E159" t="s">
        <v>231</v>
      </c>
      <c r="F159">
        <v>72</v>
      </c>
      <c r="G159" t="s">
        <v>150</v>
      </c>
      <c r="H159" s="6">
        <v>9</v>
      </c>
      <c r="I159" s="7">
        <v>0.22169192366246837</v>
      </c>
      <c r="J159" t="s">
        <v>269</v>
      </c>
      <c r="K159" t="s">
        <v>1038</v>
      </c>
      <c r="L159">
        <f>Table3[[#This Row],[Price of One Product]]*Table3[[#This Row],[No of Products in one Sale]]</f>
        <v>648</v>
      </c>
      <c r="M159" s="23">
        <f>F159*(1-Table3[[#This Row],[Discount]])</f>
        <v>56.038181496302279</v>
      </c>
      <c r="N159">
        <f>Table3[[#This Row],[Discounted price]]*Table3[[#This Row],[No of Products in one Sale]]</f>
        <v>504.34363346672052</v>
      </c>
    </row>
    <row r="160" spans="1:14" x14ac:dyDescent="0.3">
      <c r="A160" t="s">
        <v>399</v>
      </c>
      <c r="B160" t="s">
        <v>201</v>
      </c>
      <c r="C160" s="2">
        <v>44732</v>
      </c>
      <c r="D160" t="s">
        <v>211</v>
      </c>
      <c r="E160" t="s">
        <v>231</v>
      </c>
      <c r="F160">
        <v>65</v>
      </c>
      <c r="G160" t="s">
        <v>151</v>
      </c>
      <c r="H160" s="6">
        <v>6</v>
      </c>
      <c r="I160" s="7">
        <v>0.91624709117858605</v>
      </c>
      <c r="J160" t="s">
        <v>270</v>
      </c>
      <c r="K160" t="s">
        <v>1038</v>
      </c>
      <c r="L160">
        <f>Table3[[#This Row],[Price of One Product]]*Table3[[#This Row],[No of Products in one Sale]]</f>
        <v>390</v>
      </c>
      <c r="M160" s="23">
        <f>F160*(1-Table3[[#This Row],[Discount]])</f>
        <v>5.4439390733919071</v>
      </c>
      <c r="N160">
        <f>Table3[[#This Row],[Discounted price]]*Table3[[#This Row],[No of Products in one Sale]]</f>
        <v>32.663634440351444</v>
      </c>
    </row>
    <row r="161" spans="1:14" x14ac:dyDescent="0.3">
      <c r="A161" t="s">
        <v>400</v>
      </c>
      <c r="B161" t="s">
        <v>202</v>
      </c>
      <c r="C161" s="2">
        <v>44748</v>
      </c>
      <c r="D161" t="s">
        <v>212</v>
      </c>
      <c r="E161" t="s">
        <v>230</v>
      </c>
      <c r="F161">
        <v>250</v>
      </c>
      <c r="G161" t="s">
        <v>149</v>
      </c>
      <c r="H161" s="6">
        <v>3</v>
      </c>
      <c r="I161" s="7">
        <v>0.61362516317019966</v>
      </c>
      <c r="J161" t="s">
        <v>271</v>
      </c>
      <c r="K161" t="s">
        <v>1037</v>
      </c>
      <c r="L161">
        <f>Table3[[#This Row],[Price of One Product]]*Table3[[#This Row],[No of Products in one Sale]]</f>
        <v>750</v>
      </c>
      <c r="M161" s="23">
        <f>F161*(1-Table3[[#This Row],[Discount]])</f>
        <v>96.59370920745009</v>
      </c>
      <c r="N161">
        <f>Table3[[#This Row],[Discounted price]]*Table3[[#This Row],[No of Products in one Sale]]</f>
        <v>289.78112762235025</v>
      </c>
    </row>
    <row r="162" spans="1:14" x14ac:dyDescent="0.3">
      <c r="A162" t="s">
        <v>401</v>
      </c>
      <c r="B162" t="s">
        <v>203</v>
      </c>
      <c r="C162" s="2">
        <v>44731</v>
      </c>
      <c r="D162" t="s">
        <v>213</v>
      </c>
      <c r="E162" t="s">
        <v>230</v>
      </c>
      <c r="F162">
        <v>130</v>
      </c>
      <c r="G162" t="s">
        <v>150</v>
      </c>
      <c r="H162" s="6">
        <v>4</v>
      </c>
      <c r="I162" s="7">
        <v>0.81572623665656485</v>
      </c>
      <c r="J162" t="s">
        <v>272</v>
      </c>
      <c r="K162" t="s">
        <v>1037</v>
      </c>
      <c r="L162">
        <f>Table3[[#This Row],[Price of One Product]]*Table3[[#This Row],[No of Products in one Sale]]</f>
        <v>520</v>
      </c>
      <c r="M162" s="23">
        <f>F162*(1-Table3[[#This Row],[Discount]])</f>
        <v>23.95558923464657</v>
      </c>
      <c r="N162">
        <f>Table3[[#This Row],[Discounted price]]*Table3[[#This Row],[No of Products in one Sale]]</f>
        <v>95.822356938586282</v>
      </c>
    </row>
    <row r="163" spans="1:14" x14ac:dyDescent="0.3">
      <c r="A163" t="s">
        <v>402</v>
      </c>
      <c r="B163" t="s">
        <v>200</v>
      </c>
      <c r="C163" s="2">
        <v>44725</v>
      </c>
      <c r="D163" t="s">
        <v>210</v>
      </c>
      <c r="E163" t="s">
        <v>230</v>
      </c>
      <c r="F163">
        <v>72</v>
      </c>
      <c r="G163" t="s">
        <v>151</v>
      </c>
      <c r="H163" s="6">
        <v>11</v>
      </c>
      <c r="I163" s="7">
        <v>0.60394772308749511</v>
      </c>
      <c r="J163" t="s">
        <v>273</v>
      </c>
      <c r="K163" t="s">
        <v>1036</v>
      </c>
      <c r="L163">
        <f>Table3[[#This Row],[Price of One Product]]*Table3[[#This Row],[No of Products in one Sale]]</f>
        <v>792</v>
      </c>
      <c r="M163" s="23">
        <f>F163*(1-Table3[[#This Row],[Discount]])</f>
        <v>28.515763937700353</v>
      </c>
      <c r="N163">
        <f>Table3[[#This Row],[Discounted price]]*Table3[[#This Row],[No of Products in one Sale]]</f>
        <v>313.67340331470388</v>
      </c>
    </row>
    <row r="164" spans="1:14" x14ac:dyDescent="0.3">
      <c r="A164" t="s">
        <v>403</v>
      </c>
      <c r="B164" t="s">
        <v>201</v>
      </c>
      <c r="C164" s="2">
        <v>44753</v>
      </c>
      <c r="D164" t="s">
        <v>211</v>
      </c>
      <c r="E164" t="s">
        <v>230</v>
      </c>
      <c r="F164">
        <v>65</v>
      </c>
      <c r="G164" t="s">
        <v>149</v>
      </c>
      <c r="H164" s="6">
        <v>7</v>
      </c>
      <c r="I164" s="7">
        <v>0.2716676542664398</v>
      </c>
      <c r="J164" t="s">
        <v>274</v>
      </c>
      <c r="K164" t="s">
        <v>1036</v>
      </c>
      <c r="L164">
        <f>Table3[[#This Row],[Price of One Product]]*Table3[[#This Row],[No of Products in one Sale]]</f>
        <v>455</v>
      </c>
      <c r="M164" s="23">
        <f>F164*(1-Table3[[#This Row],[Discount]])</f>
        <v>47.341602472681416</v>
      </c>
      <c r="N164">
        <f>Table3[[#This Row],[Discounted price]]*Table3[[#This Row],[No of Products in one Sale]]</f>
        <v>331.39121730876991</v>
      </c>
    </row>
    <row r="165" spans="1:14" x14ac:dyDescent="0.3">
      <c r="A165" t="s">
        <v>404</v>
      </c>
      <c r="B165" t="s">
        <v>202</v>
      </c>
      <c r="C165" s="2">
        <v>44738</v>
      </c>
      <c r="D165" t="s">
        <v>212</v>
      </c>
      <c r="E165" t="s">
        <v>230</v>
      </c>
      <c r="F165">
        <v>250</v>
      </c>
      <c r="G165" t="s">
        <v>150</v>
      </c>
      <c r="H165" s="6">
        <v>2</v>
      </c>
      <c r="I165" s="7">
        <v>0.56293228162406539</v>
      </c>
      <c r="J165" t="s">
        <v>275</v>
      </c>
      <c r="K165" t="s">
        <v>1036</v>
      </c>
      <c r="L165">
        <f>Table3[[#This Row],[Price of One Product]]*Table3[[#This Row],[No of Products in one Sale]]</f>
        <v>500</v>
      </c>
      <c r="M165" s="23">
        <f>F165*(1-Table3[[#This Row],[Discount]])</f>
        <v>109.26692959398365</v>
      </c>
      <c r="N165">
        <f>Table3[[#This Row],[Discounted price]]*Table3[[#This Row],[No of Products in one Sale]]</f>
        <v>218.53385918796729</v>
      </c>
    </row>
    <row r="166" spans="1:14" x14ac:dyDescent="0.3">
      <c r="A166" t="s">
        <v>405</v>
      </c>
      <c r="B166" t="s">
        <v>203</v>
      </c>
      <c r="C166" s="2">
        <v>44762</v>
      </c>
      <c r="D166" t="s">
        <v>213</v>
      </c>
      <c r="E166" t="s">
        <v>230</v>
      </c>
      <c r="F166">
        <v>130</v>
      </c>
      <c r="G166" t="s">
        <v>151</v>
      </c>
      <c r="H166" s="6">
        <v>4</v>
      </c>
      <c r="I166" s="7">
        <v>0.73579140219525918</v>
      </c>
      <c r="J166" t="s">
        <v>276</v>
      </c>
      <c r="K166" t="s">
        <v>1036</v>
      </c>
      <c r="L166">
        <f>Table3[[#This Row],[Price of One Product]]*Table3[[#This Row],[No of Products in one Sale]]</f>
        <v>520</v>
      </c>
      <c r="M166" s="23">
        <f>F166*(1-Table3[[#This Row],[Discount]])</f>
        <v>34.347117714616303</v>
      </c>
      <c r="N166">
        <f>Table3[[#This Row],[Discounted price]]*Table3[[#This Row],[No of Products in one Sale]]</f>
        <v>137.38847085846521</v>
      </c>
    </row>
    <row r="167" spans="1:14" x14ac:dyDescent="0.3">
      <c r="A167" t="s">
        <v>406</v>
      </c>
      <c r="B167" t="s">
        <v>204</v>
      </c>
      <c r="C167" s="2">
        <v>44756</v>
      </c>
      <c r="D167" t="s">
        <v>214</v>
      </c>
      <c r="E167" t="s">
        <v>230</v>
      </c>
      <c r="F167">
        <v>60</v>
      </c>
      <c r="G167" t="s">
        <v>149</v>
      </c>
      <c r="H167" s="6">
        <v>12</v>
      </c>
      <c r="I167" s="7">
        <v>0.44112931781121201</v>
      </c>
      <c r="J167" t="s">
        <v>277</v>
      </c>
      <c r="K167" t="s">
        <v>1036</v>
      </c>
      <c r="L167">
        <f>Table3[[#This Row],[Price of One Product]]*Table3[[#This Row],[No of Products in one Sale]]</f>
        <v>720</v>
      </c>
      <c r="M167" s="23">
        <f>F167*(1-Table3[[#This Row],[Discount]])</f>
        <v>33.53224093132728</v>
      </c>
      <c r="N167">
        <f>Table3[[#This Row],[Discounted price]]*Table3[[#This Row],[No of Products in one Sale]]</f>
        <v>402.38689117592736</v>
      </c>
    </row>
    <row r="168" spans="1:14" x14ac:dyDescent="0.3">
      <c r="A168" t="s">
        <v>407</v>
      </c>
      <c r="B168" t="s">
        <v>200</v>
      </c>
      <c r="C168" s="2">
        <v>44744</v>
      </c>
      <c r="D168" t="s">
        <v>210</v>
      </c>
      <c r="E168" t="s">
        <v>230</v>
      </c>
      <c r="F168">
        <v>72</v>
      </c>
      <c r="G168" t="s">
        <v>150</v>
      </c>
      <c r="H168" s="6">
        <v>11</v>
      </c>
      <c r="I168" s="7">
        <v>0.67026763876764872</v>
      </c>
      <c r="J168" t="s">
        <v>278</v>
      </c>
      <c r="K168" t="s">
        <v>1039</v>
      </c>
      <c r="L168">
        <f>Table3[[#This Row],[Price of One Product]]*Table3[[#This Row],[No of Products in one Sale]]</f>
        <v>792</v>
      </c>
      <c r="M168" s="23">
        <f>F168*(1-Table3[[#This Row],[Discount]])</f>
        <v>23.740730008729294</v>
      </c>
      <c r="N168">
        <f>Table3[[#This Row],[Discounted price]]*Table3[[#This Row],[No of Products in one Sale]]</f>
        <v>261.14803009602224</v>
      </c>
    </row>
    <row r="169" spans="1:14" x14ac:dyDescent="0.3">
      <c r="A169" t="s">
        <v>408</v>
      </c>
      <c r="B169" t="s">
        <v>201</v>
      </c>
      <c r="C169" s="2">
        <v>44753</v>
      </c>
      <c r="D169" t="s">
        <v>211</v>
      </c>
      <c r="E169" t="s">
        <v>230</v>
      </c>
      <c r="F169">
        <v>65</v>
      </c>
      <c r="G169" t="s">
        <v>151</v>
      </c>
      <c r="H169" s="6">
        <v>9</v>
      </c>
      <c r="I169" s="7">
        <v>0.21501842814819261</v>
      </c>
      <c r="J169" t="s">
        <v>279</v>
      </c>
      <c r="K169" t="s">
        <v>1039</v>
      </c>
      <c r="L169">
        <f>Table3[[#This Row],[Price of One Product]]*Table3[[#This Row],[No of Products in one Sale]]</f>
        <v>585</v>
      </c>
      <c r="M169" s="23">
        <f>F169*(1-Table3[[#This Row],[Discount]])</f>
        <v>51.023802170367482</v>
      </c>
      <c r="N169">
        <f>Table3[[#This Row],[Discounted price]]*Table3[[#This Row],[No of Products in one Sale]]</f>
        <v>459.21421953330736</v>
      </c>
    </row>
    <row r="170" spans="1:14" x14ac:dyDescent="0.3">
      <c r="A170" t="s">
        <v>409</v>
      </c>
      <c r="B170" t="s">
        <v>202</v>
      </c>
      <c r="C170" s="2">
        <v>44762</v>
      </c>
      <c r="D170" t="s">
        <v>212</v>
      </c>
      <c r="E170" t="s">
        <v>231</v>
      </c>
      <c r="F170">
        <v>250</v>
      </c>
      <c r="G170" t="s">
        <v>149</v>
      </c>
      <c r="H170" s="6">
        <v>3</v>
      </c>
      <c r="I170" s="7">
        <v>0.77528388030776896</v>
      </c>
      <c r="J170" t="s">
        <v>280</v>
      </c>
      <c r="K170" t="s">
        <v>1036</v>
      </c>
      <c r="L170">
        <f>Table3[[#This Row],[Price of One Product]]*Table3[[#This Row],[No of Products in one Sale]]</f>
        <v>750</v>
      </c>
      <c r="M170" s="23">
        <f>F170*(1-Table3[[#This Row],[Discount]])</f>
        <v>56.179029923057762</v>
      </c>
      <c r="N170">
        <f>Table3[[#This Row],[Discounted price]]*Table3[[#This Row],[No of Products in one Sale]]</f>
        <v>168.53708976917329</v>
      </c>
    </row>
    <row r="171" spans="1:14" x14ac:dyDescent="0.3">
      <c r="A171" t="s">
        <v>410</v>
      </c>
      <c r="B171" t="s">
        <v>203</v>
      </c>
      <c r="C171" s="2">
        <v>44740</v>
      </c>
      <c r="D171" t="s">
        <v>213</v>
      </c>
      <c r="E171" t="s">
        <v>230</v>
      </c>
      <c r="F171">
        <v>130</v>
      </c>
      <c r="G171" t="s">
        <v>150</v>
      </c>
      <c r="H171" s="6">
        <v>3</v>
      </c>
      <c r="I171" s="7">
        <v>0.32334348690445713</v>
      </c>
      <c r="J171" t="s">
        <v>281</v>
      </c>
      <c r="K171" t="s">
        <v>1038</v>
      </c>
      <c r="L171">
        <f>Table3[[#This Row],[Price of One Product]]*Table3[[#This Row],[No of Products in one Sale]]</f>
        <v>390</v>
      </c>
      <c r="M171" s="23">
        <f>F171*(1-Table3[[#This Row],[Discount]])</f>
        <v>87.965346702420575</v>
      </c>
      <c r="N171">
        <f>Table3[[#This Row],[Discounted price]]*Table3[[#This Row],[No of Products in one Sale]]</f>
        <v>263.89604010726174</v>
      </c>
    </row>
    <row r="172" spans="1:14" x14ac:dyDescent="0.3">
      <c r="A172" t="s">
        <v>411</v>
      </c>
      <c r="B172" t="s">
        <v>200</v>
      </c>
      <c r="C172" s="2">
        <v>44729</v>
      </c>
      <c r="D172" t="s">
        <v>210</v>
      </c>
      <c r="E172" t="s">
        <v>230</v>
      </c>
      <c r="F172">
        <v>72</v>
      </c>
      <c r="G172" t="s">
        <v>151</v>
      </c>
      <c r="H172" s="6">
        <v>5</v>
      </c>
      <c r="I172" s="7">
        <v>0.2117276391971491</v>
      </c>
      <c r="J172" t="s">
        <v>282</v>
      </c>
      <c r="K172" t="s">
        <v>1038</v>
      </c>
      <c r="L172">
        <f>Table3[[#This Row],[Price of One Product]]*Table3[[#This Row],[No of Products in one Sale]]</f>
        <v>360</v>
      </c>
      <c r="M172" s="23">
        <f>F172*(1-Table3[[#This Row],[Discount]])</f>
        <v>56.755609977805264</v>
      </c>
      <c r="N172">
        <f>Table3[[#This Row],[Discounted price]]*Table3[[#This Row],[No of Products in one Sale]]</f>
        <v>283.77804988902631</v>
      </c>
    </row>
    <row r="173" spans="1:14" x14ac:dyDescent="0.3">
      <c r="A173" t="s">
        <v>412</v>
      </c>
      <c r="B173" t="s">
        <v>201</v>
      </c>
      <c r="C173" s="2">
        <v>44727</v>
      </c>
      <c r="D173" t="s">
        <v>211</v>
      </c>
      <c r="E173" t="s">
        <v>230</v>
      </c>
      <c r="F173">
        <v>65</v>
      </c>
      <c r="G173" t="s">
        <v>149</v>
      </c>
      <c r="H173" s="6">
        <v>10</v>
      </c>
      <c r="I173" s="7">
        <v>0.99817658128489728</v>
      </c>
      <c r="J173" t="s">
        <v>283</v>
      </c>
      <c r="K173" t="s">
        <v>1036</v>
      </c>
      <c r="L173">
        <f>Table3[[#This Row],[Price of One Product]]*Table3[[#This Row],[No of Products in one Sale]]</f>
        <v>650</v>
      </c>
      <c r="M173" s="23">
        <f>F173*(1-Table3[[#This Row],[Discount]])</f>
        <v>0.11852221648167682</v>
      </c>
      <c r="N173">
        <f>Table3[[#This Row],[Discounted price]]*Table3[[#This Row],[No of Products in one Sale]]</f>
        <v>1.1852221648167682</v>
      </c>
    </row>
    <row r="174" spans="1:14" x14ac:dyDescent="0.3">
      <c r="A174" t="s">
        <v>413</v>
      </c>
      <c r="B174" t="s">
        <v>202</v>
      </c>
      <c r="C174" s="2">
        <v>44734</v>
      </c>
      <c r="D174" t="s">
        <v>212</v>
      </c>
      <c r="E174" t="s">
        <v>230</v>
      </c>
      <c r="F174">
        <v>250</v>
      </c>
      <c r="G174" t="s">
        <v>150</v>
      </c>
      <c r="H174" s="6">
        <v>3</v>
      </c>
      <c r="I174" s="7">
        <v>0.34321661485625221</v>
      </c>
      <c r="J174" t="s">
        <v>284</v>
      </c>
      <c r="K174" t="s">
        <v>1039</v>
      </c>
      <c r="L174">
        <f>Table3[[#This Row],[Price of One Product]]*Table3[[#This Row],[No of Products in one Sale]]</f>
        <v>750</v>
      </c>
      <c r="M174" s="23">
        <f>F174*(1-Table3[[#This Row],[Discount]])</f>
        <v>164.19584628593694</v>
      </c>
      <c r="N174">
        <f>Table3[[#This Row],[Discounted price]]*Table3[[#This Row],[No of Products in one Sale]]</f>
        <v>492.58753885781084</v>
      </c>
    </row>
    <row r="175" spans="1:14" x14ac:dyDescent="0.3">
      <c r="A175" t="s">
        <v>414</v>
      </c>
      <c r="B175" t="s">
        <v>203</v>
      </c>
      <c r="C175" s="2">
        <v>44744</v>
      </c>
      <c r="D175" t="s">
        <v>213</v>
      </c>
      <c r="E175" t="s">
        <v>230</v>
      </c>
      <c r="F175">
        <v>130</v>
      </c>
      <c r="G175" t="s">
        <v>151</v>
      </c>
      <c r="H175" s="6">
        <v>6</v>
      </c>
      <c r="I175" s="7">
        <v>0.17688363553653064</v>
      </c>
      <c r="J175" t="s">
        <v>285</v>
      </c>
      <c r="K175" t="s">
        <v>1039</v>
      </c>
      <c r="L175">
        <f>Table3[[#This Row],[Price of One Product]]*Table3[[#This Row],[No of Products in one Sale]]</f>
        <v>780</v>
      </c>
      <c r="M175" s="23">
        <f>F175*(1-Table3[[#This Row],[Discount]])</f>
        <v>107.00512738025101</v>
      </c>
      <c r="N175">
        <f>Table3[[#This Row],[Discounted price]]*Table3[[#This Row],[No of Products in one Sale]]</f>
        <v>642.03076428150609</v>
      </c>
    </row>
    <row r="176" spans="1:14" x14ac:dyDescent="0.3">
      <c r="A176" t="s">
        <v>415</v>
      </c>
      <c r="B176" t="s">
        <v>204</v>
      </c>
      <c r="C176" s="2">
        <v>44737</v>
      </c>
      <c r="D176" t="s">
        <v>214</v>
      </c>
      <c r="E176" t="s">
        <v>231</v>
      </c>
      <c r="F176">
        <v>60</v>
      </c>
      <c r="G176" t="s">
        <v>149</v>
      </c>
      <c r="H176" s="6">
        <v>12</v>
      </c>
      <c r="I176" s="7">
        <v>0.54853763527560739</v>
      </c>
      <c r="J176" t="s">
        <v>286</v>
      </c>
      <c r="K176" t="s">
        <v>1036</v>
      </c>
      <c r="L176">
        <f>Table3[[#This Row],[Price of One Product]]*Table3[[#This Row],[No of Products in one Sale]]</f>
        <v>720</v>
      </c>
      <c r="M176" s="23">
        <f>F176*(1-Table3[[#This Row],[Discount]])</f>
        <v>27.087741883463558</v>
      </c>
      <c r="N176">
        <f>Table3[[#This Row],[Discounted price]]*Table3[[#This Row],[No of Products in one Sale]]</f>
        <v>325.05290260156266</v>
      </c>
    </row>
    <row r="177" spans="1:14" x14ac:dyDescent="0.3">
      <c r="A177" t="s">
        <v>416</v>
      </c>
      <c r="B177" t="s">
        <v>205</v>
      </c>
      <c r="C177" s="2">
        <v>44752</v>
      </c>
      <c r="D177" t="s">
        <v>222</v>
      </c>
      <c r="E177" t="s">
        <v>230</v>
      </c>
      <c r="F177">
        <v>95</v>
      </c>
      <c r="G177" t="s">
        <v>150</v>
      </c>
      <c r="H177" s="6">
        <v>7</v>
      </c>
      <c r="I177" s="7">
        <v>0.40612729229894939</v>
      </c>
      <c r="J177" t="s">
        <v>259</v>
      </c>
      <c r="K177" t="s">
        <v>1038</v>
      </c>
      <c r="L177">
        <f>Table3[[#This Row],[Price of One Product]]*Table3[[#This Row],[No of Products in one Sale]]</f>
        <v>665</v>
      </c>
      <c r="M177" s="23">
        <f>F177*(1-Table3[[#This Row],[Discount]])</f>
        <v>56.417907231599806</v>
      </c>
      <c r="N177">
        <f>Table3[[#This Row],[Discounted price]]*Table3[[#This Row],[No of Products in one Sale]]</f>
        <v>394.92535062119862</v>
      </c>
    </row>
    <row r="178" spans="1:14" x14ac:dyDescent="0.3">
      <c r="A178" t="s">
        <v>417</v>
      </c>
      <c r="B178" t="s">
        <v>200</v>
      </c>
      <c r="C178" s="2">
        <v>44736</v>
      </c>
      <c r="D178" t="s">
        <v>210</v>
      </c>
      <c r="E178" t="s">
        <v>230</v>
      </c>
      <c r="F178">
        <v>72</v>
      </c>
      <c r="G178" t="s">
        <v>151</v>
      </c>
      <c r="H178" s="6">
        <v>6</v>
      </c>
      <c r="I178" s="7">
        <v>0.16780300089638589</v>
      </c>
      <c r="J178" t="s">
        <v>260</v>
      </c>
      <c r="K178" t="s">
        <v>1039</v>
      </c>
      <c r="L178">
        <f>Table3[[#This Row],[Price of One Product]]*Table3[[#This Row],[No of Products in one Sale]]</f>
        <v>432</v>
      </c>
      <c r="M178" s="23">
        <f>F178*(1-Table3[[#This Row],[Discount]])</f>
        <v>59.918183935460213</v>
      </c>
      <c r="N178">
        <f>Table3[[#This Row],[Discounted price]]*Table3[[#This Row],[No of Products in one Sale]]</f>
        <v>359.50910361276129</v>
      </c>
    </row>
    <row r="179" spans="1:14" x14ac:dyDescent="0.3">
      <c r="A179" t="s">
        <v>418</v>
      </c>
      <c r="B179" t="s">
        <v>201</v>
      </c>
      <c r="C179" s="2">
        <v>44752</v>
      </c>
      <c r="D179" t="s">
        <v>211</v>
      </c>
      <c r="E179" t="s">
        <v>230</v>
      </c>
      <c r="F179">
        <v>65</v>
      </c>
      <c r="G179" t="s">
        <v>149</v>
      </c>
      <c r="H179" s="6">
        <v>10</v>
      </c>
      <c r="I179" s="7">
        <v>0.91086777790941564</v>
      </c>
      <c r="J179" t="s">
        <v>272</v>
      </c>
      <c r="K179" t="s">
        <v>1037</v>
      </c>
      <c r="L179">
        <f>Table3[[#This Row],[Price of One Product]]*Table3[[#This Row],[No of Products in one Sale]]</f>
        <v>650</v>
      </c>
      <c r="M179" s="23">
        <f>F179*(1-Table3[[#This Row],[Discount]])</f>
        <v>5.7935944358879832</v>
      </c>
      <c r="N179">
        <f>Table3[[#This Row],[Discounted price]]*Table3[[#This Row],[No of Products in one Sale]]</f>
        <v>57.93594435887983</v>
      </c>
    </row>
    <row r="180" spans="1:14" x14ac:dyDescent="0.3">
      <c r="A180" t="s">
        <v>419</v>
      </c>
      <c r="B180" t="s">
        <v>202</v>
      </c>
      <c r="C180" s="2">
        <v>44759</v>
      </c>
      <c r="D180" t="s">
        <v>212</v>
      </c>
      <c r="E180" t="s">
        <v>231</v>
      </c>
      <c r="F180">
        <v>250</v>
      </c>
      <c r="G180" t="s">
        <v>150</v>
      </c>
      <c r="H180" s="6">
        <v>3</v>
      </c>
      <c r="I180" s="7">
        <v>0.2731985494536886</v>
      </c>
      <c r="J180" t="s">
        <v>273</v>
      </c>
      <c r="K180" t="s">
        <v>1036</v>
      </c>
      <c r="L180">
        <f>Table3[[#This Row],[Price of One Product]]*Table3[[#This Row],[No of Products in one Sale]]</f>
        <v>750</v>
      </c>
      <c r="M180" s="23">
        <f>F180*(1-Table3[[#This Row],[Discount]])</f>
        <v>181.70036263657784</v>
      </c>
      <c r="N180">
        <f>Table3[[#This Row],[Discounted price]]*Table3[[#This Row],[No of Products in one Sale]]</f>
        <v>545.10108790973345</v>
      </c>
    </row>
    <row r="181" spans="1:14" x14ac:dyDescent="0.3">
      <c r="A181" t="s">
        <v>420</v>
      </c>
      <c r="B181" t="s">
        <v>203</v>
      </c>
      <c r="C181" s="2">
        <v>44763</v>
      </c>
      <c r="D181" t="s">
        <v>213</v>
      </c>
      <c r="E181" t="s">
        <v>231</v>
      </c>
      <c r="F181">
        <v>130</v>
      </c>
      <c r="G181" t="s">
        <v>151</v>
      </c>
      <c r="H181" s="6">
        <v>4</v>
      </c>
      <c r="I181" s="7">
        <v>0.81984662786178419</v>
      </c>
      <c r="J181" t="s">
        <v>274</v>
      </c>
      <c r="K181" t="s">
        <v>1036</v>
      </c>
      <c r="L181">
        <f>Table3[[#This Row],[Price of One Product]]*Table3[[#This Row],[No of Products in one Sale]]</f>
        <v>520</v>
      </c>
      <c r="M181" s="23">
        <f>F181*(1-Table3[[#This Row],[Discount]])</f>
        <v>23.419938377968055</v>
      </c>
      <c r="N181">
        <f>Table3[[#This Row],[Discounted price]]*Table3[[#This Row],[No of Products in one Sale]]</f>
        <v>93.679753511872221</v>
      </c>
    </row>
    <row r="182" spans="1:14" x14ac:dyDescent="0.3">
      <c r="A182" t="s">
        <v>421</v>
      </c>
      <c r="B182" t="s">
        <v>200</v>
      </c>
      <c r="C182" s="2">
        <v>44763</v>
      </c>
      <c r="D182" t="s">
        <v>210</v>
      </c>
      <c r="E182" t="s">
        <v>231</v>
      </c>
      <c r="F182">
        <v>72</v>
      </c>
      <c r="G182" t="s">
        <v>149</v>
      </c>
      <c r="H182" s="6">
        <v>7</v>
      </c>
      <c r="I182" s="7">
        <v>0.89980934003543744</v>
      </c>
      <c r="J182" t="s">
        <v>275</v>
      </c>
      <c r="K182" t="s">
        <v>1036</v>
      </c>
      <c r="L182">
        <f>Table3[[#This Row],[Price of One Product]]*Table3[[#This Row],[No of Products in one Sale]]</f>
        <v>504</v>
      </c>
      <c r="M182" s="23">
        <f>F182*(1-Table3[[#This Row],[Discount]])</f>
        <v>7.213727517448504</v>
      </c>
      <c r="N182">
        <f>Table3[[#This Row],[Discounted price]]*Table3[[#This Row],[No of Products in one Sale]]</f>
        <v>50.496092622139528</v>
      </c>
    </row>
    <row r="183" spans="1:14" x14ac:dyDescent="0.3">
      <c r="A183" t="s">
        <v>422</v>
      </c>
      <c r="B183" t="s">
        <v>201</v>
      </c>
      <c r="C183" s="2">
        <v>44750</v>
      </c>
      <c r="D183" t="s">
        <v>211</v>
      </c>
      <c r="E183" t="s">
        <v>231</v>
      </c>
      <c r="F183">
        <v>65</v>
      </c>
      <c r="G183" t="s">
        <v>150</v>
      </c>
      <c r="H183" s="6">
        <v>5</v>
      </c>
      <c r="I183" s="7">
        <v>0.73522347452625669</v>
      </c>
      <c r="J183" t="s">
        <v>265</v>
      </c>
      <c r="K183" t="s">
        <v>1037</v>
      </c>
      <c r="L183">
        <f>Table3[[#This Row],[Price of One Product]]*Table3[[#This Row],[No of Products in one Sale]]</f>
        <v>325</v>
      </c>
      <c r="M183" s="23">
        <f>F183*(1-Table3[[#This Row],[Discount]])</f>
        <v>17.210474155793314</v>
      </c>
      <c r="N183">
        <f>Table3[[#This Row],[Discounted price]]*Table3[[#This Row],[No of Products in one Sale]]</f>
        <v>86.052370778966576</v>
      </c>
    </row>
    <row r="184" spans="1:14" x14ac:dyDescent="0.3">
      <c r="A184" t="s">
        <v>423</v>
      </c>
      <c r="B184" t="s">
        <v>202</v>
      </c>
      <c r="C184" s="2">
        <v>44751</v>
      </c>
      <c r="D184" t="s">
        <v>212</v>
      </c>
      <c r="E184" t="s">
        <v>231</v>
      </c>
      <c r="F184">
        <v>250</v>
      </c>
      <c r="G184" t="s">
        <v>151</v>
      </c>
      <c r="H184" s="6">
        <v>3</v>
      </c>
      <c r="I184" s="7">
        <v>0.36579213338930128</v>
      </c>
      <c r="J184" t="s">
        <v>266</v>
      </c>
      <c r="K184" t="s">
        <v>1039</v>
      </c>
      <c r="L184">
        <f>Table3[[#This Row],[Price of One Product]]*Table3[[#This Row],[No of Products in one Sale]]</f>
        <v>750</v>
      </c>
      <c r="M184" s="23">
        <f>F184*(1-Table3[[#This Row],[Discount]])</f>
        <v>158.55196665267468</v>
      </c>
      <c r="N184">
        <f>Table3[[#This Row],[Discounted price]]*Table3[[#This Row],[No of Products in one Sale]]</f>
        <v>475.65589995802407</v>
      </c>
    </row>
    <row r="185" spans="1:14" x14ac:dyDescent="0.3">
      <c r="A185" t="s">
        <v>424</v>
      </c>
      <c r="B185" t="s">
        <v>203</v>
      </c>
      <c r="C185" s="2">
        <v>44736</v>
      </c>
      <c r="D185" t="s">
        <v>213</v>
      </c>
      <c r="E185" t="s">
        <v>231</v>
      </c>
      <c r="F185">
        <v>130</v>
      </c>
      <c r="G185" t="s">
        <v>149</v>
      </c>
      <c r="H185" s="6">
        <v>2</v>
      </c>
      <c r="I185" s="7">
        <v>0.79313642440033238</v>
      </c>
      <c r="J185" t="s">
        <v>267</v>
      </c>
      <c r="K185" t="s">
        <v>1039</v>
      </c>
      <c r="L185">
        <f>Table3[[#This Row],[Price of One Product]]*Table3[[#This Row],[No of Products in one Sale]]</f>
        <v>260</v>
      </c>
      <c r="M185" s="23">
        <f>F185*(1-Table3[[#This Row],[Discount]])</f>
        <v>26.89226482795679</v>
      </c>
      <c r="N185">
        <f>Table3[[#This Row],[Discounted price]]*Table3[[#This Row],[No of Products in one Sale]]</f>
        <v>53.78452965591358</v>
      </c>
    </row>
    <row r="186" spans="1:14" x14ac:dyDescent="0.3">
      <c r="A186" t="s">
        <v>425</v>
      </c>
      <c r="B186" t="s">
        <v>200</v>
      </c>
      <c r="C186" s="2">
        <v>44737</v>
      </c>
      <c r="D186" t="s">
        <v>210</v>
      </c>
      <c r="E186" t="s">
        <v>230</v>
      </c>
      <c r="F186">
        <v>72</v>
      </c>
      <c r="G186" t="s">
        <v>149</v>
      </c>
      <c r="H186" s="6">
        <v>4</v>
      </c>
      <c r="I186" s="7">
        <v>8.0407664979564641E-2</v>
      </c>
      <c r="J186" t="s">
        <v>277</v>
      </c>
      <c r="K186" t="s">
        <v>1036</v>
      </c>
      <c r="L186">
        <f>Table3[[#This Row],[Price of One Product]]*Table3[[#This Row],[No of Products in one Sale]]</f>
        <v>288</v>
      </c>
      <c r="M186" s="23">
        <f>F186*(1-Table3[[#This Row],[Discount]])</f>
        <v>66.210648121471351</v>
      </c>
      <c r="N186">
        <f>Table3[[#This Row],[Discounted price]]*Table3[[#This Row],[No of Products in one Sale]]</f>
        <v>264.8425924858854</v>
      </c>
    </row>
    <row r="187" spans="1:14" x14ac:dyDescent="0.3">
      <c r="A187" t="s">
        <v>426</v>
      </c>
      <c r="B187" t="s">
        <v>201</v>
      </c>
      <c r="C187" s="2">
        <v>44744</v>
      </c>
      <c r="D187" t="s">
        <v>211</v>
      </c>
      <c r="E187" t="s">
        <v>231</v>
      </c>
      <c r="F187">
        <v>65</v>
      </c>
      <c r="G187" t="s">
        <v>150</v>
      </c>
      <c r="H187" s="6">
        <v>12</v>
      </c>
      <c r="I187" s="7">
        <v>0.38525936096781821</v>
      </c>
      <c r="J187" t="s">
        <v>278</v>
      </c>
      <c r="K187" t="s">
        <v>1039</v>
      </c>
      <c r="L187">
        <f>Table3[[#This Row],[Price of One Product]]*Table3[[#This Row],[No of Products in one Sale]]</f>
        <v>780</v>
      </c>
      <c r="M187" s="23">
        <f>F187*(1-Table3[[#This Row],[Discount]])</f>
        <v>39.958141537091819</v>
      </c>
      <c r="N187">
        <f>Table3[[#This Row],[Discounted price]]*Table3[[#This Row],[No of Products in one Sale]]</f>
        <v>479.49769844510183</v>
      </c>
    </row>
    <row r="188" spans="1:14" x14ac:dyDescent="0.3">
      <c r="A188" t="s">
        <v>427</v>
      </c>
      <c r="B188" t="s">
        <v>202</v>
      </c>
      <c r="C188" s="2">
        <v>44735</v>
      </c>
      <c r="D188" t="s">
        <v>212</v>
      </c>
      <c r="E188" t="s">
        <v>230</v>
      </c>
      <c r="F188">
        <v>250</v>
      </c>
      <c r="G188" t="s">
        <v>151</v>
      </c>
      <c r="H188" s="6">
        <v>1</v>
      </c>
      <c r="I188" s="7">
        <v>0.45507177071325888</v>
      </c>
      <c r="J188" t="s">
        <v>279</v>
      </c>
      <c r="K188" t="s">
        <v>1039</v>
      </c>
      <c r="L188">
        <f>Table3[[#This Row],[Price of One Product]]*Table3[[#This Row],[No of Products in one Sale]]</f>
        <v>250</v>
      </c>
      <c r="M188" s="23">
        <f>F188*(1-Table3[[#This Row],[Discount]])</f>
        <v>136.23205732168529</v>
      </c>
      <c r="N188">
        <f>Table3[[#This Row],[Discounted price]]*Table3[[#This Row],[No of Products in one Sale]]</f>
        <v>136.23205732168529</v>
      </c>
    </row>
    <row r="189" spans="1:14" x14ac:dyDescent="0.3">
      <c r="A189" t="s">
        <v>428</v>
      </c>
      <c r="B189" t="s">
        <v>203</v>
      </c>
      <c r="C189" s="2">
        <v>44751</v>
      </c>
      <c r="D189" t="s">
        <v>213</v>
      </c>
      <c r="E189" t="s">
        <v>231</v>
      </c>
      <c r="F189">
        <v>130</v>
      </c>
      <c r="G189" t="s">
        <v>149</v>
      </c>
      <c r="H189" s="6">
        <v>4</v>
      </c>
      <c r="I189" s="7">
        <v>0.93827031337312128</v>
      </c>
      <c r="J189" t="s">
        <v>280</v>
      </c>
      <c r="K189" t="s">
        <v>1036</v>
      </c>
      <c r="L189">
        <f>Table3[[#This Row],[Price of One Product]]*Table3[[#This Row],[No of Products in one Sale]]</f>
        <v>520</v>
      </c>
      <c r="M189" s="23">
        <f>F189*(1-Table3[[#This Row],[Discount]])</f>
        <v>8.0248592614942336</v>
      </c>
      <c r="N189">
        <f>Table3[[#This Row],[Discounted price]]*Table3[[#This Row],[No of Products in one Sale]]</f>
        <v>32.099437045976934</v>
      </c>
    </row>
    <row r="190" spans="1:14" x14ac:dyDescent="0.3">
      <c r="A190" t="s">
        <v>429</v>
      </c>
      <c r="B190" t="s">
        <v>200</v>
      </c>
      <c r="C190" s="2">
        <v>44726</v>
      </c>
      <c r="D190" t="s">
        <v>210</v>
      </c>
      <c r="E190" t="s">
        <v>230</v>
      </c>
      <c r="F190">
        <v>72</v>
      </c>
      <c r="G190" t="s">
        <v>150</v>
      </c>
      <c r="H190" s="6">
        <v>7</v>
      </c>
      <c r="I190" s="7">
        <v>0.14716035331195043</v>
      </c>
      <c r="J190" t="s">
        <v>281</v>
      </c>
      <c r="K190" t="s">
        <v>1038</v>
      </c>
      <c r="L190">
        <f>Table3[[#This Row],[Price of One Product]]*Table3[[#This Row],[No of Products in one Sale]]</f>
        <v>504</v>
      </c>
      <c r="M190" s="23">
        <f>F190*(1-Table3[[#This Row],[Discount]])</f>
        <v>61.404454561539566</v>
      </c>
      <c r="N190">
        <f>Table3[[#This Row],[Discounted price]]*Table3[[#This Row],[No of Products in one Sale]]</f>
        <v>429.83118193077695</v>
      </c>
    </row>
    <row r="191" spans="1:14" x14ac:dyDescent="0.3">
      <c r="A191" t="s">
        <v>430</v>
      </c>
      <c r="B191" t="s">
        <v>201</v>
      </c>
      <c r="C191" s="2">
        <v>44749</v>
      </c>
      <c r="D191" t="s">
        <v>211</v>
      </c>
      <c r="E191" t="s">
        <v>231</v>
      </c>
      <c r="F191">
        <v>65</v>
      </c>
      <c r="G191" t="s">
        <v>151</v>
      </c>
      <c r="H191" s="6">
        <v>12</v>
      </c>
      <c r="I191" s="7">
        <v>0.10159867043013626</v>
      </c>
      <c r="J191" t="s">
        <v>282</v>
      </c>
      <c r="K191" t="s">
        <v>1038</v>
      </c>
      <c r="L191">
        <f>Table3[[#This Row],[Price of One Product]]*Table3[[#This Row],[No of Products in one Sale]]</f>
        <v>780</v>
      </c>
      <c r="M191" s="23">
        <f>F191*(1-Table3[[#This Row],[Discount]])</f>
        <v>58.396086422041144</v>
      </c>
      <c r="N191">
        <f>Table3[[#This Row],[Discounted price]]*Table3[[#This Row],[No of Products in one Sale]]</f>
        <v>700.7530370644937</v>
      </c>
    </row>
    <row r="192" spans="1:14" x14ac:dyDescent="0.3">
      <c r="A192" t="s">
        <v>431</v>
      </c>
      <c r="B192" t="s">
        <v>202</v>
      </c>
      <c r="C192" s="2">
        <v>44734</v>
      </c>
      <c r="D192" t="s">
        <v>212</v>
      </c>
      <c r="E192" t="s">
        <v>230</v>
      </c>
      <c r="F192">
        <v>250</v>
      </c>
      <c r="G192" t="s">
        <v>149</v>
      </c>
      <c r="H192" s="6">
        <v>2</v>
      </c>
      <c r="I192" s="7">
        <v>0.50060788399709522</v>
      </c>
      <c r="J192" t="s">
        <v>283</v>
      </c>
      <c r="K192" t="s">
        <v>1036</v>
      </c>
      <c r="L192">
        <f>Table3[[#This Row],[Price of One Product]]*Table3[[#This Row],[No of Products in one Sale]]</f>
        <v>500</v>
      </c>
      <c r="M192" s="23">
        <f>F192*(1-Table3[[#This Row],[Discount]])</f>
        <v>124.8480290007262</v>
      </c>
      <c r="N192">
        <f>Table3[[#This Row],[Discounted price]]*Table3[[#This Row],[No of Products in one Sale]]</f>
        <v>249.6960580014524</v>
      </c>
    </row>
    <row r="193" spans="1:14" x14ac:dyDescent="0.3">
      <c r="A193" t="s">
        <v>432</v>
      </c>
      <c r="B193" t="s">
        <v>203</v>
      </c>
      <c r="C193" s="2">
        <v>44726</v>
      </c>
      <c r="D193" t="s">
        <v>213</v>
      </c>
      <c r="E193" t="s">
        <v>231</v>
      </c>
      <c r="F193">
        <v>130</v>
      </c>
      <c r="G193" t="s">
        <v>150</v>
      </c>
      <c r="H193" s="6">
        <v>6</v>
      </c>
      <c r="I193" s="7">
        <v>0.70539643021834586</v>
      </c>
      <c r="J193" t="s">
        <v>266</v>
      </c>
      <c r="K193" t="s">
        <v>1039</v>
      </c>
      <c r="L193">
        <f>Table3[[#This Row],[Price of One Product]]*Table3[[#This Row],[No of Products in one Sale]]</f>
        <v>780</v>
      </c>
      <c r="M193" s="23">
        <f>F193*(1-Table3[[#This Row],[Discount]])</f>
        <v>38.298464071615037</v>
      </c>
      <c r="N193">
        <f>Table3[[#This Row],[Discounted price]]*Table3[[#This Row],[No of Products in one Sale]]</f>
        <v>229.79078442969023</v>
      </c>
    </row>
    <row r="194" spans="1:14" x14ac:dyDescent="0.3">
      <c r="A194" t="s">
        <v>433</v>
      </c>
      <c r="B194" t="s">
        <v>204</v>
      </c>
      <c r="C194" s="2">
        <v>44743</v>
      </c>
      <c r="D194" t="s">
        <v>214</v>
      </c>
      <c r="E194" t="s">
        <v>230</v>
      </c>
      <c r="F194">
        <v>60</v>
      </c>
      <c r="G194" t="s">
        <v>151</v>
      </c>
      <c r="H194" s="6">
        <v>12</v>
      </c>
      <c r="I194" s="7">
        <v>0.72481379032239401</v>
      </c>
      <c r="J194" t="s">
        <v>267</v>
      </c>
      <c r="K194" t="s">
        <v>1039</v>
      </c>
      <c r="L194">
        <f>Table3[[#This Row],[Price of One Product]]*Table3[[#This Row],[No of Products in one Sale]]</f>
        <v>720</v>
      </c>
      <c r="M194" s="23">
        <f>F194*(1-Table3[[#This Row],[Discount]])</f>
        <v>16.511172580656361</v>
      </c>
      <c r="N194">
        <f>Table3[[#This Row],[Discounted price]]*Table3[[#This Row],[No of Products in one Sale]]</f>
        <v>198.13407096787631</v>
      </c>
    </row>
    <row r="195" spans="1:14" x14ac:dyDescent="0.3">
      <c r="A195" t="s">
        <v>434</v>
      </c>
      <c r="B195" t="s">
        <v>200</v>
      </c>
      <c r="C195" s="2">
        <v>44742</v>
      </c>
      <c r="D195" t="s">
        <v>210</v>
      </c>
      <c r="E195" t="s">
        <v>231</v>
      </c>
      <c r="F195">
        <v>72</v>
      </c>
      <c r="G195" t="s">
        <v>149</v>
      </c>
      <c r="H195" s="6">
        <v>6</v>
      </c>
      <c r="I195" s="7">
        <v>0.21833121955544521</v>
      </c>
      <c r="J195" t="s">
        <v>268</v>
      </c>
      <c r="K195" t="s">
        <v>1039</v>
      </c>
      <c r="L195">
        <f>Table3[[#This Row],[Price of One Product]]*Table3[[#This Row],[No of Products in one Sale]]</f>
        <v>432</v>
      </c>
      <c r="M195" s="23">
        <f>F195*(1-Table3[[#This Row],[Discount]])</f>
        <v>56.280152192007947</v>
      </c>
      <c r="N195">
        <f>Table3[[#This Row],[Discounted price]]*Table3[[#This Row],[No of Products in one Sale]]</f>
        <v>337.68091315204765</v>
      </c>
    </row>
    <row r="196" spans="1:14" x14ac:dyDescent="0.3">
      <c r="A196" t="s">
        <v>435</v>
      </c>
      <c r="B196" t="s">
        <v>201</v>
      </c>
      <c r="C196" s="2">
        <v>44747</v>
      </c>
      <c r="D196" t="s">
        <v>211</v>
      </c>
      <c r="E196" t="s">
        <v>230</v>
      </c>
      <c r="F196">
        <v>65</v>
      </c>
      <c r="G196" t="s">
        <v>150</v>
      </c>
      <c r="H196" s="6">
        <v>8</v>
      </c>
      <c r="I196" s="7">
        <v>0.33253524453952932</v>
      </c>
      <c r="J196" t="s">
        <v>284</v>
      </c>
      <c r="K196" t="s">
        <v>1039</v>
      </c>
      <c r="L196">
        <f>Table3[[#This Row],[Price of One Product]]*Table3[[#This Row],[No of Products in one Sale]]</f>
        <v>520</v>
      </c>
      <c r="M196" s="23">
        <f>F196*(1-Table3[[#This Row],[Discount]])</f>
        <v>43.385209104930595</v>
      </c>
      <c r="N196">
        <f>Table3[[#This Row],[Discounted price]]*Table3[[#This Row],[No of Products in one Sale]]</f>
        <v>347.08167283944476</v>
      </c>
    </row>
    <row r="197" spans="1:14" x14ac:dyDescent="0.3">
      <c r="A197" t="s">
        <v>436</v>
      </c>
      <c r="B197" t="s">
        <v>202</v>
      </c>
      <c r="C197" s="2">
        <v>44764</v>
      </c>
      <c r="D197" t="s">
        <v>212</v>
      </c>
      <c r="E197" t="s">
        <v>231</v>
      </c>
      <c r="F197">
        <v>250</v>
      </c>
      <c r="G197" t="s">
        <v>151</v>
      </c>
      <c r="H197" s="6">
        <v>2</v>
      </c>
      <c r="I197" s="7">
        <v>0.39793552100289009</v>
      </c>
      <c r="J197" t="s">
        <v>285</v>
      </c>
      <c r="K197" t="s">
        <v>1039</v>
      </c>
      <c r="L197">
        <f>Table3[[#This Row],[Price of One Product]]*Table3[[#This Row],[No of Products in one Sale]]</f>
        <v>500</v>
      </c>
      <c r="M197" s="23">
        <f>F197*(1-Table3[[#This Row],[Discount]])</f>
        <v>150.51611974927746</v>
      </c>
      <c r="N197">
        <f>Table3[[#This Row],[Discounted price]]*Table3[[#This Row],[No of Products in one Sale]]</f>
        <v>301.03223949855493</v>
      </c>
    </row>
    <row r="198" spans="1:14" x14ac:dyDescent="0.3">
      <c r="A198" t="s">
        <v>437</v>
      </c>
      <c r="B198" t="s">
        <v>203</v>
      </c>
      <c r="C198" s="2">
        <v>44735</v>
      </c>
      <c r="D198" t="s">
        <v>213</v>
      </c>
      <c r="E198" t="s">
        <v>230</v>
      </c>
      <c r="F198">
        <v>130</v>
      </c>
      <c r="G198" t="s">
        <v>149</v>
      </c>
      <c r="H198" s="6">
        <v>4</v>
      </c>
      <c r="I198" s="7">
        <v>0.83519533088641318</v>
      </c>
      <c r="J198" t="s">
        <v>286</v>
      </c>
      <c r="K198" t="s">
        <v>1036</v>
      </c>
      <c r="L198">
        <f>Table3[[#This Row],[Price of One Product]]*Table3[[#This Row],[No of Products in one Sale]]</f>
        <v>520</v>
      </c>
      <c r="M198" s="23">
        <f>F198*(1-Table3[[#This Row],[Discount]])</f>
        <v>21.424606984766285</v>
      </c>
      <c r="N198">
        <f>Table3[[#This Row],[Discounted price]]*Table3[[#This Row],[No of Products in one Sale]]</f>
        <v>85.698427939065141</v>
      </c>
    </row>
    <row r="199" spans="1:14" x14ac:dyDescent="0.3">
      <c r="A199" t="s">
        <v>438</v>
      </c>
      <c r="B199" t="s">
        <v>200</v>
      </c>
      <c r="C199" s="2">
        <v>44737</v>
      </c>
      <c r="D199" t="s">
        <v>210</v>
      </c>
      <c r="E199" t="s">
        <v>231</v>
      </c>
      <c r="F199">
        <v>72</v>
      </c>
      <c r="G199" t="s">
        <v>150</v>
      </c>
      <c r="H199" s="6">
        <v>10</v>
      </c>
      <c r="I199" s="7">
        <v>8.7312208799101843E-3</v>
      </c>
      <c r="J199" t="s">
        <v>259</v>
      </c>
      <c r="K199" t="s">
        <v>1038</v>
      </c>
      <c r="L199">
        <f>Table3[[#This Row],[Price of One Product]]*Table3[[#This Row],[No of Products in one Sale]]</f>
        <v>720</v>
      </c>
      <c r="M199" s="23">
        <f>F199*(1-Table3[[#This Row],[Discount]])</f>
        <v>71.371352096646461</v>
      </c>
      <c r="N199">
        <f>Table3[[#This Row],[Discounted price]]*Table3[[#This Row],[No of Products in one Sale]]</f>
        <v>713.71352096646456</v>
      </c>
    </row>
    <row r="200" spans="1:14" x14ac:dyDescent="0.3">
      <c r="A200" t="s">
        <v>439</v>
      </c>
      <c r="B200" t="s">
        <v>201</v>
      </c>
      <c r="C200" s="2">
        <v>44749</v>
      </c>
      <c r="D200" t="s">
        <v>211</v>
      </c>
      <c r="E200" t="s">
        <v>230</v>
      </c>
      <c r="F200">
        <v>65</v>
      </c>
      <c r="G200" t="s">
        <v>151</v>
      </c>
      <c r="H200" s="6">
        <v>12</v>
      </c>
      <c r="I200" s="7">
        <v>0.95071636556912675</v>
      </c>
      <c r="J200" t="s">
        <v>260</v>
      </c>
      <c r="K200" t="s">
        <v>1039</v>
      </c>
      <c r="L200">
        <f>Table3[[#This Row],[Price of One Product]]*Table3[[#This Row],[No of Products in one Sale]]</f>
        <v>780</v>
      </c>
      <c r="M200" s="23">
        <f>F200*(1-Table3[[#This Row],[Discount]])</f>
        <v>3.2034362380067609</v>
      </c>
      <c r="N200">
        <f>Table3[[#This Row],[Discounted price]]*Table3[[#This Row],[No of Products in one Sale]]</f>
        <v>38.441234856081131</v>
      </c>
    </row>
    <row r="201" spans="1:14" x14ac:dyDescent="0.3">
      <c r="A201" t="s">
        <v>440</v>
      </c>
      <c r="B201" t="s">
        <v>202</v>
      </c>
      <c r="C201" s="2">
        <v>44729</v>
      </c>
      <c r="D201" t="s">
        <v>212</v>
      </c>
      <c r="E201" t="s">
        <v>231</v>
      </c>
      <c r="F201">
        <v>250</v>
      </c>
      <c r="G201" t="s">
        <v>149</v>
      </c>
      <c r="H201" s="6">
        <v>4</v>
      </c>
      <c r="I201" s="7">
        <v>6.5110770871939172E-2</v>
      </c>
      <c r="J201" t="s">
        <v>272</v>
      </c>
      <c r="K201" t="s">
        <v>1037</v>
      </c>
      <c r="L201">
        <f>Table3[[#This Row],[Price of One Product]]*Table3[[#This Row],[No of Products in one Sale]]</f>
        <v>1000</v>
      </c>
      <c r="M201" s="23">
        <f>F201*(1-Table3[[#This Row],[Discount]])</f>
        <v>233.72230728201521</v>
      </c>
      <c r="N201">
        <f>Table3[[#This Row],[Discounted price]]*Table3[[#This Row],[No of Products in one Sale]]</f>
        <v>934.88922912806083</v>
      </c>
    </row>
    <row r="202" spans="1:14" x14ac:dyDescent="0.3">
      <c r="A202" t="s">
        <v>441</v>
      </c>
      <c r="B202" t="s">
        <v>203</v>
      </c>
      <c r="C202" s="2">
        <v>44738</v>
      </c>
      <c r="D202" t="s">
        <v>213</v>
      </c>
      <c r="E202" t="s">
        <v>230</v>
      </c>
      <c r="F202">
        <v>130</v>
      </c>
      <c r="G202" t="s">
        <v>150</v>
      </c>
      <c r="H202" s="6">
        <v>6</v>
      </c>
      <c r="I202" s="7">
        <v>0.43772024513265795</v>
      </c>
      <c r="J202" t="s">
        <v>273</v>
      </c>
      <c r="K202" t="s">
        <v>1036</v>
      </c>
      <c r="L202">
        <f>Table3[[#This Row],[Price of One Product]]*Table3[[#This Row],[No of Products in one Sale]]</f>
        <v>780</v>
      </c>
      <c r="M202" s="23">
        <f>F202*(1-Table3[[#This Row],[Discount]])</f>
        <v>73.096368132754463</v>
      </c>
      <c r="N202">
        <f>Table3[[#This Row],[Discounted price]]*Table3[[#This Row],[No of Products in one Sale]]</f>
        <v>438.57820879652678</v>
      </c>
    </row>
    <row r="203" spans="1:14" x14ac:dyDescent="0.3">
      <c r="A203" t="s">
        <v>442</v>
      </c>
      <c r="B203" t="s">
        <v>204</v>
      </c>
      <c r="C203" s="2">
        <v>44740</v>
      </c>
      <c r="D203" t="s">
        <v>214</v>
      </c>
      <c r="E203" t="s">
        <v>230</v>
      </c>
      <c r="F203">
        <v>60</v>
      </c>
      <c r="G203" t="s">
        <v>151</v>
      </c>
      <c r="H203" s="6">
        <v>7</v>
      </c>
      <c r="I203" s="7">
        <v>0.41853663840169475</v>
      </c>
      <c r="J203" t="s">
        <v>274</v>
      </c>
      <c r="K203" t="s">
        <v>1036</v>
      </c>
      <c r="L203">
        <f>Table3[[#This Row],[Price of One Product]]*Table3[[#This Row],[No of Products in one Sale]]</f>
        <v>420</v>
      </c>
      <c r="M203" s="23">
        <f>F203*(1-Table3[[#This Row],[Discount]])</f>
        <v>34.887801695898318</v>
      </c>
      <c r="N203">
        <f>Table3[[#This Row],[Discounted price]]*Table3[[#This Row],[No of Products in one Sale]]</f>
        <v>244.21461187128824</v>
      </c>
    </row>
    <row r="204" spans="1:14" x14ac:dyDescent="0.3">
      <c r="A204" t="s">
        <v>443</v>
      </c>
      <c r="B204" t="s">
        <v>205</v>
      </c>
      <c r="C204" s="2">
        <v>44755</v>
      </c>
      <c r="D204" t="s">
        <v>222</v>
      </c>
      <c r="E204" t="s">
        <v>231</v>
      </c>
      <c r="F204">
        <v>95</v>
      </c>
      <c r="G204" t="s">
        <v>149</v>
      </c>
      <c r="H204" s="6">
        <v>7</v>
      </c>
      <c r="I204" s="7">
        <v>0.38824165845812764</v>
      </c>
      <c r="J204" t="s">
        <v>275</v>
      </c>
      <c r="K204" t="s">
        <v>1036</v>
      </c>
      <c r="L204">
        <f>Table3[[#This Row],[Price of One Product]]*Table3[[#This Row],[No of Products in one Sale]]</f>
        <v>665</v>
      </c>
      <c r="M204" s="23">
        <f>F204*(1-Table3[[#This Row],[Discount]])</f>
        <v>58.117042446477875</v>
      </c>
      <c r="N204">
        <f>Table3[[#This Row],[Discounted price]]*Table3[[#This Row],[No of Products in one Sale]]</f>
        <v>406.81929712534514</v>
      </c>
    </row>
    <row r="205" spans="1:14" x14ac:dyDescent="0.3">
      <c r="A205" t="s">
        <v>444</v>
      </c>
      <c r="B205" t="s">
        <v>200</v>
      </c>
      <c r="C205" s="2">
        <v>44755</v>
      </c>
      <c r="D205" t="s">
        <v>210</v>
      </c>
      <c r="E205" t="s">
        <v>231</v>
      </c>
      <c r="F205">
        <v>72</v>
      </c>
      <c r="G205" t="s">
        <v>150</v>
      </c>
      <c r="H205" s="6">
        <v>3</v>
      </c>
      <c r="I205" s="7">
        <v>0.75434060698733896</v>
      </c>
      <c r="J205" t="s">
        <v>265</v>
      </c>
      <c r="K205" t="s">
        <v>1037</v>
      </c>
      <c r="L205">
        <f>Table3[[#This Row],[Price of One Product]]*Table3[[#This Row],[No of Products in one Sale]]</f>
        <v>216</v>
      </c>
      <c r="M205" s="23">
        <f>F205*(1-Table3[[#This Row],[Discount]])</f>
        <v>17.687476296911594</v>
      </c>
      <c r="N205">
        <f>Table3[[#This Row],[Discounted price]]*Table3[[#This Row],[No of Products in one Sale]]</f>
        <v>53.062428890734779</v>
      </c>
    </row>
    <row r="206" spans="1:14" x14ac:dyDescent="0.3">
      <c r="A206" t="s">
        <v>445</v>
      </c>
      <c r="B206" t="s">
        <v>201</v>
      </c>
      <c r="C206" s="2">
        <v>44764</v>
      </c>
      <c r="D206" t="s">
        <v>211</v>
      </c>
      <c r="E206" t="s">
        <v>231</v>
      </c>
      <c r="F206">
        <v>65</v>
      </c>
      <c r="G206" t="s">
        <v>151</v>
      </c>
      <c r="H206" s="6">
        <v>12</v>
      </c>
      <c r="I206" s="7">
        <v>0.61587381700020483</v>
      </c>
      <c r="J206" t="s">
        <v>266</v>
      </c>
      <c r="K206" t="s">
        <v>1039</v>
      </c>
      <c r="L206">
        <f>Table3[[#This Row],[Price of One Product]]*Table3[[#This Row],[No of Products in one Sale]]</f>
        <v>780</v>
      </c>
      <c r="M206" s="23">
        <f>F206*(1-Table3[[#This Row],[Discount]])</f>
        <v>24.968201894986688</v>
      </c>
      <c r="N206">
        <f>Table3[[#This Row],[Discounted price]]*Table3[[#This Row],[No of Products in one Sale]]</f>
        <v>299.61842273984024</v>
      </c>
    </row>
    <row r="207" spans="1:14" x14ac:dyDescent="0.3">
      <c r="A207" t="s">
        <v>446</v>
      </c>
      <c r="B207" t="s">
        <v>202</v>
      </c>
      <c r="C207" s="2">
        <v>44735</v>
      </c>
      <c r="D207" t="s">
        <v>212</v>
      </c>
      <c r="E207" t="s">
        <v>230</v>
      </c>
      <c r="F207">
        <v>250</v>
      </c>
      <c r="G207" t="s">
        <v>149</v>
      </c>
      <c r="H207" s="6">
        <v>2</v>
      </c>
      <c r="I207" s="7">
        <v>0.80006888756762451</v>
      </c>
      <c r="J207" t="s">
        <v>267</v>
      </c>
      <c r="K207" t="s">
        <v>1039</v>
      </c>
      <c r="L207">
        <f>Table3[[#This Row],[Price of One Product]]*Table3[[#This Row],[No of Products in one Sale]]</f>
        <v>500</v>
      </c>
      <c r="M207" s="23">
        <f>F207*(1-Table3[[#This Row],[Discount]])</f>
        <v>49.982778108093875</v>
      </c>
      <c r="N207">
        <f>Table3[[#This Row],[Discounted price]]*Table3[[#This Row],[No of Products in one Sale]]</f>
        <v>99.96555621618775</v>
      </c>
    </row>
    <row r="208" spans="1:14" x14ac:dyDescent="0.3">
      <c r="A208" t="s">
        <v>447</v>
      </c>
      <c r="B208" t="s">
        <v>203</v>
      </c>
      <c r="C208" s="2">
        <v>44734</v>
      </c>
      <c r="D208" t="s">
        <v>213</v>
      </c>
      <c r="E208" t="s">
        <v>230</v>
      </c>
      <c r="F208">
        <v>130</v>
      </c>
      <c r="G208" t="s">
        <v>150</v>
      </c>
      <c r="H208" s="6">
        <v>5</v>
      </c>
      <c r="I208" s="7">
        <v>0.68228949683615203</v>
      </c>
      <c r="J208" t="s">
        <v>277</v>
      </c>
      <c r="K208" t="s">
        <v>1036</v>
      </c>
      <c r="L208">
        <f>Table3[[#This Row],[Price of One Product]]*Table3[[#This Row],[No of Products in one Sale]]</f>
        <v>650</v>
      </c>
      <c r="M208" s="23">
        <f>F208*(1-Table3[[#This Row],[Discount]])</f>
        <v>41.302365411300237</v>
      </c>
      <c r="N208">
        <f>Table3[[#This Row],[Discounted price]]*Table3[[#This Row],[No of Products in one Sale]]</f>
        <v>206.51182705650118</v>
      </c>
    </row>
    <row r="209" spans="1:14" x14ac:dyDescent="0.3">
      <c r="A209" t="s">
        <v>448</v>
      </c>
      <c r="B209" t="s">
        <v>200</v>
      </c>
      <c r="C209" s="2">
        <v>44728</v>
      </c>
      <c r="D209" t="s">
        <v>210</v>
      </c>
      <c r="E209" t="s">
        <v>230</v>
      </c>
      <c r="F209">
        <v>72</v>
      </c>
      <c r="G209" t="s">
        <v>151</v>
      </c>
      <c r="H209" s="6">
        <v>10</v>
      </c>
      <c r="I209" s="7">
        <v>1.6479509006877335E-2</v>
      </c>
      <c r="J209" t="s">
        <v>278</v>
      </c>
      <c r="K209" t="s">
        <v>1039</v>
      </c>
      <c r="L209">
        <f>Table3[[#This Row],[Price of One Product]]*Table3[[#This Row],[No of Products in one Sale]]</f>
        <v>720</v>
      </c>
      <c r="M209" s="23">
        <f>F209*(1-Table3[[#This Row],[Discount]])</f>
        <v>70.813475351504835</v>
      </c>
      <c r="N209">
        <f>Table3[[#This Row],[Discounted price]]*Table3[[#This Row],[No of Products in one Sale]]</f>
        <v>708.13475351504837</v>
      </c>
    </row>
    <row r="210" spans="1:14" x14ac:dyDescent="0.3">
      <c r="A210" t="s">
        <v>449</v>
      </c>
      <c r="B210" t="s">
        <v>201</v>
      </c>
      <c r="C210" s="2">
        <v>44739</v>
      </c>
      <c r="D210" t="s">
        <v>211</v>
      </c>
      <c r="E210" t="s">
        <v>230</v>
      </c>
      <c r="F210">
        <v>65</v>
      </c>
      <c r="G210" t="s">
        <v>149</v>
      </c>
      <c r="H210" s="6">
        <v>10</v>
      </c>
      <c r="I210" s="7">
        <v>0.23078123893127422</v>
      </c>
      <c r="J210" t="s">
        <v>279</v>
      </c>
      <c r="K210" t="s">
        <v>1039</v>
      </c>
      <c r="L210">
        <f>Table3[[#This Row],[Price of One Product]]*Table3[[#This Row],[No of Products in one Sale]]</f>
        <v>650</v>
      </c>
      <c r="M210" s="23">
        <f>F210*(1-Table3[[#This Row],[Discount]])</f>
        <v>49.999219469467178</v>
      </c>
      <c r="N210">
        <f>Table3[[#This Row],[Discounted price]]*Table3[[#This Row],[No of Products in one Sale]]</f>
        <v>499.99219469467175</v>
      </c>
    </row>
    <row r="211" spans="1:14" x14ac:dyDescent="0.3">
      <c r="A211" t="s">
        <v>450</v>
      </c>
      <c r="B211" t="s">
        <v>202</v>
      </c>
      <c r="C211" s="2">
        <v>44765</v>
      </c>
      <c r="D211" t="s">
        <v>212</v>
      </c>
      <c r="E211" t="s">
        <v>230</v>
      </c>
      <c r="F211">
        <v>250</v>
      </c>
      <c r="G211" t="s">
        <v>150</v>
      </c>
      <c r="H211" s="6">
        <v>3</v>
      </c>
      <c r="I211" s="7">
        <v>2.2225272121484729E-2</v>
      </c>
      <c r="J211" t="s">
        <v>280</v>
      </c>
      <c r="K211" t="s">
        <v>1036</v>
      </c>
      <c r="L211">
        <f>Table3[[#This Row],[Price of One Product]]*Table3[[#This Row],[No of Products in one Sale]]</f>
        <v>750</v>
      </c>
      <c r="M211" s="23">
        <f>F211*(1-Table3[[#This Row],[Discount]])</f>
        <v>244.44368196962881</v>
      </c>
      <c r="N211">
        <f>Table3[[#This Row],[Discounted price]]*Table3[[#This Row],[No of Products in one Sale]]</f>
        <v>733.33104590888638</v>
      </c>
    </row>
    <row r="212" spans="1:14" x14ac:dyDescent="0.3">
      <c r="A212" t="s">
        <v>451</v>
      </c>
      <c r="B212" t="s">
        <v>203</v>
      </c>
      <c r="C212" s="2">
        <v>44740</v>
      </c>
      <c r="D212" t="s">
        <v>213</v>
      </c>
      <c r="E212" t="s">
        <v>230</v>
      </c>
      <c r="F212">
        <v>130</v>
      </c>
      <c r="G212" t="s">
        <v>151</v>
      </c>
      <c r="H212" s="6">
        <v>3</v>
      </c>
      <c r="I212" s="7">
        <v>0.72206439626516772</v>
      </c>
      <c r="J212" t="s">
        <v>281</v>
      </c>
      <c r="K212" t="s">
        <v>1038</v>
      </c>
      <c r="L212">
        <f>Table3[[#This Row],[Price of One Product]]*Table3[[#This Row],[No of Products in one Sale]]</f>
        <v>390</v>
      </c>
      <c r="M212" s="23">
        <f>F212*(1-Table3[[#This Row],[Discount]])</f>
        <v>36.131628485528196</v>
      </c>
      <c r="N212">
        <f>Table3[[#This Row],[Discounted price]]*Table3[[#This Row],[No of Products in one Sale]]</f>
        <v>108.39488545658459</v>
      </c>
    </row>
    <row r="213" spans="1:14" x14ac:dyDescent="0.3">
      <c r="A213" t="s">
        <v>452</v>
      </c>
      <c r="B213" t="s">
        <v>204</v>
      </c>
      <c r="C213" s="2">
        <v>44734</v>
      </c>
      <c r="D213" t="s">
        <v>214</v>
      </c>
      <c r="E213" t="s">
        <v>230</v>
      </c>
      <c r="F213">
        <v>60</v>
      </c>
      <c r="G213" t="s">
        <v>149</v>
      </c>
      <c r="H213" s="6">
        <v>7</v>
      </c>
      <c r="I213" s="7">
        <v>0.66067744665264683</v>
      </c>
      <c r="J213" t="s">
        <v>282</v>
      </c>
      <c r="K213" t="s">
        <v>1038</v>
      </c>
      <c r="L213">
        <f>Table3[[#This Row],[Price of One Product]]*Table3[[#This Row],[No of Products in one Sale]]</f>
        <v>420</v>
      </c>
      <c r="M213" s="23">
        <f>F213*(1-Table3[[#This Row],[Discount]])</f>
        <v>20.359353200841191</v>
      </c>
      <c r="N213">
        <f>Table3[[#This Row],[Discounted price]]*Table3[[#This Row],[No of Products in one Sale]]</f>
        <v>142.51547240588835</v>
      </c>
    </row>
    <row r="214" spans="1:14" x14ac:dyDescent="0.3">
      <c r="A214" t="s">
        <v>453</v>
      </c>
      <c r="B214" t="s">
        <v>200</v>
      </c>
      <c r="C214" s="2">
        <v>44727</v>
      </c>
      <c r="D214" t="s">
        <v>210</v>
      </c>
      <c r="E214" t="s">
        <v>230</v>
      </c>
      <c r="F214">
        <v>72</v>
      </c>
      <c r="G214" t="s">
        <v>150</v>
      </c>
      <c r="H214" s="6">
        <v>6</v>
      </c>
      <c r="I214" s="7">
        <v>0.14048396352986114</v>
      </c>
      <c r="J214" t="s">
        <v>283</v>
      </c>
      <c r="K214" t="s">
        <v>1036</v>
      </c>
      <c r="L214">
        <f>Table3[[#This Row],[Price of One Product]]*Table3[[#This Row],[No of Products in one Sale]]</f>
        <v>432</v>
      </c>
      <c r="M214" s="23">
        <f>F214*(1-Table3[[#This Row],[Discount]])</f>
        <v>61.885154625849999</v>
      </c>
      <c r="N214">
        <f>Table3[[#This Row],[Discounted price]]*Table3[[#This Row],[No of Products in one Sale]]</f>
        <v>371.31092775510001</v>
      </c>
    </row>
    <row r="215" spans="1:14" x14ac:dyDescent="0.3">
      <c r="A215" t="s">
        <v>454</v>
      </c>
      <c r="B215" t="s">
        <v>201</v>
      </c>
      <c r="C215" s="2">
        <v>44737</v>
      </c>
      <c r="D215" t="s">
        <v>211</v>
      </c>
      <c r="E215" t="s">
        <v>230</v>
      </c>
      <c r="F215">
        <v>65</v>
      </c>
      <c r="G215" t="s">
        <v>151</v>
      </c>
      <c r="H215" s="6">
        <v>8</v>
      </c>
      <c r="I215" s="7">
        <v>0.37872981249566817</v>
      </c>
      <c r="J215" t="s">
        <v>266</v>
      </c>
      <c r="K215" t="s">
        <v>1039</v>
      </c>
      <c r="L215">
        <f>Table3[[#This Row],[Price of One Product]]*Table3[[#This Row],[No of Products in one Sale]]</f>
        <v>520</v>
      </c>
      <c r="M215" s="23">
        <f>F215*(1-Table3[[#This Row],[Discount]])</f>
        <v>40.382562187781566</v>
      </c>
      <c r="N215">
        <f>Table3[[#This Row],[Discounted price]]*Table3[[#This Row],[No of Products in one Sale]]</f>
        <v>323.06049750225253</v>
      </c>
    </row>
    <row r="216" spans="1:14" x14ac:dyDescent="0.3">
      <c r="A216" t="s">
        <v>455</v>
      </c>
      <c r="B216" t="s">
        <v>202</v>
      </c>
      <c r="C216" s="2">
        <v>44747</v>
      </c>
      <c r="D216" t="s">
        <v>212</v>
      </c>
      <c r="E216" t="s">
        <v>231</v>
      </c>
      <c r="F216">
        <v>250</v>
      </c>
      <c r="G216" t="s">
        <v>149</v>
      </c>
      <c r="H216" s="6">
        <v>2</v>
      </c>
      <c r="I216" s="7">
        <v>0.71515589694127546</v>
      </c>
      <c r="J216" t="s">
        <v>267</v>
      </c>
      <c r="K216" t="s">
        <v>1039</v>
      </c>
      <c r="L216">
        <f>Table3[[#This Row],[Price of One Product]]*Table3[[#This Row],[No of Products in one Sale]]</f>
        <v>500</v>
      </c>
      <c r="M216" s="23">
        <f>F216*(1-Table3[[#This Row],[Discount]])</f>
        <v>71.211025764681139</v>
      </c>
      <c r="N216">
        <f>Table3[[#This Row],[Discounted price]]*Table3[[#This Row],[No of Products in one Sale]]</f>
        <v>142.42205152936228</v>
      </c>
    </row>
    <row r="217" spans="1:14" x14ac:dyDescent="0.3">
      <c r="A217" t="s">
        <v>456</v>
      </c>
      <c r="B217" t="s">
        <v>203</v>
      </c>
      <c r="C217" s="2">
        <v>44754</v>
      </c>
      <c r="D217" t="s">
        <v>213</v>
      </c>
      <c r="E217" t="s">
        <v>230</v>
      </c>
      <c r="F217">
        <v>130</v>
      </c>
      <c r="G217" t="s">
        <v>150</v>
      </c>
      <c r="H217" s="6">
        <v>6</v>
      </c>
      <c r="I217" s="7">
        <v>0.21412519358799298</v>
      </c>
      <c r="J217" t="s">
        <v>268</v>
      </c>
      <c r="K217" t="s">
        <v>1039</v>
      </c>
      <c r="L217">
        <f>Table3[[#This Row],[Price of One Product]]*Table3[[#This Row],[No of Products in one Sale]]</f>
        <v>780</v>
      </c>
      <c r="M217" s="23">
        <f>F217*(1-Table3[[#This Row],[Discount]])</f>
        <v>102.16372483356091</v>
      </c>
      <c r="N217">
        <f>Table3[[#This Row],[Discounted price]]*Table3[[#This Row],[No of Products in one Sale]]</f>
        <v>612.98234900136549</v>
      </c>
    </row>
    <row r="218" spans="1:14" x14ac:dyDescent="0.3">
      <c r="A218" t="s">
        <v>457</v>
      </c>
      <c r="B218" t="s">
        <v>200</v>
      </c>
      <c r="C218" s="2">
        <v>44760</v>
      </c>
      <c r="D218" t="s">
        <v>210</v>
      </c>
      <c r="E218" t="s">
        <v>230</v>
      </c>
      <c r="F218">
        <v>72</v>
      </c>
      <c r="G218" t="s">
        <v>151</v>
      </c>
      <c r="H218" s="6">
        <v>6</v>
      </c>
      <c r="I218" s="7">
        <v>0.16455091596073168</v>
      </c>
      <c r="J218" t="s">
        <v>284</v>
      </c>
      <c r="K218" t="s">
        <v>1039</v>
      </c>
      <c r="L218">
        <f>Table3[[#This Row],[Price of One Product]]*Table3[[#This Row],[No of Products in one Sale]]</f>
        <v>432</v>
      </c>
      <c r="M218" s="23">
        <f>F218*(1-Table3[[#This Row],[Discount]])</f>
        <v>60.152334050827321</v>
      </c>
      <c r="N218">
        <f>Table3[[#This Row],[Discounted price]]*Table3[[#This Row],[No of Products in one Sale]]</f>
        <v>360.9140043049639</v>
      </c>
    </row>
    <row r="219" spans="1:14" x14ac:dyDescent="0.3">
      <c r="A219" t="s">
        <v>458</v>
      </c>
      <c r="B219" t="s">
        <v>201</v>
      </c>
      <c r="C219" s="2">
        <v>44759</v>
      </c>
      <c r="D219" t="s">
        <v>211</v>
      </c>
      <c r="E219" t="s">
        <v>230</v>
      </c>
      <c r="F219">
        <v>65</v>
      </c>
      <c r="G219" t="s">
        <v>149</v>
      </c>
      <c r="H219" s="6">
        <v>4</v>
      </c>
      <c r="I219" s="7">
        <v>0.25666907491668522</v>
      </c>
      <c r="J219" t="s">
        <v>285</v>
      </c>
      <c r="K219" t="s">
        <v>1039</v>
      </c>
      <c r="L219">
        <f>Table3[[#This Row],[Price of One Product]]*Table3[[#This Row],[No of Products in one Sale]]</f>
        <v>260</v>
      </c>
      <c r="M219" s="23">
        <f>F219*(1-Table3[[#This Row],[Discount]])</f>
        <v>48.316510130415459</v>
      </c>
      <c r="N219">
        <f>Table3[[#This Row],[Discounted price]]*Table3[[#This Row],[No of Products in one Sale]]</f>
        <v>193.26604052166184</v>
      </c>
    </row>
    <row r="220" spans="1:14" x14ac:dyDescent="0.3">
      <c r="A220" t="s">
        <v>459</v>
      </c>
      <c r="B220" t="s">
        <v>202</v>
      </c>
      <c r="C220" s="2">
        <v>44735</v>
      </c>
      <c r="D220" t="s">
        <v>212</v>
      </c>
      <c r="E220" t="s">
        <v>230</v>
      </c>
      <c r="F220">
        <v>250</v>
      </c>
      <c r="G220" t="s">
        <v>150</v>
      </c>
      <c r="H220" s="6">
        <v>3</v>
      </c>
      <c r="I220" s="7">
        <v>0.90160231788426648</v>
      </c>
      <c r="J220" t="s">
        <v>286</v>
      </c>
      <c r="K220" t="s">
        <v>1036</v>
      </c>
      <c r="L220">
        <f>Table3[[#This Row],[Price of One Product]]*Table3[[#This Row],[No of Products in one Sale]]</f>
        <v>750</v>
      </c>
      <c r="M220" s="23">
        <f>F220*(1-Table3[[#This Row],[Discount]])</f>
        <v>24.599420528933379</v>
      </c>
      <c r="N220">
        <f>Table3[[#This Row],[Discounted price]]*Table3[[#This Row],[No of Products in one Sale]]</f>
        <v>73.798261586800137</v>
      </c>
    </row>
    <row r="221" spans="1:14" x14ac:dyDescent="0.3">
      <c r="A221" t="s">
        <v>460</v>
      </c>
      <c r="B221" t="s">
        <v>203</v>
      </c>
      <c r="C221" s="2">
        <v>44734</v>
      </c>
      <c r="D221" t="s">
        <v>213</v>
      </c>
      <c r="E221" t="s">
        <v>230</v>
      </c>
      <c r="F221">
        <v>130</v>
      </c>
      <c r="G221" t="s">
        <v>151</v>
      </c>
      <c r="H221" s="6">
        <v>2</v>
      </c>
      <c r="I221" s="7">
        <v>0.320164833885899</v>
      </c>
      <c r="J221" t="s">
        <v>259</v>
      </c>
      <c r="K221" t="s">
        <v>1038</v>
      </c>
      <c r="L221">
        <f>Table3[[#This Row],[Price of One Product]]*Table3[[#This Row],[No of Products in one Sale]]</f>
        <v>260</v>
      </c>
      <c r="M221" s="23">
        <f>F221*(1-Table3[[#This Row],[Discount]])</f>
        <v>88.378571594833133</v>
      </c>
      <c r="N221">
        <f>Table3[[#This Row],[Discounted price]]*Table3[[#This Row],[No of Products in one Sale]]</f>
        <v>176.75714318966627</v>
      </c>
    </row>
    <row r="222" spans="1:14" x14ac:dyDescent="0.3">
      <c r="A222" t="s">
        <v>461</v>
      </c>
      <c r="B222" t="s">
        <v>204</v>
      </c>
      <c r="C222" s="2">
        <v>44753</v>
      </c>
      <c r="D222" t="s">
        <v>214</v>
      </c>
      <c r="E222" t="s">
        <v>231</v>
      </c>
      <c r="F222">
        <v>60</v>
      </c>
      <c r="G222" t="s">
        <v>149</v>
      </c>
      <c r="H222" s="6">
        <v>9</v>
      </c>
      <c r="I222" s="7">
        <v>0.13498450487731639</v>
      </c>
      <c r="J222" t="s">
        <v>260</v>
      </c>
      <c r="K222" t="s">
        <v>1039</v>
      </c>
      <c r="L222">
        <f>Table3[[#This Row],[Price of One Product]]*Table3[[#This Row],[No of Products in one Sale]]</f>
        <v>540</v>
      </c>
      <c r="M222" s="23">
        <f>F222*(1-Table3[[#This Row],[Discount]])</f>
        <v>51.900929707361016</v>
      </c>
      <c r="N222">
        <f>Table3[[#This Row],[Discounted price]]*Table3[[#This Row],[No of Products in one Sale]]</f>
        <v>467.10836736624913</v>
      </c>
    </row>
    <row r="223" spans="1:14" x14ac:dyDescent="0.3">
      <c r="A223" t="s">
        <v>462</v>
      </c>
      <c r="B223" t="s">
        <v>205</v>
      </c>
      <c r="C223" s="2">
        <v>44739</v>
      </c>
      <c r="D223" t="s">
        <v>222</v>
      </c>
      <c r="E223" t="s">
        <v>230</v>
      </c>
      <c r="F223">
        <v>95</v>
      </c>
      <c r="G223" t="s">
        <v>150</v>
      </c>
      <c r="H223" s="6">
        <v>5</v>
      </c>
      <c r="I223" s="7">
        <v>0.91789593738279973</v>
      </c>
      <c r="J223" t="s">
        <v>272</v>
      </c>
      <c r="K223" t="s">
        <v>1037</v>
      </c>
      <c r="L223">
        <f>Table3[[#This Row],[Price of One Product]]*Table3[[#This Row],[No of Products in one Sale]]</f>
        <v>475</v>
      </c>
      <c r="M223" s="23">
        <f>F223*(1-Table3[[#This Row],[Discount]])</f>
        <v>7.7998859486340253</v>
      </c>
      <c r="N223">
        <f>Table3[[#This Row],[Discounted price]]*Table3[[#This Row],[No of Products in one Sale]]</f>
        <v>38.999429743170126</v>
      </c>
    </row>
    <row r="224" spans="1:14" x14ac:dyDescent="0.3">
      <c r="A224" t="s">
        <v>463</v>
      </c>
      <c r="B224" t="s">
        <v>200</v>
      </c>
      <c r="C224" s="2">
        <v>44740</v>
      </c>
      <c r="D224" t="s">
        <v>210</v>
      </c>
      <c r="E224" t="s">
        <v>230</v>
      </c>
      <c r="F224">
        <v>72</v>
      </c>
      <c r="G224" t="s">
        <v>151</v>
      </c>
      <c r="H224" s="6">
        <v>3</v>
      </c>
      <c r="I224" s="7">
        <v>0.98021726342122206</v>
      </c>
      <c r="J224" t="s">
        <v>273</v>
      </c>
      <c r="K224" t="s">
        <v>1036</v>
      </c>
      <c r="L224">
        <f>Table3[[#This Row],[Price of One Product]]*Table3[[#This Row],[No of Products in one Sale]]</f>
        <v>216</v>
      </c>
      <c r="M224" s="23">
        <f>F224*(1-Table3[[#This Row],[Discount]])</f>
        <v>1.4243570336720115</v>
      </c>
      <c r="N224">
        <f>Table3[[#This Row],[Discounted price]]*Table3[[#This Row],[No of Products in one Sale]]</f>
        <v>4.2730711010160345</v>
      </c>
    </row>
    <row r="225" spans="1:14" x14ac:dyDescent="0.3">
      <c r="A225" t="s">
        <v>464</v>
      </c>
      <c r="B225" t="s">
        <v>201</v>
      </c>
      <c r="C225" s="2">
        <v>44748</v>
      </c>
      <c r="D225" t="s">
        <v>211</v>
      </c>
      <c r="E225" t="s">
        <v>230</v>
      </c>
      <c r="F225">
        <v>65</v>
      </c>
      <c r="G225" t="s">
        <v>149</v>
      </c>
      <c r="H225" s="6">
        <v>7</v>
      </c>
      <c r="I225" s="7">
        <v>6.7354248366482961E-2</v>
      </c>
      <c r="J225" t="s">
        <v>274</v>
      </c>
      <c r="K225" t="s">
        <v>1036</v>
      </c>
      <c r="L225">
        <f>Table3[[#This Row],[Price of One Product]]*Table3[[#This Row],[No of Products in one Sale]]</f>
        <v>455</v>
      </c>
      <c r="M225" s="23">
        <f>F225*(1-Table3[[#This Row],[Discount]])</f>
        <v>60.621973856178606</v>
      </c>
      <c r="N225">
        <f>Table3[[#This Row],[Discounted price]]*Table3[[#This Row],[No of Products in one Sale]]</f>
        <v>424.35381699325023</v>
      </c>
    </row>
    <row r="226" spans="1:14" x14ac:dyDescent="0.3">
      <c r="A226" t="s">
        <v>465</v>
      </c>
      <c r="B226" t="s">
        <v>202</v>
      </c>
      <c r="C226" s="2">
        <v>44731</v>
      </c>
      <c r="D226" t="s">
        <v>212</v>
      </c>
      <c r="E226" t="s">
        <v>231</v>
      </c>
      <c r="F226">
        <v>250</v>
      </c>
      <c r="G226" t="s">
        <v>150</v>
      </c>
      <c r="H226" s="6">
        <v>2</v>
      </c>
      <c r="I226" s="7">
        <v>0.49907272133883429</v>
      </c>
      <c r="J226" t="s">
        <v>275</v>
      </c>
      <c r="K226" t="s">
        <v>1036</v>
      </c>
      <c r="L226">
        <f>Table3[[#This Row],[Price of One Product]]*Table3[[#This Row],[No of Products in one Sale]]</f>
        <v>500</v>
      </c>
      <c r="M226" s="23">
        <f>F226*(1-Table3[[#This Row],[Discount]])</f>
        <v>125.23181966529143</v>
      </c>
      <c r="N226">
        <f>Table3[[#This Row],[Discounted price]]*Table3[[#This Row],[No of Products in one Sale]]</f>
        <v>250.46363933058285</v>
      </c>
    </row>
    <row r="227" spans="1:14" x14ac:dyDescent="0.3">
      <c r="A227" t="s">
        <v>466</v>
      </c>
      <c r="B227" t="s">
        <v>203</v>
      </c>
      <c r="C227" s="2">
        <v>44763</v>
      </c>
      <c r="D227" t="s">
        <v>213</v>
      </c>
      <c r="E227" t="s">
        <v>231</v>
      </c>
      <c r="F227">
        <v>130</v>
      </c>
      <c r="G227" t="s">
        <v>151</v>
      </c>
      <c r="H227" s="6">
        <v>5</v>
      </c>
      <c r="I227" s="7">
        <v>0.61466468459589796</v>
      </c>
      <c r="J227" t="s">
        <v>265</v>
      </c>
      <c r="K227" t="s">
        <v>1037</v>
      </c>
      <c r="L227">
        <f>Table3[[#This Row],[Price of One Product]]*Table3[[#This Row],[No of Products in one Sale]]</f>
        <v>650</v>
      </c>
      <c r="M227" s="23">
        <f>F227*(1-Table3[[#This Row],[Discount]])</f>
        <v>50.093591002533266</v>
      </c>
      <c r="N227">
        <f>Table3[[#This Row],[Discounted price]]*Table3[[#This Row],[No of Products in one Sale]]</f>
        <v>250.46795501266632</v>
      </c>
    </row>
    <row r="228" spans="1:14" x14ac:dyDescent="0.3">
      <c r="A228" t="s">
        <v>467</v>
      </c>
      <c r="B228" t="s">
        <v>200</v>
      </c>
      <c r="C228" s="2">
        <v>44733</v>
      </c>
      <c r="D228" t="s">
        <v>210</v>
      </c>
      <c r="E228" t="s">
        <v>231</v>
      </c>
      <c r="F228">
        <v>72</v>
      </c>
      <c r="G228" t="s">
        <v>149</v>
      </c>
      <c r="H228" s="6">
        <v>7</v>
      </c>
      <c r="I228" s="7">
        <v>0.94639798804768638</v>
      </c>
      <c r="J228" t="s">
        <v>266</v>
      </c>
      <c r="K228" t="s">
        <v>1039</v>
      </c>
      <c r="L228">
        <f>Table3[[#This Row],[Price of One Product]]*Table3[[#This Row],[No of Products in one Sale]]</f>
        <v>504</v>
      </c>
      <c r="M228" s="23">
        <f>F228*(1-Table3[[#This Row],[Discount]])</f>
        <v>3.8593448605665808</v>
      </c>
      <c r="N228">
        <f>Table3[[#This Row],[Discounted price]]*Table3[[#This Row],[No of Products in one Sale]]</f>
        <v>27.015414023966066</v>
      </c>
    </row>
    <row r="229" spans="1:14" x14ac:dyDescent="0.3">
      <c r="A229" t="s">
        <v>468</v>
      </c>
      <c r="B229" t="s">
        <v>201</v>
      </c>
      <c r="C229" s="2">
        <v>44746</v>
      </c>
      <c r="D229" t="s">
        <v>211</v>
      </c>
      <c r="E229" t="s">
        <v>231</v>
      </c>
      <c r="F229">
        <v>65</v>
      </c>
      <c r="G229" t="s">
        <v>150</v>
      </c>
      <c r="H229" s="6">
        <v>10</v>
      </c>
      <c r="I229" s="7">
        <v>0.95168663838417633</v>
      </c>
      <c r="J229" t="s">
        <v>267</v>
      </c>
      <c r="K229" t="s">
        <v>1039</v>
      </c>
      <c r="L229">
        <f>Table3[[#This Row],[Price of One Product]]*Table3[[#This Row],[No of Products in one Sale]]</f>
        <v>650</v>
      </c>
      <c r="M229" s="23">
        <f>F229*(1-Table3[[#This Row],[Discount]])</f>
        <v>3.1403685050285386</v>
      </c>
      <c r="N229">
        <f>Table3[[#This Row],[Discounted price]]*Table3[[#This Row],[No of Products in one Sale]]</f>
        <v>31.403685050285386</v>
      </c>
    </row>
    <row r="230" spans="1:14" x14ac:dyDescent="0.3">
      <c r="A230" t="s">
        <v>469</v>
      </c>
      <c r="B230" t="s">
        <v>202</v>
      </c>
      <c r="C230" s="2">
        <v>44755</v>
      </c>
      <c r="D230" t="s">
        <v>212</v>
      </c>
      <c r="E230" t="s">
        <v>231</v>
      </c>
      <c r="F230">
        <v>250</v>
      </c>
      <c r="G230" t="s">
        <v>151</v>
      </c>
      <c r="H230" s="6">
        <v>2</v>
      </c>
      <c r="I230" s="7">
        <v>0.55958868077394219</v>
      </c>
      <c r="J230" t="s">
        <v>277</v>
      </c>
      <c r="K230" t="s">
        <v>1036</v>
      </c>
      <c r="L230">
        <f>Table3[[#This Row],[Price of One Product]]*Table3[[#This Row],[No of Products in one Sale]]</f>
        <v>500</v>
      </c>
      <c r="M230" s="23">
        <f>F230*(1-Table3[[#This Row],[Discount]])</f>
        <v>110.10282980651445</v>
      </c>
      <c r="N230">
        <f>Table3[[#This Row],[Discounted price]]*Table3[[#This Row],[No of Products in one Sale]]</f>
        <v>220.2056596130289</v>
      </c>
    </row>
    <row r="231" spans="1:14" x14ac:dyDescent="0.3">
      <c r="A231" t="s">
        <v>470</v>
      </c>
      <c r="B231" t="s">
        <v>203</v>
      </c>
      <c r="C231" s="2">
        <v>44755</v>
      </c>
      <c r="D231" t="s">
        <v>213</v>
      </c>
      <c r="E231" t="s">
        <v>231</v>
      </c>
      <c r="F231">
        <v>130</v>
      </c>
      <c r="G231" t="s">
        <v>149</v>
      </c>
      <c r="H231" s="6">
        <v>2</v>
      </c>
      <c r="I231" s="7">
        <v>0.81003936677165544</v>
      </c>
      <c r="J231" t="s">
        <v>278</v>
      </c>
      <c r="K231" t="s">
        <v>1039</v>
      </c>
      <c r="L231">
        <f>Table3[[#This Row],[Price of One Product]]*Table3[[#This Row],[No of Products in one Sale]]</f>
        <v>260</v>
      </c>
      <c r="M231" s="23">
        <f>F231*(1-Table3[[#This Row],[Discount]])</f>
        <v>24.694882319684794</v>
      </c>
      <c r="N231">
        <f>Table3[[#This Row],[Discounted price]]*Table3[[#This Row],[No of Products in one Sale]]</f>
        <v>49.389764639369588</v>
      </c>
    </row>
    <row r="232" spans="1:14" x14ac:dyDescent="0.3">
      <c r="A232" t="s">
        <v>471</v>
      </c>
      <c r="B232" t="s">
        <v>200</v>
      </c>
      <c r="C232" s="2">
        <v>44727</v>
      </c>
      <c r="D232" t="s">
        <v>210</v>
      </c>
      <c r="E232" t="s">
        <v>231</v>
      </c>
      <c r="F232">
        <v>72</v>
      </c>
      <c r="G232" t="s">
        <v>149</v>
      </c>
      <c r="H232" s="6">
        <v>12</v>
      </c>
      <c r="I232" s="7">
        <v>0.35450072343254235</v>
      </c>
      <c r="J232" t="s">
        <v>279</v>
      </c>
      <c r="K232" t="s">
        <v>1039</v>
      </c>
      <c r="L232">
        <f>Table3[[#This Row],[Price of One Product]]*Table3[[#This Row],[No of Products in one Sale]]</f>
        <v>864</v>
      </c>
      <c r="M232" s="23">
        <f>F232*(1-Table3[[#This Row],[Discount]])</f>
        <v>46.475947912856952</v>
      </c>
      <c r="N232">
        <f>Table3[[#This Row],[Discounted price]]*Table3[[#This Row],[No of Products in one Sale]]</f>
        <v>557.71137495428343</v>
      </c>
    </row>
    <row r="233" spans="1:14" x14ac:dyDescent="0.3">
      <c r="A233" t="s">
        <v>472</v>
      </c>
      <c r="B233" t="s">
        <v>201</v>
      </c>
      <c r="C233" s="2">
        <v>44746</v>
      </c>
      <c r="D233" t="s">
        <v>211</v>
      </c>
      <c r="E233" t="s">
        <v>230</v>
      </c>
      <c r="F233">
        <v>65</v>
      </c>
      <c r="G233" t="s">
        <v>150</v>
      </c>
      <c r="H233" s="6">
        <v>11</v>
      </c>
      <c r="I233" s="7">
        <v>0.34895469608332785</v>
      </c>
      <c r="J233" t="s">
        <v>280</v>
      </c>
      <c r="K233" t="s">
        <v>1036</v>
      </c>
      <c r="L233">
        <f>Table3[[#This Row],[Price of One Product]]*Table3[[#This Row],[No of Products in one Sale]]</f>
        <v>715</v>
      </c>
      <c r="M233" s="23">
        <f>F233*(1-Table3[[#This Row],[Discount]])</f>
        <v>42.317944754583692</v>
      </c>
      <c r="N233">
        <f>Table3[[#This Row],[Discounted price]]*Table3[[#This Row],[No of Products in one Sale]]</f>
        <v>465.49739230042064</v>
      </c>
    </row>
    <row r="234" spans="1:14" x14ac:dyDescent="0.3">
      <c r="A234" t="s">
        <v>473</v>
      </c>
      <c r="B234" t="s">
        <v>202</v>
      </c>
      <c r="C234" s="2">
        <v>44740</v>
      </c>
      <c r="D234" t="s">
        <v>212</v>
      </c>
      <c r="E234" t="s">
        <v>230</v>
      </c>
      <c r="F234">
        <v>250</v>
      </c>
      <c r="G234" t="s">
        <v>151</v>
      </c>
      <c r="H234" s="6">
        <v>2</v>
      </c>
      <c r="I234" s="7">
        <v>0.52279578451533193</v>
      </c>
      <c r="J234" t="s">
        <v>281</v>
      </c>
      <c r="K234" t="s">
        <v>1038</v>
      </c>
      <c r="L234">
        <f>Table3[[#This Row],[Price of One Product]]*Table3[[#This Row],[No of Products in one Sale]]</f>
        <v>500</v>
      </c>
      <c r="M234" s="23">
        <f>F234*(1-Table3[[#This Row],[Discount]])</f>
        <v>119.30105387116701</v>
      </c>
      <c r="N234">
        <f>Table3[[#This Row],[Discounted price]]*Table3[[#This Row],[No of Products in one Sale]]</f>
        <v>238.60210774233403</v>
      </c>
    </row>
    <row r="235" spans="1:14" x14ac:dyDescent="0.3">
      <c r="A235" t="s">
        <v>474</v>
      </c>
      <c r="B235" t="s">
        <v>203</v>
      </c>
      <c r="C235" s="2">
        <v>44743</v>
      </c>
      <c r="D235" t="s">
        <v>213</v>
      </c>
      <c r="E235" t="s">
        <v>230</v>
      </c>
      <c r="F235">
        <v>130</v>
      </c>
      <c r="G235" t="s">
        <v>149</v>
      </c>
      <c r="H235" s="6">
        <v>3</v>
      </c>
      <c r="I235" s="7">
        <v>0.69617887937852907</v>
      </c>
      <c r="J235" t="s">
        <v>282</v>
      </c>
      <c r="K235" t="s">
        <v>1038</v>
      </c>
      <c r="L235">
        <f>Table3[[#This Row],[Price of One Product]]*Table3[[#This Row],[No of Products in one Sale]]</f>
        <v>390</v>
      </c>
      <c r="M235" s="23">
        <f>F235*(1-Table3[[#This Row],[Discount]])</f>
        <v>39.496745680791221</v>
      </c>
      <c r="N235">
        <f>Table3[[#This Row],[Discounted price]]*Table3[[#This Row],[No of Products in one Sale]]</f>
        <v>118.49023704237366</v>
      </c>
    </row>
    <row r="236" spans="1:14" x14ac:dyDescent="0.3">
      <c r="A236" t="s">
        <v>475</v>
      </c>
      <c r="B236" t="s">
        <v>200</v>
      </c>
      <c r="C236" s="2">
        <v>44737</v>
      </c>
      <c r="D236" t="s">
        <v>210</v>
      </c>
      <c r="E236" t="s">
        <v>231</v>
      </c>
      <c r="F236">
        <v>72</v>
      </c>
      <c r="G236" t="s">
        <v>150</v>
      </c>
      <c r="H236" s="6">
        <v>6</v>
      </c>
      <c r="I236" s="7">
        <v>0.55638354082081654</v>
      </c>
      <c r="J236" t="s">
        <v>283</v>
      </c>
      <c r="K236" t="s">
        <v>1036</v>
      </c>
      <c r="L236">
        <f>Table3[[#This Row],[Price of One Product]]*Table3[[#This Row],[No of Products in one Sale]]</f>
        <v>432</v>
      </c>
      <c r="M236" s="23">
        <f>F236*(1-Table3[[#This Row],[Discount]])</f>
        <v>31.94038506090121</v>
      </c>
      <c r="N236">
        <f>Table3[[#This Row],[Discounted price]]*Table3[[#This Row],[No of Products in one Sale]]</f>
        <v>191.64231036540727</v>
      </c>
    </row>
    <row r="237" spans="1:14" x14ac:dyDescent="0.3">
      <c r="A237" t="s">
        <v>476</v>
      </c>
      <c r="B237" t="s">
        <v>201</v>
      </c>
      <c r="C237" s="2">
        <v>44757</v>
      </c>
      <c r="D237" t="s">
        <v>211</v>
      </c>
      <c r="E237" t="s">
        <v>231</v>
      </c>
      <c r="F237">
        <v>65</v>
      </c>
      <c r="G237" t="s">
        <v>151</v>
      </c>
      <c r="H237" s="6">
        <v>8</v>
      </c>
      <c r="I237" s="7">
        <v>7.8132692098414003E-2</v>
      </c>
      <c r="J237" t="s">
        <v>266</v>
      </c>
      <c r="K237" t="s">
        <v>1039</v>
      </c>
      <c r="L237">
        <f>Table3[[#This Row],[Price of One Product]]*Table3[[#This Row],[No of Products in one Sale]]</f>
        <v>520</v>
      </c>
      <c r="M237" s="23">
        <f>F237*(1-Table3[[#This Row],[Discount]])</f>
        <v>59.92137501360309</v>
      </c>
      <c r="N237">
        <f>Table3[[#This Row],[Discounted price]]*Table3[[#This Row],[No of Products in one Sale]]</f>
        <v>479.37100010882472</v>
      </c>
    </row>
    <row r="238" spans="1:14" x14ac:dyDescent="0.3">
      <c r="A238" t="s">
        <v>477</v>
      </c>
      <c r="B238" t="s">
        <v>202</v>
      </c>
      <c r="C238" s="2">
        <v>44745</v>
      </c>
      <c r="D238" t="s">
        <v>212</v>
      </c>
      <c r="E238" t="s">
        <v>231</v>
      </c>
      <c r="F238">
        <v>250</v>
      </c>
      <c r="G238" t="s">
        <v>149</v>
      </c>
      <c r="H238" s="6">
        <v>1</v>
      </c>
      <c r="I238" s="7">
        <v>0.37783112687678633</v>
      </c>
      <c r="J238" t="s">
        <v>267</v>
      </c>
      <c r="K238" t="s">
        <v>1039</v>
      </c>
      <c r="L238">
        <f>Table3[[#This Row],[Price of One Product]]*Table3[[#This Row],[No of Products in one Sale]]</f>
        <v>250</v>
      </c>
      <c r="M238" s="23">
        <f>F238*(1-Table3[[#This Row],[Discount]])</f>
        <v>155.54221828080341</v>
      </c>
      <c r="N238">
        <f>Table3[[#This Row],[Discounted price]]*Table3[[#This Row],[No of Products in one Sale]]</f>
        <v>155.54221828080341</v>
      </c>
    </row>
    <row r="239" spans="1:14" x14ac:dyDescent="0.3">
      <c r="A239" t="s">
        <v>478</v>
      </c>
      <c r="B239" t="s">
        <v>203</v>
      </c>
      <c r="C239" s="2">
        <v>44760</v>
      </c>
      <c r="D239" t="s">
        <v>213</v>
      </c>
      <c r="E239" t="s">
        <v>231</v>
      </c>
      <c r="F239">
        <v>130</v>
      </c>
      <c r="G239" t="s">
        <v>150</v>
      </c>
      <c r="H239" s="6">
        <v>7</v>
      </c>
      <c r="I239" s="7">
        <v>0.34200944354303275</v>
      </c>
      <c r="J239" t="s">
        <v>268</v>
      </c>
      <c r="K239" t="s">
        <v>1039</v>
      </c>
      <c r="L239">
        <f>Table3[[#This Row],[Price of One Product]]*Table3[[#This Row],[No of Products in one Sale]]</f>
        <v>910</v>
      </c>
      <c r="M239" s="23">
        <f>F239*(1-Table3[[#This Row],[Discount]])</f>
        <v>85.538772339405739</v>
      </c>
      <c r="N239">
        <f>Table3[[#This Row],[Discounted price]]*Table3[[#This Row],[No of Products in one Sale]]</f>
        <v>598.77140637584012</v>
      </c>
    </row>
    <row r="240" spans="1:14" x14ac:dyDescent="0.3">
      <c r="A240" t="s">
        <v>479</v>
      </c>
      <c r="B240" t="s">
        <v>204</v>
      </c>
      <c r="C240" s="2">
        <v>44750</v>
      </c>
      <c r="D240" t="s">
        <v>214</v>
      </c>
      <c r="E240" t="s">
        <v>231</v>
      </c>
      <c r="F240">
        <v>60</v>
      </c>
      <c r="G240" t="s">
        <v>151</v>
      </c>
      <c r="H240" s="6">
        <v>11</v>
      </c>
      <c r="I240" s="7">
        <v>0.92737976442865855</v>
      </c>
      <c r="J240" t="s">
        <v>286</v>
      </c>
      <c r="K240" t="s">
        <v>1036</v>
      </c>
      <c r="L240">
        <f>Table3[[#This Row],[Price of One Product]]*Table3[[#This Row],[No of Products in one Sale]]</f>
        <v>660</v>
      </c>
      <c r="M240" s="23">
        <f>F240*(1-Table3[[#This Row],[Discount]])</f>
        <v>4.3572141342804871</v>
      </c>
      <c r="N240">
        <f>Table3[[#This Row],[Discounted price]]*Table3[[#This Row],[No of Products in one Sale]]</f>
        <v>47.929355477085359</v>
      </c>
    </row>
    <row r="241" spans="1:14" x14ac:dyDescent="0.3">
      <c r="A241" t="s">
        <v>480</v>
      </c>
      <c r="B241" t="s">
        <v>200</v>
      </c>
      <c r="C241" s="2">
        <v>44742</v>
      </c>
      <c r="D241" t="s">
        <v>210</v>
      </c>
      <c r="E241" t="s">
        <v>231</v>
      </c>
      <c r="F241">
        <v>72</v>
      </c>
      <c r="G241" t="s">
        <v>149</v>
      </c>
      <c r="H241" s="6">
        <v>6</v>
      </c>
      <c r="I241" s="7">
        <v>0.96938667185148797</v>
      </c>
      <c r="J241" t="s">
        <v>259</v>
      </c>
      <c r="K241" t="s">
        <v>1038</v>
      </c>
      <c r="L241">
        <f>Table3[[#This Row],[Price of One Product]]*Table3[[#This Row],[No of Products in one Sale]]</f>
        <v>432</v>
      </c>
      <c r="M241" s="23">
        <f>F241*(1-Table3[[#This Row],[Discount]])</f>
        <v>2.2041596266928662</v>
      </c>
      <c r="N241">
        <f>Table3[[#This Row],[Discounted price]]*Table3[[#This Row],[No of Products in one Sale]]</f>
        <v>13.224957760157197</v>
      </c>
    </row>
    <row r="242" spans="1:14" x14ac:dyDescent="0.3">
      <c r="A242" t="s">
        <v>481</v>
      </c>
      <c r="B242" t="s">
        <v>201</v>
      </c>
      <c r="C242" s="2">
        <v>44754</v>
      </c>
      <c r="D242" t="s">
        <v>211</v>
      </c>
      <c r="E242" t="s">
        <v>231</v>
      </c>
      <c r="F242">
        <v>65</v>
      </c>
      <c r="G242" t="s">
        <v>150</v>
      </c>
      <c r="H242" s="6">
        <v>6</v>
      </c>
      <c r="I242" s="7">
        <v>0.24406307827004359</v>
      </c>
      <c r="J242" t="s">
        <v>260</v>
      </c>
      <c r="K242" t="s">
        <v>1039</v>
      </c>
      <c r="L242">
        <f>Table3[[#This Row],[Price of One Product]]*Table3[[#This Row],[No of Products in one Sale]]</f>
        <v>390</v>
      </c>
      <c r="M242" s="23">
        <f>F242*(1-Table3[[#This Row],[Discount]])</f>
        <v>49.135899912447165</v>
      </c>
      <c r="N242">
        <f>Table3[[#This Row],[Discounted price]]*Table3[[#This Row],[No of Products in one Sale]]</f>
        <v>294.81539947468298</v>
      </c>
    </row>
    <row r="243" spans="1:14" x14ac:dyDescent="0.3">
      <c r="A243" t="s">
        <v>482</v>
      </c>
      <c r="B243" t="s">
        <v>202</v>
      </c>
      <c r="C243" s="2">
        <v>44746</v>
      </c>
      <c r="D243" t="s">
        <v>212</v>
      </c>
      <c r="E243" t="s">
        <v>230</v>
      </c>
      <c r="F243">
        <v>250</v>
      </c>
      <c r="G243" t="s">
        <v>151</v>
      </c>
      <c r="H243" s="6">
        <v>2</v>
      </c>
      <c r="I243" s="7">
        <v>0.931057824254786</v>
      </c>
      <c r="J243" t="s">
        <v>272</v>
      </c>
      <c r="K243" t="s">
        <v>1037</v>
      </c>
      <c r="L243">
        <f>Table3[[#This Row],[Price of One Product]]*Table3[[#This Row],[No of Products in one Sale]]</f>
        <v>500</v>
      </c>
      <c r="M243" s="23">
        <f>F243*(1-Table3[[#This Row],[Discount]])</f>
        <v>17.2355439363035</v>
      </c>
      <c r="N243">
        <f>Table3[[#This Row],[Discounted price]]*Table3[[#This Row],[No of Products in one Sale]]</f>
        <v>34.471087872607001</v>
      </c>
    </row>
    <row r="244" spans="1:14" x14ac:dyDescent="0.3">
      <c r="A244" t="s">
        <v>483</v>
      </c>
      <c r="B244" t="s">
        <v>203</v>
      </c>
      <c r="C244" s="2">
        <v>44752</v>
      </c>
      <c r="D244" t="s">
        <v>213</v>
      </c>
      <c r="E244" t="s">
        <v>230</v>
      </c>
      <c r="F244">
        <v>130</v>
      </c>
      <c r="G244" t="s">
        <v>149</v>
      </c>
      <c r="H244" s="6">
        <v>4</v>
      </c>
      <c r="I244" s="7">
        <v>0.67570229189541975</v>
      </c>
      <c r="J244" t="s">
        <v>273</v>
      </c>
      <c r="K244" t="s">
        <v>1036</v>
      </c>
      <c r="L244">
        <f>Table3[[#This Row],[Price of One Product]]*Table3[[#This Row],[No of Products in one Sale]]</f>
        <v>520</v>
      </c>
      <c r="M244" s="23">
        <f>F244*(1-Table3[[#This Row],[Discount]])</f>
        <v>42.158702053595434</v>
      </c>
      <c r="N244">
        <f>Table3[[#This Row],[Discounted price]]*Table3[[#This Row],[No of Products in one Sale]]</f>
        <v>168.63480821438174</v>
      </c>
    </row>
    <row r="245" spans="1:14" x14ac:dyDescent="0.3">
      <c r="A245" t="s">
        <v>484</v>
      </c>
      <c r="B245" t="s">
        <v>200</v>
      </c>
      <c r="C245" s="2">
        <v>44725</v>
      </c>
      <c r="D245" t="s">
        <v>210</v>
      </c>
      <c r="E245" t="s">
        <v>230</v>
      </c>
      <c r="F245">
        <v>72</v>
      </c>
      <c r="G245" t="s">
        <v>150</v>
      </c>
      <c r="H245" s="6">
        <v>7</v>
      </c>
      <c r="I245" s="7">
        <v>0.91192982577548221</v>
      </c>
      <c r="J245" t="s">
        <v>274</v>
      </c>
      <c r="K245" t="s">
        <v>1036</v>
      </c>
      <c r="L245">
        <f>Table3[[#This Row],[Price of One Product]]*Table3[[#This Row],[No of Products in one Sale]]</f>
        <v>504</v>
      </c>
      <c r="M245" s="23">
        <f>F245*(1-Table3[[#This Row],[Discount]])</f>
        <v>6.3410525441652812</v>
      </c>
      <c r="N245">
        <f>Table3[[#This Row],[Discounted price]]*Table3[[#This Row],[No of Products in one Sale]]</f>
        <v>44.38736780915697</v>
      </c>
    </row>
    <row r="246" spans="1:14" x14ac:dyDescent="0.3">
      <c r="A246" t="s">
        <v>485</v>
      </c>
      <c r="B246" t="s">
        <v>201</v>
      </c>
      <c r="C246" s="2">
        <v>44734</v>
      </c>
      <c r="D246" t="s">
        <v>211</v>
      </c>
      <c r="E246" t="s">
        <v>231</v>
      </c>
      <c r="F246">
        <v>65</v>
      </c>
      <c r="G246" t="s">
        <v>151</v>
      </c>
      <c r="H246" s="6">
        <v>13</v>
      </c>
      <c r="I246" s="7">
        <v>0.46313611506175134</v>
      </c>
      <c r="J246" t="s">
        <v>275</v>
      </c>
      <c r="K246" t="s">
        <v>1036</v>
      </c>
      <c r="L246">
        <f>Table3[[#This Row],[Price of One Product]]*Table3[[#This Row],[No of Products in one Sale]]</f>
        <v>845</v>
      </c>
      <c r="M246" s="23">
        <f>F246*(1-Table3[[#This Row],[Discount]])</f>
        <v>34.896152520986163</v>
      </c>
      <c r="N246">
        <f>Table3[[#This Row],[Discounted price]]*Table3[[#This Row],[No of Products in one Sale]]</f>
        <v>453.64998277282012</v>
      </c>
    </row>
    <row r="247" spans="1:14" x14ac:dyDescent="0.3">
      <c r="A247" t="s">
        <v>486</v>
      </c>
      <c r="B247" t="s">
        <v>202</v>
      </c>
      <c r="C247" s="2">
        <v>44761</v>
      </c>
      <c r="D247" t="s">
        <v>212</v>
      </c>
      <c r="E247" t="s">
        <v>231</v>
      </c>
      <c r="F247">
        <v>250</v>
      </c>
      <c r="G247" t="s">
        <v>149</v>
      </c>
      <c r="H247" s="6">
        <v>1</v>
      </c>
      <c r="I247" s="7">
        <v>5.3530222562513607E-2</v>
      </c>
      <c r="J247" t="s">
        <v>265</v>
      </c>
      <c r="K247" t="s">
        <v>1037</v>
      </c>
      <c r="L247">
        <f>Table3[[#This Row],[Price of One Product]]*Table3[[#This Row],[No of Products in one Sale]]</f>
        <v>250</v>
      </c>
      <c r="M247" s="23">
        <f>F247*(1-Table3[[#This Row],[Discount]])</f>
        <v>236.6174443593716</v>
      </c>
      <c r="N247">
        <f>Table3[[#This Row],[Discounted price]]*Table3[[#This Row],[No of Products in one Sale]]</f>
        <v>236.6174443593716</v>
      </c>
    </row>
    <row r="248" spans="1:14" x14ac:dyDescent="0.3">
      <c r="A248" t="s">
        <v>487</v>
      </c>
      <c r="B248" t="s">
        <v>203</v>
      </c>
      <c r="C248" s="2">
        <v>44735</v>
      </c>
      <c r="D248" t="s">
        <v>213</v>
      </c>
      <c r="E248" t="s">
        <v>231</v>
      </c>
      <c r="F248">
        <v>130</v>
      </c>
      <c r="G248" t="s">
        <v>150</v>
      </c>
      <c r="H248" s="6">
        <v>2</v>
      </c>
      <c r="I248" s="7">
        <v>0.10135414856508229</v>
      </c>
      <c r="J248" t="s">
        <v>266</v>
      </c>
      <c r="K248" t="s">
        <v>1039</v>
      </c>
      <c r="L248">
        <f>Table3[[#This Row],[Price of One Product]]*Table3[[#This Row],[No of Products in one Sale]]</f>
        <v>260</v>
      </c>
      <c r="M248" s="23">
        <f>F248*(1-Table3[[#This Row],[Discount]])</f>
        <v>116.82396068653931</v>
      </c>
      <c r="N248">
        <f>Table3[[#This Row],[Discounted price]]*Table3[[#This Row],[No of Products in one Sale]]</f>
        <v>233.64792137307862</v>
      </c>
    </row>
    <row r="249" spans="1:14" x14ac:dyDescent="0.3">
      <c r="A249" t="s">
        <v>488</v>
      </c>
      <c r="B249" t="s">
        <v>204</v>
      </c>
      <c r="C249" s="2">
        <v>44753</v>
      </c>
      <c r="D249" t="s">
        <v>214</v>
      </c>
      <c r="E249" t="s">
        <v>231</v>
      </c>
      <c r="F249">
        <v>60</v>
      </c>
      <c r="G249" t="s">
        <v>151</v>
      </c>
      <c r="H249" s="6">
        <v>10</v>
      </c>
      <c r="I249" s="7">
        <v>0.15413196820236597</v>
      </c>
      <c r="J249" t="s">
        <v>267</v>
      </c>
      <c r="K249" t="s">
        <v>1039</v>
      </c>
      <c r="L249">
        <f>Table3[[#This Row],[Price of One Product]]*Table3[[#This Row],[No of Products in one Sale]]</f>
        <v>600</v>
      </c>
      <c r="M249" s="23">
        <f>F249*(1-Table3[[#This Row],[Discount]])</f>
        <v>50.752081907858042</v>
      </c>
      <c r="N249">
        <f>Table3[[#This Row],[Discounted price]]*Table3[[#This Row],[No of Products in one Sale]]</f>
        <v>507.52081907858042</v>
      </c>
    </row>
    <row r="250" spans="1:14" x14ac:dyDescent="0.3">
      <c r="A250" t="s">
        <v>489</v>
      </c>
      <c r="B250" t="s">
        <v>205</v>
      </c>
      <c r="C250" s="2">
        <v>44732</v>
      </c>
      <c r="D250" t="s">
        <v>222</v>
      </c>
      <c r="E250" t="s">
        <v>231</v>
      </c>
      <c r="F250">
        <v>95</v>
      </c>
      <c r="G250" t="s">
        <v>149</v>
      </c>
      <c r="H250" s="6">
        <v>4</v>
      </c>
      <c r="I250" s="7">
        <v>0.99147229272651061</v>
      </c>
      <c r="J250" t="s">
        <v>277</v>
      </c>
      <c r="K250" t="s">
        <v>1036</v>
      </c>
      <c r="L250">
        <f>Table3[[#This Row],[Price of One Product]]*Table3[[#This Row],[No of Products in one Sale]]</f>
        <v>380</v>
      </c>
      <c r="M250" s="23">
        <f>F250*(1-Table3[[#This Row],[Discount]])</f>
        <v>0.81013219098149236</v>
      </c>
      <c r="N250">
        <f>Table3[[#This Row],[Discounted price]]*Table3[[#This Row],[No of Products in one Sale]]</f>
        <v>3.2405287639259694</v>
      </c>
    </row>
    <row r="251" spans="1:14" x14ac:dyDescent="0.3">
      <c r="A251" t="s">
        <v>490</v>
      </c>
      <c r="B251" t="s">
        <v>200</v>
      </c>
      <c r="C251" s="2">
        <v>44748</v>
      </c>
      <c r="D251" t="s">
        <v>210</v>
      </c>
      <c r="E251" t="s">
        <v>231</v>
      </c>
      <c r="F251">
        <v>72</v>
      </c>
      <c r="G251" t="s">
        <v>150</v>
      </c>
      <c r="H251" s="6">
        <v>4</v>
      </c>
      <c r="I251" s="7">
        <v>0.26792541838229555</v>
      </c>
      <c r="J251" t="s">
        <v>278</v>
      </c>
      <c r="K251" t="s">
        <v>1039</v>
      </c>
      <c r="L251">
        <f>Table3[[#This Row],[Price of One Product]]*Table3[[#This Row],[No of Products in one Sale]]</f>
        <v>288</v>
      </c>
      <c r="M251" s="23">
        <f>F251*(1-Table3[[#This Row],[Discount]])</f>
        <v>52.709369876474717</v>
      </c>
      <c r="N251">
        <f>Table3[[#This Row],[Discounted price]]*Table3[[#This Row],[No of Products in one Sale]]</f>
        <v>210.83747950589887</v>
      </c>
    </row>
    <row r="252" spans="1:14" x14ac:dyDescent="0.3">
      <c r="A252" t="s">
        <v>491</v>
      </c>
      <c r="B252" t="s">
        <v>201</v>
      </c>
      <c r="C252" s="2">
        <v>44731</v>
      </c>
      <c r="D252" t="s">
        <v>211</v>
      </c>
      <c r="E252" t="s">
        <v>231</v>
      </c>
      <c r="F252">
        <v>65</v>
      </c>
      <c r="G252" t="s">
        <v>151</v>
      </c>
      <c r="H252" s="6">
        <v>7</v>
      </c>
      <c r="I252" s="7">
        <v>0.67400237007588726</v>
      </c>
      <c r="J252" t="s">
        <v>279</v>
      </c>
      <c r="K252" t="s">
        <v>1039</v>
      </c>
      <c r="L252">
        <f>Table3[[#This Row],[Price of One Product]]*Table3[[#This Row],[No of Products in one Sale]]</f>
        <v>455</v>
      </c>
      <c r="M252" s="23">
        <f>F252*(1-Table3[[#This Row],[Discount]])</f>
        <v>21.189845945067329</v>
      </c>
      <c r="N252">
        <f>Table3[[#This Row],[Discounted price]]*Table3[[#This Row],[No of Products in one Sale]]</f>
        <v>148.3289216154713</v>
      </c>
    </row>
    <row r="253" spans="1:14" x14ac:dyDescent="0.3">
      <c r="A253" t="s">
        <v>492</v>
      </c>
      <c r="B253" t="s">
        <v>202</v>
      </c>
      <c r="C253" s="2">
        <v>44725</v>
      </c>
      <c r="D253" t="s">
        <v>212</v>
      </c>
      <c r="E253" t="s">
        <v>230</v>
      </c>
      <c r="F253">
        <v>250</v>
      </c>
      <c r="G253" t="s">
        <v>149</v>
      </c>
      <c r="H253" s="6">
        <v>2</v>
      </c>
      <c r="I253" s="7">
        <v>0.10779012567415547</v>
      </c>
      <c r="J253" t="s">
        <v>280</v>
      </c>
      <c r="K253" t="s">
        <v>1036</v>
      </c>
      <c r="L253">
        <f>Table3[[#This Row],[Price of One Product]]*Table3[[#This Row],[No of Products in one Sale]]</f>
        <v>500</v>
      </c>
      <c r="M253" s="23">
        <f>F253*(1-Table3[[#This Row],[Discount]])</f>
        <v>223.05246858146114</v>
      </c>
      <c r="N253">
        <f>Table3[[#This Row],[Discounted price]]*Table3[[#This Row],[No of Products in one Sale]]</f>
        <v>446.10493716292228</v>
      </c>
    </row>
    <row r="254" spans="1:14" x14ac:dyDescent="0.3">
      <c r="A254" t="s">
        <v>493</v>
      </c>
      <c r="B254" t="s">
        <v>203</v>
      </c>
      <c r="C254" s="2">
        <v>44753</v>
      </c>
      <c r="D254" t="s">
        <v>213</v>
      </c>
      <c r="E254" t="s">
        <v>230</v>
      </c>
      <c r="F254">
        <v>130</v>
      </c>
      <c r="G254" t="s">
        <v>150</v>
      </c>
      <c r="H254" s="6">
        <v>4</v>
      </c>
      <c r="I254" s="7">
        <v>6.5825812137458972E-2</v>
      </c>
      <c r="J254" t="s">
        <v>281</v>
      </c>
      <c r="K254" t="s">
        <v>1038</v>
      </c>
      <c r="L254">
        <f>Table3[[#This Row],[Price of One Product]]*Table3[[#This Row],[No of Products in one Sale]]</f>
        <v>520</v>
      </c>
      <c r="M254" s="23">
        <f>F254*(1-Table3[[#This Row],[Discount]])</f>
        <v>121.44264442213033</v>
      </c>
      <c r="N254">
        <f>Table3[[#This Row],[Discounted price]]*Table3[[#This Row],[No of Products in one Sale]]</f>
        <v>485.77057768852131</v>
      </c>
    </row>
    <row r="255" spans="1:14" x14ac:dyDescent="0.3">
      <c r="A255" t="s">
        <v>494</v>
      </c>
      <c r="B255" t="s">
        <v>200</v>
      </c>
      <c r="C255" s="2">
        <v>44738</v>
      </c>
      <c r="D255" t="s">
        <v>210</v>
      </c>
      <c r="E255" t="s">
        <v>230</v>
      </c>
      <c r="F255">
        <v>72</v>
      </c>
      <c r="G255" t="s">
        <v>151</v>
      </c>
      <c r="H255" s="6">
        <v>11</v>
      </c>
      <c r="I255" s="7">
        <v>0.36167362480508147</v>
      </c>
      <c r="J255" t="s">
        <v>282</v>
      </c>
      <c r="K255" t="s">
        <v>1038</v>
      </c>
      <c r="L255">
        <f>Table3[[#This Row],[Price of One Product]]*Table3[[#This Row],[No of Products in one Sale]]</f>
        <v>792</v>
      </c>
      <c r="M255" s="23">
        <f>F255*(1-Table3[[#This Row],[Discount]])</f>
        <v>45.959499014034137</v>
      </c>
      <c r="N255">
        <f>Table3[[#This Row],[Discounted price]]*Table3[[#This Row],[No of Products in one Sale]]</f>
        <v>505.55448915437552</v>
      </c>
    </row>
    <row r="256" spans="1:14" x14ac:dyDescent="0.3">
      <c r="A256" t="s">
        <v>495</v>
      </c>
      <c r="B256" t="s">
        <v>201</v>
      </c>
      <c r="C256" s="2">
        <v>44762</v>
      </c>
      <c r="D256" t="s">
        <v>211</v>
      </c>
      <c r="E256" t="s">
        <v>231</v>
      </c>
      <c r="F256">
        <v>65</v>
      </c>
      <c r="G256" t="s">
        <v>149</v>
      </c>
      <c r="H256" s="6">
        <v>9</v>
      </c>
      <c r="I256" s="7">
        <v>0.15611277710708626</v>
      </c>
      <c r="J256" t="s">
        <v>283</v>
      </c>
      <c r="K256" t="s">
        <v>1036</v>
      </c>
      <c r="L256">
        <f>Table3[[#This Row],[Price of One Product]]*Table3[[#This Row],[No of Products in one Sale]]</f>
        <v>585</v>
      </c>
      <c r="M256" s="23">
        <f>F256*(1-Table3[[#This Row],[Discount]])</f>
        <v>54.852669488039396</v>
      </c>
      <c r="N256">
        <f>Table3[[#This Row],[Discounted price]]*Table3[[#This Row],[No of Products in one Sale]]</f>
        <v>493.67402539235457</v>
      </c>
    </row>
    <row r="257" spans="1:14" x14ac:dyDescent="0.3">
      <c r="A257" t="s">
        <v>496</v>
      </c>
      <c r="B257" t="s">
        <v>202</v>
      </c>
      <c r="C257" s="2">
        <v>44756</v>
      </c>
      <c r="D257" t="s">
        <v>212</v>
      </c>
      <c r="E257" t="s">
        <v>231</v>
      </c>
      <c r="F257">
        <v>250</v>
      </c>
      <c r="G257" t="s">
        <v>150</v>
      </c>
      <c r="H257" s="6">
        <v>2</v>
      </c>
      <c r="I257" s="7">
        <v>0.11892962947938523</v>
      </c>
      <c r="J257" t="s">
        <v>266</v>
      </c>
      <c r="K257" t="s">
        <v>1039</v>
      </c>
      <c r="L257">
        <f>Table3[[#This Row],[Price of One Product]]*Table3[[#This Row],[No of Products in one Sale]]</f>
        <v>500</v>
      </c>
      <c r="M257" s="23">
        <f>F257*(1-Table3[[#This Row],[Discount]])</f>
        <v>220.2675926301537</v>
      </c>
      <c r="N257">
        <f>Table3[[#This Row],[Discounted price]]*Table3[[#This Row],[No of Products in one Sale]]</f>
        <v>440.5351852603074</v>
      </c>
    </row>
    <row r="258" spans="1:14" x14ac:dyDescent="0.3">
      <c r="A258" t="s">
        <v>497</v>
      </c>
      <c r="B258" t="s">
        <v>203</v>
      </c>
      <c r="C258" s="2">
        <v>44744</v>
      </c>
      <c r="D258" t="s">
        <v>213</v>
      </c>
      <c r="E258" t="s">
        <v>231</v>
      </c>
      <c r="F258">
        <v>130</v>
      </c>
      <c r="G258" t="s">
        <v>151</v>
      </c>
      <c r="H258" s="6">
        <v>5</v>
      </c>
      <c r="I258" s="7">
        <v>0.94178498482348294</v>
      </c>
      <c r="J258" t="s">
        <v>267</v>
      </c>
      <c r="K258" t="s">
        <v>1039</v>
      </c>
      <c r="L258">
        <f>Table3[[#This Row],[Price of One Product]]*Table3[[#This Row],[No of Products in one Sale]]</f>
        <v>650</v>
      </c>
      <c r="M258" s="23">
        <f>F258*(1-Table3[[#This Row],[Discount]])</f>
        <v>7.5679519729472178</v>
      </c>
      <c r="N258">
        <f>Table3[[#This Row],[Discounted price]]*Table3[[#This Row],[No of Products in one Sale]]</f>
        <v>37.839759864736088</v>
      </c>
    </row>
    <row r="259" spans="1:14" x14ac:dyDescent="0.3">
      <c r="A259" t="s">
        <v>498</v>
      </c>
      <c r="B259" t="s">
        <v>204</v>
      </c>
      <c r="C259" s="2">
        <v>44753</v>
      </c>
      <c r="D259" t="s">
        <v>214</v>
      </c>
      <c r="E259" t="s">
        <v>231</v>
      </c>
      <c r="F259">
        <v>60</v>
      </c>
      <c r="G259" t="s">
        <v>149</v>
      </c>
      <c r="H259" s="6">
        <v>5</v>
      </c>
      <c r="I259" s="7">
        <v>0.82224390590219021</v>
      </c>
      <c r="J259" t="s">
        <v>268</v>
      </c>
      <c r="K259" t="s">
        <v>1039</v>
      </c>
      <c r="L259">
        <f>Table3[[#This Row],[Price of One Product]]*Table3[[#This Row],[No of Products in one Sale]]</f>
        <v>300</v>
      </c>
      <c r="M259" s="23">
        <f>F259*(1-Table3[[#This Row],[Discount]])</f>
        <v>10.665365645868587</v>
      </c>
      <c r="N259">
        <f>Table3[[#This Row],[Discounted price]]*Table3[[#This Row],[No of Products in one Sale]]</f>
        <v>53.326828229342937</v>
      </c>
    </row>
    <row r="260" spans="1:14" x14ac:dyDescent="0.3">
      <c r="A260" t="s">
        <v>499</v>
      </c>
      <c r="B260" t="s">
        <v>200</v>
      </c>
      <c r="C260" s="2">
        <v>44762</v>
      </c>
      <c r="D260" t="s">
        <v>210</v>
      </c>
      <c r="E260" t="s">
        <v>231</v>
      </c>
      <c r="F260">
        <v>72</v>
      </c>
      <c r="G260" t="s">
        <v>150</v>
      </c>
      <c r="H260" s="6">
        <v>10</v>
      </c>
      <c r="I260" s="7">
        <v>1.5473035826796155E-2</v>
      </c>
      <c r="J260" t="s">
        <v>281</v>
      </c>
      <c r="K260" t="s">
        <v>1038</v>
      </c>
      <c r="L260">
        <f>Table3[[#This Row],[Price of One Product]]*Table3[[#This Row],[No of Products in one Sale]]</f>
        <v>720</v>
      </c>
      <c r="M260" s="23">
        <f>F260*(1-Table3[[#This Row],[Discount]])</f>
        <v>70.885941420470672</v>
      </c>
      <c r="N260">
        <f>Table3[[#This Row],[Discounted price]]*Table3[[#This Row],[No of Products in one Sale]]</f>
        <v>708.8594142047067</v>
      </c>
    </row>
    <row r="261" spans="1:14" x14ac:dyDescent="0.3">
      <c r="A261" t="s">
        <v>500</v>
      </c>
      <c r="B261" t="s">
        <v>201</v>
      </c>
      <c r="C261" s="2">
        <v>44740</v>
      </c>
      <c r="D261" t="s">
        <v>211</v>
      </c>
      <c r="E261" t="s">
        <v>231</v>
      </c>
      <c r="F261">
        <v>65</v>
      </c>
      <c r="G261" t="s">
        <v>151</v>
      </c>
      <c r="H261" s="6">
        <v>3</v>
      </c>
      <c r="I261" s="7">
        <v>0.57002189482885535</v>
      </c>
      <c r="J261" t="s">
        <v>272</v>
      </c>
      <c r="K261" t="s">
        <v>1037</v>
      </c>
      <c r="L261">
        <f>Table3[[#This Row],[Price of One Product]]*Table3[[#This Row],[No of Products in one Sale]]</f>
        <v>195</v>
      </c>
      <c r="M261" s="23">
        <f>F261*(1-Table3[[#This Row],[Discount]])</f>
        <v>27.948576836124403</v>
      </c>
      <c r="N261">
        <f>Table3[[#This Row],[Discounted price]]*Table3[[#This Row],[No of Products in one Sale]]</f>
        <v>83.845730508373208</v>
      </c>
    </row>
    <row r="262" spans="1:14" x14ac:dyDescent="0.3">
      <c r="A262" t="s">
        <v>501</v>
      </c>
      <c r="B262" t="s">
        <v>202</v>
      </c>
      <c r="C262" s="2">
        <v>44729</v>
      </c>
      <c r="D262" t="s">
        <v>212</v>
      </c>
      <c r="E262" t="s">
        <v>230</v>
      </c>
      <c r="F262">
        <v>250</v>
      </c>
      <c r="G262" t="s">
        <v>149</v>
      </c>
      <c r="H262" s="6">
        <v>3</v>
      </c>
      <c r="I262" s="7">
        <v>0.22169123462523532</v>
      </c>
      <c r="J262" t="s">
        <v>281</v>
      </c>
      <c r="K262" t="s">
        <v>1038</v>
      </c>
      <c r="L262">
        <f>Table3[[#This Row],[Price of One Product]]*Table3[[#This Row],[No of Products in one Sale]]</f>
        <v>750</v>
      </c>
      <c r="M262" s="23">
        <f>F262*(1-Table3[[#This Row],[Discount]])</f>
        <v>194.57719134369117</v>
      </c>
      <c r="N262">
        <f>Table3[[#This Row],[Discounted price]]*Table3[[#This Row],[No of Products in one Sale]]</f>
        <v>583.73157403107348</v>
      </c>
    </row>
    <row r="263" spans="1:14" x14ac:dyDescent="0.3">
      <c r="A263" t="s">
        <v>502</v>
      </c>
      <c r="B263" t="s">
        <v>203</v>
      </c>
      <c r="C263" s="2">
        <v>44727</v>
      </c>
      <c r="D263" t="s">
        <v>213</v>
      </c>
      <c r="E263" t="s">
        <v>231</v>
      </c>
      <c r="F263">
        <v>130</v>
      </c>
      <c r="G263" t="s">
        <v>150</v>
      </c>
      <c r="H263" s="6">
        <v>6</v>
      </c>
      <c r="I263" s="7">
        <v>0.16327712663351335</v>
      </c>
      <c r="J263" t="s">
        <v>272</v>
      </c>
      <c r="K263" t="s">
        <v>1037</v>
      </c>
      <c r="L263">
        <f>Table3[[#This Row],[Price of One Product]]*Table3[[#This Row],[No of Products in one Sale]]</f>
        <v>780</v>
      </c>
      <c r="M263" s="23">
        <f>F263*(1-Table3[[#This Row],[Discount]])</f>
        <v>108.77397353764326</v>
      </c>
      <c r="N263">
        <f>Table3[[#This Row],[Discounted price]]*Table3[[#This Row],[No of Products in one Sale]]</f>
        <v>652.64384122585955</v>
      </c>
    </row>
    <row r="264" spans="1:14" x14ac:dyDescent="0.3">
      <c r="A264" t="s">
        <v>503</v>
      </c>
      <c r="B264" t="s">
        <v>200</v>
      </c>
      <c r="C264" s="2">
        <v>44734</v>
      </c>
      <c r="D264" t="s">
        <v>210</v>
      </c>
      <c r="E264" t="s">
        <v>230</v>
      </c>
      <c r="F264">
        <v>72</v>
      </c>
      <c r="G264" t="s">
        <v>151</v>
      </c>
      <c r="H264" s="6">
        <v>9</v>
      </c>
      <c r="I264" s="7">
        <v>0.71431849239690393</v>
      </c>
      <c r="J264" t="s">
        <v>281</v>
      </c>
      <c r="K264" t="s">
        <v>1038</v>
      </c>
      <c r="L264">
        <f>Table3[[#This Row],[Price of One Product]]*Table3[[#This Row],[No of Products in one Sale]]</f>
        <v>648</v>
      </c>
      <c r="M264" s="23">
        <f>F264*(1-Table3[[#This Row],[Discount]])</f>
        <v>20.569068547422916</v>
      </c>
      <c r="N264">
        <f>Table3[[#This Row],[Discounted price]]*Table3[[#This Row],[No of Products in one Sale]]</f>
        <v>185.12161692680624</v>
      </c>
    </row>
    <row r="265" spans="1:14" x14ac:dyDescent="0.3">
      <c r="A265" t="s">
        <v>504</v>
      </c>
      <c r="B265" t="s">
        <v>201</v>
      </c>
      <c r="C265" s="2">
        <v>44744</v>
      </c>
      <c r="D265" t="s">
        <v>211</v>
      </c>
      <c r="E265" t="s">
        <v>231</v>
      </c>
      <c r="F265">
        <v>65</v>
      </c>
      <c r="G265" t="s">
        <v>149</v>
      </c>
      <c r="H265" s="6">
        <v>7</v>
      </c>
      <c r="I265" s="7">
        <v>0.58151491016386692</v>
      </c>
      <c r="J265" t="s">
        <v>272</v>
      </c>
      <c r="K265" t="s">
        <v>1037</v>
      </c>
      <c r="L265">
        <f>Table3[[#This Row],[Price of One Product]]*Table3[[#This Row],[No of Products in one Sale]]</f>
        <v>455</v>
      </c>
      <c r="M265" s="23">
        <f>F265*(1-Table3[[#This Row],[Discount]])</f>
        <v>27.201530839348649</v>
      </c>
      <c r="N265">
        <f>Table3[[#This Row],[Discounted price]]*Table3[[#This Row],[No of Products in one Sale]]</f>
        <v>190.41071587544053</v>
      </c>
    </row>
    <row r="266" spans="1:14" x14ac:dyDescent="0.3">
      <c r="A266" t="s">
        <v>505</v>
      </c>
      <c r="B266" t="s">
        <v>202</v>
      </c>
      <c r="C266" s="2">
        <v>44737</v>
      </c>
      <c r="D266" t="s">
        <v>212</v>
      </c>
      <c r="E266" t="s">
        <v>230</v>
      </c>
      <c r="F266">
        <v>250</v>
      </c>
      <c r="G266" t="s">
        <v>150</v>
      </c>
      <c r="H266" s="6">
        <v>1</v>
      </c>
      <c r="I266" s="7">
        <v>0.94025500085845537</v>
      </c>
      <c r="J266" t="s">
        <v>281</v>
      </c>
      <c r="K266" t="s">
        <v>1038</v>
      </c>
      <c r="L266">
        <f>Table3[[#This Row],[Price of One Product]]*Table3[[#This Row],[No of Products in one Sale]]</f>
        <v>250</v>
      </c>
      <c r="M266" s="23">
        <f>F266*(1-Table3[[#This Row],[Discount]])</f>
        <v>14.936249785386158</v>
      </c>
      <c r="N266">
        <f>Table3[[#This Row],[Discounted price]]*Table3[[#This Row],[No of Products in one Sale]]</f>
        <v>14.936249785386158</v>
      </c>
    </row>
    <row r="267" spans="1:14" x14ac:dyDescent="0.3">
      <c r="A267" t="s">
        <v>506</v>
      </c>
      <c r="B267" t="s">
        <v>203</v>
      </c>
      <c r="C267" s="2">
        <v>44752</v>
      </c>
      <c r="D267" t="s">
        <v>213</v>
      </c>
      <c r="E267" t="s">
        <v>231</v>
      </c>
      <c r="F267">
        <v>130</v>
      </c>
      <c r="G267" t="s">
        <v>151</v>
      </c>
      <c r="H267" s="6">
        <v>3</v>
      </c>
      <c r="I267" s="7">
        <v>0.85696007733376245</v>
      </c>
      <c r="J267" t="s">
        <v>272</v>
      </c>
      <c r="K267" t="s">
        <v>1037</v>
      </c>
      <c r="L267">
        <f>Table3[[#This Row],[Price of One Product]]*Table3[[#This Row],[No of Products in one Sale]]</f>
        <v>390</v>
      </c>
      <c r="M267" s="23">
        <f>F267*(1-Table3[[#This Row],[Discount]])</f>
        <v>18.59518994661088</v>
      </c>
      <c r="N267">
        <f>Table3[[#This Row],[Discounted price]]*Table3[[#This Row],[No of Products in one Sale]]</f>
        <v>55.78556983983264</v>
      </c>
    </row>
    <row r="268" spans="1:14" x14ac:dyDescent="0.3">
      <c r="A268" t="s">
        <v>507</v>
      </c>
      <c r="B268" t="s">
        <v>204</v>
      </c>
      <c r="C268" s="2">
        <v>44736</v>
      </c>
      <c r="D268" t="s">
        <v>214</v>
      </c>
      <c r="E268" t="s">
        <v>230</v>
      </c>
      <c r="F268">
        <v>60</v>
      </c>
      <c r="G268" t="s">
        <v>149</v>
      </c>
      <c r="H268" s="6">
        <v>6</v>
      </c>
      <c r="I268" s="7">
        <v>0.73704670632037661</v>
      </c>
      <c r="J268" t="s">
        <v>281</v>
      </c>
      <c r="K268" t="s">
        <v>1038</v>
      </c>
      <c r="L268">
        <f>Table3[[#This Row],[Price of One Product]]*Table3[[#This Row],[No of Products in one Sale]]</f>
        <v>360</v>
      </c>
      <c r="M268" s="23">
        <f>F268*(1-Table3[[#This Row],[Discount]])</f>
        <v>15.777197620777404</v>
      </c>
      <c r="N268">
        <f>Table3[[#This Row],[Discounted price]]*Table3[[#This Row],[No of Products in one Sale]]</f>
        <v>94.66318572466443</v>
      </c>
    </row>
    <row r="269" spans="1:14" x14ac:dyDescent="0.3">
      <c r="A269" t="s">
        <v>508</v>
      </c>
      <c r="B269" t="s">
        <v>205</v>
      </c>
      <c r="C269" s="2">
        <v>44752</v>
      </c>
      <c r="D269" t="s">
        <v>222</v>
      </c>
      <c r="E269" t="s">
        <v>231</v>
      </c>
      <c r="F269">
        <v>95</v>
      </c>
      <c r="G269" t="s">
        <v>150</v>
      </c>
      <c r="H269" s="6">
        <v>5</v>
      </c>
      <c r="I269" s="7">
        <v>0.99556674564351355</v>
      </c>
      <c r="J269" t="s">
        <v>272</v>
      </c>
      <c r="K269" t="s">
        <v>1037</v>
      </c>
      <c r="L269">
        <f>Table3[[#This Row],[Price of One Product]]*Table3[[#This Row],[No of Products in one Sale]]</f>
        <v>475</v>
      </c>
      <c r="M269" s="23">
        <f>F269*(1-Table3[[#This Row],[Discount]])</f>
        <v>0.42115916386621266</v>
      </c>
      <c r="N269">
        <f>Table3[[#This Row],[Discounted price]]*Table3[[#This Row],[No of Products in one Sale]]</f>
        <v>2.1057958193310631</v>
      </c>
    </row>
    <row r="270" spans="1:14" x14ac:dyDescent="0.3">
      <c r="A270" t="s">
        <v>509</v>
      </c>
      <c r="B270" t="s">
        <v>200</v>
      </c>
      <c r="C270" s="2">
        <v>44759</v>
      </c>
      <c r="D270" t="s">
        <v>210</v>
      </c>
      <c r="E270" t="s">
        <v>230</v>
      </c>
      <c r="F270">
        <v>72</v>
      </c>
      <c r="G270" t="s">
        <v>151</v>
      </c>
      <c r="H270" s="6">
        <v>8</v>
      </c>
      <c r="I270" s="7">
        <v>0.82336237784945987</v>
      </c>
      <c r="J270" t="s">
        <v>281</v>
      </c>
      <c r="K270" t="s">
        <v>1038</v>
      </c>
      <c r="L270">
        <f>Table3[[#This Row],[Price of One Product]]*Table3[[#This Row],[No of Products in one Sale]]</f>
        <v>576</v>
      </c>
      <c r="M270" s="23">
        <f>F270*(1-Table3[[#This Row],[Discount]])</f>
        <v>12.717908794838889</v>
      </c>
      <c r="N270">
        <f>Table3[[#This Row],[Discounted price]]*Table3[[#This Row],[No of Products in one Sale]]</f>
        <v>101.74327035871111</v>
      </c>
    </row>
    <row r="271" spans="1:14" x14ac:dyDescent="0.3">
      <c r="A271" t="s">
        <v>510</v>
      </c>
      <c r="B271" t="s">
        <v>201</v>
      </c>
      <c r="C271" s="2">
        <v>44763</v>
      </c>
      <c r="D271" t="s">
        <v>211</v>
      </c>
      <c r="E271" t="s">
        <v>231</v>
      </c>
      <c r="F271">
        <v>65</v>
      </c>
      <c r="G271" t="s">
        <v>149</v>
      </c>
      <c r="H271" s="6">
        <v>13</v>
      </c>
      <c r="I271" s="7">
        <v>0.21429857063805535</v>
      </c>
      <c r="J271" t="s">
        <v>272</v>
      </c>
      <c r="K271" t="s">
        <v>1037</v>
      </c>
      <c r="L271">
        <f>Table3[[#This Row],[Price of One Product]]*Table3[[#This Row],[No of Products in one Sale]]</f>
        <v>845</v>
      </c>
      <c r="M271" s="23">
        <f>F271*(1-Table3[[#This Row],[Discount]])</f>
        <v>51.0705929085264</v>
      </c>
      <c r="N271">
        <f>Table3[[#This Row],[Discounted price]]*Table3[[#This Row],[No of Products in one Sale]]</f>
        <v>663.91770781084324</v>
      </c>
    </row>
    <row r="272" spans="1:14" x14ac:dyDescent="0.3">
      <c r="A272" t="s">
        <v>511</v>
      </c>
      <c r="B272" t="s">
        <v>202</v>
      </c>
      <c r="C272" s="2">
        <v>44763</v>
      </c>
      <c r="D272" t="s">
        <v>212</v>
      </c>
      <c r="E272" t="s">
        <v>230</v>
      </c>
      <c r="F272">
        <v>250</v>
      </c>
      <c r="G272" t="s">
        <v>150</v>
      </c>
      <c r="H272" s="6">
        <v>2</v>
      </c>
      <c r="I272" s="7">
        <v>0.9858246368711242</v>
      </c>
      <c r="J272" t="s">
        <v>281</v>
      </c>
      <c r="K272" t="s">
        <v>1038</v>
      </c>
      <c r="L272">
        <f>Table3[[#This Row],[Price of One Product]]*Table3[[#This Row],[No of Products in one Sale]]</f>
        <v>500</v>
      </c>
      <c r="M272" s="23">
        <f>F272*(1-Table3[[#This Row],[Discount]])</f>
        <v>3.5438407822189486</v>
      </c>
      <c r="N272">
        <f>Table3[[#This Row],[Discounted price]]*Table3[[#This Row],[No of Products in one Sale]]</f>
        <v>7.0876815644378972</v>
      </c>
    </row>
    <row r="273" spans="1:14" x14ac:dyDescent="0.3">
      <c r="A273" t="s">
        <v>512</v>
      </c>
      <c r="B273" t="s">
        <v>203</v>
      </c>
      <c r="C273" s="2">
        <v>44750</v>
      </c>
      <c r="D273" t="s">
        <v>213</v>
      </c>
      <c r="E273" t="s">
        <v>231</v>
      </c>
      <c r="F273">
        <v>130</v>
      </c>
      <c r="G273" t="s">
        <v>151</v>
      </c>
      <c r="H273" s="6">
        <v>6</v>
      </c>
      <c r="I273" s="7">
        <v>2.0787857004193944E-2</v>
      </c>
      <c r="J273" t="s">
        <v>272</v>
      </c>
      <c r="K273" t="s">
        <v>1037</v>
      </c>
      <c r="L273">
        <f>Table3[[#This Row],[Price of One Product]]*Table3[[#This Row],[No of Products in one Sale]]</f>
        <v>780</v>
      </c>
      <c r="M273" s="23">
        <f>F273*(1-Table3[[#This Row],[Discount]])</f>
        <v>127.29757858945479</v>
      </c>
      <c r="N273">
        <f>Table3[[#This Row],[Discounted price]]*Table3[[#This Row],[No of Products in one Sale]]</f>
        <v>763.78547153672866</v>
      </c>
    </row>
    <row r="274" spans="1:14" x14ac:dyDescent="0.3">
      <c r="A274" t="s">
        <v>513</v>
      </c>
      <c r="B274" t="s">
        <v>200</v>
      </c>
      <c r="C274" s="2">
        <v>44751</v>
      </c>
      <c r="D274" t="s">
        <v>210</v>
      </c>
      <c r="E274" t="s">
        <v>230</v>
      </c>
      <c r="F274">
        <v>72</v>
      </c>
      <c r="G274" t="s">
        <v>149</v>
      </c>
      <c r="H274" s="6">
        <v>8</v>
      </c>
      <c r="I274" s="7">
        <v>0.4043041551106823</v>
      </c>
      <c r="J274" t="s">
        <v>281</v>
      </c>
      <c r="K274" t="s">
        <v>1038</v>
      </c>
      <c r="L274">
        <f>Table3[[#This Row],[Price of One Product]]*Table3[[#This Row],[No of Products in one Sale]]</f>
        <v>576</v>
      </c>
      <c r="M274" s="23">
        <f>F274*(1-Table3[[#This Row],[Discount]])</f>
        <v>42.890100832030875</v>
      </c>
      <c r="N274">
        <f>Table3[[#This Row],[Discounted price]]*Table3[[#This Row],[No of Products in one Sale]]</f>
        <v>343.120806656247</v>
      </c>
    </row>
    <row r="275" spans="1:14" x14ac:dyDescent="0.3">
      <c r="A275" t="s">
        <v>514</v>
      </c>
      <c r="B275" t="s">
        <v>201</v>
      </c>
      <c r="C275" s="2">
        <v>44736</v>
      </c>
      <c r="D275" t="s">
        <v>211</v>
      </c>
      <c r="E275" t="s">
        <v>231</v>
      </c>
      <c r="F275">
        <v>65</v>
      </c>
      <c r="G275" t="s">
        <v>150</v>
      </c>
      <c r="H275" s="6">
        <v>6</v>
      </c>
      <c r="I275" s="7">
        <v>0.86228936216370378</v>
      </c>
      <c r="J275" t="s">
        <v>272</v>
      </c>
      <c r="K275" t="s">
        <v>1037</v>
      </c>
      <c r="L275">
        <f>Table3[[#This Row],[Price of One Product]]*Table3[[#This Row],[No of Products in one Sale]]</f>
        <v>390</v>
      </c>
      <c r="M275" s="23">
        <f>F275*(1-Table3[[#This Row],[Discount]])</f>
        <v>8.9511914593592543</v>
      </c>
      <c r="N275">
        <f>Table3[[#This Row],[Discounted price]]*Table3[[#This Row],[No of Products in one Sale]]</f>
        <v>53.707148756155526</v>
      </c>
    </row>
    <row r="276" spans="1:14" x14ac:dyDescent="0.3">
      <c r="A276" t="s">
        <v>515</v>
      </c>
      <c r="B276" t="s">
        <v>202</v>
      </c>
      <c r="C276" s="2">
        <v>44737</v>
      </c>
      <c r="D276" t="s">
        <v>212</v>
      </c>
      <c r="E276" t="s">
        <v>230</v>
      </c>
      <c r="F276">
        <v>250</v>
      </c>
      <c r="G276" t="s">
        <v>151</v>
      </c>
      <c r="H276" s="6">
        <v>3</v>
      </c>
      <c r="I276" s="7">
        <v>0.20267200262393703</v>
      </c>
      <c r="J276" t="s">
        <v>281</v>
      </c>
      <c r="K276" t="s">
        <v>1038</v>
      </c>
      <c r="L276">
        <f>Table3[[#This Row],[Price of One Product]]*Table3[[#This Row],[No of Products in one Sale]]</f>
        <v>750</v>
      </c>
      <c r="M276" s="23">
        <f>F276*(1-Table3[[#This Row],[Discount]])</f>
        <v>199.33199934401574</v>
      </c>
      <c r="N276">
        <f>Table3[[#This Row],[Discounted price]]*Table3[[#This Row],[No of Products in one Sale]]</f>
        <v>597.99599803204728</v>
      </c>
    </row>
    <row r="277" spans="1:14" x14ac:dyDescent="0.3">
      <c r="A277" t="s">
        <v>516</v>
      </c>
      <c r="B277" t="s">
        <v>203</v>
      </c>
      <c r="C277" s="2">
        <v>44744</v>
      </c>
      <c r="D277" t="s">
        <v>210</v>
      </c>
      <c r="E277" t="s">
        <v>231</v>
      </c>
      <c r="F277">
        <v>72</v>
      </c>
      <c r="G277" t="s">
        <v>149</v>
      </c>
      <c r="H277" s="6">
        <v>6</v>
      </c>
      <c r="I277" s="7">
        <v>0.42721330596562979</v>
      </c>
      <c r="J277" t="s">
        <v>272</v>
      </c>
      <c r="K277" t="s">
        <v>1037</v>
      </c>
      <c r="L277">
        <f>Table3[[#This Row],[Price of One Product]]*Table3[[#This Row],[No of Products in one Sale]]</f>
        <v>432</v>
      </c>
      <c r="M277" s="23">
        <f>F277*(1-Table3[[#This Row],[Discount]])</f>
        <v>41.240641970474655</v>
      </c>
      <c r="N277">
        <f>Table3[[#This Row],[Discounted price]]*Table3[[#This Row],[No of Products in one Sale]]</f>
        <v>247.44385182284793</v>
      </c>
    </row>
    <row r="278" spans="1:14" x14ac:dyDescent="0.3">
      <c r="A278" t="s">
        <v>517</v>
      </c>
      <c r="B278" t="s">
        <v>200</v>
      </c>
      <c r="C278" s="2">
        <v>44735</v>
      </c>
      <c r="D278" t="s">
        <v>211</v>
      </c>
      <c r="E278" t="s">
        <v>230</v>
      </c>
      <c r="F278">
        <v>65</v>
      </c>
      <c r="G278" t="s">
        <v>149</v>
      </c>
      <c r="H278" s="6">
        <v>13</v>
      </c>
      <c r="I278" s="7">
        <v>0.87108149970897442</v>
      </c>
      <c r="J278" t="s">
        <v>281</v>
      </c>
      <c r="K278" t="s">
        <v>1038</v>
      </c>
      <c r="L278">
        <f>Table3[[#This Row],[Price of One Product]]*Table3[[#This Row],[No of Products in one Sale]]</f>
        <v>845</v>
      </c>
      <c r="M278" s="23">
        <f>F278*(1-Table3[[#This Row],[Discount]])</f>
        <v>8.3797025189166625</v>
      </c>
      <c r="N278">
        <f>Table3[[#This Row],[Discounted price]]*Table3[[#This Row],[No of Products in one Sale]]</f>
        <v>108.93613274591661</v>
      </c>
    </row>
    <row r="279" spans="1:14" x14ac:dyDescent="0.3">
      <c r="A279" t="s">
        <v>518</v>
      </c>
      <c r="B279" t="s">
        <v>201</v>
      </c>
      <c r="C279" s="2">
        <v>44751</v>
      </c>
      <c r="D279" t="s">
        <v>212</v>
      </c>
      <c r="E279" t="s">
        <v>231</v>
      </c>
      <c r="F279">
        <v>250</v>
      </c>
      <c r="G279" t="s">
        <v>150</v>
      </c>
      <c r="H279" s="6">
        <v>1</v>
      </c>
      <c r="I279" s="7">
        <v>2.6358009716956676E-2</v>
      </c>
      <c r="J279" t="s">
        <v>272</v>
      </c>
      <c r="K279" t="s">
        <v>1037</v>
      </c>
      <c r="L279">
        <f>Table3[[#This Row],[Price of One Product]]*Table3[[#This Row],[No of Products in one Sale]]</f>
        <v>250</v>
      </c>
      <c r="M279" s="23">
        <f>F279*(1-Table3[[#This Row],[Discount]])</f>
        <v>243.41049757076084</v>
      </c>
      <c r="N279">
        <f>Table3[[#This Row],[Discounted price]]*Table3[[#This Row],[No of Products in one Sale]]</f>
        <v>243.41049757076084</v>
      </c>
    </row>
    <row r="280" spans="1:14" x14ac:dyDescent="0.3">
      <c r="A280" t="s">
        <v>519</v>
      </c>
      <c r="B280" t="s">
        <v>202</v>
      </c>
      <c r="C280" s="2">
        <v>44726</v>
      </c>
      <c r="D280" t="s">
        <v>213</v>
      </c>
      <c r="E280" t="s">
        <v>231</v>
      </c>
      <c r="F280">
        <v>130</v>
      </c>
      <c r="G280" t="s">
        <v>151</v>
      </c>
      <c r="H280" s="6">
        <v>3</v>
      </c>
      <c r="I280" s="7">
        <v>0.77767785740350603</v>
      </c>
      <c r="J280" t="s">
        <v>281</v>
      </c>
      <c r="K280" t="s">
        <v>1038</v>
      </c>
      <c r="L280">
        <f>Table3[[#This Row],[Price of One Product]]*Table3[[#This Row],[No of Products in one Sale]]</f>
        <v>390</v>
      </c>
      <c r="M280" s="23">
        <f>F280*(1-Table3[[#This Row],[Discount]])</f>
        <v>28.901878537544217</v>
      </c>
      <c r="N280">
        <f>Table3[[#This Row],[Discounted price]]*Table3[[#This Row],[No of Products in one Sale]]</f>
        <v>86.705635612632648</v>
      </c>
    </row>
    <row r="281" spans="1:14" x14ac:dyDescent="0.3">
      <c r="A281" t="s">
        <v>520</v>
      </c>
      <c r="B281" t="s">
        <v>203</v>
      </c>
      <c r="C281" s="2">
        <v>44749</v>
      </c>
      <c r="D281" t="s">
        <v>210</v>
      </c>
      <c r="E281" t="s">
        <v>231</v>
      </c>
      <c r="F281">
        <v>72</v>
      </c>
      <c r="G281" t="s">
        <v>149</v>
      </c>
      <c r="H281" s="6">
        <v>3</v>
      </c>
      <c r="I281" s="7">
        <v>0.68682565144107521</v>
      </c>
      <c r="J281" t="s">
        <v>272</v>
      </c>
      <c r="K281" t="s">
        <v>1037</v>
      </c>
      <c r="L281">
        <f>Table3[[#This Row],[Price of One Product]]*Table3[[#This Row],[No of Products in one Sale]]</f>
        <v>216</v>
      </c>
      <c r="M281" s="23">
        <f>F281*(1-Table3[[#This Row],[Discount]])</f>
        <v>22.548553096242586</v>
      </c>
      <c r="N281">
        <f>Table3[[#This Row],[Discounted price]]*Table3[[#This Row],[No of Products in one Sale]]</f>
        <v>67.645659288727757</v>
      </c>
    </row>
    <row r="282" spans="1:14" x14ac:dyDescent="0.3">
      <c r="A282" t="s">
        <v>521</v>
      </c>
      <c r="B282" t="s">
        <v>200</v>
      </c>
      <c r="C282" s="2">
        <v>44734</v>
      </c>
      <c r="D282" t="s">
        <v>211</v>
      </c>
      <c r="E282" t="s">
        <v>231</v>
      </c>
      <c r="F282">
        <v>65</v>
      </c>
      <c r="G282" t="s">
        <v>150</v>
      </c>
      <c r="H282" s="6">
        <v>14</v>
      </c>
      <c r="I282" s="7">
        <v>0.58269109940879071</v>
      </c>
      <c r="J282" t="s">
        <v>281</v>
      </c>
      <c r="K282" t="s">
        <v>1038</v>
      </c>
      <c r="L282">
        <f>Table3[[#This Row],[Price of One Product]]*Table3[[#This Row],[No of Products in one Sale]]</f>
        <v>910</v>
      </c>
      <c r="M282" s="23">
        <f>F282*(1-Table3[[#This Row],[Discount]])</f>
        <v>27.125078538428603</v>
      </c>
      <c r="N282">
        <f>Table3[[#This Row],[Discounted price]]*Table3[[#This Row],[No of Products in one Sale]]</f>
        <v>379.75109953800046</v>
      </c>
    </row>
    <row r="283" spans="1:14" x14ac:dyDescent="0.3">
      <c r="A283" t="s">
        <v>522</v>
      </c>
      <c r="B283" t="s">
        <v>201</v>
      </c>
      <c r="C283" s="2">
        <v>44726</v>
      </c>
      <c r="D283" t="s">
        <v>212</v>
      </c>
      <c r="E283" t="s">
        <v>231</v>
      </c>
      <c r="F283">
        <v>250</v>
      </c>
      <c r="G283" t="s">
        <v>151</v>
      </c>
      <c r="H283" s="6">
        <v>3</v>
      </c>
      <c r="I283" s="7">
        <v>0.44339908275720785</v>
      </c>
      <c r="J283" t="s">
        <v>272</v>
      </c>
      <c r="K283" t="s">
        <v>1037</v>
      </c>
      <c r="L283">
        <f>Table3[[#This Row],[Price of One Product]]*Table3[[#This Row],[No of Products in one Sale]]</f>
        <v>750</v>
      </c>
      <c r="M283" s="23">
        <f>F283*(1-Table3[[#This Row],[Discount]])</f>
        <v>139.15022931069802</v>
      </c>
      <c r="N283">
        <f>Table3[[#This Row],[Discounted price]]*Table3[[#This Row],[No of Products in one Sale]]</f>
        <v>417.45068793209407</v>
      </c>
    </row>
    <row r="284" spans="1:14" x14ac:dyDescent="0.3">
      <c r="A284" t="s">
        <v>523</v>
      </c>
      <c r="B284" t="s">
        <v>202</v>
      </c>
      <c r="C284" s="2">
        <v>44743</v>
      </c>
      <c r="D284" t="s">
        <v>213</v>
      </c>
      <c r="E284" t="s">
        <v>230</v>
      </c>
      <c r="F284">
        <v>130</v>
      </c>
      <c r="G284" t="s">
        <v>149</v>
      </c>
      <c r="H284" s="6">
        <v>3</v>
      </c>
      <c r="I284" s="7">
        <v>0.12575036810320794</v>
      </c>
      <c r="J284" t="s">
        <v>281</v>
      </c>
      <c r="K284" t="s">
        <v>1038</v>
      </c>
      <c r="L284">
        <f>Table3[[#This Row],[Price of One Product]]*Table3[[#This Row],[No of Products in one Sale]]</f>
        <v>390</v>
      </c>
      <c r="M284" s="23">
        <f>F284*(1-Table3[[#This Row],[Discount]])</f>
        <v>113.65245214658297</v>
      </c>
      <c r="N284">
        <f>Table3[[#This Row],[Discounted price]]*Table3[[#This Row],[No of Products in one Sale]]</f>
        <v>340.95735643974893</v>
      </c>
    </row>
    <row r="285" spans="1:14" x14ac:dyDescent="0.3">
      <c r="A285" t="s">
        <v>524</v>
      </c>
      <c r="B285" t="s">
        <v>203</v>
      </c>
      <c r="C285" s="2">
        <v>44742</v>
      </c>
      <c r="D285" t="s">
        <v>214</v>
      </c>
      <c r="E285" t="s">
        <v>231</v>
      </c>
      <c r="F285">
        <v>60</v>
      </c>
      <c r="G285" t="s">
        <v>150</v>
      </c>
      <c r="H285" s="6">
        <v>13</v>
      </c>
      <c r="I285" s="7">
        <v>0.58443763111426095</v>
      </c>
      <c r="J285" t="s">
        <v>272</v>
      </c>
      <c r="K285" t="s">
        <v>1037</v>
      </c>
      <c r="L285">
        <f>Table3[[#This Row],[Price of One Product]]*Table3[[#This Row],[No of Products in one Sale]]</f>
        <v>780</v>
      </c>
      <c r="M285" s="23">
        <f>F285*(1-Table3[[#This Row],[Discount]])</f>
        <v>24.933742133144342</v>
      </c>
      <c r="N285">
        <f>Table3[[#This Row],[Discounted price]]*Table3[[#This Row],[No of Products in one Sale]]</f>
        <v>324.13864773087647</v>
      </c>
    </row>
    <row r="286" spans="1:14" x14ac:dyDescent="0.3">
      <c r="A286" t="s">
        <v>525</v>
      </c>
      <c r="B286" t="s">
        <v>204</v>
      </c>
      <c r="C286" s="2">
        <v>44747</v>
      </c>
      <c r="D286" t="s">
        <v>210</v>
      </c>
      <c r="E286" t="s">
        <v>230</v>
      </c>
      <c r="F286">
        <v>72</v>
      </c>
      <c r="G286" t="s">
        <v>151</v>
      </c>
      <c r="H286" s="6">
        <v>11</v>
      </c>
      <c r="I286" s="7">
        <v>0.20269838427382159</v>
      </c>
      <c r="J286" t="s">
        <v>281</v>
      </c>
      <c r="K286" t="s">
        <v>1038</v>
      </c>
      <c r="L286">
        <f>Table3[[#This Row],[Price of One Product]]*Table3[[#This Row],[No of Products in one Sale]]</f>
        <v>792</v>
      </c>
      <c r="M286" s="23">
        <f>F286*(1-Table3[[#This Row],[Discount]])</f>
        <v>57.405716332284847</v>
      </c>
      <c r="N286">
        <f>Table3[[#This Row],[Discounted price]]*Table3[[#This Row],[No of Products in one Sale]]</f>
        <v>631.46287965513329</v>
      </c>
    </row>
    <row r="287" spans="1:14" x14ac:dyDescent="0.3">
      <c r="A287" t="s">
        <v>526</v>
      </c>
      <c r="B287" t="s">
        <v>200</v>
      </c>
      <c r="C287" s="2">
        <v>44764</v>
      </c>
      <c r="D287" t="s">
        <v>211</v>
      </c>
      <c r="E287" t="s">
        <v>231</v>
      </c>
      <c r="F287">
        <v>65</v>
      </c>
      <c r="G287" t="s">
        <v>149</v>
      </c>
      <c r="H287" s="6">
        <v>5</v>
      </c>
      <c r="I287" s="7">
        <v>0.34588473967990274</v>
      </c>
      <c r="J287" t="s">
        <v>272</v>
      </c>
      <c r="K287" t="s">
        <v>1037</v>
      </c>
      <c r="L287">
        <f>Table3[[#This Row],[Price of One Product]]*Table3[[#This Row],[No of Products in one Sale]]</f>
        <v>325</v>
      </c>
      <c r="M287" s="23">
        <f>F287*(1-Table3[[#This Row],[Discount]])</f>
        <v>42.517491920806322</v>
      </c>
      <c r="N287">
        <f>Table3[[#This Row],[Discounted price]]*Table3[[#This Row],[No of Products in one Sale]]</f>
        <v>212.58745960403161</v>
      </c>
    </row>
    <row r="288" spans="1:14" x14ac:dyDescent="0.3">
      <c r="A288" t="s">
        <v>527</v>
      </c>
      <c r="B288" t="s">
        <v>201</v>
      </c>
      <c r="C288" s="2">
        <v>44735</v>
      </c>
      <c r="D288" t="s">
        <v>212</v>
      </c>
      <c r="E288" t="s">
        <v>230</v>
      </c>
      <c r="F288">
        <v>250</v>
      </c>
      <c r="G288" t="s">
        <v>150</v>
      </c>
      <c r="H288" s="6">
        <v>3</v>
      </c>
      <c r="I288" s="7">
        <v>0.44863071332488991</v>
      </c>
      <c r="J288" t="s">
        <v>281</v>
      </c>
      <c r="K288" t="s">
        <v>1038</v>
      </c>
      <c r="L288">
        <f>Table3[[#This Row],[Price of One Product]]*Table3[[#This Row],[No of Products in one Sale]]</f>
        <v>750</v>
      </c>
      <c r="M288" s="23">
        <f>F288*(1-Table3[[#This Row],[Discount]])</f>
        <v>137.84232166877752</v>
      </c>
      <c r="N288">
        <f>Table3[[#This Row],[Discounted price]]*Table3[[#This Row],[No of Products in one Sale]]</f>
        <v>413.52696500633255</v>
      </c>
    </row>
    <row r="289" spans="1:14" x14ac:dyDescent="0.3">
      <c r="A289" t="s">
        <v>528</v>
      </c>
      <c r="B289" t="s">
        <v>202</v>
      </c>
      <c r="C289" s="2">
        <v>44737</v>
      </c>
      <c r="D289" t="s">
        <v>213</v>
      </c>
      <c r="E289" t="s">
        <v>231</v>
      </c>
      <c r="F289">
        <v>130</v>
      </c>
      <c r="G289" t="s">
        <v>151</v>
      </c>
      <c r="H289" s="6">
        <v>2</v>
      </c>
      <c r="I289" s="7">
        <v>0.41195662281860623</v>
      </c>
      <c r="J289" t="s">
        <v>272</v>
      </c>
      <c r="K289" t="s">
        <v>1037</v>
      </c>
      <c r="L289">
        <f>Table3[[#This Row],[Price of One Product]]*Table3[[#This Row],[No of Products in one Sale]]</f>
        <v>260</v>
      </c>
      <c r="M289" s="23">
        <f>F289*(1-Table3[[#This Row],[Discount]])</f>
        <v>76.445639033581188</v>
      </c>
      <c r="N289">
        <f>Table3[[#This Row],[Discounted price]]*Table3[[#This Row],[No of Products in one Sale]]</f>
        <v>152.89127806716238</v>
      </c>
    </row>
    <row r="290" spans="1:14" x14ac:dyDescent="0.3">
      <c r="A290" t="s">
        <v>529</v>
      </c>
      <c r="B290" t="s">
        <v>203</v>
      </c>
      <c r="C290" s="2">
        <v>44749</v>
      </c>
      <c r="D290" t="s">
        <v>210</v>
      </c>
      <c r="E290" t="s">
        <v>230</v>
      </c>
      <c r="F290">
        <v>72</v>
      </c>
      <c r="G290" t="s">
        <v>149</v>
      </c>
      <c r="H290" s="6">
        <v>10</v>
      </c>
      <c r="I290" s="7">
        <v>0.78611978286567918</v>
      </c>
      <c r="J290" t="s">
        <v>281</v>
      </c>
      <c r="K290" t="s">
        <v>1038</v>
      </c>
      <c r="L290">
        <f>Table3[[#This Row],[Price of One Product]]*Table3[[#This Row],[No of Products in one Sale]]</f>
        <v>720</v>
      </c>
      <c r="M290" s="23">
        <f>F290*(1-Table3[[#This Row],[Discount]])</f>
        <v>15.399375633671099</v>
      </c>
      <c r="N290">
        <f>Table3[[#This Row],[Discounted price]]*Table3[[#This Row],[No of Products in one Sale]]</f>
        <v>153.99375633671099</v>
      </c>
    </row>
    <row r="291" spans="1:14" x14ac:dyDescent="0.3">
      <c r="A291" t="s">
        <v>530</v>
      </c>
      <c r="B291" t="s">
        <v>200</v>
      </c>
      <c r="C291" s="2">
        <v>44729</v>
      </c>
      <c r="D291" t="s">
        <v>211</v>
      </c>
      <c r="E291" t="s">
        <v>231</v>
      </c>
      <c r="F291">
        <v>65</v>
      </c>
      <c r="G291" t="s">
        <v>150</v>
      </c>
      <c r="H291" s="6">
        <v>12</v>
      </c>
      <c r="I291" s="7">
        <v>0.82093526112515247</v>
      </c>
      <c r="J291" t="s">
        <v>272</v>
      </c>
      <c r="K291" t="s">
        <v>1037</v>
      </c>
      <c r="L291">
        <f>Table3[[#This Row],[Price of One Product]]*Table3[[#This Row],[No of Products in one Sale]]</f>
        <v>780</v>
      </c>
      <c r="M291" s="23">
        <f>F291*(1-Table3[[#This Row],[Discount]])</f>
        <v>11.63920802686509</v>
      </c>
      <c r="N291">
        <f>Table3[[#This Row],[Discounted price]]*Table3[[#This Row],[No of Products in one Sale]]</f>
        <v>139.67049632238107</v>
      </c>
    </row>
    <row r="292" spans="1:14" x14ac:dyDescent="0.3">
      <c r="A292" t="s">
        <v>531</v>
      </c>
      <c r="B292" t="s">
        <v>201</v>
      </c>
      <c r="C292" s="2">
        <v>44738</v>
      </c>
      <c r="D292" t="s">
        <v>212</v>
      </c>
      <c r="E292" t="s">
        <v>230</v>
      </c>
      <c r="F292">
        <v>250</v>
      </c>
      <c r="G292" t="s">
        <v>151</v>
      </c>
      <c r="H292" s="6">
        <v>3</v>
      </c>
      <c r="I292" s="7">
        <v>0.5655055849614361</v>
      </c>
      <c r="J292" t="s">
        <v>259</v>
      </c>
      <c r="K292" t="s">
        <v>1038</v>
      </c>
      <c r="L292">
        <f>Table3[[#This Row],[Price of One Product]]*Table3[[#This Row],[No of Products in one Sale]]</f>
        <v>750</v>
      </c>
      <c r="M292" s="23">
        <f>F292*(1-Table3[[#This Row],[Discount]])</f>
        <v>108.62360375964097</v>
      </c>
      <c r="N292">
        <f>Table3[[#This Row],[Discounted price]]*Table3[[#This Row],[No of Products in one Sale]]</f>
        <v>325.87081127892293</v>
      </c>
    </row>
    <row r="293" spans="1:14" x14ac:dyDescent="0.3">
      <c r="A293" t="s">
        <v>532</v>
      </c>
      <c r="B293" t="s">
        <v>202</v>
      </c>
      <c r="C293" s="2">
        <v>44740</v>
      </c>
      <c r="D293" t="s">
        <v>213</v>
      </c>
      <c r="E293" t="s">
        <v>231</v>
      </c>
      <c r="F293">
        <v>130</v>
      </c>
      <c r="G293" t="s">
        <v>149</v>
      </c>
      <c r="H293" s="6">
        <v>4</v>
      </c>
      <c r="I293" s="7">
        <v>0.48001599413027629</v>
      </c>
      <c r="J293" t="s">
        <v>260</v>
      </c>
      <c r="K293" t="s">
        <v>1039</v>
      </c>
      <c r="L293">
        <f>Table3[[#This Row],[Price of One Product]]*Table3[[#This Row],[No of Products in one Sale]]</f>
        <v>520</v>
      </c>
      <c r="M293" s="23">
        <f>F293*(1-Table3[[#This Row],[Discount]])</f>
        <v>67.597920763064081</v>
      </c>
      <c r="N293">
        <f>Table3[[#This Row],[Discounted price]]*Table3[[#This Row],[No of Products in one Sale]]</f>
        <v>270.39168305225633</v>
      </c>
    </row>
    <row r="294" spans="1:14" x14ac:dyDescent="0.3">
      <c r="A294" t="s">
        <v>533</v>
      </c>
      <c r="B294" t="s">
        <v>203</v>
      </c>
      <c r="C294" s="2">
        <v>44755</v>
      </c>
      <c r="D294" t="s">
        <v>214</v>
      </c>
      <c r="E294" t="s">
        <v>230</v>
      </c>
      <c r="F294">
        <v>60</v>
      </c>
      <c r="G294" t="s">
        <v>150</v>
      </c>
      <c r="H294" s="6">
        <v>9</v>
      </c>
      <c r="I294" s="7">
        <v>0.80703544305681518</v>
      </c>
      <c r="J294" t="s">
        <v>272</v>
      </c>
      <c r="K294" t="s">
        <v>1037</v>
      </c>
      <c r="L294">
        <f>Table3[[#This Row],[Price of One Product]]*Table3[[#This Row],[No of Products in one Sale]]</f>
        <v>540</v>
      </c>
      <c r="M294" s="23">
        <f>F294*(1-Table3[[#This Row],[Discount]])</f>
        <v>11.577873416591089</v>
      </c>
      <c r="N294">
        <f>Table3[[#This Row],[Discounted price]]*Table3[[#This Row],[No of Products in one Sale]]</f>
        <v>104.2008607493198</v>
      </c>
    </row>
    <row r="295" spans="1:14" x14ac:dyDescent="0.3">
      <c r="A295" t="s">
        <v>534</v>
      </c>
      <c r="B295" t="s">
        <v>204</v>
      </c>
      <c r="C295" s="2">
        <v>44755</v>
      </c>
      <c r="D295" t="s">
        <v>222</v>
      </c>
      <c r="E295" t="s">
        <v>231</v>
      </c>
      <c r="F295">
        <v>95</v>
      </c>
      <c r="G295" t="s">
        <v>151</v>
      </c>
      <c r="H295" s="6">
        <v>6</v>
      </c>
      <c r="I295" s="7">
        <v>0.13472953271650978</v>
      </c>
      <c r="J295" t="s">
        <v>273</v>
      </c>
      <c r="K295" t="s">
        <v>1036</v>
      </c>
      <c r="L295">
        <f>Table3[[#This Row],[Price of One Product]]*Table3[[#This Row],[No of Products in one Sale]]</f>
        <v>570</v>
      </c>
      <c r="M295" s="23">
        <f>F295*(1-Table3[[#This Row],[Discount]])</f>
        <v>82.200694391931577</v>
      </c>
      <c r="N295">
        <f>Table3[[#This Row],[Discounted price]]*Table3[[#This Row],[No of Products in one Sale]]</f>
        <v>493.20416635158949</v>
      </c>
    </row>
    <row r="296" spans="1:14" x14ac:dyDescent="0.3">
      <c r="A296" t="s">
        <v>535</v>
      </c>
      <c r="B296" t="s">
        <v>205</v>
      </c>
      <c r="C296" s="2">
        <v>44764</v>
      </c>
      <c r="D296" t="s">
        <v>210</v>
      </c>
      <c r="E296" t="s">
        <v>230</v>
      </c>
      <c r="F296">
        <v>72</v>
      </c>
      <c r="G296" t="s">
        <v>149</v>
      </c>
      <c r="H296" s="6">
        <v>9</v>
      </c>
      <c r="I296" s="7">
        <v>0.53735244514022174</v>
      </c>
      <c r="J296" t="s">
        <v>274</v>
      </c>
      <c r="K296" t="s">
        <v>1036</v>
      </c>
      <c r="L296">
        <f>Table3[[#This Row],[Price of One Product]]*Table3[[#This Row],[No of Products in one Sale]]</f>
        <v>648</v>
      </c>
      <c r="M296" s="23">
        <f>F296*(1-Table3[[#This Row],[Discount]])</f>
        <v>33.310623949904034</v>
      </c>
      <c r="N296">
        <f>Table3[[#This Row],[Discounted price]]*Table3[[#This Row],[No of Products in one Sale]]</f>
        <v>299.7956155491363</v>
      </c>
    </row>
    <row r="297" spans="1:14" x14ac:dyDescent="0.3">
      <c r="A297" t="s">
        <v>536</v>
      </c>
      <c r="B297" t="s">
        <v>200</v>
      </c>
      <c r="C297" s="2">
        <v>44735</v>
      </c>
      <c r="D297" t="s">
        <v>211</v>
      </c>
      <c r="E297" t="s">
        <v>231</v>
      </c>
      <c r="F297">
        <v>65</v>
      </c>
      <c r="G297" t="s">
        <v>150</v>
      </c>
      <c r="H297" s="6">
        <v>10</v>
      </c>
      <c r="I297" s="7">
        <v>0.86493253723020291</v>
      </c>
      <c r="J297" t="s">
        <v>275</v>
      </c>
      <c r="K297" t="s">
        <v>1036</v>
      </c>
      <c r="L297">
        <f>Table3[[#This Row],[Price of One Product]]*Table3[[#This Row],[No of Products in one Sale]]</f>
        <v>650</v>
      </c>
      <c r="M297" s="23">
        <f>F297*(1-Table3[[#This Row],[Discount]])</f>
        <v>8.7793850800368105</v>
      </c>
      <c r="N297">
        <f>Table3[[#This Row],[Discounted price]]*Table3[[#This Row],[No of Products in one Sale]]</f>
        <v>87.793850800368105</v>
      </c>
    </row>
    <row r="298" spans="1:14" x14ac:dyDescent="0.3">
      <c r="A298" t="s">
        <v>537</v>
      </c>
      <c r="B298" t="s">
        <v>201</v>
      </c>
      <c r="C298" s="2">
        <v>44734</v>
      </c>
      <c r="D298" t="s">
        <v>212</v>
      </c>
      <c r="E298" t="s">
        <v>230</v>
      </c>
      <c r="F298">
        <v>250</v>
      </c>
      <c r="G298" t="s">
        <v>151</v>
      </c>
      <c r="H298" s="6">
        <v>2</v>
      </c>
      <c r="I298" s="7">
        <v>0.14635193252367351</v>
      </c>
      <c r="J298" t="s">
        <v>265</v>
      </c>
      <c r="K298" t="s">
        <v>1037</v>
      </c>
      <c r="L298">
        <f>Table3[[#This Row],[Price of One Product]]*Table3[[#This Row],[No of Products in one Sale]]</f>
        <v>500</v>
      </c>
      <c r="M298" s="23">
        <f>F298*(1-Table3[[#This Row],[Discount]])</f>
        <v>213.41201686908161</v>
      </c>
      <c r="N298">
        <f>Table3[[#This Row],[Discounted price]]*Table3[[#This Row],[No of Products in one Sale]]</f>
        <v>426.82403373816322</v>
      </c>
    </row>
    <row r="299" spans="1:14" x14ac:dyDescent="0.3">
      <c r="A299" t="s">
        <v>538</v>
      </c>
      <c r="B299" t="s">
        <v>202</v>
      </c>
      <c r="C299" s="2">
        <v>44728</v>
      </c>
      <c r="D299" t="s">
        <v>213</v>
      </c>
      <c r="E299" t="s">
        <v>231</v>
      </c>
      <c r="F299">
        <v>130</v>
      </c>
      <c r="G299" t="s">
        <v>149</v>
      </c>
      <c r="H299" s="6">
        <v>5</v>
      </c>
      <c r="I299" s="7">
        <v>0.49930216593502397</v>
      </c>
      <c r="J299" t="s">
        <v>266</v>
      </c>
      <c r="K299" t="s">
        <v>1039</v>
      </c>
      <c r="L299">
        <f>Table3[[#This Row],[Price of One Product]]*Table3[[#This Row],[No of Products in one Sale]]</f>
        <v>650</v>
      </c>
      <c r="M299" s="23">
        <f>F299*(1-Table3[[#This Row],[Discount]])</f>
        <v>65.090718428446891</v>
      </c>
      <c r="N299">
        <f>Table3[[#This Row],[Discounted price]]*Table3[[#This Row],[No of Products in one Sale]]</f>
        <v>325.45359214223447</v>
      </c>
    </row>
    <row r="300" spans="1:14" x14ac:dyDescent="0.3">
      <c r="A300" t="s">
        <v>539</v>
      </c>
      <c r="B300" t="s">
        <v>203</v>
      </c>
      <c r="C300" s="2">
        <v>44739</v>
      </c>
      <c r="D300" t="s">
        <v>210</v>
      </c>
      <c r="E300" t="s">
        <v>230</v>
      </c>
      <c r="F300">
        <v>72</v>
      </c>
      <c r="G300" t="s">
        <v>150</v>
      </c>
      <c r="H300" s="6">
        <v>4</v>
      </c>
      <c r="I300" s="7">
        <v>0.16760369217058779</v>
      </c>
      <c r="J300" t="s">
        <v>267</v>
      </c>
      <c r="K300" t="s">
        <v>1039</v>
      </c>
      <c r="L300">
        <f>Table3[[#This Row],[Price of One Product]]*Table3[[#This Row],[No of Products in one Sale]]</f>
        <v>288</v>
      </c>
      <c r="M300" s="23">
        <f>F300*(1-Table3[[#This Row],[Discount]])</f>
        <v>59.932534163717676</v>
      </c>
      <c r="N300">
        <f>Table3[[#This Row],[Discounted price]]*Table3[[#This Row],[No of Products in one Sale]]</f>
        <v>239.73013665487071</v>
      </c>
    </row>
    <row r="301" spans="1:14" x14ac:dyDescent="0.3">
      <c r="A301" t="s">
        <v>540</v>
      </c>
      <c r="B301" t="s">
        <v>200</v>
      </c>
      <c r="C301" s="2">
        <v>44765</v>
      </c>
      <c r="D301" t="s">
        <v>211</v>
      </c>
      <c r="E301" t="s">
        <v>231</v>
      </c>
      <c r="F301">
        <v>65</v>
      </c>
      <c r="G301" t="s">
        <v>151</v>
      </c>
      <c r="H301" s="6">
        <v>13</v>
      </c>
      <c r="I301" s="7">
        <v>0.57040391639924315</v>
      </c>
      <c r="J301" t="s">
        <v>277</v>
      </c>
      <c r="K301" t="s">
        <v>1036</v>
      </c>
      <c r="L301">
        <f>Table3[[#This Row],[Price of One Product]]*Table3[[#This Row],[No of Products in one Sale]]</f>
        <v>845</v>
      </c>
      <c r="M301" s="23">
        <f>F301*(1-Table3[[#This Row],[Discount]])</f>
        <v>27.923745434049195</v>
      </c>
      <c r="N301">
        <f>Table3[[#This Row],[Discounted price]]*Table3[[#This Row],[No of Products in one Sale]]</f>
        <v>363.00869064263952</v>
      </c>
    </row>
    <row r="302" spans="1:14" x14ac:dyDescent="0.3">
      <c r="A302" t="s">
        <v>541</v>
      </c>
      <c r="B302" t="s">
        <v>201</v>
      </c>
      <c r="C302" s="2">
        <v>44740</v>
      </c>
      <c r="D302" t="s">
        <v>212</v>
      </c>
      <c r="E302" t="s">
        <v>231</v>
      </c>
      <c r="F302">
        <v>250</v>
      </c>
      <c r="G302" t="s">
        <v>149</v>
      </c>
      <c r="H302" s="6">
        <v>2</v>
      </c>
      <c r="I302" s="7">
        <v>0.35240472893682595</v>
      </c>
      <c r="J302" t="s">
        <v>278</v>
      </c>
      <c r="K302" t="s">
        <v>1039</v>
      </c>
      <c r="L302">
        <f>Table3[[#This Row],[Price of One Product]]*Table3[[#This Row],[No of Products in one Sale]]</f>
        <v>500</v>
      </c>
      <c r="M302" s="23">
        <f>F302*(1-Table3[[#This Row],[Discount]])</f>
        <v>161.89881776579352</v>
      </c>
      <c r="N302">
        <f>Table3[[#This Row],[Discounted price]]*Table3[[#This Row],[No of Products in one Sale]]</f>
        <v>323.79763553158705</v>
      </c>
    </row>
    <row r="303" spans="1:14" x14ac:dyDescent="0.3">
      <c r="A303" t="s">
        <v>542</v>
      </c>
      <c r="B303" t="s">
        <v>202</v>
      </c>
      <c r="C303" s="2">
        <v>44734</v>
      </c>
      <c r="D303" t="s">
        <v>213</v>
      </c>
      <c r="E303" t="s">
        <v>231</v>
      </c>
      <c r="F303">
        <v>130</v>
      </c>
      <c r="G303" t="s">
        <v>150</v>
      </c>
      <c r="H303" s="6">
        <v>3</v>
      </c>
      <c r="I303" s="7">
        <v>0.11208092156242278</v>
      </c>
      <c r="J303" t="s">
        <v>279</v>
      </c>
      <c r="K303" t="s">
        <v>1039</v>
      </c>
      <c r="L303">
        <f>Table3[[#This Row],[Price of One Product]]*Table3[[#This Row],[No of Products in one Sale]]</f>
        <v>390</v>
      </c>
      <c r="M303" s="23">
        <f>F303*(1-Table3[[#This Row],[Discount]])</f>
        <v>115.42948019688504</v>
      </c>
      <c r="N303">
        <f>Table3[[#This Row],[Discounted price]]*Table3[[#This Row],[No of Products in one Sale]]</f>
        <v>346.28844059065511</v>
      </c>
    </row>
    <row r="304" spans="1:14" x14ac:dyDescent="0.3">
      <c r="A304" t="s">
        <v>543</v>
      </c>
      <c r="B304" t="s">
        <v>203</v>
      </c>
      <c r="C304" s="2">
        <v>44727</v>
      </c>
      <c r="D304" t="s">
        <v>214</v>
      </c>
      <c r="E304" t="s">
        <v>231</v>
      </c>
      <c r="F304">
        <v>60</v>
      </c>
      <c r="G304" t="s">
        <v>151</v>
      </c>
      <c r="H304" s="6">
        <v>10</v>
      </c>
      <c r="I304" s="7">
        <v>0.57839134647100132</v>
      </c>
      <c r="J304" t="s">
        <v>280</v>
      </c>
      <c r="K304" t="s">
        <v>1036</v>
      </c>
      <c r="L304">
        <f>Table3[[#This Row],[Price of One Product]]*Table3[[#This Row],[No of Products in one Sale]]</f>
        <v>600</v>
      </c>
      <c r="M304" s="23">
        <f>F304*(1-Table3[[#This Row],[Discount]])</f>
        <v>25.29651921173992</v>
      </c>
      <c r="N304">
        <f>Table3[[#This Row],[Discounted price]]*Table3[[#This Row],[No of Products in one Sale]]</f>
        <v>252.9651921173992</v>
      </c>
    </row>
    <row r="305" spans="1:14" x14ac:dyDescent="0.3">
      <c r="A305" t="s">
        <v>544</v>
      </c>
      <c r="B305" t="s">
        <v>204</v>
      </c>
      <c r="C305" s="2">
        <v>44737</v>
      </c>
      <c r="D305" t="s">
        <v>210</v>
      </c>
      <c r="E305" t="s">
        <v>231</v>
      </c>
      <c r="F305">
        <v>72</v>
      </c>
      <c r="G305" t="s">
        <v>149</v>
      </c>
      <c r="H305" s="6">
        <v>9</v>
      </c>
      <c r="I305" s="7">
        <v>0.18785567306752626</v>
      </c>
      <c r="J305" t="s">
        <v>281</v>
      </c>
      <c r="K305" t="s">
        <v>1038</v>
      </c>
      <c r="L305">
        <f>Table3[[#This Row],[Price of One Product]]*Table3[[#This Row],[No of Products in one Sale]]</f>
        <v>648</v>
      </c>
      <c r="M305" s="23">
        <f>F305*(1-Table3[[#This Row],[Discount]])</f>
        <v>58.474391539138111</v>
      </c>
      <c r="N305">
        <f>Table3[[#This Row],[Discounted price]]*Table3[[#This Row],[No of Products in one Sale]]</f>
        <v>526.26952385224297</v>
      </c>
    </row>
    <row r="306" spans="1:14" x14ac:dyDescent="0.3">
      <c r="A306" t="s">
        <v>545</v>
      </c>
      <c r="B306" t="s">
        <v>200</v>
      </c>
      <c r="C306" s="2">
        <v>44747</v>
      </c>
      <c r="D306" t="s">
        <v>211</v>
      </c>
      <c r="E306" t="s">
        <v>230</v>
      </c>
      <c r="F306">
        <v>65</v>
      </c>
      <c r="G306" t="s">
        <v>150</v>
      </c>
      <c r="H306" s="6">
        <v>8</v>
      </c>
      <c r="I306" s="7">
        <v>0.69234786906479862</v>
      </c>
      <c r="J306" t="s">
        <v>259</v>
      </c>
      <c r="K306" t="s">
        <v>1038</v>
      </c>
      <c r="L306">
        <f>Table3[[#This Row],[Price of One Product]]*Table3[[#This Row],[No of Products in one Sale]]</f>
        <v>520</v>
      </c>
      <c r="M306" s="23">
        <f>F306*(1-Table3[[#This Row],[Discount]])</f>
        <v>19.997388510788092</v>
      </c>
      <c r="N306">
        <f>Table3[[#This Row],[Discounted price]]*Table3[[#This Row],[No of Products in one Sale]]</f>
        <v>159.97910808630473</v>
      </c>
    </row>
    <row r="307" spans="1:14" x14ac:dyDescent="0.3">
      <c r="A307" t="s">
        <v>546</v>
      </c>
      <c r="B307" t="s">
        <v>201</v>
      </c>
      <c r="C307" s="2">
        <v>44754</v>
      </c>
      <c r="D307" t="s">
        <v>212</v>
      </c>
      <c r="E307" t="s">
        <v>231</v>
      </c>
      <c r="F307">
        <v>250</v>
      </c>
      <c r="G307" t="s">
        <v>151</v>
      </c>
      <c r="H307" s="6">
        <v>3</v>
      </c>
      <c r="I307" s="7">
        <v>0.7313105471637672</v>
      </c>
      <c r="J307" t="s">
        <v>260</v>
      </c>
      <c r="K307" t="s">
        <v>1039</v>
      </c>
      <c r="L307">
        <f>Table3[[#This Row],[Price of One Product]]*Table3[[#This Row],[No of Products in one Sale]]</f>
        <v>750</v>
      </c>
      <c r="M307" s="23">
        <f>F307*(1-Table3[[#This Row],[Discount]])</f>
        <v>67.172363209058204</v>
      </c>
      <c r="N307">
        <f>Table3[[#This Row],[Discounted price]]*Table3[[#This Row],[No of Products in one Sale]]</f>
        <v>201.51708962717461</v>
      </c>
    </row>
    <row r="308" spans="1:14" x14ac:dyDescent="0.3">
      <c r="A308" t="s">
        <v>547</v>
      </c>
      <c r="B308" t="s">
        <v>202</v>
      </c>
      <c r="C308" s="2">
        <v>44760</v>
      </c>
      <c r="D308" t="s">
        <v>213</v>
      </c>
      <c r="E308" t="s">
        <v>230</v>
      </c>
      <c r="F308">
        <v>130</v>
      </c>
      <c r="G308" t="s">
        <v>149</v>
      </c>
      <c r="H308" s="6">
        <v>3</v>
      </c>
      <c r="I308" s="7">
        <v>0.39651294953245186</v>
      </c>
      <c r="J308" t="s">
        <v>272</v>
      </c>
      <c r="K308" t="s">
        <v>1037</v>
      </c>
      <c r="L308">
        <f>Table3[[#This Row],[Price of One Product]]*Table3[[#This Row],[No of Products in one Sale]]</f>
        <v>390</v>
      </c>
      <c r="M308" s="23">
        <f>F308*(1-Table3[[#This Row],[Discount]])</f>
        <v>78.453316560781261</v>
      </c>
      <c r="N308">
        <f>Table3[[#This Row],[Discounted price]]*Table3[[#This Row],[No of Products in one Sale]]</f>
        <v>235.35994968234377</v>
      </c>
    </row>
    <row r="309" spans="1:14" x14ac:dyDescent="0.3">
      <c r="A309" t="s">
        <v>548</v>
      </c>
      <c r="B309" t="s">
        <v>203</v>
      </c>
      <c r="C309" s="2">
        <v>44759</v>
      </c>
      <c r="D309" t="s">
        <v>210</v>
      </c>
      <c r="E309" t="s">
        <v>231</v>
      </c>
      <c r="F309">
        <v>72</v>
      </c>
      <c r="G309" t="s">
        <v>150</v>
      </c>
      <c r="H309" s="6">
        <v>5</v>
      </c>
      <c r="I309" s="7">
        <v>0.47053293956185105</v>
      </c>
      <c r="J309" t="s">
        <v>273</v>
      </c>
      <c r="K309" t="s">
        <v>1036</v>
      </c>
      <c r="L309">
        <f>Table3[[#This Row],[Price of One Product]]*Table3[[#This Row],[No of Products in one Sale]]</f>
        <v>360</v>
      </c>
      <c r="M309" s="23">
        <f>F309*(1-Table3[[#This Row],[Discount]])</f>
        <v>38.121628351546725</v>
      </c>
      <c r="N309">
        <f>Table3[[#This Row],[Discounted price]]*Table3[[#This Row],[No of Products in one Sale]]</f>
        <v>190.60814175773362</v>
      </c>
    </row>
    <row r="310" spans="1:14" x14ac:dyDescent="0.3">
      <c r="A310" t="s">
        <v>549</v>
      </c>
      <c r="B310" t="s">
        <v>200</v>
      </c>
      <c r="C310" s="2">
        <v>44735</v>
      </c>
      <c r="D310" t="s">
        <v>211</v>
      </c>
      <c r="E310" t="s">
        <v>230</v>
      </c>
      <c r="F310">
        <v>65</v>
      </c>
      <c r="G310" t="s">
        <v>151</v>
      </c>
      <c r="H310" s="6">
        <v>9</v>
      </c>
      <c r="I310" s="7">
        <v>0.9022424845836422</v>
      </c>
      <c r="J310" t="s">
        <v>274</v>
      </c>
      <c r="K310" t="s">
        <v>1036</v>
      </c>
      <c r="L310">
        <f>Table3[[#This Row],[Price of One Product]]*Table3[[#This Row],[No of Products in one Sale]]</f>
        <v>585</v>
      </c>
      <c r="M310" s="23">
        <f>F310*(1-Table3[[#This Row],[Discount]])</f>
        <v>6.3542385020632572</v>
      </c>
      <c r="N310">
        <f>Table3[[#This Row],[Discounted price]]*Table3[[#This Row],[No of Products in one Sale]]</f>
        <v>57.188146518569312</v>
      </c>
    </row>
    <row r="311" spans="1:14" x14ac:dyDescent="0.3">
      <c r="A311" t="s">
        <v>550</v>
      </c>
      <c r="B311" t="s">
        <v>201</v>
      </c>
      <c r="C311" s="2">
        <v>44734</v>
      </c>
      <c r="D311" t="s">
        <v>212</v>
      </c>
      <c r="E311" t="s">
        <v>231</v>
      </c>
      <c r="F311">
        <v>250</v>
      </c>
      <c r="G311" t="s">
        <v>149</v>
      </c>
      <c r="H311" s="6">
        <v>1</v>
      </c>
      <c r="I311" s="7">
        <v>0.25057968884738369</v>
      </c>
      <c r="J311" t="s">
        <v>275</v>
      </c>
      <c r="K311" t="s">
        <v>1036</v>
      </c>
      <c r="L311">
        <f>Table3[[#This Row],[Price of One Product]]*Table3[[#This Row],[No of Products in one Sale]]</f>
        <v>250</v>
      </c>
      <c r="M311" s="23">
        <f>F311*(1-Table3[[#This Row],[Discount]])</f>
        <v>187.35507778815409</v>
      </c>
      <c r="N311">
        <f>Table3[[#This Row],[Discounted price]]*Table3[[#This Row],[No of Products in one Sale]]</f>
        <v>187.35507778815409</v>
      </c>
    </row>
    <row r="312" spans="1:14" x14ac:dyDescent="0.3">
      <c r="A312" t="s">
        <v>551</v>
      </c>
      <c r="B312" t="s">
        <v>202</v>
      </c>
      <c r="C312" s="2">
        <v>44753</v>
      </c>
      <c r="D312" t="s">
        <v>213</v>
      </c>
      <c r="E312" t="s">
        <v>230</v>
      </c>
      <c r="F312">
        <v>130</v>
      </c>
      <c r="G312" t="s">
        <v>150</v>
      </c>
      <c r="H312" s="6">
        <v>4</v>
      </c>
      <c r="I312" s="7">
        <v>0.56892266919679113</v>
      </c>
      <c r="J312" t="s">
        <v>265</v>
      </c>
      <c r="K312" t="s">
        <v>1037</v>
      </c>
      <c r="L312">
        <f>Table3[[#This Row],[Price of One Product]]*Table3[[#This Row],[No of Products in one Sale]]</f>
        <v>520</v>
      </c>
      <c r="M312" s="23">
        <f>F312*(1-Table3[[#This Row],[Discount]])</f>
        <v>56.040053004417153</v>
      </c>
      <c r="N312">
        <f>Table3[[#This Row],[Discounted price]]*Table3[[#This Row],[No of Products in one Sale]]</f>
        <v>224.16021201766861</v>
      </c>
    </row>
    <row r="313" spans="1:14" x14ac:dyDescent="0.3">
      <c r="A313" t="s">
        <v>552</v>
      </c>
      <c r="B313" t="s">
        <v>203</v>
      </c>
      <c r="C313" s="2">
        <v>44739</v>
      </c>
      <c r="D313" t="s">
        <v>214</v>
      </c>
      <c r="E313" t="s">
        <v>231</v>
      </c>
      <c r="F313">
        <v>60</v>
      </c>
      <c r="G313" t="s">
        <v>151</v>
      </c>
      <c r="H313" s="6">
        <v>6</v>
      </c>
      <c r="I313" s="7">
        <v>3.357106137416721E-2</v>
      </c>
      <c r="J313" t="s">
        <v>266</v>
      </c>
      <c r="K313" t="s">
        <v>1039</v>
      </c>
      <c r="L313">
        <f>Table3[[#This Row],[Price of One Product]]*Table3[[#This Row],[No of Products in one Sale]]</f>
        <v>360</v>
      </c>
      <c r="M313" s="23">
        <f>F313*(1-Table3[[#This Row],[Discount]])</f>
        <v>57.985736317549964</v>
      </c>
      <c r="N313">
        <f>Table3[[#This Row],[Discounted price]]*Table3[[#This Row],[No of Products in one Sale]]</f>
        <v>347.91441790529979</v>
      </c>
    </row>
    <row r="314" spans="1:14" x14ac:dyDescent="0.3">
      <c r="A314" t="s">
        <v>553</v>
      </c>
      <c r="B314" t="s">
        <v>204</v>
      </c>
      <c r="C314" s="2">
        <v>44740</v>
      </c>
      <c r="D314" t="s">
        <v>222</v>
      </c>
      <c r="E314" t="s">
        <v>230</v>
      </c>
      <c r="F314">
        <v>95</v>
      </c>
      <c r="G314" t="s">
        <v>149</v>
      </c>
      <c r="H314" s="6">
        <v>4</v>
      </c>
      <c r="I314" s="7">
        <v>0.11797039324964398</v>
      </c>
      <c r="J314" t="s">
        <v>267</v>
      </c>
      <c r="K314" t="s">
        <v>1039</v>
      </c>
      <c r="L314">
        <f>Table3[[#This Row],[Price of One Product]]*Table3[[#This Row],[No of Products in one Sale]]</f>
        <v>380</v>
      </c>
      <c r="M314" s="23">
        <f>F314*(1-Table3[[#This Row],[Discount]])</f>
        <v>83.792812641283817</v>
      </c>
      <c r="N314">
        <f>Table3[[#This Row],[Discounted price]]*Table3[[#This Row],[No of Products in one Sale]]</f>
        <v>335.17125056513527</v>
      </c>
    </row>
    <row r="315" spans="1:14" x14ac:dyDescent="0.3">
      <c r="A315" t="s">
        <v>554</v>
      </c>
      <c r="B315" t="s">
        <v>205</v>
      </c>
      <c r="C315" s="2">
        <v>44748</v>
      </c>
      <c r="D315" t="s">
        <v>210</v>
      </c>
      <c r="E315" t="s">
        <v>231</v>
      </c>
      <c r="F315">
        <v>72</v>
      </c>
      <c r="G315" t="s">
        <v>150</v>
      </c>
      <c r="H315" s="6">
        <v>8</v>
      </c>
      <c r="I315" s="7">
        <v>2.8176385964748696E-2</v>
      </c>
      <c r="J315" t="s">
        <v>277</v>
      </c>
      <c r="K315" t="s">
        <v>1036</v>
      </c>
      <c r="L315">
        <f>Table3[[#This Row],[Price of One Product]]*Table3[[#This Row],[No of Products in one Sale]]</f>
        <v>576</v>
      </c>
      <c r="M315" s="23">
        <f>F315*(1-Table3[[#This Row],[Discount]])</f>
        <v>69.971300210538089</v>
      </c>
      <c r="N315">
        <f>Table3[[#This Row],[Discounted price]]*Table3[[#This Row],[No of Products in one Sale]]</f>
        <v>559.77040168430472</v>
      </c>
    </row>
    <row r="316" spans="1:14" x14ac:dyDescent="0.3">
      <c r="A316" t="s">
        <v>555</v>
      </c>
      <c r="B316" t="s">
        <v>200</v>
      </c>
      <c r="C316" s="2">
        <v>44731</v>
      </c>
      <c r="D316" t="s">
        <v>211</v>
      </c>
      <c r="E316" t="s">
        <v>230</v>
      </c>
      <c r="F316">
        <v>65</v>
      </c>
      <c r="G316" t="s">
        <v>151</v>
      </c>
      <c r="H316" s="6">
        <v>8</v>
      </c>
      <c r="I316" s="7">
        <v>0.66941136725758887</v>
      </c>
      <c r="J316" t="s">
        <v>278</v>
      </c>
      <c r="K316" t="s">
        <v>1039</v>
      </c>
      <c r="L316">
        <f>Table3[[#This Row],[Price of One Product]]*Table3[[#This Row],[No of Products in one Sale]]</f>
        <v>520</v>
      </c>
      <c r="M316" s="23">
        <f>F316*(1-Table3[[#This Row],[Discount]])</f>
        <v>21.488261128256724</v>
      </c>
      <c r="N316">
        <f>Table3[[#This Row],[Discounted price]]*Table3[[#This Row],[No of Products in one Sale]]</f>
        <v>171.90608902605379</v>
      </c>
    </row>
    <row r="317" spans="1:14" x14ac:dyDescent="0.3">
      <c r="A317" t="s">
        <v>556</v>
      </c>
      <c r="B317" t="s">
        <v>201</v>
      </c>
      <c r="C317" s="2">
        <v>44763</v>
      </c>
      <c r="D317" t="s">
        <v>212</v>
      </c>
      <c r="E317" t="s">
        <v>231</v>
      </c>
      <c r="F317">
        <v>250</v>
      </c>
      <c r="G317" t="s">
        <v>149</v>
      </c>
      <c r="H317" s="6">
        <v>2</v>
      </c>
      <c r="I317" s="7">
        <v>0.36448172495541775</v>
      </c>
      <c r="J317" t="s">
        <v>279</v>
      </c>
      <c r="K317" t="s">
        <v>1039</v>
      </c>
      <c r="L317">
        <f>Table3[[#This Row],[Price of One Product]]*Table3[[#This Row],[No of Products in one Sale]]</f>
        <v>500</v>
      </c>
      <c r="M317" s="23">
        <f>F317*(1-Table3[[#This Row],[Discount]])</f>
        <v>158.87956876114555</v>
      </c>
      <c r="N317">
        <f>Table3[[#This Row],[Discounted price]]*Table3[[#This Row],[No of Products in one Sale]]</f>
        <v>317.7591375222911</v>
      </c>
    </row>
    <row r="318" spans="1:14" x14ac:dyDescent="0.3">
      <c r="A318" t="s">
        <v>557</v>
      </c>
      <c r="B318" t="s">
        <v>202</v>
      </c>
      <c r="C318" s="2">
        <v>44733</v>
      </c>
      <c r="D318" t="s">
        <v>213</v>
      </c>
      <c r="E318" t="s">
        <v>230</v>
      </c>
      <c r="F318">
        <v>130</v>
      </c>
      <c r="G318" t="s">
        <v>150</v>
      </c>
      <c r="H318" s="6">
        <v>7</v>
      </c>
      <c r="I318" s="7">
        <v>0.15416488306079768</v>
      </c>
      <c r="J318" t="s">
        <v>280</v>
      </c>
      <c r="K318" t="s">
        <v>1036</v>
      </c>
      <c r="L318">
        <f>Table3[[#This Row],[Price of One Product]]*Table3[[#This Row],[No of Products in one Sale]]</f>
        <v>910</v>
      </c>
      <c r="M318" s="23">
        <f>F318*(1-Table3[[#This Row],[Discount]])</f>
        <v>109.9585652020963</v>
      </c>
      <c r="N318">
        <f>Table3[[#This Row],[Discounted price]]*Table3[[#This Row],[No of Products in one Sale]]</f>
        <v>769.70995641467402</v>
      </c>
    </row>
    <row r="319" spans="1:14" x14ac:dyDescent="0.3">
      <c r="A319" t="s">
        <v>558</v>
      </c>
      <c r="B319" t="s">
        <v>203</v>
      </c>
      <c r="C319" s="2">
        <v>44746</v>
      </c>
      <c r="D319" t="s">
        <v>210</v>
      </c>
      <c r="E319" t="s">
        <v>231</v>
      </c>
      <c r="F319">
        <v>72</v>
      </c>
      <c r="G319" t="s">
        <v>151</v>
      </c>
      <c r="H319" s="6">
        <v>7</v>
      </c>
      <c r="I319" s="7">
        <v>0.66646609625242947</v>
      </c>
      <c r="J319" t="s">
        <v>281</v>
      </c>
      <c r="K319" t="s">
        <v>1038</v>
      </c>
      <c r="L319">
        <f>Table3[[#This Row],[Price of One Product]]*Table3[[#This Row],[No of Products in one Sale]]</f>
        <v>504</v>
      </c>
      <c r="M319" s="23">
        <f>F319*(1-Table3[[#This Row],[Discount]])</f>
        <v>24.014441069825079</v>
      </c>
      <c r="N319">
        <f>Table3[[#This Row],[Discounted price]]*Table3[[#This Row],[No of Products in one Sale]]</f>
        <v>168.10108748877556</v>
      </c>
    </row>
    <row r="320" spans="1:14" x14ac:dyDescent="0.3">
      <c r="A320" t="s">
        <v>559</v>
      </c>
      <c r="B320" t="s">
        <v>200</v>
      </c>
      <c r="C320" s="2">
        <v>44755</v>
      </c>
      <c r="D320" t="s">
        <v>211</v>
      </c>
      <c r="E320" t="s">
        <v>230</v>
      </c>
      <c r="F320">
        <v>65</v>
      </c>
      <c r="G320" t="s">
        <v>149</v>
      </c>
      <c r="H320" s="6">
        <v>4</v>
      </c>
      <c r="I320" s="7">
        <v>0.69183752034253276</v>
      </c>
      <c r="J320" t="s">
        <v>259</v>
      </c>
      <c r="K320" t="s">
        <v>1038</v>
      </c>
      <c r="L320">
        <f>Table3[[#This Row],[Price of One Product]]*Table3[[#This Row],[No of Products in one Sale]]</f>
        <v>260</v>
      </c>
      <c r="M320" s="23">
        <f>F320*(1-Table3[[#This Row],[Discount]])</f>
        <v>20.030561177735372</v>
      </c>
      <c r="N320">
        <f>Table3[[#This Row],[Discounted price]]*Table3[[#This Row],[No of Products in one Sale]]</f>
        <v>80.122244710941487</v>
      </c>
    </row>
    <row r="321" spans="1:14" x14ac:dyDescent="0.3">
      <c r="A321" t="s">
        <v>560</v>
      </c>
      <c r="B321" t="s">
        <v>201</v>
      </c>
      <c r="C321" s="2">
        <v>44755</v>
      </c>
      <c r="D321" t="s">
        <v>212</v>
      </c>
      <c r="E321" t="s">
        <v>231</v>
      </c>
      <c r="F321">
        <v>250</v>
      </c>
      <c r="G321" t="s">
        <v>150</v>
      </c>
      <c r="H321" s="6">
        <v>2</v>
      </c>
      <c r="I321" s="7">
        <v>0.14649599591234685</v>
      </c>
      <c r="J321" t="s">
        <v>260</v>
      </c>
      <c r="K321" t="s">
        <v>1039</v>
      </c>
      <c r="L321">
        <f>Table3[[#This Row],[Price of One Product]]*Table3[[#This Row],[No of Products in one Sale]]</f>
        <v>500</v>
      </c>
      <c r="M321" s="23">
        <f>F321*(1-Table3[[#This Row],[Discount]])</f>
        <v>213.37600102191328</v>
      </c>
      <c r="N321">
        <f>Table3[[#This Row],[Discounted price]]*Table3[[#This Row],[No of Products in one Sale]]</f>
        <v>426.75200204382656</v>
      </c>
    </row>
    <row r="322" spans="1:14" x14ac:dyDescent="0.3">
      <c r="A322" t="s">
        <v>561</v>
      </c>
      <c r="B322" t="s">
        <v>202</v>
      </c>
      <c r="C322" s="2">
        <v>44727</v>
      </c>
      <c r="D322" t="s">
        <v>213</v>
      </c>
      <c r="E322" t="s">
        <v>230</v>
      </c>
      <c r="F322">
        <v>130</v>
      </c>
      <c r="G322" t="s">
        <v>151</v>
      </c>
      <c r="H322" s="6">
        <v>2</v>
      </c>
      <c r="I322" s="7">
        <v>0.98540635482364014</v>
      </c>
      <c r="J322" t="s">
        <v>272</v>
      </c>
      <c r="K322" t="s">
        <v>1037</v>
      </c>
      <c r="L322">
        <f>Table3[[#This Row],[Price of One Product]]*Table3[[#This Row],[No of Products in one Sale]]</f>
        <v>260</v>
      </c>
      <c r="M322" s="23">
        <f>F322*(1-Table3[[#This Row],[Discount]])</f>
        <v>1.8971738729267817</v>
      </c>
      <c r="N322">
        <f>Table3[[#This Row],[Discounted price]]*Table3[[#This Row],[No of Products in one Sale]]</f>
        <v>3.7943477458535635</v>
      </c>
    </row>
    <row r="323" spans="1:14" x14ac:dyDescent="0.3">
      <c r="A323" t="s">
        <v>562</v>
      </c>
      <c r="B323" t="s">
        <v>203</v>
      </c>
      <c r="C323" s="2">
        <v>44746</v>
      </c>
      <c r="D323" t="s">
        <v>210</v>
      </c>
      <c r="E323" t="s">
        <v>231</v>
      </c>
      <c r="F323">
        <v>72</v>
      </c>
      <c r="G323" t="s">
        <v>149</v>
      </c>
      <c r="H323" s="6">
        <v>9</v>
      </c>
      <c r="I323" s="7">
        <v>0.32091320735788698</v>
      </c>
      <c r="J323" t="s">
        <v>273</v>
      </c>
      <c r="K323" t="s">
        <v>1036</v>
      </c>
      <c r="L323">
        <f>Table3[[#This Row],[Price of One Product]]*Table3[[#This Row],[No of Products in one Sale]]</f>
        <v>648</v>
      </c>
      <c r="M323" s="23">
        <f>F323*(1-Table3[[#This Row],[Discount]])</f>
        <v>48.894249070232135</v>
      </c>
      <c r="N323">
        <f>Table3[[#This Row],[Discounted price]]*Table3[[#This Row],[No of Products in one Sale]]</f>
        <v>440.04824163208923</v>
      </c>
    </row>
    <row r="324" spans="1:14" x14ac:dyDescent="0.3">
      <c r="A324" t="s">
        <v>563</v>
      </c>
      <c r="B324" t="s">
        <v>200</v>
      </c>
      <c r="C324" s="2">
        <v>44740</v>
      </c>
      <c r="D324" t="s">
        <v>211</v>
      </c>
      <c r="E324" t="s">
        <v>231</v>
      </c>
      <c r="F324">
        <v>65</v>
      </c>
      <c r="G324" t="s">
        <v>149</v>
      </c>
      <c r="H324" s="6">
        <v>9</v>
      </c>
      <c r="I324" s="7">
        <v>0.94495394109275654</v>
      </c>
      <c r="J324" t="s">
        <v>274</v>
      </c>
      <c r="K324" t="s">
        <v>1036</v>
      </c>
      <c r="L324">
        <f>Table3[[#This Row],[Price of One Product]]*Table3[[#This Row],[No of Products in one Sale]]</f>
        <v>585</v>
      </c>
      <c r="M324" s="23">
        <f>F324*(1-Table3[[#This Row],[Discount]])</f>
        <v>3.5779938289708246</v>
      </c>
      <c r="N324">
        <f>Table3[[#This Row],[Discounted price]]*Table3[[#This Row],[No of Products in one Sale]]</f>
        <v>32.201944460737423</v>
      </c>
    </row>
    <row r="325" spans="1:14" x14ac:dyDescent="0.3">
      <c r="A325" t="s">
        <v>564</v>
      </c>
      <c r="B325" t="s">
        <v>201</v>
      </c>
      <c r="C325" s="2">
        <v>44743</v>
      </c>
      <c r="D325" t="s">
        <v>212</v>
      </c>
      <c r="E325" t="s">
        <v>231</v>
      </c>
      <c r="F325">
        <v>250</v>
      </c>
      <c r="G325" t="s">
        <v>150</v>
      </c>
      <c r="H325" s="6">
        <v>2</v>
      </c>
      <c r="I325" s="7">
        <v>0.50906748027199666</v>
      </c>
      <c r="J325" t="s">
        <v>275</v>
      </c>
      <c r="K325" t="s">
        <v>1036</v>
      </c>
      <c r="L325">
        <f>Table3[[#This Row],[Price of One Product]]*Table3[[#This Row],[No of Products in one Sale]]</f>
        <v>500</v>
      </c>
      <c r="M325" s="23">
        <f>F325*(1-Table3[[#This Row],[Discount]])</f>
        <v>122.73312993200084</v>
      </c>
      <c r="N325">
        <f>Table3[[#This Row],[Discounted price]]*Table3[[#This Row],[No of Products in one Sale]]</f>
        <v>245.46625986400167</v>
      </c>
    </row>
    <row r="326" spans="1:14" x14ac:dyDescent="0.3">
      <c r="A326" t="s">
        <v>565</v>
      </c>
      <c r="B326" t="s">
        <v>202</v>
      </c>
      <c r="C326" s="2">
        <v>44737</v>
      </c>
      <c r="D326" t="s">
        <v>213</v>
      </c>
      <c r="E326" t="s">
        <v>231</v>
      </c>
      <c r="F326">
        <v>130</v>
      </c>
      <c r="G326" t="s">
        <v>151</v>
      </c>
      <c r="H326" s="6">
        <v>4</v>
      </c>
      <c r="I326" s="7">
        <v>0.66059053266706258</v>
      </c>
      <c r="J326" t="s">
        <v>265</v>
      </c>
      <c r="K326" t="s">
        <v>1037</v>
      </c>
      <c r="L326">
        <f>Table3[[#This Row],[Price of One Product]]*Table3[[#This Row],[No of Products in one Sale]]</f>
        <v>520</v>
      </c>
      <c r="M326" s="23">
        <f>F326*(1-Table3[[#This Row],[Discount]])</f>
        <v>44.123230753281867</v>
      </c>
      <c r="N326">
        <f>Table3[[#This Row],[Discounted price]]*Table3[[#This Row],[No of Products in one Sale]]</f>
        <v>176.49292301312747</v>
      </c>
    </row>
    <row r="327" spans="1:14" x14ac:dyDescent="0.3">
      <c r="A327" t="s">
        <v>566</v>
      </c>
      <c r="B327" t="s">
        <v>203</v>
      </c>
      <c r="C327" s="2">
        <v>44757</v>
      </c>
      <c r="D327" t="s">
        <v>210</v>
      </c>
      <c r="E327" t="s">
        <v>231</v>
      </c>
      <c r="F327">
        <v>72</v>
      </c>
      <c r="G327" t="s">
        <v>149</v>
      </c>
      <c r="H327" s="6">
        <v>8</v>
      </c>
      <c r="I327" s="7">
        <v>0.89615601403703116</v>
      </c>
      <c r="J327" t="s">
        <v>266</v>
      </c>
      <c r="K327" t="s">
        <v>1039</v>
      </c>
      <c r="L327">
        <f>Table3[[#This Row],[Price of One Product]]*Table3[[#This Row],[No of Products in one Sale]]</f>
        <v>576</v>
      </c>
      <c r="M327" s="23">
        <f>F327*(1-Table3[[#This Row],[Discount]])</f>
        <v>7.4767669893337567</v>
      </c>
      <c r="N327">
        <f>Table3[[#This Row],[Discounted price]]*Table3[[#This Row],[No of Products in one Sale]]</f>
        <v>59.814135914670054</v>
      </c>
    </row>
    <row r="328" spans="1:14" x14ac:dyDescent="0.3">
      <c r="A328" t="s">
        <v>567</v>
      </c>
      <c r="B328" t="s">
        <v>200</v>
      </c>
      <c r="C328" s="2">
        <v>44745</v>
      </c>
      <c r="D328" t="s">
        <v>211</v>
      </c>
      <c r="E328" t="s">
        <v>230</v>
      </c>
      <c r="F328">
        <v>65</v>
      </c>
      <c r="G328" t="s">
        <v>150</v>
      </c>
      <c r="H328" s="6">
        <v>8</v>
      </c>
      <c r="I328" s="7">
        <v>0.133950017527805</v>
      </c>
      <c r="J328" t="s">
        <v>267</v>
      </c>
      <c r="K328" t="s">
        <v>1039</v>
      </c>
      <c r="L328">
        <f>Table3[[#This Row],[Price of One Product]]*Table3[[#This Row],[No of Products in one Sale]]</f>
        <v>520</v>
      </c>
      <c r="M328" s="23">
        <f>F328*(1-Table3[[#This Row],[Discount]])</f>
        <v>56.293248860692678</v>
      </c>
      <c r="N328">
        <f>Table3[[#This Row],[Discounted price]]*Table3[[#This Row],[No of Products in one Sale]]</f>
        <v>450.34599088554143</v>
      </c>
    </row>
    <row r="329" spans="1:14" x14ac:dyDescent="0.3">
      <c r="A329" t="s">
        <v>568</v>
      </c>
      <c r="B329" t="s">
        <v>201</v>
      </c>
      <c r="C329" s="2">
        <v>44760</v>
      </c>
      <c r="D329" t="s">
        <v>212</v>
      </c>
      <c r="E329" t="s">
        <v>231</v>
      </c>
      <c r="F329">
        <v>250</v>
      </c>
      <c r="G329" t="s">
        <v>151</v>
      </c>
      <c r="H329" s="6">
        <v>4</v>
      </c>
      <c r="I329" s="7">
        <v>0.3823797297998468</v>
      </c>
      <c r="J329" t="s">
        <v>277</v>
      </c>
      <c r="K329" t="s">
        <v>1036</v>
      </c>
      <c r="L329">
        <f>Table3[[#This Row],[Price of One Product]]*Table3[[#This Row],[No of Products in one Sale]]</f>
        <v>1000</v>
      </c>
      <c r="M329" s="23">
        <f>F329*(1-Table3[[#This Row],[Discount]])</f>
        <v>154.4050675500383</v>
      </c>
      <c r="N329">
        <f>Table3[[#This Row],[Discounted price]]*Table3[[#This Row],[No of Products in one Sale]]</f>
        <v>617.62027020015319</v>
      </c>
    </row>
    <row r="330" spans="1:14" x14ac:dyDescent="0.3">
      <c r="A330" t="s">
        <v>569</v>
      </c>
      <c r="B330" t="s">
        <v>202</v>
      </c>
      <c r="C330" s="2">
        <v>44750</v>
      </c>
      <c r="D330" t="s">
        <v>213</v>
      </c>
      <c r="E330" t="s">
        <v>230</v>
      </c>
      <c r="F330">
        <v>130</v>
      </c>
      <c r="G330" t="s">
        <v>149</v>
      </c>
      <c r="H330" s="6">
        <v>2</v>
      </c>
      <c r="I330" s="7">
        <v>0.15073825601342095</v>
      </c>
      <c r="J330" t="s">
        <v>278</v>
      </c>
      <c r="K330" t="s">
        <v>1039</v>
      </c>
      <c r="L330">
        <f>Table3[[#This Row],[Price of One Product]]*Table3[[#This Row],[No of Products in one Sale]]</f>
        <v>260</v>
      </c>
      <c r="M330" s="23">
        <f>F330*(1-Table3[[#This Row],[Discount]])</f>
        <v>110.40402671825528</v>
      </c>
      <c r="N330">
        <f>Table3[[#This Row],[Discounted price]]*Table3[[#This Row],[No of Products in one Sale]]</f>
        <v>220.80805343651056</v>
      </c>
    </row>
    <row r="331" spans="1:14" x14ac:dyDescent="0.3">
      <c r="A331" t="s">
        <v>570</v>
      </c>
      <c r="B331" t="s">
        <v>203</v>
      </c>
      <c r="C331" s="2">
        <v>44742</v>
      </c>
      <c r="D331" t="s">
        <v>214</v>
      </c>
      <c r="E331" t="s">
        <v>231</v>
      </c>
      <c r="F331">
        <v>60</v>
      </c>
      <c r="G331" t="s">
        <v>150</v>
      </c>
      <c r="H331" s="6">
        <v>10</v>
      </c>
      <c r="I331" s="7">
        <v>0.96395128247903139</v>
      </c>
      <c r="J331" t="s">
        <v>279</v>
      </c>
      <c r="K331" t="s">
        <v>1039</v>
      </c>
      <c r="L331">
        <f>Table3[[#This Row],[Price of One Product]]*Table3[[#This Row],[No of Products in one Sale]]</f>
        <v>600</v>
      </c>
      <c r="M331" s="23">
        <f>F331*(1-Table3[[#This Row],[Discount]])</f>
        <v>2.1629230512581166</v>
      </c>
      <c r="N331">
        <f>Table3[[#This Row],[Discounted price]]*Table3[[#This Row],[No of Products in one Sale]]</f>
        <v>21.629230512581167</v>
      </c>
    </row>
    <row r="332" spans="1:14" x14ac:dyDescent="0.3">
      <c r="A332" t="s">
        <v>571</v>
      </c>
      <c r="B332" t="s">
        <v>204</v>
      </c>
      <c r="C332" s="2">
        <v>44754</v>
      </c>
      <c r="D332" t="s">
        <v>210</v>
      </c>
      <c r="E332" t="s">
        <v>230</v>
      </c>
      <c r="F332">
        <v>72</v>
      </c>
      <c r="G332" t="s">
        <v>151</v>
      </c>
      <c r="H332" s="6">
        <v>5</v>
      </c>
      <c r="I332" s="7">
        <v>0.93894083705684528</v>
      </c>
      <c r="J332" t="s">
        <v>280</v>
      </c>
      <c r="K332" t="s">
        <v>1036</v>
      </c>
      <c r="L332">
        <f>Table3[[#This Row],[Price of One Product]]*Table3[[#This Row],[No of Products in one Sale]]</f>
        <v>360</v>
      </c>
      <c r="M332" s="23">
        <f>F332*(1-Table3[[#This Row],[Discount]])</f>
        <v>4.3962597319071399</v>
      </c>
      <c r="N332">
        <f>Table3[[#This Row],[Discounted price]]*Table3[[#This Row],[No of Products in one Sale]]</f>
        <v>21.9812986595357</v>
      </c>
    </row>
    <row r="333" spans="1:14" x14ac:dyDescent="0.3">
      <c r="A333" t="s">
        <v>572</v>
      </c>
      <c r="B333" t="s">
        <v>200</v>
      </c>
      <c r="C333" s="2">
        <v>44746</v>
      </c>
      <c r="D333" t="s">
        <v>211</v>
      </c>
      <c r="E333" t="s">
        <v>231</v>
      </c>
      <c r="F333">
        <v>65</v>
      </c>
      <c r="G333" t="s">
        <v>149</v>
      </c>
      <c r="H333" s="6">
        <v>7</v>
      </c>
      <c r="I333" s="7">
        <v>0.90335270578489546</v>
      </c>
      <c r="J333" t="s">
        <v>281</v>
      </c>
      <c r="K333" t="s">
        <v>1038</v>
      </c>
      <c r="L333">
        <f>Table3[[#This Row],[Price of One Product]]*Table3[[#This Row],[No of Products in one Sale]]</f>
        <v>455</v>
      </c>
      <c r="M333" s="23">
        <f>F333*(1-Table3[[#This Row],[Discount]])</f>
        <v>6.2820741239817952</v>
      </c>
      <c r="N333">
        <f>Table3[[#This Row],[Discounted price]]*Table3[[#This Row],[No of Products in one Sale]]</f>
        <v>43.974518867872568</v>
      </c>
    </row>
    <row r="334" spans="1:14" x14ac:dyDescent="0.3">
      <c r="A334" t="s">
        <v>573</v>
      </c>
      <c r="B334" t="s">
        <v>201</v>
      </c>
      <c r="C334" s="2">
        <v>44752</v>
      </c>
      <c r="D334" t="s">
        <v>212</v>
      </c>
      <c r="E334" t="s">
        <v>230</v>
      </c>
      <c r="F334">
        <v>250</v>
      </c>
      <c r="G334" t="s">
        <v>150</v>
      </c>
      <c r="H334" s="6">
        <v>2</v>
      </c>
      <c r="I334" s="7">
        <v>0.62209777321995885</v>
      </c>
      <c r="J334" t="s">
        <v>259</v>
      </c>
      <c r="K334" t="s">
        <v>1038</v>
      </c>
      <c r="L334">
        <f>Table3[[#This Row],[Price of One Product]]*Table3[[#This Row],[No of Products in one Sale]]</f>
        <v>500</v>
      </c>
      <c r="M334" s="23">
        <f>F334*(1-Table3[[#This Row],[Discount]])</f>
        <v>94.475556695010283</v>
      </c>
      <c r="N334">
        <f>Table3[[#This Row],[Discounted price]]*Table3[[#This Row],[No of Products in one Sale]]</f>
        <v>188.95111339002057</v>
      </c>
    </row>
    <row r="335" spans="1:14" x14ac:dyDescent="0.3">
      <c r="A335" t="s">
        <v>574</v>
      </c>
      <c r="B335" t="s">
        <v>202</v>
      </c>
      <c r="C335" s="2">
        <v>44725</v>
      </c>
      <c r="D335" t="s">
        <v>213</v>
      </c>
      <c r="E335" t="s">
        <v>231</v>
      </c>
      <c r="F335">
        <v>130</v>
      </c>
      <c r="G335" t="s">
        <v>151</v>
      </c>
      <c r="H335" s="6">
        <v>5</v>
      </c>
      <c r="I335" s="7">
        <v>6.1676790443396468E-2</v>
      </c>
      <c r="J335" t="s">
        <v>260</v>
      </c>
      <c r="K335" t="s">
        <v>1039</v>
      </c>
      <c r="L335">
        <f>Table3[[#This Row],[Price of One Product]]*Table3[[#This Row],[No of Products in one Sale]]</f>
        <v>650</v>
      </c>
      <c r="M335" s="23">
        <f>F335*(1-Table3[[#This Row],[Discount]])</f>
        <v>121.98201724235845</v>
      </c>
      <c r="N335">
        <f>Table3[[#This Row],[Discounted price]]*Table3[[#This Row],[No of Products in one Sale]]</f>
        <v>609.9100862117923</v>
      </c>
    </row>
    <row r="336" spans="1:14" x14ac:dyDescent="0.3">
      <c r="A336" t="s">
        <v>575</v>
      </c>
      <c r="B336" t="s">
        <v>203</v>
      </c>
      <c r="C336" s="2">
        <v>44734</v>
      </c>
      <c r="D336" t="s">
        <v>210</v>
      </c>
      <c r="E336" t="s">
        <v>230</v>
      </c>
      <c r="F336">
        <v>72</v>
      </c>
      <c r="G336" t="s">
        <v>149</v>
      </c>
      <c r="H336" s="6">
        <v>12</v>
      </c>
      <c r="I336" s="7">
        <v>0.49213521317421138</v>
      </c>
      <c r="J336" t="s">
        <v>261</v>
      </c>
      <c r="K336" t="s">
        <v>1036</v>
      </c>
      <c r="L336">
        <f>Table3[[#This Row],[Price of One Product]]*Table3[[#This Row],[No of Products in one Sale]]</f>
        <v>864</v>
      </c>
      <c r="M336" s="23">
        <f>F336*(1-Table3[[#This Row],[Discount]])</f>
        <v>36.566264651456777</v>
      </c>
      <c r="N336">
        <f>Table3[[#This Row],[Discounted price]]*Table3[[#This Row],[No of Products in one Sale]]</f>
        <v>438.79517581748132</v>
      </c>
    </row>
    <row r="337" spans="1:14" x14ac:dyDescent="0.3">
      <c r="A337" t="s">
        <v>576</v>
      </c>
      <c r="B337" t="s">
        <v>200</v>
      </c>
      <c r="C337" s="2">
        <v>44761</v>
      </c>
      <c r="D337" t="s">
        <v>211</v>
      </c>
      <c r="E337" t="s">
        <v>231</v>
      </c>
      <c r="F337">
        <v>65</v>
      </c>
      <c r="G337" t="s">
        <v>150</v>
      </c>
      <c r="H337" s="6">
        <v>9</v>
      </c>
      <c r="I337" s="7">
        <v>0.69552711985994919</v>
      </c>
      <c r="J337" t="s">
        <v>262</v>
      </c>
      <c r="K337" t="s">
        <v>1039</v>
      </c>
      <c r="L337">
        <f>Table3[[#This Row],[Price of One Product]]*Table3[[#This Row],[No of Products in one Sale]]</f>
        <v>585</v>
      </c>
      <c r="M337" s="23">
        <f>F337*(1-Table3[[#This Row],[Discount]])</f>
        <v>19.790737209103302</v>
      </c>
      <c r="N337">
        <f>Table3[[#This Row],[Discounted price]]*Table3[[#This Row],[No of Products in one Sale]]</f>
        <v>178.11663488192971</v>
      </c>
    </row>
    <row r="338" spans="1:14" x14ac:dyDescent="0.3">
      <c r="A338" t="s">
        <v>577</v>
      </c>
      <c r="B338" t="s">
        <v>201</v>
      </c>
      <c r="C338" s="2">
        <v>44735</v>
      </c>
      <c r="D338" t="s">
        <v>212</v>
      </c>
      <c r="E338" t="s">
        <v>230</v>
      </c>
      <c r="F338">
        <v>250</v>
      </c>
      <c r="G338" t="s">
        <v>151</v>
      </c>
      <c r="H338" s="6">
        <v>4</v>
      </c>
      <c r="I338" s="7">
        <v>0.54528907278354111</v>
      </c>
      <c r="J338" t="s">
        <v>263</v>
      </c>
      <c r="K338" t="s">
        <v>1037</v>
      </c>
      <c r="L338">
        <f>Table3[[#This Row],[Price of One Product]]*Table3[[#This Row],[No of Products in one Sale]]</f>
        <v>1000</v>
      </c>
      <c r="M338" s="23">
        <f>F338*(1-Table3[[#This Row],[Discount]])</f>
        <v>113.67773180411473</v>
      </c>
      <c r="N338">
        <f>Table3[[#This Row],[Discounted price]]*Table3[[#This Row],[No of Products in one Sale]]</f>
        <v>454.71092721645891</v>
      </c>
    </row>
    <row r="339" spans="1:14" x14ac:dyDescent="0.3">
      <c r="A339" t="s">
        <v>578</v>
      </c>
      <c r="B339" t="s">
        <v>202</v>
      </c>
      <c r="C339" s="2">
        <v>44753</v>
      </c>
      <c r="D339" t="s">
        <v>213</v>
      </c>
      <c r="E339" t="s">
        <v>231</v>
      </c>
      <c r="F339">
        <v>130</v>
      </c>
      <c r="G339" t="s">
        <v>149</v>
      </c>
      <c r="H339" s="6">
        <v>4</v>
      </c>
      <c r="I339" s="7">
        <v>0.35199536538224718</v>
      </c>
      <c r="J339" t="s">
        <v>264</v>
      </c>
      <c r="K339" t="s">
        <v>1037</v>
      </c>
      <c r="L339">
        <f>Table3[[#This Row],[Price of One Product]]*Table3[[#This Row],[No of Products in one Sale]]</f>
        <v>520</v>
      </c>
      <c r="M339" s="23">
        <f>F339*(1-Table3[[#This Row],[Discount]])</f>
        <v>84.240602500307872</v>
      </c>
      <c r="N339">
        <f>Table3[[#This Row],[Discounted price]]*Table3[[#This Row],[No of Products in one Sale]]</f>
        <v>336.96241000123149</v>
      </c>
    </row>
    <row r="340" spans="1:14" x14ac:dyDescent="0.3">
      <c r="A340" t="s">
        <v>579</v>
      </c>
      <c r="B340" t="s">
        <v>203</v>
      </c>
      <c r="C340" s="2">
        <v>44732</v>
      </c>
      <c r="D340" t="s">
        <v>214</v>
      </c>
      <c r="E340" t="s">
        <v>230</v>
      </c>
      <c r="F340">
        <v>60</v>
      </c>
      <c r="G340" t="s">
        <v>150</v>
      </c>
      <c r="H340" s="6">
        <v>6</v>
      </c>
      <c r="I340" s="7">
        <v>6.0292533629099143E-2</v>
      </c>
      <c r="J340" t="s">
        <v>265</v>
      </c>
      <c r="K340" t="s">
        <v>1037</v>
      </c>
      <c r="L340">
        <f>Table3[[#This Row],[Price of One Product]]*Table3[[#This Row],[No of Products in one Sale]]</f>
        <v>360</v>
      </c>
      <c r="M340" s="23">
        <f>F340*(1-Table3[[#This Row],[Discount]])</f>
        <v>56.38244798225405</v>
      </c>
      <c r="N340">
        <f>Table3[[#This Row],[Discounted price]]*Table3[[#This Row],[No of Products in one Sale]]</f>
        <v>338.29468789352427</v>
      </c>
    </row>
    <row r="341" spans="1:14" x14ac:dyDescent="0.3">
      <c r="A341" t="s">
        <v>580</v>
      </c>
      <c r="B341" t="s">
        <v>204</v>
      </c>
      <c r="C341" s="2">
        <v>44748</v>
      </c>
      <c r="D341" t="s">
        <v>222</v>
      </c>
      <c r="E341" t="s">
        <v>231</v>
      </c>
      <c r="F341">
        <v>95</v>
      </c>
      <c r="G341" t="s">
        <v>151</v>
      </c>
      <c r="H341" s="6">
        <v>7</v>
      </c>
      <c r="I341" s="7">
        <v>4.1434457281700587E-2</v>
      </c>
      <c r="J341" t="s">
        <v>266</v>
      </c>
      <c r="K341" t="s">
        <v>1039</v>
      </c>
      <c r="L341">
        <f>Table3[[#This Row],[Price of One Product]]*Table3[[#This Row],[No of Products in one Sale]]</f>
        <v>665</v>
      </c>
      <c r="M341" s="23">
        <f>F341*(1-Table3[[#This Row],[Discount]])</f>
        <v>91.063726558238443</v>
      </c>
      <c r="N341">
        <f>Table3[[#This Row],[Discounted price]]*Table3[[#This Row],[No of Products in one Sale]]</f>
        <v>637.44608590766916</v>
      </c>
    </row>
    <row r="342" spans="1:14" x14ac:dyDescent="0.3">
      <c r="A342" t="s">
        <v>581</v>
      </c>
      <c r="B342" t="s">
        <v>205</v>
      </c>
      <c r="C342" s="2">
        <v>44731</v>
      </c>
      <c r="D342" t="s">
        <v>210</v>
      </c>
      <c r="E342" t="s">
        <v>230</v>
      </c>
      <c r="F342">
        <v>72</v>
      </c>
      <c r="G342" t="s">
        <v>149</v>
      </c>
      <c r="H342" s="6">
        <v>3</v>
      </c>
      <c r="I342" s="7">
        <v>0.29516274884520199</v>
      </c>
      <c r="J342" t="s">
        <v>267</v>
      </c>
      <c r="K342" t="s">
        <v>1039</v>
      </c>
      <c r="L342">
        <f>Table3[[#This Row],[Price of One Product]]*Table3[[#This Row],[No of Products in one Sale]]</f>
        <v>216</v>
      </c>
      <c r="M342" s="23">
        <f>F342*(1-Table3[[#This Row],[Discount]])</f>
        <v>50.748282083145455</v>
      </c>
      <c r="N342">
        <f>Table3[[#This Row],[Discounted price]]*Table3[[#This Row],[No of Products in one Sale]]</f>
        <v>152.24484624943636</v>
      </c>
    </row>
    <row r="343" spans="1:14" x14ac:dyDescent="0.3">
      <c r="A343" t="s">
        <v>582</v>
      </c>
      <c r="B343" t="s">
        <v>200</v>
      </c>
      <c r="C343" s="2">
        <v>44725</v>
      </c>
      <c r="D343" t="s">
        <v>211</v>
      </c>
      <c r="E343" t="s">
        <v>231</v>
      </c>
      <c r="F343">
        <v>65</v>
      </c>
      <c r="G343" t="s">
        <v>150</v>
      </c>
      <c r="H343" s="6">
        <v>4</v>
      </c>
      <c r="I343" s="7">
        <v>0.68154294540119276</v>
      </c>
      <c r="J343" t="s">
        <v>268</v>
      </c>
      <c r="K343" t="s">
        <v>1039</v>
      </c>
      <c r="L343">
        <f>Table3[[#This Row],[Price of One Product]]*Table3[[#This Row],[No of Products in one Sale]]</f>
        <v>260</v>
      </c>
      <c r="M343" s="23">
        <f>F343*(1-Table3[[#This Row],[Discount]])</f>
        <v>20.699708548922469</v>
      </c>
      <c r="N343">
        <f>Table3[[#This Row],[Discounted price]]*Table3[[#This Row],[No of Products in one Sale]]</f>
        <v>82.798834195689878</v>
      </c>
    </row>
    <row r="344" spans="1:14" x14ac:dyDescent="0.3">
      <c r="A344" t="s">
        <v>583</v>
      </c>
      <c r="B344" t="s">
        <v>201</v>
      </c>
      <c r="C344" s="2">
        <v>44753</v>
      </c>
      <c r="D344" t="s">
        <v>212</v>
      </c>
      <c r="E344" t="s">
        <v>230</v>
      </c>
      <c r="F344">
        <v>250</v>
      </c>
      <c r="G344" t="s">
        <v>151</v>
      </c>
      <c r="H344" s="6">
        <v>1</v>
      </c>
      <c r="I344" s="7">
        <v>0.52632346520297391</v>
      </c>
      <c r="J344" t="s">
        <v>269</v>
      </c>
      <c r="K344" t="s">
        <v>1038</v>
      </c>
      <c r="L344">
        <f>Table3[[#This Row],[Price of One Product]]*Table3[[#This Row],[No of Products in one Sale]]</f>
        <v>250</v>
      </c>
      <c r="M344" s="23">
        <f>F344*(1-Table3[[#This Row],[Discount]])</f>
        <v>118.41913369925652</v>
      </c>
      <c r="N344">
        <f>Table3[[#This Row],[Discounted price]]*Table3[[#This Row],[No of Products in one Sale]]</f>
        <v>118.41913369925652</v>
      </c>
    </row>
    <row r="345" spans="1:14" x14ac:dyDescent="0.3">
      <c r="A345" t="s">
        <v>584</v>
      </c>
      <c r="B345" t="s">
        <v>202</v>
      </c>
      <c r="C345" s="2">
        <v>44738</v>
      </c>
      <c r="D345" t="s">
        <v>213</v>
      </c>
      <c r="E345" t="s">
        <v>231</v>
      </c>
      <c r="F345">
        <v>130</v>
      </c>
      <c r="G345" t="s">
        <v>149</v>
      </c>
      <c r="H345" s="6">
        <v>6</v>
      </c>
      <c r="I345" s="7">
        <v>5.4437687903536869E-2</v>
      </c>
      <c r="J345" t="s">
        <v>270</v>
      </c>
      <c r="K345" t="s">
        <v>1038</v>
      </c>
      <c r="L345">
        <f>Table3[[#This Row],[Price of One Product]]*Table3[[#This Row],[No of Products in one Sale]]</f>
        <v>780</v>
      </c>
      <c r="M345" s="23">
        <f>F345*(1-Table3[[#This Row],[Discount]])</f>
        <v>122.92310057254021</v>
      </c>
      <c r="N345">
        <f>Table3[[#This Row],[Discounted price]]*Table3[[#This Row],[No of Products in one Sale]]</f>
        <v>737.53860343524127</v>
      </c>
    </row>
    <row r="346" spans="1:14" x14ac:dyDescent="0.3">
      <c r="A346" t="s">
        <v>585</v>
      </c>
      <c r="B346" t="s">
        <v>203</v>
      </c>
      <c r="C346" s="2">
        <v>44762</v>
      </c>
      <c r="D346" t="s">
        <v>210</v>
      </c>
      <c r="E346" t="s">
        <v>231</v>
      </c>
      <c r="F346">
        <v>72</v>
      </c>
      <c r="G346" t="s">
        <v>150</v>
      </c>
      <c r="H346" s="6">
        <v>10</v>
      </c>
      <c r="I346" s="7">
        <v>0.95350738842174898</v>
      </c>
      <c r="J346" t="s">
        <v>271</v>
      </c>
      <c r="K346" t="s">
        <v>1037</v>
      </c>
      <c r="L346">
        <f>Table3[[#This Row],[Price of One Product]]*Table3[[#This Row],[No of Products in one Sale]]</f>
        <v>720</v>
      </c>
      <c r="M346" s="23">
        <f>F346*(1-Table3[[#This Row],[Discount]])</f>
        <v>3.3474680336340734</v>
      </c>
      <c r="N346">
        <f>Table3[[#This Row],[Discounted price]]*Table3[[#This Row],[No of Products in one Sale]]</f>
        <v>33.474680336340732</v>
      </c>
    </row>
    <row r="347" spans="1:14" x14ac:dyDescent="0.3">
      <c r="A347" t="s">
        <v>586</v>
      </c>
      <c r="B347" t="s">
        <v>200</v>
      </c>
      <c r="C347" s="2">
        <v>44756</v>
      </c>
      <c r="D347" t="s">
        <v>211</v>
      </c>
      <c r="E347" t="s">
        <v>231</v>
      </c>
      <c r="F347">
        <v>65</v>
      </c>
      <c r="G347" t="s">
        <v>151</v>
      </c>
      <c r="H347" s="6">
        <v>4</v>
      </c>
      <c r="I347" s="7">
        <v>0.46726651348176196</v>
      </c>
      <c r="J347" t="s">
        <v>259</v>
      </c>
      <c r="K347" t="s">
        <v>1038</v>
      </c>
      <c r="L347">
        <f>Table3[[#This Row],[Price of One Product]]*Table3[[#This Row],[No of Products in one Sale]]</f>
        <v>260</v>
      </c>
      <c r="M347" s="23">
        <f>F347*(1-Table3[[#This Row],[Discount]])</f>
        <v>34.627676623685474</v>
      </c>
      <c r="N347">
        <f>Table3[[#This Row],[Discounted price]]*Table3[[#This Row],[No of Products in one Sale]]</f>
        <v>138.5107064947419</v>
      </c>
    </row>
    <row r="348" spans="1:14" x14ac:dyDescent="0.3">
      <c r="A348" t="s">
        <v>587</v>
      </c>
      <c r="B348" t="s">
        <v>201</v>
      </c>
      <c r="C348" s="2">
        <v>44744</v>
      </c>
      <c r="D348" t="s">
        <v>212</v>
      </c>
      <c r="E348" t="s">
        <v>231</v>
      </c>
      <c r="F348">
        <v>250</v>
      </c>
      <c r="G348" t="s">
        <v>149</v>
      </c>
      <c r="H348" s="6">
        <v>2</v>
      </c>
      <c r="I348" s="7">
        <v>0.6015089815611987</v>
      </c>
      <c r="J348" t="s">
        <v>260</v>
      </c>
      <c r="K348" t="s">
        <v>1039</v>
      </c>
      <c r="L348">
        <f>Table3[[#This Row],[Price of One Product]]*Table3[[#This Row],[No of Products in one Sale]]</f>
        <v>500</v>
      </c>
      <c r="M348" s="23">
        <f>F348*(1-Table3[[#This Row],[Discount]])</f>
        <v>99.622754609700323</v>
      </c>
      <c r="N348">
        <f>Table3[[#This Row],[Discounted price]]*Table3[[#This Row],[No of Products in one Sale]]</f>
        <v>199.24550921940065</v>
      </c>
    </row>
    <row r="349" spans="1:14" x14ac:dyDescent="0.3">
      <c r="A349" t="s">
        <v>588</v>
      </c>
      <c r="B349" t="s">
        <v>202</v>
      </c>
      <c r="C349" s="2">
        <v>44753</v>
      </c>
      <c r="D349" t="s">
        <v>213</v>
      </c>
      <c r="E349" t="s">
        <v>231</v>
      </c>
      <c r="F349">
        <v>130</v>
      </c>
      <c r="G349" t="s">
        <v>150</v>
      </c>
      <c r="H349" s="6">
        <v>7</v>
      </c>
      <c r="I349" s="7">
        <v>0.17158764742187849</v>
      </c>
      <c r="J349" t="s">
        <v>261</v>
      </c>
      <c r="K349" t="s">
        <v>1036</v>
      </c>
      <c r="L349">
        <f>Table3[[#This Row],[Price of One Product]]*Table3[[#This Row],[No of Products in one Sale]]</f>
        <v>910</v>
      </c>
      <c r="M349" s="23">
        <f>F349*(1-Table3[[#This Row],[Discount]])</f>
        <v>107.69360583515579</v>
      </c>
      <c r="N349">
        <f>Table3[[#This Row],[Discounted price]]*Table3[[#This Row],[No of Products in one Sale]]</f>
        <v>753.85524084609051</v>
      </c>
    </row>
    <row r="350" spans="1:14" x14ac:dyDescent="0.3">
      <c r="A350" t="s">
        <v>589</v>
      </c>
      <c r="B350" t="s">
        <v>203</v>
      </c>
      <c r="C350" s="2">
        <v>44762</v>
      </c>
      <c r="D350" t="s">
        <v>214</v>
      </c>
      <c r="E350" t="s">
        <v>230</v>
      </c>
      <c r="F350">
        <v>60</v>
      </c>
      <c r="G350" t="s">
        <v>151</v>
      </c>
      <c r="H350" s="6">
        <v>11</v>
      </c>
      <c r="I350" s="7">
        <v>0.44731050880102885</v>
      </c>
      <c r="J350" t="s">
        <v>262</v>
      </c>
      <c r="K350" t="s">
        <v>1039</v>
      </c>
      <c r="L350">
        <f>Table3[[#This Row],[Price of One Product]]*Table3[[#This Row],[No of Products in one Sale]]</f>
        <v>660</v>
      </c>
      <c r="M350" s="23">
        <f>F350*(1-Table3[[#This Row],[Discount]])</f>
        <v>33.161369471938272</v>
      </c>
      <c r="N350">
        <f>Table3[[#This Row],[Discounted price]]*Table3[[#This Row],[No of Products in one Sale]]</f>
        <v>364.77506419132101</v>
      </c>
    </row>
    <row r="351" spans="1:14" x14ac:dyDescent="0.3">
      <c r="A351" t="s">
        <v>590</v>
      </c>
      <c r="B351" t="s">
        <v>204</v>
      </c>
      <c r="C351" s="2">
        <v>44740</v>
      </c>
      <c r="D351" t="s">
        <v>210</v>
      </c>
      <c r="E351" t="s">
        <v>231</v>
      </c>
      <c r="F351">
        <v>72</v>
      </c>
      <c r="G351" t="s">
        <v>149</v>
      </c>
      <c r="H351" s="6">
        <v>8</v>
      </c>
      <c r="I351" s="7">
        <v>0.54246953050958213</v>
      </c>
      <c r="J351" t="s">
        <v>263</v>
      </c>
      <c r="K351" t="s">
        <v>1037</v>
      </c>
      <c r="L351">
        <f>Table3[[#This Row],[Price of One Product]]*Table3[[#This Row],[No of Products in one Sale]]</f>
        <v>576</v>
      </c>
      <c r="M351" s="23">
        <f>F351*(1-Table3[[#This Row],[Discount]])</f>
        <v>32.94219380331009</v>
      </c>
      <c r="N351">
        <f>Table3[[#This Row],[Discounted price]]*Table3[[#This Row],[No of Products in one Sale]]</f>
        <v>263.53755042648072</v>
      </c>
    </row>
    <row r="352" spans="1:14" x14ac:dyDescent="0.3">
      <c r="A352" t="s">
        <v>591</v>
      </c>
      <c r="B352" t="s">
        <v>200</v>
      </c>
      <c r="C352" s="2">
        <v>44729</v>
      </c>
      <c r="D352" t="s">
        <v>211</v>
      </c>
      <c r="E352" t="s">
        <v>230</v>
      </c>
      <c r="F352">
        <v>65</v>
      </c>
      <c r="G352" t="s">
        <v>150</v>
      </c>
      <c r="H352" s="6">
        <v>11</v>
      </c>
      <c r="I352" s="7">
        <v>0.50484804947298401</v>
      </c>
      <c r="J352" t="s">
        <v>264</v>
      </c>
      <c r="K352" t="s">
        <v>1037</v>
      </c>
      <c r="L352">
        <f>Table3[[#This Row],[Price of One Product]]*Table3[[#This Row],[No of Products in one Sale]]</f>
        <v>715</v>
      </c>
      <c r="M352" s="23">
        <f>F352*(1-Table3[[#This Row],[Discount]])</f>
        <v>32.184876784256041</v>
      </c>
      <c r="N352">
        <f>Table3[[#This Row],[Discounted price]]*Table3[[#This Row],[No of Products in one Sale]]</f>
        <v>354.03364462681645</v>
      </c>
    </row>
    <row r="353" spans="1:14" x14ac:dyDescent="0.3">
      <c r="A353" t="s">
        <v>592</v>
      </c>
      <c r="B353" t="s">
        <v>201</v>
      </c>
      <c r="C353" s="2">
        <v>44727</v>
      </c>
      <c r="D353" t="s">
        <v>212</v>
      </c>
      <c r="E353" t="s">
        <v>231</v>
      </c>
      <c r="F353">
        <v>250</v>
      </c>
      <c r="G353" t="s">
        <v>151</v>
      </c>
      <c r="H353" s="6">
        <v>4</v>
      </c>
      <c r="I353" s="7">
        <v>9.2316747421295475E-2</v>
      </c>
      <c r="J353" t="s">
        <v>265</v>
      </c>
      <c r="K353" t="s">
        <v>1037</v>
      </c>
      <c r="L353">
        <f>Table3[[#This Row],[Price of One Product]]*Table3[[#This Row],[No of Products in one Sale]]</f>
        <v>1000</v>
      </c>
      <c r="M353" s="23">
        <f>F353*(1-Table3[[#This Row],[Discount]])</f>
        <v>226.92081314467612</v>
      </c>
      <c r="N353">
        <f>Table3[[#This Row],[Discounted price]]*Table3[[#This Row],[No of Products in one Sale]]</f>
        <v>907.68325257870447</v>
      </c>
    </row>
    <row r="354" spans="1:14" x14ac:dyDescent="0.3">
      <c r="A354" t="s">
        <v>593</v>
      </c>
      <c r="B354" t="s">
        <v>202</v>
      </c>
      <c r="C354" s="2">
        <v>44734</v>
      </c>
      <c r="D354" t="s">
        <v>213</v>
      </c>
      <c r="E354" t="s">
        <v>230</v>
      </c>
      <c r="F354">
        <v>130</v>
      </c>
      <c r="G354" t="s">
        <v>149</v>
      </c>
      <c r="H354" s="6">
        <v>7</v>
      </c>
      <c r="I354" s="7">
        <v>0.34907542272706216</v>
      </c>
      <c r="J354" t="s">
        <v>266</v>
      </c>
      <c r="K354" t="s">
        <v>1039</v>
      </c>
      <c r="L354">
        <f>Table3[[#This Row],[Price of One Product]]*Table3[[#This Row],[No of Products in one Sale]]</f>
        <v>910</v>
      </c>
      <c r="M354" s="23">
        <f>F354*(1-Table3[[#This Row],[Discount]])</f>
        <v>84.620195045481921</v>
      </c>
      <c r="N354">
        <f>Table3[[#This Row],[Discounted price]]*Table3[[#This Row],[No of Products in one Sale]]</f>
        <v>592.34136531837339</v>
      </c>
    </row>
    <row r="355" spans="1:14" x14ac:dyDescent="0.3">
      <c r="A355" t="s">
        <v>594</v>
      </c>
      <c r="B355" t="s">
        <v>203</v>
      </c>
      <c r="C355" s="2">
        <v>44744</v>
      </c>
      <c r="D355" t="s">
        <v>210</v>
      </c>
      <c r="E355" t="s">
        <v>231</v>
      </c>
      <c r="F355">
        <v>72</v>
      </c>
      <c r="G355" t="s">
        <v>150</v>
      </c>
      <c r="H355" s="6">
        <v>4</v>
      </c>
      <c r="I355" s="7">
        <v>0.90031823580716619</v>
      </c>
      <c r="J355" t="s">
        <v>267</v>
      </c>
      <c r="K355" t="s">
        <v>1039</v>
      </c>
      <c r="L355">
        <f>Table3[[#This Row],[Price of One Product]]*Table3[[#This Row],[No of Products in one Sale]]</f>
        <v>288</v>
      </c>
      <c r="M355" s="23">
        <f>F355*(1-Table3[[#This Row],[Discount]])</f>
        <v>7.1770870218840344</v>
      </c>
      <c r="N355">
        <f>Table3[[#This Row],[Discounted price]]*Table3[[#This Row],[No of Products in one Sale]]</f>
        <v>28.708348087536137</v>
      </c>
    </row>
    <row r="356" spans="1:14" x14ac:dyDescent="0.3">
      <c r="A356" t="s">
        <v>595</v>
      </c>
      <c r="B356" t="s">
        <v>200</v>
      </c>
      <c r="C356" s="2">
        <v>44737</v>
      </c>
      <c r="D356" t="s">
        <v>211</v>
      </c>
      <c r="E356" t="s">
        <v>230</v>
      </c>
      <c r="F356">
        <v>65</v>
      </c>
      <c r="G356" t="s">
        <v>151</v>
      </c>
      <c r="H356" s="6">
        <v>5</v>
      </c>
      <c r="I356" s="7">
        <v>0.18050692795462731</v>
      </c>
      <c r="J356" t="s">
        <v>268</v>
      </c>
      <c r="K356" t="s">
        <v>1039</v>
      </c>
      <c r="L356">
        <f>Table3[[#This Row],[Price of One Product]]*Table3[[#This Row],[No of Products in one Sale]]</f>
        <v>325</v>
      </c>
      <c r="M356" s="23">
        <f>F356*(1-Table3[[#This Row],[Discount]])</f>
        <v>53.267049682949228</v>
      </c>
      <c r="N356">
        <f>Table3[[#This Row],[Discounted price]]*Table3[[#This Row],[No of Products in one Sale]]</f>
        <v>266.33524841474616</v>
      </c>
    </row>
    <row r="357" spans="1:14" x14ac:dyDescent="0.3">
      <c r="A357" t="s">
        <v>596</v>
      </c>
      <c r="B357" t="s">
        <v>201</v>
      </c>
      <c r="C357" s="2">
        <v>44752</v>
      </c>
      <c r="D357" t="s">
        <v>212</v>
      </c>
      <c r="E357" t="s">
        <v>231</v>
      </c>
      <c r="F357">
        <v>250</v>
      </c>
      <c r="G357" t="s">
        <v>149</v>
      </c>
      <c r="H357" s="6">
        <v>1</v>
      </c>
      <c r="I357" s="7">
        <v>2.5445092820001292E-2</v>
      </c>
      <c r="J357" t="s">
        <v>269</v>
      </c>
      <c r="K357" t="s">
        <v>1038</v>
      </c>
      <c r="L357">
        <f>Table3[[#This Row],[Price of One Product]]*Table3[[#This Row],[No of Products in one Sale]]</f>
        <v>250</v>
      </c>
      <c r="M357" s="23">
        <f>F357*(1-Table3[[#This Row],[Discount]])</f>
        <v>243.63872679499968</v>
      </c>
      <c r="N357">
        <f>Table3[[#This Row],[Discounted price]]*Table3[[#This Row],[No of Products in one Sale]]</f>
        <v>243.63872679499968</v>
      </c>
    </row>
    <row r="358" spans="1:14" x14ac:dyDescent="0.3">
      <c r="A358" t="s">
        <v>597</v>
      </c>
      <c r="B358" t="s">
        <v>202</v>
      </c>
      <c r="C358" s="2">
        <v>44736</v>
      </c>
      <c r="D358" t="s">
        <v>213</v>
      </c>
      <c r="E358" t="s">
        <v>230</v>
      </c>
      <c r="F358">
        <v>130</v>
      </c>
      <c r="G358" t="s">
        <v>150</v>
      </c>
      <c r="H358" s="6">
        <v>2</v>
      </c>
      <c r="I358" s="7">
        <v>0.79643741142705549</v>
      </c>
      <c r="J358" t="s">
        <v>270</v>
      </c>
      <c r="K358" t="s">
        <v>1038</v>
      </c>
      <c r="L358">
        <f>Table3[[#This Row],[Price of One Product]]*Table3[[#This Row],[No of Products in one Sale]]</f>
        <v>260</v>
      </c>
      <c r="M358" s="23">
        <f>F358*(1-Table3[[#This Row],[Discount]])</f>
        <v>26.463136514482787</v>
      </c>
      <c r="N358">
        <f>Table3[[#This Row],[Discounted price]]*Table3[[#This Row],[No of Products in one Sale]]</f>
        <v>52.926273028965575</v>
      </c>
    </row>
    <row r="359" spans="1:14" x14ac:dyDescent="0.3">
      <c r="A359" t="s">
        <v>598</v>
      </c>
      <c r="B359" t="s">
        <v>203</v>
      </c>
      <c r="C359" s="2">
        <v>44752</v>
      </c>
      <c r="D359" t="s">
        <v>214</v>
      </c>
      <c r="E359" t="s">
        <v>231</v>
      </c>
      <c r="F359">
        <v>60</v>
      </c>
      <c r="G359" t="s">
        <v>151</v>
      </c>
      <c r="H359" s="6">
        <v>14</v>
      </c>
      <c r="I359" s="7">
        <v>0.16077213359827813</v>
      </c>
      <c r="J359" t="s">
        <v>271</v>
      </c>
      <c r="K359" t="s">
        <v>1037</v>
      </c>
      <c r="L359">
        <f>Table3[[#This Row],[Price of One Product]]*Table3[[#This Row],[No of Products in one Sale]]</f>
        <v>840</v>
      </c>
      <c r="M359" s="23">
        <f>F359*(1-Table3[[#This Row],[Discount]])</f>
        <v>50.353671984103315</v>
      </c>
      <c r="N359">
        <f>Table3[[#This Row],[Discounted price]]*Table3[[#This Row],[No of Products in one Sale]]</f>
        <v>704.95140777744643</v>
      </c>
    </row>
    <row r="360" spans="1:14" x14ac:dyDescent="0.3">
      <c r="A360" t="s">
        <v>599</v>
      </c>
      <c r="B360" t="s">
        <v>204</v>
      </c>
      <c r="C360" s="2">
        <v>44759</v>
      </c>
      <c r="D360" t="s">
        <v>222</v>
      </c>
      <c r="E360" t="s">
        <v>230</v>
      </c>
      <c r="F360">
        <v>95</v>
      </c>
      <c r="G360" t="s">
        <v>149</v>
      </c>
      <c r="H360" s="6">
        <v>9</v>
      </c>
      <c r="I360" s="7">
        <v>0.24693836978869843</v>
      </c>
      <c r="J360" t="s">
        <v>259</v>
      </c>
      <c r="K360" t="s">
        <v>1038</v>
      </c>
      <c r="L360">
        <f>Table3[[#This Row],[Price of One Product]]*Table3[[#This Row],[No of Products in one Sale]]</f>
        <v>855</v>
      </c>
      <c r="M360" s="23">
        <f>F360*(1-Table3[[#This Row],[Discount]])</f>
        <v>71.540854870073645</v>
      </c>
      <c r="N360">
        <f>Table3[[#This Row],[Discounted price]]*Table3[[#This Row],[No of Products in one Sale]]</f>
        <v>643.8676938306628</v>
      </c>
    </row>
    <row r="361" spans="1:14" x14ac:dyDescent="0.3">
      <c r="A361" t="s">
        <v>600</v>
      </c>
      <c r="B361" t="s">
        <v>205</v>
      </c>
      <c r="C361" s="2">
        <v>44763</v>
      </c>
      <c r="D361" t="s">
        <v>210</v>
      </c>
      <c r="E361" t="s">
        <v>231</v>
      </c>
      <c r="F361">
        <v>72</v>
      </c>
      <c r="G361" t="s">
        <v>150</v>
      </c>
      <c r="H361" s="6">
        <v>8</v>
      </c>
      <c r="I361" s="7">
        <v>0.22148207946738752</v>
      </c>
      <c r="J361" t="s">
        <v>260</v>
      </c>
      <c r="K361" t="s">
        <v>1039</v>
      </c>
      <c r="L361">
        <f>Table3[[#This Row],[Price of One Product]]*Table3[[#This Row],[No of Products in one Sale]]</f>
        <v>576</v>
      </c>
      <c r="M361" s="23">
        <f>F361*(1-Table3[[#This Row],[Discount]])</f>
        <v>56.053290278348101</v>
      </c>
      <c r="N361">
        <f>Table3[[#This Row],[Discounted price]]*Table3[[#This Row],[No of Products in one Sale]]</f>
        <v>448.42632222678481</v>
      </c>
    </row>
    <row r="362" spans="1:14" x14ac:dyDescent="0.3">
      <c r="A362" t="s">
        <v>601</v>
      </c>
      <c r="B362" t="s">
        <v>200</v>
      </c>
      <c r="C362" s="2">
        <v>44763</v>
      </c>
      <c r="D362" t="s">
        <v>211</v>
      </c>
      <c r="E362" t="s">
        <v>230</v>
      </c>
      <c r="F362">
        <v>65</v>
      </c>
      <c r="G362" t="s">
        <v>151</v>
      </c>
      <c r="H362" s="6">
        <v>11</v>
      </c>
      <c r="I362" s="7">
        <v>0.71458846230959472</v>
      </c>
      <c r="J362" t="s">
        <v>261</v>
      </c>
      <c r="K362" t="s">
        <v>1036</v>
      </c>
      <c r="L362">
        <f>Table3[[#This Row],[Price of One Product]]*Table3[[#This Row],[No of Products in one Sale]]</f>
        <v>715</v>
      </c>
      <c r="M362" s="23">
        <f>F362*(1-Table3[[#This Row],[Discount]])</f>
        <v>18.551749949876342</v>
      </c>
      <c r="N362">
        <f>Table3[[#This Row],[Discounted price]]*Table3[[#This Row],[No of Products in one Sale]]</f>
        <v>204.06924944863977</v>
      </c>
    </row>
    <row r="363" spans="1:14" x14ac:dyDescent="0.3">
      <c r="A363" t="s">
        <v>602</v>
      </c>
      <c r="B363" t="s">
        <v>201</v>
      </c>
      <c r="C363" s="2">
        <v>44750</v>
      </c>
      <c r="D363" t="s">
        <v>212</v>
      </c>
      <c r="E363" t="s">
        <v>231</v>
      </c>
      <c r="F363">
        <v>250</v>
      </c>
      <c r="G363" t="s">
        <v>149</v>
      </c>
      <c r="H363" s="6">
        <v>4</v>
      </c>
      <c r="I363" s="7">
        <v>0.11286694488931481</v>
      </c>
      <c r="J363" t="s">
        <v>262</v>
      </c>
      <c r="K363" t="s">
        <v>1039</v>
      </c>
      <c r="L363">
        <f>Table3[[#This Row],[Price of One Product]]*Table3[[#This Row],[No of Products in one Sale]]</f>
        <v>1000</v>
      </c>
      <c r="M363" s="23">
        <f>F363*(1-Table3[[#This Row],[Discount]])</f>
        <v>221.78326377767129</v>
      </c>
      <c r="N363">
        <f>Table3[[#This Row],[Discounted price]]*Table3[[#This Row],[No of Products in one Sale]]</f>
        <v>887.13305511068518</v>
      </c>
    </row>
    <row r="364" spans="1:14" x14ac:dyDescent="0.3">
      <c r="A364" t="s">
        <v>603</v>
      </c>
      <c r="B364" t="s">
        <v>202</v>
      </c>
      <c r="C364" s="2">
        <v>44751</v>
      </c>
      <c r="D364" t="s">
        <v>213</v>
      </c>
      <c r="E364" t="s">
        <v>230</v>
      </c>
      <c r="F364">
        <v>130</v>
      </c>
      <c r="G364" t="s">
        <v>150</v>
      </c>
      <c r="H364" s="6">
        <v>6</v>
      </c>
      <c r="I364" s="7">
        <v>6.5283590828819849E-2</v>
      </c>
      <c r="J364" t="s">
        <v>263</v>
      </c>
      <c r="K364" t="s">
        <v>1037</v>
      </c>
      <c r="L364">
        <f>Table3[[#This Row],[Price of One Product]]*Table3[[#This Row],[No of Products in one Sale]]</f>
        <v>780</v>
      </c>
      <c r="M364" s="23">
        <f>F364*(1-Table3[[#This Row],[Discount]])</f>
        <v>121.51313319225342</v>
      </c>
      <c r="N364">
        <f>Table3[[#This Row],[Discounted price]]*Table3[[#This Row],[No of Products in one Sale]]</f>
        <v>729.07879915352055</v>
      </c>
    </row>
    <row r="365" spans="1:14" x14ac:dyDescent="0.3">
      <c r="A365" t="s">
        <v>604</v>
      </c>
      <c r="B365" t="s">
        <v>203</v>
      </c>
      <c r="C365" s="2">
        <v>44736</v>
      </c>
      <c r="D365" t="s">
        <v>210</v>
      </c>
      <c r="E365" t="s">
        <v>231</v>
      </c>
      <c r="F365">
        <v>72</v>
      </c>
      <c r="G365" t="s">
        <v>151</v>
      </c>
      <c r="H365" s="6">
        <v>11</v>
      </c>
      <c r="I365" s="7">
        <v>0.46681751998353072</v>
      </c>
      <c r="J365" t="s">
        <v>264</v>
      </c>
      <c r="K365" t="s">
        <v>1037</v>
      </c>
      <c r="L365">
        <f>Table3[[#This Row],[Price of One Product]]*Table3[[#This Row],[No of Products in one Sale]]</f>
        <v>792</v>
      </c>
      <c r="M365" s="23">
        <f>F365*(1-Table3[[#This Row],[Discount]])</f>
        <v>38.389138561185788</v>
      </c>
      <c r="N365">
        <f>Table3[[#This Row],[Discounted price]]*Table3[[#This Row],[No of Products in one Sale]]</f>
        <v>422.28052417304366</v>
      </c>
    </row>
    <row r="366" spans="1:14" x14ac:dyDescent="0.3">
      <c r="A366" t="s">
        <v>605</v>
      </c>
      <c r="B366" t="s">
        <v>200</v>
      </c>
      <c r="C366" s="2">
        <v>44737</v>
      </c>
      <c r="D366" t="s">
        <v>211</v>
      </c>
      <c r="E366" t="s">
        <v>230</v>
      </c>
      <c r="F366">
        <v>65</v>
      </c>
      <c r="G366" t="s">
        <v>149</v>
      </c>
      <c r="H366" s="6">
        <v>9</v>
      </c>
      <c r="I366" s="7">
        <v>0.92202770154223668</v>
      </c>
      <c r="J366" t="s">
        <v>265</v>
      </c>
      <c r="K366" t="s">
        <v>1037</v>
      </c>
      <c r="L366">
        <f>Table3[[#This Row],[Price of One Product]]*Table3[[#This Row],[No of Products in one Sale]]</f>
        <v>585</v>
      </c>
      <c r="M366" s="23">
        <f>F366*(1-Table3[[#This Row],[Discount]])</f>
        <v>5.068199399754616</v>
      </c>
      <c r="N366">
        <f>Table3[[#This Row],[Discounted price]]*Table3[[#This Row],[No of Products in one Sale]]</f>
        <v>45.613794597791546</v>
      </c>
    </row>
    <row r="367" spans="1:14" x14ac:dyDescent="0.3">
      <c r="A367" t="s">
        <v>606</v>
      </c>
      <c r="B367" t="s">
        <v>201</v>
      </c>
      <c r="C367" s="2">
        <v>44744</v>
      </c>
      <c r="D367" t="s">
        <v>212</v>
      </c>
      <c r="E367" t="s">
        <v>231</v>
      </c>
      <c r="F367">
        <v>250</v>
      </c>
      <c r="G367" t="s">
        <v>150</v>
      </c>
      <c r="H367" s="6">
        <v>2</v>
      </c>
      <c r="I367" s="7">
        <v>0.18840485753727232</v>
      </c>
      <c r="J367" t="s">
        <v>266</v>
      </c>
      <c r="K367" t="s">
        <v>1039</v>
      </c>
      <c r="L367">
        <f>Table3[[#This Row],[Price of One Product]]*Table3[[#This Row],[No of Products in one Sale]]</f>
        <v>500</v>
      </c>
      <c r="M367" s="23">
        <f>F367*(1-Table3[[#This Row],[Discount]])</f>
        <v>202.89878561568193</v>
      </c>
      <c r="N367">
        <f>Table3[[#This Row],[Discounted price]]*Table3[[#This Row],[No of Products in one Sale]]</f>
        <v>405.79757123136386</v>
      </c>
    </row>
    <row r="368" spans="1:14" x14ac:dyDescent="0.3">
      <c r="A368" t="s">
        <v>607</v>
      </c>
      <c r="B368" t="s">
        <v>202</v>
      </c>
      <c r="C368" s="2">
        <v>44735</v>
      </c>
      <c r="D368" t="s">
        <v>213</v>
      </c>
      <c r="E368" t="s">
        <v>231</v>
      </c>
      <c r="F368">
        <v>130</v>
      </c>
      <c r="G368" t="s">
        <v>151</v>
      </c>
      <c r="H368" s="6">
        <v>2</v>
      </c>
      <c r="I368" s="7">
        <v>0.27847072137209206</v>
      </c>
      <c r="J368" t="s">
        <v>267</v>
      </c>
      <c r="K368" t="s">
        <v>1039</v>
      </c>
      <c r="L368">
        <f>Table3[[#This Row],[Price of One Product]]*Table3[[#This Row],[No of Products in one Sale]]</f>
        <v>260</v>
      </c>
      <c r="M368" s="23">
        <f>F368*(1-Table3[[#This Row],[Discount]])</f>
        <v>93.798806221628027</v>
      </c>
      <c r="N368">
        <f>Table3[[#This Row],[Discounted price]]*Table3[[#This Row],[No of Products in one Sale]]</f>
        <v>187.59761244325605</v>
      </c>
    </row>
    <row r="369" spans="1:14" x14ac:dyDescent="0.3">
      <c r="A369" t="s">
        <v>608</v>
      </c>
      <c r="B369" t="s">
        <v>200</v>
      </c>
      <c r="C369" s="2">
        <v>44751</v>
      </c>
      <c r="D369" t="s">
        <v>210</v>
      </c>
      <c r="E369" t="s">
        <v>231</v>
      </c>
      <c r="F369">
        <v>72</v>
      </c>
      <c r="G369" t="s">
        <v>149</v>
      </c>
      <c r="H369" s="6">
        <v>10</v>
      </c>
      <c r="I369" s="7">
        <v>0.78884251376405168</v>
      </c>
      <c r="J369" t="s">
        <v>268</v>
      </c>
      <c r="K369" t="s">
        <v>1039</v>
      </c>
      <c r="L369">
        <f>Table3[[#This Row],[Price of One Product]]*Table3[[#This Row],[No of Products in one Sale]]</f>
        <v>720</v>
      </c>
      <c r="M369" s="23">
        <f>F369*(1-Table3[[#This Row],[Discount]])</f>
        <v>15.20333900898828</v>
      </c>
      <c r="N369">
        <f>Table3[[#This Row],[Discounted price]]*Table3[[#This Row],[No of Products in one Sale]]</f>
        <v>152.0333900898828</v>
      </c>
    </row>
    <row r="370" spans="1:14" x14ac:dyDescent="0.3">
      <c r="A370" t="s">
        <v>609</v>
      </c>
      <c r="B370" t="s">
        <v>201</v>
      </c>
      <c r="C370" s="2">
        <v>44726</v>
      </c>
      <c r="D370" t="s">
        <v>211</v>
      </c>
      <c r="E370" t="s">
        <v>231</v>
      </c>
      <c r="F370">
        <v>65</v>
      </c>
      <c r="G370" t="s">
        <v>149</v>
      </c>
      <c r="H370" s="6">
        <v>5</v>
      </c>
      <c r="I370" s="7">
        <v>0.18299168548896383</v>
      </c>
      <c r="J370" t="s">
        <v>269</v>
      </c>
      <c r="K370" t="s">
        <v>1038</v>
      </c>
      <c r="L370">
        <f>Table3[[#This Row],[Price of One Product]]*Table3[[#This Row],[No of Products in one Sale]]</f>
        <v>325</v>
      </c>
      <c r="M370" s="23">
        <f>F370*(1-Table3[[#This Row],[Discount]])</f>
        <v>53.10554044321735</v>
      </c>
      <c r="N370">
        <f>Table3[[#This Row],[Discounted price]]*Table3[[#This Row],[No of Products in one Sale]]</f>
        <v>265.52770221608677</v>
      </c>
    </row>
    <row r="371" spans="1:14" x14ac:dyDescent="0.3">
      <c r="A371" t="s">
        <v>610</v>
      </c>
      <c r="B371" t="s">
        <v>202</v>
      </c>
      <c r="C371" s="2">
        <v>44749</v>
      </c>
      <c r="D371" t="s">
        <v>212</v>
      </c>
      <c r="E371" t="s">
        <v>231</v>
      </c>
      <c r="F371">
        <v>250</v>
      </c>
      <c r="G371" t="s">
        <v>150</v>
      </c>
      <c r="H371" s="6">
        <v>3</v>
      </c>
      <c r="I371" s="7">
        <v>0.20591715888096995</v>
      </c>
      <c r="J371" t="s">
        <v>270</v>
      </c>
      <c r="K371" t="s">
        <v>1038</v>
      </c>
      <c r="L371">
        <f>Table3[[#This Row],[Price of One Product]]*Table3[[#This Row],[No of Products in one Sale]]</f>
        <v>750</v>
      </c>
      <c r="M371" s="23">
        <f>F371*(1-Table3[[#This Row],[Discount]])</f>
        <v>198.52071027975751</v>
      </c>
      <c r="N371">
        <f>Table3[[#This Row],[Discounted price]]*Table3[[#This Row],[No of Products in one Sale]]</f>
        <v>595.56213083927253</v>
      </c>
    </row>
    <row r="372" spans="1:14" x14ac:dyDescent="0.3">
      <c r="A372" t="s">
        <v>611</v>
      </c>
      <c r="B372" t="s">
        <v>203</v>
      </c>
      <c r="C372" s="2">
        <v>44734</v>
      </c>
      <c r="D372" t="s">
        <v>213</v>
      </c>
      <c r="E372" t="s">
        <v>230</v>
      </c>
      <c r="F372">
        <v>130</v>
      </c>
      <c r="G372" t="s">
        <v>151</v>
      </c>
      <c r="H372" s="6">
        <v>2</v>
      </c>
      <c r="I372" s="7">
        <v>2.128339836887938E-2</v>
      </c>
      <c r="J372" t="s">
        <v>271</v>
      </c>
      <c r="K372" t="s">
        <v>1037</v>
      </c>
      <c r="L372">
        <f>Table3[[#This Row],[Price of One Product]]*Table3[[#This Row],[No of Products in one Sale]]</f>
        <v>260</v>
      </c>
      <c r="M372" s="23">
        <f>F372*(1-Table3[[#This Row],[Discount]])</f>
        <v>127.23315821204568</v>
      </c>
      <c r="N372">
        <f>Table3[[#This Row],[Discounted price]]*Table3[[#This Row],[No of Products in one Sale]]</f>
        <v>254.46631642409136</v>
      </c>
    </row>
    <row r="373" spans="1:14" x14ac:dyDescent="0.3">
      <c r="A373" t="s">
        <v>612</v>
      </c>
      <c r="B373" t="s">
        <v>200</v>
      </c>
      <c r="C373" s="2">
        <v>44726</v>
      </c>
      <c r="D373" t="s">
        <v>210</v>
      </c>
      <c r="E373" t="s">
        <v>231</v>
      </c>
      <c r="F373">
        <v>72</v>
      </c>
      <c r="G373" t="s">
        <v>149</v>
      </c>
      <c r="H373" s="6">
        <v>4</v>
      </c>
      <c r="I373" s="7">
        <v>2.2806889019524657E-2</v>
      </c>
      <c r="J373" t="s">
        <v>259</v>
      </c>
      <c r="K373" t="s">
        <v>1038</v>
      </c>
      <c r="L373">
        <f>Table3[[#This Row],[Price of One Product]]*Table3[[#This Row],[No of Products in one Sale]]</f>
        <v>288</v>
      </c>
      <c r="M373" s="23">
        <f>F373*(1-Table3[[#This Row],[Discount]])</f>
        <v>70.357903990594224</v>
      </c>
      <c r="N373">
        <f>Table3[[#This Row],[Discounted price]]*Table3[[#This Row],[No of Products in one Sale]]</f>
        <v>281.4316159623769</v>
      </c>
    </row>
    <row r="374" spans="1:14" x14ac:dyDescent="0.3">
      <c r="A374" t="s">
        <v>613</v>
      </c>
      <c r="B374" t="s">
        <v>201</v>
      </c>
      <c r="C374" s="2">
        <v>44743</v>
      </c>
      <c r="D374" t="s">
        <v>211</v>
      </c>
      <c r="E374" t="s">
        <v>230</v>
      </c>
      <c r="F374">
        <v>65</v>
      </c>
      <c r="G374" t="s">
        <v>150</v>
      </c>
      <c r="H374" s="6">
        <v>6</v>
      </c>
      <c r="I374" s="7">
        <v>0.66448214030499053</v>
      </c>
      <c r="J374" t="s">
        <v>260</v>
      </c>
      <c r="K374" t="s">
        <v>1039</v>
      </c>
      <c r="L374">
        <f>Table3[[#This Row],[Price of One Product]]*Table3[[#This Row],[No of Products in one Sale]]</f>
        <v>390</v>
      </c>
      <c r="M374" s="23">
        <f>F374*(1-Table3[[#This Row],[Discount]])</f>
        <v>21.808660880175616</v>
      </c>
      <c r="N374">
        <f>Table3[[#This Row],[Discounted price]]*Table3[[#This Row],[No of Products in one Sale]]</f>
        <v>130.85196528105371</v>
      </c>
    </row>
    <row r="375" spans="1:14" x14ac:dyDescent="0.3">
      <c r="A375" t="s">
        <v>614</v>
      </c>
      <c r="B375" t="s">
        <v>202</v>
      </c>
      <c r="C375" s="2">
        <v>44742</v>
      </c>
      <c r="D375" t="s">
        <v>212</v>
      </c>
      <c r="E375" t="s">
        <v>231</v>
      </c>
      <c r="F375">
        <v>250</v>
      </c>
      <c r="G375" t="s">
        <v>151</v>
      </c>
      <c r="H375" s="6">
        <v>3</v>
      </c>
      <c r="I375" s="7">
        <v>0.29151955249280481</v>
      </c>
      <c r="J375" t="s">
        <v>261</v>
      </c>
      <c r="K375" t="s">
        <v>1036</v>
      </c>
      <c r="L375">
        <f>Table3[[#This Row],[Price of One Product]]*Table3[[#This Row],[No of Products in one Sale]]</f>
        <v>750</v>
      </c>
      <c r="M375" s="23">
        <f>F375*(1-Table3[[#This Row],[Discount]])</f>
        <v>177.1201118767988</v>
      </c>
      <c r="N375">
        <f>Table3[[#This Row],[Discounted price]]*Table3[[#This Row],[No of Products in one Sale]]</f>
        <v>531.36033563039643</v>
      </c>
    </row>
    <row r="376" spans="1:14" x14ac:dyDescent="0.3">
      <c r="A376" t="s">
        <v>615</v>
      </c>
      <c r="B376" t="s">
        <v>203</v>
      </c>
      <c r="C376" s="2">
        <v>44747</v>
      </c>
      <c r="D376" t="s">
        <v>213</v>
      </c>
      <c r="E376" t="s">
        <v>230</v>
      </c>
      <c r="F376">
        <v>130</v>
      </c>
      <c r="G376" t="s">
        <v>149</v>
      </c>
      <c r="H376" s="6">
        <v>5</v>
      </c>
      <c r="I376" s="7">
        <v>0.55684098110336311</v>
      </c>
      <c r="J376" t="s">
        <v>262</v>
      </c>
      <c r="K376" t="s">
        <v>1039</v>
      </c>
      <c r="L376">
        <f>Table3[[#This Row],[Price of One Product]]*Table3[[#This Row],[No of Products in one Sale]]</f>
        <v>650</v>
      </c>
      <c r="M376" s="23">
        <f>F376*(1-Table3[[#This Row],[Discount]])</f>
        <v>57.610672456562796</v>
      </c>
      <c r="N376">
        <f>Table3[[#This Row],[Discounted price]]*Table3[[#This Row],[No of Products in one Sale]]</f>
        <v>288.05336228281396</v>
      </c>
    </row>
    <row r="377" spans="1:14" x14ac:dyDescent="0.3">
      <c r="A377" t="s">
        <v>616</v>
      </c>
      <c r="B377" t="s">
        <v>204</v>
      </c>
      <c r="C377" s="2">
        <v>44764</v>
      </c>
      <c r="D377" t="s">
        <v>214</v>
      </c>
      <c r="E377" t="s">
        <v>231</v>
      </c>
      <c r="F377">
        <v>60</v>
      </c>
      <c r="G377" t="s">
        <v>150</v>
      </c>
      <c r="H377" s="6">
        <v>14</v>
      </c>
      <c r="I377" s="7">
        <v>0.57240542144015649</v>
      </c>
      <c r="J377" t="s">
        <v>263</v>
      </c>
      <c r="K377" t="s">
        <v>1037</v>
      </c>
      <c r="L377">
        <f>Table3[[#This Row],[Price of One Product]]*Table3[[#This Row],[No of Products in one Sale]]</f>
        <v>840</v>
      </c>
      <c r="M377" s="23">
        <f>F377*(1-Table3[[#This Row],[Discount]])</f>
        <v>25.65567471359061</v>
      </c>
      <c r="N377">
        <f>Table3[[#This Row],[Discounted price]]*Table3[[#This Row],[No of Products in one Sale]]</f>
        <v>359.17944599026856</v>
      </c>
    </row>
    <row r="378" spans="1:14" x14ac:dyDescent="0.3">
      <c r="A378" t="s">
        <v>617</v>
      </c>
      <c r="B378" t="s">
        <v>200</v>
      </c>
      <c r="C378" s="2">
        <v>44735</v>
      </c>
      <c r="D378" t="s">
        <v>210</v>
      </c>
      <c r="E378" t="s">
        <v>230</v>
      </c>
      <c r="F378">
        <v>72</v>
      </c>
      <c r="G378" t="s">
        <v>151</v>
      </c>
      <c r="H378" s="6">
        <v>3</v>
      </c>
      <c r="I378" s="7">
        <v>8.6221643115211744E-2</v>
      </c>
      <c r="J378" t="s">
        <v>264</v>
      </c>
      <c r="K378" t="s">
        <v>1037</v>
      </c>
      <c r="L378">
        <f>Table3[[#This Row],[Price of One Product]]*Table3[[#This Row],[No of Products in one Sale]]</f>
        <v>216</v>
      </c>
      <c r="M378" s="23">
        <f>F378*(1-Table3[[#This Row],[Discount]])</f>
        <v>65.792041695704754</v>
      </c>
      <c r="N378">
        <f>Table3[[#This Row],[Discounted price]]*Table3[[#This Row],[No of Products in one Sale]]</f>
        <v>197.37612508711425</v>
      </c>
    </row>
    <row r="379" spans="1:14" x14ac:dyDescent="0.3">
      <c r="A379" t="s">
        <v>618</v>
      </c>
      <c r="B379" t="s">
        <v>201</v>
      </c>
      <c r="C379" s="2">
        <v>44737</v>
      </c>
      <c r="D379" t="s">
        <v>211</v>
      </c>
      <c r="E379" t="s">
        <v>231</v>
      </c>
      <c r="F379">
        <v>65</v>
      </c>
      <c r="G379" t="s">
        <v>149</v>
      </c>
      <c r="H379" s="6">
        <v>10</v>
      </c>
      <c r="I379" s="7">
        <v>0.95609718609661631</v>
      </c>
      <c r="J379" t="s">
        <v>265</v>
      </c>
      <c r="K379" t="s">
        <v>1037</v>
      </c>
      <c r="L379">
        <f>Table3[[#This Row],[Price of One Product]]*Table3[[#This Row],[No of Products in one Sale]]</f>
        <v>650</v>
      </c>
      <c r="M379" s="23">
        <f>F379*(1-Table3[[#This Row],[Discount]])</f>
        <v>2.8536829037199398</v>
      </c>
      <c r="N379">
        <f>Table3[[#This Row],[Discounted price]]*Table3[[#This Row],[No of Products in one Sale]]</f>
        <v>28.536829037199396</v>
      </c>
    </row>
    <row r="380" spans="1:14" x14ac:dyDescent="0.3">
      <c r="A380" t="s">
        <v>619</v>
      </c>
      <c r="B380" t="s">
        <v>202</v>
      </c>
      <c r="C380" s="2">
        <v>44749</v>
      </c>
      <c r="D380" t="s">
        <v>212</v>
      </c>
      <c r="E380" t="s">
        <v>230</v>
      </c>
      <c r="F380">
        <v>250</v>
      </c>
      <c r="G380" t="s">
        <v>150</v>
      </c>
      <c r="H380" s="6">
        <v>2</v>
      </c>
      <c r="I380" s="7">
        <v>0.2455223768222089</v>
      </c>
      <c r="J380" t="s">
        <v>266</v>
      </c>
      <c r="K380" t="s">
        <v>1039</v>
      </c>
      <c r="L380">
        <f>Table3[[#This Row],[Price of One Product]]*Table3[[#This Row],[No of Products in one Sale]]</f>
        <v>500</v>
      </c>
      <c r="M380" s="23">
        <f>F380*(1-Table3[[#This Row],[Discount]])</f>
        <v>188.61940579444777</v>
      </c>
      <c r="N380">
        <f>Table3[[#This Row],[Discounted price]]*Table3[[#This Row],[No of Products in one Sale]]</f>
        <v>377.23881158889554</v>
      </c>
    </row>
    <row r="381" spans="1:14" x14ac:dyDescent="0.3">
      <c r="A381" t="s">
        <v>620</v>
      </c>
      <c r="B381" t="s">
        <v>203</v>
      </c>
      <c r="C381" s="2">
        <v>44729</v>
      </c>
      <c r="D381" t="s">
        <v>213</v>
      </c>
      <c r="E381" t="s">
        <v>231</v>
      </c>
      <c r="F381">
        <v>130</v>
      </c>
      <c r="G381" t="s">
        <v>151</v>
      </c>
      <c r="H381" s="6">
        <v>7</v>
      </c>
      <c r="I381" s="7">
        <v>0.56637632681080741</v>
      </c>
      <c r="J381" t="s">
        <v>267</v>
      </c>
      <c r="K381" t="s">
        <v>1039</v>
      </c>
      <c r="L381">
        <f>Table3[[#This Row],[Price of One Product]]*Table3[[#This Row],[No of Products in one Sale]]</f>
        <v>910</v>
      </c>
      <c r="M381" s="23">
        <f>F381*(1-Table3[[#This Row],[Discount]])</f>
        <v>56.371077514595036</v>
      </c>
      <c r="N381">
        <f>Table3[[#This Row],[Discounted price]]*Table3[[#This Row],[No of Products in one Sale]]</f>
        <v>394.59754260216528</v>
      </c>
    </row>
    <row r="382" spans="1:14" x14ac:dyDescent="0.3">
      <c r="A382" t="s">
        <v>621</v>
      </c>
      <c r="B382" t="s">
        <v>200</v>
      </c>
      <c r="C382" s="2">
        <v>44738</v>
      </c>
      <c r="D382" t="s">
        <v>210</v>
      </c>
      <c r="E382" t="s">
        <v>230</v>
      </c>
      <c r="F382">
        <v>72</v>
      </c>
      <c r="G382" t="s">
        <v>149</v>
      </c>
      <c r="H382" s="6">
        <v>11</v>
      </c>
      <c r="I382" s="7">
        <v>4.5179835219914199E-2</v>
      </c>
      <c r="J382" t="s">
        <v>268</v>
      </c>
      <c r="K382" t="s">
        <v>1039</v>
      </c>
      <c r="L382">
        <f>Table3[[#This Row],[Price of One Product]]*Table3[[#This Row],[No of Products in one Sale]]</f>
        <v>792</v>
      </c>
      <c r="M382" s="23">
        <f>F382*(1-Table3[[#This Row],[Discount]])</f>
        <v>68.747051864166181</v>
      </c>
      <c r="N382">
        <f>Table3[[#This Row],[Discounted price]]*Table3[[#This Row],[No of Products in one Sale]]</f>
        <v>756.21757050582801</v>
      </c>
    </row>
    <row r="383" spans="1:14" x14ac:dyDescent="0.3">
      <c r="A383" t="s">
        <v>622</v>
      </c>
      <c r="B383" t="s">
        <v>201</v>
      </c>
      <c r="C383" s="2">
        <v>44740</v>
      </c>
      <c r="D383" t="s">
        <v>211</v>
      </c>
      <c r="E383" t="s">
        <v>231</v>
      </c>
      <c r="F383">
        <v>65</v>
      </c>
      <c r="G383" t="s">
        <v>150</v>
      </c>
      <c r="H383" s="6">
        <v>13</v>
      </c>
      <c r="I383" s="7">
        <v>0.97345529924354934</v>
      </c>
      <c r="J383" t="s">
        <v>269</v>
      </c>
      <c r="K383" t="s">
        <v>1038</v>
      </c>
      <c r="L383">
        <f>Table3[[#This Row],[Price of One Product]]*Table3[[#This Row],[No of Products in one Sale]]</f>
        <v>845</v>
      </c>
      <c r="M383" s="23">
        <f>F383*(1-Table3[[#This Row],[Discount]])</f>
        <v>1.7254055491692926</v>
      </c>
      <c r="N383">
        <f>Table3[[#This Row],[Discounted price]]*Table3[[#This Row],[No of Products in one Sale]]</f>
        <v>22.430272139200802</v>
      </c>
    </row>
    <row r="384" spans="1:14" x14ac:dyDescent="0.3">
      <c r="A384" t="s">
        <v>623</v>
      </c>
      <c r="B384" t="s">
        <v>202</v>
      </c>
      <c r="C384" s="2">
        <v>44755</v>
      </c>
      <c r="D384" t="s">
        <v>212</v>
      </c>
      <c r="E384" t="s">
        <v>230</v>
      </c>
      <c r="F384">
        <v>250</v>
      </c>
      <c r="G384" t="s">
        <v>151</v>
      </c>
      <c r="H384" s="6">
        <v>3</v>
      </c>
      <c r="I384" s="7">
        <v>0.56733394419124217</v>
      </c>
      <c r="J384" t="s">
        <v>270</v>
      </c>
      <c r="K384" t="s">
        <v>1038</v>
      </c>
      <c r="L384">
        <f>Table3[[#This Row],[Price of One Product]]*Table3[[#This Row],[No of Products in one Sale]]</f>
        <v>750</v>
      </c>
      <c r="M384" s="23">
        <f>F384*(1-Table3[[#This Row],[Discount]])</f>
        <v>108.16651395218946</v>
      </c>
      <c r="N384">
        <f>Table3[[#This Row],[Discounted price]]*Table3[[#This Row],[No of Products in one Sale]]</f>
        <v>324.49954185656838</v>
      </c>
    </row>
    <row r="385" spans="1:14" x14ac:dyDescent="0.3">
      <c r="A385" t="s">
        <v>624</v>
      </c>
      <c r="B385" t="s">
        <v>203</v>
      </c>
      <c r="C385" s="2">
        <v>44755</v>
      </c>
      <c r="D385" t="s">
        <v>213</v>
      </c>
      <c r="E385" t="s">
        <v>231</v>
      </c>
      <c r="F385">
        <v>130</v>
      </c>
      <c r="G385" t="s">
        <v>149</v>
      </c>
      <c r="H385" s="6">
        <v>6</v>
      </c>
      <c r="I385" s="7">
        <v>0.37928431149731212</v>
      </c>
      <c r="J385" t="s">
        <v>271</v>
      </c>
      <c r="K385" t="s">
        <v>1037</v>
      </c>
      <c r="L385">
        <f>Table3[[#This Row],[Price of One Product]]*Table3[[#This Row],[No of Products in one Sale]]</f>
        <v>780</v>
      </c>
      <c r="M385" s="23">
        <f>F385*(1-Table3[[#This Row],[Discount]])</f>
        <v>80.693039505349418</v>
      </c>
      <c r="N385">
        <f>Table3[[#This Row],[Discounted price]]*Table3[[#This Row],[No of Products in one Sale]]</f>
        <v>484.15823703209651</v>
      </c>
    </row>
    <row r="386" spans="1:14" x14ac:dyDescent="0.3">
      <c r="A386" t="s">
        <v>625</v>
      </c>
      <c r="B386" t="s">
        <v>204</v>
      </c>
      <c r="C386" s="2">
        <v>44764</v>
      </c>
      <c r="D386" t="s">
        <v>214</v>
      </c>
      <c r="E386" t="s">
        <v>230</v>
      </c>
      <c r="F386">
        <v>60</v>
      </c>
      <c r="G386" t="s">
        <v>150</v>
      </c>
      <c r="H386" s="6">
        <v>15</v>
      </c>
      <c r="I386" s="7">
        <v>0.62865911330533553</v>
      </c>
      <c r="J386" t="s">
        <v>259</v>
      </c>
      <c r="K386" t="s">
        <v>1038</v>
      </c>
      <c r="L386">
        <f>Table3[[#This Row],[Price of One Product]]*Table3[[#This Row],[No of Products in one Sale]]</f>
        <v>900</v>
      </c>
      <c r="M386" s="23">
        <f>F386*(1-Table3[[#This Row],[Discount]])</f>
        <v>22.280453201679869</v>
      </c>
      <c r="N386">
        <f>Table3[[#This Row],[Discounted price]]*Table3[[#This Row],[No of Products in one Sale]]</f>
        <v>334.20679802519805</v>
      </c>
    </row>
    <row r="387" spans="1:14" x14ac:dyDescent="0.3">
      <c r="A387" t="s">
        <v>626</v>
      </c>
      <c r="B387" t="s">
        <v>205</v>
      </c>
      <c r="C387" s="2">
        <v>44735</v>
      </c>
      <c r="D387" t="s">
        <v>222</v>
      </c>
      <c r="E387" t="s">
        <v>231</v>
      </c>
      <c r="F387">
        <v>95</v>
      </c>
      <c r="G387" t="s">
        <v>151</v>
      </c>
      <c r="H387" s="6">
        <v>6</v>
      </c>
      <c r="I387" s="7">
        <v>0.37937934610324464</v>
      </c>
      <c r="J387" t="s">
        <v>260</v>
      </c>
      <c r="K387" t="s">
        <v>1039</v>
      </c>
      <c r="L387">
        <f>Table3[[#This Row],[Price of One Product]]*Table3[[#This Row],[No of Products in one Sale]]</f>
        <v>570</v>
      </c>
      <c r="M387" s="23">
        <f>F387*(1-Table3[[#This Row],[Discount]])</f>
        <v>58.958962120191757</v>
      </c>
      <c r="N387">
        <f>Table3[[#This Row],[Discounted price]]*Table3[[#This Row],[No of Products in one Sale]]</f>
        <v>353.75377272115054</v>
      </c>
    </row>
    <row r="388" spans="1:14" x14ac:dyDescent="0.3">
      <c r="A388" t="s">
        <v>627</v>
      </c>
      <c r="B388" t="s">
        <v>200</v>
      </c>
      <c r="C388" s="2">
        <v>44734</v>
      </c>
      <c r="D388" t="s">
        <v>210</v>
      </c>
      <c r="E388" t="s">
        <v>230</v>
      </c>
      <c r="F388">
        <v>72</v>
      </c>
      <c r="G388" t="s">
        <v>149</v>
      </c>
      <c r="H388" s="6">
        <v>11</v>
      </c>
      <c r="I388" s="7">
        <v>0.35891515866951118</v>
      </c>
      <c r="J388" t="s">
        <v>261</v>
      </c>
      <c r="K388" t="s">
        <v>1036</v>
      </c>
      <c r="L388">
        <f>Table3[[#This Row],[Price of One Product]]*Table3[[#This Row],[No of Products in one Sale]]</f>
        <v>792</v>
      </c>
      <c r="M388" s="23">
        <f>F388*(1-Table3[[#This Row],[Discount]])</f>
        <v>46.158108575795197</v>
      </c>
      <c r="N388">
        <f>Table3[[#This Row],[Discounted price]]*Table3[[#This Row],[No of Products in one Sale]]</f>
        <v>507.73919433374715</v>
      </c>
    </row>
    <row r="389" spans="1:14" x14ac:dyDescent="0.3">
      <c r="A389" t="s">
        <v>628</v>
      </c>
      <c r="B389" t="s">
        <v>201</v>
      </c>
      <c r="C389" s="2">
        <v>44728</v>
      </c>
      <c r="D389" t="s">
        <v>211</v>
      </c>
      <c r="E389" t="s">
        <v>231</v>
      </c>
      <c r="F389">
        <v>65</v>
      </c>
      <c r="G389" t="s">
        <v>150</v>
      </c>
      <c r="H389" s="6">
        <v>13</v>
      </c>
      <c r="I389" s="7">
        <v>0.90122352916020354</v>
      </c>
      <c r="J389" t="s">
        <v>262</v>
      </c>
      <c r="K389" t="s">
        <v>1039</v>
      </c>
      <c r="L389">
        <f>Table3[[#This Row],[Price of One Product]]*Table3[[#This Row],[No of Products in one Sale]]</f>
        <v>845</v>
      </c>
      <c r="M389" s="23">
        <f>F389*(1-Table3[[#This Row],[Discount]])</f>
        <v>6.4204706045867699</v>
      </c>
      <c r="N389">
        <f>Table3[[#This Row],[Discounted price]]*Table3[[#This Row],[No of Products in one Sale]]</f>
        <v>83.466117859628014</v>
      </c>
    </row>
    <row r="390" spans="1:14" x14ac:dyDescent="0.3">
      <c r="A390" t="s">
        <v>629</v>
      </c>
      <c r="B390" t="s">
        <v>202</v>
      </c>
      <c r="C390" s="2">
        <v>44739</v>
      </c>
      <c r="D390" t="s">
        <v>212</v>
      </c>
      <c r="E390" t="s">
        <v>231</v>
      </c>
      <c r="F390">
        <v>250</v>
      </c>
      <c r="G390" t="s">
        <v>151</v>
      </c>
      <c r="H390" s="6">
        <v>3</v>
      </c>
      <c r="I390" s="7">
        <v>0.37786597877728811</v>
      </c>
      <c r="J390" t="s">
        <v>263</v>
      </c>
      <c r="K390" t="s">
        <v>1037</v>
      </c>
      <c r="L390">
        <f>Table3[[#This Row],[Price of One Product]]*Table3[[#This Row],[No of Products in one Sale]]</f>
        <v>750</v>
      </c>
      <c r="M390" s="23">
        <f>F390*(1-Table3[[#This Row],[Discount]])</f>
        <v>155.53350530567798</v>
      </c>
      <c r="N390">
        <f>Table3[[#This Row],[Discounted price]]*Table3[[#This Row],[No of Products in one Sale]]</f>
        <v>466.60051591703393</v>
      </c>
    </row>
    <row r="391" spans="1:14" x14ac:dyDescent="0.3">
      <c r="A391" t="s">
        <v>630</v>
      </c>
      <c r="B391" t="s">
        <v>203</v>
      </c>
      <c r="C391" s="2">
        <v>44765</v>
      </c>
      <c r="D391" t="s">
        <v>213</v>
      </c>
      <c r="E391" t="s">
        <v>231</v>
      </c>
      <c r="F391">
        <v>130</v>
      </c>
      <c r="G391" t="s">
        <v>149</v>
      </c>
      <c r="H391" s="6">
        <v>3</v>
      </c>
      <c r="I391" s="7">
        <v>0.38913445453338702</v>
      </c>
      <c r="J391" t="s">
        <v>264</v>
      </c>
      <c r="K391" t="s">
        <v>1037</v>
      </c>
      <c r="L391">
        <f>Table3[[#This Row],[Price of One Product]]*Table3[[#This Row],[No of Products in one Sale]]</f>
        <v>390</v>
      </c>
      <c r="M391" s="23">
        <f>F391*(1-Table3[[#This Row],[Discount]])</f>
        <v>79.412520910659694</v>
      </c>
      <c r="N391">
        <f>Table3[[#This Row],[Discounted price]]*Table3[[#This Row],[No of Products in one Sale]]</f>
        <v>238.2375627319791</v>
      </c>
    </row>
    <row r="392" spans="1:14" x14ac:dyDescent="0.3">
      <c r="A392" t="s">
        <v>631</v>
      </c>
      <c r="B392" t="s">
        <v>200</v>
      </c>
      <c r="C392" s="2">
        <v>44740</v>
      </c>
      <c r="D392" t="s">
        <v>210</v>
      </c>
      <c r="E392" t="s">
        <v>231</v>
      </c>
      <c r="F392">
        <v>72</v>
      </c>
      <c r="G392" t="s">
        <v>150</v>
      </c>
      <c r="H392" s="6">
        <v>12</v>
      </c>
      <c r="I392" s="7">
        <v>0.60714667724340543</v>
      </c>
      <c r="J392" t="s">
        <v>265</v>
      </c>
      <c r="K392" t="s">
        <v>1037</v>
      </c>
      <c r="L392">
        <f>Table3[[#This Row],[Price of One Product]]*Table3[[#This Row],[No of Products in one Sale]]</f>
        <v>864</v>
      </c>
      <c r="M392" s="23">
        <f>F392*(1-Table3[[#This Row],[Discount]])</f>
        <v>28.285439238474808</v>
      </c>
      <c r="N392">
        <f>Table3[[#This Row],[Discounted price]]*Table3[[#This Row],[No of Products in one Sale]]</f>
        <v>339.4252708616977</v>
      </c>
    </row>
    <row r="393" spans="1:14" x14ac:dyDescent="0.3">
      <c r="A393" t="s">
        <v>632</v>
      </c>
      <c r="B393" t="s">
        <v>201</v>
      </c>
      <c r="C393" s="2">
        <v>44734</v>
      </c>
      <c r="D393" t="s">
        <v>211</v>
      </c>
      <c r="E393" t="s">
        <v>231</v>
      </c>
      <c r="F393">
        <v>65</v>
      </c>
      <c r="G393" t="s">
        <v>151</v>
      </c>
      <c r="H393" s="6">
        <v>8</v>
      </c>
      <c r="I393" s="7">
        <v>0.17261163513710231</v>
      </c>
      <c r="J393" t="s">
        <v>266</v>
      </c>
      <c r="K393" t="s">
        <v>1039</v>
      </c>
      <c r="L393">
        <f>Table3[[#This Row],[Price of One Product]]*Table3[[#This Row],[No of Products in one Sale]]</f>
        <v>520</v>
      </c>
      <c r="M393" s="23">
        <f>F393*(1-Table3[[#This Row],[Discount]])</f>
        <v>53.78024371608835</v>
      </c>
      <c r="N393">
        <f>Table3[[#This Row],[Discounted price]]*Table3[[#This Row],[No of Products in one Sale]]</f>
        <v>430.2419497287068</v>
      </c>
    </row>
    <row r="394" spans="1:14" x14ac:dyDescent="0.3">
      <c r="A394" t="s">
        <v>633</v>
      </c>
      <c r="B394" t="s">
        <v>202</v>
      </c>
      <c r="C394" s="2">
        <v>44727</v>
      </c>
      <c r="D394" t="s">
        <v>212</v>
      </c>
      <c r="E394" t="s">
        <v>230</v>
      </c>
      <c r="F394">
        <v>250</v>
      </c>
      <c r="G394" t="s">
        <v>149</v>
      </c>
      <c r="H394" s="6">
        <v>1</v>
      </c>
      <c r="I394" s="7">
        <v>3.4451566476951467E-2</v>
      </c>
      <c r="J394" t="s">
        <v>267</v>
      </c>
      <c r="K394" t="s">
        <v>1039</v>
      </c>
      <c r="L394">
        <f>Table3[[#This Row],[Price of One Product]]*Table3[[#This Row],[No of Products in one Sale]]</f>
        <v>250</v>
      </c>
      <c r="M394" s="23">
        <f>F394*(1-Table3[[#This Row],[Discount]])</f>
        <v>241.38710838076213</v>
      </c>
      <c r="N394">
        <f>Table3[[#This Row],[Discounted price]]*Table3[[#This Row],[No of Products in one Sale]]</f>
        <v>241.38710838076213</v>
      </c>
    </row>
    <row r="395" spans="1:14" x14ac:dyDescent="0.3">
      <c r="A395" t="s">
        <v>634</v>
      </c>
      <c r="B395" t="s">
        <v>203</v>
      </c>
      <c r="C395" s="2">
        <v>44737</v>
      </c>
      <c r="D395" t="s">
        <v>213</v>
      </c>
      <c r="E395" t="s">
        <v>231</v>
      </c>
      <c r="F395">
        <v>130</v>
      </c>
      <c r="G395" t="s">
        <v>150</v>
      </c>
      <c r="H395" s="6">
        <v>4</v>
      </c>
      <c r="I395" s="7">
        <v>0.36600821552214791</v>
      </c>
      <c r="J395" t="s">
        <v>268</v>
      </c>
      <c r="K395" t="s">
        <v>1039</v>
      </c>
      <c r="L395">
        <f>Table3[[#This Row],[Price of One Product]]*Table3[[#This Row],[No of Products in one Sale]]</f>
        <v>520</v>
      </c>
      <c r="M395" s="23">
        <f>F395*(1-Table3[[#This Row],[Discount]])</f>
        <v>82.418931982120768</v>
      </c>
      <c r="N395">
        <f>Table3[[#This Row],[Discounted price]]*Table3[[#This Row],[No of Products in one Sale]]</f>
        <v>329.67572792848307</v>
      </c>
    </row>
    <row r="396" spans="1:14" x14ac:dyDescent="0.3">
      <c r="A396" t="s">
        <v>635</v>
      </c>
      <c r="B396" t="s">
        <v>204</v>
      </c>
      <c r="C396" s="2">
        <v>44747</v>
      </c>
      <c r="D396" t="s">
        <v>214</v>
      </c>
      <c r="E396" t="s">
        <v>230</v>
      </c>
      <c r="F396">
        <v>60</v>
      </c>
      <c r="G396" t="s">
        <v>151</v>
      </c>
      <c r="H396" s="6">
        <v>4</v>
      </c>
      <c r="I396" s="7">
        <v>0.36876304797324455</v>
      </c>
      <c r="J396" t="s">
        <v>269</v>
      </c>
      <c r="K396" t="s">
        <v>1038</v>
      </c>
      <c r="L396">
        <f>Table3[[#This Row],[Price of One Product]]*Table3[[#This Row],[No of Products in one Sale]]</f>
        <v>240</v>
      </c>
      <c r="M396" s="23">
        <f>F396*(1-Table3[[#This Row],[Discount]])</f>
        <v>37.874217121605326</v>
      </c>
      <c r="N396">
        <f>Table3[[#This Row],[Discounted price]]*Table3[[#This Row],[No of Products in one Sale]]</f>
        <v>151.49686848642131</v>
      </c>
    </row>
    <row r="397" spans="1:14" x14ac:dyDescent="0.3">
      <c r="A397" t="s">
        <v>636</v>
      </c>
      <c r="B397" t="s">
        <v>200</v>
      </c>
      <c r="C397" s="2">
        <v>44754</v>
      </c>
      <c r="D397" t="s">
        <v>210</v>
      </c>
      <c r="E397" t="s">
        <v>231</v>
      </c>
      <c r="F397">
        <v>72</v>
      </c>
      <c r="G397" t="s">
        <v>149</v>
      </c>
      <c r="H397" s="6">
        <v>12</v>
      </c>
      <c r="I397" s="7">
        <v>0.78491525862060318</v>
      </c>
      <c r="J397" t="s">
        <v>270</v>
      </c>
      <c r="K397" t="s">
        <v>1038</v>
      </c>
      <c r="L397">
        <f>Table3[[#This Row],[Price of One Product]]*Table3[[#This Row],[No of Products in one Sale]]</f>
        <v>864</v>
      </c>
      <c r="M397" s="23">
        <f>F397*(1-Table3[[#This Row],[Discount]])</f>
        <v>15.486101379316571</v>
      </c>
      <c r="N397">
        <f>Table3[[#This Row],[Discounted price]]*Table3[[#This Row],[No of Products in one Sale]]</f>
        <v>185.83321655179884</v>
      </c>
    </row>
    <row r="398" spans="1:14" x14ac:dyDescent="0.3">
      <c r="A398" t="s">
        <v>637</v>
      </c>
      <c r="B398" t="s">
        <v>201</v>
      </c>
      <c r="C398" s="2">
        <v>44760</v>
      </c>
      <c r="D398" t="s">
        <v>211</v>
      </c>
      <c r="E398" t="s">
        <v>230</v>
      </c>
      <c r="F398">
        <v>65</v>
      </c>
      <c r="G398" t="s">
        <v>150</v>
      </c>
      <c r="H398" s="6">
        <v>4</v>
      </c>
      <c r="I398" s="7">
        <v>0.89433154555842931</v>
      </c>
      <c r="J398" t="s">
        <v>271</v>
      </c>
      <c r="K398" t="s">
        <v>1037</v>
      </c>
      <c r="L398">
        <f>Table3[[#This Row],[Price of One Product]]*Table3[[#This Row],[No of Products in one Sale]]</f>
        <v>260</v>
      </c>
      <c r="M398" s="23">
        <f>F398*(1-Table3[[#This Row],[Discount]])</f>
        <v>6.8684495387020945</v>
      </c>
      <c r="N398">
        <f>Table3[[#This Row],[Discounted price]]*Table3[[#This Row],[No of Products in one Sale]]</f>
        <v>27.473798154808378</v>
      </c>
    </row>
    <row r="399" spans="1:14" x14ac:dyDescent="0.3">
      <c r="A399" t="s">
        <v>638</v>
      </c>
      <c r="B399" t="s">
        <v>202</v>
      </c>
      <c r="C399" s="2">
        <v>44759</v>
      </c>
      <c r="D399" t="s">
        <v>212</v>
      </c>
      <c r="E399" t="s">
        <v>231</v>
      </c>
      <c r="F399">
        <v>250</v>
      </c>
      <c r="G399" t="s">
        <v>151</v>
      </c>
      <c r="H399" s="6">
        <v>1</v>
      </c>
      <c r="I399" s="7">
        <v>0.54494310667938251</v>
      </c>
      <c r="J399" t="s">
        <v>259</v>
      </c>
      <c r="K399" t="s">
        <v>1038</v>
      </c>
      <c r="L399">
        <f>Table3[[#This Row],[Price of One Product]]*Table3[[#This Row],[No of Products in one Sale]]</f>
        <v>250</v>
      </c>
      <c r="M399" s="23">
        <f>F399*(1-Table3[[#This Row],[Discount]])</f>
        <v>113.76422333015438</v>
      </c>
      <c r="N399">
        <f>Table3[[#This Row],[Discounted price]]*Table3[[#This Row],[No of Products in one Sale]]</f>
        <v>113.76422333015438</v>
      </c>
    </row>
    <row r="400" spans="1:14" x14ac:dyDescent="0.3">
      <c r="A400" t="s">
        <v>639</v>
      </c>
      <c r="B400" t="s">
        <v>203</v>
      </c>
      <c r="C400" s="2">
        <v>44735</v>
      </c>
      <c r="D400" t="s">
        <v>213</v>
      </c>
      <c r="E400" t="s">
        <v>230</v>
      </c>
      <c r="F400">
        <v>130</v>
      </c>
      <c r="G400" t="s">
        <v>149</v>
      </c>
      <c r="H400" s="6">
        <v>7</v>
      </c>
      <c r="I400" s="7">
        <v>0.84443209424513666</v>
      </c>
      <c r="J400" t="s">
        <v>260</v>
      </c>
      <c r="K400" t="s">
        <v>1039</v>
      </c>
      <c r="L400">
        <f>Table3[[#This Row],[Price of One Product]]*Table3[[#This Row],[No of Products in one Sale]]</f>
        <v>910</v>
      </c>
      <c r="M400" s="23">
        <f>F400*(1-Table3[[#This Row],[Discount]])</f>
        <v>20.223827748132233</v>
      </c>
      <c r="N400">
        <f>Table3[[#This Row],[Discounted price]]*Table3[[#This Row],[No of Products in one Sale]]</f>
        <v>141.56679423692563</v>
      </c>
    </row>
    <row r="401" spans="1:14" x14ac:dyDescent="0.3">
      <c r="A401" t="s">
        <v>640</v>
      </c>
      <c r="B401" t="s">
        <v>200</v>
      </c>
      <c r="C401" s="2">
        <v>44734</v>
      </c>
      <c r="D401" t="s">
        <v>210</v>
      </c>
      <c r="E401" t="s">
        <v>231</v>
      </c>
      <c r="F401">
        <v>72</v>
      </c>
      <c r="G401" t="s">
        <v>150</v>
      </c>
      <c r="H401" s="6">
        <v>7</v>
      </c>
      <c r="I401" s="7">
        <v>0.11084077878058052</v>
      </c>
      <c r="J401" t="s">
        <v>261</v>
      </c>
      <c r="K401" t="s">
        <v>1036</v>
      </c>
      <c r="L401">
        <f>Table3[[#This Row],[Price of One Product]]*Table3[[#This Row],[No of Products in one Sale]]</f>
        <v>504</v>
      </c>
      <c r="M401" s="23">
        <f>F401*(1-Table3[[#This Row],[Discount]])</f>
        <v>64.019463927798199</v>
      </c>
      <c r="N401">
        <f>Table3[[#This Row],[Discounted price]]*Table3[[#This Row],[No of Products in one Sale]]</f>
        <v>448.13624749458739</v>
      </c>
    </row>
    <row r="402" spans="1:14" x14ac:dyDescent="0.3">
      <c r="A402" t="s">
        <v>641</v>
      </c>
      <c r="B402" t="s">
        <v>201</v>
      </c>
      <c r="C402" s="2">
        <v>44753</v>
      </c>
      <c r="D402" t="s">
        <v>211</v>
      </c>
      <c r="E402" t="s">
        <v>230</v>
      </c>
      <c r="F402">
        <v>65</v>
      </c>
      <c r="G402" t="s">
        <v>151</v>
      </c>
      <c r="H402" s="6">
        <v>9</v>
      </c>
      <c r="I402" s="7">
        <v>0.26630312920291821</v>
      </c>
      <c r="J402" t="s">
        <v>262</v>
      </c>
      <c r="K402" t="s">
        <v>1039</v>
      </c>
      <c r="L402">
        <f>Table3[[#This Row],[Price of One Product]]*Table3[[#This Row],[No of Products in one Sale]]</f>
        <v>585</v>
      </c>
      <c r="M402" s="23">
        <f>F402*(1-Table3[[#This Row],[Discount]])</f>
        <v>47.690296601810317</v>
      </c>
      <c r="N402">
        <f>Table3[[#This Row],[Discounted price]]*Table3[[#This Row],[No of Products in one Sale]]</f>
        <v>429.21266941629284</v>
      </c>
    </row>
    <row r="403" spans="1:14" x14ac:dyDescent="0.3">
      <c r="A403" t="s">
        <v>642</v>
      </c>
      <c r="B403" t="s">
        <v>202</v>
      </c>
      <c r="C403" s="2">
        <v>44739</v>
      </c>
      <c r="D403" t="s">
        <v>212</v>
      </c>
      <c r="E403" t="s">
        <v>231</v>
      </c>
      <c r="F403">
        <v>250</v>
      </c>
      <c r="G403" t="s">
        <v>149</v>
      </c>
      <c r="H403" s="6">
        <v>3</v>
      </c>
      <c r="I403" s="7">
        <v>0.13279161787420113</v>
      </c>
      <c r="J403" t="s">
        <v>263</v>
      </c>
      <c r="K403" t="s">
        <v>1037</v>
      </c>
      <c r="L403">
        <f>Table3[[#This Row],[Price of One Product]]*Table3[[#This Row],[No of Products in one Sale]]</f>
        <v>750</v>
      </c>
      <c r="M403" s="23">
        <f>F403*(1-Table3[[#This Row],[Discount]])</f>
        <v>216.80209553144971</v>
      </c>
      <c r="N403">
        <f>Table3[[#This Row],[Discounted price]]*Table3[[#This Row],[No of Products in one Sale]]</f>
        <v>650.40628659434913</v>
      </c>
    </row>
    <row r="404" spans="1:14" x14ac:dyDescent="0.3">
      <c r="A404" t="s">
        <v>643</v>
      </c>
      <c r="B404" t="s">
        <v>203</v>
      </c>
      <c r="C404" s="2">
        <v>44740</v>
      </c>
      <c r="D404" t="s">
        <v>213</v>
      </c>
      <c r="E404" t="s">
        <v>230</v>
      </c>
      <c r="F404">
        <v>130</v>
      </c>
      <c r="G404" t="s">
        <v>150</v>
      </c>
      <c r="H404" s="6">
        <v>4</v>
      </c>
      <c r="I404" s="7">
        <v>0.20794478004129135</v>
      </c>
      <c r="J404" t="s">
        <v>264</v>
      </c>
      <c r="K404" t="s">
        <v>1037</v>
      </c>
      <c r="L404">
        <f>Table3[[#This Row],[Price of One Product]]*Table3[[#This Row],[No of Products in one Sale]]</f>
        <v>520</v>
      </c>
      <c r="M404" s="23">
        <f>F404*(1-Table3[[#This Row],[Discount]])</f>
        <v>102.96717859463213</v>
      </c>
      <c r="N404">
        <f>Table3[[#This Row],[Discounted price]]*Table3[[#This Row],[No of Products in one Sale]]</f>
        <v>411.86871437852852</v>
      </c>
    </row>
    <row r="405" spans="1:14" x14ac:dyDescent="0.3">
      <c r="A405" t="s">
        <v>644</v>
      </c>
      <c r="B405" t="s">
        <v>204</v>
      </c>
      <c r="C405" s="2">
        <v>44748</v>
      </c>
      <c r="D405" t="s">
        <v>214</v>
      </c>
      <c r="E405" t="s">
        <v>231</v>
      </c>
      <c r="F405">
        <v>60</v>
      </c>
      <c r="G405" t="s">
        <v>151</v>
      </c>
      <c r="H405" s="6">
        <v>12</v>
      </c>
      <c r="I405" s="7">
        <v>0.76031378549826045</v>
      </c>
      <c r="J405" t="s">
        <v>265</v>
      </c>
      <c r="K405" t="s">
        <v>1037</v>
      </c>
      <c r="L405">
        <f>Table3[[#This Row],[Price of One Product]]*Table3[[#This Row],[No of Products in one Sale]]</f>
        <v>720</v>
      </c>
      <c r="M405" s="23">
        <f>F405*(1-Table3[[#This Row],[Discount]])</f>
        <v>14.381172870104372</v>
      </c>
      <c r="N405">
        <f>Table3[[#This Row],[Discounted price]]*Table3[[#This Row],[No of Products in one Sale]]</f>
        <v>172.57407444125246</v>
      </c>
    </row>
    <row r="406" spans="1:14" x14ac:dyDescent="0.3">
      <c r="A406" t="s">
        <v>645</v>
      </c>
      <c r="B406" t="s">
        <v>205</v>
      </c>
      <c r="C406" s="2">
        <v>44731</v>
      </c>
      <c r="D406" t="s">
        <v>222</v>
      </c>
      <c r="E406" t="s">
        <v>230</v>
      </c>
      <c r="F406">
        <v>95</v>
      </c>
      <c r="G406" t="s">
        <v>149</v>
      </c>
      <c r="H406" s="6">
        <v>8</v>
      </c>
      <c r="I406" s="7">
        <v>0.23804641255169789</v>
      </c>
      <c r="J406" t="s">
        <v>266</v>
      </c>
      <c r="K406" t="s">
        <v>1039</v>
      </c>
      <c r="L406">
        <f>Table3[[#This Row],[Price of One Product]]*Table3[[#This Row],[No of Products in one Sale]]</f>
        <v>760</v>
      </c>
      <c r="M406" s="23">
        <f>F406*(1-Table3[[#This Row],[Discount]])</f>
        <v>72.385590807588699</v>
      </c>
      <c r="N406">
        <f>Table3[[#This Row],[Discounted price]]*Table3[[#This Row],[No of Products in one Sale]]</f>
        <v>579.08472646070959</v>
      </c>
    </row>
    <row r="407" spans="1:14" x14ac:dyDescent="0.3">
      <c r="A407" t="s">
        <v>646</v>
      </c>
      <c r="B407" t="s">
        <v>200</v>
      </c>
      <c r="C407" s="2">
        <v>44763</v>
      </c>
      <c r="D407" t="s">
        <v>210</v>
      </c>
      <c r="E407" t="s">
        <v>231</v>
      </c>
      <c r="F407">
        <v>72</v>
      </c>
      <c r="G407" t="s">
        <v>150</v>
      </c>
      <c r="H407" s="6">
        <v>5</v>
      </c>
      <c r="I407" s="7">
        <v>0.12523689369936652</v>
      </c>
      <c r="J407" t="s">
        <v>267</v>
      </c>
      <c r="K407" t="s">
        <v>1039</v>
      </c>
      <c r="L407">
        <f>Table3[[#This Row],[Price of One Product]]*Table3[[#This Row],[No of Products in one Sale]]</f>
        <v>360</v>
      </c>
      <c r="M407" s="23">
        <f>F407*(1-Table3[[#This Row],[Discount]])</f>
        <v>62.982943653645613</v>
      </c>
      <c r="N407">
        <f>Table3[[#This Row],[Discounted price]]*Table3[[#This Row],[No of Products in one Sale]]</f>
        <v>314.91471826822806</v>
      </c>
    </row>
    <row r="408" spans="1:14" x14ac:dyDescent="0.3">
      <c r="A408" t="s">
        <v>647</v>
      </c>
      <c r="B408" t="s">
        <v>201</v>
      </c>
      <c r="C408" s="2">
        <v>44733</v>
      </c>
      <c r="D408" t="s">
        <v>211</v>
      </c>
      <c r="E408" t="s">
        <v>230</v>
      </c>
      <c r="F408">
        <v>65</v>
      </c>
      <c r="G408" t="s">
        <v>151</v>
      </c>
      <c r="H408" s="6">
        <v>4</v>
      </c>
      <c r="I408" s="7">
        <v>6.7101746358327108E-2</v>
      </c>
      <c r="J408" t="s">
        <v>268</v>
      </c>
      <c r="K408" t="s">
        <v>1039</v>
      </c>
      <c r="L408">
        <f>Table3[[#This Row],[Price of One Product]]*Table3[[#This Row],[No of Products in one Sale]]</f>
        <v>260</v>
      </c>
      <c r="M408" s="23">
        <f>F408*(1-Table3[[#This Row],[Discount]])</f>
        <v>60.63838648670874</v>
      </c>
      <c r="N408">
        <f>Table3[[#This Row],[Discounted price]]*Table3[[#This Row],[No of Products in one Sale]]</f>
        <v>242.55354594683496</v>
      </c>
    </row>
    <row r="409" spans="1:14" x14ac:dyDescent="0.3">
      <c r="A409" t="s">
        <v>648</v>
      </c>
      <c r="B409" t="s">
        <v>202</v>
      </c>
      <c r="C409" s="2">
        <v>44746</v>
      </c>
      <c r="D409" t="s">
        <v>212</v>
      </c>
      <c r="E409" t="s">
        <v>231</v>
      </c>
      <c r="F409">
        <v>250</v>
      </c>
      <c r="G409" t="s">
        <v>149</v>
      </c>
      <c r="H409" s="6">
        <v>2</v>
      </c>
      <c r="I409" s="7">
        <v>0.98970617123906524</v>
      </c>
      <c r="J409" t="s">
        <v>269</v>
      </c>
      <c r="K409" t="s">
        <v>1038</v>
      </c>
      <c r="L409">
        <f>Table3[[#This Row],[Price of One Product]]*Table3[[#This Row],[No of Products in one Sale]]</f>
        <v>500</v>
      </c>
      <c r="M409" s="23">
        <f>F409*(1-Table3[[#This Row],[Discount]])</f>
        <v>2.5734571902336913</v>
      </c>
      <c r="N409">
        <f>Table3[[#This Row],[Discounted price]]*Table3[[#This Row],[No of Products in one Sale]]</f>
        <v>5.1469143804673827</v>
      </c>
    </row>
    <row r="410" spans="1:14" x14ac:dyDescent="0.3">
      <c r="A410" t="s">
        <v>649</v>
      </c>
      <c r="B410" t="s">
        <v>203</v>
      </c>
      <c r="C410" s="2">
        <v>44755</v>
      </c>
      <c r="D410" t="s">
        <v>213</v>
      </c>
      <c r="E410" t="s">
        <v>230</v>
      </c>
      <c r="F410">
        <v>130</v>
      </c>
      <c r="G410" t="s">
        <v>150</v>
      </c>
      <c r="H410" s="6">
        <v>2</v>
      </c>
      <c r="I410" s="7">
        <v>0.26202679185175082</v>
      </c>
      <c r="J410" t="s">
        <v>270</v>
      </c>
      <c r="K410" t="s">
        <v>1038</v>
      </c>
      <c r="L410">
        <f>Table3[[#This Row],[Price of One Product]]*Table3[[#This Row],[No of Products in one Sale]]</f>
        <v>260</v>
      </c>
      <c r="M410" s="23">
        <f>F410*(1-Table3[[#This Row],[Discount]])</f>
        <v>95.93651705927239</v>
      </c>
      <c r="N410">
        <f>Table3[[#This Row],[Discounted price]]*Table3[[#This Row],[No of Products in one Sale]]</f>
        <v>191.87303411854478</v>
      </c>
    </row>
    <row r="411" spans="1:14" x14ac:dyDescent="0.3">
      <c r="A411" t="s">
        <v>650</v>
      </c>
      <c r="B411" t="s">
        <v>200</v>
      </c>
      <c r="C411" s="2">
        <v>44755</v>
      </c>
      <c r="D411" t="s">
        <v>210</v>
      </c>
      <c r="E411" t="s">
        <v>231</v>
      </c>
      <c r="F411">
        <v>72</v>
      </c>
      <c r="G411" t="s">
        <v>151</v>
      </c>
      <c r="H411" s="6">
        <v>10</v>
      </c>
      <c r="I411" s="7">
        <v>0.87263143953916489</v>
      </c>
      <c r="J411" t="s">
        <v>271</v>
      </c>
      <c r="K411" t="s">
        <v>1037</v>
      </c>
      <c r="L411">
        <f>Table3[[#This Row],[Price of One Product]]*Table3[[#This Row],[No of Products in one Sale]]</f>
        <v>720</v>
      </c>
      <c r="M411" s="23">
        <f>F411*(1-Table3[[#This Row],[Discount]])</f>
        <v>9.1705363531801289</v>
      </c>
      <c r="N411">
        <f>Table3[[#This Row],[Discounted price]]*Table3[[#This Row],[No of Products in one Sale]]</f>
        <v>91.705363531801282</v>
      </c>
    </row>
    <row r="412" spans="1:14" x14ac:dyDescent="0.3">
      <c r="A412" t="s">
        <v>651</v>
      </c>
      <c r="B412" t="s">
        <v>201</v>
      </c>
      <c r="C412" s="2">
        <v>44727</v>
      </c>
      <c r="D412" t="s">
        <v>211</v>
      </c>
      <c r="E412" t="s">
        <v>231</v>
      </c>
      <c r="F412">
        <v>65</v>
      </c>
      <c r="G412" t="s">
        <v>149</v>
      </c>
      <c r="H412" s="6">
        <v>6</v>
      </c>
      <c r="I412" s="7">
        <v>0.76778137062272289</v>
      </c>
      <c r="J412" t="s">
        <v>272</v>
      </c>
      <c r="K412" t="s">
        <v>1037</v>
      </c>
      <c r="L412">
        <f>Table3[[#This Row],[Price of One Product]]*Table3[[#This Row],[No of Products in one Sale]]</f>
        <v>390</v>
      </c>
      <c r="M412" s="23">
        <f>F412*(1-Table3[[#This Row],[Discount]])</f>
        <v>15.094210909523012</v>
      </c>
      <c r="N412">
        <f>Table3[[#This Row],[Discounted price]]*Table3[[#This Row],[No of Products in one Sale]]</f>
        <v>90.565265457138068</v>
      </c>
    </row>
    <row r="413" spans="1:14" x14ac:dyDescent="0.3">
      <c r="A413" t="s">
        <v>652</v>
      </c>
      <c r="B413" t="s">
        <v>202</v>
      </c>
      <c r="C413" s="2">
        <v>44746</v>
      </c>
      <c r="D413" t="s">
        <v>212</v>
      </c>
      <c r="E413" t="s">
        <v>231</v>
      </c>
      <c r="F413">
        <v>250</v>
      </c>
      <c r="G413" t="s">
        <v>150</v>
      </c>
      <c r="H413" s="6">
        <v>1</v>
      </c>
      <c r="I413" s="7">
        <v>0.15750010631121669</v>
      </c>
      <c r="J413" t="s">
        <v>273</v>
      </c>
      <c r="K413" t="s">
        <v>1036</v>
      </c>
      <c r="L413">
        <f>Table3[[#This Row],[Price of One Product]]*Table3[[#This Row],[No of Products in one Sale]]</f>
        <v>250</v>
      </c>
      <c r="M413" s="23">
        <f>F413*(1-Table3[[#This Row],[Discount]])</f>
        <v>210.62497342219584</v>
      </c>
      <c r="N413">
        <f>Table3[[#This Row],[Discounted price]]*Table3[[#This Row],[No of Products in one Sale]]</f>
        <v>210.62497342219584</v>
      </c>
    </row>
    <row r="414" spans="1:14" x14ac:dyDescent="0.3">
      <c r="A414" t="s">
        <v>653</v>
      </c>
      <c r="B414" t="s">
        <v>203</v>
      </c>
      <c r="C414" s="2">
        <v>44740</v>
      </c>
      <c r="D414" t="s">
        <v>210</v>
      </c>
      <c r="E414" t="s">
        <v>231</v>
      </c>
      <c r="F414">
        <v>72</v>
      </c>
      <c r="G414" t="s">
        <v>151</v>
      </c>
      <c r="H414" s="6">
        <v>9</v>
      </c>
      <c r="I414" s="7">
        <v>0.53570171465492589</v>
      </c>
      <c r="J414" t="s">
        <v>274</v>
      </c>
      <c r="K414" t="s">
        <v>1036</v>
      </c>
      <c r="L414">
        <f>Table3[[#This Row],[Price of One Product]]*Table3[[#This Row],[No of Products in one Sale]]</f>
        <v>648</v>
      </c>
      <c r="M414" s="23">
        <f>F414*(1-Table3[[#This Row],[Discount]])</f>
        <v>33.429476544845336</v>
      </c>
      <c r="N414">
        <f>Table3[[#This Row],[Discounted price]]*Table3[[#This Row],[No of Products in one Sale]]</f>
        <v>300.86528890360802</v>
      </c>
    </row>
    <row r="415" spans="1:14" x14ac:dyDescent="0.3">
      <c r="A415" t="s">
        <v>654</v>
      </c>
      <c r="B415" t="s">
        <v>200</v>
      </c>
      <c r="C415" s="2">
        <v>44743</v>
      </c>
      <c r="D415" t="s">
        <v>211</v>
      </c>
      <c r="E415" t="s">
        <v>231</v>
      </c>
      <c r="F415">
        <v>65</v>
      </c>
      <c r="G415" t="s">
        <v>149</v>
      </c>
      <c r="H415" s="6">
        <v>7</v>
      </c>
      <c r="I415" s="7">
        <v>0.88217490075954386</v>
      </c>
      <c r="J415" t="s">
        <v>275</v>
      </c>
      <c r="K415" t="s">
        <v>1036</v>
      </c>
      <c r="L415">
        <f>Table3[[#This Row],[Price of One Product]]*Table3[[#This Row],[No of Products in one Sale]]</f>
        <v>455</v>
      </c>
      <c r="M415" s="23">
        <f>F415*(1-Table3[[#This Row],[Discount]])</f>
        <v>7.6586314506296489</v>
      </c>
      <c r="N415">
        <f>Table3[[#This Row],[Discounted price]]*Table3[[#This Row],[No of Products in one Sale]]</f>
        <v>53.610420154407542</v>
      </c>
    </row>
    <row r="416" spans="1:14" x14ac:dyDescent="0.3">
      <c r="A416" t="s">
        <v>655</v>
      </c>
      <c r="B416" t="s">
        <v>201</v>
      </c>
      <c r="C416" s="2">
        <v>44737</v>
      </c>
      <c r="D416" t="s">
        <v>212</v>
      </c>
      <c r="E416" t="s">
        <v>230</v>
      </c>
      <c r="F416">
        <v>250</v>
      </c>
      <c r="G416" t="s">
        <v>149</v>
      </c>
      <c r="H416" s="6">
        <v>3</v>
      </c>
      <c r="I416" s="7">
        <v>7.4850081465574259E-2</v>
      </c>
      <c r="J416" t="s">
        <v>276</v>
      </c>
      <c r="K416" t="s">
        <v>1036</v>
      </c>
      <c r="L416">
        <f>Table3[[#This Row],[Price of One Product]]*Table3[[#This Row],[No of Products in one Sale]]</f>
        <v>750</v>
      </c>
      <c r="M416" s="23">
        <f>F416*(1-Table3[[#This Row],[Discount]])</f>
        <v>231.28747963360644</v>
      </c>
      <c r="N416">
        <f>Table3[[#This Row],[Discounted price]]*Table3[[#This Row],[No of Products in one Sale]]</f>
        <v>693.86243890081937</v>
      </c>
    </row>
    <row r="417" spans="1:14" x14ac:dyDescent="0.3">
      <c r="A417" t="s">
        <v>656</v>
      </c>
      <c r="B417" t="s">
        <v>202</v>
      </c>
      <c r="C417" s="2">
        <v>44757</v>
      </c>
      <c r="D417" t="s">
        <v>213</v>
      </c>
      <c r="E417" t="s">
        <v>231</v>
      </c>
      <c r="F417">
        <v>130</v>
      </c>
      <c r="G417" t="s">
        <v>150</v>
      </c>
      <c r="H417" s="6">
        <v>4</v>
      </c>
      <c r="I417" s="7">
        <v>0.4623515242530305</v>
      </c>
      <c r="J417" t="s">
        <v>277</v>
      </c>
      <c r="K417" t="s">
        <v>1036</v>
      </c>
      <c r="L417">
        <f>Table3[[#This Row],[Price of One Product]]*Table3[[#This Row],[No of Products in one Sale]]</f>
        <v>520</v>
      </c>
      <c r="M417" s="23">
        <f>F417*(1-Table3[[#This Row],[Discount]])</f>
        <v>69.894301847106036</v>
      </c>
      <c r="N417">
        <f>Table3[[#This Row],[Discounted price]]*Table3[[#This Row],[No of Products in one Sale]]</f>
        <v>279.57720738842414</v>
      </c>
    </row>
    <row r="418" spans="1:14" x14ac:dyDescent="0.3">
      <c r="A418" t="s">
        <v>657</v>
      </c>
      <c r="B418" t="s">
        <v>203</v>
      </c>
      <c r="C418" s="2">
        <v>44745</v>
      </c>
      <c r="D418" t="s">
        <v>210</v>
      </c>
      <c r="E418" t="s">
        <v>230</v>
      </c>
      <c r="F418">
        <v>72</v>
      </c>
      <c r="G418" t="s">
        <v>151</v>
      </c>
      <c r="H418" s="6">
        <v>10</v>
      </c>
      <c r="I418" s="7">
        <v>0.34462700763177134</v>
      </c>
      <c r="J418" t="s">
        <v>278</v>
      </c>
      <c r="K418" t="s">
        <v>1039</v>
      </c>
      <c r="L418">
        <f>Table3[[#This Row],[Price of One Product]]*Table3[[#This Row],[No of Products in one Sale]]</f>
        <v>720</v>
      </c>
      <c r="M418" s="23">
        <f>F418*(1-Table3[[#This Row],[Discount]])</f>
        <v>47.186855450512461</v>
      </c>
      <c r="N418">
        <f>Table3[[#This Row],[Discounted price]]*Table3[[#This Row],[No of Products in one Sale]]</f>
        <v>471.86855450512462</v>
      </c>
    </row>
    <row r="419" spans="1:14" x14ac:dyDescent="0.3">
      <c r="A419" t="s">
        <v>658</v>
      </c>
      <c r="B419" t="s">
        <v>200</v>
      </c>
      <c r="C419" s="2">
        <v>44760</v>
      </c>
      <c r="D419" t="s">
        <v>211</v>
      </c>
      <c r="E419" t="s">
        <v>231</v>
      </c>
      <c r="F419">
        <v>65</v>
      </c>
      <c r="G419" t="s">
        <v>149</v>
      </c>
      <c r="H419" s="6">
        <v>7</v>
      </c>
      <c r="I419" s="7">
        <v>0.69911624131260175</v>
      </c>
      <c r="J419" t="s">
        <v>279</v>
      </c>
      <c r="K419" t="s">
        <v>1039</v>
      </c>
      <c r="L419">
        <f>Table3[[#This Row],[Price of One Product]]*Table3[[#This Row],[No of Products in one Sale]]</f>
        <v>455</v>
      </c>
      <c r="M419" s="23">
        <f>F419*(1-Table3[[#This Row],[Discount]])</f>
        <v>19.557444314680886</v>
      </c>
      <c r="N419">
        <f>Table3[[#This Row],[Discounted price]]*Table3[[#This Row],[No of Products in one Sale]]</f>
        <v>136.90211020276621</v>
      </c>
    </row>
    <row r="420" spans="1:14" x14ac:dyDescent="0.3">
      <c r="A420" t="s">
        <v>659</v>
      </c>
      <c r="B420" t="s">
        <v>201</v>
      </c>
      <c r="C420" s="2">
        <v>44750</v>
      </c>
      <c r="D420" t="s">
        <v>212</v>
      </c>
      <c r="E420" t="s">
        <v>230</v>
      </c>
      <c r="F420">
        <v>250</v>
      </c>
      <c r="G420" t="s">
        <v>150</v>
      </c>
      <c r="H420" s="6">
        <v>1</v>
      </c>
      <c r="I420" s="7">
        <v>1.890946986705988E-2</v>
      </c>
      <c r="J420" t="s">
        <v>280</v>
      </c>
      <c r="K420" t="s">
        <v>1036</v>
      </c>
      <c r="L420">
        <f>Table3[[#This Row],[Price of One Product]]*Table3[[#This Row],[No of Products in one Sale]]</f>
        <v>250</v>
      </c>
      <c r="M420" s="23">
        <f>F420*(1-Table3[[#This Row],[Discount]])</f>
        <v>245.27263253323503</v>
      </c>
      <c r="N420">
        <f>Table3[[#This Row],[Discounted price]]*Table3[[#This Row],[No of Products in one Sale]]</f>
        <v>245.27263253323503</v>
      </c>
    </row>
    <row r="421" spans="1:14" x14ac:dyDescent="0.3">
      <c r="A421" t="s">
        <v>660</v>
      </c>
      <c r="B421" t="s">
        <v>202</v>
      </c>
      <c r="C421" s="2">
        <v>44742</v>
      </c>
      <c r="D421" t="s">
        <v>213</v>
      </c>
      <c r="E421" t="s">
        <v>231</v>
      </c>
      <c r="F421">
        <v>130</v>
      </c>
      <c r="G421" t="s">
        <v>151</v>
      </c>
      <c r="H421" s="6">
        <v>5</v>
      </c>
      <c r="I421" s="7">
        <v>0.73245470088007136</v>
      </c>
      <c r="J421" t="s">
        <v>281</v>
      </c>
      <c r="K421" t="s">
        <v>1038</v>
      </c>
      <c r="L421">
        <f>Table3[[#This Row],[Price of One Product]]*Table3[[#This Row],[No of Products in one Sale]]</f>
        <v>650</v>
      </c>
      <c r="M421" s="23">
        <f>F421*(1-Table3[[#This Row],[Discount]])</f>
        <v>34.78088888559072</v>
      </c>
      <c r="N421">
        <f>Table3[[#This Row],[Discounted price]]*Table3[[#This Row],[No of Products in one Sale]]</f>
        <v>173.90444442795359</v>
      </c>
    </row>
    <row r="422" spans="1:14" x14ac:dyDescent="0.3">
      <c r="A422" t="s">
        <v>661</v>
      </c>
      <c r="B422" t="s">
        <v>203</v>
      </c>
      <c r="C422" s="2">
        <v>44754</v>
      </c>
      <c r="D422" t="s">
        <v>214</v>
      </c>
      <c r="E422" t="s">
        <v>230</v>
      </c>
      <c r="F422">
        <v>60</v>
      </c>
      <c r="G422" t="s">
        <v>149</v>
      </c>
      <c r="H422" s="6">
        <v>5</v>
      </c>
      <c r="I422" s="7">
        <v>0.72297451744539321</v>
      </c>
      <c r="J422" t="s">
        <v>282</v>
      </c>
      <c r="K422" t="s">
        <v>1038</v>
      </c>
      <c r="L422">
        <f>Table3[[#This Row],[Price of One Product]]*Table3[[#This Row],[No of Products in one Sale]]</f>
        <v>300</v>
      </c>
      <c r="M422" s="23">
        <f>F422*(1-Table3[[#This Row],[Discount]])</f>
        <v>16.621528953276407</v>
      </c>
      <c r="N422">
        <f>Table3[[#This Row],[Discounted price]]*Table3[[#This Row],[No of Products in one Sale]]</f>
        <v>83.107644766382037</v>
      </c>
    </row>
    <row r="423" spans="1:14" x14ac:dyDescent="0.3">
      <c r="A423" t="s">
        <v>662</v>
      </c>
      <c r="B423" t="s">
        <v>204</v>
      </c>
      <c r="C423" s="2">
        <v>44746</v>
      </c>
      <c r="D423" t="s">
        <v>210</v>
      </c>
      <c r="E423" t="s">
        <v>231</v>
      </c>
      <c r="F423">
        <v>72</v>
      </c>
      <c r="G423" t="s">
        <v>150</v>
      </c>
      <c r="H423" s="6">
        <v>9</v>
      </c>
      <c r="I423" s="7">
        <v>0.97417776505363807</v>
      </c>
      <c r="J423" t="s">
        <v>283</v>
      </c>
      <c r="K423" t="s">
        <v>1036</v>
      </c>
      <c r="L423">
        <f>Table3[[#This Row],[Price of One Product]]*Table3[[#This Row],[No of Products in one Sale]]</f>
        <v>648</v>
      </c>
      <c r="M423" s="23">
        <f>F423*(1-Table3[[#This Row],[Discount]])</f>
        <v>1.8592009161380592</v>
      </c>
      <c r="N423">
        <f>Table3[[#This Row],[Discounted price]]*Table3[[#This Row],[No of Products in one Sale]]</f>
        <v>16.732808245242531</v>
      </c>
    </row>
    <row r="424" spans="1:14" x14ac:dyDescent="0.3">
      <c r="A424" t="s">
        <v>663</v>
      </c>
      <c r="B424" t="s">
        <v>200</v>
      </c>
      <c r="C424" s="2">
        <v>44752</v>
      </c>
      <c r="D424" t="s">
        <v>211</v>
      </c>
      <c r="E424" t="s">
        <v>230</v>
      </c>
      <c r="F424">
        <v>65</v>
      </c>
      <c r="G424" t="s">
        <v>151</v>
      </c>
      <c r="H424" s="6">
        <v>7</v>
      </c>
      <c r="I424" s="7">
        <v>0.92441295707634297</v>
      </c>
      <c r="J424" t="s">
        <v>284</v>
      </c>
      <c r="K424" t="s">
        <v>1039</v>
      </c>
      <c r="L424">
        <f>Table3[[#This Row],[Price of One Product]]*Table3[[#This Row],[No of Products in one Sale]]</f>
        <v>455</v>
      </c>
      <c r="M424" s="23">
        <f>F424*(1-Table3[[#This Row],[Discount]])</f>
        <v>4.9131577900377073</v>
      </c>
      <c r="N424">
        <f>Table3[[#This Row],[Discounted price]]*Table3[[#This Row],[No of Products in one Sale]]</f>
        <v>34.39210453026395</v>
      </c>
    </row>
    <row r="425" spans="1:14" x14ac:dyDescent="0.3">
      <c r="A425" t="s">
        <v>664</v>
      </c>
      <c r="B425" t="s">
        <v>201</v>
      </c>
      <c r="C425" s="2">
        <v>44725</v>
      </c>
      <c r="D425" t="s">
        <v>212</v>
      </c>
      <c r="E425" t="s">
        <v>231</v>
      </c>
      <c r="F425">
        <v>250</v>
      </c>
      <c r="G425" t="s">
        <v>149</v>
      </c>
      <c r="H425" s="6">
        <v>3</v>
      </c>
      <c r="I425" s="7">
        <v>0.34841204291363526</v>
      </c>
      <c r="J425" t="s">
        <v>285</v>
      </c>
      <c r="K425" t="s">
        <v>1039</v>
      </c>
      <c r="L425">
        <f>Table3[[#This Row],[Price of One Product]]*Table3[[#This Row],[No of Products in one Sale]]</f>
        <v>750</v>
      </c>
      <c r="M425" s="23">
        <f>F425*(1-Table3[[#This Row],[Discount]])</f>
        <v>162.8969892715912</v>
      </c>
      <c r="N425">
        <f>Table3[[#This Row],[Discounted price]]*Table3[[#This Row],[No of Products in one Sale]]</f>
        <v>488.69096781477356</v>
      </c>
    </row>
    <row r="426" spans="1:14" x14ac:dyDescent="0.3">
      <c r="A426" t="s">
        <v>665</v>
      </c>
      <c r="B426" t="s">
        <v>202</v>
      </c>
      <c r="C426" s="2">
        <v>44734</v>
      </c>
      <c r="D426" t="s">
        <v>213</v>
      </c>
      <c r="E426" t="s">
        <v>230</v>
      </c>
      <c r="F426">
        <v>130</v>
      </c>
      <c r="G426" t="s">
        <v>150</v>
      </c>
      <c r="H426" s="6">
        <v>7</v>
      </c>
      <c r="I426" s="7">
        <v>0.36862795502486845</v>
      </c>
      <c r="J426" t="s">
        <v>286</v>
      </c>
      <c r="K426" t="s">
        <v>1036</v>
      </c>
      <c r="L426">
        <f>Table3[[#This Row],[Price of One Product]]*Table3[[#This Row],[No of Products in one Sale]]</f>
        <v>910</v>
      </c>
      <c r="M426" s="23">
        <f>F426*(1-Table3[[#This Row],[Discount]])</f>
        <v>82.078365846767099</v>
      </c>
      <c r="N426">
        <f>Table3[[#This Row],[Discounted price]]*Table3[[#This Row],[No of Products in one Sale]]</f>
        <v>574.54856092736964</v>
      </c>
    </row>
    <row r="427" spans="1:14" x14ac:dyDescent="0.3">
      <c r="A427" t="s">
        <v>666</v>
      </c>
      <c r="B427" t="s">
        <v>203</v>
      </c>
      <c r="C427" s="2">
        <v>44761</v>
      </c>
      <c r="D427" t="s">
        <v>210</v>
      </c>
      <c r="E427" t="s">
        <v>231</v>
      </c>
      <c r="F427">
        <v>72</v>
      </c>
      <c r="G427" t="s">
        <v>151</v>
      </c>
      <c r="H427" s="6">
        <v>12</v>
      </c>
      <c r="I427" s="7">
        <v>0.38279600115505574</v>
      </c>
      <c r="J427" t="s">
        <v>259</v>
      </c>
      <c r="K427" t="s">
        <v>1038</v>
      </c>
      <c r="L427">
        <f>Table3[[#This Row],[Price of One Product]]*Table3[[#This Row],[No of Products in one Sale]]</f>
        <v>864</v>
      </c>
      <c r="M427" s="23">
        <f>F427*(1-Table3[[#This Row],[Discount]])</f>
        <v>44.438687916835988</v>
      </c>
      <c r="N427">
        <f>Table3[[#This Row],[Discounted price]]*Table3[[#This Row],[No of Products in one Sale]]</f>
        <v>533.26425500203186</v>
      </c>
    </row>
    <row r="428" spans="1:14" x14ac:dyDescent="0.3">
      <c r="A428" t="s">
        <v>667</v>
      </c>
      <c r="B428" t="s">
        <v>200</v>
      </c>
      <c r="C428" s="2">
        <v>44735</v>
      </c>
      <c r="D428" t="s">
        <v>211</v>
      </c>
      <c r="E428" t="s">
        <v>230</v>
      </c>
      <c r="F428">
        <v>65</v>
      </c>
      <c r="G428" t="s">
        <v>149</v>
      </c>
      <c r="H428" s="6">
        <v>7</v>
      </c>
      <c r="I428" s="7">
        <v>0.77278161923763322</v>
      </c>
      <c r="J428" t="s">
        <v>260</v>
      </c>
      <c r="K428" t="s">
        <v>1039</v>
      </c>
      <c r="L428">
        <f>Table3[[#This Row],[Price of One Product]]*Table3[[#This Row],[No of Products in one Sale]]</f>
        <v>455</v>
      </c>
      <c r="M428" s="23">
        <f>F428*(1-Table3[[#This Row],[Discount]])</f>
        <v>14.76919474955384</v>
      </c>
      <c r="N428">
        <f>Table3[[#This Row],[Discounted price]]*Table3[[#This Row],[No of Products in one Sale]]</f>
        <v>103.38436324687689</v>
      </c>
    </row>
    <row r="429" spans="1:14" x14ac:dyDescent="0.3">
      <c r="A429" t="s">
        <v>668</v>
      </c>
      <c r="B429" t="s">
        <v>201</v>
      </c>
      <c r="C429" s="2">
        <v>44753</v>
      </c>
      <c r="D429" t="s">
        <v>212</v>
      </c>
      <c r="E429" t="s">
        <v>231</v>
      </c>
      <c r="F429">
        <v>250</v>
      </c>
      <c r="G429" t="s">
        <v>150</v>
      </c>
      <c r="H429" s="6">
        <v>3</v>
      </c>
      <c r="I429" s="7">
        <v>0.98194581947705439</v>
      </c>
      <c r="J429" t="s">
        <v>261</v>
      </c>
      <c r="K429" t="s">
        <v>1036</v>
      </c>
      <c r="L429">
        <f>Table3[[#This Row],[Price of One Product]]*Table3[[#This Row],[No of Products in one Sale]]</f>
        <v>750</v>
      </c>
      <c r="M429" s="23">
        <f>F429*(1-Table3[[#This Row],[Discount]])</f>
        <v>4.5135451307364018</v>
      </c>
      <c r="N429">
        <f>Table3[[#This Row],[Discounted price]]*Table3[[#This Row],[No of Products in one Sale]]</f>
        <v>13.540635392209206</v>
      </c>
    </row>
    <row r="430" spans="1:14" x14ac:dyDescent="0.3">
      <c r="A430" t="s">
        <v>669</v>
      </c>
      <c r="B430" t="s">
        <v>202</v>
      </c>
      <c r="C430" s="2">
        <v>44732</v>
      </c>
      <c r="D430" t="s">
        <v>213</v>
      </c>
      <c r="E430" t="s">
        <v>230</v>
      </c>
      <c r="F430">
        <v>130</v>
      </c>
      <c r="G430" t="s">
        <v>151</v>
      </c>
      <c r="H430" s="6">
        <v>6</v>
      </c>
      <c r="I430" s="7">
        <v>0.24372632968767749</v>
      </c>
      <c r="J430" t="s">
        <v>262</v>
      </c>
      <c r="K430" t="s">
        <v>1039</v>
      </c>
      <c r="L430">
        <f>Table3[[#This Row],[Price of One Product]]*Table3[[#This Row],[No of Products in one Sale]]</f>
        <v>780</v>
      </c>
      <c r="M430" s="23">
        <f>F430*(1-Table3[[#This Row],[Discount]])</f>
        <v>98.315577140601931</v>
      </c>
      <c r="N430">
        <f>Table3[[#This Row],[Discounted price]]*Table3[[#This Row],[No of Products in one Sale]]</f>
        <v>589.89346284361159</v>
      </c>
    </row>
    <row r="431" spans="1:14" x14ac:dyDescent="0.3">
      <c r="A431" t="s">
        <v>670</v>
      </c>
      <c r="B431" t="s">
        <v>203</v>
      </c>
      <c r="C431" s="2">
        <v>44748</v>
      </c>
      <c r="D431" t="s">
        <v>214</v>
      </c>
      <c r="E431" t="s">
        <v>231</v>
      </c>
      <c r="F431">
        <v>60</v>
      </c>
      <c r="G431" t="s">
        <v>149</v>
      </c>
      <c r="H431" s="6">
        <v>14</v>
      </c>
      <c r="I431" s="7">
        <v>0.50977491571581557</v>
      </c>
      <c r="J431" t="s">
        <v>263</v>
      </c>
      <c r="K431" t="s">
        <v>1037</v>
      </c>
      <c r="L431">
        <f>Table3[[#This Row],[Price of One Product]]*Table3[[#This Row],[No of Products in one Sale]]</f>
        <v>840</v>
      </c>
      <c r="M431" s="23">
        <f>F431*(1-Table3[[#This Row],[Discount]])</f>
        <v>29.413505057051065</v>
      </c>
      <c r="N431">
        <f>Table3[[#This Row],[Discounted price]]*Table3[[#This Row],[No of Products in one Sale]]</f>
        <v>411.78907079871493</v>
      </c>
    </row>
    <row r="432" spans="1:14" x14ac:dyDescent="0.3">
      <c r="A432" t="s">
        <v>671</v>
      </c>
      <c r="B432" t="s">
        <v>204</v>
      </c>
      <c r="C432" s="2">
        <v>44731</v>
      </c>
      <c r="D432" t="s">
        <v>222</v>
      </c>
      <c r="E432" t="s">
        <v>230</v>
      </c>
      <c r="F432">
        <v>95</v>
      </c>
      <c r="G432" t="s">
        <v>150</v>
      </c>
      <c r="H432" s="6">
        <v>7</v>
      </c>
      <c r="I432" s="7">
        <v>0.99123744515485723</v>
      </c>
      <c r="J432" t="s">
        <v>264</v>
      </c>
      <c r="K432" t="s">
        <v>1037</v>
      </c>
      <c r="L432">
        <f>Table3[[#This Row],[Price of One Product]]*Table3[[#This Row],[No of Products in one Sale]]</f>
        <v>665</v>
      </c>
      <c r="M432" s="23">
        <f>F432*(1-Table3[[#This Row],[Discount]])</f>
        <v>0.83244271028856287</v>
      </c>
      <c r="N432">
        <f>Table3[[#This Row],[Discounted price]]*Table3[[#This Row],[No of Products in one Sale]]</f>
        <v>5.8270989720199404</v>
      </c>
    </row>
    <row r="433" spans="1:14" x14ac:dyDescent="0.3">
      <c r="A433" t="s">
        <v>672</v>
      </c>
      <c r="B433" t="s">
        <v>205</v>
      </c>
      <c r="C433" s="2">
        <v>44725</v>
      </c>
      <c r="D433" t="s">
        <v>210</v>
      </c>
      <c r="E433" t="s">
        <v>231</v>
      </c>
      <c r="F433">
        <v>72</v>
      </c>
      <c r="G433" t="s">
        <v>151</v>
      </c>
      <c r="H433" s="6">
        <v>5</v>
      </c>
      <c r="I433" s="7">
        <v>0.58001027642401182</v>
      </c>
      <c r="J433" t="s">
        <v>265</v>
      </c>
      <c r="K433" t="s">
        <v>1037</v>
      </c>
      <c r="L433">
        <f>Table3[[#This Row],[Price of One Product]]*Table3[[#This Row],[No of Products in one Sale]]</f>
        <v>360</v>
      </c>
      <c r="M433" s="23">
        <f>F433*(1-Table3[[#This Row],[Discount]])</f>
        <v>30.239260097471149</v>
      </c>
      <c r="N433">
        <f>Table3[[#This Row],[Discounted price]]*Table3[[#This Row],[No of Products in one Sale]]</f>
        <v>151.19630048735576</v>
      </c>
    </row>
    <row r="434" spans="1:14" x14ac:dyDescent="0.3">
      <c r="A434" t="s">
        <v>673</v>
      </c>
      <c r="B434" t="s">
        <v>200</v>
      </c>
      <c r="C434" s="2">
        <v>44753</v>
      </c>
      <c r="D434" t="s">
        <v>211</v>
      </c>
      <c r="E434" t="s">
        <v>231</v>
      </c>
      <c r="F434">
        <v>65</v>
      </c>
      <c r="G434" t="s">
        <v>149</v>
      </c>
      <c r="H434" s="6">
        <v>8</v>
      </c>
      <c r="I434" s="7">
        <v>0.20099809520802481</v>
      </c>
      <c r="J434" t="s">
        <v>266</v>
      </c>
      <c r="K434" t="s">
        <v>1039</v>
      </c>
      <c r="L434">
        <f>Table3[[#This Row],[Price of One Product]]*Table3[[#This Row],[No of Products in one Sale]]</f>
        <v>520</v>
      </c>
      <c r="M434" s="23">
        <f>F434*(1-Table3[[#This Row],[Discount]])</f>
        <v>51.935123811478391</v>
      </c>
      <c r="N434">
        <f>Table3[[#This Row],[Discounted price]]*Table3[[#This Row],[No of Products in one Sale]]</f>
        <v>415.48099049182713</v>
      </c>
    </row>
    <row r="435" spans="1:14" x14ac:dyDescent="0.3">
      <c r="A435" t="s">
        <v>674</v>
      </c>
      <c r="B435" t="s">
        <v>201</v>
      </c>
      <c r="C435" s="2">
        <v>44738</v>
      </c>
      <c r="D435" t="s">
        <v>212</v>
      </c>
      <c r="E435" t="s">
        <v>231</v>
      </c>
      <c r="F435">
        <v>250</v>
      </c>
      <c r="G435" t="s">
        <v>150</v>
      </c>
      <c r="H435" s="6">
        <v>3</v>
      </c>
      <c r="I435" s="7">
        <v>8.7589082057090373E-2</v>
      </c>
      <c r="J435" t="s">
        <v>267</v>
      </c>
      <c r="K435" t="s">
        <v>1039</v>
      </c>
      <c r="L435">
        <f>Table3[[#This Row],[Price of One Product]]*Table3[[#This Row],[No of Products in one Sale]]</f>
        <v>750</v>
      </c>
      <c r="M435" s="23">
        <f>F435*(1-Table3[[#This Row],[Discount]])</f>
        <v>228.10272948572739</v>
      </c>
      <c r="N435">
        <f>Table3[[#This Row],[Discounted price]]*Table3[[#This Row],[No of Products in one Sale]]</f>
        <v>684.30818845718215</v>
      </c>
    </row>
    <row r="436" spans="1:14" x14ac:dyDescent="0.3">
      <c r="A436" t="s">
        <v>675</v>
      </c>
      <c r="B436" t="s">
        <v>202</v>
      </c>
      <c r="C436" s="2">
        <v>44762</v>
      </c>
      <c r="D436" t="s">
        <v>213</v>
      </c>
      <c r="E436" t="s">
        <v>231</v>
      </c>
      <c r="F436">
        <v>130</v>
      </c>
      <c r="G436" t="s">
        <v>151</v>
      </c>
      <c r="H436" s="6">
        <v>4</v>
      </c>
      <c r="I436" s="7">
        <v>0.92203517798439572</v>
      </c>
      <c r="J436" t="s">
        <v>268</v>
      </c>
      <c r="K436" t="s">
        <v>1039</v>
      </c>
      <c r="L436">
        <f>Table3[[#This Row],[Price of One Product]]*Table3[[#This Row],[No of Products in one Sale]]</f>
        <v>520</v>
      </c>
      <c r="M436" s="23">
        <f>F436*(1-Table3[[#This Row],[Discount]])</f>
        <v>10.135426862028558</v>
      </c>
      <c r="N436">
        <f>Table3[[#This Row],[Discounted price]]*Table3[[#This Row],[No of Products in one Sale]]</f>
        <v>40.541707448114231</v>
      </c>
    </row>
    <row r="437" spans="1:14" x14ac:dyDescent="0.3">
      <c r="A437" t="s">
        <v>676</v>
      </c>
      <c r="B437" t="s">
        <v>203</v>
      </c>
      <c r="C437" s="2">
        <v>44756</v>
      </c>
      <c r="D437" t="s">
        <v>210</v>
      </c>
      <c r="E437" t="s">
        <v>231</v>
      </c>
      <c r="F437">
        <v>72</v>
      </c>
      <c r="G437" t="s">
        <v>149</v>
      </c>
      <c r="H437" s="6">
        <v>10</v>
      </c>
      <c r="I437" s="7">
        <v>0.40646951216415605</v>
      </c>
      <c r="J437" t="s">
        <v>269</v>
      </c>
      <c r="K437" t="s">
        <v>1038</v>
      </c>
      <c r="L437">
        <f>Table3[[#This Row],[Price of One Product]]*Table3[[#This Row],[No of Products in one Sale]]</f>
        <v>720</v>
      </c>
      <c r="M437" s="23">
        <f>F437*(1-Table3[[#This Row],[Discount]])</f>
        <v>42.734195124180765</v>
      </c>
      <c r="N437">
        <f>Table3[[#This Row],[Discounted price]]*Table3[[#This Row],[No of Products in one Sale]]</f>
        <v>427.34195124180764</v>
      </c>
    </row>
    <row r="438" spans="1:14" x14ac:dyDescent="0.3">
      <c r="A438" t="s">
        <v>677</v>
      </c>
      <c r="B438" t="s">
        <v>200</v>
      </c>
      <c r="C438" s="2">
        <v>44744</v>
      </c>
      <c r="D438" t="s">
        <v>211</v>
      </c>
      <c r="E438" t="s">
        <v>230</v>
      </c>
      <c r="F438">
        <v>65</v>
      </c>
      <c r="G438" t="s">
        <v>150</v>
      </c>
      <c r="H438" s="6">
        <v>4</v>
      </c>
      <c r="I438" s="7">
        <v>0.45522048494031297</v>
      </c>
      <c r="J438" t="s">
        <v>270</v>
      </c>
      <c r="K438" t="s">
        <v>1038</v>
      </c>
      <c r="L438">
        <f>Table3[[#This Row],[Price of One Product]]*Table3[[#This Row],[No of Products in one Sale]]</f>
        <v>260</v>
      </c>
      <c r="M438" s="23">
        <f>F438*(1-Table3[[#This Row],[Discount]])</f>
        <v>35.410668478879657</v>
      </c>
      <c r="N438">
        <f>Table3[[#This Row],[Discounted price]]*Table3[[#This Row],[No of Products in one Sale]]</f>
        <v>141.64267391551863</v>
      </c>
    </row>
    <row r="439" spans="1:14" x14ac:dyDescent="0.3">
      <c r="A439" t="s">
        <v>678</v>
      </c>
      <c r="B439" t="s">
        <v>201</v>
      </c>
      <c r="C439" s="2">
        <v>44753</v>
      </c>
      <c r="D439" t="s">
        <v>212</v>
      </c>
      <c r="E439" t="s">
        <v>231</v>
      </c>
      <c r="F439">
        <v>250</v>
      </c>
      <c r="G439" t="s">
        <v>151</v>
      </c>
      <c r="H439" s="6">
        <v>3</v>
      </c>
      <c r="I439" s="7">
        <v>0.45514828780898176</v>
      </c>
      <c r="J439" t="s">
        <v>271</v>
      </c>
      <c r="K439" t="s">
        <v>1037</v>
      </c>
      <c r="L439">
        <f>Table3[[#This Row],[Price of One Product]]*Table3[[#This Row],[No of Products in one Sale]]</f>
        <v>750</v>
      </c>
      <c r="M439" s="23">
        <f>F439*(1-Table3[[#This Row],[Discount]])</f>
        <v>136.21292804775456</v>
      </c>
      <c r="N439">
        <f>Table3[[#This Row],[Discounted price]]*Table3[[#This Row],[No of Products in one Sale]]</f>
        <v>408.63878414326371</v>
      </c>
    </row>
    <row r="440" spans="1:14" x14ac:dyDescent="0.3">
      <c r="A440" t="s">
        <v>679</v>
      </c>
      <c r="B440" t="s">
        <v>202</v>
      </c>
      <c r="C440" s="2">
        <v>44762</v>
      </c>
      <c r="D440" t="s">
        <v>213</v>
      </c>
      <c r="E440" t="s">
        <v>230</v>
      </c>
      <c r="F440">
        <v>130</v>
      </c>
      <c r="G440" t="s">
        <v>149</v>
      </c>
      <c r="H440" s="6">
        <v>2</v>
      </c>
      <c r="I440" s="7">
        <v>0.30126486834826394</v>
      </c>
      <c r="J440" t="s">
        <v>272</v>
      </c>
      <c r="K440" t="s">
        <v>1037</v>
      </c>
      <c r="L440">
        <f>Table3[[#This Row],[Price of One Product]]*Table3[[#This Row],[No of Products in one Sale]]</f>
        <v>260</v>
      </c>
      <c r="M440" s="23">
        <f>F440*(1-Table3[[#This Row],[Discount]])</f>
        <v>90.835567114725691</v>
      </c>
      <c r="N440">
        <f>Table3[[#This Row],[Discounted price]]*Table3[[#This Row],[No of Products in one Sale]]</f>
        <v>181.67113422945138</v>
      </c>
    </row>
    <row r="441" spans="1:14" x14ac:dyDescent="0.3">
      <c r="A441" t="s">
        <v>680</v>
      </c>
      <c r="B441" t="s">
        <v>203</v>
      </c>
      <c r="C441" s="2">
        <v>44740</v>
      </c>
      <c r="D441" t="s">
        <v>214</v>
      </c>
      <c r="E441" t="s">
        <v>231</v>
      </c>
      <c r="F441">
        <v>60</v>
      </c>
      <c r="G441" t="s">
        <v>150</v>
      </c>
      <c r="H441" s="6">
        <v>4</v>
      </c>
      <c r="I441" s="7">
        <v>0.22886312078587356</v>
      </c>
      <c r="J441" t="s">
        <v>273</v>
      </c>
      <c r="K441" t="s">
        <v>1036</v>
      </c>
      <c r="L441">
        <f>Table3[[#This Row],[Price of One Product]]*Table3[[#This Row],[No of Products in one Sale]]</f>
        <v>240</v>
      </c>
      <c r="M441" s="23">
        <f>F441*(1-Table3[[#This Row],[Discount]])</f>
        <v>46.268212752847589</v>
      </c>
      <c r="N441">
        <f>Table3[[#This Row],[Discounted price]]*Table3[[#This Row],[No of Products in one Sale]]</f>
        <v>185.07285101139036</v>
      </c>
    </row>
    <row r="442" spans="1:14" x14ac:dyDescent="0.3">
      <c r="A442" t="s">
        <v>681</v>
      </c>
      <c r="B442" t="s">
        <v>204</v>
      </c>
      <c r="C442" s="2">
        <v>44729</v>
      </c>
      <c r="D442" t="s">
        <v>210</v>
      </c>
      <c r="E442" t="s">
        <v>230</v>
      </c>
      <c r="F442">
        <v>72</v>
      </c>
      <c r="G442" t="s">
        <v>151</v>
      </c>
      <c r="H442" s="6">
        <v>4</v>
      </c>
      <c r="I442" s="7">
        <v>0.4885587902090005</v>
      </c>
      <c r="J442" t="s">
        <v>274</v>
      </c>
      <c r="K442" t="s">
        <v>1036</v>
      </c>
      <c r="L442">
        <f>Table3[[#This Row],[Price of One Product]]*Table3[[#This Row],[No of Products in one Sale]]</f>
        <v>288</v>
      </c>
      <c r="M442" s="23">
        <f>F442*(1-Table3[[#This Row],[Discount]])</f>
        <v>36.823767104951962</v>
      </c>
      <c r="N442">
        <f>Table3[[#This Row],[Discounted price]]*Table3[[#This Row],[No of Products in one Sale]]</f>
        <v>147.29506841980785</v>
      </c>
    </row>
    <row r="443" spans="1:14" x14ac:dyDescent="0.3">
      <c r="A443" t="s">
        <v>682</v>
      </c>
      <c r="B443" t="s">
        <v>200</v>
      </c>
      <c r="C443" s="2">
        <v>44727</v>
      </c>
      <c r="D443" t="s">
        <v>211</v>
      </c>
      <c r="E443" t="s">
        <v>231</v>
      </c>
      <c r="F443">
        <v>65</v>
      </c>
      <c r="G443" t="s">
        <v>149</v>
      </c>
      <c r="H443" s="6">
        <v>7</v>
      </c>
      <c r="I443" s="7">
        <v>0.88301012782394861</v>
      </c>
      <c r="J443" t="s">
        <v>275</v>
      </c>
      <c r="K443" t="s">
        <v>1036</v>
      </c>
      <c r="L443">
        <f>Table3[[#This Row],[Price of One Product]]*Table3[[#This Row],[No of Products in one Sale]]</f>
        <v>455</v>
      </c>
      <c r="M443" s="23">
        <f>F443*(1-Table3[[#This Row],[Discount]])</f>
        <v>7.6043416914433406</v>
      </c>
      <c r="N443">
        <f>Table3[[#This Row],[Discounted price]]*Table3[[#This Row],[No of Products in one Sale]]</f>
        <v>53.230391840103387</v>
      </c>
    </row>
    <row r="444" spans="1:14" x14ac:dyDescent="0.3">
      <c r="A444" t="s">
        <v>683</v>
      </c>
      <c r="B444" t="s">
        <v>201</v>
      </c>
      <c r="C444" s="2">
        <v>44734</v>
      </c>
      <c r="D444" t="s">
        <v>212</v>
      </c>
      <c r="E444" t="s">
        <v>230</v>
      </c>
      <c r="F444">
        <v>250</v>
      </c>
      <c r="G444" t="s">
        <v>150</v>
      </c>
      <c r="H444" s="6">
        <v>2</v>
      </c>
      <c r="I444" s="7">
        <v>0.30705024398286174</v>
      </c>
      <c r="J444" t="s">
        <v>276</v>
      </c>
      <c r="K444" t="s">
        <v>1036</v>
      </c>
      <c r="L444">
        <f>Table3[[#This Row],[Price of One Product]]*Table3[[#This Row],[No of Products in one Sale]]</f>
        <v>500</v>
      </c>
      <c r="M444" s="23">
        <f>F444*(1-Table3[[#This Row],[Discount]])</f>
        <v>173.23743900428457</v>
      </c>
      <c r="N444">
        <f>Table3[[#This Row],[Discounted price]]*Table3[[#This Row],[No of Products in one Sale]]</f>
        <v>346.47487800856914</v>
      </c>
    </row>
    <row r="445" spans="1:14" x14ac:dyDescent="0.3">
      <c r="A445" t="s">
        <v>684</v>
      </c>
      <c r="B445" t="s">
        <v>202</v>
      </c>
      <c r="C445" s="2">
        <v>44744</v>
      </c>
      <c r="D445" t="s">
        <v>213</v>
      </c>
      <c r="E445" t="s">
        <v>231</v>
      </c>
      <c r="F445">
        <v>130</v>
      </c>
      <c r="G445" t="s">
        <v>151</v>
      </c>
      <c r="H445" s="6">
        <v>6</v>
      </c>
      <c r="I445" s="7">
        <v>0.85704939563753491</v>
      </c>
      <c r="J445" t="s">
        <v>277</v>
      </c>
      <c r="K445" t="s">
        <v>1036</v>
      </c>
      <c r="L445">
        <f>Table3[[#This Row],[Price of One Product]]*Table3[[#This Row],[No of Products in one Sale]]</f>
        <v>780</v>
      </c>
      <c r="M445" s="23">
        <f>F445*(1-Table3[[#This Row],[Discount]])</f>
        <v>18.583578567120462</v>
      </c>
      <c r="N445">
        <f>Table3[[#This Row],[Discounted price]]*Table3[[#This Row],[No of Products in one Sale]]</f>
        <v>111.50147140272277</v>
      </c>
    </row>
    <row r="446" spans="1:14" x14ac:dyDescent="0.3">
      <c r="A446" t="s">
        <v>685</v>
      </c>
      <c r="B446" t="s">
        <v>203</v>
      </c>
      <c r="C446" s="2">
        <v>44737</v>
      </c>
      <c r="D446" t="s">
        <v>210</v>
      </c>
      <c r="E446" t="s">
        <v>230</v>
      </c>
      <c r="F446">
        <v>72</v>
      </c>
      <c r="G446" t="s">
        <v>149</v>
      </c>
      <c r="H446" s="6">
        <v>9</v>
      </c>
      <c r="I446" s="7">
        <v>0.29159802445516347</v>
      </c>
      <c r="J446" t="s">
        <v>278</v>
      </c>
      <c r="K446" t="s">
        <v>1039</v>
      </c>
      <c r="L446">
        <f>Table3[[#This Row],[Price of One Product]]*Table3[[#This Row],[No of Products in one Sale]]</f>
        <v>648</v>
      </c>
      <c r="M446" s="23">
        <f>F446*(1-Table3[[#This Row],[Discount]])</f>
        <v>51.004942239228228</v>
      </c>
      <c r="N446">
        <f>Table3[[#This Row],[Discounted price]]*Table3[[#This Row],[No of Products in one Sale]]</f>
        <v>459.04448015305405</v>
      </c>
    </row>
    <row r="447" spans="1:14" x14ac:dyDescent="0.3">
      <c r="A447" t="s">
        <v>686</v>
      </c>
      <c r="B447" t="s">
        <v>200</v>
      </c>
      <c r="C447" s="2">
        <v>44752</v>
      </c>
      <c r="D447" t="s">
        <v>211</v>
      </c>
      <c r="E447" t="s">
        <v>231</v>
      </c>
      <c r="F447">
        <v>65</v>
      </c>
      <c r="G447" t="s">
        <v>150</v>
      </c>
      <c r="H447" s="6">
        <v>9</v>
      </c>
      <c r="I447" s="7">
        <v>0.2589445683285162</v>
      </c>
      <c r="J447" t="s">
        <v>279</v>
      </c>
      <c r="K447" t="s">
        <v>1039</v>
      </c>
      <c r="L447">
        <f>Table3[[#This Row],[Price of One Product]]*Table3[[#This Row],[No of Products in one Sale]]</f>
        <v>585</v>
      </c>
      <c r="M447" s="23">
        <f>F447*(1-Table3[[#This Row],[Discount]])</f>
        <v>48.168603058646447</v>
      </c>
      <c r="N447">
        <f>Table3[[#This Row],[Discounted price]]*Table3[[#This Row],[No of Products in one Sale]]</f>
        <v>433.51742752781803</v>
      </c>
    </row>
    <row r="448" spans="1:14" x14ac:dyDescent="0.3">
      <c r="A448" t="s">
        <v>687</v>
      </c>
      <c r="B448" t="s">
        <v>201</v>
      </c>
      <c r="C448" s="2">
        <v>44736</v>
      </c>
      <c r="D448" t="s">
        <v>212</v>
      </c>
      <c r="E448" t="s">
        <v>230</v>
      </c>
      <c r="F448">
        <v>250</v>
      </c>
      <c r="G448" t="s">
        <v>151</v>
      </c>
      <c r="H448" s="6">
        <v>2</v>
      </c>
      <c r="I448" s="7">
        <v>0.2954209948681138</v>
      </c>
      <c r="J448" t="s">
        <v>280</v>
      </c>
      <c r="K448" t="s">
        <v>1036</v>
      </c>
      <c r="L448">
        <f>Table3[[#This Row],[Price of One Product]]*Table3[[#This Row],[No of Products in one Sale]]</f>
        <v>500</v>
      </c>
      <c r="M448" s="23">
        <f>F448*(1-Table3[[#This Row],[Discount]])</f>
        <v>176.14475128297155</v>
      </c>
      <c r="N448">
        <f>Table3[[#This Row],[Discounted price]]*Table3[[#This Row],[No of Products in one Sale]]</f>
        <v>352.28950256594311</v>
      </c>
    </row>
    <row r="449" spans="1:14" x14ac:dyDescent="0.3">
      <c r="A449" t="s">
        <v>688</v>
      </c>
      <c r="B449" t="s">
        <v>202</v>
      </c>
      <c r="C449" s="2">
        <v>44752</v>
      </c>
      <c r="D449" t="s">
        <v>213</v>
      </c>
      <c r="E449" t="s">
        <v>231</v>
      </c>
      <c r="F449">
        <v>130</v>
      </c>
      <c r="G449" t="s">
        <v>149</v>
      </c>
      <c r="H449" s="6">
        <v>2</v>
      </c>
      <c r="I449" s="7">
        <v>7.4202009604403041E-2</v>
      </c>
      <c r="J449" t="s">
        <v>281</v>
      </c>
      <c r="K449" t="s">
        <v>1038</v>
      </c>
      <c r="L449">
        <f>Table3[[#This Row],[Price of One Product]]*Table3[[#This Row],[No of Products in one Sale]]</f>
        <v>260</v>
      </c>
      <c r="M449" s="23">
        <f>F449*(1-Table3[[#This Row],[Discount]])</f>
        <v>120.3537387514276</v>
      </c>
      <c r="N449">
        <f>Table3[[#This Row],[Discounted price]]*Table3[[#This Row],[No of Products in one Sale]]</f>
        <v>240.7074775028552</v>
      </c>
    </row>
    <row r="450" spans="1:14" x14ac:dyDescent="0.3">
      <c r="A450" t="s">
        <v>689</v>
      </c>
      <c r="B450" t="s">
        <v>203</v>
      </c>
      <c r="C450" s="2">
        <v>44759</v>
      </c>
      <c r="D450" t="s">
        <v>214</v>
      </c>
      <c r="E450" t="s">
        <v>230</v>
      </c>
      <c r="F450">
        <v>60</v>
      </c>
      <c r="G450" t="s">
        <v>150</v>
      </c>
      <c r="H450" s="6">
        <v>11</v>
      </c>
      <c r="I450" s="7">
        <v>3.9067003401354383E-2</v>
      </c>
      <c r="J450" t="s">
        <v>282</v>
      </c>
      <c r="K450" t="s">
        <v>1038</v>
      </c>
      <c r="L450">
        <f>Table3[[#This Row],[Price of One Product]]*Table3[[#This Row],[No of Products in one Sale]]</f>
        <v>660</v>
      </c>
      <c r="M450" s="23">
        <f>F450*(1-Table3[[#This Row],[Discount]])</f>
        <v>57.655979795918739</v>
      </c>
      <c r="N450">
        <f>Table3[[#This Row],[Discounted price]]*Table3[[#This Row],[No of Products in one Sale]]</f>
        <v>634.21577775510616</v>
      </c>
    </row>
    <row r="451" spans="1:14" x14ac:dyDescent="0.3">
      <c r="A451" t="s">
        <v>690</v>
      </c>
      <c r="B451" t="s">
        <v>204</v>
      </c>
      <c r="C451" s="2">
        <v>44763</v>
      </c>
      <c r="D451" t="s">
        <v>222</v>
      </c>
      <c r="E451" t="s">
        <v>231</v>
      </c>
      <c r="F451">
        <v>95</v>
      </c>
      <c r="G451" t="s">
        <v>151</v>
      </c>
      <c r="H451" s="6">
        <v>4</v>
      </c>
      <c r="I451" s="7">
        <v>0.76468504660372305</v>
      </c>
      <c r="J451" t="s">
        <v>283</v>
      </c>
      <c r="K451" t="s">
        <v>1036</v>
      </c>
      <c r="L451">
        <f>Table3[[#This Row],[Price of One Product]]*Table3[[#This Row],[No of Products in one Sale]]</f>
        <v>380</v>
      </c>
      <c r="M451" s="23">
        <f>F451*(1-Table3[[#This Row],[Discount]])</f>
        <v>22.354920572646311</v>
      </c>
      <c r="N451">
        <f>Table3[[#This Row],[Discounted price]]*Table3[[#This Row],[No of Products in one Sale]]</f>
        <v>89.419682290585243</v>
      </c>
    </row>
    <row r="452" spans="1:14" x14ac:dyDescent="0.3">
      <c r="A452" t="s">
        <v>691</v>
      </c>
      <c r="B452" t="s">
        <v>205</v>
      </c>
      <c r="C452" s="2">
        <v>44763</v>
      </c>
      <c r="D452" t="s">
        <v>210</v>
      </c>
      <c r="E452" t="s">
        <v>230</v>
      </c>
      <c r="F452">
        <v>72</v>
      </c>
      <c r="G452" t="s">
        <v>149</v>
      </c>
      <c r="H452" s="6">
        <v>11</v>
      </c>
      <c r="I452" s="7">
        <v>0.74867480539232067</v>
      </c>
      <c r="J452" t="s">
        <v>284</v>
      </c>
      <c r="K452" t="s">
        <v>1039</v>
      </c>
      <c r="L452">
        <f>Table3[[#This Row],[Price of One Product]]*Table3[[#This Row],[No of Products in one Sale]]</f>
        <v>792</v>
      </c>
      <c r="M452" s="23">
        <f>F452*(1-Table3[[#This Row],[Discount]])</f>
        <v>18.095414011752911</v>
      </c>
      <c r="N452">
        <f>Table3[[#This Row],[Discounted price]]*Table3[[#This Row],[No of Products in one Sale]]</f>
        <v>199.04955412928203</v>
      </c>
    </row>
    <row r="453" spans="1:14" x14ac:dyDescent="0.3">
      <c r="A453" t="s">
        <v>692</v>
      </c>
      <c r="B453" t="s">
        <v>200</v>
      </c>
      <c r="C453" s="2">
        <v>44750</v>
      </c>
      <c r="D453" t="s">
        <v>211</v>
      </c>
      <c r="E453" t="s">
        <v>231</v>
      </c>
      <c r="F453">
        <v>65</v>
      </c>
      <c r="G453" t="s">
        <v>150</v>
      </c>
      <c r="H453" s="6">
        <v>6</v>
      </c>
      <c r="I453" s="7">
        <v>0.69300939202757139</v>
      </c>
      <c r="J453" t="s">
        <v>285</v>
      </c>
      <c r="K453" t="s">
        <v>1039</v>
      </c>
      <c r="L453">
        <f>Table3[[#This Row],[Price of One Product]]*Table3[[#This Row],[No of Products in one Sale]]</f>
        <v>390</v>
      </c>
      <c r="M453" s="23">
        <f>F453*(1-Table3[[#This Row],[Discount]])</f>
        <v>19.954389518207858</v>
      </c>
      <c r="N453">
        <f>Table3[[#This Row],[Discounted price]]*Table3[[#This Row],[No of Products in one Sale]]</f>
        <v>119.72633710924714</v>
      </c>
    </row>
    <row r="454" spans="1:14" x14ac:dyDescent="0.3">
      <c r="A454" t="s">
        <v>693</v>
      </c>
      <c r="B454" t="s">
        <v>201</v>
      </c>
      <c r="C454" s="2">
        <v>44751</v>
      </c>
      <c r="D454" t="s">
        <v>212</v>
      </c>
      <c r="E454" t="s">
        <v>230</v>
      </c>
      <c r="F454">
        <v>250</v>
      </c>
      <c r="G454" t="s">
        <v>151</v>
      </c>
      <c r="H454" s="6">
        <v>1</v>
      </c>
      <c r="I454" s="7">
        <v>0.52937391222103747</v>
      </c>
      <c r="J454" t="s">
        <v>286</v>
      </c>
      <c r="K454" t="s">
        <v>1036</v>
      </c>
      <c r="L454">
        <f>Table3[[#This Row],[Price of One Product]]*Table3[[#This Row],[No of Products in one Sale]]</f>
        <v>250</v>
      </c>
      <c r="M454" s="23">
        <f>F454*(1-Table3[[#This Row],[Discount]])</f>
        <v>117.65652194474063</v>
      </c>
      <c r="N454">
        <f>Table3[[#This Row],[Discounted price]]*Table3[[#This Row],[No of Products in one Sale]]</f>
        <v>117.65652194474063</v>
      </c>
    </row>
    <row r="455" spans="1:14" x14ac:dyDescent="0.3">
      <c r="A455" t="s">
        <v>694</v>
      </c>
      <c r="B455" t="s">
        <v>202</v>
      </c>
      <c r="C455" s="2">
        <v>44736</v>
      </c>
      <c r="D455" t="s">
        <v>213</v>
      </c>
      <c r="E455" t="s">
        <v>231</v>
      </c>
      <c r="F455">
        <v>130</v>
      </c>
      <c r="G455" t="s">
        <v>149</v>
      </c>
      <c r="H455" s="6">
        <v>3</v>
      </c>
      <c r="I455" s="7">
        <v>0.32413514859934134</v>
      </c>
      <c r="J455" t="s">
        <v>259</v>
      </c>
      <c r="K455" t="s">
        <v>1038</v>
      </c>
      <c r="L455">
        <f>Table3[[#This Row],[Price of One Product]]*Table3[[#This Row],[No of Products in one Sale]]</f>
        <v>390</v>
      </c>
      <c r="M455" s="23">
        <f>F455*(1-Table3[[#This Row],[Discount]])</f>
        <v>87.86243068208563</v>
      </c>
      <c r="N455">
        <f>Table3[[#This Row],[Discounted price]]*Table3[[#This Row],[No of Products in one Sale]]</f>
        <v>263.58729204625689</v>
      </c>
    </row>
    <row r="456" spans="1:14" x14ac:dyDescent="0.3">
      <c r="A456" t="s">
        <v>695</v>
      </c>
      <c r="B456" t="s">
        <v>203</v>
      </c>
      <c r="C456" s="2">
        <v>44737</v>
      </c>
      <c r="D456" t="s">
        <v>210</v>
      </c>
      <c r="E456" t="s">
        <v>231</v>
      </c>
      <c r="F456">
        <v>72</v>
      </c>
      <c r="G456" t="s">
        <v>150</v>
      </c>
      <c r="H456" s="6">
        <v>4</v>
      </c>
      <c r="I456" s="7">
        <v>0.35907775149399723</v>
      </c>
      <c r="J456" t="s">
        <v>260</v>
      </c>
      <c r="K456" t="s">
        <v>1039</v>
      </c>
      <c r="L456">
        <f>Table3[[#This Row],[Price of One Product]]*Table3[[#This Row],[No of Products in one Sale]]</f>
        <v>288</v>
      </c>
      <c r="M456" s="23">
        <f>F456*(1-Table3[[#This Row],[Discount]])</f>
        <v>46.146401892432202</v>
      </c>
      <c r="N456">
        <f>Table3[[#This Row],[Discounted price]]*Table3[[#This Row],[No of Products in one Sale]]</f>
        <v>184.58560756972881</v>
      </c>
    </row>
    <row r="457" spans="1:14" x14ac:dyDescent="0.3">
      <c r="A457" t="s">
        <v>696</v>
      </c>
      <c r="B457" t="s">
        <v>200</v>
      </c>
      <c r="C457" s="2">
        <v>44744</v>
      </c>
      <c r="D457" t="s">
        <v>211</v>
      </c>
      <c r="E457" t="s">
        <v>231</v>
      </c>
      <c r="F457">
        <v>65</v>
      </c>
      <c r="G457" t="s">
        <v>151</v>
      </c>
      <c r="H457" s="6">
        <v>6</v>
      </c>
      <c r="I457" s="7">
        <v>0.65908590258865696</v>
      </c>
      <c r="J457" t="s">
        <v>272</v>
      </c>
      <c r="K457" t="s">
        <v>1037</v>
      </c>
      <c r="L457">
        <f>Table3[[#This Row],[Price of One Product]]*Table3[[#This Row],[No of Products in one Sale]]</f>
        <v>390</v>
      </c>
      <c r="M457" s="23">
        <f>F457*(1-Table3[[#This Row],[Discount]])</f>
        <v>22.159416331737297</v>
      </c>
      <c r="N457">
        <f>Table3[[#This Row],[Discounted price]]*Table3[[#This Row],[No of Products in one Sale]]</f>
        <v>132.95649799042377</v>
      </c>
    </row>
    <row r="458" spans="1:14" x14ac:dyDescent="0.3">
      <c r="A458" t="s">
        <v>697</v>
      </c>
      <c r="B458" t="s">
        <v>201</v>
      </c>
      <c r="C458" s="2">
        <v>44735</v>
      </c>
      <c r="D458" t="s">
        <v>212</v>
      </c>
      <c r="E458" t="s">
        <v>231</v>
      </c>
      <c r="F458">
        <v>250</v>
      </c>
      <c r="G458" t="s">
        <v>149</v>
      </c>
      <c r="H458" s="6">
        <v>2</v>
      </c>
      <c r="I458" s="7">
        <v>0.51385178684784039</v>
      </c>
      <c r="J458" t="s">
        <v>273</v>
      </c>
      <c r="K458" t="s">
        <v>1036</v>
      </c>
      <c r="L458">
        <f>Table3[[#This Row],[Price of One Product]]*Table3[[#This Row],[No of Products in one Sale]]</f>
        <v>500</v>
      </c>
      <c r="M458" s="23">
        <f>F458*(1-Table3[[#This Row],[Discount]])</f>
        <v>121.5370532880399</v>
      </c>
      <c r="N458">
        <f>Table3[[#This Row],[Discounted price]]*Table3[[#This Row],[No of Products in one Sale]]</f>
        <v>243.0741065760798</v>
      </c>
    </row>
    <row r="459" spans="1:14" x14ac:dyDescent="0.3">
      <c r="A459" t="s">
        <v>698</v>
      </c>
      <c r="B459" t="s">
        <v>202</v>
      </c>
      <c r="C459" s="2">
        <v>44751</v>
      </c>
      <c r="D459" t="s">
        <v>213</v>
      </c>
      <c r="E459" t="s">
        <v>231</v>
      </c>
      <c r="F459">
        <v>130</v>
      </c>
      <c r="G459" t="s">
        <v>150</v>
      </c>
      <c r="H459" s="6">
        <v>4</v>
      </c>
      <c r="I459" s="7">
        <v>0.76665009072072687</v>
      </c>
      <c r="J459" t="s">
        <v>274</v>
      </c>
      <c r="K459" t="s">
        <v>1036</v>
      </c>
      <c r="L459">
        <f>Table3[[#This Row],[Price of One Product]]*Table3[[#This Row],[No of Products in one Sale]]</f>
        <v>520</v>
      </c>
      <c r="M459" s="23">
        <f>F459*(1-Table3[[#This Row],[Discount]])</f>
        <v>30.335488206305506</v>
      </c>
      <c r="N459">
        <f>Table3[[#This Row],[Discounted price]]*Table3[[#This Row],[No of Products in one Sale]]</f>
        <v>121.34195282522202</v>
      </c>
    </row>
    <row r="460" spans="1:14" x14ac:dyDescent="0.3">
      <c r="A460" t="s">
        <v>699</v>
      </c>
      <c r="B460" t="s">
        <v>203</v>
      </c>
      <c r="C460" s="2">
        <v>44726</v>
      </c>
      <c r="D460" t="s">
        <v>210</v>
      </c>
      <c r="E460" t="s">
        <v>230</v>
      </c>
      <c r="F460">
        <v>72</v>
      </c>
      <c r="G460" t="s">
        <v>151</v>
      </c>
      <c r="H460" s="6">
        <v>5</v>
      </c>
      <c r="I460" s="7">
        <v>0.73529214203054083</v>
      </c>
      <c r="J460" t="s">
        <v>275</v>
      </c>
      <c r="K460" t="s">
        <v>1036</v>
      </c>
      <c r="L460">
        <f>Table3[[#This Row],[Price of One Product]]*Table3[[#This Row],[No of Products in one Sale]]</f>
        <v>360</v>
      </c>
      <c r="M460" s="23">
        <f>F460*(1-Table3[[#This Row],[Discount]])</f>
        <v>19.058965773801059</v>
      </c>
      <c r="N460">
        <f>Table3[[#This Row],[Discounted price]]*Table3[[#This Row],[No of Products in one Sale]]</f>
        <v>95.2948288690053</v>
      </c>
    </row>
    <row r="461" spans="1:14" x14ac:dyDescent="0.3">
      <c r="A461" t="s">
        <v>700</v>
      </c>
      <c r="B461" t="s">
        <v>200</v>
      </c>
      <c r="C461" s="2">
        <v>44749</v>
      </c>
      <c r="D461" t="s">
        <v>211</v>
      </c>
      <c r="E461" t="s">
        <v>231</v>
      </c>
      <c r="F461">
        <v>65</v>
      </c>
      <c r="G461" t="s">
        <v>149</v>
      </c>
      <c r="H461" s="6">
        <v>9</v>
      </c>
      <c r="I461" s="7">
        <v>0.44567996518569519</v>
      </c>
      <c r="J461" t="s">
        <v>265</v>
      </c>
      <c r="K461" t="s">
        <v>1037</v>
      </c>
      <c r="L461">
        <f>Table3[[#This Row],[Price of One Product]]*Table3[[#This Row],[No of Products in one Sale]]</f>
        <v>585</v>
      </c>
      <c r="M461" s="23">
        <f>F461*(1-Table3[[#This Row],[Discount]])</f>
        <v>36.030802262929811</v>
      </c>
      <c r="N461">
        <f>Table3[[#This Row],[Discounted price]]*Table3[[#This Row],[No of Products in one Sale]]</f>
        <v>324.27722036636828</v>
      </c>
    </row>
    <row r="462" spans="1:14" x14ac:dyDescent="0.3">
      <c r="A462" t="s">
        <v>701</v>
      </c>
      <c r="B462" t="s">
        <v>201</v>
      </c>
      <c r="C462" s="2">
        <v>44734</v>
      </c>
      <c r="D462" t="s">
        <v>212</v>
      </c>
      <c r="E462" t="s">
        <v>230</v>
      </c>
      <c r="F462">
        <v>250</v>
      </c>
      <c r="G462" t="s">
        <v>149</v>
      </c>
      <c r="H462" s="6">
        <v>2</v>
      </c>
      <c r="I462" s="7">
        <v>0.80491760131950119</v>
      </c>
      <c r="J462" t="s">
        <v>266</v>
      </c>
      <c r="K462" t="s">
        <v>1039</v>
      </c>
      <c r="L462">
        <f>Table3[[#This Row],[Price of One Product]]*Table3[[#This Row],[No of Products in one Sale]]</f>
        <v>500</v>
      </c>
      <c r="M462" s="23">
        <f>F462*(1-Table3[[#This Row],[Discount]])</f>
        <v>48.770599670124703</v>
      </c>
      <c r="N462">
        <f>Table3[[#This Row],[Discounted price]]*Table3[[#This Row],[No of Products in one Sale]]</f>
        <v>97.541199340249406</v>
      </c>
    </row>
    <row r="463" spans="1:14" x14ac:dyDescent="0.3">
      <c r="A463" t="s">
        <v>702</v>
      </c>
      <c r="B463" t="s">
        <v>202</v>
      </c>
      <c r="C463" s="2">
        <v>44726</v>
      </c>
      <c r="D463" t="s">
        <v>213</v>
      </c>
      <c r="E463" t="s">
        <v>231</v>
      </c>
      <c r="F463">
        <v>130</v>
      </c>
      <c r="G463" t="s">
        <v>150</v>
      </c>
      <c r="H463" s="6">
        <v>4</v>
      </c>
      <c r="I463" s="7">
        <v>0.63252724233750568</v>
      </c>
      <c r="J463" t="s">
        <v>267</v>
      </c>
      <c r="K463" t="s">
        <v>1039</v>
      </c>
      <c r="L463">
        <f>Table3[[#This Row],[Price of One Product]]*Table3[[#This Row],[No of Products in one Sale]]</f>
        <v>520</v>
      </c>
      <c r="M463" s="23">
        <f>F463*(1-Table3[[#This Row],[Discount]])</f>
        <v>47.771458496124261</v>
      </c>
      <c r="N463">
        <f>Table3[[#This Row],[Discounted price]]*Table3[[#This Row],[No of Products in one Sale]]</f>
        <v>191.08583398449704</v>
      </c>
    </row>
    <row r="464" spans="1:14" x14ac:dyDescent="0.3">
      <c r="A464" t="s">
        <v>703</v>
      </c>
      <c r="B464" t="s">
        <v>203</v>
      </c>
      <c r="C464" s="2">
        <v>44743</v>
      </c>
      <c r="D464" t="s">
        <v>210</v>
      </c>
      <c r="E464" t="s">
        <v>230</v>
      </c>
      <c r="F464">
        <v>72</v>
      </c>
      <c r="G464" t="s">
        <v>151</v>
      </c>
      <c r="H464" s="6">
        <v>12</v>
      </c>
      <c r="I464" s="7">
        <v>0.54172415841062738</v>
      </c>
      <c r="J464" t="s">
        <v>277</v>
      </c>
      <c r="K464" t="s">
        <v>1036</v>
      </c>
      <c r="L464">
        <f>Table3[[#This Row],[Price of One Product]]*Table3[[#This Row],[No of Products in one Sale]]</f>
        <v>864</v>
      </c>
      <c r="M464" s="23">
        <f>F464*(1-Table3[[#This Row],[Discount]])</f>
        <v>32.995860594434831</v>
      </c>
      <c r="N464">
        <f>Table3[[#This Row],[Discounted price]]*Table3[[#This Row],[No of Products in one Sale]]</f>
        <v>395.95032713321797</v>
      </c>
    </row>
    <row r="465" spans="1:14" x14ac:dyDescent="0.3">
      <c r="A465" t="s">
        <v>704</v>
      </c>
      <c r="B465" t="s">
        <v>200</v>
      </c>
      <c r="C465" s="2">
        <v>44742</v>
      </c>
      <c r="D465" t="s">
        <v>211</v>
      </c>
      <c r="E465" t="s">
        <v>231</v>
      </c>
      <c r="F465">
        <v>65</v>
      </c>
      <c r="G465" t="s">
        <v>149</v>
      </c>
      <c r="H465" s="6">
        <v>11</v>
      </c>
      <c r="I465" s="7">
        <v>0.51449622999670686</v>
      </c>
      <c r="J465" t="s">
        <v>278</v>
      </c>
      <c r="K465" t="s">
        <v>1039</v>
      </c>
      <c r="L465">
        <f>Table3[[#This Row],[Price of One Product]]*Table3[[#This Row],[No of Products in one Sale]]</f>
        <v>715</v>
      </c>
      <c r="M465" s="23">
        <f>F465*(1-Table3[[#This Row],[Discount]])</f>
        <v>31.557745050214056</v>
      </c>
      <c r="N465">
        <f>Table3[[#This Row],[Discounted price]]*Table3[[#This Row],[No of Products in one Sale]]</f>
        <v>347.13519555235462</v>
      </c>
    </row>
    <row r="466" spans="1:14" x14ac:dyDescent="0.3">
      <c r="A466" t="s">
        <v>705</v>
      </c>
      <c r="B466" t="s">
        <v>201</v>
      </c>
      <c r="C466" s="2">
        <v>44747</v>
      </c>
      <c r="D466" t="s">
        <v>212</v>
      </c>
      <c r="E466" t="s">
        <v>230</v>
      </c>
      <c r="F466">
        <v>250</v>
      </c>
      <c r="G466" t="s">
        <v>150</v>
      </c>
      <c r="H466" s="6">
        <v>2</v>
      </c>
      <c r="I466" s="7">
        <v>0.23752502847518697</v>
      </c>
      <c r="J466" t="s">
        <v>279</v>
      </c>
      <c r="K466" t="s">
        <v>1039</v>
      </c>
      <c r="L466">
        <f>Table3[[#This Row],[Price of One Product]]*Table3[[#This Row],[No of Products in one Sale]]</f>
        <v>500</v>
      </c>
      <c r="M466" s="23">
        <f>F466*(1-Table3[[#This Row],[Discount]])</f>
        <v>190.61874288120325</v>
      </c>
      <c r="N466">
        <f>Table3[[#This Row],[Discounted price]]*Table3[[#This Row],[No of Products in one Sale]]</f>
        <v>381.23748576240649</v>
      </c>
    </row>
    <row r="467" spans="1:14" x14ac:dyDescent="0.3">
      <c r="A467" t="s">
        <v>706</v>
      </c>
      <c r="B467" t="s">
        <v>202</v>
      </c>
      <c r="C467" s="2">
        <v>44764</v>
      </c>
      <c r="D467" t="s">
        <v>213</v>
      </c>
      <c r="E467" t="s">
        <v>231</v>
      </c>
      <c r="F467">
        <v>130</v>
      </c>
      <c r="G467" t="s">
        <v>151</v>
      </c>
      <c r="H467" s="6">
        <v>4</v>
      </c>
      <c r="I467" s="7">
        <v>0.99120610081358274</v>
      </c>
      <c r="J467" t="s">
        <v>280</v>
      </c>
      <c r="K467" t="s">
        <v>1036</v>
      </c>
      <c r="L467">
        <f>Table3[[#This Row],[Price of One Product]]*Table3[[#This Row],[No of Products in one Sale]]</f>
        <v>520</v>
      </c>
      <c r="M467" s="23">
        <f>F467*(1-Table3[[#This Row],[Discount]])</f>
        <v>1.1432068942342444</v>
      </c>
      <c r="N467">
        <f>Table3[[#This Row],[Discounted price]]*Table3[[#This Row],[No of Products in one Sale]]</f>
        <v>4.5728275769369775</v>
      </c>
    </row>
    <row r="468" spans="1:14" x14ac:dyDescent="0.3">
      <c r="A468" t="s">
        <v>707</v>
      </c>
      <c r="B468" t="s">
        <v>203</v>
      </c>
      <c r="C468" s="2">
        <v>44735</v>
      </c>
      <c r="D468" t="s">
        <v>214</v>
      </c>
      <c r="E468" t="s">
        <v>230</v>
      </c>
      <c r="F468">
        <v>60</v>
      </c>
      <c r="G468" t="s">
        <v>149</v>
      </c>
      <c r="H468" s="6">
        <v>9</v>
      </c>
      <c r="I468" s="7">
        <v>0.59705890981846566</v>
      </c>
      <c r="J468" t="s">
        <v>281</v>
      </c>
      <c r="K468" t="s">
        <v>1038</v>
      </c>
      <c r="L468">
        <f>Table3[[#This Row],[Price of One Product]]*Table3[[#This Row],[No of Products in one Sale]]</f>
        <v>540</v>
      </c>
      <c r="M468" s="23">
        <f>F468*(1-Table3[[#This Row],[Discount]])</f>
        <v>24.17646541089206</v>
      </c>
      <c r="N468">
        <f>Table3[[#This Row],[Discounted price]]*Table3[[#This Row],[No of Products in one Sale]]</f>
        <v>217.58818869802855</v>
      </c>
    </row>
    <row r="469" spans="1:14" x14ac:dyDescent="0.3">
      <c r="A469" t="s">
        <v>708</v>
      </c>
      <c r="B469" t="s">
        <v>204</v>
      </c>
      <c r="C469" s="2">
        <v>44737</v>
      </c>
      <c r="D469" t="s">
        <v>210</v>
      </c>
      <c r="E469" t="s">
        <v>231</v>
      </c>
      <c r="F469">
        <v>72</v>
      </c>
      <c r="G469" t="s">
        <v>150</v>
      </c>
      <c r="H469" s="6">
        <v>3</v>
      </c>
      <c r="I469" s="7">
        <v>0.47137791834027587</v>
      </c>
      <c r="J469" t="s">
        <v>282</v>
      </c>
      <c r="K469" t="s">
        <v>1038</v>
      </c>
      <c r="L469">
        <f>Table3[[#This Row],[Price of One Product]]*Table3[[#This Row],[No of Products in one Sale]]</f>
        <v>216</v>
      </c>
      <c r="M469" s="23">
        <f>F469*(1-Table3[[#This Row],[Discount]])</f>
        <v>38.060789879500135</v>
      </c>
      <c r="N469">
        <f>Table3[[#This Row],[Discounted price]]*Table3[[#This Row],[No of Products in one Sale]]</f>
        <v>114.1823696385004</v>
      </c>
    </row>
    <row r="470" spans="1:14" x14ac:dyDescent="0.3">
      <c r="A470" t="s">
        <v>709</v>
      </c>
      <c r="B470" t="s">
        <v>200</v>
      </c>
      <c r="C470" s="2">
        <v>44749</v>
      </c>
      <c r="D470" t="s">
        <v>211</v>
      </c>
      <c r="E470" t="s">
        <v>230</v>
      </c>
      <c r="F470">
        <v>65</v>
      </c>
      <c r="G470" t="s">
        <v>151</v>
      </c>
      <c r="H470" s="6">
        <v>14</v>
      </c>
      <c r="I470" s="7">
        <v>0.41181740780767351</v>
      </c>
      <c r="J470" t="s">
        <v>283</v>
      </c>
      <c r="K470" t="s">
        <v>1036</v>
      </c>
      <c r="L470">
        <f>Table3[[#This Row],[Price of One Product]]*Table3[[#This Row],[No of Products in one Sale]]</f>
        <v>910</v>
      </c>
      <c r="M470" s="23">
        <f>F470*(1-Table3[[#This Row],[Discount]])</f>
        <v>38.231868492501221</v>
      </c>
      <c r="N470">
        <f>Table3[[#This Row],[Discounted price]]*Table3[[#This Row],[No of Products in one Sale]]</f>
        <v>535.24615889501706</v>
      </c>
    </row>
    <row r="471" spans="1:14" x14ac:dyDescent="0.3">
      <c r="A471" t="s">
        <v>710</v>
      </c>
      <c r="B471" t="s">
        <v>201</v>
      </c>
      <c r="C471" s="2">
        <v>44729</v>
      </c>
      <c r="D471" t="s">
        <v>212</v>
      </c>
      <c r="E471" t="s">
        <v>231</v>
      </c>
      <c r="F471">
        <v>250</v>
      </c>
      <c r="G471" t="s">
        <v>149</v>
      </c>
      <c r="H471" s="6">
        <v>3</v>
      </c>
      <c r="I471" s="7">
        <v>7.2014892327985192E-2</v>
      </c>
      <c r="J471" t="s">
        <v>266</v>
      </c>
      <c r="K471" t="s">
        <v>1039</v>
      </c>
      <c r="L471">
        <f>Table3[[#This Row],[Price of One Product]]*Table3[[#This Row],[No of Products in one Sale]]</f>
        <v>750</v>
      </c>
      <c r="M471" s="23">
        <f>F471*(1-Table3[[#This Row],[Discount]])</f>
        <v>231.9962769180037</v>
      </c>
      <c r="N471">
        <f>Table3[[#This Row],[Discounted price]]*Table3[[#This Row],[No of Products in one Sale]]</f>
        <v>695.98883075401113</v>
      </c>
    </row>
    <row r="472" spans="1:14" x14ac:dyDescent="0.3">
      <c r="A472" t="s">
        <v>711</v>
      </c>
      <c r="B472" t="s">
        <v>202</v>
      </c>
      <c r="C472" s="2">
        <v>44738</v>
      </c>
      <c r="D472" t="s">
        <v>213</v>
      </c>
      <c r="E472" t="s">
        <v>230</v>
      </c>
      <c r="F472">
        <v>130</v>
      </c>
      <c r="G472" t="s">
        <v>150</v>
      </c>
      <c r="H472" s="6">
        <v>7</v>
      </c>
      <c r="I472" s="7">
        <v>0.28425228592980878</v>
      </c>
      <c r="J472" t="s">
        <v>267</v>
      </c>
      <c r="K472" t="s">
        <v>1039</v>
      </c>
      <c r="L472">
        <f>Table3[[#This Row],[Price of One Product]]*Table3[[#This Row],[No of Products in one Sale]]</f>
        <v>910</v>
      </c>
      <c r="M472" s="23">
        <f>F472*(1-Table3[[#This Row],[Discount]])</f>
        <v>93.047202829124856</v>
      </c>
      <c r="N472">
        <f>Table3[[#This Row],[Discounted price]]*Table3[[#This Row],[No of Products in one Sale]]</f>
        <v>651.33041980387395</v>
      </c>
    </row>
    <row r="473" spans="1:14" x14ac:dyDescent="0.3">
      <c r="A473" t="s">
        <v>712</v>
      </c>
      <c r="B473" t="s">
        <v>203</v>
      </c>
      <c r="C473" s="2">
        <v>44740</v>
      </c>
      <c r="D473" t="s">
        <v>210</v>
      </c>
      <c r="E473" t="s">
        <v>231</v>
      </c>
      <c r="F473">
        <v>72</v>
      </c>
      <c r="G473" t="s">
        <v>151</v>
      </c>
      <c r="H473" s="6">
        <v>3</v>
      </c>
      <c r="I473" s="7">
        <v>0.51473636278960266</v>
      </c>
      <c r="J473" t="s">
        <v>268</v>
      </c>
      <c r="K473" t="s">
        <v>1039</v>
      </c>
      <c r="L473">
        <f>Table3[[#This Row],[Price of One Product]]*Table3[[#This Row],[No of Products in one Sale]]</f>
        <v>216</v>
      </c>
      <c r="M473" s="23">
        <f>F473*(1-Table3[[#This Row],[Discount]])</f>
        <v>34.938981879148606</v>
      </c>
      <c r="N473">
        <f>Table3[[#This Row],[Discounted price]]*Table3[[#This Row],[No of Products in one Sale]]</f>
        <v>104.81694563744583</v>
      </c>
    </row>
    <row r="474" spans="1:14" x14ac:dyDescent="0.3">
      <c r="A474" t="s">
        <v>713</v>
      </c>
      <c r="B474" t="s">
        <v>200</v>
      </c>
      <c r="C474" s="2">
        <v>44755</v>
      </c>
      <c r="D474" t="s">
        <v>211</v>
      </c>
      <c r="E474" t="s">
        <v>230</v>
      </c>
      <c r="F474">
        <v>65</v>
      </c>
      <c r="G474" t="s">
        <v>149</v>
      </c>
      <c r="H474" s="6">
        <v>7</v>
      </c>
      <c r="I474" s="7">
        <v>0.84360853679959769</v>
      </c>
      <c r="J474" t="s">
        <v>284</v>
      </c>
      <c r="K474" t="s">
        <v>1039</v>
      </c>
      <c r="L474">
        <f>Table3[[#This Row],[Price of One Product]]*Table3[[#This Row],[No of Products in one Sale]]</f>
        <v>455</v>
      </c>
      <c r="M474" s="23">
        <f>F474*(1-Table3[[#This Row],[Discount]])</f>
        <v>10.16544510802615</v>
      </c>
      <c r="N474">
        <f>Table3[[#This Row],[Discounted price]]*Table3[[#This Row],[No of Products in one Sale]]</f>
        <v>71.158115756183051</v>
      </c>
    </row>
    <row r="475" spans="1:14" x14ac:dyDescent="0.3">
      <c r="A475" t="s">
        <v>714</v>
      </c>
      <c r="B475" t="s">
        <v>201</v>
      </c>
      <c r="C475" s="2">
        <v>44755</v>
      </c>
      <c r="D475" t="s">
        <v>212</v>
      </c>
      <c r="E475" t="s">
        <v>231</v>
      </c>
      <c r="F475">
        <v>250</v>
      </c>
      <c r="G475" t="s">
        <v>150</v>
      </c>
      <c r="H475" s="6">
        <v>3</v>
      </c>
      <c r="I475" s="7">
        <v>0.79410595242208182</v>
      </c>
      <c r="J475" t="s">
        <v>285</v>
      </c>
      <c r="K475" t="s">
        <v>1039</v>
      </c>
      <c r="L475">
        <f>Table3[[#This Row],[Price of One Product]]*Table3[[#This Row],[No of Products in one Sale]]</f>
        <v>750</v>
      </c>
      <c r="M475" s="23">
        <f>F475*(1-Table3[[#This Row],[Discount]])</f>
        <v>51.473511894479543</v>
      </c>
      <c r="N475">
        <f>Table3[[#This Row],[Discounted price]]*Table3[[#This Row],[No of Products in one Sale]]</f>
        <v>154.42053568343863</v>
      </c>
    </row>
    <row r="476" spans="1:14" x14ac:dyDescent="0.3">
      <c r="A476" t="s">
        <v>715</v>
      </c>
      <c r="B476" t="s">
        <v>202</v>
      </c>
      <c r="C476" s="2">
        <v>44764</v>
      </c>
      <c r="D476" t="s">
        <v>213</v>
      </c>
      <c r="E476" t="s">
        <v>230</v>
      </c>
      <c r="F476">
        <v>130</v>
      </c>
      <c r="G476" t="s">
        <v>151</v>
      </c>
      <c r="H476" s="6">
        <v>4</v>
      </c>
      <c r="I476" s="7">
        <v>0.43743103077150813</v>
      </c>
      <c r="J476" t="s">
        <v>286</v>
      </c>
      <c r="K476" t="s">
        <v>1036</v>
      </c>
      <c r="L476">
        <f>Table3[[#This Row],[Price of One Product]]*Table3[[#This Row],[No of Products in one Sale]]</f>
        <v>520</v>
      </c>
      <c r="M476" s="23">
        <f>F476*(1-Table3[[#This Row],[Discount]])</f>
        <v>73.133965999703946</v>
      </c>
      <c r="N476">
        <f>Table3[[#This Row],[Discounted price]]*Table3[[#This Row],[No of Products in one Sale]]</f>
        <v>292.53586399881578</v>
      </c>
    </row>
    <row r="477" spans="1:14" x14ac:dyDescent="0.3">
      <c r="A477" t="s">
        <v>716</v>
      </c>
      <c r="B477" t="s">
        <v>203</v>
      </c>
      <c r="C477" s="2">
        <v>44735</v>
      </c>
      <c r="D477" t="s">
        <v>214</v>
      </c>
      <c r="E477" t="s">
        <v>231</v>
      </c>
      <c r="F477">
        <v>60</v>
      </c>
      <c r="G477" t="s">
        <v>149</v>
      </c>
      <c r="H477" s="6">
        <v>7</v>
      </c>
      <c r="I477" s="7">
        <v>0.62414285851347806</v>
      </c>
      <c r="J477" t="s">
        <v>259</v>
      </c>
      <c r="K477" t="s">
        <v>1038</v>
      </c>
      <c r="L477">
        <f>Table3[[#This Row],[Price of One Product]]*Table3[[#This Row],[No of Products in one Sale]]</f>
        <v>420</v>
      </c>
      <c r="M477" s="23">
        <f>F477*(1-Table3[[#This Row],[Discount]])</f>
        <v>22.551428489191316</v>
      </c>
      <c r="N477">
        <f>Table3[[#This Row],[Discounted price]]*Table3[[#This Row],[No of Products in one Sale]]</f>
        <v>157.85999942433921</v>
      </c>
    </row>
    <row r="478" spans="1:14" x14ac:dyDescent="0.3">
      <c r="A478" t="s">
        <v>717</v>
      </c>
      <c r="B478" t="s">
        <v>204</v>
      </c>
      <c r="C478" s="2">
        <v>44734</v>
      </c>
      <c r="D478" t="s">
        <v>222</v>
      </c>
      <c r="E478" t="s">
        <v>231</v>
      </c>
      <c r="F478">
        <v>95</v>
      </c>
      <c r="G478" t="s">
        <v>150</v>
      </c>
      <c r="H478" s="6">
        <v>4</v>
      </c>
      <c r="I478" s="7">
        <v>0.8866455913476804</v>
      </c>
      <c r="J478" t="s">
        <v>260</v>
      </c>
      <c r="K478" t="s">
        <v>1039</v>
      </c>
      <c r="L478">
        <f>Table3[[#This Row],[Price of One Product]]*Table3[[#This Row],[No of Products in one Sale]]</f>
        <v>380</v>
      </c>
      <c r="M478" s="23">
        <f>F478*(1-Table3[[#This Row],[Discount]])</f>
        <v>10.768668821970362</v>
      </c>
      <c r="N478">
        <f>Table3[[#This Row],[Discounted price]]*Table3[[#This Row],[No of Products in one Sale]]</f>
        <v>43.074675287881448</v>
      </c>
    </row>
    <row r="479" spans="1:14" x14ac:dyDescent="0.3">
      <c r="A479" t="s">
        <v>718</v>
      </c>
      <c r="B479" t="s">
        <v>205</v>
      </c>
      <c r="C479" s="2">
        <v>44728</v>
      </c>
      <c r="D479" t="s">
        <v>210</v>
      </c>
      <c r="E479" t="s">
        <v>231</v>
      </c>
      <c r="F479">
        <v>72</v>
      </c>
      <c r="G479" t="s">
        <v>151</v>
      </c>
      <c r="H479" s="6">
        <v>6</v>
      </c>
      <c r="I479" s="7">
        <v>0.18359273290431566</v>
      </c>
      <c r="J479" t="s">
        <v>272</v>
      </c>
      <c r="K479" t="s">
        <v>1037</v>
      </c>
      <c r="L479">
        <f>Table3[[#This Row],[Price of One Product]]*Table3[[#This Row],[No of Products in one Sale]]</f>
        <v>432</v>
      </c>
      <c r="M479" s="23">
        <f>F479*(1-Table3[[#This Row],[Discount]])</f>
        <v>58.781323230889271</v>
      </c>
      <c r="N479">
        <f>Table3[[#This Row],[Discounted price]]*Table3[[#This Row],[No of Products in one Sale]]</f>
        <v>352.68793938533565</v>
      </c>
    </row>
    <row r="480" spans="1:14" x14ac:dyDescent="0.3">
      <c r="A480" t="s">
        <v>719</v>
      </c>
      <c r="B480" t="s">
        <v>200</v>
      </c>
      <c r="C480" s="2">
        <v>44739</v>
      </c>
      <c r="D480" t="s">
        <v>211</v>
      </c>
      <c r="E480" t="s">
        <v>231</v>
      </c>
      <c r="F480">
        <v>65</v>
      </c>
      <c r="G480" t="s">
        <v>149</v>
      </c>
      <c r="H480" s="6">
        <v>5</v>
      </c>
      <c r="I480" s="7">
        <v>0.15906506531321729</v>
      </c>
      <c r="J480" t="s">
        <v>273</v>
      </c>
      <c r="K480" t="s">
        <v>1036</v>
      </c>
      <c r="L480">
        <f>Table3[[#This Row],[Price of One Product]]*Table3[[#This Row],[No of Products in one Sale]]</f>
        <v>325</v>
      </c>
      <c r="M480" s="23">
        <f>F480*(1-Table3[[#This Row],[Discount]])</f>
        <v>54.660770754640879</v>
      </c>
      <c r="N480">
        <f>Table3[[#This Row],[Discounted price]]*Table3[[#This Row],[No of Products in one Sale]]</f>
        <v>273.30385377320442</v>
      </c>
    </row>
    <row r="481" spans="1:14" x14ac:dyDescent="0.3">
      <c r="A481" t="s">
        <v>720</v>
      </c>
      <c r="B481" t="s">
        <v>201</v>
      </c>
      <c r="C481" s="2">
        <v>44765</v>
      </c>
      <c r="D481" t="s">
        <v>212</v>
      </c>
      <c r="E481" t="s">
        <v>231</v>
      </c>
      <c r="F481">
        <v>250</v>
      </c>
      <c r="G481" t="s">
        <v>150</v>
      </c>
      <c r="H481" s="6">
        <v>2</v>
      </c>
      <c r="I481" s="7">
        <v>0.29466747014106187</v>
      </c>
      <c r="J481" t="s">
        <v>274</v>
      </c>
      <c r="K481" t="s">
        <v>1036</v>
      </c>
      <c r="L481">
        <f>Table3[[#This Row],[Price of One Product]]*Table3[[#This Row],[No of Products in one Sale]]</f>
        <v>500</v>
      </c>
      <c r="M481" s="23">
        <f>F481*(1-Table3[[#This Row],[Discount]])</f>
        <v>176.33313246473452</v>
      </c>
      <c r="N481">
        <f>Table3[[#This Row],[Discounted price]]*Table3[[#This Row],[No of Products in one Sale]]</f>
        <v>352.66626492946904</v>
      </c>
    </row>
    <row r="482" spans="1:14" x14ac:dyDescent="0.3">
      <c r="A482" t="s">
        <v>721</v>
      </c>
      <c r="B482" t="s">
        <v>202</v>
      </c>
      <c r="C482" s="2">
        <v>44740</v>
      </c>
      <c r="D482" t="s">
        <v>213</v>
      </c>
      <c r="E482" t="s">
        <v>230</v>
      </c>
      <c r="F482">
        <v>130</v>
      </c>
      <c r="G482" t="s">
        <v>151</v>
      </c>
      <c r="H482" s="6">
        <v>2</v>
      </c>
      <c r="I482" s="7">
        <v>0.35414118605930123</v>
      </c>
      <c r="J482" t="s">
        <v>275</v>
      </c>
      <c r="K482" t="s">
        <v>1036</v>
      </c>
      <c r="L482">
        <f>Table3[[#This Row],[Price of One Product]]*Table3[[#This Row],[No of Products in one Sale]]</f>
        <v>260</v>
      </c>
      <c r="M482" s="23">
        <f>F482*(1-Table3[[#This Row],[Discount]])</f>
        <v>83.96164581229084</v>
      </c>
      <c r="N482">
        <f>Table3[[#This Row],[Discounted price]]*Table3[[#This Row],[No of Products in one Sale]]</f>
        <v>167.92329162458168</v>
      </c>
    </row>
    <row r="483" spans="1:14" x14ac:dyDescent="0.3">
      <c r="A483" t="s">
        <v>722</v>
      </c>
      <c r="B483" t="s">
        <v>203</v>
      </c>
      <c r="C483" s="2">
        <v>44734</v>
      </c>
      <c r="D483" t="s">
        <v>210</v>
      </c>
      <c r="E483" t="s">
        <v>231</v>
      </c>
      <c r="F483">
        <v>72</v>
      </c>
      <c r="G483" t="s">
        <v>149</v>
      </c>
      <c r="H483" s="6">
        <v>4</v>
      </c>
      <c r="I483" s="7">
        <v>0.40463831594750665</v>
      </c>
      <c r="J483" t="s">
        <v>265</v>
      </c>
      <c r="K483" t="s">
        <v>1037</v>
      </c>
      <c r="L483">
        <f>Table3[[#This Row],[Price of One Product]]*Table3[[#This Row],[No of Products in one Sale]]</f>
        <v>288</v>
      </c>
      <c r="M483" s="23">
        <f>F483*(1-Table3[[#This Row],[Discount]])</f>
        <v>42.866041251779521</v>
      </c>
      <c r="N483">
        <f>Table3[[#This Row],[Discounted price]]*Table3[[#This Row],[No of Products in one Sale]]</f>
        <v>171.46416500711808</v>
      </c>
    </row>
    <row r="484" spans="1:14" x14ac:dyDescent="0.3">
      <c r="A484" t="s">
        <v>723</v>
      </c>
      <c r="B484" t="s">
        <v>200</v>
      </c>
      <c r="C484" s="2">
        <v>44727</v>
      </c>
      <c r="D484" t="s">
        <v>211</v>
      </c>
      <c r="E484" t="s">
        <v>230</v>
      </c>
      <c r="F484">
        <v>65</v>
      </c>
      <c r="G484" t="s">
        <v>150</v>
      </c>
      <c r="H484" s="6">
        <v>10</v>
      </c>
      <c r="I484" s="7">
        <v>0.56828189926736972</v>
      </c>
      <c r="J484" t="s">
        <v>266</v>
      </c>
      <c r="K484" t="s">
        <v>1039</v>
      </c>
      <c r="L484">
        <f>Table3[[#This Row],[Price of One Product]]*Table3[[#This Row],[No of Products in one Sale]]</f>
        <v>650</v>
      </c>
      <c r="M484" s="23">
        <f>F484*(1-Table3[[#This Row],[Discount]])</f>
        <v>28.061676547620969</v>
      </c>
      <c r="N484">
        <f>Table3[[#This Row],[Discounted price]]*Table3[[#This Row],[No of Products in one Sale]]</f>
        <v>280.61676547620971</v>
      </c>
    </row>
    <row r="485" spans="1:14" x14ac:dyDescent="0.3">
      <c r="A485" t="s">
        <v>724</v>
      </c>
      <c r="B485" t="s">
        <v>201</v>
      </c>
      <c r="C485" s="2">
        <v>44737</v>
      </c>
      <c r="D485" t="s">
        <v>212</v>
      </c>
      <c r="E485" t="s">
        <v>231</v>
      </c>
      <c r="F485">
        <v>250</v>
      </c>
      <c r="G485" t="s">
        <v>151</v>
      </c>
      <c r="H485" s="6">
        <v>1</v>
      </c>
      <c r="I485" s="7">
        <v>0.68415839920111321</v>
      </c>
      <c r="J485" t="s">
        <v>267</v>
      </c>
      <c r="K485" t="s">
        <v>1039</v>
      </c>
      <c r="L485">
        <f>Table3[[#This Row],[Price of One Product]]*Table3[[#This Row],[No of Products in one Sale]]</f>
        <v>250</v>
      </c>
      <c r="M485" s="23">
        <f>F485*(1-Table3[[#This Row],[Discount]])</f>
        <v>78.960400199721704</v>
      </c>
      <c r="N485">
        <f>Table3[[#This Row],[Discounted price]]*Table3[[#This Row],[No of Products in one Sale]]</f>
        <v>78.960400199721704</v>
      </c>
    </row>
    <row r="486" spans="1:14" x14ac:dyDescent="0.3">
      <c r="A486" t="s">
        <v>725</v>
      </c>
      <c r="B486" t="s">
        <v>202</v>
      </c>
      <c r="C486" s="2">
        <v>44747</v>
      </c>
      <c r="D486" t="s">
        <v>213</v>
      </c>
      <c r="E486" t="s">
        <v>230</v>
      </c>
      <c r="F486">
        <v>130</v>
      </c>
      <c r="G486" t="s">
        <v>149</v>
      </c>
      <c r="H486" s="6">
        <v>6</v>
      </c>
      <c r="I486" s="7">
        <v>0.47900916747418532</v>
      </c>
      <c r="J486" t="s">
        <v>277</v>
      </c>
      <c r="K486" t="s">
        <v>1036</v>
      </c>
      <c r="L486">
        <f>Table3[[#This Row],[Price of One Product]]*Table3[[#This Row],[No of Products in one Sale]]</f>
        <v>780</v>
      </c>
      <c r="M486" s="23">
        <f>F486*(1-Table3[[#This Row],[Discount]])</f>
        <v>67.728808228355902</v>
      </c>
      <c r="N486">
        <f>Table3[[#This Row],[Discounted price]]*Table3[[#This Row],[No of Products in one Sale]]</f>
        <v>406.37284937013544</v>
      </c>
    </row>
    <row r="487" spans="1:14" x14ac:dyDescent="0.3">
      <c r="A487" t="s">
        <v>726</v>
      </c>
      <c r="B487" t="s">
        <v>203</v>
      </c>
      <c r="C487" s="2">
        <v>44754</v>
      </c>
      <c r="D487" t="s">
        <v>214</v>
      </c>
      <c r="E487" t="s">
        <v>231</v>
      </c>
      <c r="F487">
        <v>60</v>
      </c>
      <c r="G487" t="s">
        <v>150</v>
      </c>
      <c r="H487" s="6">
        <v>4</v>
      </c>
      <c r="I487" s="7">
        <v>0.89045722746488731</v>
      </c>
      <c r="J487" t="s">
        <v>278</v>
      </c>
      <c r="K487" t="s">
        <v>1039</v>
      </c>
      <c r="L487">
        <f>Table3[[#This Row],[Price of One Product]]*Table3[[#This Row],[No of Products in one Sale]]</f>
        <v>240</v>
      </c>
      <c r="M487" s="23">
        <f>F487*(1-Table3[[#This Row],[Discount]])</f>
        <v>6.5725663521067617</v>
      </c>
      <c r="N487">
        <f>Table3[[#This Row],[Discounted price]]*Table3[[#This Row],[No of Products in one Sale]]</f>
        <v>26.290265408427047</v>
      </c>
    </row>
    <row r="488" spans="1:14" x14ac:dyDescent="0.3">
      <c r="A488" t="s">
        <v>727</v>
      </c>
      <c r="B488" t="s">
        <v>204</v>
      </c>
      <c r="C488" s="2">
        <v>44760</v>
      </c>
      <c r="D488" t="s">
        <v>210</v>
      </c>
      <c r="E488" t="s">
        <v>230</v>
      </c>
      <c r="F488">
        <v>72</v>
      </c>
      <c r="G488" t="s">
        <v>151</v>
      </c>
      <c r="H488" s="6">
        <v>7</v>
      </c>
      <c r="I488" s="7">
        <v>0.50949971880500122</v>
      </c>
      <c r="J488" t="s">
        <v>279</v>
      </c>
      <c r="K488" t="s">
        <v>1039</v>
      </c>
      <c r="L488">
        <f>Table3[[#This Row],[Price of One Product]]*Table3[[#This Row],[No of Products in one Sale]]</f>
        <v>504</v>
      </c>
      <c r="M488" s="23">
        <f>F488*(1-Table3[[#This Row],[Discount]])</f>
        <v>35.316020246039912</v>
      </c>
      <c r="N488">
        <f>Table3[[#This Row],[Discounted price]]*Table3[[#This Row],[No of Products in one Sale]]</f>
        <v>247.2121417222794</v>
      </c>
    </row>
    <row r="489" spans="1:14" x14ac:dyDescent="0.3">
      <c r="A489" t="s">
        <v>728</v>
      </c>
      <c r="B489" t="s">
        <v>200</v>
      </c>
      <c r="C489" s="2">
        <v>44759</v>
      </c>
      <c r="D489" t="s">
        <v>211</v>
      </c>
      <c r="E489" t="s">
        <v>231</v>
      </c>
      <c r="F489">
        <v>65</v>
      </c>
      <c r="G489" t="s">
        <v>149</v>
      </c>
      <c r="H489" s="6">
        <v>12</v>
      </c>
      <c r="I489" s="7">
        <v>0.78361211804502018</v>
      </c>
      <c r="J489" t="s">
        <v>280</v>
      </c>
      <c r="K489" t="s">
        <v>1036</v>
      </c>
      <c r="L489">
        <f>Table3[[#This Row],[Price of One Product]]*Table3[[#This Row],[No of Products in one Sale]]</f>
        <v>780</v>
      </c>
      <c r="M489" s="23">
        <f>F489*(1-Table3[[#This Row],[Discount]])</f>
        <v>14.065212327073688</v>
      </c>
      <c r="N489">
        <f>Table3[[#This Row],[Discounted price]]*Table3[[#This Row],[No of Products in one Sale]]</f>
        <v>168.78254792488426</v>
      </c>
    </row>
    <row r="490" spans="1:14" x14ac:dyDescent="0.3">
      <c r="A490" t="s">
        <v>729</v>
      </c>
      <c r="B490" t="s">
        <v>201</v>
      </c>
      <c r="C490" s="2">
        <v>44735</v>
      </c>
      <c r="D490" t="s">
        <v>212</v>
      </c>
      <c r="E490" t="s">
        <v>230</v>
      </c>
      <c r="F490">
        <v>250</v>
      </c>
      <c r="G490" t="s">
        <v>150</v>
      </c>
      <c r="H490" s="6">
        <v>1</v>
      </c>
      <c r="I490" s="7">
        <v>6.596920154790531E-2</v>
      </c>
      <c r="J490" t="s">
        <v>281</v>
      </c>
      <c r="K490" t="s">
        <v>1038</v>
      </c>
      <c r="L490">
        <f>Table3[[#This Row],[Price of One Product]]*Table3[[#This Row],[No of Products in one Sale]]</f>
        <v>250</v>
      </c>
      <c r="M490" s="23">
        <f>F490*(1-Table3[[#This Row],[Discount]])</f>
        <v>233.50769961302368</v>
      </c>
      <c r="N490">
        <f>Table3[[#This Row],[Discounted price]]*Table3[[#This Row],[No of Products in one Sale]]</f>
        <v>233.50769961302368</v>
      </c>
    </row>
    <row r="491" spans="1:14" x14ac:dyDescent="0.3">
      <c r="A491" t="s">
        <v>730</v>
      </c>
      <c r="B491" t="s">
        <v>202</v>
      </c>
      <c r="C491" s="2">
        <v>44734</v>
      </c>
      <c r="D491" t="s">
        <v>213</v>
      </c>
      <c r="E491" t="s">
        <v>231</v>
      </c>
      <c r="F491">
        <v>130</v>
      </c>
      <c r="G491" t="s">
        <v>151</v>
      </c>
      <c r="H491" s="6">
        <v>6</v>
      </c>
      <c r="I491" s="7">
        <v>0.17858014910494857</v>
      </c>
      <c r="J491" t="s">
        <v>282</v>
      </c>
      <c r="K491" t="s">
        <v>1038</v>
      </c>
      <c r="L491">
        <f>Table3[[#This Row],[Price of One Product]]*Table3[[#This Row],[No of Products in one Sale]]</f>
        <v>780</v>
      </c>
      <c r="M491" s="23">
        <f>F491*(1-Table3[[#This Row],[Discount]])</f>
        <v>106.78458061635669</v>
      </c>
      <c r="N491">
        <f>Table3[[#This Row],[Discounted price]]*Table3[[#This Row],[No of Products in one Sale]]</f>
        <v>640.70748369814009</v>
      </c>
    </row>
    <row r="492" spans="1:14" x14ac:dyDescent="0.3">
      <c r="A492" t="s">
        <v>731</v>
      </c>
      <c r="B492" t="s">
        <v>203</v>
      </c>
      <c r="C492" s="2">
        <v>44753</v>
      </c>
      <c r="D492" t="s">
        <v>210</v>
      </c>
      <c r="E492" t="s">
        <v>230</v>
      </c>
      <c r="F492">
        <v>72</v>
      </c>
      <c r="G492" t="s">
        <v>149</v>
      </c>
      <c r="H492" s="6">
        <v>4</v>
      </c>
      <c r="I492" s="7">
        <v>0.43587855952805254</v>
      </c>
      <c r="J492" t="s">
        <v>283</v>
      </c>
      <c r="K492" t="s">
        <v>1036</v>
      </c>
      <c r="L492">
        <f>Table3[[#This Row],[Price of One Product]]*Table3[[#This Row],[No of Products in one Sale]]</f>
        <v>288</v>
      </c>
      <c r="M492" s="23">
        <f>F492*(1-Table3[[#This Row],[Discount]])</f>
        <v>40.616743713980213</v>
      </c>
      <c r="N492">
        <f>Table3[[#This Row],[Discounted price]]*Table3[[#This Row],[No of Products in one Sale]]</f>
        <v>162.46697485592085</v>
      </c>
    </row>
    <row r="493" spans="1:14" x14ac:dyDescent="0.3">
      <c r="A493" t="s">
        <v>732</v>
      </c>
      <c r="B493" t="s">
        <v>200</v>
      </c>
      <c r="C493" s="2">
        <v>44739</v>
      </c>
      <c r="D493" t="s">
        <v>211</v>
      </c>
      <c r="E493" t="s">
        <v>231</v>
      </c>
      <c r="F493">
        <v>65</v>
      </c>
      <c r="G493" t="s">
        <v>150</v>
      </c>
      <c r="H493" s="6">
        <v>10</v>
      </c>
      <c r="I493" s="7">
        <v>0.74040338644493453</v>
      </c>
      <c r="J493" t="s">
        <v>266</v>
      </c>
      <c r="K493" t="s">
        <v>1039</v>
      </c>
      <c r="L493">
        <f>Table3[[#This Row],[Price of One Product]]*Table3[[#This Row],[No of Products in one Sale]]</f>
        <v>650</v>
      </c>
      <c r="M493" s="23">
        <f>F493*(1-Table3[[#This Row],[Discount]])</f>
        <v>16.873779881079255</v>
      </c>
      <c r="N493">
        <f>Table3[[#This Row],[Discounted price]]*Table3[[#This Row],[No of Products in one Sale]]</f>
        <v>168.73779881079255</v>
      </c>
    </row>
    <row r="494" spans="1:14" x14ac:dyDescent="0.3">
      <c r="A494" t="s">
        <v>733</v>
      </c>
      <c r="B494" t="s">
        <v>201</v>
      </c>
      <c r="C494" s="2">
        <v>44740</v>
      </c>
      <c r="D494" t="s">
        <v>212</v>
      </c>
      <c r="E494" t="s">
        <v>230</v>
      </c>
      <c r="F494">
        <v>250</v>
      </c>
      <c r="G494" t="s">
        <v>151</v>
      </c>
      <c r="H494" s="6">
        <v>4</v>
      </c>
      <c r="I494" s="7">
        <v>0.54109571345744756</v>
      </c>
      <c r="J494" t="s">
        <v>267</v>
      </c>
      <c r="K494" t="s">
        <v>1039</v>
      </c>
      <c r="L494">
        <f>Table3[[#This Row],[Price of One Product]]*Table3[[#This Row],[No of Products in one Sale]]</f>
        <v>1000</v>
      </c>
      <c r="M494" s="23">
        <f>F494*(1-Table3[[#This Row],[Discount]])</f>
        <v>114.72607163563811</v>
      </c>
      <c r="N494">
        <f>Table3[[#This Row],[Discounted price]]*Table3[[#This Row],[No of Products in one Sale]]</f>
        <v>458.90428654255243</v>
      </c>
    </row>
    <row r="495" spans="1:14" x14ac:dyDescent="0.3">
      <c r="A495" t="s">
        <v>734</v>
      </c>
      <c r="B495" t="s">
        <v>202</v>
      </c>
      <c r="C495" s="2">
        <v>44748</v>
      </c>
      <c r="D495" t="s">
        <v>213</v>
      </c>
      <c r="E495" t="s">
        <v>231</v>
      </c>
      <c r="F495">
        <v>130</v>
      </c>
      <c r="G495" t="s">
        <v>149</v>
      </c>
      <c r="H495" s="6">
        <v>3</v>
      </c>
      <c r="I495" s="7">
        <v>0.71271172701355112</v>
      </c>
      <c r="J495" t="s">
        <v>268</v>
      </c>
      <c r="K495" t="s">
        <v>1039</v>
      </c>
      <c r="L495">
        <f>Table3[[#This Row],[Price of One Product]]*Table3[[#This Row],[No of Products in one Sale]]</f>
        <v>390</v>
      </c>
      <c r="M495" s="23">
        <f>F495*(1-Table3[[#This Row],[Discount]])</f>
        <v>37.347475488238352</v>
      </c>
      <c r="N495">
        <f>Table3[[#This Row],[Discounted price]]*Table3[[#This Row],[No of Products in one Sale]]</f>
        <v>112.04242646471505</v>
      </c>
    </row>
    <row r="496" spans="1:14" x14ac:dyDescent="0.3">
      <c r="A496" t="s">
        <v>735</v>
      </c>
      <c r="B496" t="s">
        <v>203</v>
      </c>
      <c r="C496" s="2">
        <v>44731</v>
      </c>
      <c r="D496" t="s">
        <v>214</v>
      </c>
      <c r="E496" t="s">
        <v>230</v>
      </c>
      <c r="F496">
        <v>60</v>
      </c>
      <c r="G496" t="s">
        <v>150</v>
      </c>
      <c r="H496" s="6">
        <v>13</v>
      </c>
      <c r="I496" s="7">
        <v>0.66248409996473057</v>
      </c>
      <c r="J496" t="s">
        <v>284</v>
      </c>
      <c r="K496" t="s">
        <v>1039</v>
      </c>
      <c r="L496">
        <f>Table3[[#This Row],[Price of One Product]]*Table3[[#This Row],[No of Products in one Sale]]</f>
        <v>780</v>
      </c>
      <c r="M496" s="23">
        <f>F496*(1-Table3[[#This Row],[Discount]])</f>
        <v>20.250954002116167</v>
      </c>
      <c r="N496">
        <f>Table3[[#This Row],[Discounted price]]*Table3[[#This Row],[No of Products in one Sale]]</f>
        <v>263.26240202751018</v>
      </c>
    </row>
    <row r="497" spans="1:14" x14ac:dyDescent="0.3">
      <c r="A497" t="s">
        <v>736</v>
      </c>
      <c r="B497" t="s">
        <v>204</v>
      </c>
      <c r="C497" s="2">
        <v>44763</v>
      </c>
      <c r="D497" t="s">
        <v>222</v>
      </c>
      <c r="E497" t="s">
        <v>231</v>
      </c>
      <c r="F497">
        <v>95</v>
      </c>
      <c r="G497" t="s">
        <v>151</v>
      </c>
      <c r="H497" s="6">
        <v>4</v>
      </c>
      <c r="I497" s="7">
        <v>0.51300641040982664</v>
      </c>
      <c r="J497" t="s">
        <v>285</v>
      </c>
      <c r="K497" t="s">
        <v>1039</v>
      </c>
      <c r="L497">
        <f>Table3[[#This Row],[Price of One Product]]*Table3[[#This Row],[No of Products in one Sale]]</f>
        <v>380</v>
      </c>
      <c r="M497" s="23">
        <f>F497*(1-Table3[[#This Row],[Discount]])</f>
        <v>46.264391011066472</v>
      </c>
      <c r="N497">
        <f>Table3[[#This Row],[Discounted price]]*Table3[[#This Row],[No of Products in one Sale]]</f>
        <v>185.05756404426589</v>
      </c>
    </row>
    <row r="498" spans="1:14" x14ac:dyDescent="0.3">
      <c r="A498" t="s">
        <v>737</v>
      </c>
      <c r="B498" t="s">
        <v>205</v>
      </c>
      <c r="C498" s="2">
        <v>44733</v>
      </c>
      <c r="D498" t="s">
        <v>210</v>
      </c>
      <c r="E498" t="s">
        <v>230</v>
      </c>
      <c r="F498">
        <v>72</v>
      </c>
      <c r="G498" t="s">
        <v>149</v>
      </c>
      <c r="H498" s="6">
        <v>3</v>
      </c>
      <c r="I498" s="7">
        <v>0.84951124937796896</v>
      </c>
      <c r="J498" t="s">
        <v>286</v>
      </c>
      <c r="K498" t="s">
        <v>1036</v>
      </c>
      <c r="L498">
        <f>Table3[[#This Row],[Price of One Product]]*Table3[[#This Row],[No of Products in one Sale]]</f>
        <v>216</v>
      </c>
      <c r="M498" s="23">
        <f>F498*(1-Table3[[#This Row],[Discount]])</f>
        <v>10.835190044786234</v>
      </c>
      <c r="N498">
        <f>Table3[[#This Row],[Discounted price]]*Table3[[#This Row],[No of Products in one Sale]]</f>
        <v>32.505570134358706</v>
      </c>
    </row>
    <row r="499" spans="1:14" x14ac:dyDescent="0.3">
      <c r="A499" t="s">
        <v>738</v>
      </c>
      <c r="B499" t="s">
        <v>200</v>
      </c>
      <c r="C499" s="2">
        <v>44746</v>
      </c>
      <c r="D499" t="s">
        <v>211</v>
      </c>
      <c r="E499" t="s">
        <v>231</v>
      </c>
      <c r="F499">
        <v>65</v>
      </c>
      <c r="G499" t="s">
        <v>150</v>
      </c>
      <c r="H499" s="6">
        <v>12</v>
      </c>
      <c r="I499" s="7">
        <v>0.57786595909251792</v>
      </c>
      <c r="J499" t="s">
        <v>259</v>
      </c>
      <c r="K499" t="s">
        <v>1038</v>
      </c>
      <c r="L499">
        <f>Table3[[#This Row],[Price of One Product]]*Table3[[#This Row],[No of Products in one Sale]]</f>
        <v>780</v>
      </c>
      <c r="M499" s="23">
        <f>F499*(1-Table3[[#This Row],[Discount]])</f>
        <v>27.438712658986336</v>
      </c>
      <c r="N499">
        <f>Table3[[#This Row],[Discounted price]]*Table3[[#This Row],[No of Products in one Sale]]</f>
        <v>329.26455190783605</v>
      </c>
    </row>
    <row r="500" spans="1:14" x14ac:dyDescent="0.3">
      <c r="A500" t="s">
        <v>739</v>
      </c>
      <c r="B500" t="s">
        <v>201</v>
      </c>
      <c r="C500" s="2">
        <v>44755</v>
      </c>
      <c r="D500" t="s">
        <v>212</v>
      </c>
      <c r="E500" t="s">
        <v>231</v>
      </c>
      <c r="F500">
        <v>250</v>
      </c>
      <c r="G500" t="s">
        <v>151</v>
      </c>
      <c r="H500" s="6">
        <v>4</v>
      </c>
      <c r="I500" s="7">
        <v>1.9027976654024337E-2</v>
      </c>
      <c r="J500" t="s">
        <v>260</v>
      </c>
      <c r="K500" t="s">
        <v>1039</v>
      </c>
      <c r="L500">
        <f>Table3[[#This Row],[Price of One Product]]*Table3[[#This Row],[No of Products in one Sale]]</f>
        <v>1000</v>
      </c>
      <c r="M500" s="23">
        <f>F500*(1-Table3[[#This Row],[Discount]])</f>
        <v>245.24300583649392</v>
      </c>
      <c r="N500">
        <f>Table3[[#This Row],[Discounted price]]*Table3[[#This Row],[No of Products in one Sale]]</f>
        <v>980.97202334597569</v>
      </c>
    </row>
    <row r="501" spans="1:14" x14ac:dyDescent="0.3">
      <c r="A501" t="s">
        <v>740</v>
      </c>
      <c r="B501" t="s">
        <v>200</v>
      </c>
      <c r="C501" s="2">
        <v>44787</v>
      </c>
      <c r="D501" t="s">
        <v>210</v>
      </c>
      <c r="E501" t="s">
        <v>230</v>
      </c>
      <c r="F501">
        <v>72</v>
      </c>
      <c r="G501" t="s">
        <v>149</v>
      </c>
      <c r="H501" s="6">
        <v>9</v>
      </c>
      <c r="I501" s="7">
        <f ca="1">RAND()</f>
        <v>0.40874351890699179</v>
      </c>
      <c r="J501" t="s">
        <v>272</v>
      </c>
      <c r="K501" t="s">
        <v>1037</v>
      </c>
      <c r="L501">
        <f>Table3[[#This Row],[Price of One Product]]*Table3[[#This Row],[No of Products in one Sale]]</f>
        <v>648</v>
      </c>
      <c r="M501" s="23">
        <f ca="1">F501*(1-Table3[[#This Row],[Discount]])</f>
        <v>42.570466638696594</v>
      </c>
      <c r="N501">
        <f ca="1">Table3[[#This Row],[Discounted price]]*Table3[[#This Row],[No of Products in one Sale]]</f>
        <v>383.13419974826934</v>
      </c>
    </row>
    <row r="502" spans="1:14" x14ac:dyDescent="0.3">
      <c r="A502" t="s">
        <v>741</v>
      </c>
      <c r="B502" t="s">
        <v>201</v>
      </c>
      <c r="C502" s="2">
        <v>44799</v>
      </c>
      <c r="D502" t="s">
        <v>211</v>
      </c>
      <c r="E502" t="s">
        <v>231</v>
      </c>
      <c r="F502">
        <v>65</v>
      </c>
      <c r="G502" t="s">
        <v>150</v>
      </c>
      <c r="H502" s="6">
        <v>11</v>
      </c>
      <c r="I502" s="7">
        <f t="shared" ref="I502:I565" ca="1" si="0">RAND()</f>
        <v>0.54256713338922247</v>
      </c>
      <c r="J502" t="s">
        <v>273</v>
      </c>
      <c r="K502" t="s">
        <v>1036</v>
      </c>
      <c r="L502">
        <f>Table3[[#This Row],[Price of One Product]]*Table3[[#This Row],[No of Products in one Sale]]</f>
        <v>715</v>
      </c>
      <c r="M502" s="23">
        <f ca="1">F502*(1-Table3[[#This Row],[Discount]])</f>
        <v>29.733136329700539</v>
      </c>
      <c r="N502">
        <f ca="1">Table3[[#This Row],[Discounted price]]*Table3[[#This Row],[No of Products in one Sale]]</f>
        <v>327.06449962670592</v>
      </c>
    </row>
    <row r="503" spans="1:14" x14ac:dyDescent="0.3">
      <c r="A503" t="s">
        <v>742</v>
      </c>
      <c r="B503" t="s">
        <v>202</v>
      </c>
      <c r="C503" s="2">
        <v>44802</v>
      </c>
      <c r="D503" t="s">
        <v>212</v>
      </c>
      <c r="E503" t="s">
        <v>230</v>
      </c>
      <c r="F503">
        <v>250</v>
      </c>
      <c r="G503" t="s">
        <v>151</v>
      </c>
      <c r="H503" s="6">
        <v>2</v>
      </c>
      <c r="I503" s="7">
        <f t="shared" ca="1" si="0"/>
        <v>0.20885600448893227</v>
      </c>
      <c r="J503" t="s">
        <v>274</v>
      </c>
      <c r="K503" t="s">
        <v>1036</v>
      </c>
      <c r="L503">
        <f>Table3[[#This Row],[Price of One Product]]*Table3[[#This Row],[No of Products in one Sale]]</f>
        <v>500</v>
      </c>
      <c r="M503" s="23">
        <f ca="1">F503*(1-Table3[[#This Row],[Discount]])</f>
        <v>197.78599887776693</v>
      </c>
      <c r="N503">
        <f ca="1">Table3[[#This Row],[Discounted price]]*Table3[[#This Row],[No of Products in one Sale]]</f>
        <v>395.57199775553386</v>
      </c>
    </row>
    <row r="504" spans="1:14" x14ac:dyDescent="0.3">
      <c r="A504" t="s">
        <v>743</v>
      </c>
      <c r="B504" t="s">
        <v>203</v>
      </c>
      <c r="C504" s="2">
        <v>44774</v>
      </c>
      <c r="D504" t="s">
        <v>213</v>
      </c>
      <c r="E504" t="s">
        <v>231</v>
      </c>
      <c r="F504">
        <v>130</v>
      </c>
      <c r="G504" t="s">
        <v>149</v>
      </c>
      <c r="H504" s="6">
        <v>5</v>
      </c>
      <c r="I504" s="7">
        <f t="shared" ca="1" si="0"/>
        <v>0.7762930296570254</v>
      </c>
      <c r="J504" t="s">
        <v>275</v>
      </c>
      <c r="K504" t="s">
        <v>1036</v>
      </c>
      <c r="L504">
        <f>Table3[[#This Row],[Price of One Product]]*Table3[[#This Row],[No of Products in one Sale]]</f>
        <v>650</v>
      </c>
      <c r="M504" s="23">
        <f ca="1">F504*(1-Table3[[#This Row],[Discount]])</f>
        <v>29.081906144586696</v>
      </c>
      <c r="N504">
        <f ca="1">Table3[[#This Row],[Discounted price]]*Table3[[#This Row],[No of Products in one Sale]]</f>
        <v>145.40953072293348</v>
      </c>
    </row>
    <row r="505" spans="1:14" x14ac:dyDescent="0.3">
      <c r="A505" t="s">
        <v>744</v>
      </c>
      <c r="B505" t="s">
        <v>200</v>
      </c>
      <c r="C505" s="2">
        <v>44800</v>
      </c>
      <c r="D505" t="s">
        <v>210</v>
      </c>
      <c r="E505" t="s">
        <v>230</v>
      </c>
      <c r="F505">
        <v>72</v>
      </c>
      <c r="G505" t="s">
        <v>150</v>
      </c>
      <c r="H505" s="6">
        <v>8</v>
      </c>
      <c r="I505" s="7">
        <f t="shared" ca="1" si="0"/>
        <v>0.15377933947286948</v>
      </c>
      <c r="J505" t="s">
        <v>265</v>
      </c>
      <c r="K505" t="s">
        <v>1037</v>
      </c>
      <c r="L505">
        <f>Table3[[#This Row],[Price of One Product]]*Table3[[#This Row],[No of Products in one Sale]]</f>
        <v>576</v>
      </c>
      <c r="M505" s="23">
        <f ca="1">F505*(1-Table3[[#This Row],[Discount]])</f>
        <v>60.927887557953397</v>
      </c>
      <c r="N505">
        <f ca="1">Table3[[#This Row],[Discounted price]]*Table3[[#This Row],[No of Products in one Sale]]</f>
        <v>487.42310046362718</v>
      </c>
    </row>
    <row r="506" spans="1:14" x14ac:dyDescent="0.3">
      <c r="A506" t="s">
        <v>745</v>
      </c>
      <c r="B506" t="s">
        <v>201</v>
      </c>
      <c r="C506" s="2">
        <v>44797</v>
      </c>
      <c r="D506" t="s">
        <v>211</v>
      </c>
      <c r="E506" t="s">
        <v>231</v>
      </c>
      <c r="F506">
        <v>65</v>
      </c>
      <c r="G506" t="s">
        <v>151</v>
      </c>
      <c r="H506" s="6">
        <v>5</v>
      </c>
      <c r="I506" s="7">
        <f t="shared" ca="1" si="0"/>
        <v>0.9689719318600436</v>
      </c>
      <c r="J506" t="s">
        <v>266</v>
      </c>
      <c r="K506" t="s">
        <v>1039</v>
      </c>
      <c r="L506">
        <f>Table3[[#This Row],[Price of One Product]]*Table3[[#This Row],[No of Products in one Sale]]</f>
        <v>325</v>
      </c>
      <c r="M506" s="23">
        <f ca="1">F506*(1-Table3[[#This Row],[Discount]])</f>
        <v>2.016824429097166</v>
      </c>
      <c r="N506">
        <f ca="1">Table3[[#This Row],[Discounted price]]*Table3[[#This Row],[No of Products in one Sale]]</f>
        <v>10.08412214548583</v>
      </c>
    </row>
    <row r="507" spans="1:14" x14ac:dyDescent="0.3">
      <c r="A507" t="s">
        <v>746</v>
      </c>
      <c r="B507" t="s">
        <v>202</v>
      </c>
      <c r="C507" s="2">
        <v>44766</v>
      </c>
      <c r="D507" t="s">
        <v>212</v>
      </c>
      <c r="E507" t="s">
        <v>230</v>
      </c>
      <c r="F507">
        <v>250</v>
      </c>
      <c r="G507" t="s">
        <v>149</v>
      </c>
      <c r="H507" s="6">
        <v>2</v>
      </c>
      <c r="I507" s="7">
        <f t="shared" ca="1" si="0"/>
        <v>0.68899789882497731</v>
      </c>
      <c r="J507" t="s">
        <v>267</v>
      </c>
      <c r="K507" t="s">
        <v>1039</v>
      </c>
      <c r="L507">
        <f>Table3[[#This Row],[Price of One Product]]*Table3[[#This Row],[No of Products in one Sale]]</f>
        <v>500</v>
      </c>
      <c r="M507" s="23">
        <f ca="1">F507*(1-Table3[[#This Row],[Discount]])</f>
        <v>77.750525293755672</v>
      </c>
      <c r="N507">
        <f ca="1">Table3[[#This Row],[Discounted price]]*Table3[[#This Row],[No of Products in one Sale]]</f>
        <v>155.50105058751134</v>
      </c>
    </row>
    <row r="508" spans="1:14" x14ac:dyDescent="0.3">
      <c r="A508" t="s">
        <v>747</v>
      </c>
      <c r="B508" t="s">
        <v>203</v>
      </c>
      <c r="C508" s="2">
        <v>44782</v>
      </c>
      <c r="D508" t="s">
        <v>213</v>
      </c>
      <c r="E508" t="s">
        <v>231</v>
      </c>
      <c r="F508">
        <v>130</v>
      </c>
      <c r="G508" t="s">
        <v>150</v>
      </c>
      <c r="H508" s="6">
        <v>4</v>
      </c>
      <c r="I508" s="7">
        <f t="shared" ca="1" si="0"/>
        <v>0.28036966011635234</v>
      </c>
      <c r="J508" t="s">
        <v>277</v>
      </c>
      <c r="K508" t="s">
        <v>1036</v>
      </c>
      <c r="L508">
        <f>Table3[[#This Row],[Price of One Product]]*Table3[[#This Row],[No of Products in one Sale]]</f>
        <v>520</v>
      </c>
      <c r="M508" s="23">
        <f ca="1">F508*(1-Table3[[#This Row],[Discount]])</f>
        <v>93.551944184874202</v>
      </c>
      <c r="N508">
        <f ca="1">Table3[[#This Row],[Discounted price]]*Table3[[#This Row],[No of Products in one Sale]]</f>
        <v>374.20777673949681</v>
      </c>
    </row>
    <row r="509" spans="1:14" x14ac:dyDescent="0.3">
      <c r="A509" t="s">
        <v>748</v>
      </c>
      <c r="B509" t="s">
        <v>204</v>
      </c>
      <c r="C509" s="2">
        <v>44790</v>
      </c>
      <c r="D509" t="s">
        <v>214</v>
      </c>
      <c r="E509" t="s">
        <v>230</v>
      </c>
      <c r="F509">
        <v>60</v>
      </c>
      <c r="G509" t="s">
        <v>151</v>
      </c>
      <c r="H509" s="6">
        <v>12</v>
      </c>
      <c r="I509" s="7">
        <f t="shared" ca="1" si="0"/>
        <v>0.70311323876152254</v>
      </c>
      <c r="J509" t="s">
        <v>278</v>
      </c>
      <c r="K509" t="s">
        <v>1039</v>
      </c>
      <c r="L509">
        <f>Table3[[#This Row],[Price of One Product]]*Table3[[#This Row],[No of Products in one Sale]]</f>
        <v>720</v>
      </c>
      <c r="M509" s="23">
        <f ca="1">F509*(1-Table3[[#This Row],[Discount]])</f>
        <v>17.813205674308648</v>
      </c>
      <c r="N509">
        <f ca="1">Table3[[#This Row],[Discounted price]]*Table3[[#This Row],[No of Products in one Sale]]</f>
        <v>213.75846809170378</v>
      </c>
    </row>
    <row r="510" spans="1:14" x14ac:dyDescent="0.3">
      <c r="A510" t="s">
        <v>749</v>
      </c>
      <c r="B510" t="s">
        <v>200</v>
      </c>
      <c r="C510" s="2">
        <v>44770</v>
      </c>
      <c r="D510" t="s">
        <v>210</v>
      </c>
      <c r="E510" t="s">
        <v>231</v>
      </c>
      <c r="F510">
        <v>72</v>
      </c>
      <c r="G510" t="s">
        <v>149</v>
      </c>
      <c r="H510" s="6">
        <v>12</v>
      </c>
      <c r="I510" s="7">
        <f t="shared" ca="1" si="0"/>
        <v>0.88991412295162553</v>
      </c>
      <c r="J510" t="s">
        <v>279</v>
      </c>
      <c r="K510" t="s">
        <v>1039</v>
      </c>
      <c r="L510">
        <f>Table3[[#This Row],[Price of One Product]]*Table3[[#This Row],[No of Products in one Sale]]</f>
        <v>864</v>
      </c>
      <c r="M510" s="23">
        <f ca="1">F510*(1-Table3[[#This Row],[Discount]])</f>
        <v>7.9261831474829618</v>
      </c>
      <c r="N510">
        <f ca="1">Table3[[#This Row],[Discounted price]]*Table3[[#This Row],[No of Products in one Sale]]</f>
        <v>95.114197769795538</v>
      </c>
    </row>
    <row r="511" spans="1:14" x14ac:dyDescent="0.3">
      <c r="A511" t="s">
        <v>750</v>
      </c>
      <c r="B511" t="s">
        <v>201</v>
      </c>
      <c r="C511" s="2">
        <v>44759</v>
      </c>
      <c r="D511" t="s">
        <v>211</v>
      </c>
      <c r="E511" t="s">
        <v>230</v>
      </c>
      <c r="F511">
        <v>65</v>
      </c>
      <c r="G511" t="s">
        <v>150</v>
      </c>
      <c r="H511" s="6">
        <v>9</v>
      </c>
      <c r="I511" s="7">
        <f t="shared" ca="1" si="0"/>
        <v>0.56903010614228422</v>
      </c>
      <c r="J511" t="s">
        <v>280</v>
      </c>
      <c r="K511" t="s">
        <v>1036</v>
      </c>
      <c r="L511">
        <f>Table3[[#This Row],[Price of One Product]]*Table3[[#This Row],[No of Products in one Sale]]</f>
        <v>585</v>
      </c>
      <c r="M511" s="23">
        <f ca="1">F511*(1-Table3[[#This Row],[Discount]])</f>
        <v>28.013043100751524</v>
      </c>
      <c r="N511">
        <f ca="1">Table3[[#This Row],[Discounted price]]*Table3[[#This Row],[No of Products in one Sale]]</f>
        <v>252.11738790676372</v>
      </c>
    </row>
    <row r="512" spans="1:14" x14ac:dyDescent="0.3">
      <c r="A512" t="s">
        <v>751</v>
      </c>
      <c r="B512" t="s">
        <v>202</v>
      </c>
      <c r="C512" s="2">
        <v>44776</v>
      </c>
      <c r="D512" t="s">
        <v>212</v>
      </c>
      <c r="E512" t="s">
        <v>231</v>
      </c>
      <c r="F512">
        <v>250</v>
      </c>
      <c r="G512" t="s">
        <v>151</v>
      </c>
      <c r="H512" s="6">
        <v>3</v>
      </c>
      <c r="I512" s="7">
        <f t="shared" ca="1" si="0"/>
        <v>0.84272608483795131</v>
      </c>
      <c r="J512" t="s">
        <v>281</v>
      </c>
      <c r="K512" t="s">
        <v>1038</v>
      </c>
      <c r="L512">
        <f>Table3[[#This Row],[Price of One Product]]*Table3[[#This Row],[No of Products in one Sale]]</f>
        <v>750</v>
      </c>
      <c r="M512" s="23">
        <f ca="1">F512*(1-Table3[[#This Row],[Discount]])</f>
        <v>39.318478790512174</v>
      </c>
      <c r="N512">
        <f ca="1">Table3[[#This Row],[Discounted price]]*Table3[[#This Row],[No of Products in one Sale]]</f>
        <v>117.95543637153652</v>
      </c>
    </row>
    <row r="513" spans="1:14" x14ac:dyDescent="0.3">
      <c r="A513" t="s">
        <v>752</v>
      </c>
      <c r="B513" t="s">
        <v>203</v>
      </c>
      <c r="C513" s="2">
        <v>44757</v>
      </c>
      <c r="D513" t="s">
        <v>213</v>
      </c>
      <c r="E513" t="s">
        <v>230</v>
      </c>
      <c r="F513">
        <v>130</v>
      </c>
      <c r="G513" t="s">
        <v>149</v>
      </c>
      <c r="H513" s="6">
        <v>6</v>
      </c>
      <c r="I513" s="7">
        <f t="shared" ca="1" si="0"/>
        <v>0.8691338733391879</v>
      </c>
      <c r="J513" t="s">
        <v>282</v>
      </c>
      <c r="K513" t="s">
        <v>1038</v>
      </c>
      <c r="L513">
        <f>Table3[[#This Row],[Price of One Product]]*Table3[[#This Row],[No of Products in one Sale]]</f>
        <v>780</v>
      </c>
      <c r="M513" s="23">
        <f ca="1">F513*(1-Table3[[#This Row],[Discount]])</f>
        <v>17.012596465905574</v>
      </c>
      <c r="N513">
        <f ca="1">Table3[[#This Row],[Discounted price]]*Table3[[#This Row],[No of Products in one Sale]]</f>
        <v>102.07557879543344</v>
      </c>
    </row>
    <row r="514" spans="1:14" x14ac:dyDescent="0.3">
      <c r="A514" t="s">
        <v>753</v>
      </c>
      <c r="B514" t="s">
        <v>200</v>
      </c>
      <c r="C514" s="2">
        <v>44771</v>
      </c>
      <c r="D514" t="s">
        <v>210</v>
      </c>
      <c r="E514" t="s">
        <v>231</v>
      </c>
      <c r="F514">
        <v>72</v>
      </c>
      <c r="G514" t="s">
        <v>150</v>
      </c>
      <c r="H514" s="6">
        <v>8</v>
      </c>
      <c r="I514" s="7">
        <f t="shared" ca="1" si="0"/>
        <v>0.10902895552971548</v>
      </c>
      <c r="J514" t="s">
        <v>283</v>
      </c>
      <c r="K514" t="s">
        <v>1036</v>
      </c>
      <c r="L514">
        <f>Table3[[#This Row],[Price of One Product]]*Table3[[#This Row],[No of Products in one Sale]]</f>
        <v>576</v>
      </c>
      <c r="M514" s="23">
        <f ca="1">F514*(1-Table3[[#This Row],[Discount]])</f>
        <v>64.14991520186048</v>
      </c>
      <c r="N514">
        <f ca="1">Table3[[#This Row],[Discounted price]]*Table3[[#This Row],[No of Products in one Sale]]</f>
        <v>513.19932161488384</v>
      </c>
    </row>
    <row r="515" spans="1:14" x14ac:dyDescent="0.3">
      <c r="A515" t="s">
        <v>754</v>
      </c>
      <c r="B515" t="s">
        <v>201</v>
      </c>
      <c r="C515" s="2">
        <v>44788</v>
      </c>
      <c r="D515" t="s">
        <v>211</v>
      </c>
      <c r="E515" t="s">
        <v>230</v>
      </c>
      <c r="F515">
        <v>65</v>
      </c>
      <c r="G515" t="s">
        <v>151</v>
      </c>
      <c r="H515" s="6">
        <v>4</v>
      </c>
      <c r="I515" s="7">
        <f t="shared" ca="1" si="0"/>
        <v>0.74821653807422117</v>
      </c>
      <c r="J515" t="s">
        <v>266</v>
      </c>
      <c r="K515" t="s">
        <v>1039</v>
      </c>
      <c r="L515">
        <f>Table3[[#This Row],[Price of One Product]]*Table3[[#This Row],[No of Products in one Sale]]</f>
        <v>260</v>
      </c>
      <c r="M515" s="23">
        <f ca="1">F515*(1-Table3[[#This Row],[Discount]])</f>
        <v>16.365925025175624</v>
      </c>
      <c r="N515">
        <f ca="1">Table3[[#This Row],[Discounted price]]*Table3[[#This Row],[No of Products in one Sale]]</f>
        <v>65.463700100702496</v>
      </c>
    </row>
    <row r="516" spans="1:14" x14ac:dyDescent="0.3">
      <c r="A516" t="s">
        <v>755</v>
      </c>
      <c r="B516" t="s">
        <v>202</v>
      </c>
      <c r="C516" s="2">
        <v>44762</v>
      </c>
      <c r="D516" t="s">
        <v>212</v>
      </c>
      <c r="E516" t="s">
        <v>231</v>
      </c>
      <c r="F516">
        <v>250</v>
      </c>
      <c r="G516" t="s">
        <v>149</v>
      </c>
      <c r="H516" s="6">
        <v>2</v>
      </c>
      <c r="I516" s="7">
        <f t="shared" ca="1" si="0"/>
        <v>0.77351522918270177</v>
      </c>
      <c r="J516" t="s">
        <v>267</v>
      </c>
      <c r="K516" t="s">
        <v>1039</v>
      </c>
      <c r="L516">
        <f>Table3[[#This Row],[Price of One Product]]*Table3[[#This Row],[No of Products in one Sale]]</f>
        <v>500</v>
      </c>
      <c r="M516" s="23">
        <f ca="1">F516*(1-Table3[[#This Row],[Discount]])</f>
        <v>56.621192704324557</v>
      </c>
      <c r="N516">
        <f ca="1">Table3[[#This Row],[Discounted price]]*Table3[[#This Row],[No of Products in one Sale]]</f>
        <v>113.24238540864911</v>
      </c>
    </row>
    <row r="517" spans="1:14" x14ac:dyDescent="0.3">
      <c r="A517" t="s">
        <v>756</v>
      </c>
      <c r="B517" t="s">
        <v>203</v>
      </c>
      <c r="C517" s="2">
        <v>44789</v>
      </c>
      <c r="D517" t="s">
        <v>213</v>
      </c>
      <c r="E517" t="s">
        <v>230</v>
      </c>
      <c r="F517">
        <v>130</v>
      </c>
      <c r="G517" t="s">
        <v>150</v>
      </c>
      <c r="H517" s="6">
        <v>6</v>
      </c>
      <c r="I517" s="7">
        <f t="shared" ca="1" si="0"/>
        <v>0.19432327155696283</v>
      </c>
      <c r="J517" t="s">
        <v>268</v>
      </c>
      <c r="K517" t="s">
        <v>1039</v>
      </c>
      <c r="L517">
        <f>Table3[[#This Row],[Price of One Product]]*Table3[[#This Row],[No of Products in one Sale]]</f>
        <v>780</v>
      </c>
      <c r="M517" s="23">
        <f ca="1">F517*(1-Table3[[#This Row],[Discount]])</f>
        <v>104.73797469759484</v>
      </c>
      <c r="N517">
        <f ca="1">Table3[[#This Row],[Discounted price]]*Table3[[#This Row],[No of Products in one Sale]]</f>
        <v>628.42784818556902</v>
      </c>
    </row>
    <row r="518" spans="1:14" x14ac:dyDescent="0.3">
      <c r="A518" t="s">
        <v>757</v>
      </c>
      <c r="B518" t="s">
        <v>204</v>
      </c>
      <c r="C518" s="2">
        <v>44761</v>
      </c>
      <c r="D518" t="s">
        <v>214</v>
      </c>
      <c r="E518" t="s">
        <v>230</v>
      </c>
      <c r="F518">
        <v>60</v>
      </c>
      <c r="G518" t="s">
        <v>151</v>
      </c>
      <c r="H518" s="6">
        <v>15</v>
      </c>
      <c r="I518" s="7">
        <f t="shared" ca="1" si="0"/>
        <v>0.93195141274774662</v>
      </c>
      <c r="J518" t="s">
        <v>259</v>
      </c>
      <c r="K518" t="s">
        <v>1038</v>
      </c>
      <c r="L518">
        <f>Table3[[#This Row],[Price of One Product]]*Table3[[#This Row],[No of Products in one Sale]]</f>
        <v>900</v>
      </c>
      <c r="M518" s="23">
        <f ca="1">F518*(1-Table3[[#This Row],[Discount]])</f>
        <v>4.0829152351352027</v>
      </c>
      <c r="N518">
        <f ca="1">Table3[[#This Row],[Discounted price]]*Table3[[#This Row],[No of Products in one Sale]]</f>
        <v>61.24372852702804</v>
      </c>
    </row>
    <row r="519" spans="1:14" x14ac:dyDescent="0.3">
      <c r="A519" t="s">
        <v>758</v>
      </c>
      <c r="B519" t="s">
        <v>205</v>
      </c>
      <c r="C519" s="2">
        <v>44790</v>
      </c>
      <c r="D519" t="s">
        <v>222</v>
      </c>
      <c r="E519" t="s">
        <v>231</v>
      </c>
      <c r="F519">
        <v>95</v>
      </c>
      <c r="G519" t="s">
        <v>149</v>
      </c>
      <c r="H519" s="6">
        <v>8</v>
      </c>
      <c r="I519" s="7">
        <f t="shared" ca="1" si="0"/>
        <v>0.41872705247499531</v>
      </c>
      <c r="J519" t="s">
        <v>260</v>
      </c>
      <c r="K519" t="s">
        <v>1039</v>
      </c>
      <c r="L519">
        <f>Table3[[#This Row],[Price of One Product]]*Table3[[#This Row],[No of Products in one Sale]]</f>
        <v>760</v>
      </c>
      <c r="M519" s="23">
        <f ca="1">F519*(1-Table3[[#This Row],[Discount]])</f>
        <v>55.220930014875442</v>
      </c>
      <c r="N519">
        <f ca="1">Table3[[#This Row],[Discounted price]]*Table3[[#This Row],[No of Products in one Sale]]</f>
        <v>441.76744011900354</v>
      </c>
    </row>
    <row r="520" spans="1:14" x14ac:dyDescent="0.3">
      <c r="A520" t="s">
        <v>759</v>
      </c>
      <c r="B520" t="s">
        <v>200</v>
      </c>
      <c r="C520" s="2">
        <v>44782</v>
      </c>
      <c r="D520" t="s">
        <v>210</v>
      </c>
      <c r="E520" t="s">
        <v>231</v>
      </c>
      <c r="F520">
        <v>72</v>
      </c>
      <c r="G520" t="s">
        <v>150</v>
      </c>
      <c r="H520" s="6">
        <v>4</v>
      </c>
      <c r="I520" s="7">
        <f t="shared" ca="1" si="0"/>
        <v>0.46632780393544426</v>
      </c>
      <c r="J520" t="s">
        <v>261</v>
      </c>
      <c r="K520" t="s">
        <v>1036</v>
      </c>
      <c r="L520">
        <f>Table3[[#This Row],[Price of One Product]]*Table3[[#This Row],[No of Products in one Sale]]</f>
        <v>288</v>
      </c>
      <c r="M520" s="23">
        <f ca="1">F520*(1-Table3[[#This Row],[Discount]])</f>
        <v>38.424398116648014</v>
      </c>
      <c r="N520">
        <f ca="1">Table3[[#This Row],[Discounted price]]*Table3[[#This Row],[No of Products in one Sale]]</f>
        <v>153.69759246659206</v>
      </c>
    </row>
    <row r="521" spans="1:14" x14ac:dyDescent="0.3">
      <c r="A521" t="s">
        <v>760</v>
      </c>
      <c r="B521" t="s">
        <v>201</v>
      </c>
      <c r="C521" s="2">
        <v>44802</v>
      </c>
      <c r="D521" t="s">
        <v>211</v>
      </c>
      <c r="E521" t="s">
        <v>231</v>
      </c>
      <c r="F521">
        <v>65</v>
      </c>
      <c r="G521" t="s">
        <v>151</v>
      </c>
      <c r="H521" s="6">
        <v>3</v>
      </c>
      <c r="I521" s="7">
        <f t="shared" ca="1" si="0"/>
        <v>0.15539786518654686</v>
      </c>
      <c r="J521" t="s">
        <v>262</v>
      </c>
      <c r="K521" t="s">
        <v>1039</v>
      </c>
      <c r="L521">
        <f>Table3[[#This Row],[Price of One Product]]*Table3[[#This Row],[No of Products in one Sale]]</f>
        <v>195</v>
      </c>
      <c r="M521" s="23">
        <f ca="1">F521*(1-Table3[[#This Row],[Discount]])</f>
        <v>54.899138762874458</v>
      </c>
      <c r="N521">
        <f ca="1">Table3[[#This Row],[Discounted price]]*Table3[[#This Row],[No of Products in one Sale]]</f>
        <v>164.69741628862337</v>
      </c>
    </row>
    <row r="522" spans="1:14" x14ac:dyDescent="0.3">
      <c r="A522" t="s">
        <v>761</v>
      </c>
      <c r="B522" t="s">
        <v>202</v>
      </c>
      <c r="C522" s="2">
        <v>44791</v>
      </c>
      <c r="D522" t="s">
        <v>212</v>
      </c>
      <c r="E522" t="s">
        <v>230</v>
      </c>
      <c r="F522">
        <v>250</v>
      </c>
      <c r="G522" t="s">
        <v>149</v>
      </c>
      <c r="H522" s="6">
        <v>1</v>
      </c>
      <c r="I522" s="7">
        <f t="shared" ca="1" si="0"/>
        <v>0.87219443927056284</v>
      </c>
      <c r="J522" t="s">
        <v>263</v>
      </c>
      <c r="K522" t="s">
        <v>1037</v>
      </c>
      <c r="L522">
        <f>Table3[[#This Row],[Price of One Product]]*Table3[[#This Row],[No of Products in one Sale]]</f>
        <v>250</v>
      </c>
      <c r="M522" s="23">
        <f ca="1">F522*(1-Table3[[#This Row],[Discount]])</f>
        <v>31.95139018235929</v>
      </c>
      <c r="N522">
        <f ca="1">Table3[[#This Row],[Discounted price]]*Table3[[#This Row],[No of Products in one Sale]]</f>
        <v>31.95139018235929</v>
      </c>
    </row>
    <row r="523" spans="1:14" x14ac:dyDescent="0.3">
      <c r="A523" t="s">
        <v>762</v>
      </c>
      <c r="B523" t="s">
        <v>203</v>
      </c>
      <c r="C523" s="2">
        <v>44795</v>
      </c>
      <c r="D523" t="s">
        <v>213</v>
      </c>
      <c r="E523" t="s">
        <v>230</v>
      </c>
      <c r="F523">
        <v>130</v>
      </c>
      <c r="G523" t="s">
        <v>150</v>
      </c>
      <c r="H523" s="6">
        <v>3</v>
      </c>
      <c r="I523" s="7">
        <f t="shared" ca="1" si="0"/>
        <v>2.6109815115055057E-2</v>
      </c>
      <c r="J523" t="s">
        <v>264</v>
      </c>
      <c r="K523" t="s">
        <v>1037</v>
      </c>
      <c r="L523">
        <f>Table3[[#This Row],[Price of One Product]]*Table3[[#This Row],[No of Products in one Sale]]</f>
        <v>390</v>
      </c>
      <c r="M523" s="23">
        <f ca="1">F523*(1-Table3[[#This Row],[Discount]])</f>
        <v>126.60572403504284</v>
      </c>
      <c r="N523">
        <f ca="1">Table3[[#This Row],[Discounted price]]*Table3[[#This Row],[No of Products in one Sale]]</f>
        <v>379.81717210512852</v>
      </c>
    </row>
    <row r="524" spans="1:14" x14ac:dyDescent="0.3">
      <c r="A524" t="s">
        <v>763</v>
      </c>
      <c r="B524" t="s">
        <v>200</v>
      </c>
      <c r="C524" s="2">
        <v>44759</v>
      </c>
      <c r="D524" t="s">
        <v>210</v>
      </c>
      <c r="E524" t="s">
        <v>230</v>
      </c>
      <c r="F524">
        <v>72</v>
      </c>
      <c r="G524" t="s">
        <v>151</v>
      </c>
      <c r="H524" s="6">
        <v>6</v>
      </c>
      <c r="I524" s="7">
        <f t="shared" ca="1" si="0"/>
        <v>0.37768627319784409</v>
      </c>
      <c r="J524" t="s">
        <v>265</v>
      </c>
      <c r="K524" t="s">
        <v>1037</v>
      </c>
      <c r="L524">
        <f>Table3[[#This Row],[Price of One Product]]*Table3[[#This Row],[No of Products in one Sale]]</f>
        <v>432</v>
      </c>
      <c r="M524" s="23">
        <f ca="1">F524*(1-Table3[[#This Row],[Discount]])</f>
        <v>44.806588329755229</v>
      </c>
      <c r="N524">
        <f ca="1">Table3[[#This Row],[Discounted price]]*Table3[[#This Row],[No of Products in one Sale]]</f>
        <v>268.83952997853135</v>
      </c>
    </row>
    <row r="525" spans="1:14" x14ac:dyDescent="0.3">
      <c r="A525" t="s">
        <v>764</v>
      </c>
      <c r="B525" t="s">
        <v>201</v>
      </c>
      <c r="C525" s="2">
        <v>44756</v>
      </c>
      <c r="D525" t="s">
        <v>211</v>
      </c>
      <c r="E525" t="s">
        <v>230</v>
      </c>
      <c r="F525">
        <v>65</v>
      </c>
      <c r="G525" t="s">
        <v>149</v>
      </c>
      <c r="H525" s="6">
        <v>12</v>
      </c>
      <c r="I525" s="7">
        <f t="shared" ca="1" si="0"/>
        <v>0.59889405545127761</v>
      </c>
      <c r="J525" t="s">
        <v>266</v>
      </c>
      <c r="K525" t="s">
        <v>1039</v>
      </c>
      <c r="L525">
        <f>Table3[[#This Row],[Price of One Product]]*Table3[[#This Row],[No of Products in one Sale]]</f>
        <v>780</v>
      </c>
      <c r="M525" s="23">
        <f ca="1">F525*(1-Table3[[#This Row],[Discount]])</f>
        <v>26.071886395666954</v>
      </c>
      <c r="N525">
        <f ca="1">Table3[[#This Row],[Discounted price]]*Table3[[#This Row],[No of Products in one Sale]]</f>
        <v>312.86263674800347</v>
      </c>
    </row>
    <row r="526" spans="1:14" x14ac:dyDescent="0.3">
      <c r="A526" t="s">
        <v>765</v>
      </c>
      <c r="B526" t="s">
        <v>202</v>
      </c>
      <c r="C526" s="2">
        <v>44786</v>
      </c>
      <c r="D526" t="s">
        <v>212</v>
      </c>
      <c r="E526" t="s">
        <v>230</v>
      </c>
      <c r="F526">
        <v>250</v>
      </c>
      <c r="G526" t="s">
        <v>150</v>
      </c>
      <c r="H526" s="6">
        <v>3</v>
      </c>
      <c r="I526" s="7">
        <f t="shared" ca="1" si="0"/>
        <v>0.81931568201705307</v>
      </c>
      <c r="J526" t="s">
        <v>267</v>
      </c>
      <c r="K526" t="s">
        <v>1039</v>
      </c>
      <c r="L526">
        <f>Table3[[#This Row],[Price of One Product]]*Table3[[#This Row],[No of Products in one Sale]]</f>
        <v>750</v>
      </c>
      <c r="M526" s="23">
        <f ca="1">F526*(1-Table3[[#This Row],[Discount]])</f>
        <v>45.171079495736734</v>
      </c>
      <c r="N526">
        <f ca="1">Table3[[#This Row],[Discounted price]]*Table3[[#This Row],[No of Products in one Sale]]</f>
        <v>135.5132384872102</v>
      </c>
    </row>
    <row r="527" spans="1:14" x14ac:dyDescent="0.3">
      <c r="A527" t="s">
        <v>766</v>
      </c>
      <c r="B527" t="s">
        <v>203</v>
      </c>
      <c r="C527" s="2">
        <v>44757</v>
      </c>
      <c r="D527" t="s">
        <v>213</v>
      </c>
      <c r="E527" t="s">
        <v>230</v>
      </c>
      <c r="F527">
        <v>130</v>
      </c>
      <c r="G527" t="s">
        <v>151</v>
      </c>
      <c r="H527" s="6">
        <v>5</v>
      </c>
      <c r="I527" s="7">
        <f t="shared" ca="1" si="0"/>
        <v>0.37203490978423193</v>
      </c>
      <c r="J527" t="s">
        <v>268</v>
      </c>
      <c r="K527" t="s">
        <v>1039</v>
      </c>
      <c r="L527">
        <f>Table3[[#This Row],[Price of One Product]]*Table3[[#This Row],[No of Products in one Sale]]</f>
        <v>650</v>
      </c>
      <c r="M527" s="23">
        <f ca="1">F527*(1-Table3[[#This Row],[Discount]])</f>
        <v>81.635461728049847</v>
      </c>
      <c r="N527">
        <f ca="1">Table3[[#This Row],[Discounted price]]*Table3[[#This Row],[No of Products in one Sale]]</f>
        <v>408.17730864024924</v>
      </c>
    </row>
    <row r="528" spans="1:14" x14ac:dyDescent="0.3">
      <c r="A528" t="s">
        <v>767</v>
      </c>
      <c r="B528" t="s">
        <v>204</v>
      </c>
      <c r="C528" s="2">
        <v>44787</v>
      </c>
      <c r="D528" t="s">
        <v>214</v>
      </c>
      <c r="E528" t="s">
        <v>230</v>
      </c>
      <c r="F528">
        <v>60</v>
      </c>
      <c r="G528" t="s">
        <v>149</v>
      </c>
      <c r="H528" s="6">
        <v>7</v>
      </c>
      <c r="I528" s="7">
        <f t="shared" ca="1" si="0"/>
        <v>0.82703757170501313</v>
      </c>
      <c r="J528" t="s">
        <v>269</v>
      </c>
      <c r="K528" t="s">
        <v>1038</v>
      </c>
      <c r="L528">
        <f>Table3[[#This Row],[Price of One Product]]*Table3[[#This Row],[No of Products in one Sale]]</f>
        <v>420</v>
      </c>
      <c r="M528" s="23">
        <f ca="1">F528*(1-Table3[[#This Row],[Discount]])</f>
        <v>10.377745697699211</v>
      </c>
      <c r="N528">
        <f ca="1">Table3[[#This Row],[Discounted price]]*Table3[[#This Row],[No of Products in one Sale]]</f>
        <v>72.644219883894479</v>
      </c>
    </row>
    <row r="529" spans="1:14" x14ac:dyDescent="0.3">
      <c r="A529" t="s">
        <v>768</v>
      </c>
      <c r="B529" t="s">
        <v>200</v>
      </c>
      <c r="C529" s="2">
        <v>44763</v>
      </c>
      <c r="D529" t="s">
        <v>210</v>
      </c>
      <c r="E529" t="s">
        <v>230</v>
      </c>
      <c r="F529">
        <v>72</v>
      </c>
      <c r="G529" t="s">
        <v>150</v>
      </c>
      <c r="H529" s="6">
        <v>7</v>
      </c>
      <c r="I529" s="7">
        <f t="shared" ca="1" si="0"/>
        <v>0.30476258170612036</v>
      </c>
      <c r="J529" t="s">
        <v>270</v>
      </c>
      <c r="K529" t="s">
        <v>1038</v>
      </c>
      <c r="L529">
        <f>Table3[[#This Row],[Price of One Product]]*Table3[[#This Row],[No of Products in one Sale]]</f>
        <v>504</v>
      </c>
      <c r="M529" s="23">
        <f ca="1">F529*(1-Table3[[#This Row],[Discount]])</f>
        <v>50.057094117159338</v>
      </c>
      <c r="N529">
        <f ca="1">Table3[[#This Row],[Discounted price]]*Table3[[#This Row],[No of Products in one Sale]]</f>
        <v>350.39965882011535</v>
      </c>
    </row>
    <row r="530" spans="1:14" x14ac:dyDescent="0.3">
      <c r="A530" t="s">
        <v>769</v>
      </c>
      <c r="B530" t="s">
        <v>201</v>
      </c>
      <c r="C530" s="2">
        <v>44799</v>
      </c>
      <c r="D530" t="s">
        <v>211</v>
      </c>
      <c r="E530" t="s">
        <v>230</v>
      </c>
      <c r="F530">
        <v>65</v>
      </c>
      <c r="G530" t="s">
        <v>151</v>
      </c>
      <c r="H530" s="6">
        <v>12</v>
      </c>
      <c r="I530" s="7">
        <f t="shared" ca="1" si="0"/>
        <v>0.63135848932625138</v>
      </c>
      <c r="J530" t="s">
        <v>271</v>
      </c>
      <c r="K530" t="s">
        <v>1037</v>
      </c>
      <c r="L530">
        <f>Table3[[#This Row],[Price of One Product]]*Table3[[#This Row],[No of Products in one Sale]]</f>
        <v>780</v>
      </c>
      <c r="M530" s="23">
        <f ca="1">F530*(1-Table3[[#This Row],[Discount]])</f>
        <v>23.961698193793659</v>
      </c>
      <c r="N530">
        <f ca="1">Table3[[#This Row],[Discounted price]]*Table3[[#This Row],[No of Products in one Sale]]</f>
        <v>287.54037832552387</v>
      </c>
    </row>
    <row r="531" spans="1:14" x14ac:dyDescent="0.3">
      <c r="A531" t="s">
        <v>770</v>
      </c>
      <c r="B531" t="s">
        <v>202</v>
      </c>
      <c r="C531" s="2">
        <v>44798</v>
      </c>
      <c r="D531" t="s">
        <v>212</v>
      </c>
      <c r="E531" t="s">
        <v>231</v>
      </c>
      <c r="F531">
        <v>250</v>
      </c>
      <c r="G531" t="s">
        <v>149</v>
      </c>
      <c r="H531" s="6">
        <v>1</v>
      </c>
      <c r="I531" s="7">
        <f t="shared" ca="1" si="0"/>
        <v>0.87395642991679701</v>
      </c>
      <c r="J531" t="s">
        <v>272</v>
      </c>
      <c r="K531" t="s">
        <v>1037</v>
      </c>
      <c r="L531">
        <f>Table3[[#This Row],[Price of One Product]]*Table3[[#This Row],[No of Products in one Sale]]</f>
        <v>250</v>
      </c>
      <c r="M531" s="23">
        <f ca="1">F531*(1-Table3[[#This Row],[Discount]])</f>
        <v>31.510892520800748</v>
      </c>
      <c r="N531">
        <f ca="1">Table3[[#This Row],[Discounted price]]*Table3[[#This Row],[No of Products in one Sale]]</f>
        <v>31.510892520800748</v>
      </c>
    </row>
    <row r="532" spans="1:14" x14ac:dyDescent="0.3">
      <c r="A532" t="s">
        <v>771</v>
      </c>
      <c r="B532" t="s">
        <v>203</v>
      </c>
      <c r="C532" s="2">
        <v>44807</v>
      </c>
      <c r="D532" t="s">
        <v>213</v>
      </c>
      <c r="E532" t="s">
        <v>230</v>
      </c>
      <c r="F532">
        <v>130</v>
      </c>
      <c r="G532" t="s">
        <v>150</v>
      </c>
      <c r="H532" s="6">
        <v>2</v>
      </c>
      <c r="I532" s="7">
        <f t="shared" ca="1" si="0"/>
        <v>0.81826629881084512</v>
      </c>
      <c r="J532" t="s">
        <v>273</v>
      </c>
      <c r="K532" t="s">
        <v>1036</v>
      </c>
      <c r="L532">
        <f>Table3[[#This Row],[Price of One Product]]*Table3[[#This Row],[No of Products in one Sale]]</f>
        <v>260</v>
      </c>
      <c r="M532" s="23">
        <f ca="1">F532*(1-Table3[[#This Row],[Discount]])</f>
        <v>23.625381154590134</v>
      </c>
      <c r="N532">
        <f ca="1">Table3[[#This Row],[Discounted price]]*Table3[[#This Row],[No of Products in one Sale]]</f>
        <v>47.250762309180267</v>
      </c>
    </row>
    <row r="533" spans="1:14" x14ac:dyDescent="0.3">
      <c r="A533" t="s">
        <v>772</v>
      </c>
      <c r="B533" t="s">
        <v>200</v>
      </c>
      <c r="C533" s="2">
        <v>44769</v>
      </c>
      <c r="D533" t="s">
        <v>210</v>
      </c>
      <c r="E533" t="s">
        <v>230</v>
      </c>
      <c r="F533">
        <v>72</v>
      </c>
      <c r="G533" t="s">
        <v>151</v>
      </c>
      <c r="H533" s="6">
        <v>7</v>
      </c>
      <c r="I533" s="7">
        <f t="shared" ca="1" si="0"/>
        <v>0.72769935256119123</v>
      </c>
      <c r="J533" t="s">
        <v>274</v>
      </c>
      <c r="K533" t="s">
        <v>1036</v>
      </c>
      <c r="L533">
        <f>Table3[[#This Row],[Price of One Product]]*Table3[[#This Row],[No of Products in one Sale]]</f>
        <v>504</v>
      </c>
      <c r="M533" s="23">
        <f ca="1">F533*(1-Table3[[#This Row],[Discount]])</f>
        <v>19.605646615594232</v>
      </c>
      <c r="N533">
        <f ca="1">Table3[[#This Row],[Discounted price]]*Table3[[#This Row],[No of Products in one Sale]]</f>
        <v>137.23952630915963</v>
      </c>
    </row>
    <row r="534" spans="1:14" x14ac:dyDescent="0.3">
      <c r="A534" t="s">
        <v>773</v>
      </c>
      <c r="B534" t="s">
        <v>201</v>
      </c>
      <c r="C534" s="2">
        <v>44779</v>
      </c>
      <c r="D534" t="s">
        <v>211</v>
      </c>
      <c r="E534" t="s">
        <v>230</v>
      </c>
      <c r="F534">
        <v>65</v>
      </c>
      <c r="G534" t="s">
        <v>149</v>
      </c>
      <c r="H534" s="6">
        <v>3</v>
      </c>
      <c r="I534" s="7">
        <f t="shared" ca="1" si="0"/>
        <v>0.18171802078383836</v>
      </c>
      <c r="J534" t="s">
        <v>275</v>
      </c>
      <c r="K534" t="s">
        <v>1036</v>
      </c>
      <c r="L534">
        <f>Table3[[#This Row],[Price of One Product]]*Table3[[#This Row],[No of Products in one Sale]]</f>
        <v>195</v>
      </c>
      <c r="M534" s="23">
        <f ca="1">F534*(1-Table3[[#This Row],[Discount]])</f>
        <v>53.188328649050504</v>
      </c>
      <c r="N534">
        <f ca="1">Table3[[#This Row],[Discounted price]]*Table3[[#This Row],[No of Products in one Sale]]</f>
        <v>159.56498594715151</v>
      </c>
    </row>
    <row r="535" spans="1:14" x14ac:dyDescent="0.3">
      <c r="A535" t="s">
        <v>774</v>
      </c>
      <c r="B535" t="s">
        <v>202</v>
      </c>
      <c r="C535" s="2">
        <v>44769</v>
      </c>
      <c r="D535" t="s">
        <v>212</v>
      </c>
      <c r="E535" t="s">
        <v>230</v>
      </c>
      <c r="F535">
        <v>250</v>
      </c>
      <c r="G535" t="s">
        <v>150</v>
      </c>
      <c r="H535" s="6">
        <v>2</v>
      </c>
      <c r="I535" s="7">
        <f t="shared" ca="1" si="0"/>
        <v>0.48517273564391206</v>
      </c>
      <c r="J535" t="s">
        <v>276</v>
      </c>
      <c r="K535" t="s">
        <v>1036</v>
      </c>
      <c r="L535">
        <f>Table3[[#This Row],[Price of One Product]]*Table3[[#This Row],[No of Products in one Sale]]</f>
        <v>500</v>
      </c>
      <c r="M535" s="23">
        <f ca="1">F535*(1-Table3[[#This Row],[Discount]])</f>
        <v>128.706816089022</v>
      </c>
      <c r="N535">
        <f ca="1">Table3[[#This Row],[Discounted price]]*Table3[[#This Row],[No of Products in one Sale]]</f>
        <v>257.413632178044</v>
      </c>
    </row>
    <row r="536" spans="1:14" x14ac:dyDescent="0.3">
      <c r="A536" t="s">
        <v>775</v>
      </c>
      <c r="B536" t="s">
        <v>203</v>
      </c>
      <c r="C536" s="2">
        <v>44756</v>
      </c>
      <c r="D536" t="s">
        <v>213</v>
      </c>
      <c r="E536" t="s">
        <v>230</v>
      </c>
      <c r="F536">
        <v>130</v>
      </c>
      <c r="G536" t="s">
        <v>151</v>
      </c>
      <c r="H536" s="6">
        <v>3</v>
      </c>
      <c r="I536" s="7">
        <f t="shared" ca="1" si="0"/>
        <v>0.88628058892251094</v>
      </c>
      <c r="J536" t="s">
        <v>277</v>
      </c>
      <c r="K536" t="s">
        <v>1036</v>
      </c>
      <c r="L536">
        <f>Table3[[#This Row],[Price of One Product]]*Table3[[#This Row],[No of Products in one Sale]]</f>
        <v>390</v>
      </c>
      <c r="M536" s="23">
        <f ca="1">F536*(1-Table3[[#This Row],[Discount]])</f>
        <v>14.783523440073578</v>
      </c>
      <c r="N536">
        <f ca="1">Table3[[#This Row],[Discounted price]]*Table3[[#This Row],[No of Products in one Sale]]</f>
        <v>44.350570320220733</v>
      </c>
    </row>
    <row r="537" spans="1:14" x14ac:dyDescent="0.3">
      <c r="A537" t="s">
        <v>776</v>
      </c>
      <c r="B537" t="s">
        <v>204</v>
      </c>
      <c r="C537" s="2">
        <v>44799</v>
      </c>
      <c r="D537" t="s">
        <v>214</v>
      </c>
      <c r="E537" t="s">
        <v>231</v>
      </c>
      <c r="F537">
        <v>60</v>
      </c>
      <c r="G537" t="s">
        <v>149</v>
      </c>
      <c r="H537" s="6">
        <v>12</v>
      </c>
      <c r="I537" s="7">
        <f t="shared" ca="1" si="0"/>
        <v>3.1042225984097782E-2</v>
      </c>
      <c r="J537" t="s">
        <v>278</v>
      </c>
      <c r="K537" t="s">
        <v>1039</v>
      </c>
      <c r="L537">
        <f>Table3[[#This Row],[Price of One Product]]*Table3[[#This Row],[No of Products in one Sale]]</f>
        <v>720</v>
      </c>
      <c r="M537" s="23">
        <f ca="1">F537*(1-Table3[[#This Row],[Discount]])</f>
        <v>58.137466440954135</v>
      </c>
      <c r="N537">
        <f ca="1">Table3[[#This Row],[Discounted price]]*Table3[[#This Row],[No of Products in one Sale]]</f>
        <v>697.6495972914496</v>
      </c>
    </row>
    <row r="538" spans="1:14" x14ac:dyDescent="0.3">
      <c r="A538" t="s">
        <v>777</v>
      </c>
      <c r="B538" t="s">
        <v>205</v>
      </c>
      <c r="C538" s="2">
        <v>44807</v>
      </c>
      <c r="D538" t="s">
        <v>222</v>
      </c>
      <c r="E538" t="s">
        <v>230</v>
      </c>
      <c r="F538">
        <v>95</v>
      </c>
      <c r="G538" t="s">
        <v>150</v>
      </c>
      <c r="H538" s="6">
        <v>3</v>
      </c>
      <c r="I538" s="7">
        <f t="shared" ca="1" si="0"/>
        <v>0.68347758969959216</v>
      </c>
      <c r="J538" t="s">
        <v>279</v>
      </c>
      <c r="K538" t="s">
        <v>1039</v>
      </c>
      <c r="L538">
        <f>Table3[[#This Row],[Price of One Product]]*Table3[[#This Row],[No of Products in one Sale]]</f>
        <v>285</v>
      </c>
      <c r="M538" s="23">
        <f ca="1">F538*(1-Table3[[#This Row],[Discount]])</f>
        <v>30.069628978538745</v>
      </c>
      <c r="N538">
        <f ca="1">Table3[[#This Row],[Discounted price]]*Table3[[#This Row],[No of Products in one Sale]]</f>
        <v>90.208886935616235</v>
      </c>
    </row>
    <row r="539" spans="1:14" x14ac:dyDescent="0.3">
      <c r="A539" t="s">
        <v>778</v>
      </c>
      <c r="B539" t="s">
        <v>200</v>
      </c>
      <c r="C539" s="2">
        <v>44769</v>
      </c>
      <c r="D539" t="s">
        <v>210</v>
      </c>
      <c r="E539" t="s">
        <v>230</v>
      </c>
      <c r="F539">
        <v>72</v>
      </c>
      <c r="G539" t="s">
        <v>151</v>
      </c>
      <c r="H539" s="6">
        <v>6</v>
      </c>
      <c r="I539" s="7">
        <f t="shared" ca="1" si="0"/>
        <v>0.37914977783320813</v>
      </c>
      <c r="J539" t="s">
        <v>280</v>
      </c>
      <c r="K539" t="s">
        <v>1036</v>
      </c>
      <c r="L539">
        <f>Table3[[#This Row],[Price of One Product]]*Table3[[#This Row],[No of Products in one Sale]]</f>
        <v>432</v>
      </c>
      <c r="M539" s="23">
        <f ca="1">F539*(1-Table3[[#This Row],[Discount]])</f>
        <v>44.701215996009012</v>
      </c>
      <c r="N539">
        <f ca="1">Table3[[#This Row],[Discounted price]]*Table3[[#This Row],[No of Products in one Sale]]</f>
        <v>268.20729597605407</v>
      </c>
    </row>
    <row r="540" spans="1:14" x14ac:dyDescent="0.3">
      <c r="A540" t="s">
        <v>779</v>
      </c>
      <c r="B540" t="s">
        <v>201</v>
      </c>
      <c r="C540" s="2">
        <v>44805</v>
      </c>
      <c r="D540" t="s">
        <v>211</v>
      </c>
      <c r="E540" t="s">
        <v>230</v>
      </c>
      <c r="F540">
        <v>65</v>
      </c>
      <c r="G540" t="s">
        <v>149</v>
      </c>
      <c r="H540" s="6">
        <v>5</v>
      </c>
      <c r="I540" s="7">
        <f t="shared" ca="1" si="0"/>
        <v>0.54857161445625913</v>
      </c>
      <c r="J540" t="s">
        <v>281</v>
      </c>
      <c r="K540" t="s">
        <v>1038</v>
      </c>
      <c r="L540">
        <f>Table3[[#This Row],[Price of One Product]]*Table3[[#This Row],[No of Products in one Sale]]</f>
        <v>325</v>
      </c>
      <c r="M540" s="23">
        <f ca="1">F540*(1-Table3[[#This Row],[Discount]])</f>
        <v>29.342845060343159</v>
      </c>
      <c r="N540">
        <f ca="1">Table3[[#This Row],[Discounted price]]*Table3[[#This Row],[No of Products in one Sale]]</f>
        <v>146.7142253017158</v>
      </c>
    </row>
    <row r="541" spans="1:14" x14ac:dyDescent="0.3">
      <c r="A541" t="s">
        <v>780</v>
      </c>
      <c r="B541" t="s">
        <v>202</v>
      </c>
      <c r="C541" s="2">
        <v>44796</v>
      </c>
      <c r="D541" t="s">
        <v>212</v>
      </c>
      <c r="E541" t="s">
        <v>231</v>
      </c>
      <c r="F541">
        <v>250</v>
      </c>
      <c r="G541" t="s">
        <v>150</v>
      </c>
      <c r="H541" s="6">
        <v>3</v>
      </c>
      <c r="I541" s="7">
        <f t="shared" ca="1" si="0"/>
        <v>0.72259248165582146</v>
      </c>
      <c r="J541" t="s">
        <v>282</v>
      </c>
      <c r="K541" t="s">
        <v>1038</v>
      </c>
      <c r="L541">
        <f>Table3[[#This Row],[Price of One Product]]*Table3[[#This Row],[No of Products in one Sale]]</f>
        <v>750</v>
      </c>
      <c r="M541" s="23">
        <f ca="1">F541*(1-Table3[[#This Row],[Discount]])</f>
        <v>69.351879586044632</v>
      </c>
      <c r="N541">
        <f ca="1">Table3[[#This Row],[Discounted price]]*Table3[[#This Row],[No of Products in one Sale]]</f>
        <v>208.05563875813391</v>
      </c>
    </row>
    <row r="542" spans="1:14" x14ac:dyDescent="0.3">
      <c r="A542" t="s">
        <v>781</v>
      </c>
      <c r="B542" t="s">
        <v>203</v>
      </c>
      <c r="C542" s="2">
        <v>44798</v>
      </c>
      <c r="D542" t="s">
        <v>213</v>
      </c>
      <c r="E542" t="s">
        <v>231</v>
      </c>
      <c r="F542">
        <v>130</v>
      </c>
      <c r="G542" t="s">
        <v>151</v>
      </c>
      <c r="H542" s="6">
        <v>5</v>
      </c>
      <c r="I542" s="7">
        <f t="shared" ca="1" si="0"/>
        <v>0.72637158497698051</v>
      </c>
      <c r="J542" t="s">
        <v>283</v>
      </c>
      <c r="K542" t="s">
        <v>1036</v>
      </c>
      <c r="L542">
        <f>Table3[[#This Row],[Price of One Product]]*Table3[[#This Row],[No of Products in one Sale]]</f>
        <v>650</v>
      </c>
      <c r="M542" s="23">
        <f ca="1">F542*(1-Table3[[#This Row],[Discount]])</f>
        <v>35.571693952992533</v>
      </c>
      <c r="N542">
        <f ca="1">Table3[[#This Row],[Discounted price]]*Table3[[#This Row],[No of Products in one Sale]]</f>
        <v>177.85846976496265</v>
      </c>
    </row>
    <row r="543" spans="1:14" x14ac:dyDescent="0.3">
      <c r="A543" t="s">
        <v>782</v>
      </c>
      <c r="B543" t="s">
        <v>200</v>
      </c>
      <c r="C543" s="2">
        <v>44756</v>
      </c>
      <c r="D543" t="s">
        <v>210</v>
      </c>
      <c r="E543" t="s">
        <v>231</v>
      </c>
      <c r="F543">
        <v>72</v>
      </c>
      <c r="G543" t="s">
        <v>149</v>
      </c>
      <c r="H543" s="6">
        <v>6</v>
      </c>
      <c r="I543" s="7">
        <f t="shared" ca="1" si="0"/>
        <v>0.59694249447649284</v>
      </c>
      <c r="J543" t="s">
        <v>284</v>
      </c>
      <c r="K543" t="s">
        <v>1039</v>
      </c>
      <c r="L543">
        <f>Table3[[#This Row],[Price of One Product]]*Table3[[#This Row],[No of Products in one Sale]]</f>
        <v>432</v>
      </c>
      <c r="M543" s="23">
        <f ca="1">F543*(1-Table3[[#This Row],[Discount]])</f>
        <v>29.020140397692515</v>
      </c>
      <c r="N543">
        <f ca="1">Table3[[#This Row],[Discounted price]]*Table3[[#This Row],[No of Products in one Sale]]</f>
        <v>174.12084238615509</v>
      </c>
    </row>
    <row r="544" spans="1:14" x14ac:dyDescent="0.3">
      <c r="A544" t="s">
        <v>783</v>
      </c>
      <c r="B544" t="s">
        <v>201</v>
      </c>
      <c r="C544" s="2">
        <v>44800</v>
      </c>
      <c r="D544" t="s">
        <v>211</v>
      </c>
      <c r="E544" t="s">
        <v>231</v>
      </c>
      <c r="F544">
        <v>65</v>
      </c>
      <c r="G544" t="s">
        <v>150</v>
      </c>
      <c r="H544" s="6">
        <v>11</v>
      </c>
      <c r="I544" s="7">
        <f t="shared" ca="1" si="0"/>
        <v>0.13199215235789274</v>
      </c>
      <c r="J544" t="s">
        <v>285</v>
      </c>
      <c r="K544" t="s">
        <v>1039</v>
      </c>
      <c r="L544">
        <f>Table3[[#This Row],[Price of One Product]]*Table3[[#This Row],[No of Products in one Sale]]</f>
        <v>715</v>
      </c>
      <c r="M544" s="23">
        <f ca="1">F544*(1-Table3[[#This Row],[Discount]])</f>
        <v>56.420510096736969</v>
      </c>
      <c r="N544">
        <f ca="1">Table3[[#This Row],[Discounted price]]*Table3[[#This Row],[No of Products in one Sale]]</f>
        <v>620.62561106410669</v>
      </c>
    </row>
    <row r="545" spans="1:14" x14ac:dyDescent="0.3">
      <c r="A545" t="s">
        <v>784</v>
      </c>
      <c r="B545" t="s">
        <v>202</v>
      </c>
      <c r="C545" s="2">
        <v>44758</v>
      </c>
      <c r="D545" t="s">
        <v>212</v>
      </c>
      <c r="E545" t="s">
        <v>231</v>
      </c>
      <c r="F545">
        <v>250</v>
      </c>
      <c r="G545" t="s">
        <v>151</v>
      </c>
      <c r="H545" s="6">
        <v>1</v>
      </c>
      <c r="I545" s="7">
        <f t="shared" ca="1" si="0"/>
        <v>0.76232696056317306</v>
      </c>
      <c r="J545" t="s">
        <v>286</v>
      </c>
      <c r="K545" t="s">
        <v>1036</v>
      </c>
      <c r="L545">
        <f>Table3[[#This Row],[Price of One Product]]*Table3[[#This Row],[No of Products in one Sale]]</f>
        <v>250</v>
      </c>
      <c r="M545" s="23">
        <f ca="1">F545*(1-Table3[[#This Row],[Discount]])</f>
        <v>59.418259859206735</v>
      </c>
      <c r="N545">
        <f ca="1">Table3[[#This Row],[Discounted price]]*Table3[[#This Row],[No of Products in one Sale]]</f>
        <v>59.418259859206735</v>
      </c>
    </row>
    <row r="546" spans="1:14" x14ac:dyDescent="0.3">
      <c r="A546" t="s">
        <v>785</v>
      </c>
      <c r="B546" t="s">
        <v>203</v>
      </c>
      <c r="C546" s="2">
        <v>44788</v>
      </c>
      <c r="D546" t="s">
        <v>213</v>
      </c>
      <c r="E546" t="s">
        <v>231</v>
      </c>
      <c r="F546">
        <v>130</v>
      </c>
      <c r="G546" t="s">
        <v>149</v>
      </c>
      <c r="H546" s="6">
        <v>3</v>
      </c>
      <c r="I546" s="7">
        <f t="shared" ca="1" si="0"/>
        <v>0.85574177740079882</v>
      </c>
      <c r="J546" t="s">
        <v>259</v>
      </c>
      <c r="K546" t="s">
        <v>1038</v>
      </c>
      <c r="L546">
        <f>Table3[[#This Row],[Price of One Product]]*Table3[[#This Row],[No of Products in one Sale]]</f>
        <v>390</v>
      </c>
      <c r="M546" s="23">
        <f ca="1">F546*(1-Table3[[#This Row],[Discount]])</f>
        <v>18.753568937896155</v>
      </c>
      <c r="N546">
        <f ca="1">Table3[[#This Row],[Discounted price]]*Table3[[#This Row],[No of Products in one Sale]]</f>
        <v>56.260706813688465</v>
      </c>
    </row>
    <row r="547" spans="1:14" x14ac:dyDescent="0.3">
      <c r="A547" t="s">
        <v>786</v>
      </c>
      <c r="B547" t="s">
        <v>200</v>
      </c>
      <c r="C547" s="2">
        <v>44793</v>
      </c>
      <c r="D547" t="s">
        <v>210</v>
      </c>
      <c r="E547" t="s">
        <v>230</v>
      </c>
      <c r="F547">
        <v>72</v>
      </c>
      <c r="G547" t="s">
        <v>149</v>
      </c>
      <c r="H547" s="6">
        <v>10</v>
      </c>
      <c r="I547" s="7">
        <f t="shared" ca="1" si="0"/>
        <v>0.47823276579221596</v>
      </c>
      <c r="J547" t="s">
        <v>260</v>
      </c>
      <c r="K547" t="s">
        <v>1039</v>
      </c>
      <c r="L547">
        <f>Table3[[#This Row],[Price of One Product]]*Table3[[#This Row],[No of Products in one Sale]]</f>
        <v>720</v>
      </c>
      <c r="M547" s="23">
        <f ca="1">F547*(1-Table3[[#This Row],[Discount]])</f>
        <v>37.567240862960453</v>
      </c>
      <c r="N547">
        <f ca="1">Table3[[#This Row],[Discounted price]]*Table3[[#This Row],[No of Products in one Sale]]</f>
        <v>375.67240862960455</v>
      </c>
    </row>
    <row r="548" spans="1:14" x14ac:dyDescent="0.3">
      <c r="A548" t="s">
        <v>787</v>
      </c>
      <c r="B548" t="s">
        <v>201</v>
      </c>
      <c r="C548" s="2">
        <v>44784</v>
      </c>
      <c r="D548" t="s">
        <v>211</v>
      </c>
      <c r="E548" t="s">
        <v>231</v>
      </c>
      <c r="F548">
        <v>65</v>
      </c>
      <c r="G548" t="s">
        <v>150</v>
      </c>
      <c r="H548" s="6">
        <v>6</v>
      </c>
      <c r="I548" s="7">
        <f t="shared" ca="1" si="0"/>
        <v>0.52833444033433885</v>
      </c>
      <c r="J548" t="s">
        <v>261</v>
      </c>
      <c r="K548" t="s">
        <v>1036</v>
      </c>
      <c r="L548">
        <f>Table3[[#This Row],[Price of One Product]]*Table3[[#This Row],[No of Products in one Sale]]</f>
        <v>390</v>
      </c>
      <c r="M548" s="23">
        <f ca="1">F548*(1-Table3[[#This Row],[Discount]])</f>
        <v>30.658261378267973</v>
      </c>
      <c r="N548">
        <f ca="1">Table3[[#This Row],[Discounted price]]*Table3[[#This Row],[No of Products in one Sale]]</f>
        <v>183.94956826960782</v>
      </c>
    </row>
    <row r="549" spans="1:14" x14ac:dyDescent="0.3">
      <c r="A549" t="s">
        <v>788</v>
      </c>
      <c r="B549" t="s">
        <v>202</v>
      </c>
      <c r="C549" s="2">
        <v>44793</v>
      </c>
      <c r="D549" t="s">
        <v>212</v>
      </c>
      <c r="E549" t="s">
        <v>230</v>
      </c>
      <c r="F549">
        <v>250</v>
      </c>
      <c r="G549" t="s">
        <v>151</v>
      </c>
      <c r="H549" s="6">
        <v>2</v>
      </c>
      <c r="I549" s="7">
        <f t="shared" ca="1" si="0"/>
        <v>0.22879457608592713</v>
      </c>
      <c r="J549" t="s">
        <v>262</v>
      </c>
      <c r="K549" t="s">
        <v>1039</v>
      </c>
      <c r="L549">
        <f>Table3[[#This Row],[Price of One Product]]*Table3[[#This Row],[No of Products in one Sale]]</f>
        <v>500</v>
      </c>
      <c r="M549" s="23">
        <f ca="1">F549*(1-Table3[[#This Row],[Discount]])</f>
        <v>192.80135597851822</v>
      </c>
      <c r="N549">
        <f ca="1">Table3[[#This Row],[Discounted price]]*Table3[[#This Row],[No of Products in one Sale]]</f>
        <v>385.60271195703643</v>
      </c>
    </row>
    <row r="550" spans="1:14" x14ac:dyDescent="0.3">
      <c r="A550" t="s">
        <v>789</v>
      </c>
      <c r="B550" t="s">
        <v>203</v>
      </c>
      <c r="C550" s="2">
        <v>44796</v>
      </c>
      <c r="D550" t="s">
        <v>213</v>
      </c>
      <c r="E550" t="s">
        <v>231</v>
      </c>
      <c r="F550">
        <v>130</v>
      </c>
      <c r="G550" t="s">
        <v>149</v>
      </c>
      <c r="H550" s="6">
        <v>5</v>
      </c>
      <c r="I550" s="7">
        <f t="shared" ca="1" si="0"/>
        <v>0.42839355922465683</v>
      </c>
      <c r="J550" t="s">
        <v>263</v>
      </c>
      <c r="K550" t="s">
        <v>1037</v>
      </c>
      <c r="L550">
        <f>Table3[[#This Row],[Price of One Product]]*Table3[[#This Row],[No of Products in one Sale]]</f>
        <v>650</v>
      </c>
      <c r="M550" s="23">
        <f ca="1">F550*(1-Table3[[#This Row],[Discount]])</f>
        <v>74.308837300794607</v>
      </c>
      <c r="N550">
        <f ca="1">Table3[[#This Row],[Discounted price]]*Table3[[#This Row],[No of Products in one Sale]]</f>
        <v>371.54418650397304</v>
      </c>
    </row>
    <row r="551" spans="1:14" x14ac:dyDescent="0.3">
      <c r="A551" t="s">
        <v>790</v>
      </c>
      <c r="B551" t="s">
        <v>200</v>
      </c>
      <c r="C551" s="2">
        <v>44758</v>
      </c>
      <c r="D551" t="s">
        <v>210</v>
      </c>
      <c r="E551" t="s">
        <v>230</v>
      </c>
      <c r="F551">
        <v>72</v>
      </c>
      <c r="G551" t="s">
        <v>150</v>
      </c>
      <c r="H551" s="6">
        <v>9</v>
      </c>
      <c r="I551" s="7">
        <f t="shared" ca="1" si="0"/>
        <v>0.76372041101009669</v>
      </c>
      <c r="J551" t="s">
        <v>264</v>
      </c>
      <c r="K551" t="s">
        <v>1037</v>
      </c>
      <c r="L551">
        <f>Table3[[#This Row],[Price of One Product]]*Table3[[#This Row],[No of Products in one Sale]]</f>
        <v>648</v>
      </c>
      <c r="M551" s="23">
        <f ca="1">F551*(1-Table3[[#This Row],[Discount]])</f>
        <v>17.012130407273037</v>
      </c>
      <c r="N551">
        <f ca="1">Table3[[#This Row],[Discounted price]]*Table3[[#This Row],[No of Products in one Sale]]</f>
        <v>153.10917366545735</v>
      </c>
    </row>
    <row r="552" spans="1:14" x14ac:dyDescent="0.3">
      <c r="A552" t="s">
        <v>791</v>
      </c>
      <c r="B552" t="s">
        <v>201</v>
      </c>
      <c r="C552" s="2">
        <v>44757</v>
      </c>
      <c r="D552" t="s">
        <v>211</v>
      </c>
      <c r="E552" t="s">
        <v>231</v>
      </c>
      <c r="F552">
        <v>65</v>
      </c>
      <c r="G552" t="s">
        <v>151</v>
      </c>
      <c r="H552" s="6">
        <v>5</v>
      </c>
      <c r="I552" s="7">
        <f t="shared" ca="1" si="0"/>
        <v>0.97324911878745168</v>
      </c>
      <c r="J552" t="s">
        <v>265</v>
      </c>
      <c r="K552" t="s">
        <v>1037</v>
      </c>
      <c r="L552">
        <f>Table3[[#This Row],[Price of One Product]]*Table3[[#This Row],[No of Products in one Sale]]</f>
        <v>325</v>
      </c>
      <c r="M552" s="23">
        <f ca="1">F552*(1-Table3[[#This Row],[Discount]])</f>
        <v>1.7388072788156406</v>
      </c>
      <c r="N552">
        <f ca="1">Table3[[#This Row],[Discounted price]]*Table3[[#This Row],[No of Products in one Sale]]</f>
        <v>8.6940363940782035</v>
      </c>
    </row>
    <row r="553" spans="1:14" x14ac:dyDescent="0.3">
      <c r="A553" t="s">
        <v>792</v>
      </c>
      <c r="B553" t="s">
        <v>202</v>
      </c>
      <c r="C553" s="2">
        <v>44758</v>
      </c>
      <c r="D553" t="s">
        <v>212</v>
      </c>
      <c r="E553" t="s">
        <v>230</v>
      </c>
      <c r="F553">
        <v>250</v>
      </c>
      <c r="G553" t="s">
        <v>149</v>
      </c>
      <c r="H553" s="6">
        <v>1</v>
      </c>
      <c r="I553" s="7">
        <f t="shared" ca="1" si="0"/>
        <v>0.79754378530178993</v>
      </c>
      <c r="J553" t="s">
        <v>266</v>
      </c>
      <c r="K553" t="s">
        <v>1039</v>
      </c>
      <c r="L553">
        <f>Table3[[#This Row],[Price of One Product]]*Table3[[#This Row],[No of Products in one Sale]]</f>
        <v>250</v>
      </c>
      <c r="M553" s="23">
        <f ca="1">F553*(1-Table3[[#This Row],[Discount]])</f>
        <v>50.614053674552515</v>
      </c>
      <c r="N553">
        <f ca="1">Table3[[#This Row],[Discounted price]]*Table3[[#This Row],[No of Products in one Sale]]</f>
        <v>50.614053674552515</v>
      </c>
    </row>
    <row r="554" spans="1:14" x14ac:dyDescent="0.3">
      <c r="A554" t="s">
        <v>793</v>
      </c>
      <c r="B554" t="s">
        <v>203</v>
      </c>
      <c r="C554" s="2">
        <v>44800</v>
      </c>
      <c r="D554" t="s">
        <v>213</v>
      </c>
      <c r="E554" t="s">
        <v>231</v>
      </c>
      <c r="F554">
        <v>130</v>
      </c>
      <c r="G554" t="s">
        <v>150</v>
      </c>
      <c r="H554" s="6">
        <v>3</v>
      </c>
      <c r="I554" s="7">
        <f t="shared" ca="1" si="0"/>
        <v>0.31038268607465025</v>
      </c>
      <c r="J554" t="s">
        <v>267</v>
      </c>
      <c r="K554" t="s">
        <v>1039</v>
      </c>
      <c r="L554">
        <f>Table3[[#This Row],[Price of One Product]]*Table3[[#This Row],[No of Products in one Sale]]</f>
        <v>390</v>
      </c>
      <c r="M554" s="23">
        <f ca="1">F554*(1-Table3[[#This Row],[Discount]])</f>
        <v>89.650250810295461</v>
      </c>
      <c r="N554">
        <f ca="1">Table3[[#This Row],[Discounted price]]*Table3[[#This Row],[No of Products in one Sale]]</f>
        <v>268.95075243088638</v>
      </c>
    </row>
    <row r="555" spans="1:14" x14ac:dyDescent="0.3">
      <c r="A555" t="s">
        <v>794</v>
      </c>
      <c r="B555" t="s">
        <v>204</v>
      </c>
      <c r="C555" s="2">
        <v>44780</v>
      </c>
      <c r="D555" t="s">
        <v>214</v>
      </c>
      <c r="E555" t="s">
        <v>230</v>
      </c>
      <c r="F555">
        <v>60</v>
      </c>
      <c r="G555" t="s">
        <v>151</v>
      </c>
      <c r="H555" s="6">
        <v>7</v>
      </c>
      <c r="I555" s="7">
        <f t="shared" ca="1" si="0"/>
        <v>0.26782788494831256</v>
      </c>
      <c r="J555" t="s">
        <v>268</v>
      </c>
      <c r="K555" t="s">
        <v>1039</v>
      </c>
      <c r="L555">
        <f>Table3[[#This Row],[Price of One Product]]*Table3[[#This Row],[No of Products in one Sale]]</f>
        <v>420</v>
      </c>
      <c r="M555" s="23">
        <f ca="1">F555*(1-Table3[[#This Row],[Discount]])</f>
        <v>43.930326903101246</v>
      </c>
      <c r="N555">
        <f ca="1">Table3[[#This Row],[Discounted price]]*Table3[[#This Row],[No of Products in one Sale]]</f>
        <v>307.51228832170875</v>
      </c>
    </row>
    <row r="556" spans="1:14" x14ac:dyDescent="0.3">
      <c r="A556" t="s">
        <v>795</v>
      </c>
      <c r="B556" t="s">
        <v>200</v>
      </c>
      <c r="C556" s="2">
        <v>44807</v>
      </c>
      <c r="D556" t="s">
        <v>210</v>
      </c>
      <c r="E556" t="s">
        <v>231</v>
      </c>
      <c r="F556">
        <v>72</v>
      </c>
      <c r="G556" t="s">
        <v>149</v>
      </c>
      <c r="H556" s="6">
        <v>12</v>
      </c>
      <c r="I556" s="7">
        <f t="shared" ca="1" si="0"/>
        <v>0.46185701607404073</v>
      </c>
      <c r="J556" t="s">
        <v>269</v>
      </c>
      <c r="K556" t="s">
        <v>1038</v>
      </c>
      <c r="L556">
        <f>Table3[[#This Row],[Price of One Product]]*Table3[[#This Row],[No of Products in one Sale]]</f>
        <v>864</v>
      </c>
      <c r="M556" s="23">
        <f ca="1">F556*(1-Table3[[#This Row],[Discount]])</f>
        <v>38.746294842669066</v>
      </c>
      <c r="N556">
        <f ca="1">Table3[[#This Row],[Discounted price]]*Table3[[#This Row],[No of Products in one Sale]]</f>
        <v>464.95553811202876</v>
      </c>
    </row>
    <row r="557" spans="1:14" x14ac:dyDescent="0.3">
      <c r="A557" t="s">
        <v>796</v>
      </c>
      <c r="B557" t="s">
        <v>201</v>
      </c>
      <c r="C557" s="2">
        <v>44798</v>
      </c>
      <c r="D557" t="s">
        <v>211</v>
      </c>
      <c r="E557" t="s">
        <v>230</v>
      </c>
      <c r="F557">
        <v>65</v>
      </c>
      <c r="G557" t="s">
        <v>150</v>
      </c>
      <c r="H557" s="6">
        <v>12</v>
      </c>
      <c r="I557" s="7">
        <f t="shared" ca="1" si="0"/>
        <v>0.1307970823260598</v>
      </c>
      <c r="J557" t="s">
        <v>270</v>
      </c>
      <c r="K557" t="s">
        <v>1038</v>
      </c>
      <c r="L557">
        <f>Table3[[#This Row],[Price of One Product]]*Table3[[#This Row],[No of Products in one Sale]]</f>
        <v>780</v>
      </c>
      <c r="M557" s="23">
        <f ca="1">F557*(1-Table3[[#This Row],[Discount]])</f>
        <v>56.498189648806111</v>
      </c>
      <c r="N557">
        <f ca="1">Table3[[#This Row],[Discounted price]]*Table3[[#This Row],[No of Products in one Sale]]</f>
        <v>677.9782757856733</v>
      </c>
    </row>
    <row r="558" spans="1:14" x14ac:dyDescent="0.3">
      <c r="A558" t="s">
        <v>797</v>
      </c>
      <c r="B558" t="s">
        <v>202</v>
      </c>
      <c r="C558" s="2">
        <v>44810</v>
      </c>
      <c r="D558" t="s">
        <v>212</v>
      </c>
      <c r="E558" t="s">
        <v>231</v>
      </c>
      <c r="F558">
        <v>250</v>
      </c>
      <c r="G558" t="s">
        <v>151</v>
      </c>
      <c r="H558" s="6">
        <v>3</v>
      </c>
      <c r="I558" s="7">
        <f t="shared" ca="1" si="0"/>
        <v>0.79720769032571071</v>
      </c>
      <c r="J558" t="s">
        <v>271</v>
      </c>
      <c r="K558" t="s">
        <v>1037</v>
      </c>
      <c r="L558">
        <f>Table3[[#This Row],[Price of One Product]]*Table3[[#This Row],[No of Products in one Sale]]</f>
        <v>750</v>
      </c>
      <c r="M558" s="23">
        <f ca="1">F558*(1-Table3[[#This Row],[Discount]])</f>
        <v>50.698077418572325</v>
      </c>
      <c r="N558">
        <f ca="1">Table3[[#This Row],[Discounted price]]*Table3[[#This Row],[No of Products in one Sale]]</f>
        <v>152.09423225571697</v>
      </c>
    </row>
    <row r="559" spans="1:14" x14ac:dyDescent="0.3">
      <c r="A559" t="s">
        <v>798</v>
      </c>
      <c r="B559" t="s">
        <v>203</v>
      </c>
      <c r="C559" s="2">
        <v>44764</v>
      </c>
      <c r="D559" t="s">
        <v>213</v>
      </c>
      <c r="E559" t="s">
        <v>230</v>
      </c>
      <c r="F559">
        <v>130</v>
      </c>
      <c r="G559" t="s">
        <v>149</v>
      </c>
      <c r="H559" s="6">
        <v>5</v>
      </c>
      <c r="I559" s="7">
        <f t="shared" ca="1" si="0"/>
        <v>0.59926992137203194</v>
      </c>
      <c r="J559" t="s">
        <v>272</v>
      </c>
      <c r="K559" t="s">
        <v>1037</v>
      </c>
      <c r="L559">
        <f>Table3[[#This Row],[Price of One Product]]*Table3[[#This Row],[No of Products in one Sale]]</f>
        <v>650</v>
      </c>
      <c r="M559" s="23">
        <f ca="1">F559*(1-Table3[[#This Row],[Discount]])</f>
        <v>52.09491022163585</v>
      </c>
      <c r="N559">
        <f ca="1">Table3[[#This Row],[Discounted price]]*Table3[[#This Row],[No of Products in one Sale]]</f>
        <v>260.47455110817924</v>
      </c>
    </row>
    <row r="560" spans="1:14" x14ac:dyDescent="0.3">
      <c r="A560" t="s">
        <v>799</v>
      </c>
      <c r="B560" t="s">
        <v>200</v>
      </c>
      <c r="C560" s="2">
        <v>44766</v>
      </c>
      <c r="D560" t="s">
        <v>210</v>
      </c>
      <c r="E560" t="s">
        <v>231</v>
      </c>
      <c r="F560">
        <v>72</v>
      </c>
      <c r="G560" t="s">
        <v>150</v>
      </c>
      <c r="H560" s="6">
        <v>4</v>
      </c>
      <c r="I560" s="7">
        <f t="shared" ca="1" si="0"/>
        <v>0.57859940752222105</v>
      </c>
      <c r="J560" t="s">
        <v>273</v>
      </c>
      <c r="K560" t="s">
        <v>1036</v>
      </c>
      <c r="L560">
        <f>Table3[[#This Row],[Price of One Product]]*Table3[[#This Row],[No of Products in one Sale]]</f>
        <v>288</v>
      </c>
      <c r="M560" s="23">
        <f ca="1">F560*(1-Table3[[#This Row],[Discount]])</f>
        <v>30.340842658400085</v>
      </c>
      <c r="N560">
        <f ca="1">Table3[[#This Row],[Discounted price]]*Table3[[#This Row],[No of Products in one Sale]]</f>
        <v>121.36337063360034</v>
      </c>
    </row>
    <row r="561" spans="1:14" x14ac:dyDescent="0.3">
      <c r="A561" t="s">
        <v>800</v>
      </c>
      <c r="B561" t="s">
        <v>201</v>
      </c>
      <c r="C561" s="2">
        <v>44794</v>
      </c>
      <c r="D561" t="s">
        <v>211</v>
      </c>
      <c r="E561" t="s">
        <v>230</v>
      </c>
      <c r="F561">
        <v>65</v>
      </c>
      <c r="G561" t="s">
        <v>151</v>
      </c>
      <c r="H561" s="6">
        <v>9</v>
      </c>
      <c r="I561" s="7">
        <f t="shared" ca="1" si="0"/>
        <v>0.11110320368042625</v>
      </c>
      <c r="J561" t="s">
        <v>274</v>
      </c>
      <c r="K561" t="s">
        <v>1036</v>
      </c>
      <c r="L561">
        <f>Table3[[#This Row],[Price of One Product]]*Table3[[#This Row],[No of Products in one Sale]]</f>
        <v>585</v>
      </c>
      <c r="M561" s="23">
        <f ca="1">F561*(1-Table3[[#This Row],[Discount]])</f>
        <v>57.778291760772291</v>
      </c>
      <c r="N561">
        <f ca="1">Table3[[#This Row],[Discounted price]]*Table3[[#This Row],[No of Products in one Sale]]</f>
        <v>520.0046258469506</v>
      </c>
    </row>
    <row r="562" spans="1:14" x14ac:dyDescent="0.3">
      <c r="A562" t="s">
        <v>801</v>
      </c>
      <c r="B562" t="s">
        <v>202</v>
      </c>
      <c r="C562" s="2">
        <v>44800</v>
      </c>
      <c r="D562" t="s">
        <v>212</v>
      </c>
      <c r="E562" t="s">
        <v>231</v>
      </c>
      <c r="F562">
        <v>250</v>
      </c>
      <c r="G562" t="s">
        <v>149</v>
      </c>
      <c r="H562" s="6">
        <v>3</v>
      </c>
      <c r="I562" s="7">
        <f t="shared" ca="1" si="0"/>
        <v>0.98786283814565912</v>
      </c>
      <c r="J562" t="s">
        <v>275</v>
      </c>
      <c r="K562" t="s">
        <v>1036</v>
      </c>
      <c r="L562">
        <f>Table3[[#This Row],[Price of One Product]]*Table3[[#This Row],[No of Products in one Sale]]</f>
        <v>750</v>
      </c>
      <c r="M562" s="23">
        <f ca="1">F562*(1-Table3[[#This Row],[Discount]])</f>
        <v>3.0342904635852208</v>
      </c>
      <c r="N562">
        <f ca="1">Table3[[#This Row],[Discounted price]]*Table3[[#This Row],[No of Products in one Sale]]</f>
        <v>9.1028713907556629</v>
      </c>
    </row>
    <row r="563" spans="1:14" x14ac:dyDescent="0.3">
      <c r="A563" t="s">
        <v>802</v>
      </c>
      <c r="B563" t="s">
        <v>203</v>
      </c>
      <c r="C563" s="2">
        <v>44792</v>
      </c>
      <c r="D563" t="s">
        <v>213</v>
      </c>
      <c r="E563" t="s">
        <v>230</v>
      </c>
      <c r="F563">
        <v>130</v>
      </c>
      <c r="G563" t="s">
        <v>150</v>
      </c>
      <c r="H563" s="6">
        <v>5</v>
      </c>
      <c r="I563" s="7">
        <f t="shared" ca="1" si="0"/>
        <v>0.47189049747499245</v>
      </c>
      <c r="J563" t="s">
        <v>276</v>
      </c>
      <c r="K563" t="s">
        <v>1036</v>
      </c>
      <c r="L563">
        <f>Table3[[#This Row],[Price of One Product]]*Table3[[#This Row],[No of Products in one Sale]]</f>
        <v>650</v>
      </c>
      <c r="M563" s="23">
        <f ca="1">F563*(1-Table3[[#This Row],[Discount]])</f>
        <v>68.654235328250977</v>
      </c>
      <c r="N563">
        <f ca="1">Table3[[#This Row],[Discounted price]]*Table3[[#This Row],[No of Products in one Sale]]</f>
        <v>343.2711766412549</v>
      </c>
    </row>
    <row r="564" spans="1:14" x14ac:dyDescent="0.3">
      <c r="A564" t="s">
        <v>803</v>
      </c>
      <c r="B564" t="s">
        <v>204</v>
      </c>
      <c r="C564" s="2">
        <v>44809</v>
      </c>
      <c r="D564" t="s">
        <v>214</v>
      </c>
      <c r="E564" t="s">
        <v>230</v>
      </c>
      <c r="F564">
        <v>60</v>
      </c>
      <c r="G564" t="s">
        <v>151</v>
      </c>
      <c r="H564" s="6">
        <v>4</v>
      </c>
      <c r="I564" s="7">
        <f t="shared" ca="1" si="0"/>
        <v>0.781848125987883</v>
      </c>
      <c r="J564" t="s">
        <v>277</v>
      </c>
      <c r="K564" t="s">
        <v>1036</v>
      </c>
      <c r="L564">
        <f>Table3[[#This Row],[Price of One Product]]*Table3[[#This Row],[No of Products in one Sale]]</f>
        <v>240</v>
      </c>
      <c r="M564" s="23">
        <f ca="1">F564*(1-Table3[[#This Row],[Discount]])</f>
        <v>13.089112440727019</v>
      </c>
      <c r="N564">
        <f ca="1">Table3[[#This Row],[Discounted price]]*Table3[[#This Row],[No of Products in one Sale]]</f>
        <v>52.356449762908078</v>
      </c>
    </row>
    <row r="565" spans="1:14" x14ac:dyDescent="0.3">
      <c r="A565" t="s">
        <v>804</v>
      </c>
      <c r="B565" t="s">
        <v>205</v>
      </c>
      <c r="C565" s="2">
        <v>44789</v>
      </c>
      <c r="D565" t="s">
        <v>222</v>
      </c>
      <c r="E565" t="s">
        <v>231</v>
      </c>
      <c r="F565">
        <v>95</v>
      </c>
      <c r="G565" t="s">
        <v>149</v>
      </c>
      <c r="H565" s="6">
        <v>8</v>
      </c>
      <c r="I565" s="7">
        <f t="shared" ca="1" si="0"/>
        <v>0.78709309932197724</v>
      </c>
      <c r="J565" t="s">
        <v>278</v>
      </c>
      <c r="K565" t="s">
        <v>1039</v>
      </c>
      <c r="L565">
        <f>Table3[[#This Row],[Price of One Product]]*Table3[[#This Row],[No of Products in one Sale]]</f>
        <v>760</v>
      </c>
      <c r="M565" s="23">
        <f ca="1">F565*(1-Table3[[#This Row],[Discount]])</f>
        <v>20.226155564412164</v>
      </c>
      <c r="N565">
        <f ca="1">Table3[[#This Row],[Discounted price]]*Table3[[#This Row],[No of Products in one Sale]]</f>
        <v>161.80924451529731</v>
      </c>
    </row>
    <row r="566" spans="1:14" x14ac:dyDescent="0.3">
      <c r="A566" t="s">
        <v>805</v>
      </c>
      <c r="B566" t="s">
        <v>200</v>
      </c>
      <c r="C566" s="2">
        <v>44757</v>
      </c>
      <c r="D566" t="s">
        <v>210</v>
      </c>
      <c r="E566" t="s">
        <v>231</v>
      </c>
      <c r="F566">
        <v>72</v>
      </c>
      <c r="G566" t="s">
        <v>150</v>
      </c>
      <c r="H566" s="6">
        <v>9</v>
      </c>
      <c r="I566" s="7">
        <f t="shared" ref="I566:I629" ca="1" si="1">RAND()</f>
        <v>0.58574881537902279</v>
      </c>
      <c r="J566" t="s">
        <v>279</v>
      </c>
      <c r="K566" t="s">
        <v>1039</v>
      </c>
      <c r="L566">
        <f>Table3[[#This Row],[Price of One Product]]*Table3[[#This Row],[No of Products in one Sale]]</f>
        <v>648</v>
      </c>
      <c r="M566" s="23">
        <f ca="1">F566*(1-Table3[[#This Row],[Discount]])</f>
        <v>29.82608529271036</v>
      </c>
      <c r="N566">
        <f ca="1">Table3[[#This Row],[Discounted price]]*Table3[[#This Row],[No of Products in one Sale]]</f>
        <v>268.43476763439321</v>
      </c>
    </row>
    <row r="567" spans="1:14" x14ac:dyDescent="0.3">
      <c r="A567" t="s">
        <v>806</v>
      </c>
      <c r="B567" t="s">
        <v>201</v>
      </c>
      <c r="C567" s="2">
        <v>44790</v>
      </c>
      <c r="D567" t="s">
        <v>211</v>
      </c>
      <c r="E567" t="s">
        <v>231</v>
      </c>
      <c r="F567">
        <v>65</v>
      </c>
      <c r="G567" t="s">
        <v>151</v>
      </c>
      <c r="H567" s="6">
        <v>6</v>
      </c>
      <c r="I567" s="7">
        <f t="shared" ca="1" si="1"/>
        <v>0.6056850966501286</v>
      </c>
      <c r="J567" t="s">
        <v>280</v>
      </c>
      <c r="K567" t="s">
        <v>1036</v>
      </c>
      <c r="L567">
        <f>Table3[[#This Row],[Price of One Product]]*Table3[[#This Row],[No of Products in one Sale]]</f>
        <v>390</v>
      </c>
      <c r="M567" s="23">
        <f ca="1">F567*(1-Table3[[#This Row],[Discount]])</f>
        <v>25.630468717741643</v>
      </c>
      <c r="N567">
        <f ca="1">Table3[[#This Row],[Discounted price]]*Table3[[#This Row],[No of Products in one Sale]]</f>
        <v>153.78281230644984</v>
      </c>
    </row>
    <row r="568" spans="1:14" x14ac:dyDescent="0.3">
      <c r="A568" t="s">
        <v>807</v>
      </c>
      <c r="B568" t="s">
        <v>202</v>
      </c>
      <c r="C568" s="2">
        <v>44808</v>
      </c>
      <c r="D568" t="s">
        <v>212</v>
      </c>
      <c r="E568" t="s">
        <v>230</v>
      </c>
      <c r="F568">
        <v>250</v>
      </c>
      <c r="G568" t="s">
        <v>149</v>
      </c>
      <c r="H568" s="6">
        <v>4</v>
      </c>
      <c r="I568" s="7">
        <f t="shared" ca="1" si="1"/>
        <v>0.77374153743870833</v>
      </c>
      <c r="J568" t="s">
        <v>281</v>
      </c>
      <c r="K568" t="s">
        <v>1038</v>
      </c>
      <c r="L568">
        <f>Table3[[#This Row],[Price of One Product]]*Table3[[#This Row],[No of Products in one Sale]]</f>
        <v>1000</v>
      </c>
      <c r="M568" s="23">
        <f ca="1">F568*(1-Table3[[#This Row],[Discount]])</f>
        <v>56.56461564032292</v>
      </c>
      <c r="N568">
        <f ca="1">Table3[[#This Row],[Discounted price]]*Table3[[#This Row],[No of Products in one Sale]]</f>
        <v>226.25846256129168</v>
      </c>
    </row>
    <row r="569" spans="1:14" x14ac:dyDescent="0.3">
      <c r="A569" t="s">
        <v>808</v>
      </c>
      <c r="B569" t="s">
        <v>203</v>
      </c>
      <c r="C569" s="2">
        <v>44801</v>
      </c>
      <c r="D569" t="s">
        <v>213</v>
      </c>
      <c r="E569" t="s">
        <v>230</v>
      </c>
      <c r="F569">
        <v>130</v>
      </c>
      <c r="G569" t="s">
        <v>150</v>
      </c>
      <c r="H569" s="6">
        <v>4</v>
      </c>
      <c r="I569" s="7">
        <f t="shared" ca="1" si="1"/>
        <v>0.32905827987903713</v>
      </c>
      <c r="J569" t="s">
        <v>282</v>
      </c>
      <c r="K569" t="s">
        <v>1038</v>
      </c>
      <c r="L569">
        <f>Table3[[#This Row],[Price of One Product]]*Table3[[#This Row],[No of Products in one Sale]]</f>
        <v>520</v>
      </c>
      <c r="M569" s="23">
        <f ca="1">F569*(1-Table3[[#This Row],[Discount]])</f>
        <v>87.222423615725177</v>
      </c>
      <c r="N569">
        <f ca="1">Table3[[#This Row],[Discounted price]]*Table3[[#This Row],[No of Products in one Sale]]</f>
        <v>348.88969446290071</v>
      </c>
    </row>
    <row r="570" spans="1:14" x14ac:dyDescent="0.3">
      <c r="A570" t="s">
        <v>809</v>
      </c>
      <c r="B570" t="s">
        <v>200</v>
      </c>
      <c r="C570" s="2">
        <v>44769</v>
      </c>
      <c r="D570" t="s">
        <v>210</v>
      </c>
      <c r="E570" t="s">
        <v>230</v>
      </c>
      <c r="F570">
        <v>72</v>
      </c>
      <c r="G570" t="s">
        <v>151</v>
      </c>
      <c r="H570" s="6">
        <v>9</v>
      </c>
      <c r="I570" s="7">
        <f t="shared" ca="1" si="1"/>
        <v>0.58911029817687965</v>
      </c>
      <c r="J570" t="s">
        <v>283</v>
      </c>
      <c r="K570" t="s">
        <v>1036</v>
      </c>
      <c r="L570">
        <f>Table3[[#This Row],[Price of One Product]]*Table3[[#This Row],[No of Products in one Sale]]</f>
        <v>648</v>
      </c>
      <c r="M570" s="23">
        <f ca="1">F570*(1-Table3[[#This Row],[Discount]])</f>
        <v>29.584058531264667</v>
      </c>
      <c r="N570">
        <f ca="1">Table3[[#This Row],[Discounted price]]*Table3[[#This Row],[No of Products in one Sale]]</f>
        <v>266.25652678138198</v>
      </c>
    </row>
    <row r="571" spans="1:14" x14ac:dyDescent="0.3">
      <c r="A571" t="s">
        <v>810</v>
      </c>
      <c r="B571" t="s">
        <v>201</v>
      </c>
      <c r="C571" s="2">
        <v>44757</v>
      </c>
      <c r="D571" t="s">
        <v>211</v>
      </c>
      <c r="E571" t="s">
        <v>230</v>
      </c>
      <c r="F571">
        <v>65</v>
      </c>
      <c r="G571" t="s">
        <v>149</v>
      </c>
      <c r="H571" s="6">
        <v>8</v>
      </c>
      <c r="I571" s="7">
        <f t="shared" ca="1" si="1"/>
        <v>0.87696787455551628</v>
      </c>
      <c r="J571" t="s">
        <v>284</v>
      </c>
      <c r="K571" t="s">
        <v>1039</v>
      </c>
      <c r="L571">
        <f>Table3[[#This Row],[Price of One Product]]*Table3[[#This Row],[No of Products in one Sale]]</f>
        <v>520</v>
      </c>
      <c r="M571" s="23">
        <f ca="1">F571*(1-Table3[[#This Row],[Discount]])</f>
        <v>7.9970881538914416</v>
      </c>
      <c r="N571">
        <f ca="1">Table3[[#This Row],[Discounted price]]*Table3[[#This Row],[No of Products in one Sale]]</f>
        <v>63.976705231131533</v>
      </c>
    </row>
    <row r="572" spans="1:14" x14ac:dyDescent="0.3">
      <c r="A572" t="s">
        <v>811</v>
      </c>
      <c r="B572" t="s">
        <v>202</v>
      </c>
      <c r="C572" s="2">
        <v>44759</v>
      </c>
      <c r="D572" t="s">
        <v>212</v>
      </c>
      <c r="E572" t="s">
        <v>230</v>
      </c>
      <c r="F572">
        <v>250</v>
      </c>
      <c r="G572" t="s">
        <v>150</v>
      </c>
      <c r="H572" s="6">
        <v>1</v>
      </c>
      <c r="I572" s="7">
        <f t="shared" ca="1" si="1"/>
        <v>0.47944238139813766</v>
      </c>
      <c r="J572" t="s">
        <v>285</v>
      </c>
      <c r="K572" t="s">
        <v>1039</v>
      </c>
      <c r="L572">
        <f>Table3[[#This Row],[Price of One Product]]*Table3[[#This Row],[No of Products in one Sale]]</f>
        <v>250</v>
      </c>
      <c r="M572" s="23">
        <f ca="1">F572*(1-Table3[[#This Row],[Discount]])</f>
        <v>130.13940465046559</v>
      </c>
      <c r="N572">
        <f ca="1">Table3[[#This Row],[Discounted price]]*Table3[[#This Row],[No of Products in one Sale]]</f>
        <v>130.13940465046559</v>
      </c>
    </row>
    <row r="573" spans="1:14" x14ac:dyDescent="0.3">
      <c r="A573" t="s">
        <v>812</v>
      </c>
      <c r="B573" t="s">
        <v>203</v>
      </c>
      <c r="C573" s="2">
        <v>44805</v>
      </c>
      <c r="D573" t="s">
        <v>213</v>
      </c>
      <c r="E573" t="s">
        <v>230</v>
      </c>
      <c r="F573">
        <v>130</v>
      </c>
      <c r="G573" t="s">
        <v>151</v>
      </c>
      <c r="H573" s="6">
        <v>3</v>
      </c>
      <c r="I573" s="7">
        <f t="shared" ca="1" si="1"/>
        <v>0.11615417364800662</v>
      </c>
      <c r="J573" t="s">
        <v>286</v>
      </c>
      <c r="K573" t="s">
        <v>1036</v>
      </c>
      <c r="L573">
        <f>Table3[[#This Row],[Price of One Product]]*Table3[[#This Row],[No of Products in one Sale]]</f>
        <v>390</v>
      </c>
      <c r="M573" s="23">
        <f ca="1">F573*(1-Table3[[#This Row],[Discount]])</f>
        <v>114.89995742575914</v>
      </c>
      <c r="N573">
        <f ca="1">Table3[[#This Row],[Discounted price]]*Table3[[#This Row],[No of Products in one Sale]]</f>
        <v>344.69987227727745</v>
      </c>
    </row>
    <row r="574" spans="1:14" x14ac:dyDescent="0.3">
      <c r="A574" t="s">
        <v>813</v>
      </c>
      <c r="B574" t="s">
        <v>204</v>
      </c>
      <c r="C574" s="2">
        <v>44760</v>
      </c>
      <c r="D574" t="s">
        <v>214</v>
      </c>
      <c r="E574" t="s">
        <v>230</v>
      </c>
      <c r="F574">
        <v>60</v>
      </c>
      <c r="G574" t="s">
        <v>149</v>
      </c>
      <c r="H574" s="6">
        <v>13</v>
      </c>
      <c r="I574" s="7">
        <f t="shared" ca="1" si="1"/>
        <v>0.4119024601431337</v>
      </c>
      <c r="J574" t="s">
        <v>259</v>
      </c>
      <c r="K574" t="s">
        <v>1038</v>
      </c>
      <c r="L574">
        <f>Table3[[#This Row],[Price of One Product]]*Table3[[#This Row],[No of Products in one Sale]]</f>
        <v>780</v>
      </c>
      <c r="M574" s="23">
        <f ca="1">F574*(1-Table3[[#This Row],[Discount]])</f>
        <v>35.285852391411979</v>
      </c>
      <c r="N574">
        <f ca="1">Table3[[#This Row],[Discounted price]]*Table3[[#This Row],[No of Products in one Sale]]</f>
        <v>458.71608108835574</v>
      </c>
    </row>
    <row r="575" spans="1:14" x14ac:dyDescent="0.3">
      <c r="A575" t="s">
        <v>814</v>
      </c>
      <c r="B575" t="s">
        <v>200</v>
      </c>
      <c r="C575" s="2">
        <v>44791</v>
      </c>
      <c r="D575" t="s">
        <v>210</v>
      </c>
      <c r="E575" t="s">
        <v>230</v>
      </c>
      <c r="F575">
        <v>72</v>
      </c>
      <c r="G575" t="s">
        <v>150</v>
      </c>
      <c r="H575" s="6">
        <v>4</v>
      </c>
      <c r="I575" s="7">
        <f t="shared" ca="1" si="1"/>
        <v>1.2490813863223371E-2</v>
      </c>
      <c r="J575" t="s">
        <v>260</v>
      </c>
      <c r="K575" t="s">
        <v>1039</v>
      </c>
      <c r="L575">
        <f>Table3[[#This Row],[Price of One Product]]*Table3[[#This Row],[No of Products in one Sale]]</f>
        <v>288</v>
      </c>
      <c r="M575" s="23">
        <f ca="1">F575*(1-Table3[[#This Row],[Discount]])</f>
        <v>71.100661401847915</v>
      </c>
      <c r="N575">
        <f ca="1">Table3[[#This Row],[Discounted price]]*Table3[[#This Row],[No of Products in one Sale]]</f>
        <v>284.40264560739166</v>
      </c>
    </row>
    <row r="576" spans="1:14" x14ac:dyDescent="0.3">
      <c r="A576" t="s">
        <v>815</v>
      </c>
      <c r="B576" t="s">
        <v>201</v>
      </c>
      <c r="C576" s="2">
        <v>44768</v>
      </c>
      <c r="D576" t="s">
        <v>211</v>
      </c>
      <c r="E576" t="s">
        <v>230</v>
      </c>
      <c r="F576">
        <v>65</v>
      </c>
      <c r="G576" t="s">
        <v>151</v>
      </c>
      <c r="H576" s="6">
        <v>12</v>
      </c>
      <c r="I576" s="7">
        <f t="shared" ca="1" si="1"/>
        <v>0.90279865443077845</v>
      </c>
      <c r="J576" t="s">
        <v>272</v>
      </c>
      <c r="K576" t="s">
        <v>1037</v>
      </c>
      <c r="L576">
        <f>Table3[[#This Row],[Price of One Product]]*Table3[[#This Row],[No of Products in one Sale]]</f>
        <v>780</v>
      </c>
      <c r="M576" s="23">
        <f ca="1">F576*(1-Table3[[#This Row],[Discount]])</f>
        <v>6.3180874619994007</v>
      </c>
      <c r="N576">
        <f ca="1">Table3[[#This Row],[Discounted price]]*Table3[[#This Row],[No of Products in one Sale]]</f>
        <v>75.817049543992809</v>
      </c>
    </row>
    <row r="577" spans="1:14" x14ac:dyDescent="0.3">
      <c r="A577" t="s">
        <v>816</v>
      </c>
      <c r="B577" t="s">
        <v>202</v>
      </c>
      <c r="C577" s="2">
        <v>44759</v>
      </c>
      <c r="D577" t="s">
        <v>212</v>
      </c>
      <c r="E577" t="s">
        <v>231</v>
      </c>
      <c r="F577">
        <v>250</v>
      </c>
      <c r="G577" t="s">
        <v>149</v>
      </c>
      <c r="H577" s="6">
        <v>3</v>
      </c>
      <c r="I577" s="7">
        <f t="shared" ca="1" si="1"/>
        <v>0.27953523158426941</v>
      </c>
      <c r="J577" t="s">
        <v>273</v>
      </c>
      <c r="K577" t="s">
        <v>1036</v>
      </c>
      <c r="L577">
        <f>Table3[[#This Row],[Price of One Product]]*Table3[[#This Row],[No of Products in one Sale]]</f>
        <v>750</v>
      </c>
      <c r="M577" s="23">
        <f ca="1">F577*(1-Table3[[#This Row],[Discount]])</f>
        <v>180.11619210393266</v>
      </c>
      <c r="N577">
        <f ca="1">Table3[[#This Row],[Discounted price]]*Table3[[#This Row],[No of Products in one Sale]]</f>
        <v>540.34857631179796</v>
      </c>
    </row>
    <row r="578" spans="1:14" x14ac:dyDescent="0.3">
      <c r="A578" t="s">
        <v>817</v>
      </c>
      <c r="B578" t="s">
        <v>203</v>
      </c>
      <c r="C578" s="2">
        <v>44781</v>
      </c>
      <c r="D578" t="s">
        <v>213</v>
      </c>
      <c r="E578" t="s">
        <v>230</v>
      </c>
      <c r="F578">
        <v>130</v>
      </c>
      <c r="G578" t="s">
        <v>150</v>
      </c>
      <c r="H578" s="6">
        <v>6</v>
      </c>
      <c r="I578" s="7">
        <f t="shared" ca="1" si="1"/>
        <v>9.7079467821540089E-2</v>
      </c>
      <c r="J578" t="s">
        <v>274</v>
      </c>
      <c r="K578" t="s">
        <v>1036</v>
      </c>
      <c r="L578">
        <f>Table3[[#This Row],[Price of One Product]]*Table3[[#This Row],[No of Products in one Sale]]</f>
        <v>780</v>
      </c>
      <c r="M578" s="23">
        <f ca="1">F578*(1-Table3[[#This Row],[Discount]])</f>
        <v>117.37966918319979</v>
      </c>
      <c r="N578">
        <f ca="1">Table3[[#This Row],[Discounted price]]*Table3[[#This Row],[No of Products in one Sale]]</f>
        <v>704.2780150991988</v>
      </c>
    </row>
    <row r="579" spans="1:14" x14ac:dyDescent="0.3">
      <c r="A579" t="s">
        <v>818</v>
      </c>
      <c r="B579" t="s">
        <v>200</v>
      </c>
      <c r="C579" s="2">
        <v>44785</v>
      </c>
      <c r="D579" t="s">
        <v>210</v>
      </c>
      <c r="E579" t="s">
        <v>230</v>
      </c>
      <c r="F579">
        <v>72</v>
      </c>
      <c r="G579" t="s">
        <v>151</v>
      </c>
      <c r="H579" s="6">
        <v>5</v>
      </c>
      <c r="I579" s="7">
        <f t="shared" ca="1" si="1"/>
        <v>0.31454845889001659</v>
      </c>
      <c r="J579" t="s">
        <v>275</v>
      </c>
      <c r="K579" t="s">
        <v>1036</v>
      </c>
      <c r="L579">
        <f>Table3[[#This Row],[Price of One Product]]*Table3[[#This Row],[No of Products in one Sale]]</f>
        <v>360</v>
      </c>
      <c r="M579" s="23">
        <f ca="1">F579*(1-Table3[[#This Row],[Discount]])</f>
        <v>49.352510959918803</v>
      </c>
      <c r="N579">
        <f ca="1">Table3[[#This Row],[Discounted price]]*Table3[[#This Row],[No of Products in one Sale]]</f>
        <v>246.762554799594</v>
      </c>
    </row>
    <row r="580" spans="1:14" x14ac:dyDescent="0.3">
      <c r="A580" t="s">
        <v>819</v>
      </c>
      <c r="B580" t="s">
        <v>201</v>
      </c>
      <c r="C580" s="2">
        <v>44775</v>
      </c>
      <c r="D580" t="s">
        <v>211</v>
      </c>
      <c r="E580" t="s">
        <v>230</v>
      </c>
      <c r="F580">
        <v>65</v>
      </c>
      <c r="G580" t="s">
        <v>149</v>
      </c>
      <c r="H580" s="6">
        <v>11</v>
      </c>
      <c r="I580" s="7">
        <f t="shared" ca="1" si="1"/>
        <v>0.66366623693144355</v>
      </c>
      <c r="J580" t="s">
        <v>265</v>
      </c>
      <c r="K580" t="s">
        <v>1037</v>
      </c>
      <c r="L580">
        <f>Table3[[#This Row],[Price of One Product]]*Table3[[#This Row],[No of Products in one Sale]]</f>
        <v>715</v>
      </c>
      <c r="M580" s="23">
        <f ca="1">F580*(1-Table3[[#This Row],[Discount]])</f>
        <v>21.861694599456168</v>
      </c>
      <c r="N580">
        <f ca="1">Table3[[#This Row],[Discounted price]]*Table3[[#This Row],[No of Products in one Sale]]</f>
        <v>240.47864059401786</v>
      </c>
    </row>
    <row r="581" spans="1:14" x14ac:dyDescent="0.3">
      <c r="A581" t="s">
        <v>820</v>
      </c>
      <c r="B581" t="s">
        <v>202</v>
      </c>
      <c r="C581" s="2">
        <v>44773</v>
      </c>
      <c r="D581" t="s">
        <v>212</v>
      </c>
      <c r="E581" t="s">
        <v>230</v>
      </c>
      <c r="F581">
        <v>250</v>
      </c>
      <c r="G581" t="s">
        <v>150</v>
      </c>
      <c r="H581" s="6">
        <v>2</v>
      </c>
      <c r="I581" s="7">
        <f t="shared" ca="1" si="1"/>
        <v>0.58122507050438887</v>
      </c>
      <c r="J581" t="s">
        <v>266</v>
      </c>
      <c r="K581" t="s">
        <v>1039</v>
      </c>
      <c r="L581">
        <f>Table3[[#This Row],[Price of One Product]]*Table3[[#This Row],[No of Products in one Sale]]</f>
        <v>500</v>
      </c>
      <c r="M581" s="23">
        <f ca="1">F581*(1-Table3[[#This Row],[Discount]])</f>
        <v>104.69373237390278</v>
      </c>
      <c r="N581">
        <f ca="1">Table3[[#This Row],[Discounted price]]*Table3[[#This Row],[No of Products in one Sale]]</f>
        <v>209.38746474780555</v>
      </c>
    </row>
    <row r="582" spans="1:14" x14ac:dyDescent="0.3">
      <c r="A582" t="s">
        <v>821</v>
      </c>
      <c r="B582" t="s">
        <v>203</v>
      </c>
      <c r="C582" s="2">
        <v>44796</v>
      </c>
      <c r="D582" t="s">
        <v>213</v>
      </c>
      <c r="E582" t="s">
        <v>230</v>
      </c>
      <c r="F582">
        <v>130</v>
      </c>
      <c r="G582" t="s">
        <v>151</v>
      </c>
      <c r="H582" s="6">
        <v>2</v>
      </c>
      <c r="I582" s="7">
        <f t="shared" ca="1" si="1"/>
        <v>0.68613541074790707</v>
      </c>
      <c r="J582" t="s">
        <v>267</v>
      </c>
      <c r="K582" t="s">
        <v>1039</v>
      </c>
      <c r="L582">
        <f>Table3[[#This Row],[Price of One Product]]*Table3[[#This Row],[No of Products in one Sale]]</f>
        <v>260</v>
      </c>
      <c r="M582" s="23">
        <f ca="1">F582*(1-Table3[[#This Row],[Discount]])</f>
        <v>40.802396602772077</v>
      </c>
      <c r="N582">
        <f ca="1">Table3[[#This Row],[Discounted price]]*Table3[[#This Row],[No of Products in one Sale]]</f>
        <v>81.604793205544155</v>
      </c>
    </row>
    <row r="583" spans="1:14" x14ac:dyDescent="0.3">
      <c r="A583" t="s">
        <v>822</v>
      </c>
      <c r="B583" t="s">
        <v>204</v>
      </c>
      <c r="C583" s="2">
        <v>44801</v>
      </c>
      <c r="D583" t="s">
        <v>214</v>
      </c>
      <c r="E583" t="s">
        <v>231</v>
      </c>
      <c r="F583">
        <v>60</v>
      </c>
      <c r="G583" t="s">
        <v>149</v>
      </c>
      <c r="H583" s="6">
        <v>10</v>
      </c>
      <c r="I583" s="7">
        <f t="shared" ca="1" si="1"/>
        <v>0.11612153521454838</v>
      </c>
      <c r="J583" t="s">
        <v>277</v>
      </c>
      <c r="K583" t="s">
        <v>1036</v>
      </c>
      <c r="L583">
        <f>Table3[[#This Row],[Price of One Product]]*Table3[[#This Row],[No of Products in one Sale]]</f>
        <v>600</v>
      </c>
      <c r="M583" s="23">
        <f ca="1">F583*(1-Table3[[#This Row],[Discount]])</f>
        <v>53.032707887127096</v>
      </c>
      <c r="N583">
        <f ca="1">Table3[[#This Row],[Discounted price]]*Table3[[#This Row],[No of Products in one Sale]]</f>
        <v>530.32707887127094</v>
      </c>
    </row>
    <row r="584" spans="1:14" x14ac:dyDescent="0.3">
      <c r="A584" t="s">
        <v>823</v>
      </c>
      <c r="B584" t="s">
        <v>205</v>
      </c>
      <c r="C584" s="2">
        <v>44779</v>
      </c>
      <c r="D584" t="s">
        <v>222</v>
      </c>
      <c r="E584" t="s">
        <v>230</v>
      </c>
      <c r="F584">
        <v>95</v>
      </c>
      <c r="G584" t="s">
        <v>150</v>
      </c>
      <c r="H584" s="6">
        <v>6</v>
      </c>
      <c r="I584" s="7">
        <f t="shared" ca="1" si="1"/>
        <v>0.58864328852684011</v>
      </c>
      <c r="J584" t="s">
        <v>278</v>
      </c>
      <c r="K584" t="s">
        <v>1039</v>
      </c>
      <c r="L584">
        <f>Table3[[#This Row],[Price of One Product]]*Table3[[#This Row],[No of Products in one Sale]]</f>
        <v>570</v>
      </c>
      <c r="M584" s="23">
        <f ca="1">F584*(1-Table3[[#This Row],[Discount]])</f>
        <v>39.078887589950192</v>
      </c>
      <c r="N584">
        <f ca="1">Table3[[#This Row],[Discounted price]]*Table3[[#This Row],[No of Products in one Sale]]</f>
        <v>234.47332553970114</v>
      </c>
    </row>
    <row r="585" spans="1:14" x14ac:dyDescent="0.3">
      <c r="A585" t="s">
        <v>824</v>
      </c>
      <c r="B585" t="s">
        <v>200</v>
      </c>
      <c r="C585" s="2">
        <v>44772</v>
      </c>
      <c r="D585" t="s">
        <v>210</v>
      </c>
      <c r="E585" t="s">
        <v>230</v>
      </c>
      <c r="F585">
        <v>72</v>
      </c>
      <c r="G585" t="s">
        <v>151</v>
      </c>
      <c r="H585" s="6">
        <v>7</v>
      </c>
      <c r="I585" s="7">
        <f t="shared" ca="1" si="1"/>
        <v>0.49346815399047306</v>
      </c>
      <c r="J585" t="s">
        <v>279</v>
      </c>
      <c r="K585" t="s">
        <v>1039</v>
      </c>
      <c r="L585">
        <f>Table3[[#This Row],[Price of One Product]]*Table3[[#This Row],[No of Products in one Sale]]</f>
        <v>504</v>
      </c>
      <c r="M585" s="23">
        <f ca="1">F585*(1-Table3[[#This Row],[Discount]])</f>
        <v>36.470292912685942</v>
      </c>
      <c r="N585">
        <f ca="1">Table3[[#This Row],[Discounted price]]*Table3[[#This Row],[No of Products in one Sale]]</f>
        <v>255.29205038880158</v>
      </c>
    </row>
    <row r="586" spans="1:14" x14ac:dyDescent="0.3">
      <c r="A586" t="s">
        <v>825</v>
      </c>
      <c r="B586" t="s">
        <v>201</v>
      </c>
      <c r="C586" s="2">
        <v>44757</v>
      </c>
      <c r="D586" t="s">
        <v>211</v>
      </c>
      <c r="E586" t="s">
        <v>230</v>
      </c>
      <c r="F586">
        <v>65</v>
      </c>
      <c r="G586" t="s">
        <v>149</v>
      </c>
      <c r="H586" s="6">
        <v>8</v>
      </c>
      <c r="I586" s="7">
        <f t="shared" ca="1" si="1"/>
        <v>0.7924808037149581</v>
      </c>
      <c r="J586" t="s">
        <v>280</v>
      </c>
      <c r="K586" t="s">
        <v>1036</v>
      </c>
      <c r="L586">
        <f>Table3[[#This Row],[Price of One Product]]*Table3[[#This Row],[No of Products in one Sale]]</f>
        <v>520</v>
      </c>
      <c r="M586" s="23">
        <f ca="1">F586*(1-Table3[[#This Row],[Discount]])</f>
        <v>13.488747758527722</v>
      </c>
      <c r="N586">
        <f ca="1">Table3[[#This Row],[Discounted price]]*Table3[[#This Row],[No of Products in one Sale]]</f>
        <v>107.90998206822178</v>
      </c>
    </row>
    <row r="587" spans="1:14" x14ac:dyDescent="0.3">
      <c r="A587" t="s">
        <v>826</v>
      </c>
      <c r="B587" t="s">
        <v>202</v>
      </c>
      <c r="C587" s="2">
        <v>44808</v>
      </c>
      <c r="D587" t="s">
        <v>212</v>
      </c>
      <c r="E587" t="s">
        <v>231</v>
      </c>
      <c r="F587">
        <v>250</v>
      </c>
      <c r="G587" t="s">
        <v>150</v>
      </c>
      <c r="H587" s="6">
        <v>4</v>
      </c>
      <c r="I587" s="7">
        <f t="shared" ca="1" si="1"/>
        <v>0.83101591252748597</v>
      </c>
      <c r="J587" t="s">
        <v>281</v>
      </c>
      <c r="K587" t="s">
        <v>1038</v>
      </c>
      <c r="L587">
        <f>Table3[[#This Row],[Price of One Product]]*Table3[[#This Row],[No of Products in one Sale]]</f>
        <v>1000</v>
      </c>
      <c r="M587" s="23">
        <f ca="1">F587*(1-Table3[[#This Row],[Discount]])</f>
        <v>42.246021868128508</v>
      </c>
      <c r="N587">
        <f ca="1">Table3[[#This Row],[Discounted price]]*Table3[[#This Row],[No of Products in one Sale]]</f>
        <v>168.98408747251403</v>
      </c>
    </row>
    <row r="588" spans="1:14" x14ac:dyDescent="0.3">
      <c r="A588" t="s">
        <v>827</v>
      </c>
      <c r="B588" t="s">
        <v>203</v>
      </c>
      <c r="C588" s="2">
        <v>44782</v>
      </c>
      <c r="D588" t="s">
        <v>213</v>
      </c>
      <c r="E588" t="s">
        <v>231</v>
      </c>
      <c r="F588">
        <v>130</v>
      </c>
      <c r="G588" t="s">
        <v>151</v>
      </c>
      <c r="H588" s="6">
        <v>6</v>
      </c>
      <c r="I588" s="7">
        <f t="shared" ca="1" si="1"/>
        <v>0.11485174001305398</v>
      </c>
      <c r="J588" t="s">
        <v>282</v>
      </c>
      <c r="K588" t="s">
        <v>1038</v>
      </c>
      <c r="L588">
        <f>Table3[[#This Row],[Price of One Product]]*Table3[[#This Row],[No of Products in one Sale]]</f>
        <v>780</v>
      </c>
      <c r="M588" s="23">
        <f ca="1">F588*(1-Table3[[#This Row],[Discount]])</f>
        <v>115.06927379830299</v>
      </c>
      <c r="N588">
        <f ca="1">Table3[[#This Row],[Discounted price]]*Table3[[#This Row],[No of Products in one Sale]]</f>
        <v>690.41564278981787</v>
      </c>
    </row>
    <row r="589" spans="1:14" x14ac:dyDescent="0.3">
      <c r="A589" t="s">
        <v>828</v>
      </c>
      <c r="B589" t="s">
        <v>200</v>
      </c>
      <c r="C589" s="2">
        <v>44787</v>
      </c>
      <c r="D589" t="s">
        <v>210</v>
      </c>
      <c r="E589" t="s">
        <v>231</v>
      </c>
      <c r="F589">
        <v>72</v>
      </c>
      <c r="G589" t="s">
        <v>149</v>
      </c>
      <c r="H589" s="6">
        <v>4</v>
      </c>
      <c r="I589" s="7">
        <f t="shared" ca="1" si="1"/>
        <v>0.77814874554366176</v>
      </c>
      <c r="J589" t="s">
        <v>283</v>
      </c>
      <c r="K589" t="s">
        <v>1036</v>
      </c>
      <c r="L589">
        <f>Table3[[#This Row],[Price of One Product]]*Table3[[#This Row],[No of Products in one Sale]]</f>
        <v>288</v>
      </c>
      <c r="M589" s="23">
        <f ca="1">F589*(1-Table3[[#This Row],[Discount]])</f>
        <v>15.973290320856353</v>
      </c>
      <c r="N589">
        <f ca="1">Table3[[#This Row],[Discounted price]]*Table3[[#This Row],[No of Products in one Sale]]</f>
        <v>63.893161283425414</v>
      </c>
    </row>
    <row r="590" spans="1:14" x14ac:dyDescent="0.3">
      <c r="A590" t="s">
        <v>829</v>
      </c>
      <c r="B590" t="s">
        <v>201</v>
      </c>
      <c r="C590" s="2">
        <v>44787</v>
      </c>
      <c r="D590" t="s">
        <v>211</v>
      </c>
      <c r="E590" t="s">
        <v>231</v>
      </c>
      <c r="F590">
        <v>65</v>
      </c>
      <c r="G590" t="s">
        <v>150</v>
      </c>
      <c r="H590" s="6">
        <v>9</v>
      </c>
      <c r="I590" s="7">
        <f t="shared" ca="1" si="1"/>
        <v>0.20389095825301551</v>
      </c>
      <c r="J590" t="s">
        <v>266</v>
      </c>
      <c r="K590" t="s">
        <v>1039</v>
      </c>
      <c r="L590">
        <f>Table3[[#This Row],[Price of One Product]]*Table3[[#This Row],[No of Products in one Sale]]</f>
        <v>585</v>
      </c>
      <c r="M590" s="23">
        <f ca="1">F590*(1-Table3[[#This Row],[Discount]])</f>
        <v>51.747087713553995</v>
      </c>
      <c r="N590">
        <f ca="1">Table3[[#This Row],[Discounted price]]*Table3[[#This Row],[No of Products in one Sale]]</f>
        <v>465.72378942198594</v>
      </c>
    </row>
    <row r="591" spans="1:14" x14ac:dyDescent="0.3">
      <c r="A591" t="s">
        <v>830</v>
      </c>
      <c r="B591" t="s">
        <v>202</v>
      </c>
      <c r="C591" s="2">
        <v>44757</v>
      </c>
      <c r="D591" t="s">
        <v>212</v>
      </c>
      <c r="E591" t="s">
        <v>231</v>
      </c>
      <c r="F591">
        <v>250</v>
      </c>
      <c r="G591" t="s">
        <v>151</v>
      </c>
      <c r="H591" s="6">
        <v>1</v>
      </c>
      <c r="I591" s="7">
        <f t="shared" ca="1" si="1"/>
        <v>0.87313057832604968</v>
      </c>
      <c r="J591" t="s">
        <v>267</v>
      </c>
      <c r="K591" t="s">
        <v>1039</v>
      </c>
      <c r="L591">
        <f>Table3[[#This Row],[Price of One Product]]*Table3[[#This Row],[No of Products in one Sale]]</f>
        <v>250</v>
      </c>
      <c r="M591" s="23">
        <f ca="1">F591*(1-Table3[[#This Row],[Discount]])</f>
        <v>31.717355418487582</v>
      </c>
      <c r="N591">
        <f ca="1">Table3[[#This Row],[Discounted price]]*Table3[[#This Row],[No of Products in one Sale]]</f>
        <v>31.717355418487582</v>
      </c>
    </row>
    <row r="592" spans="1:14" x14ac:dyDescent="0.3">
      <c r="A592" t="s">
        <v>831</v>
      </c>
      <c r="B592" t="s">
        <v>203</v>
      </c>
      <c r="C592" s="2">
        <v>44761</v>
      </c>
      <c r="D592" t="s">
        <v>213</v>
      </c>
      <c r="E592" t="s">
        <v>231</v>
      </c>
      <c r="F592">
        <v>130</v>
      </c>
      <c r="G592" t="s">
        <v>149</v>
      </c>
      <c r="H592" s="6">
        <v>3</v>
      </c>
      <c r="I592" s="7">
        <f t="shared" ca="1" si="1"/>
        <v>0.74316494950305068</v>
      </c>
      <c r="J592" t="s">
        <v>268</v>
      </c>
      <c r="K592" t="s">
        <v>1039</v>
      </c>
      <c r="L592">
        <f>Table3[[#This Row],[Price of One Product]]*Table3[[#This Row],[No of Products in one Sale]]</f>
        <v>390</v>
      </c>
      <c r="M592" s="23">
        <f ca="1">F592*(1-Table3[[#This Row],[Discount]])</f>
        <v>33.388556564603412</v>
      </c>
      <c r="N592">
        <f ca="1">Table3[[#This Row],[Discounted price]]*Table3[[#This Row],[No of Products in one Sale]]</f>
        <v>100.16566969381023</v>
      </c>
    </row>
    <row r="593" spans="1:14" x14ac:dyDescent="0.3">
      <c r="A593" t="s">
        <v>832</v>
      </c>
      <c r="B593" t="s">
        <v>200</v>
      </c>
      <c r="C593" s="2">
        <v>44788</v>
      </c>
      <c r="D593" t="s">
        <v>210</v>
      </c>
      <c r="E593" t="s">
        <v>230</v>
      </c>
      <c r="F593">
        <v>72</v>
      </c>
      <c r="G593" t="s">
        <v>149</v>
      </c>
      <c r="H593" s="6">
        <v>6</v>
      </c>
      <c r="I593" s="7">
        <f t="shared" ca="1" si="1"/>
        <v>0.61139308560408034</v>
      </c>
      <c r="J593" t="s">
        <v>284</v>
      </c>
      <c r="K593" t="s">
        <v>1039</v>
      </c>
      <c r="L593">
        <f>Table3[[#This Row],[Price of One Product]]*Table3[[#This Row],[No of Products in one Sale]]</f>
        <v>432</v>
      </c>
      <c r="M593" s="23">
        <f ca="1">F593*(1-Table3[[#This Row],[Discount]])</f>
        <v>27.979697836506215</v>
      </c>
      <c r="N593">
        <f ca="1">Table3[[#This Row],[Discounted price]]*Table3[[#This Row],[No of Products in one Sale]]</f>
        <v>167.87818701903728</v>
      </c>
    </row>
    <row r="594" spans="1:14" x14ac:dyDescent="0.3">
      <c r="A594" t="s">
        <v>833</v>
      </c>
      <c r="B594" t="s">
        <v>201</v>
      </c>
      <c r="C594" s="2">
        <v>44788</v>
      </c>
      <c r="D594" t="s">
        <v>211</v>
      </c>
      <c r="E594" t="s">
        <v>231</v>
      </c>
      <c r="F594">
        <v>65</v>
      </c>
      <c r="G594" t="s">
        <v>150</v>
      </c>
      <c r="H594" s="6">
        <v>13</v>
      </c>
      <c r="I594" s="7">
        <f t="shared" ca="1" si="1"/>
        <v>0.22178645314990464</v>
      </c>
      <c r="J594" t="s">
        <v>285</v>
      </c>
      <c r="K594" t="s">
        <v>1039</v>
      </c>
      <c r="L594">
        <f>Table3[[#This Row],[Price of One Product]]*Table3[[#This Row],[No of Products in one Sale]]</f>
        <v>845</v>
      </c>
      <c r="M594" s="23">
        <f ca="1">F594*(1-Table3[[#This Row],[Discount]])</f>
        <v>50.5838805452562</v>
      </c>
      <c r="N594">
        <f ca="1">Table3[[#This Row],[Discounted price]]*Table3[[#This Row],[No of Products in one Sale]]</f>
        <v>657.59044708833062</v>
      </c>
    </row>
    <row r="595" spans="1:14" x14ac:dyDescent="0.3">
      <c r="A595" t="s">
        <v>834</v>
      </c>
      <c r="B595" t="s">
        <v>202</v>
      </c>
      <c r="C595" s="2">
        <v>44758</v>
      </c>
      <c r="D595" t="s">
        <v>212</v>
      </c>
      <c r="E595" t="s">
        <v>230</v>
      </c>
      <c r="F595">
        <v>250</v>
      </c>
      <c r="G595" t="s">
        <v>151</v>
      </c>
      <c r="H595" s="6">
        <v>1</v>
      </c>
      <c r="I595" s="7">
        <f t="shared" ca="1" si="1"/>
        <v>0.10146425162700667</v>
      </c>
      <c r="J595" t="s">
        <v>286</v>
      </c>
      <c r="K595" t="s">
        <v>1036</v>
      </c>
      <c r="L595">
        <f>Table3[[#This Row],[Price of One Product]]*Table3[[#This Row],[No of Products in one Sale]]</f>
        <v>250</v>
      </c>
      <c r="M595" s="23">
        <f ca="1">F595*(1-Table3[[#This Row],[Discount]])</f>
        <v>224.63393709324833</v>
      </c>
      <c r="N595">
        <f ca="1">Table3[[#This Row],[Discounted price]]*Table3[[#This Row],[No of Products in one Sale]]</f>
        <v>224.63393709324833</v>
      </c>
    </row>
    <row r="596" spans="1:14" x14ac:dyDescent="0.3">
      <c r="A596" t="s">
        <v>835</v>
      </c>
      <c r="B596" t="s">
        <v>203</v>
      </c>
      <c r="C596" s="2">
        <v>44795</v>
      </c>
      <c r="D596" t="s">
        <v>213</v>
      </c>
      <c r="E596" t="s">
        <v>231</v>
      </c>
      <c r="F596">
        <v>130</v>
      </c>
      <c r="G596" t="s">
        <v>149</v>
      </c>
      <c r="H596" s="6">
        <v>3</v>
      </c>
      <c r="I596" s="7">
        <f t="shared" ca="1" si="1"/>
        <v>0.28678106558965477</v>
      </c>
      <c r="J596" t="s">
        <v>259</v>
      </c>
      <c r="K596" t="s">
        <v>1038</v>
      </c>
      <c r="L596">
        <f>Table3[[#This Row],[Price of One Product]]*Table3[[#This Row],[No of Products in one Sale]]</f>
        <v>390</v>
      </c>
      <c r="M596" s="23">
        <f ca="1">F596*(1-Table3[[#This Row],[Discount]])</f>
        <v>92.718461473344874</v>
      </c>
      <c r="N596">
        <f ca="1">Table3[[#This Row],[Discounted price]]*Table3[[#This Row],[No of Products in one Sale]]</f>
        <v>278.15538442003464</v>
      </c>
    </row>
    <row r="597" spans="1:14" x14ac:dyDescent="0.3">
      <c r="A597" t="s">
        <v>836</v>
      </c>
      <c r="B597" t="s">
        <v>200</v>
      </c>
      <c r="C597" s="2">
        <v>44791</v>
      </c>
      <c r="D597" t="s">
        <v>210</v>
      </c>
      <c r="E597" t="s">
        <v>230</v>
      </c>
      <c r="F597">
        <v>72</v>
      </c>
      <c r="G597" t="s">
        <v>150</v>
      </c>
      <c r="H597" s="6">
        <v>6</v>
      </c>
      <c r="I597" s="7">
        <f t="shared" ca="1" si="1"/>
        <v>0.67240990986214122</v>
      </c>
      <c r="J597" t="s">
        <v>260</v>
      </c>
      <c r="K597" t="s">
        <v>1039</v>
      </c>
      <c r="L597">
        <f>Table3[[#This Row],[Price of One Product]]*Table3[[#This Row],[No of Products in one Sale]]</f>
        <v>432</v>
      </c>
      <c r="M597" s="23">
        <f ca="1">F597*(1-Table3[[#This Row],[Discount]])</f>
        <v>23.586486489925832</v>
      </c>
      <c r="N597">
        <f ca="1">Table3[[#This Row],[Discounted price]]*Table3[[#This Row],[No of Products in one Sale]]</f>
        <v>141.51891893955499</v>
      </c>
    </row>
    <row r="598" spans="1:14" x14ac:dyDescent="0.3">
      <c r="A598" t="s">
        <v>837</v>
      </c>
      <c r="B598" t="s">
        <v>201</v>
      </c>
      <c r="C598" s="2">
        <v>44791</v>
      </c>
      <c r="D598" t="s">
        <v>211</v>
      </c>
      <c r="E598" t="s">
        <v>231</v>
      </c>
      <c r="F598">
        <v>65</v>
      </c>
      <c r="G598" t="s">
        <v>151</v>
      </c>
      <c r="H598" s="6">
        <v>12</v>
      </c>
      <c r="I598" s="7">
        <f t="shared" ca="1" si="1"/>
        <v>0.19935291949473677</v>
      </c>
      <c r="J598" t="s">
        <v>272</v>
      </c>
      <c r="K598" t="s">
        <v>1037</v>
      </c>
      <c r="L598">
        <f>Table3[[#This Row],[Price of One Product]]*Table3[[#This Row],[No of Products in one Sale]]</f>
        <v>780</v>
      </c>
      <c r="M598" s="23">
        <f ca="1">F598*(1-Table3[[#This Row],[Discount]])</f>
        <v>52.042060232842111</v>
      </c>
      <c r="N598">
        <f ca="1">Table3[[#This Row],[Discounted price]]*Table3[[#This Row],[No of Products in one Sale]]</f>
        <v>624.50472279410531</v>
      </c>
    </row>
    <row r="599" spans="1:14" x14ac:dyDescent="0.3">
      <c r="A599" t="s">
        <v>838</v>
      </c>
      <c r="B599" t="s">
        <v>202</v>
      </c>
      <c r="C599" s="2">
        <v>44794</v>
      </c>
      <c r="D599" t="s">
        <v>212</v>
      </c>
      <c r="E599" t="s">
        <v>230</v>
      </c>
      <c r="F599">
        <v>250</v>
      </c>
      <c r="G599" t="s">
        <v>149</v>
      </c>
      <c r="H599" s="6">
        <v>3</v>
      </c>
      <c r="I599" s="7">
        <f t="shared" ca="1" si="1"/>
        <v>3.8832706268469797E-2</v>
      </c>
      <c r="J599" t="s">
        <v>273</v>
      </c>
      <c r="K599" t="s">
        <v>1036</v>
      </c>
      <c r="L599">
        <f>Table3[[#This Row],[Price of One Product]]*Table3[[#This Row],[No of Products in one Sale]]</f>
        <v>750</v>
      </c>
      <c r="M599" s="23">
        <f ca="1">F599*(1-Table3[[#This Row],[Discount]])</f>
        <v>240.29182343288255</v>
      </c>
      <c r="N599">
        <f ca="1">Table3[[#This Row],[Discounted price]]*Table3[[#This Row],[No of Products in one Sale]]</f>
        <v>720.87547029864766</v>
      </c>
    </row>
    <row r="600" spans="1:14" x14ac:dyDescent="0.3">
      <c r="A600" t="s">
        <v>839</v>
      </c>
      <c r="B600" t="s">
        <v>203</v>
      </c>
      <c r="C600" s="2">
        <v>44756</v>
      </c>
      <c r="D600" t="s">
        <v>213</v>
      </c>
      <c r="E600" t="s">
        <v>231</v>
      </c>
      <c r="F600">
        <v>130</v>
      </c>
      <c r="G600" t="s">
        <v>150</v>
      </c>
      <c r="H600" s="6">
        <v>4</v>
      </c>
      <c r="I600" s="7">
        <f t="shared" ca="1" si="1"/>
        <v>0.21948157740123431</v>
      </c>
      <c r="J600" t="s">
        <v>274</v>
      </c>
      <c r="K600" t="s">
        <v>1036</v>
      </c>
      <c r="L600">
        <f>Table3[[#This Row],[Price of One Product]]*Table3[[#This Row],[No of Products in one Sale]]</f>
        <v>520</v>
      </c>
      <c r="M600" s="23">
        <f ca="1">F600*(1-Table3[[#This Row],[Discount]])</f>
        <v>101.46739493783954</v>
      </c>
      <c r="N600">
        <f ca="1">Table3[[#This Row],[Discounted price]]*Table3[[#This Row],[No of Products in one Sale]]</f>
        <v>405.86957975135817</v>
      </c>
    </row>
    <row r="601" spans="1:14" x14ac:dyDescent="0.3">
      <c r="A601" t="s">
        <v>840</v>
      </c>
      <c r="B601" t="s">
        <v>204</v>
      </c>
      <c r="C601" s="2">
        <v>44789</v>
      </c>
      <c r="D601" t="s">
        <v>214</v>
      </c>
      <c r="E601" t="s">
        <v>230</v>
      </c>
      <c r="F601">
        <v>60</v>
      </c>
      <c r="G601" t="s">
        <v>151</v>
      </c>
      <c r="H601" s="6">
        <v>11</v>
      </c>
      <c r="I601" s="7">
        <f t="shared" ca="1" si="1"/>
        <v>0.93997088238403903</v>
      </c>
      <c r="J601" t="s">
        <v>275</v>
      </c>
      <c r="K601" t="s">
        <v>1036</v>
      </c>
      <c r="L601">
        <f>Table3[[#This Row],[Price of One Product]]*Table3[[#This Row],[No of Products in one Sale]]</f>
        <v>660</v>
      </c>
      <c r="M601" s="23">
        <f ca="1">F601*(1-Table3[[#This Row],[Discount]])</f>
        <v>3.6017470569576582</v>
      </c>
      <c r="N601">
        <f ca="1">Table3[[#This Row],[Discounted price]]*Table3[[#This Row],[No of Products in one Sale]]</f>
        <v>39.619217626534237</v>
      </c>
    </row>
    <row r="602" spans="1:14" x14ac:dyDescent="0.3">
      <c r="A602" t="s">
        <v>841</v>
      </c>
      <c r="B602" t="s">
        <v>200</v>
      </c>
      <c r="C602" s="2">
        <v>44810</v>
      </c>
      <c r="D602" t="s">
        <v>210</v>
      </c>
      <c r="E602" t="s">
        <v>231</v>
      </c>
      <c r="F602">
        <v>72</v>
      </c>
      <c r="G602" t="s">
        <v>149</v>
      </c>
      <c r="H602" s="6">
        <v>3</v>
      </c>
      <c r="I602" s="7">
        <f t="shared" ca="1" si="1"/>
        <v>0.63278864117068956</v>
      </c>
      <c r="J602" t="s">
        <v>265</v>
      </c>
      <c r="K602" t="s">
        <v>1037</v>
      </c>
      <c r="L602">
        <f>Table3[[#This Row],[Price of One Product]]*Table3[[#This Row],[No of Products in one Sale]]</f>
        <v>216</v>
      </c>
      <c r="M602" s="23">
        <f ca="1">F602*(1-Table3[[#This Row],[Discount]])</f>
        <v>26.439217835710352</v>
      </c>
      <c r="N602">
        <f ca="1">Table3[[#This Row],[Discounted price]]*Table3[[#This Row],[No of Products in one Sale]]</f>
        <v>79.317653507131055</v>
      </c>
    </row>
    <row r="603" spans="1:14" x14ac:dyDescent="0.3">
      <c r="A603" t="s">
        <v>842</v>
      </c>
      <c r="B603" t="s">
        <v>201</v>
      </c>
      <c r="C603" s="2">
        <v>44798</v>
      </c>
      <c r="D603" t="s">
        <v>211</v>
      </c>
      <c r="E603" t="s">
        <v>230</v>
      </c>
      <c r="F603">
        <v>65</v>
      </c>
      <c r="G603" t="s">
        <v>150</v>
      </c>
      <c r="H603" s="6">
        <v>8</v>
      </c>
      <c r="I603" s="7">
        <f t="shared" ca="1" si="1"/>
        <v>0.85127430308982965</v>
      </c>
      <c r="J603" t="s">
        <v>266</v>
      </c>
      <c r="K603" t="s">
        <v>1039</v>
      </c>
      <c r="L603">
        <f>Table3[[#This Row],[Price of One Product]]*Table3[[#This Row],[No of Products in one Sale]]</f>
        <v>520</v>
      </c>
      <c r="M603" s="23">
        <f ca="1">F603*(1-Table3[[#This Row],[Discount]])</f>
        <v>9.6671702991610733</v>
      </c>
      <c r="N603">
        <f ca="1">Table3[[#This Row],[Discounted price]]*Table3[[#This Row],[No of Products in one Sale]]</f>
        <v>77.337362393288586</v>
      </c>
    </row>
    <row r="604" spans="1:14" x14ac:dyDescent="0.3">
      <c r="A604" t="s">
        <v>843</v>
      </c>
      <c r="B604" t="s">
        <v>202</v>
      </c>
      <c r="C604" s="2">
        <v>44791</v>
      </c>
      <c r="D604" t="s">
        <v>212</v>
      </c>
      <c r="E604" t="s">
        <v>231</v>
      </c>
      <c r="F604">
        <v>250</v>
      </c>
      <c r="G604" t="s">
        <v>151</v>
      </c>
      <c r="H604" s="6">
        <v>3</v>
      </c>
      <c r="I604" s="7">
        <f t="shared" ca="1" si="1"/>
        <v>0.72196512416982106</v>
      </c>
      <c r="J604" t="s">
        <v>267</v>
      </c>
      <c r="K604" t="s">
        <v>1039</v>
      </c>
      <c r="L604">
        <f>Table3[[#This Row],[Price of One Product]]*Table3[[#This Row],[No of Products in one Sale]]</f>
        <v>750</v>
      </c>
      <c r="M604" s="23">
        <f ca="1">F604*(1-Table3[[#This Row],[Discount]])</f>
        <v>69.50871895754473</v>
      </c>
      <c r="N604">
        <f ca="1">Table3[[#This Row],[Discounted price]]*Table3[[#This Row],[No of Products in one Sale]]</f>
        <v>208.5261568726342</v>
      </c>
    </row>
    <row r="605" spans="1:14" x14ac:dyDescent="0.3">
      <c r="A605" t="s">
        <v>844</v>
      </c>
      <c r="B605" t="s">
        <v>203</v>
      </c>
      <c r="C605" s="2">
        <v>44796</v>
      </c>
      <c r="D605" t="s">
        <v>213</v>
      </c>
      <c r="E605" t="s">
        <v>230</v>
      </c>
      <c r="F605">
        <v>130</v>
      </c>
      <c r="G605" t="s">
        <v>149</v>
      </c>
      <c r="H605" s="6">
        <v>2</v>
      </c>
      <c r="I605" s="7">
        <f t="shared" ca="1" si="1"/>
        <v>0.50977804275945338</v>
      </c>
      <c r="J605" t="s">
        <v>277</v>
      </c>
      <c r="K605" t="s">
        <v>1036</v>
      </c>
      <c r="L605">
        <f>Table3[[#This Row],[Price of One Product]]*Table3[[#This Row],[No of Products in one Sale]]</f>
        <v>260</v>
      </c>
      <c r="M605" s="23">
        <f ca="1">F605*(1-Table3[[#This Row],[Discount]])</f>
        <v>63.728854441271061</v>
      </c>
      <c r="N605">
        <f ca="1">Table3[[#This Row],[Discounted price]]*Table3[[#This Row],[No of Products in one Sale]]</f>
        <v>127.45770888254212</v>
      </c>
    </row>
    <row r="606" spans="1:14" x14ac:dyDescent="0.3">
      <c r="A606" t="s">
        <v>845</v>
      </c>
      <c r="B606" t="s">
        <v>200</v>
      </c>
      <c r="C606" s="2">
        <v>44810</v>
      </c>
      <c r="D606" t="s">
        <v>210</v>
      </c>
      <c r="E606" t="s">
        <v>231</v>
      </c>
      <c r="F606">
        <v>72</v>
      </c>
      <c r="G606" t="s">
        <v>150</v>
      </c>
      <c r="H606" s="6">
        <v>12</v>
      </c>
      <c r="I606" s="7">
        <f t="shared" ca="1" si="1"/>
        <v>0.33969327914312197</v>
      </c>
      <c r="J606" t="s">
        <v>278</v>
      </c>
      <c r="K606" t="s">
        <v>1039</v>
      </c>
      <c r="L606">
        <f>Table3[[#This Row],[Price of One Product]]*Table3[[#This Row],[No of Products in one Sale]]</f>
        <v>864</v>
      </c>
      <c r="M606" s="23">
        <f ca="1">F606*(1-Table3[[#This Row],[Discount]])</f>
        <v>47.542083901695221</v>
      </c>
      <c r="N606">
        <f ca="1">Table3[[#This Row],[Discounted price]]*Table3[[#This Row],[No of Products in one Sale]]</f>
        <v>570.50500682034271</v>
      </c>
    </row>
    <row r="607" spans="1:14" x14ac:dyDescent="0.3">
      <c r="A607" t="s">
        <v>846</v>
      </c>
      <c r="B607" t="s">
        <v>201</v>
      </c>
      <c r="C607" s="2">
        <v>44791</v>
      </c>
      <c r="D607" t="s">
        <v>211</v>
      </c>
      <c r="E607" t="s">
        <v>230</v>
      </c>
      <c r="F607">
        <v>65</v>
      </c>
      <c r="G607" t="s">
        <v>151</v>
      </c>
      <c r="H607" s="6">
        <v>13</v>
      </c>
      <c r="I607" s="7">
        <f t="shared" ca="1" si="1"/>
        <v>0.48209043861698608</v>
      </c>
      <c r="J607" t="s">
        <v>279</v>
      </c>
      <c r="K607" t="s">
        <v>1039</v>
      </c>
      <c r="L607">
        <f>Table3[[#This Row],[Price of One Product]]*Table3[[#This Row],[No of Products in one Sale]]</f>
        <v>845</v>
      </c>
      <c r="M607" s="23">
        <f ca="1">F607*(1-Table3[[#This Row],[Discount]])</f>
        <v>33.664121489895905</v>
      </c>
      <c r="N607">
        <f ca="1">Table3[[#This Row],[Discounted price]]*Table3[[#This Row],[No of Products in one Sale]]</f>
        <v>437.63357936864679</v>
      </c>
    </row>
    <row r="608" spans="1:14" x14ac:dyDescent="0.3">
      <c r="A608" t="s">
        <v>847</v>
      </c>
      <c r="B608" t="s">
        <v>202</v>
      </c>
      <c r="C608" s="2">
        <v>44797</v>
      </c>
      <c r="D608" t="s">
        <v>212</v>
      </c>
      <c r="E608" t="s">
        <v>231</v>
      </c>
      <c r="F608">
        <v>250</v>
      </c>
      <c r="G608" t="s">
        <v>149</v>
      </c>
      <c r="H608" s="6">
        <v>2</v>
      </c>
      <c r="I608" s="7">
        <f t="shared" ca="1" si="1"/>
        <v>0.45155810551836439</v>
      </c>
      <c r="J608" t="s">
        <v>280</v>
      </c>
      <c r="K608" t="s">
        <v>1036</v>
      </c>
      <c r="L608">
        <f>Table3[[#This Row],[Price of One Product]]*Table3[[#This Row],[No of Products in one Sale]]</f>
        <v>500</v>
      </c>
      <c r="M608" s="23">
        <f ca="1">F608*(1-Table3[[#This Row],[Discount]])</f>
        <v>137.1104736204089</v>
      </c>
      <c r="N608">
        <f ca="1">Table3[[#This Row],[Discounted price]]*Table3[[#This Row],[No of Products in one Sale]]</f>
        <v>274.22094724081779</v>
      </c>
    </row>
    <row r="609" spans="1:14" x14ac:dyDescent="0.3">
      <c r="A609" t="s">
        <v>848</v>
      </c>
      <c r="B609" t="s">
        <v>203</v>
      </c>
      <c r="C609" s="2">
        <v>44777</v>
      </c>
      <c r="D609" t="s">
        <v>213</v>
      </c>
      <c r="E609" t="s">
        <v>230</v>
      </c>
      <c r="F609">
        <v>130</v>
      </c>
      <c r="G609" t="s">
        <v>150</v>
      </c>
      <c r="H609" s="6">
        <v>4</v>
      </c>
      <c r="I609" s="7">
        <f t="shared" ca="1" si="1"/>
        <v>0.36461776727945161</v>
      </c>
      <c r="J609" t="s">
        <v>281</v>
      </c>
      <c r="K609" t="s">
        <v>1038</v>
      </c>
      <c r="L609">
        <f>Table3[[#This Row],[Price of One Product]]*Table3[[#This Row],[No of Products in one Sale]]</f>
        <v>520</v>
      </c>
      <c r="M609" s="23">
        <f ca="1">F609*(1-Table3[[#This Row],[Discount]])</f>
        <v>82.599690253671284</v>
      </c>
      <c r="N609">
        <f ca="1">Table3[[#This Row],[Discounted price]]*Table3[[#This Row],[No of Products in one Sale]]</f>
        <v>330.39876101468514</v>
      </c>
    </row>
    <row r="610" spans="1:14" x14ac:dyDescent="0.3">
      <c r="A610" t="s">
        <v>849</v>
      </c>
      <c r="B610" t="s">
        <v>204</v>
      </c>
      <c r="C610" s="2">
        <v>44802</v>
      </c>
      <c r="D610" t="s">
        <v>214</v>
      </c>
      <c r="E610" t="s">
        <v>230</v>
      </c>
      <c r="F610">
        <v>60</v>
      </c>
      <c r="G610" t="s">
        <v>151</v>
      </c>
      <c r="H610" s="6">
        <v>4</v>
      </c>
      <c r="I610" s="7">
        <f t="shared" ca="1" si="1"/>
        <v>0.78368280886478503</v>
      </c>
      <c r="J610" t="s">
        <v>282</v>
      </c>
      <c r="K610" t="s">
        <v>1038</v>
      </c>
      <c r="L610">
        <f>Table3[[#This Row],[Price of One Product]]*Table3[[#This Row],[No of Products in one Sale]]</f>
        <v>240</v>
      </c>
      <c r="M610" s="23">
        <f ca="1">F610*(1-Table3[[#This Row],[Discount]])</f>
        <v>12.979031468112899</v>
      </c>
      <c r="N610">
        <f ca="1">Table3[[#This Row],[Discounted price]]*Table3[[#This Row],[No of Products in one Sale]]</f>
        <v>51.916125872451595</v>
      </c>
    </row>
    <row r="611" spans="1:14" x14ac:dyDescent="0.3">
      <c r="A611" t="s">
        <v>850</v>
      </c>
      <c r="B611" t="s">
        <v>205</v>
      </c>
      <c r="C611" s="2">
        <v>44758</v>
      </c>
      <c r="D611" t="s">
        <v>222</v>
      </c>
      <c r="E611" t="s">
        <v>231</v>
      </c>
      <c r="F611">
        <v>95</v>
      </c>
      <c r="G611" t="s">
        <v>149</v>
      </c>
      <c r="H611" s="6">
        <v>8</v>
      </c>
      <c r="I611" s="7">
        <f t="shared" ca="1" si="1"/>
        <v>0.48457851955792219</v>
      </c>
      <c r="J611" t="s">
        <v>283</v>
      </c>
      <c r="K611" t="s">
        <v>1036</v>
      </c>
      <c r="L611">
        <f>Table3[[#This Row],[Price of One Product]]*Table3[[#This Row],[No of Products in one Sale]]</f>
        <v>760</v>
      </c>
      <c r="M611" s="23">
        <f ca="1">F611*(1-Table3[[#This Row],[Discount]])</f>
        <v>48.96504064199739</v>
      </c>
      <c r="N611">
        <f ca="1">Table3[[#This Row],[Discounted price]]*Table3[[#This Row],[No of Products in one Sale]]</f>
        <v>391.72032513597912</v>
      </c>
    </row>
    <row r="612" spans="1:14" x14ac:dyDescent="0.3">
      <c r="A612" t="s">
        <v>851</v>
      </c>
      <c r="B612" t="s">
        <v>200</v>
      </c>
      <c r="C612" s="2">
        <v>44768</v>
      </c>
      <c r="D612" t="s">
        <v>210</v>
      </c>
      <c r="E612" t="s">
        <v>231</v>
      </c>
      <c r="F612">
        <v>72</v>
      </c>
      <c r="G612" t="s">
        <v>150</v>
      </c>
      <c r="H612" s="6">
        <v>10</v>
      </c>
      <c r="I612" s="7">
        <f t="shared" ca="1" si="1"/>
        <v>0.92224833589202271</v>
      </c>
      <c r="J612" t="s">
        <v>266</v>
      </c>
      <c r="K612" t="s">
        <v>1039</v>
      </c>
      <c r="L612">
        <f>Table3[[#This Row],[Price of One Product]]*Table3[[#This Row],[No of Products in one Sale]]</f>
        <v>720</v>
      </c>
      <c r="M612" s="23">
        <f ca="1">F612*(1-Table3[[#This Row],[Discount]])</f>
        <v>5.598119815774365</v>
      </c>
      <c r="N612">
        <f ca="1">Table3[[#This Row],[Discounted price]]*Table3[[#This Row],[No of Products in one Sale]]</f>
        <v>55.981198157743648</v>
      </c>
    </row>
    <row r="613" spans="1:14" x14ac:dyDescent="0.3">
      <c r="A613" t="s">
        <v>852</v>
      </c>
      <c r="B613" t="s">
        <v>201</v>
      </c>
      <c r="C613" s="2">
        <v>44756</v>
      </c>
      <c r="D613" t="s">
        <v>211</v>
      </c>
      <c r="E613" t="s">
        <v>231</v>
      </c>
      <c r="F613">
        <v>65</v>
      </c>
      <c r="G613" t="s">
        <v>151</v>
      </c>
      <c r="H613" s="6">
        <v>7</v>
      </c>
      <c r="I613" s="7">
        <f t="shared" ca="1" si="1"/>
        <v>0.59770741328120802</v>
      </c>
      <c r="J613" t="s">
        <v>267</v>
      </c>
      <c r="K613" t="s">
        <v>1039</v>
      </c>
      <c r="L613">
        <f>Table3[[#This Row],[Price of One Product]]*Table3[[#This Row],[No of Products in one Sale]]</f>
        <v>455</v>
      </c>
      <c r="M613" s="23">
        <f ca="1">F613*(1-Table3[[#This Row],[Discount]])</f>
        <v>26.14901813672148</v>
      </c>
      <c r="N613">
        <f ca="1">Table3[[#This Row],[Discounted price]]*Table3[[#This Row],[No of Products in one Sale]]</f>
        <v>183.04312695705036</v>
      </c>
    </row>
    <row r="614" spans="1:14" x14ac:dyDescent="0.3">
      <c r="A614" t="s">
        <v>853</v>
      </c>
      <c r="B614" t="s">
        <v>202</v>
      </c>
      <c r="C614" s="2">
        <v>44809</v>
      </c>
      <c r="D614" t="s">
        <v>212</v>
      </c>
      <c r="E614" t="s">
        <v>230</v>
      </c>
      <c r="F614">
        <v>250</v>
      </c>
      <c r="G614" t="s">
        <v>149</v>
      </c>
      <c r="H614" s="6">
        <v>3</v>
      </c>
      <c r="I614" s="7">
        <f t="shared" ca="1" si="1"/>
        <v>7.7201095589233382E-2</v>
      </c>
      <c r="J614" t="s">
        <v>268</v>
      </c>
      <c r="K614" t="s">
        <v>1039</v>
      </c>
      <c r="L614">
        <f>Table3[[#This Row],[Price of One Product]]*Table3[[#This Row],[No of Products in one Sale]]</f>
        <v>750</v>
      </c>
      <c r="M614" s="23">
        <f ca="1">F614*(1-Table3[[#This Row],[Discount]])</f>
        <v>230.69972610269164</v>
      </c>
      <c r="N614">
        <f ca="1">Table3[[#This Row],[Discounted price]]*Table3[[#This Row],[No of Products in one Sale]]</f>
        <v>692.0991783080749</v>
      </c>
    </row>
    <row r="615" spans="1:14" x14ac:dyDescent="0.3">
      <c r="A615" t="s">
        <v>854</v>
      </c>
      <c r="B615" t="s">
        <v>203</v>
      </c>
      <c r="C615" s="2">
        <v>44801</v>
      </c>
      <c r="D615" t="s">
        <v>213</v>
      </c>
      <c r="E615" t="s">
        <v>230</v>
      </c>
      <c r="F615">
        <v>130</v>
      </c>
      <c r="G615" t="s">
        <v>150</v>
      </c>
      <c r="H615" s="6">
        <v>6</v>
      </c>
      <c r="I615" s="7">
        <f t="shared" ca="1" si="1"/>
        <v>5.7786264343066329E-2</v>
      </c>
      <c r="J615" t="s">
        <v>284</v>
      </c>
      <c r="K615" t="s">
        <v>1039</v>
      </c>
      <c r="L615">
        <f>Table3[[#This Row],[Price of One Product]]*Table3[[#This Row],[No of Products in one Sale]]</f>
        <v>780</v>
      </c>
      <c r="M615" s="23">
        <f ca="1">F615*(1-Table3[[#This Row],[Discount]])</f>
        <v>122.48778563540138</v>
      </c>
      <c r="N615">
        <f ca="1">Table3[[#This Row],[Discounted price]]*Table3[[#This Row],[No of Products in one Sale]]</f>
        <v>734.92671381240825</v>
      </c>
    </row>
    <row r="616" spans="1:14" x14ac:dyDescent="0.3">
      <c r="A616" t="s">
        <v>855</v>
      </c>
      <c r="B616" t="s">
        <v>200</v>
      </c>
      <c r="C616" s="2">
        <v>44794</v>
      </c>
      <c r="D616" t="s">
        <v>210</v>
      </c>
      <c r="E616" t="s">
        <v>230</v>
      </c>
      <c r="F616">
        <v>72</v>
      </c>
      <c r="G616" t="s">
        <v>151</v>
      </c>
      <c r="H616" s="6">
        <v>7</v>
      </c>
      <c r="I616" s="7">
        <f t="shared" ca="1" si="1"/>
        <v>1.4354059585428458E-2</v>
      </c>
      <c r="J616" t="s">
        <v>285</v>
      </c>
      <c r="K616" t="s">
        <v>1039</v>
      </c>
      <c r="L616">
        <f>Table3[[#This Row],[Price of One Product]]*Table3[[#This Row],[No of Products in one Sale]]</f>
        <v>504</v>
      </c>
      <c r="M616" s="23">
        <f ca="1">F616*(1-Table3[[#This Row],[Discount]])</f>
        <v>70.966507709849154</v>
      </c>
      <c r="N616">
        <f ca="1">Table3[[#This Row],[Discounted price]]*Table3[[#This Row],[No of Products in one Sale]]</f>
        <v>496.76555396894406</v>
      </c>
    </row>
    <row r="617" spans="1:14" x14ac:dyDescent="0.3">
      <c r="A617" t="s">
        <v>856</v>
      </c>
      <c r="B617" t="s">
        <v>201</v>
      </c>
      <c r="C617" s="2">
        <v>44792</v>
      </c>
      <c r="D617" t="s">
        <v>211</v>
      </c>
      <c r="E617" t="s">
        <v>230</v>
      </c>
      <c r="F617">
        <v>65</v>
      </c>
      <c r="G617" t="s">
        <v>149</v>
      </c>
      <c r="H617" s="6">
        <v>3</v>
      </c>
      <c r="I617" s="7">
        <f t="shared" ca="1" si="1"/>
        <v>0.15213107973081297</v>
      </c>
      <c r="J617" t="s">
        <v>286</v>
      </c>
      <c r="K617" t="s">
        <v>1036</v>
      </c>
      <c r="L617">
        <f>Table3[[#This Row],[Price of One Product]]*Table3[[#This Row],[No of Products in one Sale]]</f>
        <v>195</v>
      </c>
      <c r="M617" s="23">
        <f ca="1">F617*(1-Table3[[#This Row],[Discount]])</f>
        <v>55.111479817497155</v>
      </c>
      <c r="N617">
        <f ca="1">Table3[[#This Row],[Discounted price]]*Table3[[#This Row],[No of Products in one Sale]]</f>
        <v>165.33443945249147</v>
      </c>
    </row>
    <row r="618" spans="1:14" x14ac:dyDescent="0.3">
      <c r="A618" t="s">
        <v>857</v>
      </c>
      <c r="B618" t="s">
        <v>202</v>
      </c>
      <c r="C618" s="2">
        <v>44770</v>
      </c>
      <c r="D618" t="s">
        <v>212</v>
      </c>
      <c r="E618" t="s">
        <v>230</v>
      </c>
      <c r="F618">
        <v>250</v>
      </c>
      <c r="G618" t="s">
        <v>150</v>
      </c>
      <c r="H618" s="6">
        <v>1</v>
      </c>
      <c r="I618" s="7">
        <f t="shared" ca="1" si="1"/>
        <v>0.96727026922226511</v>
      </c>
      <c r="J618" t="s">
        <v>259</v>
      </c>
      <c r="K618" t="s">
        <v>1038</v>
      </c>
      <c r="L618">
        <f>Table3[[#This Row],[Price of One Product]]*Table3[[#This Row],[No of Products in one Sale]]</f>
        <v>250</v>
      </c>
      <c r="M618" s="23">
        <f ca="1">F618*(1-Table3[[#This Row],[Discount]])</f>
        <v>8.1824326944337216</v>
      </c>
      <c r="N618">
        <f ca="1">Table3[[#This Row],[Discounted price]]*Table3[[#This Row],[No of Products in one Sale]]</f>
        <v>8.1824326944337216</v>
      </c>
    </row>
    <row r="619" spans="1:14" x14ac:dyDescent="0.3">
      <c r="A619" t="s">
        <v>858</v>
      </c>
      <c r="B619" t="s">
        <v>203</v>
      </c>
      <c r="C619" s="2">
        <v>44761</v>
      </c>
      <c r="D619" t="s">
        <v>213</v>
      </c>
      <c r="E619" t="s">
        <v>230</v>
      </c>
      <c r="F619">
        <v>130</v>
      </c>
      <c r="G619" t="s">
        <v>151</v>
      </c>
      <c r="H619" s="6">
        <v>5</v>
      </c>
      <c r="I619" s="7">
        <f t="shared" ca="1" si="1"/>
        <v>0.8343550028030724</v>
      </c>
      <c r="J619" t="s">
        <v>260</v>
      </c>
      <c r="K619" t="s">
        <v>1039</v>
      </c>
      <c r="L619">
        <f>Table3[[#This Row],[Price of One Product]]*Table3[[#This Row],[No of Products in one Sale]]</f>
        <v>650</v>
      </c>
      <c r="M619" s="23">
        <f ca="1">F619*(1-Table3[[#This Row],[Discount]])</f>
        <v>21.533849635600589</v>
      </c>
      <c r="N619">
        <f ca="1">Table3[[#This Row],[Discounted price]]*Table3[[#This Row],[No of Products in one Sale]]</f>
        <v>107.66924817800295</v>
      </c>
    </row>
    <row r="620" spans="1:14" x14ac:dyDescent="0.3">
      <c r="A620" t="s">
        <v>859</v>
      </c>
      <c r="B620" t="s">
        <v>204</v>
      </c>
      <c r="C620" s="2">
        <v>44773</v>
      </c>
      <c r="D620" t="s">
        <v>214</v>
      </c>
      <c r="E620" t="s">
        <v>230</v>
      </c>
      <c r="F620">
        <v>60</v>
      </c>
      <c r="G620" t="s">
        <v>149</v>
      </c>
      <c r="H620" s="6">
        <v>7</v>
      </c>
      <c r="I620" s="7">
        <f t="shared" ca="1" si="1"/>
        <v>0.27917523920856535</v>
      </c>
      <c r="J620" t="s">
        <v>272</v>
      </c>
      <c r="K620" t="s">
        <v>1037</v>
      </c>
      <c r="L620">
        <f>Table3[[#This Row],[Price of One Product]]*Table3[[#This Row],[No of Products in one Sale]]</f>
        <v>420</v>
      </c>
      <c r="M620" s="23">
        <f ca="1">F620*(1-Table3[[#This Row],[Discount]])</f>
        <v>43.249485647486082</v>
      </c>
      <c r="N620">
        <f ca="1">Table3[[#This Row],[Discounted price]]*Table3[[#This Row],[No of Products in one Sale]]</f>
        <v>302.74639953240256</v>
      </c>
    </row>
    <row r="621" spans="1:14" x14ac:dyDescent="0.3">
      <c r="A621" t="s">
        <v>860</v>
      </c>
      <c r="B621" t="s">
        <v>200</v>
      </c>
      <c r="C621" s="2">
        <v>44766</v>
      </c>
      <c r="D621" t="s">
        <v>210</v>
      </c>
      <c r="E621" t="s">
        <v>230</v>
      </c>
      <c r="F621">
        <v>72</v>
      </c>
      <c r="G621" t="s">
        <v>150</v>
      </c>
      <c r="H621" s="6">
        <v>7</v>
      </c>
      <c r="I621" s="7">
        <f t="shared" ca="1" si="1"/>
        <v>0.89760825529747656</v>
      </c>
      <c r="J621" t="s">
        <v>273</v>
      </c>
      <c r="K621" t="s">
        <v>1036</v>
      </c>
      <c r="L621">
        <f>Table3[[#This Row],[Price of One Product]]*Table3[[#This Row],[No of Products in one Sale]]</f>
        <v>504</v>
      </c>
      <c r="M621" s="23">
        <f ca="1">F621*(1-Table3[[#This Row],[Discount]])</f>
        <v>7.3722056185816873</v>
      </c>
      <c r="N621">
        <f ca="1">Table3[[#This Row],[Discounted price]]*Table3[[#This Row],[No of Products in one Sale]]</f>
        <v>51.60543933007181</v>
      </c>
    </row>
    <row r="622" spans="1:14" x14ac:dyDescent="0.3">
      <c r="A622" t="s">
        <v>861</v>
      </c>
      <c r="B622" t="s">
        <v>201</v>
      </c>
      <c r="C622" s="2">
        <v>44793</v>
      </c>
      <c r="D622" t="s">
        <v>211</v>
      </c>
      <c r="E622" t="s">
        <v>230</v>
      </c>
      <c r="F622">
        <v>65</v>
      </c>
      <c r="G622" t="s">
        <v>151</v>
      </c>
      <c r="H622" s="6">
        <v>11</v>
      </c>
      <c r="I622" s="7">
        <f t="shared" ca="1" si="1"/>
        <v>0.44483837383749991</v>
      </c>
      <c r="J622" t="s">
        <v>274</v>
      </c>
      <c r="K622" t="s">
        <v>1036</v>
      </c>
      <c r="L622">
        <f>Table3[[#This Row],[Price of One Product]]*Table3[[#This Row],[No of Products in one Sale]]</f>
        <v>715</v>
      </c>
      <c r="M622" s="23">
        <f ca="1">F622*(1-Table3[[#This Row],[Discount]])</f>
        <v>36.085505700562507</v>
      </c>
      <c r="N622">
        <f ca="1">Table3[[#This Row],[Discounted price]]*Table3[[#This Row],[No of Products in one Sale]]</f>
        <v>396.94056270618756</v>
      </c>
    </row>
    <row r="623" spans="1:14" x14ac:dyDescent="0.3">
      <c r="A623" t="s">
        <v>862</v>
      </c>
      <c r="B623" t="s">
        <v>202</v>
      </c>
      <c r="C623" s="2">
        <v>44769</v>
      </c>
      <c r="D623" t="s">
        <v>212</v>
      </c>
      <c r="E623" t="s">
        <v>231</v>
      </c>
      <c r="F623">
        <v>250</v>
      </c>
      <c r="G623" t="s">
        <v>149</v>
      </c>
      <c r="H623" s="6">
        <v>1</v>
      </c>
      <c r="I623" s="7">
        <f t="shared" ca="1" si="1"/>
        <v>0.9473832974850247</v>
      </c>
      <c r="J623" t="s">
        <v>275</v>
      </c>
      <c r="K623" t="s">
        <v>1036</v>
      </c>
      <c r="L623">
        <f>Table3[[#This Row],[Price of One Product]]*Table3[[#This Row],[No of Products in one Sale]]</f>
        <v>250</v>
      </c>
      <c r="M623" s="23">
        <f ca="1">F623*(1-Table3[[#This Row],[Discount]])</f>
        <v>13.154175628743825</v>
      </c>
      <c r="N623">
        <f ca="1">Table3[[#This Row],[Discounted price]]*Table3[[#This Row],[No of Products in one Sale]]</f>
        <v>13.154175628743825</v>
      </c>
    </row>
    <row r="624" spans="1:14" x14ac:dyDescent="0.3">
      <c r="A624" t="s">
        <v>863</v>
      </c>
      <c r="B624" t="s">
        <v>203</v>
      </c>
      <c r="C624" s="2">
        <v>44758</v>
      </c>
      <c r="D624" t="s">
        <v>213</v>
      </c>
      <c r="E624" t="s">
        <v>230</v>
      </c>
      <c r="F624">
        <v>130</v>
      </c>
      <c r="G624" t="s">
        <v>150</v>
      </c>
      <c r="H624" s="6">
        <v>5</v>
      </c>
      <c r="I624" s="7">
        <f t="shared" ca="1" si="1"/>
        <v>0.33414526700904601</v>
      </c>
      <c r="J624" t="s">
        <v>265</v>
      </c>
      <c r="K624" t="s">
        <v>1037</v>
      </c>
      <c r="L624">
        <f>Table3[[#This Row],[Price of One Product]]*Table3[[#This Row],[No of Products in one Sale]]</f>
        <v>650</v>
      </c>
      <c r="M624" s="23">
        <f ca="1">F624*(1-Table3[[#This Row],[Discount]])</f>
        <v>86.561115288824013</v>
      </c>
      <c r="N624">
        <f ca="1">Table3[[#This Row],[Discounted price]]*Table3[[#This Row],[No of Products in one Sale]]</f>
        <v>432.80557644412005</v>
      </c>
    </row>
    <row r="625" spans="1:14" x14ac:dyDescent="0.3">
      <c r="A625" t="s">
        <v>864</v>
      </c>
      <c r="B625" t="s">
        <v>200</v>
      </c>
      <c r="C625" s="2">
        <v>44803</v>
      </c>
      <c r="D625" t="s">
        <v>210</v>
      </c>
      <c r="E625" t="s">
        <v>230</v>
      </c>
      <c r="F625">
        <v>72</v>
      </c>
      <c r="G625" t="s">
        <v>151</v>
      </c>
      <c r="H625" s="6">
        <v>11</v>
      </c>
      <c r="I625" s="7">
        <f t="shared" ca="1" si="1"/>
        <v>0.68715268796742024</v>
      </c>
      <c r="J625" t="s">
        <v>266</v>
      </c>
      <c r="K625" t="s">
        <v>1039</v>
      </c>
      <c r="L625">
        <f>Table3[[#This Row],[Price of One Product]]*Table3[[#This Row],[No of Products in one Sale]]</f>
        <v>792</v>
      </c>
      <c r="M625" s="23">
        <f ca="1">F625*(1-Table3[[#This Row],[Discount]])</f>
        <v>22.525006466345744</v>
      </c>
      <c r="N625">
        <f ca="1">Table3[[#This Row],[Discounted price]]*Table3[[#This Row],[No of Products in one Sale]]</f>
        <v>247.77507112980317</v>
      </c>
    </row>
    <row r="626" spans="1:14" x14ac:dyDescent="0.3">
      <c r="A626" t="s">
        <v>865</v>
      </c>
      <c r="B626" t="s">
        <v>201</v>
      </c>
      <c r="C626" s="2">
        <v>44808</v>
      </c>
      <c r="D626" t="s">
        <v>211</v>
      </c>
      <c r="E626" t="s">
        <v>230</v>
      </c>
      <c r="F626">
        <v>65</v>
      </c>
      <c r="G626" t="s">
        <v>149</v>
      </c>
      <c r="H626" s="6">
        <v>7</v>
      </c>
      <c r="I626" s="7">
        <f t="shared" ca="1" si="1"/>
        <v>9.2382466118906548E-2</v>
      </c>
      <c r="J626" t="s">
        <v>267</v>
      </c>
      <c r="K626" t="s">
        <v>1039</v>
      </c>
      <c r="L626">
        <f>Table3[[#This Row],[Price of One Product]]*Table3[[#This Row],[No of Products in one Sale]]</f>
        <v>455</v>
      </c>
      <c r="M626" s="23">
        <f ca="1">F626*(1-Table3[[#This Row],[Discount]])</f>
        <v>58.995139702271075</v>
      </c>
      <c r="N626">
        <f ca="1">Table3[[#This Row],[Discounted price]]*Table3[[#This Row],[No of Products in one Sale]]</f>
        <v>412.9659779158975</v>
      </c>
    </row>
    <row r="627" spans="1:14" x14ac:dyDescent="0.3">
      <c r="A627" t="s">
        <v>866</v>
      </c>
      <c r="B627" t="s">
        <v>202</v>
      </c>
      <c r="C627" s="2">
        <v>44784</v>
      </c>
      <c r="D627" t="s">
        <v>212</v>
      </c>
      <c r="E627" t="s">
        <v>230</v>
      </c>
      <c r="F627">
        <v>250</v>
      </c>
      <c r="G627" t="s">
        <v>150</v>
      </c>
      <c r="H627" s="6">
        <v>2</v>
      </c>
      <c r="I627" s="7">
        <f t="shared" ca="1" si="1"/>
        <v>0.50920441060228261</v>
      </c>
      <c r="J627" t="s">
        <v>277</v>
      </c>
      <c r="K627" t="s">
        <v>1036</v>
      </c>
      <c r="L627">
        <f>Table3[[#This Row],[Price of One Product]]*Table3[[#This Row],[No of Products in one Sale]]</f>
        <v>500</v>
      </c>
      <c r="M627" s="23">
        <f ca="1">F627*(1-Table3[[#This Row],[Discount]])</f>
        <v>122.69889734942934</v>
      </c>
      <c r="N627">
        <f ca="1">Table3[[#This Row],[Discounted price]]*Table3[[#This Row],[No of Products in one Sale]]</f>
        <v>245.39779469885869</v>
      </c>
    </row>
    <row r="628" spans="1:14" x14ac:dyDescent="0.3">
      <c r="A628" t="s">
        <v>867</v>
      </c>
      <c r="B628" t="s">
        <v>203</v>
      </c>
      <c r="C628" s="2">
        <v>44764</v>
      </c>
      <c r="D628" t="s">
        <v>213</v>
      </c>
      <c r="E628" t="s">
        <v>230</v>
      </c>
      <c r="F628">
        <v>130</v>
      </c>
      <c r="G628" t="s">
        <v>151</v>
      </c>
      <c r="H628" s="6">
        <v>3</v>
      </c>
      <c r="I628" s="7">
        <f t="shared" ca="1" si="1"/>
        <v>0.70938415300738566</v>
      </c>
      <c r="J628" t="s">
        <v>278</v>
      </c>
      <c r="K628" t="s">
        <v>1039</v>
      </c>
      <c r="L628">
        <f>Table3[[#This Row],[Price of One Product]]*Table3[[#This Row],[No of Products in one Sale]]</f>
        <v>390</v>
      </c>
      <c r="M628" s="23">
        <f ca="1">F628*(1-Table3[[#This Row],[Discount]])</f>
        <v>37.780060109039866</v>
      </c>
      <c r="N628">
        <f ca="1">Table3[[#This Row],[Discounted price]]*Table3[[#This Row],[No of Products in one Sale]]</f>
        <v>113.3401803271196</v>
      </c>
    </row>
    <row r="629" spans="1:14" x14ac:dyDescent="0.3">
      <c r="A629" t="s">
        <v>868</v>
      </c>
      <c r="B629" t="s">
        <v>204</v>
      </c>
      <c r="C629" s="2">
        <v>44795</v>
      </c>
      <c r="D629" t="s">
        <v>214</v>
      </c>
      <c r="E629" t="s">
        <v>231</v>
      </c>
      <c r="F629">
        <v>60</v>
      </c>
      <c r="G629" t="s">
        <v>149</v>
      </c>
      <c r="H629" s="6">
        <v>4</v>
      </c>
      <c r="I629" s="7">
        <f t="shared" ca="1" si="1"/>
        <v>0.54214966890108407</v>
      </c>
      <c r="J629" t="s">
        <v>279</v>
      </c>
      <c r="K629" t="s">
        <v>1039</v>
      </c>
      <c r="L629">
        <f>Table3[[#This Row],[Price of One Product]]*Table3[[#This Row],[No of Products in one Sale]]</f>
        <v>240</v>
      </c>
      <c r="M629" s="23">
        <f ca="1">F629*(1-Table3[[#This Row],[Discount]])</f>
        <v>27.471019865934956</v>
      </c>
      <c r="N629">
        <f ca="1">Table3[[#This Row],[Discounted price]]*Table3[[#This Row],[No of Products in one Sale]]</f>
        <v>109.88407946373982</v>
      </c>
    </row>
    <row r="630" spans="1:14" x14ac:dyDescent="0.3">
      <c r="A630" t="s">
        <v>869</v>
      </c>
      <c r="B630" t="s">
        <v>205</v>
      </c>
      <c r="C630" s="2">
        <v>44799</v>
      </c>
      <c r="D630" t="s">
        <v>222</v>
      </c>
      <c r="E630" t="s">
        <v>230</v>
      </c>
      <c r="F630">
        <v>95</v>
      </c>
      <c r="G630" t="s">
        <v>150</v>
      </c>
      <c r="H630" s="6">
        <v>4</v>
      </c>
      <c r="I630" s="7">
        <f t="shared" ref="I630:I693" ca="1" si="2">RAND()</f>
        <v>0.14441628233939208</v>
      </c>
      <c r="J630" t="s">
        <v>280</v>
      </c>
      <c r="K630" t="s">
        <v>1036</v>
      </c>
      <c r="L630">
        <f>Table3[[#This Row],[Price of One Product]]*Table3[[#This Row],[No of Products in one Sale]]</f>
        <v>380</v>
      </c>
      <c r="M630" s="23">
        <f ca="1">F630*(1-Table3[[#This Row],[Discount]])</f>
        <v>81.280453177757749</v>
      </c>
      <c r="N630">
        <f ca="1">Table3[[#This Row],[Discounted price]]*Table3[[#This Row],[No of Products in one Sale]]</f>
        <v>325.121812711031</v>
      </c>
    </row>
    <row r="631" spans="1:14" x14ac:dyDescent="0.3">
      <c r="A631" t="s">
        <v>870</v>
      </c>
      <c r="B631" t="s">
        <v>200</v>
      </c>
      <c r="C631" s="2">
        <v>44800</v>
      </c>
      <c r="D631" t="s">
        <v>210</v>
      </c>
      <c r="E631" t="s">
        <v>230</v>
      </c>
      <c r="F631">
        <v>72</v>
      </c>
      <c r="G631" t="s">
        <v>151</v>
      </c>
      <c r="H631" s="6">
        <v>8</v>
      </c>
      <c r="I631" s="7">
        <f t="shared" ca="1" si="2"/>
        <v>0.81836045474070762</v>
      </c>
      <c r="J631" t="s">
        <v>281</v>
      </c>
      <c r="K631" t="s">
        <v>1038</v>
      </c>
      <c r="L631">
        <f>Table3[[#This Row],[Price of One Product]]*Table3[[#This Row],[No of Products in one Sale]]</f>
        <v>576</v>
      </c>
      <c r="M631" s="23">
        <f ca="1">F631*(1-Table3[[#This Row],[Discount]])</f>
        <v>13.078047258669052</v>
      </c>
      <c r="N631">
        <f ca="1">Table3[[#This Row],[Discounted price]]*Table3[[#This Row],[No of Products in one Sale]]</f>
        <v>104.62437806935242</v>
      </c>
    </row>
    <row r="632" spans="1:14" x14ac:dyDescent="0.3">
      <c r="A632" t="s">
        <v>871</v>
      </c>
      <c r="B632" t="s">
        <v>201</v>
      </c>
      <c r="C632" s="2">
        <v>44771</v>
      </c>
      <c r="D632" t="s">
        <v>211</v>
      </c>
      <c r="E632" t="s">
        <v>230</v>
      </c>
      <c r="F632">
        <v>65</v>
      </c>
      <c r="G632" t="s">
        <v>149</v>
      </c>
      <c r="H632" s="6">
        <v>12</v>
      </c>
      <c r="I632" s="7">
        <f t="shared" ca="1" si="2"/>
        <v>0.21955186187985964</v>
      </c>
      <c r="J632" t="s">
        <v>282</v>
      </c>
      <c r="K632" t="s">
        <v>1038</v>
      </c>
      <c r="L632">
        <f>Table3[[#This Row],[Price of One Product]]*Table3[[#This Row],[No of Products in one Sale]]</f>
        <v>780</v>
      </c>
      <c r="M632" s="23">
        <f ca="1">F632*(1-Table3[[#This Row],[Discount]])</f>
        <v>50.729128977809125</v>
      </c>
      <c r="N632">
        <f ca="1">Table3[[#This Row],[Discounted price]]*Table3[[#This Row],[No of Products in one Sale]]</f>
        <v>608.74954773370951</v>
      </c>
    </row>
    <row r="633" spans="1:14" x14ac:dyDescent="0.3">
      <c r="A633" t="s">
        <v>872</v>
      </c>
      <c r="B633" t="s">
        <v>202</v>
      </c>
      <c r="C633" s="2">
        <v>44760</v>
      </c>
      <c r="D633" t="s">
        <v>212</v>
      </c>
      <c r="E633" t="s">
        <v>231</v>
      </c>
      <c r="F633">
        <v>250</v>
      </c>
      <c r="G633" t="s">
        <v>150</v>
      </c>
      <c r="H633" s="6">
        <v>3</v>
      </c>
      <c r="I633" s="7">
        <f t="shared" ca="1" si="2"/>
        <v>0.99274691105456736</v>
      </c>
      <c r="J633" t="s">
        <v>283</v>
      </c>
      <c r="K633" t="s">
        <v>1036</v>
      </c>
      <c r="L633">
        <f>Table3[[#This Row],[Price of One Product]]*Table3[[#This Row],[No of Products in one Sale]]</f>
        <v>750</v>
      </c>
      <c r="M633" s="23">
        <f ca="1">F633*(1-Table3[[#This Row],[Discount]])</f>
        <v>1.8132722363581599</v>
      </c>
      <c r="N633">
        <f ca="1">Table3[[#This Row],[Discounted price]]*Table3[[#This Row],[No of Products in one Sale]]</f>
        <v>5.4398167090744796</v>
      </c>
    </row>
    <row r="634" spans="1:14" x14ac:dyDescent="0.3">
      <c r="A634" t="s">
        <v>873</v>
      </c>
      <c r="B634" t="s">
        <v>203</v>
      </c>
      <c r="C634" s="2">
        <v>44778</v>
      </c>
      <c r="D634" t="s">
        <v>213</v>
      </c>
      <c r="E634" t="s">
        <v>231</v>
      </c>
      <c r="F634">
        <v>130</v>
      </c>
      <c r="G634" t="s">
        <v>151</v>
      </c>
      <c r="H634" s="6">
        <v>2</v>
      </c>
      <c r="I634" s="7">
        <f t="shared" ca="1" si="2"/>
        <v>6.5297341492747907E-2</v>
      </c>
      <c r="J634" t="s">
        <v>266</v>
      </c>
      <c r="K634" t="s">
        <v>1039</v>
      </c>
      <c r="L634">
        <f>Table3[[#This Row],[Price of One Product]]*Table3[[#This Row],[No of Products in one Sale]]</f>
        <v>260</v>
      </c>
      <c r="M634" s="23">
        <f ca="1">F634*(1-Table3[[#This Row],[Discount]])</f>
        <v>121.51134560594278</v>
      </c>
      <c r="N634">
        <f ca="1">Table3[[#This Row],[Discounted price]]*Table3[[#This Row],[No of Products in one Sale]]</f>
        <v>243.02269121188556</v>
      </c>
    </row>
    <row r="635" spans="1:14" x14ac:dyDescent="0.3">
      <c r="A635" t="s">
        <v>874</v>
      </c>
      <c r="B635" t="s">
        <v>200</v>
      </c>
      <c r="C635" s="2">
        <v>44755</v>
      </c>
      <c r="D635" t="s">
        <v>210</v>
      </c>
      <c r="E635" t="s">
        <v>231</v>
      </c>
      <c r="F635">
        <v>72</v>
      </c>
      <c r="G635" t="s">
        <v>149</v>
      </c>
      <c r="H635" s="6">
        <v>10</v>
      </c>
      <c r="I635" s="7">
        <f t="shared" ca="1" si="2"/>
        <v>0.80855006739662139</v>
      </c>
      <c r="J635" t="s">
        <v>267</v>
      </c>
      <c r="K635" t="s">
        <v>1039</v>
      </c>
      <c r="L635">
        <f>Table3[[#This Row],[Price of One Product]]*Table3[[#This Row],[No of Products in one Sale]]</f>
        <v>720</v>
      </c>
      <c r="M635" s="23">
        <f ca="1">F635*(1-Table3[[#This Row],[Discount]])</f>
        <v>13.784395147443259</v>
      </c>
      <c r="N635">
        <f ca="1">Table3[[#This Row],[Discounted price]]*Table3[[#This Row],[No of Products in one Sale]]</f>
        <v>137.8439514744326</v>
      </c>
    </row>
    <row r="636" spans="1:14" x14ac:dyDescent="0.3">
      <c r="A636" t="s">
        <v>875</v>
      </c>
      <c r="B636" t="s">
        <v>201</v>
      </c>
      <c r="C636" s="2">
        <v>44770</v>
      </c>
      <c r="D636" t="s">
        <v>211</v>
      </c>
      <c r="E636" t="s">
        <v>231</v>
      </c>
      <c r="F636">
        <v>65</v>
      </c>
      <c r="G636" t="s">
        <v>150</v>
      </c>
      <c r="H636" s="6">
        <v>9</v>
      </c>
      <c r="I636" s="7">
        <f t="shared" ca="1" si="2"/>
        <v>0.28828833225840789</v>
      </c>
      <c r="J636" t="s">
        <v>268</v>
      </c>
      <c r="K636" t="s">
        <v>1039</v>
      </c>
      <c r="L636">
        <f>Table3[[#This Row],[Price of One Product]]*Table3[[#This Row],[No of Products in one Sale]]</f>
        <v>585</v>
      </c>
      <c r="M636" s="23">
        <f ca="1">F636*(1-Table3[[#This Row],[Discount]])</f>
        <v>46.261258403203485</v>
      </c>
      <c r="N636">
        <f ca="1">Table3[[#This Row],[Discounted price]]*Table3[[#This Row],[No of Products in one Sale]]</f>
        <v>416.35132562883138</v>
      </c>
    </row>
    <row r="637" spans="1:14" x14ac:dyDescent="0.3">
      <c r="A637" t="s">
        <v>876</v>
      </c>
      <c r="B637" t="s">
        <v>202</v>
      </c>
      <c r="C637" s="2">
        <v>44772</v>
      </c>
      <c r="D637" t="s">
        <v>212</v>
      </c>
      <c r="E637" t="s">
        <v>231</v>
      </c>
      <c r="F637">
        <v>250</v>
      </c>
      <c r="G637" t="s">
        <v>151</v>
      </c>
      <c r="H637" s="6">
        <v>2</v>
      </c>
      <c r="I637" s="7">
        <f t="shared" ca="1" si="2"/>
        <v>0.14876391038168435</v>
      </c>
      <c r="J637" t="s">
        <v>286</v>
      </c>
      <c r="K637" t="s">
        <v>1036</v>
      </c>
      <c r="L637">
        <f>Table3[[#This Row],[Price of One Product]]*Table3[[#This Row],[No of Products in one Sale]]</f>
        <v>500</v>
      </c>
      <c r="M637" s="23">
        <f ca="1">F637*(1-Table3[[#This Row],[Discount]])</f>
        <v>212.80902240457891</v>
      </c>
      <c r="N637">
        <f ca="1">Table3[[#This Row],[Discounted price]]*Table3[[#This Row],[No of Products in one Sale]]</f>
        <v>425.61804480915782</v>
      </c>
    </row>
    <row r="638" spans="1:14" x14ac:dyDescent="0.3">
      <c r="A638" t="s">
        <v>877</v>
      </c>
      <c r="B638" t="s">
        <v>203</v>
      </c>
      <c r="C638" s="2">
        <v>44799</v>
      </c>
      <c r="D638" t="s">
        <v>213</v>
      </c>
      <c r="E638" t="s">
        <v>231</v>
      </c>
      <c r="F638">
        <v>130</v>
      </c>
      <c r="G638" t="s">
        <v>149</v>
      </c>
      <c r="H638" s="6">
        <v>3</v>
      </c>
      <c r="I638" s="7">
        <f t="shared" ca="1" si="2"/>
        <v>5.8022621215148229E-2</v>
      </c>
      <c r="J638" t="s">
        <v>259</v>
      </c>
      <c r="K638" t="s">
        <v>1038</v>
      </c>
      <c r="L638">
        <f>Table3[[#This Row],[Price of One Product]]*Table3[[#This Row],[No of Products in one Sale]]</f>
        <v>390</v>
      </c>
      <c r="M638" s="23">
        <f ca="1">F638*(1-Table3[[#This Row],[Discount]])</f>
        <v>122.45705924203072</v>
      </c>
      <c r="N638">
        <f ca="1">Table3[[#This Row],[Discounted price]]*Table3[[#This Row],[No of Products in one Sale]]</f>
        <v>367.37117772609218</v>
      </c>
    </row>
    <row r="639" spans="1:14" x14ac:dyDescent="0.3">
      <c r="A639" t="s">
        <v>878</v>
      </c>
      <c r="B639" t="s">
        <v>200</v>
      </c>
      <c r="C639" s="2">
        <v>44782</v>
      </c>
      <c r="D639" t="s">
        <v>210</v>
      </c>
      <c r="E639" t="s">
        <v>230</v>
      </c>
      <c r="F639">
        <v>72</v>
      </c>
      <c r="G639" t="s">
        <v>149</v>
      </c>
      <c r="H639" s="6">
        <v>9</v>
      </c>
      <c r="I639" s="7">
        <f t="shared" ca="1" si="2"/>
        <v>0.30688449752439662</v>
      </c>
      <c r="J639" t="s">
        <v>260</v>
      </c>
      <c r="K639" t="s">
        <v>1039</v>
      </c>
      <c r="L639">
        <f>Table3[[#This Row],[Price of One Product]]*Table3[[#This Row],[No of Products in one Sale]]</f>
        <v>648</v>
      </c>
      <c r="M639" s="23">
        <f ca="1">F639*(1-Table3[[#This Row],[Discount]])</f>
        <v>49.904316178243441</v>
      </c>
      <c r="N639">
        <f ca="1">Table3[[#This Row],[Discounted price]]*Table3[[#This Row],[No of Products in one Sale]]</f>
        <v>449.13884560419098</v>
      </c>
    </row>
    <row r="640" spans="1:14" x14ac:dyDescent="0.3">
      <c r="A640" t="s">
        <v>879</v>
      </c>
      <c r="B640" t="s">
        <v>201</v>
      </c>
      <c r="C640" s="2">
        <v>44761</v>
      </c>
      <c r="D640" t="s">
        <v>211</v>
      </c>
      <c r="E640" t="s">
        <v>231</v>
      </c>
      <c r="F640">
        <v>65</v>
      </c>
      <c r="G640" t="s">
        <v>150</v>
      </c>
      <c r="H640" s="6">
        <v>6</v>
      </c>
      <c r="I640" s="7">
        <f t="shared" ca="1" si="2"/>
        <v>0.90001104418410127</v>
      </c>
      <c r="J640" t="s">
        <v>272</v>
      </c>
      <c r="K640" t="s">
        <v>1037</v>
      </c>
      <c r="L640">
        <f>Table3[[#This Row],[Price of One Product]]*Table3[[#This Row],[No of Products in one Sale]]</f>
        <v>390</v>
      </c>
      <c r="M640" s="23">
        <f ca="1">F640*(1-Table3[[#This Row],[Discount]])</f>
        <v>6.4992821280334176</v>
      </c>
      <c r="N640">
        <f ca="1">Table3[[#This Row],[Discounted price]]*Table3[[#This Row],[No of Products in one Sale]]</f>
        <v>38.995692768200506</v>
      </c>
    </row>
    <row r="641" spans="1:14" x14ac:dyDescent="0.3">
      <c r="A641" t="s">
        <v>880</v>
      </c>
      <c r="B641" t="s">
        <v>202</v>
      </c>
      <c r="C641" s="2">
        <v>44794</v>
      </c>
      <c r="D641" t="s">
        <v>212</v>
      </c>
      <c r="E641" t="s">
        <v>230</v>
      </c>
      <c r="F641">
        <v>250</v>
      </c>
      <c r="G641" t="s">
        <v>151</v>
      </c>
      <c r="H641" s="6">
        <v>3</v>
      </c>
      <c r="I641" s="7">
        <f t="shared" ca="1" si="2"/>
        <v>1.0717216671807583E-2</v>
      </c>
      <c r="J641" t="s">
        <v>273</v>
      </c>
      <c r="K641" t="s">
        <v>1036</v>
      </c>
      <c r="L641">
        <f>Table3[[#This Row],[Price of One Product]]*Table3[[#This Row],[No of Products in one Sale]]</f>
        <v>750</v>
      </c>
      <c r="M641" s="23">
        <f ca="1">F641*(1-Table3[[#This Row],[Discount]])</f>
        <v>247.3206958320481</v>
      </c>
      <c r="N641">
        <f ca="1">Table3[[#This Row],[Discounted price]]*Table3[[#This Row],[No of Products in one Sale]]</f>
        <v>741.96208749614425</v>
      </c>
    </row>
    <row r="642" spans="1:14" x14ac:dyDescent="0.3">
      <c r="A642" t="s">
        <v>881</v>
      </c>
      <c r="B642" t="s">
        <v>203</v>
      </c>
      <c r="C642" s="2">
        <v>44762</v>
      </c>
      <c r="D642" t="s">
        <v>213</v>
      </c>
      <c r="E642" t="s">
        <v>231</v>
      </c>
      <c r="F642">
        <v>130</v>
      </c>
      <c r="G642" t="s">
        <v>149</v>
      </c>
      <c r="H642" s="6">
        <v>3</v>
      </c>
      <c r="I642" s="7">
        <f t="shared" ca="1" si="2"/>
        <v>0.75815371677457633</v>
      </c>
      <c r="J642" t="s">
        <v>274</v>
      </c>
      <c r="K642" t="s">
        <v>1036</v>
      </c>
      <c r="L642">
        <f>Table3[[#This Row],[Price of One Product]]*Table3[[#This Row],[No of Products in one Sale]]</f>
        <v>390</v>
      </c>
      <c r="M642" s="23">
        <f ca="1">F642*(1-Table3[[#This Row],[Discount]])</f>
        <v>31.440016819305079</v>
      </c>
      <c r="N642">
        <f ca="1">Table3[[#This Row],[Discounted price]]*Table3[[#This Row],[No of Products in one Sale]]</f>
        <v>94.320050457915244</v>
      </c>
    </row>
    <row r="643" spans="1:14" x14ac:dyDescent="0.3">
      <c r="A643" t="s">
        <v>882</v>
      </c>
      <c r="B643" t="s">
        <v>200</v>
      </c>
      <c r="C643" s="2">
        <v>44769</v>
      </c>
      <c r="D643" t="s">
        <v>210</v>
      </c>
      <c r="E643" t="s">
        <v>230</v>
      </c>
      <c r="F643">
        <v>72</v>
      </c>
      <c r="G643" t="s">
        <v>150</v>
      </c>
      <c r="H643" s="6">
        <v>11</v>
      </c>
      <c r="I643" s="7">
        <f t="shared" ca="1" si="2"/>
        <v>0.42943521093274095</v>
      </c>
      <c r="J643" t="s">
        <v>275</v>
      </c>
      <c r="K643" t="s">
        <v>1036</v>
      </c>
      <c r="L643">
        <f>Table3[[#This Row],[Price of One Product]]*Table3[[#This Row],[No of Products in one Sale]]</f>
        <v>792</v>
      </c>
      <c r="M643" s="23">
        <f ca="1">F643*(1-Table3[[#This Row],[Discount]])</f>
        <v>41.080664812842649</v>
      </c>
      <c r="N643">
        <f ca="1">Table3[[#This Row],[Discounted price]]*Table3[[#This Row],[No of Products in one Sale]]</f>
        <v>451.88731294126916</v>
      </c>
    </row>
    <row r="644" spans="1:14" x14ac:dyDescent="0.3">
      <c r="A644" t="s">
        <v>883</v>
      </c>
      <c r="B644" t="s">
        <v>201</v>
      </c>
      <c r="C644" s="2">
        <v>44770</v>
      </c>
      <c r="D644" t="s">
        <v>211</v>
      </c>
      <c r="E644" t="s">
        <v>231</v>
      </c>
      <c r="F644">
        <v>65</v>
      </c>
      <c r="G644" t="s">
        <v>151</v>
      </c>
      <c r="H644" s="6">
        <v>13</v>
      </c>
      <c r="I644" s="7">
        <f t="shared" ca="1" si="2"/>
        <v>0.42854746525336929</v>
      </c>
      <c r="J644" t="s">
        <v>265</v>
      </c>
      <c r="K644" t="s">
        <v>1037</v>
      </c>
      <c r="L644">
        <f>Table3[[#This Row],[Price of One Product]]*Table3[[#This Row],[No of Products in one Sale]]</f>
        <v>845</v>
      </c>
      <c r="M644" s="23">
        <f ca="1">F644*(1-Table3[[#This Row],[Discount]])</f>
        <v>37.144414758530999</v>
      </c>
      <c r="N644">
        <f ca="1">Table3[[#This Row],[Discounted price]]*Table3[[#This Row],[No of Products in one Sale]]</f>
        <v>482.877391860903</v>
      </c>
    </row>
    <row r="645" spans="1:14" x14ac:dyDescent="0.3">
      <c r="A645" t="s">
        <v>884</v>
      </c>
      <c r="B645" t="s">
        <v>202</v>
      </c>
      <c r="C645" s="2">
        <v>44797</v>
      </c>
      <c r="D645" t="s">
        <v>212</v>
      </c>
      <c r="E645" t="s">
        <v>230</v>
      </c>
      <c r="F645">
        <v>250</v>
      </c>
      <c r="G645" t="s">
        <v>149</v>
      </c>
      <c r="H645" s="6">
        <v>3</v>
      </c>
      <c r="I645" s="7">
        <f t="shared" ca="1" si="2"/>
        <v>7.1933918344644687E-2</v>
      </c>
      <c r="J645" t="s">
        <v>266</v>
      </c>
      <c r="K645" t="s">
        <v>1039</v>
      </c>
      <c r="L645">
        <f>Table3[[#This Row],[Price of One Product]]*Table3[[#This Row],[No of Products in one Sale]]</f>
        <v>750</v>
      </c>
      <c r="M645" s="23">
        <f ca="1">F645*(1-Table3[[#This Row],[Discount]])</f>
        <v>232.01652041383883</v>
      </c>
      <c r="N645">
        <f ca="1">Table3[[#This Row],[Discounted price]]*Table3[[#This Row],[No of Products in one Sale]]</f>
        <v>696.04956124151647</v>
      </c>
    </row>
    <row r="646" spans="1:14" x14ac:dyDescent="0.3">
      <c r="A646" t="s">
        <v>885</v>
      </c>
      <c r="B646" t="s">
        <v>203</v>
      </c>
      <c r="C646" s="2">
        <v>44783</v>
      </c>
      <c r="D646" t="s">
        <v>213</v>
      </c>
      <c r="E646" t="s">
        <v>231</v>
      </c>
      <c r="F646">
        <v>130</v>
      </c>
      <c r="G646" t="s">
        <v>150</v>
      </c>
      <c r="H646" s="6">
        <v>3</v>
      </c>
      <c r="I646" s="7">
        <f t="shared" ca="1" si="2"/>
        <v>0.84072998369435781</v>
      </c>
      <c r="J646" t="s">
        <v>267</v>
      </c>
      <c r="K646" t="s">
        <v>1039</v>
      </c>
      <c r="L646">
        <f>Table3[[#This Row],[Price of One Product]]*Table3[[#This Row],[No of Products in one Sale]]</f>
        <v>390</v>
      </c>
      <c r="M646" s="23">
        <f ca="1">F646*(1-Table3[[#This Row],[Discount]])</f>
        <v>20.705102119733485</v>
      </c>
      <c r="N646">
        <f ca="1">Table3[[#This Row],[Discounted price]]*Table3[[#This Row],[No of Products in one Sale]]</f>
        <v>62.11530635920046</v>
      </c>
    </row>
    <row r="647" spans="1:14" x14ac:dyDescent="0.3">
      <c r="A647" t="s">
        <v>886</v>
      </c>
      <c r="B647" t="s">
        <v>204</v>
      </c>
      <c r="C647" s="2">
        <v>44801</v>
      </c>
      <c r="D647" t="s">
        <v>214</v>
      </c>
      <c r="E647" t="s">
        <v>230</v>
      </c>
      <c r="F647">
        <v>60</v>
      </c>
      <c r="G647" t="s">
        <v>151</v>
      </c>
      <c r="H647" s="6">
        <v>6</v>
      </c>
      <c r="I647" s="7">
        <f t="shared" ca="1" si="2"/>
        <v>0.88721623215138457</v>
      </c>
      <c r="J647" t="s">
        <v>277</v>
      </c>
      <c r="K647" t="s">
        <v>1036</v>
      </c>
      <c r="L647">
        <f>Table3[[#This Row],[Price of One Product]]*Table3[[#This Row],[No of Products in one Sale]]</f>
        <v>360</v>
      </c>
      <c r="M647" s="23">
        <f ca="1">F647*(1-Table3[[#This Row],[Discount]])</f>
        <v>6.7670260709169261</v>
      </c>
      <c r="N647">
        <f ca="1">Table3[[#This Row],[Discounted price]]*Table3[[#This Row],[No of Products in one Sale]]</f>
        <v>40.602156425501555</v>
      </c>
    </row>
    <row r="648" spans="1:14" x14ac:dyDescent="0.3">
      <c r="A648" t="s">
        <v>887</v>
      </c>
      <c r="B648" t="s">
        <v>200</v>
      </c>
      <c r="C648" s="2">
        <v>44808</v>
      </c>
      <c r="D648" t="s">
        <v>210</v>
      </c>
      <c r="E648" t="s">
        <v>231</v>
      </c>
      <c r="F648">
        <v>72</v>
      </c>
      <c r="G648" t="s">
        <v>149</v>
      </c>
      <c r="H648" s="6">
        <v>6</v>
      </c>
      <c r="I648" s="7">
        <f t="shared" ca="1" si="2"/>
        <v>0.60643078974970033</v>
      </c>
      <c r="J648" t="s">
        <v>278</v>
      </c>
      <c r="K648" t="s">
        <v>1039</v>
      </c>
      <c r="L648">
        <f>Table3[[#This Row],[Price of One Product]]*Table3[[#This Row],[No of Products in one Sale]]</f>
        <v>432</v>
      </c>
      <c r="M648" s="23">
        <f ca="1">F648*(1-Table3[[#This Row],[Discount]])</f>
        <v>28.336983138021576</v>
      </c>
      <c r="N648">
        <f ca="1">Table3[[#This Row],[Discounted price]]*Table3[[#This Row],[No of Products in one Sale]]</f>
        <v>170.02189882812945</v>
      </c>
    </row>
    <row r="649" spans="1:14" x14ac:dyDescent="0.3">
      <c r="A649" t="s">
        <v>888</v>
      </c>
      <c r="B649" t="s">
        <v>201</v>
      </c>
      <c r="C649" s="2">
        <v>44808</v>
      </c>
      <c r="D649" t="s">
        <v>211</v>
      </c>
      <c r="E649" t="s">
        <v>230</v>
      </c>
      <c r="F649">
        <v>65</v>
      </c>
      <c r="G649" t="s">
        <v>150</v>
      </c>
      <c r="H649" s="6">
        <v>5</v>
      </c>
      <c r="I649" s="7">
        <f t="shared" ca="1" si="2"/>
        <v>0.8079685236555576</v>
      </c>
      <c r="J649" t="s">
        <v>279</v>
      </c>
      <c r="K649" t="s">
        <v>1039</v>
      </c>
      <c r="L649">
        <f>Table3[[#This Row],[Price of One Product]]*Table3[[#This Row],[No of Products in one Sale]]</f>
        <v>325</v>
      </c>
      <c r="M649" s="23">
        <f ca="1">F649*(1-Table3[[#This Row],[Discount]])</f>
        <v>12.482045962388757</v>
      </c>
      <c r="N649">
        <f ca="1">Table3[[#This Row],[Discounted price]]*Table3[[#This Row],[No of Products in one Sale]]</f>
        <v>62.410229811943779</v>
      </c>
    </row>
    <row r="650" spans="1:14" x14ac:dyDescent="0.3">
      <c r="A650" t="s">
        <v>889</v>
      </c>
      <c r="B650" t="s">
        <v>202</v>
      </c>
      <c r="C650" s="2">
        <v>44781</v>
      </c>
      <c r="D650" t="s">
        <v>212</v>
      </c>
      <c r="E650" t="s">
        <v>231</v>
      </c>
      <c r="F650">
        <v>250</v>
      </c>
      <c r="G650" t="s">
        <v>151</v>
      </c>
      <c r="H650" s="6">
        <v>3</v>
      </c>
      <c r="I650" s="7">
        <f t="shared" ca="1" si="2"/>
        <v>0.48295917024458512</v>
      </c>
      <c r="J650" t="s">
        <v>280</v>
      </c>
      <c r="K650" t="s">
        <v>1036</v>
      </c>
      <c r="L650">
        <f>Table3[[#This Row],[Price of One Product]]*Table3[[#This Row],[No of Products in one Sale]]</f>
        <v>750</v>
      </c>
      <c r="M650" s="23">
        <f ca="1">F650*(1-Table3[[#This Row],[Discount]])</f>
        <v>129.26020743885371</v>
      </c>
      <c r="N650">
        <f ca="1">Table3[[#This Row],[Discounted price]]*Table3[[#This Row],[No of Products in one Sale]]</f>
        <v>387.78062231656111</v>
      </c>
    </row>
    <row r="651" spans="1:14" x14ac:dyDescent="0.3">
      <c r="A651" t="s">
        <v>890</v>
      </c>
      <c r="B651" t="s">
        <v>203</v>
      </c>
      <c r="C651" s="2">
        <v>44783</v>
      </c>
      <c r="D651" t="s">
        <v>213</v>
      </c>
      <c r="E651" t="s">
        <v>230</v>
      </c>
      <c r="F651">
        <v>130</v>
      </c>
      <c r="G651" t="s">
        <v>149</v>
      </c>
      <c r="H651" s="6">
        <v>6</v>
      </c>
      <c r="I651" s="7">
        <f t="shared" ca="1" si="2"/>
        <v>0.45480315923863013</v>
      </c>
      <c r="J651" t="s">
        <v>281</v>
      </c>
      <c r="K651" t="s">
        <v>1038</v>
      </c>
      <c r="L651">
        <f>Table3[[#This Row],[Price of One Product]]*Table3[[#This Row],[No of Products in one Sale]]</f>
        <v>780</v>
      </c>
      <c r="M651" s="23">
        <f ca="1">F651*(1-Table3[[#This Row],[Discount]])</f>
        <v>70.875589298978085</v>
      </c>
      <c r="N651">
        <f ca="1">Table3[[#This Row],[Discounted price]]*Table3[[#This Row],[No of Products in one Sale]]</f>
        <v>425.25353579386854</v>
      </c>
    </row>
    <row r="652" spans="1:14" x14ac:dyDescent="0.3">
      <c r="A652" t="s">
        <v>891</v>
      </c>
      <c r="B652" t="s">
        <v>200</v>
      </c>
      <c r="C652" s="2">
        <v>44762</v>
      </c>
      <c r="D652" t="s">
        <v>210</v>
      </c>
      <c r="E652" t="s">
        <v>231</v>
      </c>
      <c r="F652">
        <v>72</v>
      </c>
      <c r="G652" t="s">
        <v>150</v>
      </c>
      <c r="H652" s="6">
        <v>5</v>
      </c>
      <c r="I652" s="7">
        <f t="shared" ca="1" si="2"/>
        <v>0.88629470081875317</v>
      </c>
      <c r="J652" t="s">
        <v>282</v>
      </c>
      <c r="K652" t="s">
        <v>1038</v>
      </c>
      <c r="L652">
        <f>Table3[[#This Row],[Price of One Product]]*Table3[[#This Row],[No of Products in one Sale]]</f>
        <v>360</v>
      </c>
      <c r="M652" s="23">
        <f ca="1">F652*(1-Table3[[#This Row],[Discount]])</f>
        <v>8.186781541049772</v>
      </c>
      <c r="N652">
        <f ca="1">Table3[[#This Row],[Discounted price]]*Table3[[#This Row],[No of Products in one Sale]]</f>
        <v>40.933907705248856</v>
      </c>
    </row>
    <row r="653" spans="1:14" x14ac:dyDescent="0.3">
      <c r="A653" t="s">
        <v>892</v>
      </c>
      <c r="B653" t="s">
        <v>201</v>
      </c>
      <c r="C653" s="2">
        <v>44800</v>
      </c>
      <c r="D653" t="s">
        <v>211</v>
      </c>
      <c r="E653" t="s">
        <v>230</v>
      </c>
      <c r="F653">
        <v>65</v>
      </c>
      <c r="G653" t="s">
        <v>151</v>
      </c>
      <c r="H653" s="6">
        <v>10</v>
      </c>
      <c r="I653" s="7">
        <f t="shared" ca="1" si="2"/>
        <v>0.63188876003700789</v>
      </c>
      <c r="J653" t="s">
        <v>283</v>
      </c>
      <c r="K653" t="s">
        <v>1036</v>
      </c>
      <c r="L653">
        <f>Table3[[#This Row],[Price of One Product]]*Table3[[#This Row],[No of Products in one Sale]]</f>
        <v>650</v>
      </c>
      <c r="M653" s="23">
        <f ca="1">F653*(1-Table3[[#This Row],[Discount]])</f>
        <v>23.927230597594487</v>
      </c>
      <c r="N653">
        <f ca="1">Table3[[#This Row],[Discounted price]]*Table3[[#This Row],[No of Products in one Sale]]</f>
        <v>239.27230597594487</v>
      </c>
    </row>
    <row r="654" spans="1:14" x14ac:dyDescent="0.3">
      <c r="A654" t="s">
        <v>893</v>
      </c>
      <c r="B654" t="s">
        <v>202</v>
      </c>
      <c r="C654" s="2">
        <v>44799</v>
      </c>
      <c r="D654" t="s">
        <v>212</v>
      </c>
      <c r="E654" t="s">
        <v>231</v>
      </c>
      <c r="F654">
        <v>250</v>
      </c>
      <c r="G654" t="s">
        <v>149</v>
      </c>
      <c r="H654" s="6">
        <v>2</v>
      </c>
      <c r="I654" s="7">
        <f t="shared" ca="1" si="2"/>
        <v>0.96875688393876425</v>
      </c>
      <c r="J654" t="s">
        <v>266</v>
      </c>
      <c r="K654" t="s">
        <v>1039</v>
      </c>
      <c r="L654">
        <f>Table3[[#This Row],[Price of One Product]]*Table3[[#This Row],[No of Products in one Sale]]</f>
        <v>500</v>
      </c>
      <c r="M654" s="23">
        <f ca="1">F654*(1-Table3[[#This Row],[Discount]])</f>
        <v>7.8107790153089383</v>
      </c>
      <c r="N654">
        <f ca="1">Table3[[#This Row],[Discounted price]]*Table3[[#This Row],[No of Products in one Sale]]</f>
        <v>15.621558030617877</v>
      </c>
    </row>
    <row r="655" spans="1:14" x14ac:dyDescent="0.3">
      <c r="A655" t="s">
        <v>894</v>
      </c>
      <c r="B655" t="s">
        <v>203</v>
      </c>
      <c r="C655" s="2">
        <v>44777</v>
      </c>
      <c r="D655" t="s">
        <v>213</v>
      </c>
      <c r="E655" t="s">
        <v>230</v>
      </c>
      <c r="F655">
        <v>130</v>
      </c>
      <c r="G655" t="s">
        <v>150</v>
      </c>
      <c r="H655" s="6">
        <v>2</v>
      </c>
      <c r="I655" s="7">
        <f t="shared" ca="1" si="2"/>
        <v>0.95969132062391915</v>
      </c>
      <c r="J655" t="s">
        <v>267</v>
      </c>
      <c r="K655" t="s">
        <v>1039</v>
      </c>
      <c r="L655">
        <f>Table3[[#This Row],[Price of One Product]]*Table3[[#This Row],[No of Products in one Sale]]</f>
        <v>260</v>
      </c>
      <c r="M655" s="23">
        <f ca="1">F655*(1-Table3[[#This Row],[Discount]])</f>
        <v>5.2401283188905099</v>
      </c>
      <c r="N655">
        <f ca="1">Table3[[#This Row],[Discounted price]]*Table3[[#This Row],[No of Products in one Sale]]</f>
        <v>10.48025663778102</v>
      </c>
    </row>
    <row r="656" spans="1:14" x14ac:dyDescent="0.3">
      <c r="A656" t="s">
        <v>895</v>
      </c>
      <c r="B656" t="s">
        <v>204</v>
      </c>
      <c r="C656" s="2">
        <v>44800</v>
      </c>
      <c r="D656" t="s">
        <v>214</v>
      </c>
      <c r="E656" t="s">
        <v>230</v>
      </c>
      <c r="F656">
        <v>60</v>
      </c>
      <c r="G656" t="s">
        <v>151</v>
      </c>
      <c r="H656" s="6">
        <v>10</v>
      </c>
      <c r="I656" s="7">
        <f t="shared" ca="1" si="2"/>
        <v>0.24524505441449296</v>
      </c>
      <c r="J656" t="s">
        <v>268</v>
      </c>
      <c r="K656" t="s">
        <v>1039</v>
      </c>
      <c r="L656">
        <f>Table3[[#This Row],[Price of One Product]]*Table3[[#This Row],[No of Products in one Sale]]</f>
        <v>600</v>
      </c>
      <c r="M656" s="23">
        <f ca="1">F656*(1-Table3[[#This Row],[Discount]])</f>
        <v>45.285296735130423</v>
      </c>
      <c r="N656">
        <f ca="1">Table3[[#This Row],[Discounted price]]*Table3[[#This Row],[No of Products in one Sale]]</f>
        <v>452.85296735130424</v>
      </c>
    </row>
    <row r="657" spans="1:14" x14ac:dyDescent="0.3">
      <c r="A657" t="s">
        <v>896</v>
      </c>
      <c r="B657" t="s">
        <v>205</v>
      </c>
      <c r="C657" s="2">
        <v>44770</v>
      </c>
      <c r="D657" t="s">
        <v>222</v>
      </c>
      <c r="E657" t="s">
        <v>231</v>
      </c>
      <c r="F657">
        <v>95</v>
      </c>
      <c r="G657" t="s">
        <v>149</v>
      </c>
      <c r="H657" s="6">
        <v>3</v>
      </c>
      <c r="I657" s="7">
        <f t="shared" ca="1" si="2"/>
        <v>0.9004060412644862</v>
      </c>
      <c r="J657" t="s">
        <v>281</v>
      </c>
      <c r="K657" t="s">
        <v>1038</v>
      </c>
      <c r="L657">
        <f>Table3[[#This Row],[Price of One Product]]*Table3[[#This Row],[No of Products in one Sale]]</f>
        <v>285</v>
      </c>
      <c r="M657" s="23">
        <f ca="1">F657*(1-Table3[[#This Row],[Discount]])</f>
        <v>9.4614260798738101</v>
      </c>
      <c r="N657">
        <f ca="1">Table3[[#This Row],[Discounted price]]*Table3[[#This Row],[No of Products in one Sale]]</f>
        <v>28.38427823962143</v>
      </c>
    </row>
    <row r="658" spans="1:14" x14ac:dyDescent="0.3">
      <c r="A658" t="s">
        <v>897</v>
      </c>
      <c r="B658" t="s">
        <v>200</v>
      </c>
      <c r="C658" s="2">
        <v>44774</v>
      </c>
      <c r="D658" t="s">
        <v>210</v>
      </c>
      <c r="E658" t="s">
        <v>231</v>
      </c>
      <c r="F658">
        <v>72</v>
      </c>
      <c r="G658" t="s">
        <v>150</v>
      </c>
      <c r="H658" s="6">
        <v>6</v>
      </c>
      <c r="I658" s="7">
        <f t="shared" ca="1" si="2"/>
        <v>0.98240717513001419</v>
      </c>
      <c r="J658" t="s">
        <v>272</v>
      </c>
      <c r="K658" t="s">
        <v>1037</v>
      </c>
      <c r="L658">
        <f>Table3[[#This Row],[Price of One Product]]*Table3[[#This Row],[No of Products in one Sale]]</f>
        <v>432</v>
      </c>
      <c r="M658" s="23">
        <f ca="1">F658*(1-Table3[[#This Row],[Discount]])</f>
        <v>1.2666833906389785</v>
      </c>
      <c r="N658">
        <f ca="1">Table3[[#This Row],[Discounted price]]*Table3[[#This Row],[No of Products in one Sale]]</f>
        <v>7.600100343833871</v>
      </c>
    </row>
    <row r="659" spans="1:14" x14ac:dyDescent="0.3">
      <c r="A659" t="s">
        <v>898</v>
      </c>
      <c r="B659" t="s">
        <v>201</v>
      </c>
      <c r="C659" s="2">
        <v>44779</v>
      </c>
      <c r="D659" t="s">
        <v>211</v>
      </c>
      <c r="E659" t="s">
        <v>231</v>
      </c>
      <c r="F659">
        <v>65</v>
      </c>
      <c r="G659" t="s">
        <v>151</v>
      </c>
      <c r="H659" s="6">
        <v>8</v>
      </c>
      <c r="I659" s="7">
        <f t="shared" ca="1" si="2"/>
        <v>0.83244109615442563</v>
      </c>
      <c r="J659" t="s">
        <v>281</v>
      </c>
      <c r="K659" t="s">
        <v>1038</v>
      </c>
      <c r="L659">
        <f>Table3[[#This Row],[Price of One Product]]*Table3[[#This Row],[No of Products in one Sale]]</f>
        <v>520</v>
      </c>
      <c r="M659" s="23">
        <f ca="1">F659*(1-Table3[[#This Row],[Discount]])</f>
        <v>10.891328749962334</v>
      </c>
      <c r="N659">
        <f ca="1">Table3[[#This Row],[Discounted price]]*Table3[[#This Row],[No of Products in one Sale]]</f>
        <v>87.13062999969867</v>
      </c>
    </row>
    <row r="660" spans="1:14" x14ac:dyDescent="0.3">
      <c r="A660" t="s">
        <v>899</v>
      </c>
      <c r="B660" t="s">
        <v>202</v>
      </c>
      <c r="C660" s="2">
        <v>44796</v>
      </c>
      <c r="D660" t="s">
        <v>212</v>
      </c>
      <c r="E660" t="s">
        <v>230</v>
      </c>
      <c r="F660">
        <v>250</v>
      </c>
      <c r="G660" t="s">
        <v>149</v>
      </c>
      <c r="H660" s="6">
        <v>2</v>
      </c>
      <c r="I660" s="7">
        <f t="shared" ca="1" si="2"/>
        <v>0.63726997596368162</v>
      </c>
      <c r="J660" t="s">
        <v>272</v>
      </c>
      <c r="K660" t="s">
        <v>1037</v>
      </c>
      <c r="L660">
        <f>Table3[[#This Row],[Price of One Product]]*Table3[[#This Row],[No of Products in one Sale]]</f>
        <v>500</v>
      </c>
      <c r="M660" s="23">
        <f ca="1">F660*(1-Table3[[#This Row],[Discount]])</f>
        <v>90.682506009079589</v>
      </c>
      <c r="N660">
        <f ca="1">Table3[[#This Row],[Discounted price]]*Table3[[#This Row],[No of Products in one Sale]]</f>
        <v>181.36501201815918</v>
      </c>
    </row>
    <row r="661" spans="1:14" x14ac:dyDescent="0.3">
      <c r="A661" t="s">
        <v>900</v>
      </c>
      <c r="B661" t="s">
        <v>203</v>
      </c>
      <c r="C661" s="2">
        <v>44772</v>
      </c>
      <c r="D661" t="s">
        <v>213</v>
      </c>
      <c r="E661" t="s">
        <v>230</v>
      </c>
      <c r="F661">
        <v>130</v>
      </c>
      <c r="G661" t="s">
        <v>150</v>
      </c>
      <c r="H661" s="6">
        <v>2</v>
      </c>
      <c r="I661" s="7">
        <f t="shared" ca="1" si="2"/>
        <v>0.81652273141873222</v>
      </c>
      <c r="J661" t="s">
        <v>281</v>
      </c>
      <c r="K661" t="s">
        <v>1038</v>
      </c>
      <c r="L661">
        <f>Table3[[#This Row],[Price of One Product]]*Table3[[#This Row],[No of Products in one Sale]]</f>
        <v>260</v>
      </c>
      <c r="M661" s="23">
        <f ca="1">F661*(1-Table3[[#This Row],[Discount]])</f>
        <v>23.852044915564811</v>
      </c>
      <c r="N661">
        <f ca="1">Table3[[#This Row],[Discounted price]]*Table3[[#This Row],[No of Products in one Sale]]</f>
        <v>47.704089831129622</v>
      </c>
    </row>
    <row r="662" spans="1:14" x14ac:dyDescent="0.3">
      <c r="A662" t="s">
        <v>901</v>
      </c>
      <c r="B662" t="s">
        <v>200</v>
      </c>
      <c r="C662" s="2">
        <v>44809</v>
      </c>
      <c r="D662" t="s">
        <v>210</v>
      </c>
      <c r="E662" t="s">
        <v>230</v>
      </c>
      <c r="F662">
        <v>72</v>
      </c>
      <c r="G662" t="s">
        <v>151</v>
      </c>
      <c r="H662" s="6">
        <v>9</v>
      </c>
      <c r="I662" s="7">
        <f t="shared" ca="1" si="2"/>
        <v>0.55612693586718531</v>
      </c>
      <c r="J662" t="s">
        <v>272</v>
      </c>
      <c r="K662" t="s">
        <v>1037</v>
      </c>
      <c r="L662">
        <f>Table3[[#This Row],[Price of One Product]]*Table3[[#This Row],[No of Products in one Sale]]</f>
        <v>648</v>
      </c>
      <c r="M662" s="23">
        <f ca="1">F662*(1-Table3[[#This Row],[Discount]])</f>
        <v>31.958860617562657</v>
      </c>
      <c r="N662">
        <f ca="1">Table3[[#This Row],[Discounted price]]*Table3[[#This Row],[No of Products in one Sale]]</f>
        <v>287.62974555806392</v>
      </c>
    </row>
    <row r="663" spans="1:14" x14ac:dyDescent="0.3">
      <c r="A663" t="s">
        <v>902</v>
      </c>
      <c r="B663" t="s">
        <v>201</v>
      </c>
      <c r="C663" s="2">
        <v>44757</v>
      </c>
      <c r="D663" t="s">
        <v>211</v>
      </c>
      <c r="E663" t="s">
        <v>230</v>
      </c>
      <c r="F663">
        <v>65</v>
      </c>
      <c r="G663" t="s">
        <v>149</v>
      </c>
      <c r="H663" s="6">
        <v>4</v>
      </c>
      <c r="I663" s="7">
        <f t="shared" ca="1" si="2"/>
        <v>0.80098396727658616</v>
      </c>
      <c r="J663" t="s">
        <v>281</v>
      </c>
      <c r="K663" t="s">
        <v>1038</v>
      </c>
      <c r="L663">
        <f>Table3[[#This Row],[Price of One Product]]*Table3[[#This Row],[No of Products in one Sale]]</f>
        <v>260</v>
      </c>
      <c r="M663" s="23">
        <f ca="1">F663*(1-Table3[[#This Row],[Discount]])</f>
        <v>12.936042127021899</v>
      </c>
      <c r="N663">
        <f ca="1">Table3[[#This Row],[Discounted price]]*Table3[[#This Row],[No of Products in one Sale]]</f>
        <v>51.744168508087597</v>
      </c>
    </row>
    <row r="664" spans="1:14" x14ac:dyDescent="0.3">
      <c r="A664" t="s">
        <v>903</v>
      </c>
      <c r="B664" t="s">
        <v>202</v>
      </c>
      <c r="C664" s="2">
        <v>44782</v>
      </c>
      <c r="D664" t="s">
        <v>212</v>
      </c>
      <c r="E664" t="s">
        <v>230</v>
      </c>
      <c r="F664">
        <v>250</v>
      </c>
      <c r="G664" t="s">
        <v>150</v>
      </c>
      <c r="H664" s="6">
        <v>1</v>
      </c>
      <c r="I664" s="7">
        <f t="shared" ca="1" si="2"/>
        <v>0.69316777625434289</v>
      </c>
      <c r="J664" t="s">
        <v>272</v>
      </c>
      <c r="K664" t="s">
        <v>1037</v>
      </c>
      <c r="L664">
        <f>Table3[[#This Row],[Price of One Product]]*Table3[[#This Row],[No of Products in one Sale]]</f>
        <v>250</v>
      </c>
      <c r="M664" s="23">
        <f ca="1">F664*(1-Table3[[#This Row],[Discount]])</f>
        <v>76.708055936414283</v>
      </c>
      <c r="N664">
        <f ca="1">Table3[[#This Row],[Discounted price]]*Table3[[#This Row],[No of Products in one Sale]]</f>
        <v>76.708055936414283</v>
      </c>
    </row>
    <row r="665" spans="1:14" x14ac:dyDescent="0.3">
      <c r="A665" t="s">
        <v>904</v>
      </c>
      <c r="B665" t="s">
        <v>203</v>
      </c>
      <c r="C665" s="2">
        <v>44809</v>
      </c>
      <c r="D665" t="s">
        <v>213</v>
      </c>
      <c r="E665" t="s">
        <v>230</v>
      </c>
      <c r="F665">
        <v>130</v>
      </c>
      <c r="G665" t="s">
        <v>151</v>
      </c>
      <c r="H665" s="6">
        <v>5</v>
      </c>
      <c r="I665" s="7">
        <f t="shared" ca="1" si="2"/>
        <v>0.53742517190966754</v>
      </c>
      <c r="J665" t="s">
        <v>281</v>
      </c>
      <c r="K665" t="s">
        <v>1038</v>
      </c>
      <c r="L665">
        <f>Table3[[#This Row],[Price of One Product]]*Table3[[#This Row],[No of Products in one Sale]]</f>
        <v>650</v>
      </c>
      <c r="M665" s="23">
        <f ca="1">F665*(1-Table3[[#This Row],[Discount]])</f>
        <v>60.134727651743219</v>
      </c>
      <c r="N665">
        <f ca="1">Table3[[#This Row],[Discounted price]]*Table3[[#This Row],[No of Products in one Sale]]</f>
        <v>300.6736382587161</v>
      </c>
    </row>
    <row r="666" spans="1:14" x14ac:dyDescent="0.3">
      <c r="A666" t="s">
        <v>905</v>
      </c>
      <c r="B666" t="s">
        <v>204</v>
      </c>
      <c r="C666" s="2">
        <v>44795</v>
      </c>
      <c r="D666" t="s">
        <v>214</v>
      </c>
      <c r="E666" t="s">
        <v>230</v>
      </c>
      <c r="F666">
        <v>60</v>
      </c>
      <c r="G666" t="s">
        <v>149</v>
      </c>
      <c r="H666" s="6">
        <v>12</v>
      </c>
      <c r="I666" s="7">
        <f t="shared" ca="1" si="2"/>
        <v>0.99399069777136906</v>
      </c>
      <c r="J666" t="s">
        <v>272</v>
      </c>
      <c r="K666" t="s">
        <v>1037</v>
      </c>
      <c r="L666">
        <f>Table3[[#This Row],[Price of One Product]]*Table3[[#This Row],[No of Products in one Sale]]</f>
        <v>720</v>
      </c>
      <c r="M666" s="23">
        <f ca="1">F666*(1-Table3[[#This Row],[Discount]])</f>
        <v>0.3605581337178565</v>
      </c>
      <c r="N666">
        <f ca="1">Table3[[#This Row],[Discounted price]]*Table3[[#This Row],[No of Products in one Sale]]</f>
        <v>4.326697604614278</v>
      </c>
    </row>
    <row r="667" spans="1:14" x14ac:dyDescent="0.3">
      <c r="A667" t="s">
        <v>906</v>
      </c>
      <c r="B667" t="s">
        <v>200</v>
      </c>
      <c r="C667" s="2">
        <v>44801</v>
      </c>
      <c r="D667" t="s">
        <v>210</v>
      </c>
      <c r="E667" t="s">
        <v>230</v>
      </c>
      <c r="F667">
        <v>72</v>
      </c>
      <c r="G667" t="s">
        <v>150</v>
      </c>
      <c r="H667" s="6">
        <v>6</v>
      </c>
      <c r="I667" s="7">
        <f t="shared" ca="1" si="2"/>
        <v>0.36323611055071314</v>
      </c>
      <c r="J667" t="s">
        <v>281</v>
      </c>
      <c r="K667" t="s">
        <v>1038</v>
      </c>
      <c r="L667">
        <f>Table3[[#This Row],[Price of One Product]]*Table3[[#This Row],[No of Products in one Sale]]</f>
        <v>432</v>
      </c>
      <c r="M667" s="23">
        <f ca="1">F667*(1-Table3[[#This Row],[Discount]])</f>
        <v>45.847000040348654</v>
      </c>
      <c r="N667">
        <f ca="1">Table3[[#This Row],[Discounted price]]*Table3[[#This Row],[No of Products in one Sale]]</f>
        <v>275.08200024209191</v>
      </c>
    </row>
    <row r="668" spans="1:14" x14ac:dyDescent="0.3">
      <c r="A668" t="s">
        <v>907</v>
      </c>
      <c r="B668" t="s">
        <v>201</v>
      </c>
      <c r="C668" s="2">
        <v>44770</v>
      </c>
      <c r="D668" t="s">
        <v>211</v>
      </c>
      <c r="E668" t="s">
        <v>230</v>
      </c>
      <c r="F668">
        <v>65</v>
      </c>
      <c r="G668" t="s">
        <v>151</v>
      </c>
      <c r="H668" s="6">
        <v>6</v>
      </c>
      <c r="I668" s="7">
        <f t="shared" ca="1" si="2"/>
        <v>0.40094725587505842</v>
      </c>
      <c r="J668" t="s">
        <v>272</v>
      </c>
      <c r="K668" t="s">
        <v>1037</v>
      </c>
      <c r="L668">
        <f>Table3[[#This Row],[Price of One Product]]*Table3[[#This Row],[No of Products in one Sale]]</f>
        <v>390</v>
      </c>
      <c r="M668" s="23">
        <f ca="1">F668*(1-Table3[[#This Row],[Discount]])</f>
        <v>38.938428368121201</v>
      </c>
      <c r="N668">
        <f ca="1">Table3[[#This Row],[Discounted price]]*Table3[[#This Row],[No of Products in one Sale]]</f>
        <v>233.63057020872719</v>
      </c>
    </row>
    <row r="669" spans="1:14" x14ac:dyDescent="0.3">
      <c r="A669" t="s">
        <v>908</v>
      </c>
      <c r="B669" t="s">
        <v>202</v>
      </c>
      <c r="C669" s="2">
        <v>44764</v>
      </c>
      <c r="D669" t="s">
        <v>212</v>
      </c>
      <c r="E669" t="s">
        <v>231</v>
      </c>
      <c r="F669">
        <v>250</v>
      </c>
      <c r="G669" t="s">
        <v>149</v>
      </c>
      <c r="H669" s="6">
        <v>2</v>
      </c>
      <c r="I669" s="7">
        <f t="shared" ca="1" si="2"/>
        <v>5.3332011047170225E-3</v>
      </c>
      <c r="J669" t="s">
        <v>281</v>
      </c>
      <c r="K669" t="s">
        <v>1038</v>
      </c>
      <c r="L669">
        <f>Table3[[#This Row],[Price of One Product]]*Table3[[#This Row],[No of Products in one Sale]]</f>
        <v>500</v>
      </c>
      <c r="M669" s="23">
        <f ca="1">F669*(1-Table3[[#This Row],[Discount]])</f>
        <v>248.66669972382076</v>
      </c>
      <c r="N669">
        <f ca="1">Table3[[#This Row],[Discounted price]]*Table3[[#This Row],[No of Products in one Sale]]</f>
        <v>497.33339944764151</v>
      </c>
    </row>
    <row r="670" spans="1:14" x14ac:dyDescent="0.3">
      <c r="A670" t="s">
        <v>909</v>
      </c>
      <c r="B670" t="s">
        <v>203</v>
      </c>
      <c r="C670" s="2">
        <v>44776</v>
      </c>
      <c r="D670" t="s">
        <v>213</v>
      </c>
      <c r="E670" t="s">
        <v>230</v>
      </c>
      <c r="F670">
        <v>130</v>
      </c>
      <c r="G670" t="s">
        <v>150</v>
      </c>
      <c r="H670" s="6">
        <v>4</v>
      </c>
      <c r="I670" s="7">
        <f t="shared" ca="1" si="2"/>
        <v>0.77969757446749244</v>
      </c>
      <c r="J670" t="s">
        <v>272</v>
      </c>
      <c r="K670" t="s">
        <v>1037</v>
      </c>
      <c r="L670">
        <f>Table3[[#This Row],[Price of One Product]]*Table3[[#This Row],[No of Products in one Sale]]</f>
        <v>520</v>
      </c>
      <c r="M670" s="23">
        <f ca="1">F670*(1-Table3[[#This Row],[Discount]])</f>
        <v>28.639315319225982</v>
      </c>
      <c r="N670">
        <f ca="1">Table3[[#This Row],[Discounted price]]*Table3[[#This Row],[No of Products in one Sale]]</f>
        <v>114.55726127690393</v>
      </c>
    </row>
    <row r="671" spans="1:14" x14ac:dyDescent="0.3">
      <c r="A671" t="s">
        <v>910</v>
      </c>
      <c r="B671" t="s">
        <v>200</v>
      </c>
      <c r="C671" s="2">
        <v>44771</v>
      </c>
      <c r="D671" t="s">
        <v>210</v>
      </c>
      <c r="E671" t="s">
        <v>230</v>
      </c>
      <c r="F671">
        <v>72</v>
      </c>
      <c r="G671" t="s">
        <v>151</v>
      </c>
      <c r="H671" s="6">
        <v>10</v>
      </c>
      <c r="I671" s="7">
        <f t="shared" ca="1" si="2"/>
        <v>0.26248885338050565</v>
      </c>
      <c r="J671" t="s">
        <v>281</v>
      </c>
      <c r="K671" t="s">
        <v>1038</v>
      </c>
      <c r="L671">
        <f>Table3[[#This Row],[Price of One Product]]*Table3[[#This Row],[No of Products in one Sale]]</f>
        <v>720</v>
      </c>
      <c r="M671" s="23">
        <f ca="1">F671*(1-Table3[[#This Row],[Discount]])</f>
        <v>53.100802556603597</v>
      </c>
      <c r="N671">
        <f ca="1">Table3[[#This Row],[Discounted price]]*Table3[[#This Row],[No of Products in one Sale]]</f>
        <v>531.00802556603594</v>
      </c>
    </row>
    <row r="672" spans="1:14" x14ac:dyDescent="0.3">
      <c r="A672" t="s">
        <v>911</v>
      </c>
      <c r="B672" t="s">
        <v>201</v>
      </c>
      <c r="C672" s="2">
        <v>44794</v>
      </c>
      <c r="D672" t="s">
        <v>211</v>
      </c>
      <c r="E672" t="s">
        <v>230</v>
      </c>
      <c r="F672">
        <v>65</v>
      </c>
      <c r="G672" t="s">
        <v>149</v>
      </c>
      <c r="H672" s="6">
        <v>8</v>
      </c>
      <c r="I672" s="7">
        <f t="shared" ca="1" si="2"/>
        <v>3.825826641581398E-2</v>
      </c>
      <c r="J672" t="s">
        <v>272</v>
      </c>
      <c r="K672" t="s">
        <v>1037</v>
      </c>
      <c r="L672">
        <f>Table3[[#This Row],[Price of One Product]]*Table3[[#This Row],[No of Products in one Sale]]</f>
        <v>520</v>
      </c>
      <c r="M672" s="23">
        <f ca="1">F672*(1-Table3[[#This Row],[Discount]])</f>
        <v>62.513212682972089</v>
      </c>
      <c r="N672">
        <f ca="1">Table3[[#This Row],[Discounted price]]*Table3[[#This Row],[No of Products in one Sale]]</f>
        <v>500.10570146377671</v>
      </c>
    </row>
    <row r="673" spans="1:14" x14ac:dyDescent="0.3">
      <c r="A673" t="s">
        <v>912</v>
      </c>
      <c r="B673" t="s">
        <v>202</v>
      </c>
      <c r="C673" s="2">
        <v>44792</v>
      </c>
      <c r="D673" t="s">
        <v>212</v>
      </c>
      <c r="E673" t="s">
        <v>230</v>
      </c>
      <c r="F673">
        <v>250</v>
      </c>
      <c r="G673" t="s">
        <v>150</v>
      </c>
      <c r="H673" s="6">
        <v>2</v>
      </c>
      <c r="I673" s="7">
        <f t="shared" ca="1" si="2"/>
        <v>0.96738887456403011</v>
      </c>
      <c r="J673" t="s">
        <v>281</v>
      </c>
      <c r="K673" t="s">
        <v>1038</v>
      </c>
      <c r="L673">
        <f>Table3[[#This Row],[Price of One Product]]*Table3[[#This Row],[No of Products in one Sale]]</f>
        <v>500</v>
      </c>
      <c r="M673" s="23">
        <f ca="1">F673*(1-Table3[[#This Row],[Discount]])</f>
        <v>8.1527813589924722</v>
      </c>
      <c r="N673">
        <f ca="1">Table3[[#This Row],[Discounted price]]*Table3[[#This Row],[No of Products in one Sale]]</f>
        <v>16.305562717984944</v>
      </c>
    </row>
    <row r="674" spans="1:14" x14ac:dyDescent="0.3">
      <c r="A674" t="s">
        <v>913</v>
      </c>
      <c r="B674" t="s">
        <v>203</v>
      </c>
      <c r="C674" s="2">
        <v>44792</v>
      </c>
      <c r="D674" t="s">
        <v>213</v>
      </c>
      <c r="E674" t="s">
        <v>230</v>
      </c>
      <c r="F674">
        <v>130</v>
      </c>
      <c r="G674" t="s">
        <v>151</v>
      </c>
      <c r="H674" s="6">
        <v>2</v>
      </c>
      <c r="I674" s="7">
        <f t="shared" ca="1" si="2"/>
        <v>0.68352135514716506</v>
      </c>
      <c r="J674" t="s">
        <v>272</v>
      </c>
      <c r="K674" t="s">
        <v>1037</v>
      </c>
      <c r="L674">
        <f>Table3[[#This Row],[Price of One Product]]*Table3[[#This Row],[No of Products in one Sale]]</f>
        <v>260</v>
      </c>
      <c r="M674" s="23">
        <f ca="1">F674*(1-Table3[[#This Row],[Discount]])</f>
        <v>41.142223830868545</v>
      </c>
      <c r="N674">
        <f ca="1">Table3[[#This Row],[Discounted price]]*Table3[[#This Row],[No of Products in one Sale]]</f>
        <v>82.28444766173709</v>
      </c>
    </row>
    <row r="675" spans="1:14" x14ac:dyDescent="0.3">
      <c r="A675" t="s">
        <v>914</v>
      </c>
      <c r="B675" t="s">
        <v>204</v>
      </c>
      <c r="C675" s="2">
        <v>44790</v>
      </c>
      <c r="D675" t="s">
        <v>214</v>
      </c>
      <c r="E675" t="s">
        <v>231</v>
      </c>
      <c r="F675">
        <v>60</v>
      </c>
      <c r="G675" t="s">
        <v>149</v>
      </c>
      <c r="H675" s="6">
        <v>14</v>
      </c>
      <c r="I675" s="7">
        <f t="shared" ca="1" si="2"/>
        <v>0.87782419180369609</v>
      </c>
      <c r="J675" t="s">
        <v>281</v>
      </c>
      <c r="K675" t="s">
        <v>1038</v>
      </c>
      <c r="L675">
        <f>Table3[[#This Row],[Price of One Product]]*Table3[[#This Row],[No of Products in one Sale]]</f>
        <v>840</v>
      </c>
      <c r="M675" s="23">
        <f ca="1">F675*(1-Table3[[#This Row],[Discount]])</f>
        <v>7.3305484917782344</v>
      </c>
      <c r="N675">
        <f ca="1">Table3[[#This Row],[Discounted price]]*Table3[[#This Row],[No of Products in one Sale]]</f>
        <v>102.62767888489529</v>
      </c>
    </row>
    <row r="676" spans="1:14" x14ac:dyDescent="0.3">
      <c r="A676" t="s">
        <v>915</v>
      </c>
      <c r="B676" t="s">
        <v>205</v>
      </c>
      <c r="C676" s="2">
        <v>44809</v>
      </c>
      <c r="D676" t="s">
        <v>222</v>
      </c>
      <c r="E676" t="s">
        <v>230</v>
      </c>
      <c r="F676">
        <v>95</v>
      </c>
      <c r="G676" t="s">
        <v>150</v>
      </c>
      <c r="H676" s="6">
        <v>3</v>
      </c>
      <c r="I676" s="7">
        <f t="shared" ca="1" si="2"/>
        <v>0.77959570342696605</v>
      </c>
      <c r="J676" t="s">
        <v>272</v>
      </c>
      <c r="K676" t="s">
        <v>1037</v>
      </c>
      <c r="L676">
        <f>Table3[[#This Row],[Price of One Product]]*Table3[[#This Row],[No of Products in one Sale]]</f>
        <v>285</v>
      </c>
      <c r="M676" s="23">
        <f ca="1">F676*(1-Table3[[#This Row],[Discount]])</f>
        <v>20.938408174438226</v>
      </c>
      <c r="N676">
        <f ca="1">Table3[[#This Row],[Discounted price]]*Table3[[#This Row],[No of Products in one Sale]]</f>
        <v>62.815224523314683</v>
      </c>
    </row>
    <row r="677" spans="1:14" x14ac:dyDescent="0.3">
      <c r="A677" t="s">
        <v>916</v>
      </c>
      <c r="B677" t="s">
        <v>200</v>
      </c>
      <c r="C677" s="2">
        <v>44772</v>
      </c>
      <c r="D677" t="s">
        <v>210</v>
      </c>
      <c r="E677" t="s">
        <v>230</v>
      </c>
      <c r="F677">
        <v>72</v>
      </c>
      <c r="G677" t="s">
        <v>151</v>
      </c>
      <c r="H677" s="6">
        <v>6</v>
      </c>
      <c r="I677" s="7">
        <f t="shared" ca="1" si="2"/>
        <v>0.56164370184958501</v>
      </c>
      <c r="J677" t="s">
        <v>281</v>
      </c>
      <c r="K677" t="s">
        <v>1038</v>
      </c>
      <c r="L677">
        <f>Table3[[#This Row],[Price of One Product]]*Table3[[#This Row],[No of Products in one Sale]]</f>
        <v>432</v>
      </c>
      <c r="M677" s="23">
        <f ca="1">F677*(1-Table3[[#This Row],[Discount]])</f>
        <v>31.561653466829881</v>
      </c>
      <c r="N677">
        <f ca="1">Table3[[#This Row],[Discounted price]]*Table3[[#This Row],[No of Products in one Sale]]</f>
        <v>189.36992080097929</v>
      </c>
    </row>
    <row r="678" spans="1:14" x14ac:dyDescent="0.3">
      <c r="A678" t="s">
        <v>917</v>
      </c>
      <c r="B678" t="s">
        <v>201</v>
      </c>
      <c r="C678" s="2">
        <v>44802</v>
      </c>
      <c r="D678" t="s">
        <v>211</v>
      </c>
      <c r="E678" t="s">
        <v>230</v>
      </c>
      <c r="F678">
        <v>65</v>
      </c>
      <c r="G678" t="s">
        <v>149</v>
      </c>
      <c r="H678" s="6">
        <v>12</v>
      </c>
      <c r="I678" s="7">
        <f t="shared" ca="1" si="2"/>
        <v>0.56077788809415507</v>
      </c>
      <c r="J678" t="s">
        <v>272</v>
      </c>
      <c r="K678" t="s">
        <v>1037</v>
      </c>
      <c r="L678">
        <f>Table3[[#This Row],[Price of One Product]]*Table3[[#This Row],[No of Products in one Sale]]</f>
        <v>780</v>
      </c>
      <c r="M678" s="23">
        <f ca="1">F678*(1-Table3[[#This Row],[Discount]])</f>
        <v>28.549437273879921</v>
      </c>
      <c r="N678">
        <f ca="1">Table3[[#This Row],[Discounted price]]*Table3[[#This Row],[No of Products in one Sale]]</f>
        <v>342.59324728655906</v>
      </c>
    </row>
    <row r="679" spans="1:14" x14ac:dyDescent="0.3">
      <c r="A679" t="s">
        <v>918</v>
      </c>
      <c r="B679" t="s">
        <v>202</v>
      </c>
      <c r="C679" s="2">
        <v>44809</v>
      </c>
      <c r="D679" t="s">
        <v>212</v>
      </c>
      <c r="E679" t="s">
        <v>231</v>
      </c>
      <c r="F679">
        <v>250</v>
      </c>
      <c r="G679" t="s">
        <v>150</v>
      </c>
      <c r="H679" s="6">
        <v>2</v>
      </c>
      <c r="I679" s="7">
        <f t="shared" ca="1" si="2"/>
        <v>0.39760656583403442</v>
      </c>
      <c r="J679" t="s">
        <v>281</v>
      </c>
      <c r="K679" t="s">
        <v>1038</v>
      </c>
      <c r="L679">
        <f>Table3[[#This Row],[Price of One Product]]*Table3[[#This Row],[No of Products in one Sale]]</f>
        <v>500</v>
      </c>
      <c r="M679" s="23">
        <f ca="1">F679*(1-Table3[[#This Row],[Discount]])</f>
        <v>150.59835854149139</v>
      </c>
      <c r="N679">
        <f ca="1">Table3[[#This Row],[Discounted price]]*Table3[[#This Row],[No of Products in one Sale]]</f>
        <v>301.19671708298279</v>
      </c>
    </row>
    <row r="680" spans="1:14" x14ac:dyDescent="0.3">
      <c r="A680" t="s">
        <v>919</v>
      </c>
      <c r="B680" t="s">
        <v>203</v>
      </c>
      <c r="C680" s="2">
        <v>44793</v>
      </c>
      <c r="D680" t="s">
        <v>213</v>
      </c>
      <c r="E680" t="s">
        <v>231</v>
      </c>
      <c r="F680">
        <v>130</v>
      </c>
      <c r="G680" t="s">
        <v>151</v>
      </c>
      <c r="H680" s="6">
        <v>2</v>
      </c>
      <c r="I680" s="7">
        <f t="shared" ca="1" si="2"/>
        <v>0.74631463755668026</v>
      </c>
      <c r="J680" t="s">
        <v>272</v>
      </c>
      <c r="K680" t="s">
        <v>1037</v>
      </c>
      <c r="L680">
        <f>Table3[[#This Row],[Price of One Product]]*Table3[[#This Row],[No of Products in one Sale]]</f>
        <v>260</v>
      </c>
      <c r="M680" s="23">
        <f ca="1">F680*(1-Table3[[#This Row],[Discount]])</f>
        <v>32.979097117631568</v>
      </c>
      <c r="N680">
        <f ca="1">Table3[[#This Row],[Discounted price]]*Table3[[#This Row],[No of Products in one Sale]]</f>
        <v>65.958194235263136</v>
      </c>
    </row>
    <row r="681" spans="1:14" x14ac:dyDescent="0.3">
      <c r="A681" t="s">
        <v>920</v>
      </c>
      <c r="B681" t="s">
        <v>200</v>
      </c>
      <c r="C681" s="2">
        <v>44802</v>
      </c>
      <c r="D681" t="s">
        <v>210</v>
      </c>
      <c r="E681" t="s">
        <v>231</v>
      </c>
      <c r="F681">
        <v>72</v>
      </c>
      <c r="G681" t="s">
        <v>149</v>
      </c>
      <c r="H681" s="6">
        <v>8</v>
      </c>
      <c r="I681" s="7">
        <f t="shared" ca="1" si="2"/>
        <v>0.90802388396352895</v>
      </c>
      <c r="J681" t="s">
        <v>281</v>
      </c>
      <c r="K681" t="s">
        <v>1038</v>
      </c>
      <c r="L681">
        <f>Table3[[#This Row],[Price of One Product]]*Table3[[#This Row],[No of Products in one Sale]]</f>
        <v>576</v>
      </c>
      <c r="M681" s="23">
        <f ca="1">F681*(1-Table3[[#This Row],[Discount]])</f>
        <v>6.6222803546259152</v>
      </c>
      <c r="N681">
        <f ca="1">Table3[[#This Row],[Discounted price]]*Table3[[#This Row],[No of Products in one Sale]]</f>
        <v>52.978242837007322</v>
      </c>
    </row>
    <row r="682" spans="1:14" x14ac:dyDescent="0.3">
      <c r="A682" t="s">
        <v>921</v>
      </c>
      <c r="B682" t="s">
        <v>201</v>
      </c>
      <c r="C682" s="2">
        <v>44766</v>
      </c>
      <c r="D682" t="s">
        <v>211</v>
      </c>
      <c r="E682" t="s">
        <v>231</v>
      </c>
      <c r="F682">
        <v>65</v>
      </c>
      <c r="G682" t="s">
        <v>150</v>
      </c>
      <c r="H682" s="6">
        <v>10</v>
      </c>
      <c r="I682" s="7">
        <f t="shared" ca="1" si="2"/>
        <v>0.80525424010572122</v>
      </c>
      <c r="J682" t="s">
        <v>272</v>
      </c>
      <c r="K682" t="s">
        <v>1037</v>
      </c>
      <c r="L682">
        <f>Table3[[#This Row],[Price of One Product]]*Table3[[#This Row],[No of Products in one Sale]]</f>
        <v>650</v>
      </c>
      <c r="M682" s="23">
        <f ca="1">F682*(1-Table3[[#This Row],[Discount]])</f>
        <v>12.65847439312812</v>
      </c>
      <c r="N682">
        <f ca="1">Table3[[#This Row],[Discounted price]]*Table3[[#This Row],[No of Products in one Sale]]</f>
        <v>126.5847439312812</v>
      </c>
    </row>
    <row r="683" spans="1:14" x14ac:dyDescent="0.3">
      <c r="A683" t="s">
        <v>922</v>
      </c>
      <c r="B683" t="s">
        <v>202</v>
      </c>
      <c r="C683" s="2">
        <v>44807</v>
      </c>
      <c r="D683" t="s">
        <v>212</v>
      </c>
      <c r="E683" t="s">
        <v>231</v>
      </c>
      <c r="F683">
        <v>250</v>
      </c>
      <c r="G683" t="s">
        <v>151</v>
      </c>
      <c r="H683" s="6">
        <v>3</v>
      </c>
      <c r="I683" s="7">
        <f t="shared" ca="1" si="2"/>
        <v>0.73139431272825528</v>
      </c>
      <c r="J683" t="s">
        <v>281</v>
      </c>
      <c r="K683" t="s">
        <v>1038</v>
      </c>
      <c r="L683">
        <f>Table3[[#This Row],[Price of One Product]]*Table3[[#This Row],[No of Products in one Sale]]</f>
        <v>750</v>
      </c>
      <c r="M683" s="23">
        <f ca="1">F683*(1-Table3[[#This Row],[Discount]])</f>
        <v>67.151421817936182</v>
      </c>
      <c r="N683">
        <f ca="1">Table3[[#This Row],[Discounted price]]*Table3[[#This Row],[No of Products in one Sale]]</f>
        <v>201.45426545380855</v>
      </c>
    </row>
    <row r="684" spans="1:14" x14ac:dyDescent="0.3">
      <c r="A684" t="s">
        <v>923</v>
      </c>
      <c r="B684" t="s">
        <v>203</v>
      </c>
      <c r="C684" s="2">
        <v>44784</v>
      </c>
      <c r="D684" t="s">
        <v>213</v>
      </c>
      <c r="E684" t="s">
        <v>231</v>
      </c>
      <c r="F684">
        <v>130</v>
      </c>
      <c r="G684" t="s">
        <v>149</v>
      </c>
      <c r="H684" s="6">
        <v>7</v>
      </c>
      <c r="I684" s="7">
        <f t="shared" ca="1" si="2"/>
        <v>0.26168273750299564</v>
      </c>
      <c r="J684" t="s">
        <v>272</v>
      </c>
      <c r="K684" t="s">
        <v>1037</v>
      </c>
      <c r="L684">
        <f>Table3[[#This Row],[Price of One Product]]*Table3[[#This Row],[No of Products in one Sale]]</f>
        <v>910</v>
      </c>
      <c r="M684" s="23">
        <f ca="1">F684*(1-Table3[[#This Row],[Discount]])</f>
        <v>95.981244124610569</v>
      </c>
      <c r="N684">
        <f ca="1">Table3[[#This Row],[Discounted price]]*Table3[[#This Row],[No of Products in one Sale]]</f>
        <v>671.86870887227394</v>
      </c>
    </row>
    <row r="685" spans="1:14" x14ac:dyDescent="0.3">
      <c r="A685" t="s">
        <v>924</v>
      </c>
      <c r="B685" t="s">
        <v>200</v>
      </c>
      <c r="C685" s="2">
        <v>44763</v>
      </c>
      <c r="D685" t="s">
        <v>210</v>
      </c>
      <c r="E685" t="s">
        <v>230</v>
      </c>
      <c r="F685">
        <v>72</v>
      </c>
      <c r="G685" t="s">
        <v>149</v>
      </c>
      <c r="H685" s="6">
        <v>10</v>
      </c>
      <c r="I685" s="7">
        <f t="shared" ca="1" si="2"/>
        <v>0.25173604136642802</v>
      </c>
      <c r="J685" t="s">
        <v>281</v>
      </c>
      <c r="K685" t="s">
        <v>1038</v>
      </c>
      <c r="L685">
        <f>Table3[[#This Row],[Price of One Product]]*Table3[[#This Row],[No of Products in one Sale]]</f>
        <v>720</v>
      </c>
      <c r="M685" s="23">
        <f ca="1">F685*(1-Table3[[#This Row],[Discount]])</f>
        <v>53.875005021617184</v>
      </c>
      <c r="N685">
        <f ca="1">Table3[[#This Row],[Discounted price]]*Table3[[#This Row],[No of Products in one Sale]]</f>
        <v>538.75005021617187</v>
      </c>
    </row>
    <row r="686" spans="1:14" x14ac:dyDescent="0.3">
      <c r="A686" t="s">
        <v>925</v>
      </c>
      <c r="B686" t="s">
        <v>201</v>
      </c>
      <c r="C686" s="2">
        <v>44799</v>
      </c>
      <c r="D686" t="s">
        <v>211</v>
      </c>
      <c r="E686" t="s">
        <v>231</v>
      </c>
      <c r="F686">
        <v>65</v>
      </c>
      <c r="G686" t="s">
        <v>150</v>
      </c>
      <c r="H686" s="6">
        <v>13</v>
      </c>
      <c r="I686" s="7">
        <f t="shared" ca="1" si="2"/>
        <v>0.77622542757847346</v>
      </c>
      <c r="J686" t="s">
        <v>272</v>
      </c>
      <c r="K686" t="s">
        <v>1037</v>
      </c>
      <c r="L686">
        <f>Table3[[#This Row],[Price of One Product]]*Table3[[#This Row],[No of Products in one Sale]]</f>
        <v>845</v>
      </c>
      <c r="M686" s="23">
        <f ca="1">F686*(1-Table3[[#This Row],[Discount]])</f>
        <v>14.545347207399224</v>
      </c>
      <c r="N686">
        <f ca="1">Table3[[#This Row],[Discounted price]]*Table3[[#This Row],[No of Products in one Sale]]</f>
        <v>189.08951369618993</v>
      </c>
    </row>
    <row r="687" spans="1:14" x14ac:dyDescent="0.3">
      <c r="A687" t="s">
        <v>926</v>
      </c>
      <c r="B687" t="s">
        <v>202</v>
      </c>
      <c r="C687" s="2">
        <v>44808</v>
      </c>
      <c r="D687" t="s">
        <v>212</v>
      </c>
      <c r="E687" t="s">
        <v>230</v>
      </c>
      <c r="F687">
        <v>250</v>
      </c>
      <c r="G687" t="s">
        <v>151</v>
      </c>
      <c r="H687" s="6">
        <v>1</v>
      </c>
      <c r="I687" s="7">
        <f t="shared" ca="1" si="2"/>
        <v>0.68738131516118017</v>
      </c>
      <c r="J687" t="s">
        <v>281</v>
      </c>
      <c r="K687" t="s">
        <v>1038</v>
      </c>
      <c r="L687">
        <f>Table3[[#This Row],[Price of One Product]]*Table3[[#This Row],[No of Products in one Sale]]</f>
        <v>250</v>
      </c>
      <c r="M687" s="23">
        <f ca="1">F687*(1-Table3[[#This Row],[Discount]])</f>
        <v>78.154671209704958</v>
      </c>
      <c r="N687">
        <f ca="1">Table3[[#This Row],[Discounted price]]*Table3[[#This Row],[No of Products in one Sale]]</f>
        <v>78.154671209704958</v>
      </c>
    </row>
    <row r="688" spans="1:14" x14ac:dyDescent="0.3">
      <c r="A688" t="s">
        <v>927</v>
      </c>
      <c r="B688" t="s">
        <v>203</v>
      </c>
      <c r="C688" s="2">
        <v>44786</v>
      </c>
      <c r="D688" t="s">
        <v>213</v>
      </c>
      <c r="E688" t="s">
        <v>231</v>
      </c>
      <c r="F688">
        <v>130</v>
      </c>
      <c r="G688" t="s">
        <v>149</v>
      </c>
      <c r="H688" s="6">
        <v>2</v>
      </c>
      <c r="I688" s="7">
        <f t="shared" ca="1" si="2"/>
        <v>0.388815521639854</v>
      </c>
      <c r="J688" t="s">
        <v>272</v>
      </c>
      <c r="K688" t="s">
        <v>1037</v>
      </c>
      <c r="L688">
        <f>Table3[[#This Row],[Price of One Product]]*Table3[[#This Row],[No of Products in one Sale]]</f>
        <v>260</v>
      </c>
      <c r="M688" s="23">
        <f ca="1">F688*(1-Table3[[#This Row],[Discount]])</f>
        <v>79.453982186818976</v>
      </c>
      <c r="N688">
        <f ca="1">Table3[[#This Row],[Discounted price]]*Table3[[#This Row],[No of Products in one Sale]]</f>
        <v>158.90796437363795</v>
      </c>
    </row>
    <row r="689" spans="1:14" x14ac:dyDescent="0.3">
      <c r="A689" t="s">
        <v>928</v>
      </c>
      <c r="B689" t="s">
        <v>200</v>
      </c>
      <c r="C689" s="2">
        <v>44770</v>
      </c>
      <c r="D689" t="s">
        <v>210</v>
      </c>
      <c r="E689" t="s">
        <v>230</v>
      </c>
      <c r="F689">
        <v>72</v>
      </c>
      <c r="G689" t="s">
        <v>150</v>
      </c>
      <c r="H689" s="6">
        <v>10</v>
      </c>
      <c r="I689" s="7">
        <f t="shared" ca="1" si="2"/>
        <v>0.78555988078748695</v>
      </c>
      <c r="J689" t="s">
        <v>259</v>
      </c>
      <c r="K689" t="s">
        <v>1038</v>
      </c>
      <c r="L689">
        <f>Table3[[#This Row],[Price of One Product]]*Table3[[#This Row],[No of Products in one Sale]]</f>
        <v>720</v>
      </c>
      <c r="M689" s="23">
        <f ca="1">F689*(1-Table3[[#This Row],[Discount]])</f>
        <v>15.439688583300939</v>
      </c>
      <c r="N689">
        <f ca="1">Table3[[#This Row],[Discounted price]]*Table3[[#This Row],[No of Products in one Sale]]</f>
        <v>154.39688583300938</v>
      </c>
    </row>
    <row r="690" spans="1:14" x14ac:dyDescent="0.3">
      <c r="A690" t="s">
        <v>929</v>
      </c>
      <c r="B690" t="s">
        <v>201</v>
      </c>
      <c r="C690" s="2">
        <v>44777</v>
      </c>
      <c r="D690" t="s">
        <v>211</v>
      </c>
      <c r="E690" t="s">
        <v>231</v>
      </c>
      <c r="F690">
        <v>65</v>
      </c>
      <c r="G690" t="s">
        <v>151</v>
      </c>
      <c r="H690" s="6">
        <v>4</v>
      </c>
      <c r="I690" s="7">
        <f t="shared" ca="1" si="2"/>
        <v>0.91200409010318984</v>
      </c>
      <c r="J690" t="s">
        <v>260</v>
      </c>
      <c r="K690" t="s">
        <v>1039</v>
      </c>
      <c r="L690">
        <f>Table3[[#This Row],[Price of One Product]]*Table3[[#This Row],[No of Products in one Sale]]</f>
        <v>260</v>
      </c>
      <c r="M690" s="23">
        <f ca="1">F690*(1-Table3[[#This Row],[Discount]])</f>
        <v>5.7197341432926603</v>
      </c>
      <c r="N690">
        <f ca="1">Table3[[#This Row],[Discounted price]]*Table3[[#This Row],[No of Products in one Sale]]</f>
        <v>22.878936573170641</v>
      </c>
    </row>
    <row r="691" spans="1:14" x14ac:dyDescent="0.3">
      <c r="A691" t="s">
        <v>930</v>
      </c>
      <c r="B691" t="s">
        <v>202</v>
      </c>
      <c r="C691" s="2">
        <v>44780</v>
      </c>
      <c r="D691" t="s">
        <v>212</v>
      </c>
      <c r="E691" t="s">
        <v>230</v>
      </c>
      <c r="F691">
        <v>250</v>
      </c>
      <c r="G691" t="s">
        <v>149</v>
      </c>
      <c r="H691" s="6">
        <v>3</v>
      </c>
      <c r="I691" s="7">
        <f t="shared" ca="1" si="2"/>
        <v>0.32339040374468442</v>
      </c>
      <c r="J691" t="s">
        <v>272</v>
      </c>
      <c r="K691" t="s">
        <v>1037</v>
      </c>
      <c r="L691">
        <f>Table3[[#This Row],[Price of One Product]]*Table3[[#This Row],[No of Products in one Sale]]</f>
        <v>750</v>
      </c>
      <c r="M691" s="23">
        <f ca="1">F691*(1-Table3[[#This Row],[Discount]])</f>
        <v>169.15239906382891</v>
      </c>
      <c r="N691">
        <f ca="1">Table3[[#This Row],[Discounted price]]*Table3[[#This Row],[No of Products in one Sale]]</f>
        <v>507.45719719148673</v>
      </c>
    </row>
    <row r="692" spans="1:14" x14ac:dyDescent="0.3">
      <c r="A692" t="s">
        <v>931</v>
      </c>
      <c r="B692" t="s">
        <v>203</v>
      </c>
      <c r="C692" s="2">
        <v>44778</v>
      </c>
      <c r="D692" t="s">
        <v>213</v>
      </c>
      <c r="E692" t="s">
        <v>231</v>
      </c>
      <c r="F692">
        <v>130</v>
      </c>
      <c r="G692" t="s">
        <v>150</v>
      </c>
      <c r="H692" s="6">
        <v>4</v>
      </c>
      <c r="I692" s="7">
        <f t="shared" ca="1" si="2"/>
        <v>0.21913267922033208</v>
      </c>
      <c r="J692" t="s">
        <v>273</v>
      </c>
      <c r="K692" t="s">
        <v>1036</v>
      </c>
      <c r="L692">
        <f>Table3[[#This Row],[Price of One Product]]*Table3[[#This Row],[No of Products in one Sale]]</f>
        <v>520</v>
      </c>
      <c r="M692" s="23">
        <f ca="1">F692*(1-Table3[[#This Row],[Discount]])</f>
        <v>101.51275170135683</v>
      </c>
      <c r="N692">
        <f ca="1">Table3[[#This Row],[Discounted price]]*Table3[[#This Row],[No of Products in one Sale]]</f>
        <v>406.05100680542733</v>
      </c>
    </row>
    <row r="693" spans="1:14" x14ac:dyDescent="0.3">
      <c r="A693" t="s">
        <v>932</v>
      </c>
      <c r="B693" t="s">
        <v>204</v>
      </c>
      <c r="C693" s="2">
        <v>44774</v>
      </c>
      <c r="D693" t="s">
        <v>214</v>
      </c>
      <c r="E693" t="s">
        <v>230</v>
      </c>
      <c r="F693">
        <v>60</v>
      </c>
      <c r="G693" t="s">
        <v>151</v>
      </c>
      <c r="H693" s="6">
        <v>13</v>
      </c>
      <c r="I693" s="7">
        <f t="shared" ca="1" si="2"/>
        <v>0.12193102871588057</v>
      </c>
      <c r="J693" t="s">
        <v>274</v>
      </c>
      <c r="K693" t="s">
        <v>1036</v>
      </c>
      <c r="L693">
        <f>Table3[[#This Row],[Price of One Product]]*Table3[[#This Row],[No of Products in one Sale]]</f>
        <v>780</v>
      </c>
      <c r="M693" s="23">
        <f ca="1">F693*(1-Table3[[#This Row],[Discount]])</f>
        <v>52.684138277047168</v>
      </c>
      <c r="N693">
        <f ca="1">Table3[[#This Row],[Discounted price]]*Table3[[#This Row],[No of Products in one Sale]]</f>
        <v>684.89379760161319</v>
      </c>
    </row>
    <row r="694" spans="1:14" x14ac:dyDescent="0.3">
      <c r="A694" t="s">
        <v>933</v>
      </c>
      <c r="B694" t="s">
        <v>200</v>
      </c>
      <c r="C694" s="2">
        <v>44760</v>
      </c>
      <c r="D694" t="s">
        <v>210</v>
      </c>
      <c r="E694" t="s">
        <v>231</v>
      </c>
      <c r="F694">
        <v>72</v>
      </c>
      <c r="G694" t="s">
        <v>149</v>
      </c>
      <c r="H694" s="6">
        <v>3</v>
      </c>
      <c r="I694" s="7">
        <f t="shared" ref="I694:I757" ca="1" si="3">RAND()</f>
        <v>0.44623254132140977</v>
      </c>
      <c r="J694" t="s">
        <v>275</v>
      </c>
      <c r="K694" t="s">
        <v>1036</v>
      </c>
      <c r="L694">
        <f>Table3[[#This Row],[Price of One Product]]*Table3[[#This Row],[No of Products in one Sale]]</f>
        <v>216</v>
      </c>
      <c r="M694" s="23">
        <f ca="1">F694*(1-Table3[[#This Row],[Discount]])</f>
        <v>39.871257024858494</v>
      </c>
      <c r="N694">
        <f ca="1">Table3[[#This Row],[Discounted price]]*Table3[[#This Row],[No of Products in one Sale]]</f>
        <v>119.61377107457548</v>
      </c>
    </row>
    <row r="695" spans="1:14" x14ac:dyDescent="0.3">
      <c r="A695" t="s">
        <v>934</v>
      </c>
      <c r="B695" t="s">
        <v>201</v>
      </c>
      <c r="C695" s="2">
        <v>44756</v>
      </c>
      <c r="D695" t="s">
        <v>211</v>
      </c>
      <c r="E695" t="s">
        <v>230</v>
      </c>
      <c r="F695">
        <v>65</v>
      </c>
      <c r="G695" t="s">
        <v>150</v>
      </c>
      <c r="H695" s="6">
        <v>9</v>
      </c>
      <c r="I695" s="7">
        <f t="shared" ca="1" si="3"/>
        <v>0.4255020282712445</v>
      </c>
      <c r="J695" t="s">
        <v>265</v>
      </c>
      <c r="K695" t="s">
        <v>1037</v>
      </c>
      <c r="L695">
        <f>Table3[[#This Row],[Price of One Product]]*Table3[[#This Row],[No of Products in one Sale]]</f>
        <v>585</v>
      </c>
      <c r="M695" s="23">
        <f ca="1">F695*(1-Table3[[#This Row],[Discount]])</f>
        <v>37.342368162369105</v>
      </c>
      <c r="N695">
        <f ca="1">Table3[[#This Row],[Discounted price]]*Table3[[#This Row],[No of Products in one Sale]]</f>
        <v>336.08131346132194</v>
      </c>
    </row>
    <row r="696" spans="1:14" x14ac:dyDescent="0.3">
      <c r="A696" t="s">
        <v>935</v>
      </c>
      <c r="B696" t="s">
        <v>202</v>
      </c>
      <c r="C696" s="2">
        <v>44755</v>
      </c>
      <c r="D696" t="s">
        <v>212</v>
      </c>
      <c r="E696" t="s">
        <v>231</v>
      </c>
      <c r="F696">
        <v>250</v>
      </c>
      <c r="G696" t="s">
        <v>151</v>
      </c>
      <c r="H696" s="6">
        <v>3</v>
      </c>
      <c r="I696" s="7">
        <f t="shared" ca="1" si="3"/>
        <v>0.79460026946953666</v>
      </c>
      <c r="J696" t="s">
        <v>266</v>
      </c>
      <c r="K696" t="s">
        <v>1039</v>
      </c>
      <c r="L696">
        <f>Table3[[#This Row],[Price of One Product]]*Table3[[#This Row],[No of Products in one Sale]]</f>
        <v>750</v>
      </c>
      <c r="M696" s="23">
        <f ca="1">F696*(1-Table3[[#This Row],[Discount]])</f>
        <v>51.349932632615833</v>
      </c>
      <c r="N696">
        <f ca="1">Table3[[#This Row],[Discounted price]]*Table3[[#This Row],[No of Products in one Sale]]</f>
        <v>154.0497978978475</v>
      </c>
    </row>
    <row r="697" spans="1:14" x14ac:dyDescent="0.3">
      <c r="A697" t="s">
        <v>936</v>
      </c>
      <c r="B697" t="s">
        <v>203</v>
      </c>
      <c r="C697" s="2">
        <v>44770</v>
      </c>
      <c r="D697" t="s">
        <v>213</v>
      </c>
      <c r="E697" t="s">
        <v>230</v>
      </c>
      <c r="F697">
        <v>130</v>
      </c>
      <c r="G697" t="s">
        <v>149</v>
      </c>
      <c r="H697" s="6">
        <v>5</v>
      </c>
      <c r="I697" s="7">
        <f t="shared" ca="1" si="3"/>
        <v>3.2072107560574659E-2</v>
      </c>
      <c r="J697" t="s">
        <v>267</v>
      </c>
      <c r="K697" t="s">
        <v>1039</v>
      </c>
      <c r="L697">
        <f>Table3[[#This Row],[Price of One Product]]*Table3[[#This Row],[No of Products in one Sale]]</f>
        <v>650</v>
      </c>
      <c r="M697" s="23">
        <f ca="1">F697*(1-Table3[[#This Row],[Discount]])</f>
        <v>125.8306260171253</v>
      </c>
      <c r="N697">
        <f ca="1">Table3[[#This Row],[Discounted price]]*Table3[[#This Row],[No of Products in one Sale]]</f>
        <v>629.15313008562646</v>
      </c>
    </row>
    <row r="698" spans="1:14" x14ac:dyDescent="0.3">
      <c r="A698" t="s">
        <v>937</v>
      </c>
      <c r="B698" t="s">
        <v>200</v>
      </c>
      <c r="C698" s="2">
        <v>44755</v>
      </c>
      <c r="D698" t="s">
        <v>210</v>
      </c>
      <c r="E698" t="s">
        <v>231</v>
      </c>
      <c r="F698">
        <v>72</v>
      </c>
      <c r="G698" t="s">
        <v>150</v>
      </c>
      <c r="H698" s="6">
        <v>9</v>
      </c>
      <c r="I698" s="7">
        <f t="shared" ca="1" si="3"/>
        <v>0.34409283116693623</v>
      </c>
      <c r="J698" t="s">
        <v>277</v>
      </c>
      <c r="K698" t="s">
        <v>1036</v>
      </c>
      <c r="L698">
        <f>Table3[[#This Row],[Price of One Product]]*Table3[[#This Row],[No of Products in one Sale]]</f>
        <v>648</v>
      </c>
      <c r="M698" s="23">
        <f ca="1">F698*(1-Table3[[#This Row],[Discount]])</f>
        <v>47.225316155980593</v>
      </c>
      <c r="N698">
        <f ca="1">Table3[[#This Row],[Discounted price]]*Table3[[#This Row],[No of Products in one Sale]]</f>
        <v>425.02784540382532</v>
      </c>
    </row>
    <row r="699" spans="1:14" x14ac:dyDescent="0.3">
      <c r="A699" t="s">
        <v>938</v>
      </c>
      <c r="B699" t="s">
        <v>201</v>
      </c>
      <c r="C699" s="2">
        <v>44775</v>
      </c>
      <c r="D699" t="s">
        <v>211</v>
      </c>
      <c r="E699" t="s">
        <v>230</v>
      </c>
      <c r="F699">
        <v>65</v>
      </c>
      <c r="G699" t="s">
        <v>151</v>
      </c>
      <c r="H699" s="6">
        <v>7</v>
      </c>
      <c r="I699" s="7">
        <f t="shared" ca="1" si="3"/>
        <v>0.62023991600258344</v>
      </c>
      <c r="J699" t="s">
        <v>278</v>
      </c>
      <c r="K699" t="s">
        <v>1039</v>
      </c>
      <c r="L699">
        <f>Table3[[#This Row],[Price of One Product]]*Table3[[#This Row],[No of Products in one Sale]]</f>
        <v>455</v>
      </c>
      <c r="M699" s="23">
        <f ca="1">F699*(1-Table3[[#This Row],[Discount]])</f>
        <v>24.684405459832078</v>
      </c>
      <c r="N699">
        <f ca="1">Table3[[#This Row],[Discounted price]]*Table3[[#This Row],[No of Products in one Sale]]</f>
        <v>172.79083821882455</v>
      </c>
    </row>
    <row r="700" spans="1:14" x14ac:dyDescent="0.3">
      <c r="A700" t="s">
        <v>939</v>
      </c>
      <c r="B700" t="s">
        <v>202</v>
      </c>
      <c r="C700" s="2">
        <v>44797</v>
      </c>
      <c r="D700" t="s">
        <v>212</v>
      </c>
      <c r="E700" t="s">
        <v>231</v>
      </c>
      <c r="F700">
        <v>250</v>
      </c>
      <c r="G700" t="s">
        <v>149</v>
      </c>
      <c r="H700" s="6">
        <v>2</v>
      </c>
      <c r="I700" s="7">
        <f t="shared" ca="1" si="3"/>
        <v>0.46544166353763572</v>
      </c>
      <c r="J700" t="s">
        <v>279</v>
      </c>
      <c r="K700" t="s">
        <v>1039</v>
      </c>
      <c r="L700">
        <f>Table3[[#This Row],[Price of One Product]]*Table3[[#This Row],[No of Products in one Sale]]</f>
        <v>500</v>
      </c>
      <c r="M700" s="23">
        <f ca="1">F700*(1-Table3[[#This Row],[Discount]])</f>
        <v>133.63958411559108</v>
      </c>
      <c r="N700">
        <f ca="1">Table3[[#This Row],[Discounted price]]*Table3[[#This Row],[No of Products in one Sale]]</f>
        <v>267.27916823118215</v>
      </c>
    </row>
    <row r="701" spans="1:14" x14ac:dyDescent="0.3">
      <c r="A701" t="s">
        <v>940</v>
      </c>
      <c r="B701" t="s">
        <v>203</v>
      </c>
      <c r="C701" s="2">
        <v>44802</v>
      </c>
      <c r="D701" t="s">
        <v>213</v>
      </c>
      <c r="E701" t="s">
        <v>230</v>
      </c>
      <c r="F701">
        <v>130</v>
      </c>
      <c r="G701" t="s">
        <v>150</v>
      </c>
      <c r="H701" s="6">
        <v>7</v>
      </c>
      <c r="I701" s="7">
        <f t="shared" ca="1" si="3"/>
        <v>0.39038922794593345</v>
      </c>
      <c r="J701" t="s">
        <v>280</v>
      </c>
      <c r="K701" t="s">
        <v>1036</v>
      </c>
      <c r="L701">
        <f>Table3[[#This Row],[Price of One Product]]*Table3[[#This Row],[No of Products in one Sale]]</f>
        <v>910</v>
      </c>
      <c r="M701" s="23">
        <f ca="1">F701*(1-Table3[[#This Row],[Discount]])</f>
        <v>79.249400367028656</v>
      </c>
      <c r="N701">
        <f ca="1">Table3[[#This Row],[Discounted price]]*Table3[[#This Row],[No of Products in one Sale]]</f>
        <v>554.74580256920058</v>
      </c>
    </row>
    <row r="702" spans="1:14" x14ac:dyDescent="0.3">
      <c r="A702" t="s">
        <v>941</v>
      </c>
      <c r="B702" t="s">
        <v>204</v>
      </c>
      <c r="C702" s="2">
        <v>44764</v>
      </c>
      <c r="D702" t="s">
        <v>214</v>
      </c>
      <c r="E702" t="s">
        <v>230</v>
      </c>
      <c r="F702">
        <v>60</v>
      </c>
      <c r="G702" t="s">
        <v>151</v>
      </c>
      <c r="H702" s="6">
        <v>8</v>
      </c>
      <c r="I702" s="7">
        <f t="shared" ca="1" si="3"/>
        <v>1.8873962590059357E-2</v>
      </c>
      <c r="J702" t="s">
        <v>281</v>
      </c>
      <c r="K702" t="s">
        <v>1038</v>
      </c>
      <c r="L702">
        <f>Table3[[#This Row],[Price of One Product]]*Table3[[#This Row],[No of Products in one Sale]]</f>
        <v>480</v>
      </c>
      <c r="M702" s="23">
        <f ca="1">F702*(1-Table3[[#This Row],[Discount]])</f>
        <v>58.867562244596442</v>
      </c>
      <c r="N702">
        <f ca="1">Table3[[#This Row],[Discounted price]]*Table3[[#This Row],[No of Products in one Sale]]</f>
        <v>470.94049795677154</v>
      </c>
    </row>
    <row r="703" spans="1:14" x14ac:dyDescent="0.3">
      <c r="A703" t="s">
        <v>942</v>
      </c>
      <c r="B703" t="s">
        <v>205</v>
      </c>
      <c r="C703" s="2">
        <v>44780</v>
      </c>
      <c r="D703" t="s">
        <v>222</v>
      </c>
      <c r="E703" t="s">
        <v>231</v>
      </c>
      <c r="F703">
        <v>95</v>
      </c>
      <c r="G703" t="s">
        <v>149</v>
      </c>
      <c r="H703" s="6">
        <v>2</v>
      </c>
      <c r="I703" s="7">
        <f t="shared" ca="1" si="3"/>
        <v>0.80705769194107302</v>
      </c>
      <c r="J703" t="s">
        <v>259</v>
      </c>
      <c r="K703" t="s">
        <v>1038</v>
      </c>
      <c r="L703">
        <f>Table3[[#This Row],[Price of One Product]]*Table3[[#This Row],[No of Products in one Sale]]</f>
        <v>190</v>
      </c>
      <c r="M703" s="23">
        <f ca="1">F703*(1-Table3[[#This Row],[Discount]])</f>
        <v>18.329519265598062</v>
      </c>
      <c r="N703">
        <f ca="1">Table3[[#This Row],[Discounted price]]*Table3[[#This Row],[No of Products in one Sale]]</f>
        <v>36.659038531196124</v>
      </c>
    </row>
    <row r="704" spans="1:14" x14ac:dyDescent="0.3">
      <c r="A704" t="s">
        <v>943</v>
      </c>
      <c r="B704" t="s">
        <v>200</v>
      </c>
      <c r="C704" s="2">
        <v>44799</v>
      </c>
      <c r="D704" t="s">
        <v>210</v>
      </c>
      <c r="E704" t="s">
        <v>231</v>
      </c>
      <c r="F704">
        <v>72</v>
      </c>
      <c r="G704" t="s">
        <v>150</v>
      </c>
      <c r="H704" s="6">
        <v>5</v>
      </c>
      <c r="I704" s="7">
        <f t="shared" ca="1" si="3"/>
        <v>0.99343519105190181</v>
      </c>
      <c r="J704" t="s">
        <v>260</v>
      </c>
      <c r="K704" t="s">
        <v>1039</v>
      </c>
      <c r="L704">
        <f>Table3[[#This Row],[Price of One Product]]*Table3[[#This Row],[No of Products in one Sale]]</f>
        <v>360</v>
      </c>
      <c r="M704" s="23">
        <f ca="1">F704*(1-Table3[[#This Row],[Discount]])</f>
        <v>0.47266624426306958</v>
      </c>
      <c r="N704">
        <f ca="1">Table3[[#This Row],[Discounted price]]*Table3[[#This Row],[No of Products in one Sale]]</f>
        <v>2.3633312213153479</v>
      </c>
    </row>
    <row r="705" spans="1:14" x14ac:dyDescent="0.3">
      <c r="A705" t="s">
        <v>944</v>
      </c>
      <c r="B705" t="s">
        <v>201</v>
      </c>
      <c r="C705" s="2">
        <v>44761</v>
      </c>
      <c r="D705" t="s">
        <v>211</v>
      </c>
      <c r="E705" t="s">
        <v>231</v>
      </c>
      <c r="F705">
        <v>65</v>
      </c>
      <c r="G705" t="s">
        <v>151</v>
      </c>
      <c r="H705" s="6">
        <v>13</v>
      </c>
      <c r="I705" s="7">
        <f t="shared" ca="1" si="3"/>
        <v>0.31720535499420699</v>
      </c>
      <c r="J705" t="s">
        <v>272</v>
      </c>
      <c r="K705" t="s">
        <v>1037</v>
      </c>
      <c r="L705">
        <f>Table3[[#This Row],[Price of One Product]]*Table3[[#This Row],[No of Products in one Sale]]</f>
        <v>845</v>
      </c>
      <c r="M705" s="23">
        <f ca="1">F705*(1-Table3[[#This Row],[Discount]])</f>
        <v>44.381651925376545</v>
      </c>
      <c r="N705">
        <f ca="1">Table3[[#This Row],[Discounted price]]*Table3[[#This Row],[No of Products in one Sale]]</f>
        <v>576.96147502989504</v>
      </c>
    </row>
    <row r="706" spans="1:14" x14ac:dyDescent="0.3">
      <c r="A706" t="s">
        <v>945</v>
      </c>
      <c r="B706" t="s">
        <v>202</v>
      </c>
      <c r="C706" s="2">
        <v>44782</v>
      </c>
      <c r="D706" t="s">
        <v>212</v>
      </c>
      <c r="E706" t="s">
        <v>230</v>
      </c>
      <c r="F706">
        <v>250</v>
      </c>
      <c r="G706" t="s">
        <v>149</v>
      </c>
      <c r="H706" s="6">
        <v>3</v>
      </c>
      <c r="I706" s="7">
        <f t="shared" ca="1" si="3"/>
        <v>0.95056315332383801</v>
      </c>
      <c r="J706" t="s">
        <v>273</v>
      </c>
      <c r="K706" t="s">
        <v>1036</v>
      </c>
      <c r="L706">
        <f>Table3[[#This Row],[Price of One Product]]*Table3[[#This Row],[No of Products in one Sale]]</f>
        <v>750</v>
      </c>
      <c r="M706" s="23">
        <f ca="1">F706*(1-Table3[[#This Row],[Discount]])</f>
        <v>12.359211669040498</v>
      </c>
      <c r="N706">
        <f ca="1">Table3[[#This Row],[Discounted price]]*Table3[[#This Row],[No of Products in one Sale]]</f>
        <v>37.077635007121494</v>
      </c>
    </row>
    <row r="707" spans="1:14" x14ac:dyDescent="0.3">
      <c r="A707" t="s">
        <v>946</v>
      </c>
      <c r="B707" t="s">
        <v>203</v>
      </c>
      <c r="C707" s="2">
        <v>44806</v>
      </c>
      <c r="D707" t="s">
        <v>213</v>
      </c>
      <c r="E707" t="s">
        <v>230</v>
      </c>
      <c r="F707">
        <v>130</v>
      </c>
      <c r="G707" t="s">
        <v>150</v>
      </c>
      <c r="H707" s="6">
        <v>2</v>
      </c>
      <c r="I707" s="7">
        <f t="shared" ca="1" si="3"/>
        <v>0.54487952753182323</v>
      </c>
      <c r="J707" t="s">
        <v>274</v>
      </c>
      <c r="K707" t="s">
        <v>1036</v>
      </c>
      <c r="L707">
        <f>Table3[[#This Row],[Price of One Product]]*Table3[[#This Row],[No of Products in one Sale]]</f>
        <v>260</v>
      </c>
      <c r="M707" s="23">
        <f ca="1">F707*(1-Table3[[#This Row],[Discount]])</f>
        <v>59.165661420862982</v>
      </c>
      <c r="N707">
        <f ca="1">Table3[[#This Row],[Discounted price]]*Table3[[#This Row],[No of Products in one Sale]]</f>
        <v>118.33132284172596</v>
      </c>
    </row>
    <row r="708" spans="1:14" x14ac:dyDescent="0.3">
      <c r="A708" t="s">
        <v>947</v>
      </c>
      <c r="B708" t="s">
        <v>200</v>
      </c>
      <c r="C708" s="2">
        <v>44798</v>
      </c>
      <c r="D708" t="s">
        <v>210</v>
      </c>
      <c r="E708" t="s">
        <v>230</v>
      </c>
      <c r="F708">
        <v>72</v>
      </c>
      <c r="G708" t="s">
        <v>151</v>
      </c>
      <c r="H708" s="6">
        <v>5</v>
      </c>
      <c r="I708" s="7">
        <f t="shared" ca="1" si="3"/>
        <v>0.64231634966092843</v>
      </c>
      <c r="J708" t="s">
        <v>275</v>
      </c>
      <c r="K708" t="s">
        <v>1036</v>
      </c>
      <c r="L708">
        <f>Table3[[#This Row],[Price of One Product]]*Table3[[#This Row],[No of Products in one Sale]]</f>
        <v>360</v>
      </c>
      <c r="M708" s="23">
        <f ca="1">F708*(1-Table3[[#This Row],[Discount]])</f>
        <v>25.753222824413154</v>
      </c>
      <c r="N708">
        <f ca="1">Table3[[#This Row],[Discounted price]]*Table3[[#This Row],[No of Products in one Sale]]</f>
        <v>128.76611412206577</v>
      </c>
    </row>
    <row r="709" spans="1:14" x14ac:dyDescent="0.3">
      <c r="A709" t="s">
        <v>948</v>
      </c>
      <c r="B709" t="s">
        <v>201</v>
      </c>
      <c r="C709" s="2">
        <v>44758</v>
      </c>
      <c r="D709" t="s">
        <v>211</v>
      </c>
      <c r="E709" t="s">
        <v>230</v>
      </c>
      <c r="F709">
        <v>65</v>
      </c>
      <c r="G709" t="s">
        <v>149</v>
      </c>
      <c r="H709" s="6">
        <v>6</v>
      </c>
      <c r="I709" s="7">
        <f t="shared" ca="1" si="3"/>
        <v>0.64907969203688898</v>
      </c>
      <c r="J709" t="s">
        <v>265</v>
      </c>
      <c r="K709" t="s">
        <v>1037</v>
      </c>
      <c r="L709">
        <f>Table3[[#This Row],[Price of One Product]]*Table3[[#This Row],[No of Products in one Sale]]</f>
        <v>390</v>
      </c>
      <c r="M709" s="23">
        <f ca="1">F709*(1-Table3[[#This Row],[Discount]])</f>
        <v>22.809820017602217</v>
      </c>
      <c r="N709">
        <f ca="1">Table3[[#This Row],[Discounted price]]*Table3[[#This Row],[No of Products in one Sale]]</f>
        <v>136.85892010561329</v>
      </c>
    </row>
    <row r="710" spans="1:14" x14ac:dyDescent="0.3">
      <c r="A710" t="s">
        <v>949</v>
      </c>
      <c r="B710" t="s">
        <v>202</v>
      </c>
      <c r="C710" s="2">
        <v>44785</v>
      </c>
      <c r="D710" t="s">
        <v>212</v>
      </c>
      <c r="E710" t="s">
        <v>230</v>
      </c>
      <c r="F710">
        <v>250</v>
      </c>
      <c r="G710" t="s">
        <v>150</v>
      </c>
      <c r="H710" s="6">
        <v>1</v>
      </c>
      <c r="I710" s="7">
        <f t="shared" ca="1" si="3"/>
        <v>0.88365028919616895</v>
      </c>
      <c r="J710" t="s">
        <v>266</v>
      </c>
      <c r="K710" t="s">
        <v>1039</v>
      </c>
      <c r="L710">
        <f>Table3[[#This Row],[Price of One Product]]*Table3[[#This Row],[No of Products in one Sale]]</f>
        <v>250</v>
      </c>
      <c r="M710" s="23">
        <f ca="1">F710*(1-Table3[[#This Row],[Discount]])</f>
        <v>29.087427700957765</v>
      </c>
      <c r="N710">
        <f ca="1">Table3[[#This Row],[Discounted price]]*Table3[[#This Row],[No of Products in one Sale]]</f>
        <v>29.087427700957765</v>
      </c>
    </row>
    <row r="711" spans="1:14" x14ac:dyDescent="0.3">
      <c r="A711" t="s">
        <v>950</v>
      </c>
      <c r="B711" t="s">
        <v>203</v>
      </c>
      <c r="C711" s="2">
        <v>44761</v>
      </c>
      <c r="D711" t="s">
        <v>213</v>
      </c>
      <c r="E711" t="s">
        <v>230</v>
      </c>
      <c r="F711">
        <v>130</v>
      </c>
      <c r="G711" t="s">
        <v>151</v>
      </c>
      <c r="H711" s="6">
        <v>4</v>
      </c>
      <c r="I711" s="7">
        <f t="shared" ca="1" si="3"/>
        <v>0.96621820133168224</v>
      </c>
      <c r="J711" t="s">
        <v>267</v>
      </c>
      <c r="K711" t="s">
        <v>1039</v>
      </c>
      <c r="L711">
        <f>Table3[[#This Row],[Price of One Product]]*Table3[[#This Row],[No of Products in one Sale]]</f>
        <v>520</v>
      </c>
      <c r="M711" s="23">
        <f ca="1">F711*(1-Table3[[#This Row],[Discount]])</f>
        <v>4.3916338268813089</v>
      </c>
      <c r="N711">
        <f ca="1">Table3[[#This Row],[Discounted price]]*Table3[[#This Row],[No of Products in one Sale]]</f>
        <v>17.566535307525236</v>
      </c>
    </row>
    <row r="712" spans="1:14" x14ac:dyDescent="0.3">
      <c r="A712" t="s">
        <v>951</v>
      </c>
      <c r="B712" t="s">
        <v>204</v>
      </c>
      <c r="C712" s="2">
        <v>44800</v>
      </c>
      <c r="D712" t="s">
        <v>214</v>
      </c>
      <c r="E712" t="s">
        <v>230</v>
      </c>
      <c r="F712">
        <v>60</v>
      </c>
      <c r="G712" t="s">
        <v>149</v>
      </c>
      <c r="H712" s="6">
        <v>7</v>
      </c>
      <c r="I712" s="7">
        <f t="shared" ca="1" si="3"/>
        <v>0.34370185198728553</v>
      </c>
      <c r="J712" t="s">
        <v>277</v>
      </c>
      <c r="K712" t="s">
        <v>1036</v>
      </c>
      <c r="L712">
        <f>Table3[[#This Row],[Price of One Product]]*Table3[[#This Row],[No of Products in one Sale]]</f>
        <v>420</v>
      </c>
      <c r="M712" s="23">
        <f ca="1">F712*(1-Table3[[#This Row],[Discount]])</f>
        <v>39.377888880762868</v>
      </c>
      <c r="N712">
        <f ca="1">Table3[[#This Row],[Discounted price]]*Table3[[#This Row],[No of Products in one Sale]]</f>
        <v>275.6452221653401</v>
      </c>
    </row>
    <row r="713" spans="1:14" x14ac:dyDescent="0.3">
      <c r="A713" t="s">
        <v>952</v>
      </c>
      <c r="B713" t="s">
        <v>200</v>
      </c>
      <c r="C713" s="2">
        <v>44807</v>
      </c>
      <c r="D713" t="s">
        <v>210</v>
      </c>
      <c r="E713" t="s">
        <v>230</v>
      </c>
      <c r="F713">
        <v>72</v>
      </c>
      <c r="G713" t="s">
        <v>150</v>
      </c>
      <c r="H713" s="6">
        <v>6</v>
      </c>
      <c r="I713" s="7">
        <f t="shared" ca="1" si="3"/>
        <v>0.38483464644384002</v>
      </c>
      <c r="J713" t="s">
        <v>278</v>
      </c>
      <c r="K713" t="s">
        <v>1039</v>
      </c>
      <c r="L713">
        <f>Table3[[#This Row],[Price of One Product]]*Table3[[#This Row],[No of Products in one Sale]]</f>
        <v>432</v>
      </c>
      <c r="M713" s="23">
        <f ca="1">F713*(1-Table3[[#This Row],[Discount]])</f>
        <v>44.291905456043516</v>
      </c>
      <c r="N713">
        <f ca="1">Table3[[#This Row],[Discounted price]]*Table3[[#This Row],[No of Products in one Sale]]</f>
        <v>265.75143273626111</v>
      </c>
    </row>
    <row r="714" spans="1:14" x14ac:dyDescent="0.3">
      <c r="A714" t="s">
        <v>953</v>
      </c>
      <c r="B714" t="s">
        <v>201</v>
      </c>
      <c r="C714" s="2">
        <v>44799</v>
      </c>
      <c r="D714" t="s">
        <v>211</v>
      </c>
      <c r="E714" t="s">
        <v>230</v>
      </c>
      <c r="F714">
        <v>65</v>
      </c>
      <c r="G714" t="s">
        <v>151</v>
      </c>
      <c r="H714" s="6">
        <v>11</v>
      </c>
      <c r="I714" s="7">
        <f t="shared" ca="1" si="3"/>
        <v>0.28597786568682138</v>
      </c>
      <c r="J714" t="s">
        <v>279</v>
      </c>
      <c r="K714" t="s">
        <v>1039</v>
      </c>
      <c r="L714">
        <f>Table3[[#This Row],[Price of One Product]]*Table3[[#This Row],[No of Products in one Sale]]</f>
        <v>715</v>
      </c>
      <c r="M714" s="23">
        <f ca="1">F714*(1-Table3[[#This Row],[Discount]])</f>
        <v>46.411438730356608</v>
      </c>
      <c r="N714">
        <f ca="1">Table3[[#This Row],[Discounted price]]*Table3[[#This Row],[No of Products in one Sale]]</f>
        <v>510.52582603392267</v>
      </c>
    </row>
    <row r="715" spans="1:14" x14ac:dyDescent="0.3">
      <c r="A715" t="s">
        <v>954</v>
      </c>
      <c r="B715" t="s">
        <v>202</v>
      </c>
      <c r="C715" s="2">
        <v>44759</v>
      </c>
      <c r="D715" t="s">
        <v>212</v>
      </c>
      <c r="E715" t="s">
        <v>231</v>
      </c>
      <c r="F715">
        <v>250</v>
      </c>
      <c r="G715" t="s">
        <v>149</v>
      </c>
      <c r="H715" s="6">
        <v>1</v>
      </c>
      <c r="I715" s="7">
        <f t="shared" ca="1" si="3"/>
        <v>9.6456063955326132E-2</v>
      </c>
      <c r="J715" t="s">
        <v>280</v>
      </c>
      <c r="K715" t="s">
        <v>1036</v>
      </c>
      <c r="L715">
        <f>Table3[[#This Row],[Price of One Product]]*Table3[[#This Row],[No of Products in one Sale]]</f>
        <v>250</v>
      </c>
      <c r="M715" s="23">
        <f ca="1">F715*(1-Table3[[#This Row],[Discount]])</f>
        <v>225.88598401116846</v>
      </c>
      <c r="N715">
        <f ca="1">Table3[[#This Row],[Discounted price]]*Table3[[#This Row],[No of Products in one Sale]]</f>
        <v>225.88598401116846</v>
      </c>
    </row>
    <row r="716" spans="1:14" x14ac:dyDescent="0.3">
      <c r="A716" t="s">
        <v>955</v>
      </c>
      <c r="B716" t="s">
        <v>203</v>
      </c>
      <c r="C716" s="2">
        <v>44763</v>
      </c>
      <c r="D716" t="s">
        <v>213</v>
      </c>
      <c r="E716" t="s">
        <v>230</v>
      </c>
      <c r="F716">
        <v>130</v>
      </c>
      <c r="G716" t="s">
        <v>150</v>
      </c>
      <c r="H716" s="6">
        <v>2</v>
      </c>
      <c r="I716" s="7">
        <f t="shared" ca="1" si="3"/>
        <v>0.31004796231286447</v>
      </c>
      <c r="J716" t="s">
        <v>281</v>
      </c>
      <c r="K716" t="s">
        <v>1038</v>
      </c>
      <c r="L716">
        <f>Table3[[#This Row],[Price of One Product]]*Table3[[#This Row],[No of Products in one Sale]]</f>
        <v>260</v>
      </c>
      <c r="M716" s="23">
        <f ca="1">F716*(1-Table3[[#This Row],[Discount]])</f>
        <v>89.693764899327618</v>
      </c>
      <c r="N716">
        <f ca="1">Table3[[#This Row],[Discounted price]]*Table3[[#This Row],[No of Products in one Sale]]</f>
        <v>179.38752979865524</v>
      </c>
    </row>
    <row r="717" spans="1:14" x14ac:dyDescent="0.3">
      <c r="A717" t="s">
        <v>956</v>
      </c>
      <c r="B717" t="s">
        <v>200</v>
      </c>
      <c r="C717" s="2">
        <v>44776</v>
      </c>
      <c r="D717" t="s">
        <v>210</v>
      </c>
      <c r="E717" t="s">
        <v>230</v>
      </c>
      <c r="F717">
        <v>72</v>
      </c>
      <c r="G717" t="s">
        <v>151</v>
      </c>
      <c r="H717" s="6">
        <v>12</v>
      </c>
      <c r="I717" s="7">
        <f t="shared" ca="1" si="3"/>
        <v>0.90287768980921368</v>
      </c>
      <c r="J717" t="s">
        <v>259</v>
      </c>
      <c r="K717" t="s">
        <v>1038</v>
      </c>
      <c r="L717">
        <f>Table3[[#This Row],[Price of One Product]]*Table3[[#This Row],[No of Products in one Sale]]</f>
        <v>864</v>
      </c>
      <c r="M717" s="23">
        <f ca="1">F717*(1-Table3[[#This Row],[Discount]])</f>
        <v>6.9928063337366151</v>
      </c>
      <c r="N717">
        <f ca="1">Table3[[#This Row],[Discounted price]]*Table3[[#This Row],[No of Products in one Sale]]</f>
        <v>83.913676004839374</v>
      </c>
    </row>
    <row r="718" spans="1:14" x14ac:dyDescent="0.3">
      <c r="A718" t="s">
        <v>957</v>
      </c>
      <c r="B718" t="s">
        <v>201</v>
      </c>
      <c r="C718" s="2">
        <v>44763</v>
      </c>
      <c r="D718" t="s">
        <v>211</v>
      </c>
      <c r="E718" t="s">
        <v>230</v>
      </c>
      <c r="F718">
        <v>65</v>
      </c>
      <c r="G718" t="s">
        <v>149</v>
      </c>
      <c r="H718" s="6">
        <v>9</v>
      </c>
      <c r="I718" s="7">
        <f t="shared" ca="1" si="3"/>
        <v>0.67971801313165259</v>
      </c>
      <c r="J718" t="s">
        <v>260</v>
      </c>
      <c r="K718" t="s">
        <v>1039</v>
      </c>
      <c r="L718">
        <f>Table3[[#This Row],[Price of One Product]]*Table3[[#This Row],[No of Products in one Sale]]</f>
        <v>585</v>
      </c>
      <c r="M718" s="23">
        <f ca="1">F718*(1-Table3[[#This Row],[Discount]])</f>
        <v>20.818329146442583</v>
      </c>
      <c r="N718">
        <f ca="1">Table3[[#This Row],[Discounted price]]*Table3[[#This Row],[No of Products in one Sale]]</f>
        <v>187.36496231798324</v>
      </c>
    </row>
    <row r="719" spans="1:14" x14ac:dyDescent="0.3">
      <c r="A719" t="s">
        <v>958</v>
      </c>
      <c r="B719" t="s">
        <v>202</v>
      </c>
      <c r="C719" s="2">
        <v>44803</v>
      </c>
      <c r="D719" t="s">
        <v>212</v>
      </c>
      <c r="E719" t="s">
        <v>230</v>
      </c>
      <c r="F719">
        <v>250</v>
      </c>
      <c r="G719" t="s">
        <v>150</v>
      </c>
      <c r="H719" s="6">
        <v>2</v>
      </c>
      <c r="I719" s="7">
        <f t="shared" ca="1" si="3"/>
        <v>2.0465770772199021E-2</v>
      </c>
      <c r="J719" t="s">
        <v>272</v>
      </c>
      <c r="K719" t="s">
        <v>1037</v>
      </c>
      <c r="L719">
        <f>Table3[[#This Row],[Price of One Product]]*Table3[[#This Row],[No of Products in one Sale]]</f>
        <v>500</v>
      </c>
      <c r="M719" s="23">
        <f ca="1">F719*(1-Table3[[#This Row],[Discount]])</f>
        <v>244.88355730695025</v>
      </c>
      <c r="N719">
        <f ca="1">Table3[[#This Row],[Discounted price]]*Table3[[#This Row],[No of Products in one Sale]]</f>
        <v>489.7671146139005</v>
      </c>
    </row>
    <row r="720" spans="1:14" x14ac:dyDescent="0.3">
      <c r="A720" t="s">
        <v>959</v>
      </c>
      <c r="B720" t="s">
        <v>203</v>
      </c>
      <c r="C720" s="2">
        <v>44806</v>
      </c>
      <c r="D720" t="s">
        <v>213</v>
      </c>
      <c r="E720" t="s">
        <v>230</v>
      </c>
      <c r="F720">
        <v>130</v>
      </c>
      <c r="G720" t="s">
        <v>151</v>
      </c>
      <c r="H720" s="6">
        <v>2</v>
      </c>
      <c r="I720" s="7">
        <f t="shared" ca="1" si="3"/>
        <v>0.20369812335641024</v>
      </c>
      <c r="J720" t="s">
        <v>273</v>
      </c>
      <c r="K720" t="s">
        <v>1036</v>
      </c>
      <c r="L720">
        <f>Table3[[#This Row],[Price of One Product]]*Table3[[#This Row],[No of Products in one Sale]]</f>
        <v>260</v>
      </c>
      <c r="M720" s="23">
        <f ca="1">F720*(1-Table3[[#This Row],[Discount]])</f>
        <v>103.51924396366667</v>
      </c>
      <c r="N720">
        <f ca="1">Table3[[#This Row],[Discounted price]]*Table3[[#This Row],[No of Products in one Sale]]</f>
        <v>207.03848792733334</v>
      </c>
    </row>
    <row r="721" spans="1:14" x14ac:dyDescent="0.3">
      <c r="A721" t="s">
        <v>960</v>
      </c>
      <c r="B721" t="s">
        <v>204</v>
      </c>
      <c r="C721" s="2">
        <v>44774</v>
      </c>
      <c r="D721" t="s">
        <v>214</v>
      </c>
      <c r="E721" t="s">
        <v>231</v>
      </c>
      <c r="F721">
        <v>60</v>
      </c>
      <c r="G721" t="s">
        <v>149</v>
      </c>
      <c r="H721" s="6">
        <v>12</v>
      </c>
      <c r="I721" s="7">
        <f t="shared" ca="1" si="3"/>
        <v>0.74245727068114364</v>
      </c>
      <c r="J721" t="s">
        <v>274</v>
      </c>
      <c r="K721" t="s">
        <v>1036</v>
      </c>
      <c r="L721">
        <f>Table3[[#This Row],[Price of One Product]]*Table3[[#This Row],[No of Products in one Sale]]</f>
        <v>720</v>
      </c>
      <c r="M721" s="23">
        <f ca="1">F721*(1-Table3[[#This Row],[Discount]])</f>
        <v>15.452563759131381</v>
      </c>
      <c r="N721">
        <f ca="1">Table3[[#This Row],[Discounted price]]*Table3[[#This Row],[No of Products in one Sale]]</f>
        <v>185.43076510957658</v>
      </c>
    </row>
    <row r="722" spans="1:14" x14ac:dyDescent="0.3">
      <c r="A722" t="s">
        <v>961</v>
      </c>
      <c r="B722" t="s">
        <v>205</v>
      </c>
      <c r="C722" s="2">
        <v>44769</v>
      </c>
      <c r="D722" t="s">
        <v>222</v>
      </c>
      <c r="E722" t="s">
        <v>230</v>
      </c>
      <c r="F722">
        <v>95</v>
      </c>
      <c r="G722" t="s">
        <v>150</v>
      </c>
      <c r="H722" s="6">
        <v>5</v>
      </c>
      <c r="I722" s="7">
        <f t="shared" ca="1" si="3"/>
        <v>4.5756182624876462E-3</v>
      </c>
      <c r="J722" t="s">
        <v>275</v>
      </c>
      <c r="K722" t="s">
        <v>1036</v>
      </c>
      <c r="L722">
        <f>Table3[[#This Row],[Price of One Product]]*Table3[[#This Row],[No of Products in one Sale]]</f>
        <v>475</v>
      </c>
      <c r="M722" s="23">
        <f ca="1">F722*(1-Table3[[#This Row],[Discount]])</f>
        <v>94.565316265063672</v>
      </c>
      <c r="N722">
        <f ca="1">Table3[[#This Row],[Discounted price]]*Table3[[#This Row],[No of Products in one Sale]]</f>
        <v>472.82658132531833</v>
      </c>
    </row>
    <row r="723" spans="1:14" x14ac:dyDescent="0.3">
      <c r="A723" t="s">
        <v>962</v>
      </c>
      <c r="B723" t="s">
        <v>200</v>
      </c>
      <c r="C723" s="2">
        <v>44793</v>
      </c>
      <c r="D723" t="s">
        <v>210</v>
      </c>
      <c r="E723" t="s">
        <v>230</v>
      </c>
      <c r="F723">
        <v>72</v>
      </c>
      <c r="G723" t="s">
        <v>151</v>
      </c>
      <c r="H723" s="6">
        <v>8</v>
      </c>
      <c r="I723" s="7">
        <f t="shared" ca="1" si="3"/>
        <v>3.5438095223410793E-2</v>
      </c>
      <c r="J723" t="s">
        <v>265</v>
      </c>
      <c r="K723" t="s">
        <v>1037</v>
      </c>
      <c r="L723">
        <f>Table3[[#This Row],[Price of One Product]]*Table3[[#This Row],[No of Products in one Sale]]</f>
        <v>576</v>
      </c>
      <c r="M723" s="23">
        <f ca="1">F723*(1-Table3[[#This Row],[Discount]])</f>
        <v>69.448457143914425</v>
      </c>
      <c r="N723">
        <f ca="1">Table3[[#This Row],[Discounted price]]*Table3[[#This Row],[No of Products in one Sale]]</f>
        <v>555.5876571513154</v>
      </c>
    </row>
    <row r="724" spans="1:14" x14ac:dyDescent="0.3">
      <c r="A724" t="s">
        <v>963</v>
      </c>
      <c r="B724" t="s">
        <v>201</v>
      </c>
      <c r="C724" s="2">
        <v>44768</v>
      </c>
      <c r="D724" t="s">
        <v>211</v>
      </c>
      <c r="E724" t="s">
        <v>230</v>
      </c>
      <c r="F724">
        <v>65</v>
      </c>
      <c r="G724" t="s">
        <v>149</v>
      </c>
      <c r="H724" s="6">
        <v>4</v>
      </c>
      <c r="I724" s="7">
        <f t="shared" ca="1" si="3"/>
        <v>0.78575655708865122</v>
      </c>
      <c r="J724" t="s">
        <v>266</v>
      </c>
      <c r="K724" t="s">
        <v>1039</v>
      </c>
      <c r="L724">
        <f>Table3[[#This Row],[Price of One Product]]*Table3[[#This Row],[No of Products in one Sale]]</f>
        <v>260</v>
      </c>
      <c r="M724" s="23">
        <f ca="1">F724*(1-Table3[[#This Row],[Discount]])</f>
        <v>13.92582378923767</v>
      </c>
      <c r="N724">
        <f ca="1">Table3[[#This Row],[Discounted price]]*Table3[[#This Row],[No of Products in one Sale]]</f>
        <v>55.703295156950681</v>
      </c>
    </row>
    <row r="725" spans="1:14" x14ac:dyDescent="0.3">
      <c r="A725" t="s">
        <v>964</v>
      </c>
      <c r="B725" t="s">
        <v>202</v>
      </c>
      <c r="C725" s="2">
        <v>44803</v>
      </c>
      <c r="D725" t="s">
        <v>212</v>
      </c>
      <c r="E725" t="s">
        <v>231</v>
      </c>
      <c r="F725">
        <v>250</v>
      </c>
      <c r="G725" t="s">
        <v>150</v>
      </c>
      <c r="H725" s="6">
        <v>2</v>
      </c>
      <c r="I725" s="7">
        <f t="shared" ca="1" si="3"/>
        <v>0.93532753203026464</v>
      </c>
      <c r="J725" t="s">
        <v>267</v>
      </c>
      <c r="K725" t="s">
        <v>1039</v>
      </c>
      <c r="L725">
        <f>Table3[[#This Row],[Price of One Product]]*Table3[[#This Row],[No of Products in one Sale]]</f>
        <v>500</v>
      </c>
      <c r="M725" s="23">
        <f ca="1">F725*(1-Table3[[#This Row],[Discount]])</f>
        <v>16.168116992433841</v>
      </c>
      <c r="N725">
        <f ca="1">Table3[[#This Row],[Discounted price]]*Table3[[#This Row],[No of Products in one Sale]]</f>
        <v>32.336233984867683</v>
      </c>
    </row>
    <row r="726" spans="1:14" x14ac:dyDescent="0.3">
      <c r="A726" t="s">
        <v>965</v>
      </c>
      <c r="B726" t="s">
        <v>203</v>
      </c>
      <c r="C726" s="2">
        <v>44755</v>
      </c>
      <c r="D726" t="s">
        <v>213</v>
      </c>
      <c r="E726" t="s">
        <v>231</v>
      </c>
      <c r="F726">
        <v>130</v>
      </c>
      <c r="G726" t="s">
        <v>151</v>
      </c>
      <c r="H726" s="6">
        <v>4</v>
      </c>
      <c r="I726" s="7">
        <f t="shared" ca="1" si="3"/>
        <v>0.5804884443781726</v>
      </c>
      <c r="J726" t="s">
        <v>277</v>
      </c>
      <c r="K726" t="s">
        <v>1036</v>
      </c>
      <c r="L726">
        <f>Table3[[#This Row],[Price of One Product]]*Table3[[#This Row],[No of Products in one Sale]]</f>
        <v>520</v>
      </c>
      <c r="M726" s="23">
        <f ca="1">F726*(1-Table3[[#This Row],[Discount]])</f>
        <v>54.536502230837563</v>
      </c>
      <c r="N726">
        <f ca="1">Table3[[#This Row],[Discounted price]]*Table3[[#This Row],[No of Products in one Sale]]</f>
        <v>218.14600892335025</v>
      </c>
    </row>
    <row r="727" spans="1:14" x14ac:dyDescent="0.3">
      <c r="A727" t="s">
        <v>966</v>
      </c>
      <c r="B727" t="s">
        <v>200</v>
      </c>
      <c r="C727" s="2">
        <v>44789</v>
      </c>
      <c r="D727" t="s">
        <v>210</v>
      </c>
      <c r="E727" t="s">
        <v>231</v>
      </c>
      <c r="F727">
        <v>72</v>
      </c>
      <c r="G727" t="s">
        <v>149</v>
      </c>
      <c r="H727" s="6">
        <v>5</v>
      </c>
      <c r="I727" s="7">
        <f t="shared" ca="1" si="3"/>
        <v>0.67878505475615358</v>
      </c>
      <c r="J727" t="s">
        <v>278</v>
      </c>
      <c r="K727" t="s">
        <v>1039</v>
      </c>
      <c r="L727">
        <f>Table3[[#This Row],[Price of One Product]]*Table3[[#This Row],[No of Products in one Sale]]</f>
        <v>360</v>
      </c>
      <c r="M727" s="23">
        <f ca="1">F727*(1-Table3[[#This Row],[Discount]])</f>
        <v>23.12747605755694</v>
      </c>
      <c r="N727">
        <f ca="1">Table3[[#This Row],[Discounted price]]*Table3[[#This Row],[No of Products in one Sale]]</f>
        <v>115.63738028778471</v>
      </c>
    </row>
    <row r="728" spans="1:14" x14ac:dyDescent="0.3">
      <c r="A728" t="s">
        <v>967</v>
      </c>
      <c r="B728" t="s">
        <v>201</v>
      </c>
      <c r="C728" s="2">
        <v>44785</v>
      </c>
      <c r="D728" t="s">
        <v>211</v>
      </c>
      <c r="E728" t="s">
        <v>231</v>
      </c>
      <c r="F728">
        <v>65</v>
      </c>
      <c r="G728" t="s">
        <v>150</v>
      </c>
      <c r="H728" s="6">
        <v>10</v>
      </c>
      <c r="I728" s="7">
        <f t="shared" ca="1" si="3"/>
        <v>9.9387398606957111E-3</v>
      </c>
      <c r="J728" t="s">
        <v>279</v>
      </c>
      <c r="K728" t="s">
        <v>1039</v>
      </c>
      <c r="L728">
        <f>Table3[[#This Row],[Price of One Product]]*Table3[[#This Row],[No of Products in one Sale]]</f>
        <v>650</v>
      </c>
      <c r="M728" s="23">
        <f ca="1">F728*(1-Table3[[#This Row],[Discount]])</f>
        <v>64.353981909054781</v>
      </c>
      <c r="N728">
        <f ca="1">Table3[[#This Row],[Discounted price]]*Table3[[#This Row],[No of Products in one Sale]]</f>
        <v>643.53981909054778</v>
      </c>
    </row>
    <row r="729" spans="1:14" x14ac:dyDescent="0.3">
      <c r="A729" t="s">
        <v>968</v>
      </c>
      <c r="B729" t="s">
        <v>202</v>
      </c>
      <c r="C729" s="2">
        <v>44775</v>
      </c>
      <c r="D729" t="s">
        <v>212</v>
      </c>
      <c r="E729" t="s">
        <v>231</v>
      </c>
      <c r="F729">
        <v>250</v>
      </c>
      <c r="G729" t="s">
        <v>151</v>
      </c>
      <c r="H729" s="6">
        <v>2</v>
      </c>
      <c r="I729" s="7">
        <f t="shared" ca="1" si="3"/>
        <v>9.8848060425565154E-2</v>
      </c>
      <c r="J729" t="s">
        <v>280</v>
      </c>
      <c r="K729" t="s">
        <v>1036</v>
      </c>
      <c r="L729">
        <f>Table3[[#This Row],[Price of One Product]]*Table3[[#This Row],[No of Products in one Sale]]</f>
        <v>500</v>
      </c>
      <c r="M729" s="23">
        <f ca="1">F729*(1-Table3[[#This Row],[Discount]])</f>
        <v>225.28798489360872</v>
      </c>
      <c r="N729">
        <f ca="1">Table3[[#This Row],[Discounted price]]*Table3[[#This Row],[No of Products in one Sale]]</f>
        <v>450.57596978721745</v>
      </c>
    </row>
    <row r="730" spans="1:14" x14ac:dyDescent="0.3">
      <c r="A730" t="s">
        <v>969</v>
      </c>
      <c r="B730" t="s">
        <v>203</v>
      </c>
      <c r="C730" s="2">
        <v>44807</v>
      </c>
      <c r="D730" t="s">
        <v>213</v>
      </c>
      <c r="E730" t="s">
        <v>231</v>
      </c>
      <c r="F730">
        <v>130</v>
      </c>
      <c r="G730" t="s">
        <v>149</v>
      </c>
      <c r="H730" s="6">
        <v>3</v>
      </c>
      <c r="I730" s="7">
        <f t="shared" ca="1" si="3"/>
        <v>9.058571531380788E-2</v>
      </c>
      <c r="J730" t="s">
        <v>281</v>
      </c>
      <c r="K730" t="s">
        <v>1038</v>
      </c>
      <c r="L730">
        <f>Table3[[#This Row],[Price of One Product]]*Table3[[#This Row],[No of Products in one Sale]]</f>
        <v>390</v>
      </c>
      <c r="M730" s="23">
        <f ca="1">F730*(1-Table3[[#This Row],[Discount]])</f>
        <v>118.22385700920498</v>
      </c>
      <c r="N730">
        <f ca="1">Table3[[#This Row],[Discounted price]]*Table3[[#This Row],[No of Products in one Sale]]</f>
        <v>354.67157102761496</v>
      </c>
    </row>
    <row r="731" spans="1:14" x14ac:dyDescent="0.3">
      <c r="A731" t="s">
        <v>970</v>
      </c>
      <c r="B731" t="s">
        <v>200</v>
      </c>
      <c r="C731" s="2">
        <v>44765</v>
      </c>
      <c r="D731" t="s">
        <v>210</v>
      </c>
      <c r="E731" t="s">
        <v>231</v>
      </c>
      <c r="F731">
        <v>72</v>
      </c>
      <c r="G731" t="s">
        <v>149</v>
      </c>
      <c r="H731" s="6">
        <v>9</v>
      </c>
      <c r="I731" s="7">
        <f t="shared" ca="1" si="3"/>
        <v>0.62296143990953601</v>
      </c>
      <c r="J731" t="s">
        <v>259</v>
      </c>
      <c r="K731" t="s">
        <v>1038</v>
      </c>
      <c r="L731">
        <f>Table3[[#This Row],[Price of One Product]]*Table3[[#This Row],[No of Products in one Sale]]</f>
        <v>648</v>
      </c>
      <c r="M731" s="23">
        <f ca="1">F731*(1-Table3[[#This Row],[Discount]])</f>
        <v>27.146776326513407</v>
      </c>
      <c r="N731">
        <f ca="1">Table3[[#This Row],[Discounted price]]*Table3[[#This Row],[No of Products in one Sale]]</f>
        <v>244.32098693862068</v>
      </c>
    </row>
    <row r="732" spans="1:14" x14ac:dyDescent="0.3">
      <c r="A732" t="s">
        <v>971</v>
      </c>
      <c r="B732" t="s">
        <v>201</v>
      </c>
      <c r="C732" s="2">
        <v>44791</v>
      </c>
      <c r="D732" t="s">
        <v>211</v>
      </c>
      <c r="E732" t="s">
        <v>230</v>
      </c>
      <c r="F732">
        <v>65</v>
      </c>
      <c r="G732" t="s">
        <v>150</v>
      </c>
      <c r="H732" s="6">
        <v>11</v>
      </c>
      <c r="I732" s="7">
        <f t="shared" ca="1" si="3"/>
        <v>0.71918749742843968</v>
      </c>
      <c r="J732" t="s">
        <v>260</v>
      </c>
      <c r="K732" t="s">
        <v>1039</v>
      </c>
      <c r="L732">
        <f>Table3[[#This Row],[Price of One Product]]*Table3[[#This Row],[No of Products in one Sale]]</f>
        <v>715</v>
      </c>
      <c r="M732" s="23">
        <f ca="1">F732*(1-Table3[[#This Row],[Discount]])</f>
        <v>18.252812667151421</v>
      </c>
      <c r="N732">
        <f ca="1">Table3[[#This Row],[Discounted price]]*Table3[[#This Row],[No of Products in one Sale]]</f>
        <v>200.78093933866563</v>
      </c>
    </row>
    <row r="733" spans="1:14" x14ac:dyDescent="0.3">
      <c r="A733" t="s">
        <v>972</v>
      </c>
      <c r="B733" t="s">
        <v>202</v>
      </c>
      <c r="C733" s="2">
        <v>44777</v>
      </c>
      <c r="D733" t="s">
        <v>212</v>
      </c>
      <c r="E733" t="s">
        <v>230</v>
      </c>
      <c r="F733">
        <v>250</v>
      </c>
      <c r="G733" t="s">
        <v>151</v>
      </c>
      <c r="H733" s="6">
        <v>1</v>
      </c>
      <c r="I733" s="7">
        <f t="shared" ca="1" si="3"/>
        <v>0.63842871183492189</v>
      </c>
      <c r="J733" t="s">
        <v>261</v>
      </c>
      <c r="K733" t="s">
        <v>1036</v>
      </c>
      <c r="L733">
        <f>Table3[[#This Row],[Price of One Product]]*Table3[[#This Row],[No of Products in one Sale]]</f>
        <v>250</v>
      </c>
      <c r="M733" s="23">
        <f ca="1">F733*(1-Table3[[#This Row],[Discount]])</f>
        <v>90.392822041269525</v>
      </c>
      <c r="N733">
        <f ca="1">Table3[[#This Row],[Discounted price]]*Table3[[#This Row],[No of Products in one Sale]]</f>
        <v>90.392822041269525</v>
      </c>
    </row>
    <row r="734" spans="1:14" x14ac:dyDescent="0.3">
      <c r="A734" t="s">
        <v>973</v>
      </c>
      <c r="B734" t="s">
        <v>203</v>
      </c>
      <c r="C734" s="2">
        <v>44806</v>
      </c>
      <c r="D734" t="s">
        <v>213</v>
      </c>
      <c r="E734" t="s">
        <v>230</v>
      </c>
      <c r="F734">
        <v>130</v>
      </c>
      <c r="G734" t="s">
        <v>149</v>
      </c>
      <c r="H734" s="6">
        <v>5</v>
      </c>
      <c r="I734" s="7">
        <f t="shared" ca="1" si="3"/>
        <v>4.7609341552975359E-2</v>
      </c>
      <c r="J734" t="s">
        <v>262</v>
      </c>
      <c r="K734" t="s">
        <v>1039</v>
      </c>
      <c r="L734">
        <f>Table3[[#This Row],[Price of One Product]]*Table3[[#This Row],[No of Products in one Sale]]</f>
        <v>650</v>
      </c>
      <c r="M734" s="23">
        <f ca="1">F734*(1-Table3[[#This Row],[Discount]])</f>
        <v>123.8107855981132</v>
      </c>
      <c r="N734">
        <f ca="1">Table3[[#This Row],[Discounted price]]*Table3[[#This Row],[No of Products in one Sale]]</f>
        <v>619.05392799056597</v>
      </c>
    </row>
    <row r="735" spans="1:14" x14ac:dyDescent="0.3">
      <c r="A735" t="s">
        <v>974</v>
      </c>
      <c r="B735" t="s">
        <v>200</v>
      </c>
      <c r="C735" s="2">
        <v>44796</v>
      </c>
      <c r="D735" t="s">
        <v>210</v>
      </c>
      <c r="E735" t="s">
        <v>231</v>
      </c>
      <c r="F735">
        <v>72</v>
      </c>
      <c r="G735" t="s">
        <v>150</v>
      </c>
      <c r="H735" s="6">
        <v>11</v>
      </c>
      <c r="I735" s="7">
        <f t="shared" ca="1" si="3"/>
        <v>0.87074492750937349</v>
      </c>
      <c r="J735" t="s">
        <v>263</v>
      </c>
      <c r="K735" t="s">
        <v>1037</v>
      </c>
      <c r="L735">
        <f>Table3[[#This Row],[Price of One Product]]*Table3[[#This Row],[No of Products in one Sale]]</f>
        <v>792</v>
      </c>
      <c r="M735" s="23">
        <f ca="1">F735*(1-Table3[[#This Row],[Discount]])</f>
        <v>9.3063652193251087</v>
      </c>
      <c r="N735">
        <f ca="1">Table3[[#This Row],[Discounted price]]*Table3[[#This Row],[No of Products in one Sale]]</f>
        <v>102.3700174125762</v>
      </c>
    </row>
    <row r="736" spans="1:14" x14ac:dyDescent="0.3">
      <c r="A736" t="s">
        <v>975</v>
      </c>
      <c r="B736" t="s">
        <v>201</v>
      </c>
      <c r="C736" s="2">
        <v>44760</v>
      </c>
      <c r="D736" t="s">
        <v>211</v>
      </c>
      <c r="E736" t="s">
        <v>231</v>
      </c>
      <c r="F736">
        <v>65</v>
      </c>
      <c r="G736" t="s">
        <v>151</v>
      </c>
      <c r="H736" s="6">
        <v>10</v>
      </c>
      <c r="I736" s="7">
        <f t="shared" ca="1" si="3"/>
        <v>0.26180824166973038</v>
      </c>
      <c r="J736" t="s">
        <v>264</v>
      </c>
      <c r="K736" t="s">
        <v>1037</v>
      </c>
      <c r="L736">
        <f>Table3[[#This Row],[Price of One Product]]*Table3[[#This Row],[No of Products in one Sale]]</f>
        <v>650</v>
      </c>
      <c r="M736" s="23">
        <f ca="1">F736*(1-Table3[[#This Row],[Discount]])</f>
        <v>47.982464291467522</v>
      </c>
      <c r="N736">
        <f ca="1">Table3[[#This Row],[Discounted price]]*Table3[[#This Row],[No of Products in one Sale]]</f>
        <v>479.82464291467522</v>
      </c>
    </row>
    <row r="737" spans="1:14" x14ac:dyDescent="0.3">
      <c r="A737" t="s">
        <v>976</v>
      </c>
      <c r="B737" t="s">
        <v>202</v>
      </c>
      <c r="C737" s="2">
        <v>44759</v>
      </c>
      <c r="D737" t="s">
        <v>212</v>
      </c>
      <c r="E737" t="s">
        <v>231</v>
      </c>
      <c r="F737">
        <v>250</v>
      </c>
      <c r="G737" t="s">
        <v>149</v>
      </c>
      <c r="H737" s="6">
        <v>2</v>
      </c>
      <c r="I737" s="7">
        <f t="shared" ca="1" si="3"/>
        <v>8.4680628552051829E-2</v>
      </c>
      <c r="J737" t="s">
        <v>265</v>
      </c>
      <c r="K737" t="s">
        <v>1037</v>
      </c>
      <c r="L737">
        <f>Table3[[#This Row],[Price of One Product]]*Table3[[#This Row],[No of Products in one Sale]]</f>
        <v>500</v>
      </c>
      <c r="M737" s="23">
        <f ca="1">F737*(1-Table3[[#This Row],[Discount]])</f>
        <v>228.82984286198703</v>
      </c>
      <c r="N737">
        <f ca="1">Table3[[#This Row],[Discounted price]]*Table3[[#This Row],[No of Products in one Sale]]</f>
        <v>457.65968572397406</v>
      </c>
    </row>
    <row r="738" spans="1:14" x14ac:dyDescent="0.3">
      <c r="A738" t="s">
        <v>977</v>
      </c>
      <c r="B738" t="s">
        <v>203</v>
      </c>
      <c r="C738" s="2">
        <v>44795</v>
      </c>
      <c r="D738" t="s">
        <v>213</v>
      </c>
      <c r="E738" t="s">
        <v>231</v>
      </c>
      <c r="F738">
        <v>130</v>
      </c>
      <c r="G738" t="s">
        <v>150</v>
      </c>
      <c r="H738" s="6">
        <v>4</v>
      </c>
      <c r="I738" s="7">
        <f t="shared" ca="1" si="3"/>
        <v>0.77169984202872655</v>
      </c>
      <c r="J738" t="s">
        <v>266</v>
      </c>
      <c r="K738" t="s">
        <v>1039</v>
      </c>
      <c r="L738">
        <f>Table3[[#This Row],[Price of One Product]]*Table3[[#This Row],[No of Products in one Sale]]</f>
        <v>520</v>
      </c>
      <c r="M738" s="23">
        <f ca="1">F738*(1-Table3[[#This Row],[Discount]])</f>
        <v>29.679020536265551</v>
      </c>
      <c r="N738">
        <f ca="1">Table3[[#This Row],[Discounted price]]*Table3[[#This Row],[No of Products in one Sale]]</f>
        <v>118.7160821450622</v>
      </c>
    </row>
    <row r="739" spans="1:14" x14ac:dyDescent="0.3">
      <c r="A739" t="s">
        <v>978</v>
      </c>
      <c r="B739" t="s">
        <v>204</v>
      </c>
      <c r="C739" s="2">
        <v>44808</v>
      </c>
      <c r="D739" t="s">
        <v>214</v>
      </c>
      <c r="E739" t="s">
        <v>231</v>
      </c>
      <c r="F739">
        <v>60</v>
      </c>
      <c r="G739" t="s">
        <v>151</v>
      </c>
      <c r="H739" s="6">
        <v>4</v>
      </c>
      <c r="I739" s="7">
        <f t="shared" ca="1" si="3"/>
        <v>8.3842760679802342E-2</v>
      </c>
      <c r="J739" t="s">
        <v>267</v>
      </c>
      <c r="K739" t="s">
        <v>1039</v>
      </c>
      <c r="L739">
        <f>Table3[[#This Row],[Price of One Product]]*Table3[[#This Row],[No of Products in one Sale]]</f>
        <v>240</v>
      </c>
      <c r="M739" s="23">
        <f ca="1">F739*(1-Table3[[#This Row],[Discount]])</f>
        <v>54.96943435921186</v>
      </c>
      <c r="N739">
        <f ca="1">Table3[[#This Row],[Discounted price]]*Table3[[#This Row],[No of Products in one Sale]]</f>
        <v>219.87773743684744</v>
      </c>
    </row>
    <row r="740" spans="1:14" x14ac:dyDescent="0.3">
      <c r="A740" t="s">
        <v>979</v>
      </c>
      <c r="B740" t="s">
        <v>200</v>
      </c>
      <c r="C740" s="2">
        <v>44756</v>
      </c>
      <c r="D740" t="s">
        <v>210</v>
      </c>
      <c r="E740" t="s">
        <v>231</v>
      </c>
      <c r="F740">
        <v>72</v>
      </c>
      <c r="G740" t="s">
        <v>149</v>
      </c>
      <c r="H740" s="6">
        <v>12</v>
      </c>
      <c r="I740" s="7">
        <f t="shared" ca="1" si="3"/>
        <v>0.84331049733309882</v>
      </c>
      <c r="J740" t="s">
        <v>268</v>
      </c>
      <c r="K740" t="s">
        <v>1039</v>
      </c>
      <c r="L740">
        <f>Table3[[#This Row],[Price of One Product]]*Table3[[#This Row],[No of Products in one Sale]]</f>
        <v>864</v>
      </c>
      <c r="M740" s="23">
        <f ca="1">F740*(1-Table3[[#This Row],[Discount]])</f>
        <v>11.281644192016884</v>
      </c>
      <c r="N740">
        <f ca="1">Table3[[#This Row],[Discounted price]]*Table3[[#This Row],[No of Products in one Sale]]</f>
        <v>135.37973030420261</v>
      </c>
    </row>
    <row r="741" spans="1:14" x14ac:dyDescent="0.3">
      <c r="A741" t="s">
        <v>980</v>
      </c>
      <c r="B741" t="s">
        <v>201</v>
      </c>
      <c r="C741" s="2">
        <v>44801</v>
      </c>
      <c r="D741" t="s">
        <v>211</v>
      </c>
      <c r="E741" t="s">
        <v>231</v>
      </c>
      <c r="F741">
        <v>65</v>
      </c>
      <c r="G741" t="s">
        <v>150</v>
      </c>
      <c r="H741" s="6">
        <v>5</v>
      </c>
      <c r="I741" s="7">
        <f t="shared" ca="1" si="3"/>
        <v>0.68307556704820627</v>
      </c>
      <c r="J741" t="s">
        <v>269</v>
      </c>
      <c r="K741" t="s">
        <v>1038</v>
      </c>
      <c r="L741">
        <f>Table3[[#This Row],[Price of One Product]]*Table3[[#This Row],[No of Products in one Sale]]</f>
        <v>325</v>
      </c>
      <c r="M741" s="23">
        <f ca="1">F741*(1-Table3[[#This Row],[Discount]])</f>
        <v>20.600088141866593</v>
      </c>
      <c r="N741">
        <f ca="1">Table3[[#This Row],[Discounted price]]*Table3[[#This Row],[No of Products in one Sale]]</f>
        <v>103.00044070933296</v>
      </c>
    </row>
    <row r="742" spans="1:14" x14ac:dyDescent="0.3">
      <c r="A742" t="s">
        <v>981</v>
      </c>
      <c r="B742" t="s">
        <v>202</v>
      </c>
      <c r="C742" s="2">
        <v>44806</v>
      </c>
      <c r="D742" t="s">
        <v>212</v>
      </c>
      <c r="E742" t="s">
        <v>230</v>
      </c>
      <c r="F742">
        <v>250</v>
      </c>
      <c r="G742" t="s">
        <v>151</v>
      </c>
      <c r="H742" s="6">
        <v>3</v>
      </c>
      <c r="I742" s="7">
        <f t="shared" ca="1" si="3"/>
        <v>0.84485092365364289</v>
      </c>
      <c r="J742" t="s">
        <v>270</v>
      </c>
      <c r="K742" t="s">
        <v>1038</v>
      </c>
      <c r="L742">
        <f>Table3[[#This Row],[Price of One Product]]*Table3[[#This Row],[No of Products in one Sale]]</f>
        <v>750</v>
      </c>
      <c r="M742" s="23">
        <f ca="1">F742*(1-Table3[[#This Row],[Discount]])</f>
        <v>38.787269086589276</v>
      </c>
      <c r="N742">
        <f ca="1">Table3[[#This Row],[Discounted price]]*Table3[[#This Row],[No of Products in one Sale]]</f>
        <v>116.36180725976783</v>
      </c>
    </row>
    <row r="743" spans="1:14" x14ac:dyDescent="0.3">
      <c r="A743" t="s">
        <v>982</v>
      </c>
      <c r="B743" t="s">
        <v>203</v>
      </c>
      <c r="C743" s="2">
        <v>44794</v>
      </c>
      <c r="D743" t="s">
        <v>213</v>
      </c>
      <c r="E743" t="s">
        <v>230</v>
      </c>
      <c r="F743">
        <v>130</v>
      </c>
      <c r="G743" t="s">
        <v>149</v>
      </c>
      <c r="H743" s="6">
        <v>2</v>
      </c>
      <c r="I743" s="7">
        <f t="shared" ca="1" si="3"/>
        <v>0.63096148644258776</v>
      </c>
      <c r="J743" t="s">
        <v>271</v>
      </c>
      <c r="K743" t="s">
        <v>1037</v>
      </c>
      <c r="L743">
        <f>Table3[[#This Row],[Price of One Product]]*Table3[[#This Row],[No of Products in one Sale]]</f>
        <v>260</v>
      </c>
      <c r="M743" s="23">
        <f ca="1">F743*(1-Table3[[#This Row],[Discount]])</f>
        <v>47.975006762463593</v>
      </c>
      <c r="N743">
        <f ca="1">Table3[[#This Row],[Discounted price]]*Table3[[#This Row],[No of Products in one Sale]]</f>
        <v>95.950013524927186</v>
      </c>
    </row>
    <row r="744" spans="1:14" x14ac:dyDescent="0.3">
      <c r="A744" t="s">
        <v>983</v>
      </c>
      <c r="B744" t="s">
        <v>200</v>
      </c>
      <c r="C744" s="2">
        <v>44800</v>
      </c>
      <c r="D744" t="s">
        <v>210</v>
      </c>
      <c r="E744" t="s">
        <v>230</v>
      </c>
      <c r="F744">
        <v>72</v>
      </c>
      <c r="G744" t="s">
        <v>150</v>
      </c>
      <c r="H744" s="6">
        <v>7</v>
      </c>
      <c r="I744" s="7">
        <f t="shared" ca="1" si="3"/>
        <v>0.41435126002971034</v>
      </c>
      <c r="J744" t="s">
        <v>259</v>
      </c>
      <c r="K744" t="s">
        <v>1038</v>
      </c>
      <c r="L744">
        <f>Table3[[#This Row],[Price of One Product]]*Table3[[#This Row],[No of Products in one Sale]]</f>
        <v>504</v>
      </c>
      <c r="M744" s="23">
        <f ca="1">F744*(1-Table3[[#This Row],[Discount]])</f>
        <v>42.166709277860853</v>
      </c>
      <c r="N744">
        <f ca="1">Table3[[#This Row],[Discounted price]]*Table3[[#This Row],[No of Products in one Sale]]</f>
        <v>295.166964945026</v>
      </c>
    </row>
    <row r="745" spans="1:14" x14ac:dyDescent="0.3">
      <c r="A745" t="s">
        <v>984</v>
      </c>
      <c r="B745" t="s">
        <v>201</v>
      </c>
      <c r="C745" s="2">
        <v>44789</v>
      </c>
      <c r="D745" t="s">
        <v>211</v>
      </c>
      <c r="E745" t="s">
        <v>231</v>
      </c>
      <c r="F745">
        <v>65</v>
      </c>
      <c r="G745" t="s">
        <v>151</v>
      </c>
      <c r="H745" s="6">
        <v>12</v>
      </c>
      <c r="I745" s="7">
        <f t="shared" ca="1" si="3"/>
        <v>0.24289551979626356</v>
      </c>
      <c r="J745" t="s">
        <v>260</v>
      </c>
      <c r="K745" t="s">
        <v>1039</v>
      </c>
      <c r="L745">
        <f>Table3[[#This Row],[Price of One Product]]*Table3[[#This Row],[No of Products in one Sale]]</f>
        <v>780</v>
      </c>
      <c r="M745" s="23">
        <f ca="1">F745*(1-Table3[[#This Row],[Discount]])</f>
        <v>49.211791213242869</v>
      </c>
      <c r="N745">
        <f ca="1">Table3[[#This Row],[Discounted price]]*Table3[[#This Row],[No of Products in one Sale]]</f>
        <v>590.54149455891445</v>
      </c>
    </row>
    <row r="746" spans="1:14" x14ac:dyDescent="0.3">
      <c r="A746" t="s">
        <v>985</v>
      </c>
      <c r="B746" t="s">
        <v>202</v>
      </c>
      <c r="C746" s="2">
        <v>44802</v>
      </c>
      <c r="D746" t="s">
        <v>212</v>
      </c>
      <c r="E746" t="s">
        <v>231</v>
      </c>
      <c r="F746">
        <v>250</v>
      </c>
      <c r="G746" t="s">
        <v>149</v>
      </c>
      <c r="H746" s="6">
        <v>3</v>
      </c>
      <c r="I746" s="7">
        <f t="shared" ca="1" si="3"/>
        <v>0.79413653381046889</v>
      </c>
      <c r="J746" t="s">
        <v>261</v>
      </c>
      <c r="K746" t="s">
        <v>1036</v>
      </c>
      <c r="L746">
        <f>Table3[[#This Row],[Price of One Product]]*Table3[[#This Row],[No of Products in one Sale]]</f>
        <v>750</v>
      </c>
      <c r="M746" s="23">
        <f ca="1">F746*(1-Table3[[#This Row],[Discount]])</f>
        <v>51.465866547382774</v>
      </c>
      <c r="N746">
        <f ca="1">Table3[[#This Row],[Discounted price]]*Table3[[#This Row],[No of Products in one Sale]]</f>
        <v>154.39759964214832</v>
      </c>
    </row>
    <row r="747" spans="1:14" x14ac:dyDescent="0.3">
      <c r="A747" t="s">
        <v>986</v>
      </c>
      <c r="B747" t="s">
        <v>203</v>
      </c>
      <c r="C747" s="2">
        <v>44793</v>
      </c>
      <c r="D747" t="s">
        <v>213</v>
      </c>
      <c r="E747" t="s">
        <v>231</v>
      </c>
      <c r="F747">
        <v>130</v>
      </c>
      <c r="G747" t="s">
        <v>150</v>
      </c>
      <c r="H747" s="6">
        <v>4</v>
      </c>
      <c r="I747" s="7">
        <f t="shared" ca="1" si="3"/>
        <v>2.7018439499441271E-2</v>
      </c>
      <c r="J747" t="s">
        <v>262</v>
      </c>
      <c r="K747" t="s">
        <v>1039</v>
      </c>
      <c r="L747">
        <f>Table3[[#This Row],[Price of One Product]]*Table3[[#This Row],[No of Products in one Sale]]</f>
        <v>520</v>
      </c>
      <c r="M747" s="23">
        <f ca="1">F747*(1-Table3[[#This Row],[Discount]])</f>
        <v>126.48760286507263</v>
      </c>
      <c r="N747">
        <f ca="1">Table3[[#This Row],[Discounted price]]*Table3[[#This Row],[No of Products in one Sale]]</f>
        <v>505.95041146029052</v>
      </c>
    </row>
    <row r="748" spans="1:14" x14ac:dyDescent="0.3">
      <c r="A748" t="s">
        <v>987</v>
      </c>
      <c r="B748" t="s">
        <v>204</v>
      </c>
      <c r="C748" s="2">
        <v>44793</v>
      </c>
      <c r="D748" t="s">
        <v>214</v>
      </c>
      <c r="E748" t="s">
        <v>231</v>
      </c>
      <c r="F748">
        <v>60</v>
      </c>
      <c r="G748" t="s">
        <v>151</v>
      </c>
      <c r="H748" s="6">
        <v>8</v>
      </c>
      <c r="I748" s="7">
        <f t="shared" ca="1" si="3"/>
        <v>0.79775209614057041</v>
      </c>
      <c r="J748" t="s">
        <v>263</v>
      </c>
      <c r="K748" t="s">
        <v>1037</v>
      </c>
      <c r="L748">
        <f>Table3[[#This Row],[Price of One Product]]*Table3[[#This Row],[No of Products in one Sale]]</f>
        <v>480</v>
      </c>
      <c r="M748" s="23">
        <f ca="1">F748*(1-Table3[[#This Row],[Discount]])</f>
        <v>12.134874231565774</v>
      </c>
      <c r="N748">
        <f ca="1">Table3[[#This Row],[Discounted price]]*Table3[[#This Row],[No of Products in one Sale]]</f>
        <v>97.078993852526196</v>
      </c>
    </row>
    <row r="749" spans="1:14" x14ac:dyDescent="0.3">
      <c r="A749" t="s">
        <v>988</v>
      </c>
      <c r="B749" t="s">
        <v>205</v>
      </c>
      <c r="C749" s="2">
        <v>44785</v>
      </c>
      <c r="D749" t="s">
        <v>222</v>
      </c>
      <c r="E749" t="s">
        <v>231</v>
      </c>
      <c r="F749">
        <v>95</v>
      </c>
      <c r="G749" t="s">
        <v>149</v>
      </c>
      <c r="H749" s="6">
        <v>3</v>
      </c>
      <c r="I749" s="7">
        <f t="shared" ca="1" si="3"/>
        <v>0.33296542477915481</v>
      </c>
      <c r="J749" t="s">
        <v>264</v>
      </c>
      <c r="K749" t="s">
        <v>1037</v>
      </c>
      <c r="L749">
        <f>Table3[[#This Row],[Price of One Product]]*Table3[[#This Row],[No of Products in one Sale]]</f>
        <v>285</v>
      </c>
      <c r="M749" s="23">
        <f ca="1">F749*(1-Table3[[#This Row],[Discount]])</f>
        <v>63.368284645980296</v>
      </c>
      <c r="N749">
        <f ca="1">Table3[[#This Row],[Discounted price]]*Table3[[#This Row],[No of Products in one Sale]]</f>
        <v>190.1048539379409</v>
      </c>
    </row>
    <row r="750" spans="1:14" x14ac:dyDescent="0.3">
      <c r="A750" t="s">
        <v>989</v>
      </c>
      <c r="B750" t="s">
        <v>200</v>
      </c>
      <c r="C750" s="2">
        <v>44778</v>
      </c>
      <c r="D750" t="s">
        <v>210</v>
      </c>
      <c r="E750" t="s">
        <v>231</v>
      </c>
      <c r="F750">
        <v>72</v>
      </c>
      <c r="G750" t="s">
        <v>150</v>
      </c>
      <c r="H750" s="6">
        <v>8</v>
      </c>
      <c r="I750" s="7">
        <f t="shared" ca="1" si="3"/>
        <v>0.33407348119520552</v>
      </c>
      <c r="J750" t="s">
        <v>265</v>
      </c>
      <c r="K750" t="s">
        <v>1037</v>
      </c>
      <c r="L750">
        <f>Table3[[#This Row],[Price of One Product]]*Table3[[#This Row],[No of Products in one Sale]]</f>
        <v>576</v>
      </c>
      <c r="M750" s="23">
        <f ca="1">F750*(1-Table3[[#This Row],[Discount]])</f>
        <v>47.946709353945202</v>
      </c>
      <c r="N750">
        <f ca="1">Table3[[#This Row],[Discounted price]]*Table3[[#This Row],[No of Products in one Sale]]</f>
        <v>383.57367483156162</v>
      </c>
    </row>
    <row r="751" spans="1:14" x14ac:dyDescent="0.3">
      <c r="A751" t="s">
        <v>990</v>
      </c>
      <c r="B751" t="s">
        <v>201</v>
      </c>
      <c r="C751" s="2">
        <v>44764</v>
      </c>
      <c r="D751" t="s">
        <v>211</v>
      </c>
      <c r="E751" t="s">
        <v>231</v>
      </c>
      <c r="F751">
        <v>65</v>
      </c>
      <c r="G751" t="s">
        <v>151</v>
      </c>
      <c r="H751" s="6">
        <v>12</v>
      </c>
      <c r="I751" s="7">
        <f t="shared" ca="1" si="3"/>
        <v>0.66487118882610186</v>
      </c>
      <c r="J751" t="s">
        <v>266</v>
      </c>
      <c r="K751" t="s">
        <v>1039</v>
      </c>
      <c r="L751">
        <f>Table3[[#This Row],[Price of One Product]]*Table3[[#This Row],[No of Products in one Sale]]</f>
        <v>780</v>
      </c>
      <c r="M751" s="23">
        <f ca="1">F751*(1-Table3[[#This Row],[Discount]])</f>
        <v>21.78337272630338</v>
      </c>
      <c r="N751">
        <f ca="1">Table3[[#This Row],[Discounted price]]*Table3[[#This Row],[No of Products in one Sale]]</f>
        <v>261.40047271564055</v>
      </c>
    </row>
    <row r="752" spans="1:14" x14ac:dyDescent="0.3">
      <c r="A752" t="s">
        <v>991</v>
      </c>
      <c r="B752" t="s">
        <v>202</v>
      </c>
      <c r="C752" s="2">
        <v>44769</v>
      </c>
      <c r="D752" t="s">
        <v>212</v>
      </c>
      <c r="E752" t="s">
        <v>230</v>
      </c>
      <c r="F752">
        <v>250</v>
      </c>
      <c r="G752" t="s">
        <v>149</v>
      </c>
      <c r="H752" s="6">
        <v>3</v>
      </c>
      <c r="I752" s="7">
        <f t="shared" ca="1" si="3"/>
        <v>0.17283040243569381</v>
      </c>
      <c r="J752" t="s">
        <v>267</v>
      </c>
      <c r="K752" t="s">
        <v>1039</v>
      </c>
      <c r="L752">
        <f>Table3[[#This Row],[Price of One Product]]*Table3[[#This Row],[No of Products in one Sale]]</f>
        <v>750</v>
      </c>
      <c r="M752" s="23">
        <f ca="1">F752*(1-Table3[[#This Row],[Discount]])</f>
        <v>206.79239939107654</v>
      </c>
      <c r="N752">
        <f ca="1">Table3[[#This Row],[Discounted price]]*Table3[[#This Row],[No of Products in one Sale]]</f>
        <v>620.37719817322966</v>
      </c>
    </row>
    <row r="753" spans="1:14" x14ac:dyDescent="0.3">
      <c r="A753" t="s">
        <v>992</v>
      </c>
      <c r="B753" t="s">
        <v>203</v>
      </c>
      <c r="C753" s="2">
        <v>44794</v>
      </c>
      <c r="D753" t="s">
        <v>213</v>
      </c>
      <c r="E753" t="s">
        <v>230</v>
      </c>
      <c r="F753">
        <v>130</v>
      </c>
      <c r="G753" t="s">
        <v>150</v>
      </c>
      <c r="H753" s="6">
        <v>4</v>
      </c>
      <c r="I753" s="7">
        <f t="shared" ca="1" si="3"/>
        <v>0.90038142262567311</v>
      </c>
      <c r="J753" t="s">
        <v>268</v>
      </c>
      <c r="K753" t="s">
        <v>1039</v>
      </c>
      <c r="L753">
        <f>Table3[[#This Row],[Price of One Product]]*Table3[[#This Row],[No of Products in one Sale]]</f>
        <v>520</v>
      </c>
      <c r="M753" s="23">
        <f ca="1">F753*(1-Table3[[#This Row],[Discount]])</f>
        <v>12.950415058662495</v>
      </c>
      <c r="N753">
        <f ca="1">Table3[[#This Row],[Discounted price]]*Table3[[#This Row],[No of Products in one Sale]]</f>
        <v>51.801660234649979</v>
      </c>
    </row>
    <row r="754" spans="1:14" x14ac:dyDescent="0.3">
      <c r="A754" t="s">
        <v>993</v>
      </c>
      <c r="B754" t="s">
        <v>200</v>
      </c>
      <c r="C754" s="2">
        <v>44766</v>
      </c>
      <c r="D754" t="s">
        <v>210</v>
      </c>
      <c r="E754" t="s">
        <v>230</v>
      </c>
      <c r="F754">
        <v>72</v>
      </c>
      <c r="G754" t="s">
        <v>151</v>
      </c>
      <c r="H754" s="6">
        <v>11</v>
      </c>
      <c r="I754" s="7">
        <f t="shared" ca="1" si="3"/>
        <v>0.51035532785191184</v>
      </c>
      <c r="J754" t="s">
        <v>269</v>
      </c>
      <c r="K754" t="s">
        <v>1038</v>
      </c>
      <c r="L754">
        <f>Table3[[#This Row],[Price of One Product]]*Table3[[#This Row],[No of Products in one Sale]]</f>
        <v>792</v>
      </c>
      <c r="M754" s="23">
        <f ca="1">F754*(1-Table3[[#This Row],[Discount]])</f>
        <v>35.25441639466235</v>
      </c>
      <c r="N754">
        <f ca="1">Table3[[#This Row],[Discounted price]]*Table3[[#This Row],[No of Products in one Sale]]</f>
        <v>387.79858034128586</v>
      </c>
    </row>
    <row r="755" spans="1:14" x14ac:dyDescent="0.3">
      <c r="A755" t="s">
        <v>994</v>
      </c>
      <c r="B755" t="s">
        <v>201</v>
      </c>
      <c r="C755" s="2">
        <v>44772</v>
      </c>
      <c r="D755" t="s">
        <v>211</v>
      </c>
      <c r="E755" t="s">
        <v>231</v>
      </c>
      <c r="F755">
        <v>65</v>
      </c>
      <c r="G755" t="s">
        <v>149</v>
      </c>
      <c r="H755" s="6">
        <v>9</v>
      </c>
      <c r="I755" s="7">
        <f t="shared" ca="1" si="3"/>
        <v>0.7746074189788047</v>
      </c>
      <c r="J755" t="s">
        <v>270</v>
      </c>
      <c r="K755" t="s">
        <v>1038</v>
      </c>
      <c r="L755">
        <f>Table3[[#This Row],[Price of One Product]]*Table3[[#This Row],[No of Products in one Sale]]</f>
        <v>585</v>
      </c>
      <c r="M755" s="23">
        <f ca="1">F755*(1-Table3[[#This Row],[Discount]])</f>
        <v>14.650517766377694</v>
      </c>
      <c r="N755">
        <f ca="1">Table3[[#This Row],[Discounted price]]*Table3[[#This Row],[No of Products in one Sale]]</f>
        <v>131.85465989739924</v>
      </c>
    </row>
    <row r="756" spans="1:14" x14ac:dyDescent="0.3">
      <c r="A756" t="s">
        <v>995</v>
      </c>
      <c r="B756" t="s">
        <v>202</v>
      </c>
      <c r="C756" s="2">
        <v>44787</v>
      </c>
      <c r="D756" t="s">
        <v>212</v>
      </c>
      <c r="E756" t="s">
        <v>231</v>
      </c>
      <c r="F756">
        <v>250</v>
      </c>
      <c r="G756" t="s">
        <v>150</v>
      </c>
      <c r="H756" s="6">
        <v>3</v>
      </c>
      <c r="I756" s="7">
        <f t="shared" ca="1" si="3"/>
        <v>0.32764864109274372</v>
      </c>
      <c r="J756" t="s">
        <v>271</v>
      </c>
      <c r="K756" t="s">
        <v>1037</v>
      </c>
      <c r="L756">
        <f>Table3[[#This Row],[Price of One Product]]*Table3[[#This Row],[No of Products in one Sale]]</f>
        <v>750</v>
      </c>
      <c r="M756" s="23">
        <f ca="1">F756*(1-Table3[[#This Row],[Discount]])</f>
        <v>168.08783972681408</v>
      </c>
      <c r="N756">
        <f ca="1">Table3[[#This Row],[Discounted price]]*Table3[[#This Row],[No of Products in one Sale]]</f>
        <v>504.26351918044224</v>
      </c>
    </row>
    <row r="757" spans="1:14" x14ac:dyDescent="0.3">
      <c r="A757" t="s">
        <v>996</v>
      </c>
      <c r="B757" t="s">
        <v>203</v>
      </c>
      <c r="C757" s="2">
        <v>44755</v>
      </c>
      <c r="D757" t="s">
        <v>213</v>
      </c>
      <c r="E757" t="s">
        <v>231</v>
      </c>
      <c r="F757">
        <v>130</v>
      </c>
      <c r="G757" t="s">
        <v>151</v>
      </c>
      <c r="H757" s="6">
        <v>3</v>
      </c>
      <c r="I757" s="7">
        <f t="shared" ca="1" si="3"/>
        <v>0.53856667235250266</v>
      </c>
      <c r="J757" t="s">
        <v>259</v>
      </c>
      <c r="K757" t="s">
        <v>1038</v>
      </c>
      <c r="L757">
        <f>Table3[[#This Row],[Price of One Product]]*Table3[[#This Row],[No of Products in one Sale]]</f>
        <v>390</v>
      </c>
      <c r="M757" s="23">
        <f ca="1">F757*(1-Table3[[#This Row],[Discount]])</f>
        <v>59.986332594174655</v>
      </c>
      <c r="N757">
        <f ca="1">Table3[[#This Row],[Discounted price]]*Table3[[#This Row],[No of Products in one Sale]]</f>
        <v>179.95899778252397</v>
      </c>
    </row>
    <row r="758" spans="1:14" x14ac:dyDescent="0.3">
      <c r="A758" t="s">
        <v>997</v>
      </c>
      <c r="B758" t="s">
        <v>204</v>
      </c>
      <c r="C758" s="2">
        <v>44785</v>
      </c>
      <c r="D758" t="s">
        <v>214</v>
      </c>
      <c r="E758" t="s">
        <v>231</v>
      </c>
      <c r="F758">
        <v>60</v>
      </c>
      <c r="G758" t="s">
        <v>149</v>
      </c>
      <c r="H758" s="6">
        <v>13</v>
      </c>
      <c r="I758" s="7">
        <f t="shared" ref="I758:I795" ca="1" si="4">RAND()</f>
        <v>0.20402904285626078</v>
      </c>
      <c r="J758" t="s">
        <v>260</v>
      </c>
      <c r="K758" t="s">
        <v>1039</v>
      </c>
      <c r="L758">
        <f>Table3[[#This Row],[Price of One Product]]*Table3[[#This Row],[No of Products in one Sale]]</f>
        <v>780</v>
      </c>
      <c r="M758" s="23">
        <f ca="1">F758*(1-Table3[[#This Row],[Discount]])</f>
        <v>47.758257428624354</v>
      </c>
      <c r="N758">
        <f ca="1">Table3[[#This Row],[Discounted price]]*Table3[[#This Row],[No of Products in one Sale]]</f>
        <v>620.85734657211663</v>
      </c>
    </row>
    <row r="759" spans="1:14" x14ac:dyDescent="0.3">
      <c r="A759" t="s">
        <v>998</v>
      </c>
      <c r="B759" t="s">
        <v>200</v>
      </c>
      <c r="C759" s="2">
        <v>44761</v>
      </c>
      <c r="D759" t="s">
        <v>210</v>
      </c>
      <c r="E759" t="s">
        <v>231</v>
      </c>
      <c r="F759">
        <v>72</v>
      </c>
      <c r="G759" t="s">
        <v>150</v>
      </c>
      <c r="H759" s="6">
        <v>12</v>
      </c>
      <c r="I759" s="7">
        <f t="shared" ca="1" si="4"/>
        <v>0.13511651564496352</v>
      </c>
      <c r="J759" t="s">
        <v>261</v>
      </c>
      <c r="K759" t="s">
        <v>1036</v>
      </c>
      <c r="L759">
        <f>Table3[[#This Row],[Price of One Product]]*Table3[[#This Row],[No of Products in one Sale]]</f>
        <v>864</v>
      </c>
      <c r="M759" s="23">
        <f ca="1">F759*(1-Table3[[#This Row],[Discount]])</f>
        <v>62.271610873562629</v>
      </c>
      <c r="N759">
        <f ca="1">Table3[[#This Row],[Discounted price]]*Table3[[#This Row],[No of Products in one Sale]]</f>
        <v>747.25933048275158</v>
      </c>
    </row>
    <row r="760" spans="1:14" x14ac:dyDescent="0.3">
      <c r="A760" t="s">
        <v>999</v>
      </c>
      <c r="B760" t="s">
        <v>201</v>
      </c>
      <c r="C760" s="2">
        <v>44770</v>
      </c>
      <c r="D760" t="s">
        <v>211</v>
      </c>
      <c r="E760" t="s">
        <v>231</v>
      </c>
      <c r="F760">
        <v>65</v>
      </c>
      <c r="G760" t="s">
        <v>151</v>
      </c>
      <c r="H760" s="6">
        <v>5</v>
      </c>
      <c r="I760" s="7">
        <f t="shared" ca="1" si="4"/>
        <v>0.76991873231871844</v>
      </c>
      <c r="J760" t="s">
        <v>262</v>
      </c>
      <c r="K760" t="s">
        <v>1039</v>
      </c>
      <c r="L760">
        <f>Table3[[#This Row],[Price of One Product]]*Table3[[#This Row],[No of Products in one Sale]]</f>
        <v>325</v>
      </c>
      <c r="M760" s="23">
        <f ca="1">F760*(1-Table3[[#This Row],[Discount]])</f>
        <v>14.955282399283302</v>
      </c>
      <c r="N760">
        <f ca="1">Table3[[#This Row],[Discounted price]]*Table3[[#This Row],[No of Products in one Sale]]</f>
        <v>74.776411996416513</v>
      </c>
    </row>
    <row r="761" spans="1:14" x14ac:dyDescent="0.3">
      <c r="A761" t="s">
        <v>1000</v>
      </c>
      <c r="B761" t="s">
        <v>202</v>
      </c>
      <c r="C761" s="2">
        <v>44769</v>
      </c>
      <c r="D761" t="s">
        <v>212</v>
      </c>
      <c r="E761" t="s">
        <v>230</v>
      </c>
      <c r="F761">
        <v>250</v>
      </c>
      <c r="G761" t="s">
        <v>149</v>
      </c>
      <c r="H761" s="6">
        <v>3</v>
      </c>
      <c r="I761" s="7">
        <f t="shared" ca="1" si="4"/>
        <v>0.83927637543331335</v>
      </c>
      <c r="J761" t="s">
        <v>263</v>
      </c>
      <c r="K761" t="s">
        <v>1037</v>
      </c>
      <c r="L761">
        <f>Table3[[#This Row],[Price of One Product]]*Table3[[#This Row],[No of Products in one Sale]]</f>
        <v>750</v>
      </c>
      <c r="M761" s="23">
        <f ca="1">F761*(1-Table3[[#This Row],[Discount]])</f>
        <v>40.180906141671663</v>
      </c>
      <c r="N761">
        <f ca="1">Table3[[#This Row],[Discounted price]]*Table3[[#This Row],[No of Products in one Sale]]</f>
        <v>120.54271842501498</v>
      </c>
    </row>
    <row r="762" spans="1:14" x14ac:dyDescent="0.3">
      <c r="A762" t="s">
        <v>1001</v>
      </c>
      <c r="B762" t="s">
        <v>203</v>
      </c>
      <c r="C762" s="2">
        <v>44785</v>
      </c>
      <c r="D762" t="s">
        <v>213</v>
      </c>
      <c r="E762" t="s">
        <v>231</v>
      </c>
      <c r="F762">
        <v>130</v>
      </c>
      <c r="G762" t="s">
        <v>150</v>
      </c>
      <c r="H762" s="6">
        <v>5</v>
      </c>
      <c r="I762" s="7">
        <f t="shared" ca="1" si="4"/>
        <v>0.26256181668852141</v>
      </c>
      <c r="J762" t="s">
        <v>264</v>
      </c>
      <c r="K762" t="s">
        <v>1037</v>
      </c>
      <c r="L762">
        <f>Table3[[#This Row],[Price of One Product]]*Table3[[#This Row],[No of Products in one Sale]]</f>
        <v>650</v>
      </c>
      <c r="M762" s="23">
        <f ca="1">F762*(1-Table3[[#This Row],[Discount]])</f>
        <v>95.86696383049221</v>
      </c>
      <c r="N762">
        <f ca="1">Table3[[#This Row],[Discounted price]]*Table3[[#This Row],[No of Products in one Sale]]</f>
        <v>479.33481915246102</v>
      </c>
    </row>
    <row r="763" spans="1:14" x14ac:dyDescent="0.3">
      <c r="A763" t="s">
        <v>1002</v>
      </c>
      <c r="B763" t="s">
        <v>200</v>
      </c>
      <c r="C763" s="2">
        <v>44771</v>
      </c>
      <c r="D763" t="s">
        <v>210</v>
      </c>
      <c r="E763" t="s">
        <v>230</v>
      </c>
      <c r="F763">
        <v>72</v>
      </c>
      <c r="G763" t="s">
        <v>151</v>
      </c>
      <c r="H763" s="6">
        <v>8</v>
      </c>
      <c r="I763" s="7">
        <f t="shared" ca="1" si="4"/>
        <v>0.84105173061990823</v>
      </c>
      <c r="J763" t="s">
        <v>265</v>
      </c>
      <c r="K763" t="s">
        <v>1037</v>
      </c>
      <c r="L763">
        <f>Table3[[#This Row],[Price of One Product]]*Table3[[#This Row],[No of Products in one Sale]]</f>
        <v>576</v>
      </c>
      <c r="M763" s="23">
        <f ca="1">F763*(1-Table3[[#This Row],[Discount]])</f>
        <v>11.444275395366606</v>
      </c>
      <c r="N763">
        <f ca="1">Table3[[#This Row],[Discounted price]]*Table3[[#This Row],[No of Products in one Sale]]</f>
        <v>91.554203162932851</v>
      </c>
    </row>
    <row r="764" spans="1:14" x14ac:dyDescent="0.3">
      <c r="A764" t="s">
        <v>1003</v>
      </c>
      <c r="B764" t="s">
        <v>201</v>
      </c>
      <c r="C764" s="2">
        <v>44776</v>
      </c>
      <c r="D764" t="s">
        <v>211</v>
      </c>
      <c r="E764" t="s">
        <v>231</v>
      </c>
      <c r="F764">
        <v>65</v>
      </c>
      <c r="G764" t="s">
        <v>149</v>
      </c>
      <c r="H764" s="6">
        <v>4</v>
      </c>
      <c r="I764" s="7">
        <f t="shared" ca="1" si="4"/>
        <v>0.64197200026752899</v>
      </c>
      <c r="J764" t="s">
        <v>266</v>
      </c>
      <c r="K764" t="s">
        <v>1039</v>
      </c>
      <c r="L764">
        <f>Table3[[#This Row],[Price of One Product]]*Table3[[#This Row],[No of Products in one Sale]]</f>
        <v>260</v>
      </c>
      <c r="M764" s="23">
        <f ca="1">F764*(1-Table3[[#This Row],[Discount]])</f>
        <v>23.271819982610616</v>
      </c>
      <c r="N764">
        <f ca="1">Table3[[#This Row],[Discounted price]]*Table3[[#This Row],[No of Products in one Sale]]</f>
        <v>93.087279930442463</v>
      </c>
    </row>
    <row r="765" spans="1:14" x14ac:dyDescent="0.3">
      <c r="A765" t="s">
        <v>1004</v>
      </c>
      <c r="B765" t="s">
        <v>202</v>
      </c>
      <c r="C765" s="2">
        <v>44782</v>
      </c>
      <c r="D765" t="s">
        <v>212</v>
      </c>
      <c r="E765" t="s">
        <v>230</v>
      </c>
      <c r="F765">
        <v>250</v>
      </c>
      <c r="G765" t="s">
        <v>150</v>
      </c>
      <c r="H765" s="6">
        <v>3</v>
      </c>
      <c r="I765" s="7">
        <f t="shared" ca="1" si="4"/>
        <v>0.7437994268302266</v>
      </c>
      <c r="J765" t="s">
        <v>267</v>
      </c>
      <c r="K765" t="s">
        <v>1039</v>
      </c>
      <c r="L765">
        <f>Table3[[#This Row],[Price of One Product]]*Table3[[#This Row],[No of Products in one Sale]]</f>
        <v>750</v>
      </c>
      <c r="M765" s="23">
        <f ca="1">F765*(1-Table3[[#This Row],[Discount]])</f>
        <v>64.050143292443352</v>
      </c>
      <c r="N765">
        <f ca="1">Table3[[#This Row],[Discounted price]]*Table3[[#This Row],[No of Products in one Sale]]</f>
        <v>192.15042987733005</v>
      </c>
    </row>
    <row r="766" spans="1:14" x14ac:dyDescent="0.3">
      <c r="A766" t="s">
        <v>1005</v>
      </c>
      <c r="B766" t="s">
        <v>203</v>
      </c>
      <c r="C766" s="2">
        <v>44765</v>
      </c>
      <c r="D766" t="s">
        <v>213</v>
      </c>
      <c r="E766" t="s">
        <v>231</v>
      </c>
      <c r="F766">
        <v>130</v>
      </c>
      <c r="G766" t="s">
        <v>151</v>
      </c>
      <c r="H766" s="6">
        <v>7</v>
      </c>
      <c r="I766" s="7">
        <f t="shared" ca="1" si="4"/>
        <v>0.58018918044308976</v>
      </c>
      <c r="J766" t="s">
        <v>268</v>
      </c>
      <c r="K766" t="s">
        <v>1039</v>
      </c>
      <c r="L766">
        <f>Table3[[#This Row],[Price of One Product]]*Table3[[#This Row],[No of Products in one Sale]]</f>
        <v>910</v>
      </c>
      <c r="M766" s="23">
        <f ca="1">F766*(1-Table3[[#This Row],[Discount]])</f>
        <v>54.575406542398333</v>
      </c>
      <c r="N766">
        <f ca="1">Table3[[#This Row],[Discounted price]]*Table3[[#This Row],[No of Products in one Sale]]</f>
        <v>382.02784579678831</v>
      </c>
    </row>
    <row r="767" spans="1:14" x14ac:dyDescent="0.3">
      <c r="A767" t="s">
        <v>1006</v>
      </c>
      <c r="B767" t="s">
        <v>204</v>
      </c>
      <c r="C767" s="2">
        <v>44778</v>
      </c>
      <c r="D767" t="s">
        <v>214</v>
      </c>
      <c r="E767" t="s">
        <v>230</v>
      </c>
      <c r="F767">
        <v>60</v>
      </c>
      <c r="G767" t="s">
        <v>149</v>
      </c>
      <c r="H767" s="6">
        <v>7</v>
      </c>
      <c r="I767" s="7">
        <f t="shared" ca="1" si="4"/>
        <v>0.60672139865838182</v>
      </c>
      <c r="J767" t="s">
        <v>269</v>
      </c>
      <c r="K767" t="s">
        <v>1038</v>
      </c>
      <c r="L767">
        <f>Table3[[#This Row],[Price of One Product]]*Table3[[#This Row],[No of Products in one Sale]]</f>
        <v>420</v>
      </c>
      <c r="M767" s="23">
        <f ca="1">F767*(1-Table3[[#This Row],[Discount]])</f>
        <v>23.596716080497092</v>
      </c>
      <c r="N767">
        <f ca="1">Table3[[#This Row],[Discounted price]]*Table3[[#This Row],[No of Products in one Sale]]</f>
        <v>165.17701256347965</v>
      </c>
    </row>
    <row r="768" spans="1:14" x14ac:dyDescent="0.3">
      <c r="A768" t="s">
        <v>1007</v>
      </c>
      <c r="B768" t="s">
        <v>205</v>
      </c>
      <c r="C768" s="2">
        <v>44774</v>
      </c>
      <c r="D768" t="s">
        <v>222</v>
      </c>
      <c r="E768" t="s">
        <v>231</v>
      </c>
      <c r="F768">
        <v>95</v>
      </c>
      <c r="G768" t="s">
        <v>150</v>
      </c>
      <c r="H768" s="6">
        <v>7</v>
      </c>
      <c r="I768" s="7">
        <f t="shared" ca="1" si="4"/>
        <v>0.76775449514941452</v>
      </c>
      <c r="J768" t="s">
        <v>270</v>
      </c>
      <c r="K768" t="s">
        <v>1038</v>
      </c>
      <c r="L768">
        <f>Table3[[#This Row],[Price of One Product]]*Table3[[#This Row],[No of Products in one Sale]]</f>
        <v>665</v>
      </c>
      <c r="M768" s="23">
        <f ca="1">F768*(1-Table3[[#This Row],[Discount]])</f>
        <v>22.063322960805621</v>
      </c>
      <c r="N768">
        <f ca="1">Table3[[#This Row],[Discounted price]]*Table3[[#This Row],[No of Products in one Sale]]</f>
        <v>154.44326072563933</v>
      </c>
    </row>
    <row r="769" spans="1:14" x14ac:dyDescent="0.3">
      <c r="A769" t="s">
        <v>1008</v>
      </c>
      <c r="B769" t="s">
        <v>200</v>
      </c>
      <c r="C769" s="2">
        <v>44803</v>
      </c>
      <c r="D769" t="s">
        <v>210</v>
      </c>
      <c r="E769" t="s">
        <v>230</v>
      </c>
      <c r="F769">
        <v>72</v>
      </c>
      <c r="G769" t="s">
        <v>151</v>
      </c>
      <c r="H769" s="6">
        <v>5</v>
      </c>
      <c r="I769" s="7">
        <f t="shared" ca="1" si="4"/>
        <v>0.90678351933213219</v>
      </c>
      <c r="J769" t="s">
        <v>271</v>
      </c>
      <c r="K769" t="s">
        <v>1037</v>
      </c>
      <c r="L769">
        <f>Table3[[#This Row],[Price of One Product]]*Table3[[#This Row],[No of Products in one Sale]]</f>
        <v>360</v>
      </c>
      <c r="M769" s="23">
        <f ca="1">F769*(1-Table3[[#This Row],[Discount]])</f>
        <v>6.7115866080864821</v>
      </c>
      <c r="N769">
        <f ca="1">Table3[[#This Row],[Discounted price]]*Table3[[#This Row],[No of Products in one Sale]]</f>
        <v>33.55793304043241</v>
      </c>
    </row>
    <row r="770" spans="1:14" x14ac:dyDescent="0.3">
      <c r="A770" t="s">
        <v>1009</v>
      </c>
      <c r="B770" t="s">
        <v>201</v>
      </c>
      <c r="C770" s="2">
        <v>44782</v>
      </c>
      <c r="D770" t="s">
        <v>211</v>
      </c>
      <c r="E770" t="s">
        <v>231</v>
      </c>
      <c r="F770">
        <v>65</v>
      </c>
      <c r="G770" t="s">
        <v>149</v>
      </c>
      <c r="H770" s="6">
        <v>6</v>
      </c>
      <c r="I770" s="7">
        <f t="shared" ca="1" si="4"/>
        <v>0.4061489761806506</v>
      </c>
      <c r="J770" t="s">
        <v>259</v>
      </c>
      <c r="K770" t="s">
        <v>1038</v>
      </c>
      <c r="L770">
        <f>Table3[[#This Row],[Price of One Product]]*Table3[[#This Row],[No of Products in one Sale]]</f>
        <v>390</v>
      </c>
      <c r="M770" s="23">
        <f ca="1">F770*(1-Table3[[#This Row],[Discount]])</f>
        <v>38.600316548257709</v>
      </c>
      <c r="N770">
        <f ca="1">Table3[[#This Row],[Discounted price]]*Table3[[#This Row],[No of Products in one Sale]]</f>
        <v>231.60189928954625</v>
      </c>
    </row>
    <row r="771" spans="1:14" x14ac:dyDescent="0.3">
      <c r="A771" t="s">
        <v>1010</v>
      </c>
      <c r="B771" t="s">
        <v>202</v>
      </c>
      <c r="C771" s="2">
        <v>44774</v>
      </c>
      <c r="D771" t="s">
        <v>212</v>
      </c>
      <c r="E771" t="s">
        <v>230</v>
      </c>
      <c r="F771">
        <v>250</v>
      </c>
      <c r="G771" t="s">
        <v>150</v>
      </c>
      <c r="H771" s="6">
        <v>2</v>
      </c>
      <c r="I771" s="7">
        <f t="shared" ca="1" si="4"/>
        <v>3.5385815911437968E-2</v>
      </c>
      <c r="J771" t="s">
        <v>260</v>
      </c>
      <c r="K771" t="s">
        <v>1039</v>
      </c>
      <c r="L771">
        <f>Table3[[#This Row],[Price of One Product]]*Table3[[#This Row],[No of Products in one Sale]]</f>
        <v>500</v>
      </c>
      <c r="M771" s="23">
        <f ca="1">F771*(1-Table3[[#This Row],[Discount]])</f>
        <v>241.15354602214052</v>
      </c>
      <c r="N771">
        <f ca="1">Table3[[#This Row],[Discounted price]]*Table3[[#This Row],[No of Products in one Sale]]</f>
        <v>482.30709204428103</v>
      </c>
    </row>
    <row r="772" spans="1:14" x14ac:dyDescent="0.3">
      <c r="A772" t="s">
        <v>1011</v>
      </c>
      <c r="B772" t="s">
        <v>203</v>
      </c>
      <c r="C772" s="2">
        <v>44790</v>
      </c>
      <c r="D772" t="s">
        <v>213</v>
      </c>
      <c r="E772" t="s">
        <v>231</v>
      </c>
      <c r="F772">
        <v>130</v>
      </c>
      <c r="G772" t="s">
        <v>151</v>
      </c>
      <c r="H772" s="6">
        <v>2</v>
      </c>
      <c r="I772" s="7">
        <f t="shared" ca="1" si="4"/>
        <v>0.2846876394047807</v>
      </c>
      <c r="J772" t="s">
        <v>261</v>
      </c>
      <c r="K772" t="s">
        <v>1036</v>
      </c>
      <c r="L772">
        <f>Table3[[#This Row],[Price of One Product]]*Table3[[#This Row],[No of Products in one Sale]]</f>
        <v>260</v>
      </c>
      <c r="M772" s="23">
        <f ca="1">F772*(1-Table3[[#This Row],[Discount]])</f>
        <v>92.990606877378511</v>
      </c>
      <c r="N772">
        <f ca="1">Table3[[#This Row],[Discounted price]]*Table3[[#This Row],[No of Products in one Sale]]</f>
        <v>185.98121375475702</v>
      </c>
    </row>
    <row r="773" spans="1:14" x14ac:dyDescent="0.3">
      <c r="A773" t="s">
        <v>1012</v>
      </c>
      <c r="B773" t="s">
        <v>200</v>
      </c>
      <c r="C773" s="2">
        <v>44790</v>
      </c>
      <c r="D773" t="s">
        <v>210</v>
      </c>
      <c r="E773" t="s">
        <v>230</v>
      </c>
      <c r="F773">
        <v>72</v>
      </c>
      <c r="G773" t="s">
        <v>149</v>
      </c>
      <c r="H773" s="6">
        <v>4</v>
      </c>
      <c r="I773" s="7">
        <f t="shared" ca="1" si="4"/>
        <v>0.16406285458513004</v>
      </c>
      <c r="J773" t="s">
        <v>262</v>
      </c>
      <c r="K773" t="s">
        <v>1039</v>
      </c>
      <c r="L773">
        <f>Table3[[#This Row],[Price of One Product]]*Table3[[#This Row],[No of Products in one Sale]]</f>
        <v>288</v>
      </c>
      <c r="M773" s="23">
        <f ca="1">F773*(1-Table3[[#This Row],[Discount]])</f>
        <v>60.187474469870637</v>
      </c>
      <c r="N773">
        <f ca="1">Table3[[#This Row],[Discounted price]]*Table3[[#This Row],[No of Products in one Sale]]</f>
        <v>240.74989787948255</v>
      </c>
    </row>
    <row r="774" spans="1:14" x14ac:dyDescent="0.3">
      <c r="A774" t="s">
        <v>1013</v>
      </c>
      <c r="B774" t="s">
        <v>201</v>
      </c>
      <c r="C774" s="2">
        <v>44757</v>
      </c>
      <c r="D774" t="s">
        <v>211</v>
      </c>
      <c r="E774" t="s">
        <v>231</v>
      </c>
      <c r="F774">
        <v>65</v>
      </c>
      <c r="G774" t="s">
        <v>150</v>
      </c>
      <c r="H774" s="6">
        <v>10</v>
      </c>
      <c r="I774" s="7">
        <f t="shared" ca="1" si="4"/>
        <v>0.86323566147810682</v>
      </c>
      <c r="J774" t="s">
        <v>263</v>
      </c>
      <c r="K774" t="s">
        <v>1037</v>
      </c>
      <c r="L774">
        <f>Table3[[#This Row],[Price of One Product]]*Table3[[#This Row],[No of Products in one Sale]]</f>
        <v>650</v>
      </c>
      <c r="M774" s="23">
        <f ca="1">F774*(1-Table3[[#This Row],[Discount]])</f>
        <v>8.8896820039230562</v>
      </c>
      <c r="N774">
        <f ca="1">Table3[[#This Row],[Discounted price]]*Table3[[#This Row],[No of Products in one Sale]]</f>
        <v>88.896820039230562</v>
      </c>
    </row>
    <row r="775" spans="1:14" x14ac:dyDescent="0.3">
      <c r="A775" t="s">
        <v>1014</v>
      </c>
      <c r="B775" t="s">
        <v>202</v>
      </c>
      <c r="C775" s="2">
        <v>44778</v>
      </c>
      <c r="D775" t="s">
        <v>212</v>
      </c>
      <c r="E775" t="s">
        <v>230</v>
      </c>
      <c r="F775">
        <v>250</v>
      </c>
      <c r="G775" t="s">
        <v>151</v>
      </c>
      <c r="H775" s="6">
        <v>1</v>
      </c>
      <c r="I775" s="7">
        <f t="shared" ca="1" si="4"/>
        <v>0.14859021300186614</v>
      </c>
      <c r="J775" t="s">
        <v>264</v>
      </c>
      <c r="K775" t="s">
        <v>1037</v>
      </c>
      <c r="L775">
        <f>Table3[[#This Row],[Price of One Product]]*Table3[[#This Row],[No of Products in one Sale]]</f>
        <v>250</v>
      </c>
      <c r="M775" s="23">
        <f ca="1">F775*(1-Table3[[#This Row],[Discount]])</f>
        <v>212.85244674953347</v>
      </c>
      <c r="N775">
        <f ca="1">Table3[[#This Row],[Discounted price]]*Table3[[#This Row],[No of Products in one Sale]]</f>
        <v>212.85244674953347</v>
      </c>
    </row>
    <row r="776" spans="1:14" x14ac:dyDescent="0.3">
      <c r="A776" t="s">
        <v>1015</v>
      </c>
      <c r="B776" t="s">
        <v>203</v>
      </c>
      <c r="C776" s="2">
        <v>44795</v>
      </c>
      <c r="D776" t="s">
        <v>210</v>
      </c>
      <c r="E776" t="s">
        <v>231</v>
      </c>
      <c r="F776">
        <v>72</v>
      </c>
      <c r="G776" t="s">
        <v>149</v>
      </c>
      <c r="H776" s="6">
        <v>12</v>
      </c>
      <c r="I776" s="7">
        <f t="shared" ca="1" si="4"/>
        <v>0.2416821589586674</v>
      </c>
      <c r="J776" t="s">
        <v>265</v>
      </c>
      <c r="K776" t="s">
        <v>1037</v>
      </c>
      <c r="L776">
        <f>Table3[[#This Row],[Price of One Product]]*Table3[[#This Row],[No of Products in one Sale]]</f>
        <v>864</v>
      </c>
      <c r="M776" s="23">
        <f ca="1">F776*(1-Table3[[#This Row],[Discount]])</f>
        <v>54.598884554975946</v>
      </c>
      <c r="N776">
        <f ca="1">Table3[[#This Row],[Discounted price]]*Table3[[#This Row],[No of Products in one Sale]]</f>
        <v>655.18661465971138</v>
      </c>
    </row>
    <row r="777" spans="1:14" x14ac:dyDescent="0.3">
      <c r="A777" t="s">
        <v>1016</v>
      </c>
      <c r="B777" t="s">
        <v>200</v>
      </c>
      <c r="C777" s="2">
        <v>44800</v>
      </c>
      <c r="D777" t="s">
        <v>211</v>
      </c>
      <c r="E777" t="s">
        <v>230</v>
      </c>
      <c r="F777">
        <v>65</v>
      </c>
      <c r="G777" t="s">
        <v>149</v>
      </c>
      <c r="H777" s="6">
        <v>11</v>
      </c>
      <c r="I777" s="7">
        <f t="shared" ca="1" si="4"/>
        <v>0.34117409736273563</v>
      </c>
      <c r="J777" t="s">
        <v>266</v>
      </c>
      <c r="K777" t="s">
        <v>1039</v>
      </c>
      <c r="L777">
        <f>Table3[[#This Row],[Price of One Product]]*Table3[[#This Row],[No of Products in one Sale]]</f>
        <v>715</v>
      </c>
      <c r="M777" s="23">
        <f ca="1">F777*(1-Table3[[#This Row],[Discount]])</f>
        <v>42.823683671422181</v>
      </c>
      <c r="N777">
        <f ca="1">Table3[[#This Row],[Discounted price]]*Table3[[#This Row],[No of Products in one Sale]]</f>
        <v>471.060520385644</v>
      </c>
    </row>
    <row r="778" spans="1:14" x14ac:dyDescent="0.3">
      <c r="A778" t="s">
        <v>1017</v>
      </c>
      <c r="B778" t="s">
        <v>201</v>
      </c>
      <c r="C778" s="2">
        <v>44783</v>
      </c>
      <c r="D778" t="s">
        <v>212</v>
      </c>
      <c r="E778" t="s">
        <v>231</v>
      </c>
      <c r="F778">
        <v>250</v>
      </c>
      <c r="G778" t="s">
        <v>150</v>
      </c>
      <c r="H778" s="6">
        <v>2</v>
      </c>
      <c r="I778" s="7">
        <f t="shared" ca="1" si="4"/>
        <v>0.28780478770359763</v>
      </c>
      <c r="J778" t="s">
        <v>267</v>
      </c>
      <c r="K778" t="s">
        <v>1039</v>
      </c>
      <c r="L778">
        <f>Table3[[#This Row],[Price of One Product]]*Table3[[#This Row],[No of Products in one Sale]]</f>
        <v>500</v>
      </c>
      <c r="M778" s="23">
        <f ca="1">F778*(1-Table3[[#This Row],[Discount]])</f>
        <v>178.04880307410059</v>
      </c>
      <c r="N778">
        <f ca="1">Table3[[#This Row],[Discounted price]]*Table3[[#This Row],[No of Products in one Sale]]</f>
        <v>356.09760614820118</v>
      </c>
    </row>
    <row r="779" spans="1:14" x14ac:dyDescent="0.3">
      <c r="A779" t="s">
        <v>1018</v>
      </c>
      <c r="B779" t="s">
        <v>202</v>
      </c>
      <c r="C779" s="2">
        <v>44770</v>
      </c>
      <c r="D779" t="s">
        <v>213</v>
      </c>
      <c r="E779" t="s">
        <v>231</v>
      </c>
      <c r="F779">
        <v>130</v>
      </c>
      <c r="G779" t="s">
        <v>151</v>
      </c>
      <c r="H779" s="6">
        <v>7</v>
      </c>
      <c r="I779" s="7">
        <f t="shared" ca="1" si="4"/>
        <v>0.47900349903501493</v>
      </c>
      <c r="J779" t="s">
        <v>268</v>
      </c>
      <c r="K779" t="s">
        <v>1039</v>
      </c>
      <c r="L779">
        <f>Table3[[#This Row],[Price of One Product]]*Table3[[#This Row],[No of Products in one Sale]]</f>
        <v>910</v>
      </c>
      <c r="M779" s="23">
        <f ca="1">F779*(1-Table3[[#This Row],[Discount]])</f>
        <v>67.729545125448055</v>
      </c>
      <c r="N779">
        <f ca="1">Table3[[#This Row],[Discounted price]]*Table3[[#This Row],[No of Products in one Sale]]</f>
        <v>474.10681587813639</v>
      </c>
    </row>
    <row r="780" spans="1:14" x14ac:dyDescent="0.3">
      <c r="A780" t="s">
        <v>1019</v>
      </c>
      <c r="B780" t="s">
        <v>203</v>
      </c>
      <c r="C780" s="2">
        <v>44764</v>
      </c>
      <c r="D780" t="s">
        <v>210</v>
      </c>
      <c r="E780" t="s">
        <v>231</v>
      </c>
      <c r="F780">
        <v>72</v>
      </c>
      <c r="G780" t="s">
        <v>149</v>
      </c>
      <c r="H780" s="6">
        <v>6</v>
      </c>
      <c r="I780" s="7">
        <f t="shared" ca="1" si="4"/>
        <v>7.5546969779505369E-2</v>
      </c>
      <c r="J780" t="s">
        <v>269</v>
      </c>
      <c r="K780" t="s">
        <v>1038</v>
      </c>
      <c r="L780">
        <f>Table3[[#This Row],[Price of One Product]]*Table3[[#This Row],[No of Products in one Sale]]</f>
        <v>432</v>
      </c>
      <c r="M780" s="23">
        <f ca="1">F780*(1-Table3[[#This Row],[Discount]])</f>
        <v>66.560618175875618</v>
      </c>
      <c r="N780">
        <f ca="1">Table3[[#This Row],[Discounted price]]*Table3[[#This Row],[No of Products in one Sale]]</f>
        <v>399.36370905525371</v>
      </c>
    </row>
    <row r="781" spans="1:14" x14ac:dyDescent="0.3">
      <c r="A781" t="s">
        <v>1020</v>
      </c>
      <c r="B781" t="s">
        <v>200</v>
      </c>
      <c r="C781" s="2">
        <v>44810</v>
      </c>
      <c r="D781" t="s">
        <v>211</v>
      </c>
      <c r="E781" t="s">
        <v>231</v>
      </c>
      <c r="F781">
        <v>65</v>
      </c>
      <c r="G781" t="s">
        <v>150</v>
      </c>
      <c r="H781" s="6">
        <v>4</v>
      </c>
      <c r="I781" s="7">
        <f t="shared" ca="1" si="4"/>
        <v>0.89383467947691675</v>
      </c>
      <c r="J781" t="s">
        <v>270</v>
      </c>
      <c r="K781" t="s">
        <v>1038</v>
      </c>
      <c r="L781">
        <f>Table3[[#This Row],[Price of One Product]]*Table3[[#This Row],[No of Products in one Sale]]</f>
        <v>260</v>
      </c>
      <c r="M781" s="23">
        <f ca="1">F781*(1-Table3[[#This Row],[Discount]])</f>
        <v>6.9007458340004115</v>
      </c>
      <c r="N781">
        <f ca="1">Table3[[#This Row],[Discounted price]]*Table3[[#This Row],[No of Products in one Sale]]</f>
        <v>27.602983336001646</v>
      </c>
    </row>
    <row r="782" spans="1:14" x14ac:dyDescent="0.3">
      <c r="A782" t="s">
        <v>1021</v>
      </c>
      <c r="B782" t="s">
        <v>201</v>
      </c>
      <c r="C782" s="2">
        <v>44793</v>
      </c>
      <c r="D782" t="s">
        <v>212</v>
      </c>
      <c r="E782" t="s">
        <v>231</v>
      </c>
      <c r="F782">
        <v>250</v>
      </c>
      <c r="G782" t="s">
        <v>151</v>
      </c>
      <c r="H782" s="6">
        <v>2</v>
      </c>
      <c r="I782" s="7">
        <f t="shared" ca="1" si="4"/>
        <v>0.13816802312249576</v>
      </c>
      <c r="J782" t="s">
        <v>271</v>
      </c>
      <c r="K782" t="s">
        <v>1037</v>
      </c>
      <c r="L782">
        <f>Table3[[#This Row],[Price of One Product]]*Table3[[#This Row],[No of Products in one Sale]]</f>
        <v>500</v>
      </c>
      <c r="M782" s="23">
        <f ca="1">F782*(1-Table3[[#This Row],[Discount]])</f>
        <v>215.45799421937605</v>
      </c>
      <c r="N782">
        <f ca="1">Table3[[#This Row],[Discounted price]]*Table3[[#This Row],[No of Products in one Sale]]</f>
        <v>430.91598843875209</v>
      </c>
    </row>
    <row r="783" spans="1:14" x14ac:dyDescent="0.3">
      <c r="A783" t="s">
        <v>1022</v>
      </c>
      <c r="B783" t="s">
        <v>202</v>
      </c>
      <c r="C783" s="2">
        <v>44787</v>
      </c>
      <c r="D783" t="s">
        <v>213</v>
      </c>
      <c r="E783" t="s">
        <v>230</v>
      </c>
      <c r="F783">
        <v>130</v>
      </c>
      <c r="G783" t="s">
        <v>149</v>
      </c>
      <c r="H783" s="6">
        <v>4</v>
      </c>
      <c r="I783" s="7">
        <f t="shared" ca="1" si="4"/>
        <v>0.60078585496234982</v>
      </c>
      <c r="J783" t="s">
        <v>259</v>
      </c>
      <c r="K783" t="s">
        <v>1038</v>
      </c>
      <c r="L783">
        <f>Table3[[#This Row],[Price of One Product]]*Table3[[#This Row],[No of Products in one Sale]]</f>
        <v>520</v>
      </c>
      <c r="M783" s="23">
        <f ca="1">F783*(1-Table3[[#This Row],[Discount]])</f>
        <v>51.897838854894523</v>
      </c>
      <c r="N783">
        <f ca="1">Table3[[#This Row],[Discounted price]]*Table3[[#This Row],[No of Products in one Sale]]</f>
        <v>207.59135541957809</v>
      </c>
    </row>
    <row r="784" spans="1:14" x14ac:dyDescent="0.3">
      <c r="A784" t="s">
        <v>1023</v>
      </c>
      <c r="B784" t="s">
        <v>203</v>
      </c>
      <c r="C784" s="2">
        <v>44774</v>
      </c>
      <c r="D784" t="s">
        <v>214</v>
      </c>
      <c r="E784" t="s">
        <v>231</v>
      </c>
      <c r="F784">
        <v>60</v>
      </c>
      <c r="G784" t="s">
        <v>150</v>
      </c>
      <c r="H784" s="6">
        <v>8</v>
      </c>
      <c r="I784" s="7">
        <f t="shared" ca="1" si="4"/>
        <v>0.76399863112075506</v>
      </c>
      <c r="J784" t="s">
        <v>260</v>
      </c>
      <c r="K784" t="s">
        <v>1039</v>
      </c>
      <c r="L784">
        <f>Table3[[#This Row],[Price of One Product]]*Table3[[#This Row],[No of Products in one Sale]]</f>
        <v>480</v>
      </c>
      <c r="M784" s="23">
        <f ca="1">F784*(1-Table3[[#This Row],[Discount]])</f>
        <v>14.160082132754697</v>
      </c>
      <c r="N784">
        <f ca="1">Table3[[#This Row],[Discounted price]]*Table3[[#This Row],[No of Products in one Sale]]</f>
        <v>113.28065706203758</v>
      </c>
    </row>
    <row r="785" spans="1:14" x14ac:dyDescent="0.3">
      <c r="A785" t="s">
        <v>1024</v>
      </c>
      <c r="B785" t="s">
        <v>204</v>
      </c>
      <c r="C785" s="2">
        <v>44756</v>
      </c>
      <c r="D785" t="s">
        <v>210</v>
      </c>
      <c r="E785" t="s">
        <v>230</v>
      </c>
      <c r="F785">
        <v>72</v>
      </c>
      <c r="G785" t="s">
        <v>151</v>
      </c>
      <c r="H785" s="6">
        <v>4</v>
      </c>
      <c r="I785" s="7">
        <f t="shared" ca="1" si="4"/>
        <v>0.676948084443039</v>
      </c>
      <c r="J785" t="s">
        <v>261</v>
      </c>
      <c r="K785" t="s">
        <v>1036</v>
      </c>
      <c r="L785">
        <f>Table3[[#This Row],[Price of One Product]]*Table3[[#This Row],[No of Products in one Sale]]</f>
        <v>288</v>
      </c>
      <c r="M785" s="23">
        <f ca="1">F785*(1-Table3[[#This Row],[Discount]])</f>
        <v>23.259737920101191</v>
      </c>
      <c r="N785">
        <f ca="1">Table3[[#This Row],[Discounted price]]*Table3[[#This Row],[No of Products in one Sale]]</f>
        <v>93.038951680404764</v>
      </c>
    </row>
    <row r="786" spans="1:14" x14ac:dyDescent="0.3">
      <c r="A786" t="s">
        <v>1025</v>
      </c>
      <c r="B786" t="s">
        <v>200</v>
      </c>
      <c r="C786" s="2">
        <v>44810</v>
      </c>
      <c r="D786" t="s">
        <v>211</v>
      </c>
      <c r="E786" t="s">
        <v>231</v>
      </c>
      <c r="F786">
        <v>65</v>
      </c>
      <c r="G786" t="s">
        <v>149</v>
      </c>
      <c r="H786" s="6">
        <v>5</v>
      </c>
      <c r="I786" s="7">
        <f t="shared" ca="1" si="4"/>
        <v>0.97684876465393944</v>
      </c>
      <c r="J786" t="s">
        <v>262</v>
      </c>
      <c r="K786" t="s">
        <v>1039</v>
      </c>
      <c r="L786">
        <f>Table3[[#This Row],[Price of One Product]]*Table3[[#This Row],[No of Products in one Sale]]</f>
        <v>325</v>
      </c>
      <c r="M786" s="23">
        <f ca="1">F786*(1-Table3[[#This Row],[Discount]])</f>
        <v>1.5048302974939365</v>
      </c>
      <c r="N786">
        <f ca="1">Table3[[#This Row],[Discounted price]]*Table3[[#This Row],[No of Products in one Sale]]</f>
        <v>7.5241514874696822</v>
      </c>
    </row>
    <row r="787" spans="1:14" x14ac:dyDescent="0.3">
      <c r="A787" t="s">
        <v>1026</v>
      </c>
      <c r="B787" t="s">
        <v>201</v>
      </c>
      <c r="C787" s="2">
        <v>44774</v>
      </c>
      <c r="D787" t="s">
        <v>212</v>
      </c>
      <c r="E787" t="s">
        <v>230</v>
      </c>
      <c r="F787">
        <v>250</v>
      </c>
      <c r="G787" t="s">
        <v>150</v>
      </c>
      <c r="H787" s="6">
        <v>3</v>
      </c>
      <c r="I787" s="7">
        <f t="shared" ca="1" si="4"/>
        <v>0.82110696962270457</v>
      </c>
      <c r="J787" t="s">
        <v>263</v>
      </c>
      <c r="K787" t="s">
        <v>1037</v>
      </c>
      <c r="L787">
        <f>Table3[[#This Row],[Price of One Product]]*Table3[[#This Row],[No of Products in one Sale]]</f>
        <v>750</v>
      </c>
      <c r="M787" s="23">
        <f ca="1">F787*(1-Table3[[#This Row],[Discount]])</f>
        <v>44.723257594323854</v>
      </c>
      <c r="N787">
        <f ca="1">Table3[[#This Row],[Discounted price]]*Table3[[#This Row],[No of Products in one Sale]]</f>
        <v>134.16977278297156</v>
      </c>
    </row>
    <row r="788" spans="1:14" x14ac:dyDescent="0.3">
      <c r="A788" t="s">
        <v>1027</v>
      </c>
      <c r="B788" t="s">
        <v>202</v>
      </c>
      <c r="C788" s="2">
        <v>44804</v>
      </c>
      <c r="D788" t="s">
        <v>213</v>
      </c>
      <c r="E788" t="s">
        <v>231</v>
      </c>
      <c r="F788">
        <v>130</v>
      </c>
      <c r="G788" t="s">
        <v>151</v>
      </c>
      <c r="H788" s="6">
        <v>4</v>
      </c>
      <c r="I788" s="7">
        <f t="shared" ca="1" si="4"/>
        <v>0.7028102539709733</v>
      </c>
      <c r="J788" t="s">
        <v>264</v>
      </c>
      <c r="K788" t="s">
        <v>1037</v>
      </c>
      <c r="L788">
        <f>Table3[[#This Row],[Price of One Product]]*Table3[[#This Row],[No of Products in one Sale]]</f>
        <v>520</v>
      </c>
      <c r="M788" s="23">
        <f ca="1">F788*(1-Table3[[#This Row],[Discount]])</f>
        <v>38.634666983773471</v>
      </c>
      <c r="N788">
        <f ca="1">Table3[[#This Row],[Discounted price]]*Table3[[#This Row],[No of Products in one Sale]]</f>
        <v>154.53866793509388</v>
      </c>
    </row>
    <row r="789" spans="1:14" x14ac:dyDescent="0.3">
      <c r="A789" t="s">
        <v>1028</v>
      </c>
      <c r="B789" t="s">
        <v>203</v>
      </c>
      <c r="C789" s="2">
        <v>44803</v>
      </c>
      <c r="D789" t="s">
        <v>210</v>
      </c>
      <c r="E789" t="s">
        <v>230</v>
      </c>
      <c r="F789">
        <v>72</v>
      </c>
      <c r="G789" t="s">
        <v>149</v>
      </c>
      <c r="H789" s="6">
        <v>5</v>
      </c>
      <c r="I789" s="7">
        <f t="shared" ca="1" si="4"/>
        <v>0.1446053028655766</v>
      </c>
      <c r="J789" t="s">
        <v>265</v>
      </c>
      <c r="K789" t="s">
        <v>1037</v>
      </c>
      <c r="L789">
        <f>Table3[[#This Row],[Price of One Product]]*Table3[[#This Row],[No of Products in one Sale]]</f>
        <v>360</v>
      </c>
      <c r="M789" s="23">
        <f ca="1">F789*(1-Table3[[#This Row],[Discount]])</f>
        <v>61.588418193678486</v>
      </c>
      <c r="N789">
        <f ca="1">Table3[[#This Row],[Discounted price]]*Table3[[#This Row],[No of Products in one Sale]]</f>
        <v>307.94209096839245</v>
      </c>
    </row>
    <row r="790" spans="1:14" x14ac:dyDescent="0.3">
      <c r="A790" t="s">
        <v>1029</v>
      </c>
      <c r="B790" t="s">
        <v>200</v>
      </c>
      <c r="C790" s="2">
        <v>44808</v>
      </c>
      <c r="D790" t="s">
        <v>211</v>
      </c>
      <c r="E790" t="s">
        <v>231</v>
      </c>
      <c r="F790">
        <v>65</v>
      </c>
      <c r="G790" t="s">
        <v>150</v>
      </c>
      <c r="H790" s="6">
        <v>7</v>
      </c>
      <c r="I790" s="7">
        <f t="shared" ca="1" si="4"/>
        <v>0.6180050723140047</v>
      </c>
      <c r="J790" t="s">
        <v>266</v>
      </c>
      <c r="K790" t="s">
        <v>1039</v>
      </c>
      <c r="L790">
        <f>Table3[[#This Row],[Price of One Product]]*Table3[[#This Row],[No of Products in one Sale]]</f>
        <v>455</v>
      </c>
      <c r="M790" s="23">
        <f ca="1">F790*(1-Table3[[#This Row],[Discount]])</f>
        <v>24.829670299589694</v>
      </c>
      <c r="N790">
        <f ca="1">Table3[[#This Row],[Discounted price]]*Table3[[#This Row],[No of Products in one Sale]]</f>
        <v>173.80769209712787</v>
      </c>
    </row>
    <row r="791" spans="1:14" x14ac:dyDescent="0.3">
      <c r="A791" t="s">
        <v>1030</v>
      </c>
      <c r="B791" t="s">
        <v>201</v>
      </c>
      <c r="C791" s="2">
        <v>44786</v>
      </c>
      <c r="D791" t="s">
        <v>212</v>
      </c>
      <c r="E791" t="s">
        <v>230</v>
      </c>
      <c r="F791">
        <v>250</v>
      </c>
      <c r="G791" t="s">
        <v>151</v>
      </c>
      <c r="H791" s="6">
        <v>1</v>
      </c>
      <c r="I791" s="7">
        <f t="shared" ca="1" si="4"/>
        <v>0.83217220194955821</v>
      </c>
      <c r="J791" t="s">
        <v>267</v>
      </c>
      <c r="K791" t="s">
        <v>1039</v>
      </c>
      <c r="L791">
        <f>Table3[[#This Row],[Price of One Product]]*Table3[[#This Row],[No of Products in one Sale]]</f>
        <v>250</v>
      </c>
      <c r="M791" s="23">
        <f ca="1">F791*(1-Table3[[#This Row],[Discount]])</f>
        <v>41.95694951261045</v>
      </c>
      <c r="N791">
        <f ca="1">Table3[[#This Row],[Discounted price]]*Table3[[#This Row],[No of Products in one Sale]]</f>
        <v>41.95694951261045</v>
      </c>
    </row>
    <row r="792" spans="1:14" x14ac:dyDescent="0.3">
      <c r="A792" t="s">
        <v>1031</v>
      </c>
      <c r="B792" t="s">
        <v>202</v>
      </c>
      <c r="C792" s="2">
        <v>44788</v>
      </c>
      <c r="D792" t="s">
        <v>213</v>
      </c>
      <c r="E792" t="s">
        <v>231</v>
      </c>
      <c r="F792">
        <v>130</v>
      </c>
      <c r="G792" t="s">
        <v>149</v>
      </c>
      <c r="H792" s="6">
        <v>6</v>
      </c>
      <c r="I792" s="7">
        <f t="shared" ca="1" si="4"/>
        <v>0.22285417152693754</v>
      </c>
      <c r="J792" t="s">
        <v>268</v>
      </c>
      <c r="K792" t="s">
        <v>1039</v>
      </c>
      <c r="L792">
        <f>Table3[[#This Row],[Price of One Product]]*Table3[[#This Row],[No of Products in one Sale]]</f>
        <v>780</v>
      </c>
      <c r="M792" s="23">
        <f ca="1">F792*(1-Table3[[#This Row],[Discount]])</f>
        <v>101.02895770149811</v>
      </c>
      <c r="N792">
        <f ca="1">Table3[[#This Row],[Discounted price]]*Table3[[#This Row],[No of Products in one Sale]]</f>
        <v>606.17374620898863</v>
      </c>
    </row>
    <row r="793" spans="1:14" x14ac:dyDescent="0.3">
      <c r="A793" t="s">
        <v>1032</v>
      </c>
      <c r="B793" t="s">
        <v>203</v>
      </c>
      <c r="C793" s="2">
        <v>44772</v>
      </c>
      <c r="D793" t="s">
        <v>214</v>
      </c>
      <c r="E793" t="s">
        <v>230</v>
      </c>
      <c r="F793">
        <v>60</v>
      </c>
      <c r="G793" t="s">
        <v>150</v>
      </c>
      <c r="H793" s="6">
        <v>13</v>
      </c>
      <c r="I793" s="7">
        <f t="shared" ca="1" si="4"/>
        <v>0.82034004337071975</v>
      </c>
      <c r="J793" t="s">
        <v>269</v>
      </c>
      <c r="K793" t="s">
        <v>1038</v>
      </c>
      <c r="L793">
        <f>Table3[[#This Row],[Price of One Product]]*Table3[[#This Row],[No of Products in one Sale]]</f>
        <v>780</v>
      </c>
      <c r="M793" s="23">
        <f ca="1">F793*(1-Table3[[#This Row],[Discount]])</f>
        <v>10.779597397756815</v>
      </c>
      <c r="N793">
        <f ca="1">Table3[[#This Row],[Discounted price]]*Table3[[#This Row],[No of Products in one Sale]]</f>
        <v>140.13476617083859</v>
      </c>
    </row>
    <row r="794" spans="1:14" x14ac:dyDescent="0.3">
      <c r="A794" t="s">
        <v>1033</v>
      </c>
      <c r="B794" t="s">
        <v>204</v>
      </c>
      <c r="C794" s="2">
        <v>44756</v>
      </c>
      <c r="D794" t="s">
        <v>222</v>
      </c>
      <c r="E794" t="s">
        <v>231</v>
      </c>
      <c r="F794">
        <v>95</v>
      </c>
      <c r="G794" t="s">
        <v>151</v>
      </c>
      <c r="H794" s="6">
        <v>6</v>
      </c>
      <c r="I794" s="7">
        <f t="shared" ca="1" si="4"/>
        <v>0.30470282742469046</v>
      </c>
      <c r="J794" t="s">
        <v>270</v>
      </c>
      <c r="K794" t="s">
        <v>1038</v>
      </c>
      <c r="L794">
        <f>Table3[[#This Row],[Price of One Product]]*Table3[[#This Row],[No of Products in one Sale]]</f>
        <v>570</v>
      </c>
      <c r="M794" s="23">
        <f ca="1">F794*(1-Table3[[#This Row],[Discount]])</f>
        <v>66.053231394654404</v>
      </c>
      <c r="N794">
        <f ca="1">Table3[[#This Row],[Discounted price]]*Table3[[#This Row],[No of Products in one Sale]]</f>
        <v>396.31938836792642</v>
      </c>
    </row>
    <row r="795" spans="1:14" x14ac:dyDescent="0.3">
      <c r="A795" t="s">
        <v>1034</v>
      </c>
      <c r="B795" t="s">
        <v>205</v>
      </c>
      <c r="C795" s="2">
        <v>44808</v>
      </c>
      <c r="D795" t="s">
        <v>210</v>
      </c>
      <c r="E795" t="s">
        <v>230</v>
      </c>
      <c r="F795">
        <v>72</v>
      </c>
      <c r="G795" t="s">
        <v>149</v>
      </c>
      <c r="H795" s="6">
        <v>12</v>
      </c>
      <c r="I795" s="7">
        <f t="shared" ca="1" si="4"/>
        <v>0.18369991592497381</v>
      </c>
      <c r="J795" t="s">
        <v>271</v>
      </c>
      <c r="K795" t="s">
        <v>1037</v>
      </c>
      <c r="L795">
        <f>Table3[[#This Row],[Price of One Product]]*Table3[[#This Row],[No of Products in one Sale]]</f>
        <v>864</v>
      </c>
      <c r="M795" s="23">
        <f ca="1">F795*(1-Table3[[#This Row],[Discount]])</f>
        <v>58.773606053401885</v>
      </c>
      <c r="N795">
        <f ca="1">Table3[[#This Row],[Discounted price]]*Table3[[#This Row],[No of Products in one Sale]]</f>
        <v>705.28327264082259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zoomScale="78" zoomScaleNormal="78" workbookViewId="0">
      <selection activeCell="B2" sqref="B2:B7"/>
    </sheetView>
  </sheetViews>
  <sheetFormatPr defaultRowHeight="16.5" x14ac:dyDescent="0.3"/>
  <cols>
    <col min="1" max="1" width="26.5" customWidth="1"/>
    <col min="2" max="2" width="14.75" customWidth="1"/>
    <col min="3" max="3" width="17.125" customWidth="1"/>
    <col min="4" max="4" width="16.75" customWidth="1"/>
    <col min="5" max="5" width="26.5" customWidth="1"/>
    <col min="6" max="6" width="19.25" customWidth="1"/>
    <col min="7" max="7" width="15.875" customWidth="1"/>
    <col min="9" max="9" width="26.5" bestFit="1" customWidth="1"/>
    <col min="10" max="10" width="15.875" bestFit="1" customWidth="1"/>
  </cols>
  <sheetData>
    <row r="1" spans="1:5" x14ac:dyDescent="0.3">
      <c r="B1" s="8" t="s">
        <v>250</v>
      </c>
    </row>
    <row r="2" spans="1:5" x14ac:dyDescent="0.3">
      <c r="B2" t="s">
        <v>251</v>
      </c>
    </row>
    <row r="3" spans="1:5" x14ac:dyDescent="0.3">
      <c r="B3" t="s">
        <v>252</v>
      </c>
    </row>
    <row r="4" spans="1:5" x14ac:dyDescent="0.3">
      <c r="B4" t="s">
        <v>253</v>
      </c>
    </row>
    <row r="5" spans="1:5" x14ac:dyDescent="0.3">
      <c r="B5" t="s">
        <v>254</v>
      </c>
    </row>
    <row r="6" spans="1:5" x14ac:dyDescent="0.3">
      <c r="B6" t="s">
        <v>255</v>
      </c>
    </row>
    <row r="7" spans="1:5" x14ac:dyDescent="0.3">
      <c r="B7" t="s">
        <v>256</v>
      </c>
    </row>
    <row r="10" spans="1:5" ht="17.25" x14ac:dyDescent="0.3">
      <c r="A10" s="25" t="s">
        <v>1085</v>
      </c>
    </row>
    <row r="12" spans="1:5" x14ac:dyDescent="0.3">
      <c r="A12" t="s">
        <v>1072</v>
      </c>
      <c r="E12" t="s">
        <v>1074</v>
      </c>
    </row>
    <row r="14" spans="1:5" x14ac:dyDescent="0.3">
      <c r="A14" t="s">
        <v>1072</v>
      </c>
      <c r="B14" t="s">
        <v>1074</v>
      </c>
      <c r="C14" t="s">
        <v>1076</v>
      </c>
      <c r="D14" t="s">
        <v>1078</v>
      </c>
    </row>
    <row r="15" spans="1:5" x14ac:dyDescent="0.3">
      <c r="A15" s="13">
        <v>95</v>
      </c>
      <c r="B15" s="13">
        <v>4544.3075965328899</v>
      </c>
      <c r="C15" s="13">
        <v>252.46153314071611</v>
      </c>
      <c r="D15" s="13">
        <v>0.52323483310194729</v>
      </c>
    </row>
    <row r="30" spans="1:10" x14ac:dyDescent="0.3">
      <c r="A30" t="s">
        <v>1076</v>
      </c>
      <c r="E30" t="s">
        <v>1078</v>
      </c>
    </row>
    <row r="32" spans="1:10" x14ac:dyDescent="0.3">
      <c r="A32" s="11" t="s">
        <v>209</v>
      </c>
      <c r="B32" t="s">
        <v>1077</v>
      </c>
      <c r="E32" s="11" t="s">
        <v>209</v>
      </c>
      <c r="F32" t="s">
        <v>1079</v>
      </c>
      <c r="I32" s="11" t="s">
        <v>209</v>
      </c>
      <c r="J32" t="s">
        <v>1075</v>
      </c>
    </row>
    <row r="33" spans="1:10" x14ac:dyDescent="0.3">
      <c r="A33" s="12" t="s">
        <v>211</v>
      </c>
      <c r="B33" s="13">
        <v>189.59325080436255</v>
      </c>
      <c r="E33" s="12" t="s">
        <v>211</v>
      </c>
      <c r="F33" s="13">
        <v>0.51593518825128337</v>
      </c>
      <c r="I33" s="12" t="s">
        <v>211</v>
      </c>
      <c r="J33" s="13">
        <v>568.77975241308764</v>
      </c>
    </row>
    <row r="34" spans="1:10" x14ac:dyDescent="0.3">
      <c r="A34" s="12" t="s">
        <v>212</v>
      </c>
      <c r="B34" s="13">
        <v>121.64840690867747</v>
      </c>
      <c r="E34" s="12" t="s">
        <v>212</v>
      </c>
      <c r="F34" s="13">
        <v>0.76371828418040955</v>
      </c>
      <c r="I34" s="12" t="s">
        <v>212</v>
      </c>
      <c r="J34" s="13">
        <v>851.53884836074235</v>
      </c>
    </row>
    <row r="35" spans="1:10" x14ac:dyDescent="0.3">
      <c r="A35" s="12" t="s">
        <v>213</v>
      </c>
      <c r="B35" s="13">
        <v>495.0895722757266</v>
      </c>
      <c r="E35" s="12" t="s">
        <v>213</v>
      </c>
      <c r="F35" s="13">
        <v>0.13132477812370319</v>
      </c>
      <c r="I35" s="12" t="s">
        <v>213</v>
      </c>
      <c r="J35" s="13">
        <v>990.17914455145319</v>
      </c>
    </row>
    <row r="36" spans="1:10" x14ac:dyDescent="0.3">
      <c r="A36" s="12" t="s">
        <v>210</v>
      </c>
      <c r="B36" s="13">
        <v>355.63497520126771</v>
      </c>
      <c r="E36" s="12" t="s">
        <v>210</v>
      </c>
      <c r="F36" s="13">
        <v>0.37695731426182161</v>
      </c>
      <c r="I36" s="12" t="s">
        <v>210</v>
      </c>
      <c r="J36" s="13">
        <v>2133.8098512076062</v>
      </c>
    </row>
    <row r="37" spans="1:10" x14ac:dyDescent="0.3">
      <c r="A37" s="12" t="s">
        <v>1073</v>
      </c>
      <c r="B37" s="13">
        <v>252.46153314071606</v>
      </c>
      <c r="E37" s="12" t="s">
        <v>1073</v>
      </c>
      <c r="F37" s="13">
        <v>0.52323483310194741</v>
      </c>
      <c r="I37" s="12" t="s">
        <v>1073</v>
      </c>
      <c r="J37" s="13">
        <v>4544.3075965328899</v>
      </c>
    </row>
    <row r="45" spans="1:10" x14ac:dyDescent="0.3">
      <c r="A45" t="s">
        <v>252</v>
      </c>
    </row>
    <row r="47" spans="1:10" x14ac:dyDescent="0.3">
      <c r="A47" s="11" t="s">
        <v>209</v>
      </c>
      <c r="B47" t="s">
        <v>1080</v>
      </c>
    </row>
    <row r="48" spans="1:10" x14ac:dyDescent="0.3">
      <c r="A48" s="12" t="s">
        <v>211</v>
      </c>
      <c r="B48" s="13">
        <v>21</v>
      </c>
    </row>
    <row r="49" spans="1:7" x14ac:dyDescent="0.3">
      <c r="A49" s="12" t="s">
        <v>212</v>
      </c>
      <c r="B49" s="13">
        <v>15</v>
      </c>
    </row>
    <row r="50" spans="1:7" x14ac:dyDescent="0.3">
      <c r="A50" s="12" t="s">
        <v>213</v>
      </c>
      <c r="B50" s="13">
        <v>9</v>
      </c>
    </row>
    <row r="51" spans="1:7" x14ac:dyDescent="0.3">
      <c r="A51" s="12" t="s">
        <v>210</v>
      </c>
      <c r="B51" s="13">
        <v>50</v>
      </c>
    </row>
    <row r="59" spans="1:7" x14ac:dyDescent="0.3">
      <c r="A59" t="s">
        <v>1083</v>
      </c>
      <c r="F59" t="s">
        <v>1082</v>
      </c>
    </row>
    <row r="61" spans="1:7" x14ac:dyDescent="0.3">
      <c r="A61" s="11" t="s">
        <v>1053</v>
      </c>
      <c r="B61" t="s">
        <v>1081</v>
      </c>
      <c r="F61" s="11" t="s">
        <v>1053</v>
      </c>
      <c r="G61" t="s">
        <v>1075</v>
      </c>
    </row>
    <row r="62" spans="1:7" x14ac:dyDescent="0.3">
      <c r="A62" s="17">
        <v>44729</v>
      </c>
      <c r="B62" s="13">
        <v>250</v>
      </c>
      <c r="F62" s="17">
        <v>44729</v>
      </c>
      <c r="G62" s="13">
        <v>146.49542531685432</v>
      </c>
    </row>
    <row r="63" spans="1:7" x14ac:dyDescent="0.3">
      <c r="A63" s="17">
        <v>44734</v>
      </c>
      <c r="B63" s="13">
        <v>3170</v>
      </c>
      <c r="F63" s="17">
        <v>44734</v>
      </c>
      <c r="G63" s="13">
        <v>1629.0228421379663</v>
      </c>
    </row>
    <row r="64" spans="1:7" x14ac:dyDescent="0.3">
      <c r="A64" s="17">
        <v>44742</v>
      </c>
      <c r="B64" s="13">
        <v>1000</v>
      </c>
      <c r="F64" s="17">
        <v>44742</v>
      </c>
      <c r="G64" s="13">
        <v>567.52531694900551</v>
      </c>
    </row>
    <row r="65" spans="1:7" x14ac:dyDescent="0.3">
      <c r="A65" s="17">
        <v>44753</v>
      </c>
      <c r="B65" s="13">
        <v>1660</v>
      </c>
      <c r="F65" s="17">
        <v>44753</v>
      </c>
      <c r="G65" s="13">
        <v>767.39587623829971</v>
      </c>
    </row>
    <row r="66" spans="1:7" x14ac:dyDescent="0.3">
      <c r="A66" s="17">
        <v>44756</v>
      </c>
      <c r="B66" s="13">
        <v>288</v>
      </c>
      <c r="F66" s="17">
        <v>44756</v>
      </c>
      <c r="G66" s="13">
        <v>195.11634208376037</v>
      </c>
    </row>
    <row r="67" spans="1:7" x14ac:dyDescent="0.3">
      <c r="A67" s="17">
        <v>44761</v>
      </c>
      <c r="B67" s="13">
        <v>864</v>
      </c>
      <c r="F67" s="17">
        <v>44761</v>
      </c>
      <c r="G67" s="13">
        <v>374.24523183962788</v>
      </c>
    </row>
    <row r="68" spans="1:7" x14ac:dyDescent="0.3">
      <c r="A68" s="17">
        <v>44763</v>
      </c>
      <c r="B68" s="13">
        <v>715</v>
      </c>
      <c r="F68" s="17">
        <v>44763</v>
      </c>
      <c r="G68" s="13">
        <v>204.06924944863977</v>
      </c>
    </row>
    <row r="69" spans="1:7" x14ac:dyDescent="0.3">
      <c r="A69" s="17">
        <v>44777</v>
      </c>
      <c r="B69" s="13">
        <v>250</v>
      </c>
      <c r="F69" s="17">
        <v>44777</v>
      </c>
      <c r="G69" s="13">
        <v>11.809673210590343</v>
      </c>
    </row>
    <row r="70" spans="1:7" x14ac:dyDescent="0.3">
      <c r="A70" s="17">
        <v>44782</v>
      </c>
      <c r="B70" s="13">
        <v>288</v>
      </c>
      <c r="F70" s="17">
        <v>44782</v>
      </c>
      <c r="G70" s="13">
        <v>169.77765963840199</v>
      </c>
    </row>
    <row r="71" spans="1:7" x14ac:dyDescent="0.3">
      <c r="A71" s="17">
        <v>44784</v>
      </c>
      <c r="B71" s="13">
        <v>390</v>
      </c>
      <c r="F71" s="17">
        <v>44784</v>
      </c>
      <c r="G71" s="13">
        <v>184.04084879986294</v>
      </c>
    </row>
    <row r="72" spans="1:7" x14ac:dyDescent="0.3">
      <c r="A72" s="17">
        <v>44790</v>
      </c>
      <c r="B72" s="13">
        <v>260</v>
      </c>
      <c r="F72" s="17">
        <v>44790</v>
      </c>
      <c r="G72" s="13">
        <v>236.32390370536274</v>
      </c>
    </row>
    <row r="73" spans="1:7" x14ac:dyDescent="0.3">
      <c r="A73" s="17">
        <v>44802</v>
      </c>
      <c r="B73" s="13">
        <v>750</v>
      </c>
      <c r="F73" s="17">
        <v>44802</v>
      </c>
      <c r="G73" s="13">
        <v>58.485227164517568</v>
      </c>
    </row>
    <row r="74" spans="1:7" x14ac:dyDescent="0.3">
      <c r="A74" s="17" t="s">
        <v>1073</v>
      </c>
      <c r="B74" s="13">
        <v>9885</v>
      </c>
      <c r="F74" s="17" t="s">
        <v>1073</v>
      </c>
      <c r="G74" s="13">
        <v>4544.3075965328899</v>
      </c>
    </row>
    <row r="151" spans="1:6" ht="17.25" x14ac:dyDescent="0.3">
      <c r="A151" s="25" t="s">
        <v>1084</v>
      </c>
      <c r="F151" t="s">
        <v>256</v>
      </c>
    </row>
    <row r="153" spans="1:6" x14ac:dyDescent="0.3">
      <c r="A153" s="11" t="s">
        <v>209</v>
      </c>
      <c r="B153" t="s">
        <v>1075</v>
      </c>
    </row>
    <row r="154" spans="1:6" x14ac:dyDescent="0.3">
      <c r="A154" s="12" t="s">
        <v>222</v>
      </c>
      <c r="B154" s="13">
        <v>10392.371663128077</v>
      </c>
    </row>
    <row r="155" spans="1:6" x14ac:dyDescent="0.3">
      <c r="A155" s="12" t="s">
        <v>211</v>
      </c>
      <c r="B155" s="13">
        <v>44943.299336956021</v>
      </c>
    </row>
    <row r="156" spans="1:6" x14ac:dyDescent="0.3">
      <c r="A156" s="12" t="s">
        <v>212</v>
      </c>
      <c r="B156" s="13">
        <v>52628.7644830875</v>
      </c>
    </row>
    <row r="157" spans="1:6" x14ac:dyDescent="0.3">
      <c r="A157" s="12" t="s">
        <v>213</v>
      </c>
      <c r="B157" s="13">
        <v>51745.380956013505</v>
      </c>
    </row>
    <row r="158" spans="1:6" x14ac:dyDescent="0.3">
      <c r="A158" s="12" t="s">
        <v>214</v>
      </c>
      <c r="B158" s="13">
        <v>22061.686496177575</v>
      </c>
    </row>
    <row r="159" spans="1:6" x14ac:dyDescent="0.3">
      <c r="A159" s="12" t="s">
        <v>210</v>
      </c>
      <c r="B159" s="13">
        <v>53883.999744062246</v>
      </c>
    </row>
    <row r="160" spans="1:6" x14ac:dyDescent="0.3">
      <c r="A160" s="12" t="s">
        <v>1073</v>
      </c>
      <c r="B160" s="13">
        <v>235655.50267942494</v>
      </c>
    </row>
  </sheetData>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CS_Pivot</vt:lpstr>
      <vt:lpstr>CS_Dasboard</vt:lpstr>
      <vt:lpstr>Finance</vt:lpstr>
      <vt:lpstr>Finance- Pivot</vt:lpstr>
      <vt:lpstr>Finance- Dashborad</vt:lpstr>
      <vt:lpstr>Orders</vt:lpstr>
      <vt:lpstr>ord _ Pivot</vt:lpstr>
      <vt:lpstr>Order_Dashbord</vt:lpstr>
      <vt:lpstr>Products</vt:lpstr>
      <vt:lpstr>Marketing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 garate</cp:lastModifiedBy>
  <dcterms:created xsi:type="dcterms:W3CDTF">2022-06-24T09:46:13Z</dcterms:created>
  <dcterms:modified xsi:type="dcterms:W3CDTF">2023-09-01T11:27:09Z</dcterms:modified>
</cp:coreProperties>
</file>