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Win10\Downloads\"/>
    </mc:Choice>
  </mc:AlternateContent>
  <xr:revisionPtr revIDLastSave="0" documentId="13_ncr:1_{0FD5D06D-4A0E-486F-94B0-A3FAD724DC6F}" xr6:coauthVersionLast="47" xr6:coauthVersionMax="47" xr10:uidLastSave="{00000000-0000-0000-0000-000000000000}"/>
  <bookViews>
    <workbookView xWindow="-120" yWindow="-120" windowWidth="20730" windowHeight="11040" tabRatio="766" activeTab="8"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OY" sheetId="9" r:id="rId7"/>
    <sheet name="Data" sheetId="1" r:id="rId8"/>
    <sheet name="Dashboard" sheetId="2"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8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9" i="9"/>
  <c r="F9" i="9"/>
  <c r="E9" i="9"/>
  <c r="D9" i="9"/>
  <c r="C9" i="9"/>
  <c r="B17" i="8"/>
  <c r="E33" i="6"/>
  <c r="E44" i="6"/>
  <c r="E30" i="6"/>
  <c r="E7" i="6"/>
  <c r="E39" i="6"/>
  <c r="E52" i="6"/>
  <c r="E34" i="6"/>
  <c r="E47" i="6"/>
  <c r="E24" i="6"/>
  <c r="E45" i="6"/>
  <c r="E9" i="6"/>
  <c r="E13" i="6"/>
  <c r="N17" i="8"/>
  <c r="E17" i="6"/>
  <c r="E49" i="6"/>
  <c r="E14" i="6"/>
  <c r="E46" i="6"/>
  <c r="E23" i="6"/>
  <c r="E8" i="6"/>
  <c r="E37" i="6"/>
  <c r="E4" i="6"/>
  <c r="E15" i="6"/>
  <c r="E10" i="6"/>
  <c r="K17" i="8"/>
  <c r="E21" i="6"/>
  <c r="E12" i="6"/>
  <c r="E18" i="6"/>
  <c r="E50" i="6"/>
  <c r="E27" i="6"/>
  <c r="E28" i="6"/>
  <c r="E5" i="6"/>
  <c r="E41" i="6"/>
  <c r="E51" i="6"/>
  <c r="H17" i="8"/>
  <c r="E25" i="6"/>
  <c r="E32" i="6"/>
  <c r="E22" i="6"/>
  <c r="E16" i="6"/>
  <c r="E31" i="6"/>
  <c r="E40" i="6"/>
  <c r="E11" i="6"/>
  <c r="E6" i="6"/>
  <c r="E42" i="6"/>
  <c r="E17" i="8"/>
  <c r="E29" i="6"/>
  <c r="E36" i="6"/>
  <c r="E26" i="6"/>
  <c r="E20" i="6"/>
  <c r="E35" i="6"/>
  <c r="E48" i="6"/>
  <c r="E43" i="6"/>
  <c r="E38" i="6"/>
  <c r="E19" i="6"/>
  <c r="E7" i="4"/>
  <c r="E6" i="4"/>
  <c r="E5" i="4"/>
  <c r="E4" i="4"/>
</calcChain>
</file>

<file path=xl/sharedStrings.xml><?xml version="1.0" encoding="utf-8"?>
<sst xmlns="http://schemas.openxmlformats.org/spreadsheetml/2006/main" count="130130" uniqueCount="10954">
  <si>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</si>
  <si>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</si>
  <si>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</si>
  <si>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</si>
  <si>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</si>
  <si>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</si>
  <si>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</si>
  <si>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</si>
  <si>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</si>
  <si>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</si>
  <si>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</si>
  <si>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</si>
  <si>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</si>
  <si>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</si>
  <si>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</si>
  <si>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</si>
  <si>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</si>
  <si>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</si>
  <si>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</si>
  <si>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</si>
  <si>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</si>
  <si>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</si>
  <si>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</si>
  <si>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</si>
  <si>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</si>
  <si>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</si>
  <si>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</si>
  <si>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</si>
  <si>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</si>
  <si>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</si>
  <si>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</si>
  <si>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</si>
  <si>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</si>
  <si>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</si>
  <si>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</si>
  <si>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</si>
  <si>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</si>
  <si>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</si>
  <si>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</si>
  <si>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</si>
  <si>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</si>
  <si>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</si>
  <si>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</si>
  <si>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</si>
  <si>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</si>
  <si>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</si>
  <si>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</si>
  <si>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</si>
  <si>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</si>
  <si>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</si>
  <si>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</si>
  <si>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</si>
  <si>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</si>
  <si>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</si>
  <si>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</si>
  <si>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</si>
  <si>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</si>
  <si>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</si>
  <si>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</si>
  <si>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</si>
  <si>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</si>
  <si>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</si>
  <si>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</si>
  <si>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</si>
  <si>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</si>
  <si>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</si>
  <si>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</si>
  <si>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</si>
  <si>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</si>
  <si>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</si>
  <si>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</si>
  <si>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</si>
  <si>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</si>
  <si>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</si>
  <si>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</si>
  <si>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</si>
  <si>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</si>
  <si>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</si>
  <si>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</si>
  <si>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</si>
  <si>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</si>
  <si>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</si>
  <si>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</si>
  <si>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</si>
  <si>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</si>
  <si>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</si>
  <si>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</si>
  <si>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</si>
  <si>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</si>
  <si>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</si>
  <si>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</si>
  <si>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</si>
  <si>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</si>
  <si>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</si>
  <si>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</si>
  <si>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</si>
  <si>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</si>
  <si>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</si>
  <si>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</si>
  <si>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</si>
  <si>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</si>
  <si>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</si>
  <si>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</si>
  <si>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</si>
  <si>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</si>
  <si>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</si>
  <si>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</si>
  <si>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</si>
  <si>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</si>
  <si>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</si>
  <si>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</si>
  <si>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</si>
  <si>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</si>
  <si>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</si>
  <si>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</si>
  <si>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</si>
  <si>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</si>
  <si>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</si>
  <si>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</si>
  <si>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</si>
  <si>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</si>
  <si>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</si>
  <si>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</si>
  <si>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</si>
  <si>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</si>
  <si>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</si>
  <si>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</si>
  <si>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</si>
  <si>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</si>
  <si>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</si>
  <si>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</si>
  <si>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</si>
  <si>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</si>
  <si>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</si>
  <si>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</si>
  <si>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</si>
  <si>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</si>
  <si>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</si>
  <si>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</si>
  <si>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</si>
  <si>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</si>
  <si>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</si>
  <si>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</si>
  <si>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</si>
  <si>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</si>
  <si>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</si>
  <si>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</si>
  <si>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</si>
  <si>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</si>
  <si>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</si>
  <si>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</si>
  <si>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</si>
  <si>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</si>
  <si>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</si>
  <si>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</si>
  <si>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</si>
  <si>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</si>
  <si>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</si>
  <si>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</si>
  <si>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</si>
  <si>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</si>
  <si>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</si>
  <si>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</si>
  <si>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</si>
  <si>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</si>
  <si>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</si>
  <si>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</si>
  <si>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</si>
  <si>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</si>
  <si>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</si>
  <si>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</si>
  <si>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</si>
  <si>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</si>
  <si>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</si>
  <si>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</si>
  <si>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</si>
  <si>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</si>
  <si>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</si>
  <si>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</si>
  <si>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</si>
  <si>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</si>
  <si>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</si>
  <si>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</si>
  <si>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</si>
  <si>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</si>
  <si>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</si>
  <si>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</si>
  <si>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</si>
  <si>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</si>
  <si>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</si>
  <si>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</si>
  <si>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</si>
  <si>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</si>
  <si>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</si>
  <si>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</si>
  <si>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</si>
  <si>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</si>
  <si>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</si>
  <si>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</si>
  <si>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</si>
  <si>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</si>
  <si>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</si>
  <si>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</si>
  <si>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</si>
  <si>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</si>
  <si>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</si>
  <si>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</si>
  <si>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</si>
  <si>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</si>
  <si>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</si>
  <si>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</si>
  <si>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</si>
  <si>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</si>
  <si>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</si>
  <si>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</si>
  <si>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</si>
  <si>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</si>
  <si>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</si>
  <si>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</si>
  <si>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</si>
  <si>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</si>
  <si>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</si>
  <si>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</si>
  <si>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</si>
  <si>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</si>
  <si>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</si>
  <si>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</si>
  <si>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</si>
  <si>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</si>
  <si>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</si>
  <si>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</si>
  <si>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</si>
  <si>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</si>
  <si>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</si>
  <si>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</si>
  <si>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</si>
  <si>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</si>
  <si>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</si>
  <si>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</si>
  <si>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</si>
  <si>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</si>
  <si>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</si>
  <si>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</si>
  <si>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</si>
  <si>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</si>
  <si>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</si>
  <si>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</si>
  <si>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</si>
  <si>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</si>
  <si>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</si>
  <si>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</si>
  <si>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</si>
  <si>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</si>
  <si>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</si>
  <si>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</si>
  <si>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</si>
  <si>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</si>
  <si>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</si>
  <si>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</si>
  <si>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</si>
  <si>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</si>
  <si>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</si>
  <si>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</si>
  <si>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</si>
  <si>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</si>
  <si>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</si>
  <si>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</si>
  <si>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</si>
  <si>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</si>
  <si>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</si>
  <si>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</si>
  <si>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</si>
  <si>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</si>
  <si>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</si>
  <si>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</si>
  <si>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</si>
  <si>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</si>
  <si>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</si>
  <si>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</si>
  <si>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</si>
  <si>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</si>
  <si>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</si>
  <si>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</si>
  <si>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</si>
  <si>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</si>
  <si>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</si>
  <si>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</si>
  <si>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</si>
  <si>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</si>
  <si>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</si>
  <si>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</si>
  <si>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</si>
  <si>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</si>
  <si>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</si>
  <si>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</si>
  <si>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</si>
  <si>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</si>
  <si>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</si>
  <si>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</si>
  <si>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</si>
  <si>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</si>
  <si>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</si>
  <si>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</si>
  <si>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</si>
  <si>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</si>
  <si>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</si>
  <si>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</si>
  <si>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</si>
  <si>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</si>
  <si>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</si>
  <si>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</si>
  <si>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</si>
  <si>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</si>
  <si>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</si>
  <si>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</si>
  <si>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</si>
  <si>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</si>
  <si>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</si>
  <si>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</si>
  <si>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</si>
  <si>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</si>
  <si>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</si>
  <si>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</si>
  <si>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</si>
  <si>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</si>
  <si>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</si>
  <si>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</si>
  <si>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</si>
  <si>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</si>
  <si>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</si>
  <si>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</si>
  <si>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</si>
  <si>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</si>
  <si>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</si>
  <si>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</si>
  <si>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</si>
  <si>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</si>
  <si>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</si>
  <si>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</si>
  <si>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</si>
  <si>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</si>
  <si>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</si>
  <si>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</si>
  <si>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</si>
  <si>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</si>
  <si>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</si>
  <si>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</si>
  <si>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</si>
  <si>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</si>
  <si>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</si>
  <si>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</si>
  <si>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</si>
  <si>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</si>
  <si>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</si>
  <si>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</si>
  <si>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</si>
  <si>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</si>
  <si>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</si>
  <si>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</si>
  <si>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</si>
  <si>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</si>
  <si>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</si>
  <si>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</si>
  <si>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</si>
  <si>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</si>
  <si>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</si>
  <si>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</si>
  <si>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</si>
  <si>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</si>
  <si>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</si>
  <si>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</si>
  <si>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</si>
  <si>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</si>
  <si>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</si>
  <si>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</si>
  <si>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</si>
  <si>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</si>
  <si>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</si>
  <si>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</si>
  <si>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</si>
  <si>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</si>
  <si>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</si>
  <si>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</si>
  <si>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</si>
  <si>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</si>
  <si>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</si>
  <si>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</si>
  <si>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</si>
  <si>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</si>
  <si>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</si>
  <si>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</si>
  <si>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</si>
  <si>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</si>
  <si>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</si>
  <si>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</si>
  <si>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</si>
  <si>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</si>
  <si>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</si>
  <si>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</si>
  <si>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</si>
  <si>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</si>
  <si>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</si>
  <si>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</si>
  <si>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</si>
  <si>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</si>
  <si>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</si>
  <si>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</si>
  <si>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</si>
  <si>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</si>
  <si>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</si>
  <si>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</si>
  <si>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</si>
  <si>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</si>
  <si>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</si>
  <si>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</si>
  <si>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</si>
  <si>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</si>
  <si>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</si>
  <si>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</si>
  <si>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</si>
  <si>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</si>
  <si>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</si>
  <si>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</si>
  <si>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</si>
  <si>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</si>
  <si>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</si>
  <si>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</si>
  <si>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</si>
  <si>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</si>
  <si>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</si>
  <si>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</si>
  <si>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</si>
  <si>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</si>
  <si>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</si>
  <si>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</si>
  <si>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</si>
  <si>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</si>
  <si>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</si>
  <si>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</si>
  <si>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</si>
  <si>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</si>
  <si>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</si>
  <si>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</si>
  <si>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</si>
  <si>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</si>
  <si>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</si>
  <si>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</si>
  <si>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</si>
  <si>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</si>
  <si>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</si>
  <si>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</si>
  <si>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</si>
  <si>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</si>
  <si>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</si>
  <si>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</si>
  <si>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</si>
  <si>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</si>
  <si>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</si>
  <si>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</si>
  <si>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</si>
  <si>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</si>
  <si>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</si>
  <si>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</si>
  <si>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</si>
  <si>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</si>
  <si>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</si>
  <si>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</si>
  <si>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</si>
  <si>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</si>
  <si>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</si>
  <si>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</si>
  <si>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</si>
  <si>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</si>
  <si>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</si>
  <si>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</si>
  <si>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</si>
  <si>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</si>
  <si>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</si>
  <si>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</si>
  <si>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</si>
  <si>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</si>
  <si>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</si>
  <si>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</si>
  <si>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</si>
  <si>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</si>
  <si>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</si>
  <si>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</si>
  <si>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</si>
  <si>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</si>
  <si>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</si>
  <si>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</si>
  <si>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</si>
  <si>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</si>
  <si>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</si>
  <si>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</si>
  <si>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</si>
  <si>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</si>
  <si>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</si>
  <si>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</si>
  <si>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</si>
  <si>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</si>
  <si>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</si>
  <si>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</si>
  <si>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</si>
  <si>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</si>
  <si>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</si>
  <si>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</si>
  <si>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</si>
  <si>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</si>
  <si>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</si>
  <si>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</si>
  <si>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</si>
  <si>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</si>
  <si>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</si>
  <si>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</si>
  <si>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</si>
  <si>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</si>
  <si>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</si>
  <si>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</si>
  <si>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</si>
  <si>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</si>
  <si>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</si>
  <si>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</si>
  <si>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</si>
  <si>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</si>
  <si>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</si>
  <si>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</si>
  <si>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</si>
  <si>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</si>
  <si>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</si>
  <si>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</si>
  <si>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</si>
  <si>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</si>
  <si>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</si>
  <si>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</si>
  <si>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</si>
  <si>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</si>
  <si>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</si>
  <si>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</si>
  <si>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</si>
  <si>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</si>
  <si>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</si>
  <si>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</si>
  <si>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</si>
  <si>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</si>
  <si>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</si>
  <si>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</si>
  <si>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</si>
  <si>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</si>
  <si>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</si>
  <si>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</si>
  <si>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</si>
  <si>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</si>
  <si>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</si>
  <si>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</si>
  <si>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</si>
  <si>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</si>
  <si>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</si>
  <si>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</si>
  <si>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</si>
  <si>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</si>
  <si>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</si>
  <si>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</si>
  <si>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</si>
  <si>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</si>
  <si>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</si>
  <si>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</si>
  <si>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</si>
  <si>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</si>
  <si>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</si>
  <si>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</si>
  <si>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</si>
  <si>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</si>
  <si>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</si>
  <si>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</si>
  <si>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</si>
  <si>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</si>
  <si>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</si>
  <si>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</si>
  <si>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</si>
  <si>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</si>
  <si>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</si>
  <si>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</si>
  <si>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</si>
  <si>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</si>
  <si>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</si>
  <si>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</si>
  <si>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</si>
  <si>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</si>
  <si>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</si>
  <si>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</si>
  <si>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</si>
  <si>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</si>
  <si>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</si>
  <si>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</si>
  <si>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</si>
  <si>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</si>
  <si>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</si>
  <si>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</si>
  <si>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</si>
  <si>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</si>
  <si>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</si>
  <si>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</si>
  <si>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</si>
  <si>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</si>
  <si>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</si>
  <si>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</si>
  <si>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</si>
  <si>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</si>
  <si>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</si>
  <si>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</si>
  <si>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</si>
  <si>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</si>
  <si>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</si>
  <si>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</si>
  <si>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</si>
  <si>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</si>
  <si>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</si>
  <si>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</si>
  <si>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</si>
  <si>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</si>
  <si>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</si>
  <si>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</si>
  <si>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</si>
  <si>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</si>
  <si>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</si>
  <si>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</si>
  <si>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</si>
  <si>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</si>
  <si>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</si>
  <si>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</si>
  <si>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</si>
  <si>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</si>
  <si>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</si>
  <si>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</si>
  <si>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</si>
  <si>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</si>
  <si>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</si>
  <si>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</si>
  <si>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</si>
  <si>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</si>
  <si>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</si>
  <si>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</si>
  <si>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</si>
  <si>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</si>
  <si>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</si>
  <si>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</si>
  <si>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</si>
  <si>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</si>
  <si>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</si>
  <si>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</si>
  <si>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</si>
  <si>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</si>
  <si>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</si>
  <si>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</si>
  <si>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</si>
  <si>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</si>
  <si>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</si>
  <si>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</si>
  <si>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</si>
  <si>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</si>
  <si>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</si>
  <si>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</si>
  <si>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</si>
  <si>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</si>
  <si>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</si>
  <si>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</si>
  <si>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</si>
  <si>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</si>
  <si>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</si>
  <si>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</si>
  <si>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</si>
  <si>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</si>
  <si>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</si>
  <si>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</si>
  <si>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</si>
  <si>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</si>
  <si>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</si>
  <si>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</si>
  <si>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</si>
  <si>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</si>
  <si>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</si>
  <si>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</si>
  <si>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</si>
  <si>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</si>
  <si>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</si>
  <si>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</si>
  <si>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</si>
  <si>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</si>
  <si>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</si>
  <si>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</si>
  <si>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</si>
  <si>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</si>
  <si>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</si>
  <si>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</si>
  <si>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</si>
  <si>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</si>
  <si>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</si>
  <si>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</si>
  <si>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</si>
  <si>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</si>
  <si>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</si>
  <si>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</si>
  <si>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</si>
  <si>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</si>
  <si>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</si>
  <si>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</si>
  <si>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</si>
  <si>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</si>
  <si>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</si>
  <si>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</si>
  <si>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</si>
  <si>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</si>
  <si>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</si>
  <si>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</si>
  <si>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</si>
  <si>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</si>
  <si>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</si>
  <si>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</si>
  <si>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</si>
  <si>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</si>
  <si>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</si>
  <si>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</si>
  <si>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</si>
  <si>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</si>
  <si>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</si>
  <si>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</si>
  <si>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</si>
  <si>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</si>
  <si>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</si>
  <si>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</si>
  <si>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</si>
  <si>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</si>
  <si>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</si>
  <si>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</si>
  <si>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</si>
  <si>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</si>
  <si>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</si>
  <si>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</si>
  <si>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</si>
  <si>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</si>
  <si>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</si>
  <si>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</si>
  <si>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</si>
  <si>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</si>
  <si>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</si>
  <si>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</si>
  <si>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</si>
  <si>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</si>
  <si>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</si>
  <si>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</si>
  <si>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</si>
  <si>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</si>
  <si>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</si>
  <si>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</si>
  <si>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</si>
  <si>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</si>
  <si>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</si>
  <si>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</si>
  <si>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</si>
  <si>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</si>
  <si>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</si>
  <si>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</si>
  <si>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</si>
  <si>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</si>
  <si>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</si>
  <si>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</si>
  <si>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</si>
  <si>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</si>
  <si>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</si>
  <si>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</si>
  <si>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</si>
  <si>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</si>
  <si>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</si>
  <si>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</si>
  <si>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</si>
  <si>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</si>
  <si>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</si>
  <si>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</si>
  <si>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</si>
  <si>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</si>
  <si>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</si>
  <si>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</si>
  <si>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</si>
  <si>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</si>
  <si>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</si>
  <si>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</si>
  <si>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</si>
  <si>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</si>
  <si>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</si>
  <si>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</si>
  <si>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</si>
  <si>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</si>
  <si>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</si>
  <si>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</si>
  <si>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</si>
  <si>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</si>
  <si>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</si>
  <si>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</si>
  <si>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</si>
  <si>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</si>
  <si>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</si>
  <si>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</si>
  <si>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</si>
  <si>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</si>
  <si>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</si>
  <si>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</si>
  <si>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</si>
  <si>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</si>
  <si>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</si>
  <si>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</si>
  <si>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</si>
  <si>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</si>
  <si>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</si>
  <si>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</si>
  <si>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</si>
  <si>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</si>
  <si>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</si>
  <si>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</si>
  <si>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</si>
  <si>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</si>
  <si>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</si>
  <si>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</si>
  <si>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</si>
  <si>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</si>
  <si>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</si>
  <si>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</si>
  <si>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</si>
  <si>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</si>
  <si>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</si>
  <si>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</si>
  <si>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</si>
  <si>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</si>
  <si>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</si>
  <si>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</si>
  <si>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</si>
  <si>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</si>
  <si>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</si>
  <si>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</si>
  <si>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</si>
  <si>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</si>
  <si>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</si>
  <si>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</si>
  <si>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</si>
  <si>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</si>
  <si>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</si>
  <si>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</si>
  <si>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</si>
  <si>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</si>
  <si>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</si>
  <si>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</si>
  <si>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</si>
  <si>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</si>
  <si>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</si>
  <si>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</si>
  <si>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</si>
  <si>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</si>
  <si>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</si>
  <si>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</si>
  <si>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</si>
  <si>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</si>
  <si>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</si>
  <si>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</si>
  <si>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</si>
  <si>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</si>
  <si>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</si>
  <si>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</si>
  <si>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</si>
  <si>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</si>
  <si>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</si>
  <si>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</si>
  <si>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</si>
  <si>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</si>
  <si>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</si>
  <si>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</si>
  <si>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</si>
  <si>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</si>
  <si>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</si>
  <si>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</si>
  <si>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</si>
  <si>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</si>
  <si>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</si>
  <si>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</si>
  <si>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</si>
  <si>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</si>
  <si>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</si>
  <si>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</si>
  <si>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</si>
  <si>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</si>
  <si>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</si>
  <si>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</si>
  <si>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</si>
  <si>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</si>
  <si>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</si>
  <si>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</si>
  <si>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</si>
  <si>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</si>
  <si>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</si>
  <si>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</si>
  <si>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</si>
  <si>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</si>
  <si>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</si>
  <si>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</si>
  <si>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</si>
  <si>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</si>
  <si>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</si>
  <si>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</si>
  <si>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</si>
  <si>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</si>
  <si>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</si>
  <si>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</si>
  <si>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</si>
  <si>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</si>
  <si>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</si>
  <si>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</si>
  <si>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</si>
  <si>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</si>
  <si>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</si>
  <si>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</si>
  <si>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</si>
  <si>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</si>
  <si>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</si>
  <si>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</si>
  <si>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</si>
  <si>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</si>
  <si>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</si>
  <si>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</si>
  <si>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</si>
  <si>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</si>
  <si>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</si>
  <si>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</si>
  <si>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</si>
  <si>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</si>
  <si>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</si>
  <si>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</si>
  <si>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</si>
  <si>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</si>
  <si>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</si>
  <si>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</si>
  <si>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</si>
  <si>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</si>
  <si>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</si>
  <si>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</si>
  <si>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</si>
  <si>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</si>
  <si>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</si>
  <si>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</si>
  <si>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</si>
  <si>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</si>
  <si>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</si>
  <si>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</si>
  <si>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</si>
  <si>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</si>
  <si>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</si>
  <si>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</si>
  <si>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</si>
  <si>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</si>
  <si>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</si>
  <si>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</si>
  <si>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</si>
  <si>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</si>
  <si>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</si>
  <si>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</si>
  <si>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</si>
  <si>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</si>
  <si>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</si>
  <si>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</si>
  <si>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</si>
  <si>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</si>
  <si>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</si>
  <si>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</si>
  <si>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</si>
  <si>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</si>
  <si>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</si>
  <si>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</si>
  <si>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</si>
  <si>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</si>
  <si>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</si>
  <si>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</si>
  <si>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</si>
  <si>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</si>
  <si>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</si>
  <si>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</si>
  <si>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</si>
  <si>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</si>
  <si>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</si>
  <si>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</si>
  <si>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</si>
  <si>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</si>
  <si>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</si>
  <si>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</si>
  <si>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</si>
  <si>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</si>
  <si>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</si>
  <si>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</si>
  <si>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</si>
  <si>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</si>
  <si>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</si>
  <si>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</si>
  <si>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</si>
  <si>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</si>
  <si>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</si>
  <si>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</si>
  <si>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</si>
  <si>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</si>
  <si>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</si>
  <si>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</si>
  <si>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</si>
  <si>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</si>
  <si>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</si>
  <si>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</si>
  <si>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</si>
  <si>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</si>
  <si>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</si>
  <si>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</si>
  <si>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</si>
  <si>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</si>
  <si>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</si>
  <si>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</si>
  <si>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</si>
  <si>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</si>
  <si>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</si>
  <si>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</si>
  <si>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</si>
  <si>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</si>
  <si>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</si>
  <si>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</si>
  <si>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</si>
  <si>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</si>
  <si>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</si>
  <si>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</si>
  <si>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</si>
  <si>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</si>
  <si>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</si>
  <si>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</si>
  <si>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</si>
  <si>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</si>
  <si>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</si>
  <si>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</si>
  <si>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</si>
  <si>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</si>
  <si>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</si>
  <si>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</si>
  <si>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</si>
  <si>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</si>
  <si>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</si>
  <si>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</si>
  <si>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</si>
  <si>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</si>
  <si>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</si>
  <si>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</si>
  <si>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</si>
  <si>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</si>
  <si>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</si>
  <si>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</si>
  <si>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</si>
  <si>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</si>
  <si>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</si>
  <si>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</si>
  <si>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</si>
  <si>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</si>
  <si>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</si>
  <si>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</si>
  <si>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</si>
  <si>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</si>
  <si>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</si>
  <si>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</si>
  <si>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</si>
  <si>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</si>
  <si>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</si>
  <si>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</si>
  <si>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</si>
  <si>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</si>
  <si>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</si>
  <si>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</si>
  <si>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</si>
  <si>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</si>
  <si>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</si>
  <si>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</si>
  <si>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</si>
  <si>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</si>
  <si>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</si>
  <si>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</si>
  <si>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</si>
  <si>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</si>
  <si>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</si>
  <si>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</si>
  <si>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</si>
  <si>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</si>
  <si>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</si>
  <si>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</si>
  <si>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</si>
  <si>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</si>
  <si>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</si>
  <si>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</si>
  <si>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</si>
  <si>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</si>
  <si>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</si>
  <si>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</si>
  <si>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</si>
  <si>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</si>
  <si>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</si>
  <si>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</si>
  <si>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</si>
  <si>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</si>
  <si>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</si>
  <si>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</si>
  <si>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</si>
  <si>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</si>
  <si>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</si>
  <si>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</si>
  <si>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</si>
  <si>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</si>
  <si>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</si>
  <si>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</si>
  <si>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</si>
  <si>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</si>
  <si>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</si>
  <si>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</si>
  <si>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</si>
  <si>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</si>
  <si>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</si>
  <si>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</si>
  <si>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</si>
  <si>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</si>
  <si>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</si>
  <si>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</si>
  <si>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</si>
  <si>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</si>
  <si>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</si>
  <si>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</si>
  <si>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</si>
  <si>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</si>
  <si>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</si>
  <si>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</si>
  <si>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</si>
  <si>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</si>
  <si>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</si>
  <si>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</si>
  <si>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</si>
  <si>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</si>
  <si>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</si>
  <si>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</si>
  <si>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</si>
  <si>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</si>
  <si>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</si>
  <si>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</si>
  <si>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</si>
  <si>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</si>
  <si>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</si>
  <si>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</si>
  <si>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</si>
  <si>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</si>
  <si>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</si>
  <si>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</si>
  <si>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</si>
  <si>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</si>
  <si>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</si>
  <si>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</si>
  <si>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</si>
  <si>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</si>
  <si>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</si>
  <si>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</si>
  <si>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</si>
  <si>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</si>
  <si>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</si>
  <si>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</si>
  <si>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</si>
  <si>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</si>
  <si>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</si>
  <si>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</si>
  <si>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</si>
  <si>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</si>
  <si>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</si>
  <si>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</si>
  <si>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</si>
  <si>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</si>
  <si>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</si>
  <si>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</si>
  <si>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</si>
  <si>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</si>
  <si>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</si>
  <si>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</si>
  <si>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</si>
  <si>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</si>
  <si>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</si>
  <si>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</si>
  <si>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</si>
  <si>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</si>
  <si>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</si>
  <si>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</si>
  <si>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</si>
  <si>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</si>
  <si>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</si>
  <si>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</si>
  <si>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</si>
  <si>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</si>
  <si>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</si>
  <si>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</si>
  <si>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</si>
  <si>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</si>
  <si>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</si>
  <si>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</si>
  <si>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</si>
  <si>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</si>
  <si>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</si>
  <si>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</si>
  <si>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</si>
  <si>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</si>
  <si>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</si>
  <si>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</si>
  <si>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</si>
  <si>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</si>
  <si>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</si>
  <si>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</si>
  <si>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</si>
  <si>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</si>
  <si>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</si>
  <si>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</si>
  <si>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</si>
  <si>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</si>
  <si>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</si>
  <si>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</si>
  <si>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</si>
  <si>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</si>
  <si>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</si>
  <si>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</si>
  <si>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</si>
  <si>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</si>
  <si>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</si>
  <si>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</si>
  <si>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</si>
  <si>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</si>
  <si>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</si>
  <si>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</si>
  <si>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</si>
  <si>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</si>
  <si>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</si>
  <si>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</si>
  <si>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</si>
  <si>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</si>
  <si>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</si>
  <si>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</si>
  <si>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</si>
  <si>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</si>
  <si>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</si>
  <si>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</si>
  <si>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</si>
  <si>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</si>
  <si>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</si>
  <si>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</si>
  <si>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</si>
  <si>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</si>
  <si>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</si>
  <si>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</si>
  <si>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</si>
  <si>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</si>
  <si>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</si>
  <si>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</si>
  <si>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</si>
  <si>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</si>
  <si>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</si>
  <si>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</si>
  <si>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</si>
  <si>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</si>
  <si>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</si>
  <si>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</si>
  <si>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</si>
  <si>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</si>
  <si>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</si>
  <si>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</si>
  <si>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</si>
  <si>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</si>
  <si>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</si>
  <si>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</si>
  <si>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</si>
  <si>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</si>
  <si>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</si>
  <si>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</si>
  <si>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</si>
  <si>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</si>
  <si>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</si>
  <si>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</si>
  <si>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</si>
  <si>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</si>
  <si>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</si>
  <si>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</si>
  <si>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</si>
  <si>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</si>
  <si>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</si>
  <si>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</si>
  <si>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</si>
  <si>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</si>
  <si>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</si>
  <si>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</si>
  <si>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</si>
  <si>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</si>
  <si>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</si>
  <si>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</si>
  <si>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</si>
  <si>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</si>
  <si>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</si>
  <si>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</si>
  <si>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</si>
  <si>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</si>
  <si>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</si>
  <si>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</si>
  <si>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</si>
  <si>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</si>
  <si>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</si>
  <si>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</si>
  <si>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</si>
  <si>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</si>
  <si>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</si>
  <si>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</si>
  <si>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</si>
  <si>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</si>
  <si>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</si>
  <si>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</si>
  <si>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</si>
  <si>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</si>
  <si>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</si>
  <si>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</si>
  <si>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</si>
  <si>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</si>
  <si>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</si>
  <si>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</si>
  <si>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</si>
  <si>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</si>
  <si>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</si>
  <si>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</si>
  <si>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</si>
  <si>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</si>
  <si>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</si>
  <si>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</si>
  <si>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</si>
  <si>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</si>
  <si>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</si>
  <si>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</si>
  <si>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</si>
  <si>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</si>
  <si>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</si>
  <si>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</si>
  <si>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</si>
  <si>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</si>
  <si>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</si>
  <si>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</si>
  <si>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</si>
  <si>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</si>
  <si>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</si>
  <si>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</si>
  <si>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</si>
  <si>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</si>
  <si>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</si>
  <si>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</si>
  <si>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</si>
  <si>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</si>
  <si>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</si>
  <si>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</si>
  <si>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</si>
  <si>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</si>
  <si>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</si>
  <si>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</si>
  <si>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</si>
  <si>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</si>
  <si>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</si>
  <si>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</si>
  <si>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</si>
  <si>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</si>
  <si>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</si>
  <si>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</si>
  <si>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</si>
  <si>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</si>
  <si>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</si>
  <si>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</si>
  <si>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</si>
  <si>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</si>
  <si>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</si>
  <si>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</si>
  <si>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</si>
  <si>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</si>
  <si>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</si>
  <si>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</si>
  <si>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</si>
  <si>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</si>
  <si>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</si>
  <si>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</si>
  <si>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</si>
  <si>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</si>
  <si>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</si>
  <si>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</si>
  <si>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</si>
  <si>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</si>
  <si>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</si>
  <si>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</si>
  <si>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</si>
  <si>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</si>
  <si>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</si>
  <si>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</si>
  <si>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</si>
  <si>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</si>
  <si>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</si>
  <si>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</si>
  <si>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</si>
  <si>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</si>
  <si>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</si>
  <si>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</si>
  <si>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</si>
  <si>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</si>
  <si>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</si>
  <si>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</si>
  <si>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</si>
  <si>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</si>
  <si>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</si>
  <si>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</si>
  <si>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</si>
  <si>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</si>
  <si>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</si>
  <si>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</si>
  <si>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</si>
  <si>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</si>
  <si>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</si>
  <si>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</si>
  <si>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</si>
  <si>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</si>
  <si>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</si>
  <si>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</si>
  <si>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</si>
  <si>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</si>
  <si>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</si>
  <si>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</si>
  <si>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</si>
  <si>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</si>
  <si>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</si>
  <si>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</si>
  <si>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</si>
  <si>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</si>
  <si>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</si>
  <si>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</si>
  <si>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</si>
  <si>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</si>
  <si>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</si>
  <si>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</si>
  <si>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</si>
  <si>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</si>
  <si>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</si>
  <si>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</si>
  <si>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</si>
  <si>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</si>
  <si>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</si>
  <si>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</si>
  <si>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</si>
  <si>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</si>
  <si>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</si>
  <si>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</si>
  <si>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</si>
  <si>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</si>
  <si>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</si>
  <si>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</si>
  <si>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</si>
  <si>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</si>
  <si>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</si>
  <si>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</si>
  <si>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</si>
  <si>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</si>
  <si>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</si>
  <si>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</si>
  <si>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</si>
  <si>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</si>
  <si>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</si>
  <si>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</si>
  <si>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</si>
  <si>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</si>
  <si>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</si>
  <si>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</si>
  <si>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</si>
  <si>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</si>
  <si>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</si>
  <si>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</si>
  <si>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</si>
  <si>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</si>
  <si>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</si>
  <si>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</si>
  <si>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</si>
  <si>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</si>
  <si>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</si>
  <si>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</si>
  <si>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</si>
  <si>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</si>
  <si>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</si>
  <si>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</si>
  <si>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</si>
  <si>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</si>
  <si>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</si>
  <si>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</si>
  <si>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</si>
  <si>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</si>
  <si>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</si>
  <si>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</si>
  <si>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</si>
  <si>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</si>
  <si>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</si>
  <si>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</si>
  <si>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</si>
  <si>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</si>
  <si>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</si>
  <si>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</si>
  <si>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</si>
  <si>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</si>
  <si>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</si>
  <si>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</si>
  <si>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</si>
  <si>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</si>
  <si>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</si>
  <si>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</si>
  <si>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</si>
  <si>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</si>
  <si>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</si>
  <si>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</si>
  <si>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</si>
  <si>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</si>
  <si>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</si>
  <si>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</si>
  <si>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</si>
  <si>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</si>
  <si>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</si>
  <si>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</si>
  <si>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</si>
  <si>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</si>
  <si>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</si>
  <si>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</si>
  <si>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</si>
  <si>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</si>
  <si>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</si>
  <si>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</si>
  <si>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</si>
  <si>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</si>
  <si>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</si>
  <si>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</si>
  <si>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</si>
  <si>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</si>
  <si>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</si>
  <si>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</si>
  <si>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</si>
  <si>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</si>
  <si>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</si>
  <si>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</si>
  <si>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</si>
  <si>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</si>
  <si>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</si>
  <si>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</si>
  <si>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</si>
  <si>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</si>
  <si>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</si>
  <si>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</si>
  <si>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</si>
  <si>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</si>
  <si>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</si>
  <si>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</si>
  <si>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</si>
  <si>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</si>
  <si>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</si>
  <si>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</si>
  <si>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</si>
  <si>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</si>
  <si>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</si>
  <si>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</si>
  <si>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</si>
  <si>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</si>
  <si>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</si>
  <si>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</si>
  <si>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</si>
  <si>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</si>
  <si>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</si>
  <si>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</si>
  <si>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</si>
  <si>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</si>
  <si>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</si>
  <si>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</si>
  <si>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</si>
  <si>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</si>
  <si>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</si>
  <si>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</si>
  <si>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</si>
  <si>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</si>
  <si>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</si>
  <si>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</si>
  <si>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</si>
  <si>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</si>
  <si>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</si>
  <si>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</si>
  <si>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</si>
  <si>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</si>
  <si>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</si>
  <si>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</si>
  <si>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</si>
  <si>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</si>
  <si>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</si>
  <si>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</si>
  <si>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</si>
  <si>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</si>
  <si>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</si>
  <si>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</si>
  <si>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</si>
  <si>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</si>
  <si>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</si>
  <si>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</si>
  <si>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</si>
  <si>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</si>
  <si>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</si>
  <si>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</si>
  <si>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</si>
  <si>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</si>
  <si>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</si>
  <si>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</si>
  <si>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</si>
  <si>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</si>
  <si>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</si>
  <si>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</si>
  <si>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</si>
  <si>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</si>
  <si>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</si>
  <si>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</si>
  <si>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</si>
  <si>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</si>
  <si>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</si>
  <si>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</si>
  <si>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</si>
  <si>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</si>
  <si>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</si>
  <si>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</si>
  <si>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</si>
  <si>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</si>
  <si>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</si>
  <si>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</si>
  <si>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</si>
  <si>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</si>
  <si>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</si>
  <si>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</si>
  <si>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</si>
  <si>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</si>
  <si>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</si>
  <si>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</si>
  <si>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</si>
  <si>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</si>
  <si>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</si>
  <si>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</si>
  <si>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</si>
  <si>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</si>
  <si>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</si>
  <si>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</si>
  <si>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</si>
  <si>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</si>
  <si>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</si>
  <si>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</si>
  <si>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</si>
  <si>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</si>
  <si>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</si>
  <si>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</si>
  <si>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</si>
  <si>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</si>
  <si>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</si>
  <si>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</si>
  <si>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</si>
  <si>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</si>
  <si>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</si>
  <si>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</si>
  <si>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</si>
  <si>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</si>
  <si>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</si>
  <si>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</si>
  <si>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</si>
  <si>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</si>
  <si>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</si>
  <si>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</si>
  <si>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</si>
  <si>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</si>
  <si>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</si>
  <si>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</si>
  <si>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</si>
  <si>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</si>
  <si>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</si>
  <si>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</si>
  <si>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</si>
  <si>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</si>
  <si>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</si>
  <si>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</si>
  <si>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</si>
  <si>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</si>
  <si>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</si>
  <si>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</si>
  <si>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</si>
  <si>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</si>
  <si>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</si>
  <si>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</si>
  <si>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</si>
  <si>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</si>
  <si>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</si>
  <si>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</si>
  <si>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</si>
  <si>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</si>
  <si>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</si>
  <si>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</si>
  <si>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</si>
  <si>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</si>
  <si>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</si>
  <si>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</si>
  <si>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</si>
  <si>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</si>
  <si>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</si>
  <si>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</si>
  <si>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</si>
  <si>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</si>
  <si>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</si>
  <si>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</si>
  <si>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</si>
  <si>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</si>
  <si>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</si>
  <si>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</si>
  <si>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</si>
  <si>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</si>
  <si>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</si>
  <si>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</si>
  <si>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</si>
  <si>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</si>
  <si>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</si>
  <si>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</si>
  <si>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</si>
  <si>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</si>
  <si>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</si>
  <si>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</si>
  <si>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</si>
  <si>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</si>
  <si>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</si>
  <si>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</si>
  <si>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</si>
  <si>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</si>
  <si>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</si>
  <si>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</si>
  <si>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</si>
  <si>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</si>
  <si>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</si>
  <si>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</si>
  <si>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</si>
  <si>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</si>
  <si>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</si>
  <si>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</si>
  <si>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</si>
  <si>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</si>
  <si>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</si>
  <si>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</si>
  <si>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</si>
  <si>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</si>
  <si>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</si>
  <si>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</si>
  <si>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</si>
  <si>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</si>
  <si>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</si>
  <si>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</si>
  <si>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</si>
  <si>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</si>
  <si>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</si>
  <si>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</si>
  <si>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</si>
  <si>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</si>
  <si>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</si>
  <si>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</si>
  <si>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</si>
  <si>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</si>
  <si>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</si>
  <si>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</si>
  <si>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</si>
  <si>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</si>
  <si>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</si>
  <si>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</si>
  <si>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</si>
  <si>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</si>
  <si>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</si>
  <si>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</si>
  <si>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</si>
  <si>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</si>
  <si>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</si>
  <si>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</si>
  <si>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</si>
  <si>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</si>
  <si>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</si>
  <si>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</si>
  <si>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</si>
  <si>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</si>
  <si>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</si>
  <si>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</si>
  <si>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</si>
  <si>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</si>
  <si>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</si>
  <si>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</si>
  <si>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</si>
  <si>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</si>
  <si>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</si>
  <si>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</si>
  <si>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</si>
  <si>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</si>
  <si>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</si>
  <si>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</si>
  <si>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</si>
  <si>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</si>
  <si>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</si>
  <si>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</si>
  <si>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</si>
  <si>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</si>
  <si>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</si>
  <si>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</si>
  <si>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</si>
  <si>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</si>
  <si>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</si>
  <si>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</si>
  <si>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</si>
  <si>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</si>
  <si>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</si>
  <si>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</si>
  <si>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</si>
  <si>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</si>
  <si>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</si>
  <si>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</si>
  <si>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</si>
  <si>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</si>
  <si>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</si>
  <si>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</si>
  <si>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</si>
  <si>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</si>
  <si>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</si>
  <si>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</si>
  <si>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</si>
  <si>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</si>
  <si>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</si>
  <si>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</si>
  <si>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</si>
  <si>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</si>
  <si>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</si>
  <si>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</si>
  <si>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</si>
  <si>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</si>
  <si>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</si>
  <si>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</si>
  <si>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</si>
  <si>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</si>
  <si>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</si>
  <si>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</si>
  <si>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</si>
  <si>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</si>
  <si>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</si>
  <si>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</si>
  <si>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</si>
  <si>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</si>
  <si>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</si>
  <si>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</si>
  <si>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</si>
  <si>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</si>
  <si>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</si>
  <si>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</si>
  <si>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</si>
  <si>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</si>
  <si>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</si>
  <si>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</si>
  <si>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</si>
  <si>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</si>
  <si>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</si>
  <si>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</si>
  <si>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</si>
  <si>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</si>
  <si>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</si>
  <si>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</si>
  <si>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</si>
  <si>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</si>
  <si>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</si>
  <si>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</si>
  <si>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</si>
  <si>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</si>
  <si>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</si>
  <si>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</si>
  <si>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</si>
  <si>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</si>
  <si>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</si>
  <si>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</si>
  <si>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</si>
  <si>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</si>
  <si>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</si>
  <si>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</si>
  <si>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</si>
  <si>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</si>
  <si>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</si>
  <si>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</si>
  <si>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</si>
  <si>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</si>
  <si>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</si>
  <si>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</si>
  <si>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</si>
  <si>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</si>
  <si>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</si>
  <si>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</si>
  <si>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</si>
  <si>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</si>
  <si>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</si>
  <si>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</si>
  <si>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</si>
  <si>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</si>
  <si>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</si>
  <si>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</si>
  <si>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</si>
  <si>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</si>
  <si>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</si>
  <si>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</si>
  <si>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</si>
  <si>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</si>
  <si>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</si>
  <si>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</si>
  <si>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</si>
  <si>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</si>
  <si>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</si>
  <si>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</si>
  <si>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</si>
  <si>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</si>
  <si>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</si>
  <si>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</si>
  <si>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</si>
  <si>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</si>
  <si>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</si>
  <si>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</si>
  <si>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</si>
  <si>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</si>
  <si>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</si>
  <si>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</si>
  <si>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</si>
  <si>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</si>
  <si>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</si>
  <si>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</si>
  <si>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</si>
  <si>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</si>
  <si>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</si>
  <si>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</si>
  <si>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</si>
  <si>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</si>
  <si>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</si>
  <si>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</si>
  <si>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</si>
  <si>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</si>
  <si>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</si>
  <si>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</si>
  <si>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</si>
  <si>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</si>
  <si>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</si>
  <si>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</si>
  <si>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</si>
  <si>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</si>
  <si>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</si>
  <si>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</si>
  <si>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</si>
  <si>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</si>
  <si>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</si>
  <si>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</si>
  <si>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</si>
  <si>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</si>
  <si>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</si>
  <si>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</si>
  <si>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</si>
  <si>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</si>
  <si>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</si>
  <si>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</si>
  <si>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</si>
  <si>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</si>
  <si>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</si>
  <si>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</si>
  <si>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</si>
  <si>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</si>
  <si>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</si>
  <si>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</si>
  <si>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</si>
  <si>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</si>
  <si>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</si>
  <si>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</si>
  <si>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</si>
  <si>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</si>
  <si>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</si>
  <si>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</si>
  <si>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</si>
  <si>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</si>
  <si>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</si>
  <si>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</si>
  <si>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</si>
  <si>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</si>
  <si>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</si>
  <si>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</si>
  <si>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</si>
  <si>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</si>
  <si>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</si>
  <si>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</si>
  <si>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</si>
  <si>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</si>
  <si>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</si>
  <si>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</si>
  <si>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</si>
  <si>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</si>
  <si>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</si>
  <si>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</si>
  <si>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</si>
  <si>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</si>
  <si>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</si>
  <si>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</si>
  <si>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</si>
  <si>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</si>
  <si>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</si>
  <si>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</si>
  <si>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</si>
  <si>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</si>
  <si>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</si>
  <si>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</si>
  <si>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</si>
  <si>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</si>
  <si>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</si>
  <si>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</si>
  <si>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</si>
  <si>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</si>
  <si>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</si>
  <si>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</si>
  <si>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</si>
  <si>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</si>
  <si>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</si>
  <si>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</si>
  <si>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</si>
  <si>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</si>
  <si>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</si>
  <si>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</si>
  <si>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</si>
  <si>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</si>
  <si>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</si>
  <si>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</si>
  <si>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</si>
  <si>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</si>
  <si>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</si>
  <si>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</si>
  <si>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</si>
  <si>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</si>
  <si>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</si>
  <si>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</si>
  <si>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</si>
  <si>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</si>
  <si>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</si>
  <si>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</si>
  <si>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</si>
  <si>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</si>
  <si>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</si>
  <si>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</si>
  <si>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</si>
  <si>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</si>
  <si>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</si>
  <si>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</si>
  <si>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</si>
  <si>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</si>
  <si>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</si>
  <si>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</si>
  <si>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</si>
  <si>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</si>
  <si>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</si>
  <si>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</si>
  <si>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</si>
  <si>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</si>
  <si>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</si>
  <si>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</si>
  <si>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</si>
  <si>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</si>
  <si>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</si>
  <si>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</si>
  <si>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</si>
  <si>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</si>
  <si>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</si>
  <si>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</si>
  <si>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</si>
  <si>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</si>
  <si>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</si>
  <si>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</si>
  <si>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</si>
  <si>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</si>
  <si>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</si>
  <si>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</si>
  <si>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</si>
  <si>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</si>
  <si>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</si>
  <si>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</si>
  <si>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</si>
  <si>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</si>
  <si>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</si>
  <si>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</si>
  <si>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</si>
  <si>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</si>
  <si>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</si>
  <si>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</si>
  <si>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</si>
  <si>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</si>
  <si>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</si>
  <si>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</si>
  <si>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</si>
  <si>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</si>
  <si>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</si>
  <si>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</si>
  <si>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</si>
  <si>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</si>
  <si>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</si>
  <si>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</si>
  <si>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</si>
  <si>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</si>
  <si>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</si>
  <si>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</si>
  <si>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</si>
  <si>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</si>
  <si>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</si>
  <si>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</si>
  <si>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</si>
  <si>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</si>
  <si>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</si>
  <si>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</si>
  <si>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</si>
  <si>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</si>
  <si>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</si>
  <si>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</si>
  <si>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</si>
  <si>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</si>
  <si>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</si>
  <si>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</si>
  <si>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</si>
  <si>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</si>
  <si>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</si>
  <si>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</si>
  <si>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</si>
  <si>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</si>
  <si>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</si>
  <si>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</si>
  <si>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</si>
  <si>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</si>
  <si>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</si>
  <si>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</si>
  <si>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</si>
  <si>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</si>
  <si>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</si>
  <si>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</si>
  <si>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</si>
  <si>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</si>
  <si>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</si>
  <si>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</si>
  <si>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</si>
  <si>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</si>
  <si>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</si>
  <si>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</si>
  <si>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</si>
  <si>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</si>
  <si>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</si>
  <si>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</si>
  <si>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</si>
  <si>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</si>
  <si>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</si>
  <si>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</si>
  <si>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</si>
  <si>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</si>
  <si>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</si>
  <si>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</si>
  <si>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</si>
  <si>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</si>
  <si>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</si>
  <si>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</si>
  <si>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</si>
  <si>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</si>
  <si>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</si>
  <si>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</si>
  <si>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</si>
  <si>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</si>
  <si>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</si>
  <si>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</si>
  <si>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</si>
  <si>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</si>
  <si>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</si>
  <si>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</si>
  <si>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</si>
  <si>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</si>
  <si>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</si>
  <si>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</si>
  <si>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</si>
  <si>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</si>
  <si>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</si>
  <si>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</si>
  <si>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</si>
  <si>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</si>
  <si>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</si>
  <si>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</si>
  <si>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</si>
  <si>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</si>
  <si>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</si>
  <si>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</si>
  <si>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</si>
  <si>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</si>
  <si>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</si>
  <si>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</si>
  <si>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</si>
  <si>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</si>
  <si>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</si>
  <si>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</si>
  <si>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</si>
  <si>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</si>
  <si>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</si>
  <si>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</si>
  <si>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</si>
  <si>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</si>
  <si>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</si>
  <si>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</si>
  <si>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</si>
  <si>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</si>
  <si>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</si>
  <si>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</si>
  <si>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</si>
  <si>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</si>
  <si>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</si>
  <si>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</si>
  <si>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</si>
  <si>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</si>
  <si>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</si>
  <si>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</si>
  <si>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</si>
  <si>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</si>
  <si>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</si>
  <si>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</si>
  <si>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</si>
  <si>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</si>
  <si>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</si>
  <si>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</si>
  <si>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</si>
  <si>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</si>
  <si>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</si>
  <si>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</si>
  <si>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</si>
  <si>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</si>
  <si>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</si>
  <si>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</si>
  <si>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</si>
  <si>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</si>
  <si>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</si>
  <si>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</si>
  <si>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</si>
  <si>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</si>
  <si>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</si>
  <si>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</si>
  <si>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</si>
  <si>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</si>
  <si>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</si>
  <si>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</si>
  <si>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</si>
  <si>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</si>
  <si>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</si>
  <si>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</si>
  <si>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</si>
  <si>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</si>
  <si>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</si>
  <si>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</si>
  <si>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</si>
  <si>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</si>
  <si>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</si>
  <si>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</si>
  <si>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</si>
  <si>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</si>
  <si>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</si>
  <si>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</si>
  <si>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</si>
  <si>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</si>
  <si>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</si>
  <si>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</si>
  <si>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</si>
  <si>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</si>
  <si>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</si>
  <si>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</si>
  <si>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</si>
  <si>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</si>
  <si>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</si>
  <si>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</si>
  <si>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</si>
  <si>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</si>
  <si>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</si>
  <si>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</si>
  <si>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</si>
  <si>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</si>
  <si>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</si>
  <si>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</si>
  <si>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</si>
  <si>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</si>
  <si>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</si>
  <si>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</si>
  <si>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</si>
  <si>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</si>
  <si>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</si>
  <si>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</si>
  <si>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</si>
  <si>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</si>
  <si>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</si>
  <si>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</si>
  <si>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</si>
  <si>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</si>
  <si>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</si>
  <si>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</si>
  <si>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</si>
  <si>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</si>
  <si>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</si>
  <si>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</si>
  <si>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</si>
  <si>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</si>
  <si>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</si>
  <si>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</si>
  <si>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</si>
  <si>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</si>
  <si>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</si>
  <si>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</si>
  <si>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</si>
  <si>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</si>
  <si>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</si>
  <si>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</si>
  <si>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</si>
  <si>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</si>
  <si>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</si>
  <si>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</si>
  <si>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</si>
  <si>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</si>
  <si>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</si>
  <si>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</si>
  <si>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</si>
  <si>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</si>
  <si>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</si>
  <si>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</si>
  <si>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</si>
  <si>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</si>
  <si>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</si>
  <si>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</si>
  <si>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</si>
  <si>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</si>
  <si>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</si>
  <si>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</si>
  <si>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</si>
  <si>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</si>
  <si>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</si>
  <si>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</si>
  <si>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</si>
  <si>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</si>
  <si>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</si>
  <si>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</si>
  <si>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</si>
  <si>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</si>
  <si>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</si>
  <si>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</si>
  <si>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</si>
  <si>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</si>
  <si>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</si>
  <si>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</si>
  <si>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</si>
  <si>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</si>
  <si>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</si>
  <si>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</si>
  <si>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</si>
  <si>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</si>
  <si>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</si>
  <si>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</si>
  <si>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</si>
  <si>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</si>
  <si>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</si>
  <si>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</si>
  <si>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</si>
  <si>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</si>
  <si>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</si>
  <si>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</si>
  <si>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</si>
  <si>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</si>
  <si>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</si>
  <si>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</si>
  <si>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</si>
  <si>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</si>
  <si>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</si>
  <si>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</si>
  <si>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</si>
  <si>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</si>
  <si>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</si>
  <si>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</si>
  <si>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</si>
  <si>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</si>
  <si>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</si>
  <si>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</si>
  <si>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</si>
  <si>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</si>
  <si>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</si>
  <si>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</si>
  <si>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</si>
  <si>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</si>
  <si>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</si>
  <si>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</si>
  <si>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</si>
  <si>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</si>
  <si>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</si>
  <si>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</si>
  <si>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</si>
  <si>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</si>
  <si>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</si>
  <si>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</si>
  <si>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</si>
  <si>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</si>
  <si>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</si>
  <si>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</si>
  <si>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</si>
  <si>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</si>
  <si>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</si>
  <si>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</si>
  <si>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</si>
  <si>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</si>
  <si>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</si>
  <si>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</si>
  <si>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</si>
  <si>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</si>
  <si>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</si>
  <si>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</si>
  <si>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</si>
  <si>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</si>
  <si>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</si>
  <si>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</si>
  <si>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</si>
  <si>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</si>
  <si>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</si>
  <si>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</si>
  <si>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</si>
  <si>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</si>
  <si>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</si>
  <si>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</si>
  <si>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</si>
  <si>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</si>
  <si>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</si>
  <si>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</si>
  <si>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</si>
  <si>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</si>
  <si>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</si>
  <si>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</si>
  <si>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</si>
  <si>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</si>
  <si>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</si>
  <si>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</si>
  <si>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</si>
  <si>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</si>
  <si>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</si>
  <si>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</si>
  <si>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</si>
  <si>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</si>
  <si>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</si>
  <si>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</si>
  <si>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</si>
  <si>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</si>
  <si>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</si>
  <si>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</si>
  <si>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</si>
  <si>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</si>
  <si>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</si>
  <si>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</si>
  <si>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</si>
  <si>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</si>
  <si>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</si>
  <si>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</si>
  <si>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</si>
  <si>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</si>
  <si>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</si>
  <si>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</si>
  <si>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</si>
  <si>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</si>
  <si>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</si>
  <si>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</si>
  <si>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</si>
  <si>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</si>
  <si>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</si>
  <si>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</si>
  <si>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</si>
  <si>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</si>
  <si>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</si>
  <si>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</si>
  <si>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</si>
  <si>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</si>
  <si>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</si>
  <si>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</si>
  <si>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</si>
  <si>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</si>
  <si>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</si>
  <si>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</si>
  <si>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</si>
  <si>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</si>
  <si>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</si>
  <si>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</si>
  <si>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</si>
  <si>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</si>
  <si>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</si>
  <si>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</si>
  <si>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</si>
  <si>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</si>
  <si>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</si>
  <si>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</si>
  <si>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</si>
  <si>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</si>
  <si>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</si>
  <si>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</si>
  <si>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</si>
  <si>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</si>
  <si>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</si>
  <si>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</si>
  <si>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</si>
  <si>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</si>
  <si>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</si>
  <si>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</si>
  <si>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</si>
  <si>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</si>
  <si>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</si>
  <si>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</si>
  <si>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</si>
  <si>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</si>
  <si>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</si>
  <si>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</si>
  <si>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</si>
  <si>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</si>
  <si>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</si>
  <si>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</si>
  <si>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</si>
  <si>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</si>
  <si>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</si>
  <si>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</si>
  <si>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</si>
  <si>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</si>
  <si>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</si>
  <si>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</si>
  <si>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</si>
  <si>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</si>
  <si>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</si>
  <si>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</si>
  <si>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</si>
  <si>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</si>
  <si>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</si>
  <si>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</si>
  <si>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</si>
  <si>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</si>
  <si>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</si>
  <si>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</si>
  <si>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</si>
  <si>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</si>
  <si>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</si>
  <si>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</si>
  <si>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</si>
  <si>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</si>
  <si>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</si>
  <si>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</si>
  <si>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</si>
  <si>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</si>
  <si>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</si>
  <si>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</si>
  <si>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</si>
  <si>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</si>
  <si>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</si>
  <si>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</si>
  <si>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</si>
  <si>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</si>
  <si>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</si>
  <si>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</si>
  <si>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</si>
  <si>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</si>
  <si>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</si>
  <si>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</si>
  <si>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</si>
  <si>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</si>
  <si>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</si>
  <si>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</si>
  <si>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</si>
  <si>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</si>
  <si>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</si>
  <si>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</si>
  <si>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</si>
  <si>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</si>
  <si>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</si>
  <si>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</si>
  <si>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</si>
  <si>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</si>
  <si>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</si>
  <si>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</si>
  <si>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</si>
  <si>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</si>
  <si>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</si>
  <si>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</si>
  <si>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</si>
  <si>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</si>
  <si>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</si>
  <si>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</si>
  <si>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</si>
  <si>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</si>
  <si>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</si>
  <si>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</si>
  <si>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</si>
  <si>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</si>
  <si>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</si>
  <si>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</si>
  <si>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</si>
  <si>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</si>
  <si>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</si>
  <si>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</si>
  <si>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</si>
  <si>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</si>
  <si>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</si>
  <si>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</si>
  <si>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</si>
  <si>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</si>
  <si>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</si>
  <si>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</si>
  <si>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</si>
  <si>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</si>
  <si>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</si>
  <si>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</si>
  <si>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</si>
  <si>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</si>
  <si>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</si>
  <si>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</si>
  <si>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</si>
  <si>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</si>
  <si>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</si>
  <si>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</si>
  <si>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</si>
  <si>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</si>
  <si>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</si>
  <si>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</si>
  <si>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</si>
  <si>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</si>
  <si>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</si>
  <si>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</si>
  <si>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</si>
  <si>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</si>
  <si>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</si>
  <si>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</si>
  <si>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</si>
  <si>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</si>
  <si>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</si>
  <si>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</si>
  <si>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</si>
  <si>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</si>
  <si>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</si>
  <si>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</si>
  <si>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</si>
  <si>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</si>
  <si>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</si>
  <si>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</si>
  <si>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</si>
  <si>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</si>
  <si>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</si>
  <si>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</si>
  <si>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</si>
  <si>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</si>
  <si>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</si>
  <si>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</si>
  <si>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</si>
  <si>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</si>
  <si>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</si>
  <si>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</si>
  <si>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</si>
  <si>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</si>
  <si>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</si>
  <si>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</si>
  <si>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</si>
  <si>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</si>
  <si>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</si>
  <si>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</si>
  <si>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</si>
  <si>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</si>
  <si>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</si>
  <si>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</si>
  <si>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</si>
  <si>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</si>
  <si>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</si>
  <si>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</si>
  <si>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</si>
  <si>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</si>
  <si>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</si>
  <si>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</si>
  <si>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</si>
  <si>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</si>
  <si>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</si>
  <si>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</si>
  <si>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</si>
  <si>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</si>
  <si>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</si>
  <si>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</si>
  <si>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</si>
  <si>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</si>
  <si>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</si>
  <si>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</si>
  <si>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</si>
  <si>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</si>
  <si>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</si>
  <si>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</si>
  <si>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</si>
  <si>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</si>
  <si>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</si>
  <si>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</si>
  <si>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</si>
  <si>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</si>
  <si>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</si>
  <si>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</si>
  <si>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</si>
  <si>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</si>
  <si>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</si>
  <si>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</si>
  <si>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</si>
  <si>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</si>
  <si>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</si>
  <si>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</si>
  <si>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</si>
  <si>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</si>
  <si>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</si>
  <si>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</si>
  <si>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</si>
  <si>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</si>
  <si>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</si>
  <si>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</si>
  <si>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</si>
  <si>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</si>
  <si>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</si>
  <si>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</si>
  <si>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</si>
  <si>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</si>
  <si>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</si>
  <si>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</si>
  <si>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</si>
  <si>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</si>
  <si>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</si>
  <si>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</si>
  <si>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</si>
  <si>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</si>
  <si>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</si>
  <si>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</si>
  <si>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</si>
  <si>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</si>
  <si>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</si>
  <si>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</si>
  <si>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</si>
  <si>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</si>
  <si>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</si>
  <si>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</si>
  <si>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</si>
  <si>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</si>
  <si>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</si>
  <si>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</si>
  <si>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</si>
  <si>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</si>
  <si>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</si>
  <si>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</si>
  <si>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</si>
  <si>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</si>
  <si>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</si>
  <si>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</si>
  <si>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</si>
  <si>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</si>
  <si>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</si>
  <si>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</si>
  <si>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</si>
  <si>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</si>
  <si>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</si>
  <si>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</si>
  <si>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</si>
  <si>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</si>
  <si>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</si>
  <si>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</si>
  <si>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</si>
  <si>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</si>
  <si>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</si>
  <si>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</si>
  <si>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</si>
  <si>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</si>
  <si>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</si>
  <si>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</si>
  <si>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</si>
  <si>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</si>
  <si>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</si>
  <si>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</si>
  <si>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</si>
  <si>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</si>
  <si>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</si>
  <si>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</si>
  <si>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</si>
  <si>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</si>
  <si>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</si>
  <si>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</si>
  <si>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</si>
  <si>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</si>
  <si>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</si>
  <si>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</si>
  <si>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</si>
  <si>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</si>
  <si>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</si>
  <si>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</si>
  <si>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</si>
  <si>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</si>
  <si>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</si>
  <si>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</si>
  <si>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</si>
  <si>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</si>
  <si>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</si>
  <si>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</si>
  <si>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</si>
  <si>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</si>
  <si>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</si>
  <si>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</si>
  <si>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</si>
  <si>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</si>
  <si>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</si>
  <si>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</si>
  <si>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</si>
  <si>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</si>
  <si>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</si>
  <si>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</si>
  <si>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</si>
  <si>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</si>
  <si>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</si>
  <si>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</si>
  <si>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</si>
  <si>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</si>
  <si>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</si>
  <si>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</si>
  <si>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</si>
  <si>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</si>
  <si>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</si>
  <si>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</si>
  <si>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</si>
  <si>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</si>
  <si>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</si>
  <si>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</si>
  <si>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</si>
  <si>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</si>
  <si>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</si>
  <si>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</si>
  <si>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</si>
  <si>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</si>
  <si>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</si>
  <si>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</si>
  <si>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</si>
  <si>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</si>
  <si>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</si>
  <si>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</si>
  <si>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</si>
  <si>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</si>
  <si>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</si>
  <si>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</si>
  <si>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</si>
  <si>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</si>
  <si>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</si>
  <si>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</si>
  <si>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</si>
  <si>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</si>
  <si>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</si>
  <si>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</si>
  <si>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</si>
  <si>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</si>
  <si>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</si>
  <si>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</si>
  <si>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</si>
  <si>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</si>
  <si>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</si>
  <si>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</si>
  <si>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</si>
  <si>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</si>
  <si>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</si>
  <si>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</si>
  <si>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</si>
  <si>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</si>
  <si>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</si>
  <si>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</si>
  <si>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</si>
  <si>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</si>
  <si>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</si>
  <si>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</si>
  <si>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</si>
  <si>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</si>
  <si>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</si>
  <si>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</si>
  <si>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</si>
  <si>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</si>
  <si>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</si>
  <si>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</si>
  <si>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</si>
  <si>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</si>
  <si>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</si>
  <si>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</si>
  <si>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</si>
  <si>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</si>
  <si>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</si>
  <si>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</si>
  <si>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</si>
  <si>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</si>
  <si>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</si>
  <si>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</si>
  <si>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</si>
  <si>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</si>
  <si>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</si>
  <si>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</si>
  <si>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</si>
  <si>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</si>
  <si>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</si>
  <si>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</si>
  <si>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</si>
  <si>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</si>
  <si>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</si>
  <si>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</si>
  <si>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</si>
  <si>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</si>
  <si>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</si>
  <si>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</si>
  <si>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</si>
  <si>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</si>
  <si>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</si>
  <si>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</si>
  <si>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</si>
  <si>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</si>
  <si>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</si>
  <si>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</si>
  <si>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</si>
  <si>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</si>
  <si>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</si>
  <si>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</si>
  <si>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</si>
  <si>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</si>
  <si>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</si>
  <si>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</si>
  <si>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</si>
  <si>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</si>
  <si>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</si>
  <si>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</si>
  <si>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</si>
  <si>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</si>
  <si>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</si>
  <si>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</si>
  <si>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</si>
  <si>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</si>
  <si>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</si>
  <si>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</si>
  <si>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</si>
  <si>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</si>
  <si>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</si>
  <si>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</si>
  <si>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</si>
  <si>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</si>
  <si>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</si>
  <si>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</si>
  <si>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</si>
  <si>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</si>
  <si>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</si>
  <si>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</si>
  <si>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</si>
  <si>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</si>
  <si>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</si>
  <si>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</si>
  <si>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</si>
  <si>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</si>
  <si>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</si>
  <si>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</si>
  <si>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</si>
  <si>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</si>
  <si>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</si>
  <si>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</si>
  <si>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</si>
  <si>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</si>
  <si>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</si>
  <si>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</si>
  <si>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</si>
  <si>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</si>
  <si>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</si>
  <si>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</si>
  <si>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</si>
  <si>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</si>
  <si>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</si>
  <si>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</si>
  <si>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</si>
  <si>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</si>
  <si>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</si>
  <si>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</si>
  <si>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</si>
  <si>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</si>
  <si>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</si>
  <si>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</si>
  <si>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</si>
  <si>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</si>
  <si>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</si>
  <si>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</si>
  <si>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</si>
  <si>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</si>
  <si>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</si>
  <si>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</si>
  <si>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</si>
  <si>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</si>
  <si>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</si>
  <si>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</si>
  <si>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</si>
  <si>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</si>
  <si>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</si>
  <si>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</si>
  <si>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</si>
  <si>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</si>
  <si>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</si>
  <si>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</si>
  <si>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</si>
  <si>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</si>
  <si>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</si>
  <si>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</si>
  <si>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</si>
  <si>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</si>
  <si>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</si>
  <si>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</si>
  <si>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</si>
  <si>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</si>
  <si>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</si>
  <si>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</si>
  <si>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</si>
  <si>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</si>
  <si>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</si>
  <si>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</si>
  <si>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</si>
  <si>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</si>
  <si>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</si>
  <si>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</si>
  <si>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</si>
  <si>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</si>
  <si>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</si>
  <si>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</si>
  <si>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</si>
  <si>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</si>
  <si>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</si>
  <si>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</si>
  <si>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</si>
  <si>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</si>
  <si>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</si>
  <si>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</si>
  <si>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</si>
  <si>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</si>
  <si>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</si>
  <si>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</si>
  <si>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</si>
  <si>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</si>
  <si>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</si>
  <si>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</si>
  <si>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</si>
  <si>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</si>
  <si>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</si>
  <si>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</si>
  <si>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</si>
  <si>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</si>
  <si>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</si>
  <si>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</si>
  <si>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</si>
  <si>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</si>
  <si>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</si>
  <si>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</si>
  <si>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</si>
  <si>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</si>
  <si>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</si>
  <si>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</si>
  <si>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</si>
  <si>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</si>
  <si>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</si>
  <si>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</si>
  <si>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</si>
  <si>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</si>
  <si>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</si>
  <si>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</si>
  <si>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</si>
  <si>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</si>
  <si>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</si>
  <si>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</si>
  <si>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</si>
  <si>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</si>
  <si>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</si>
  <si>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</si>
  <si>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</si>
  <si>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</si>
  <si>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</si>
  <si>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</si>
  <si>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</si>
  <si>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</si>
  <si>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</si>
  <si>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</si>
  <si>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</si>
  <si>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</si>
  <si>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</si>
  <si>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</si>
  <si>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</si>
  <si>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</si>
  <si>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</si>
  <si>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</si>
  <si>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</si>
  <si>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</si>
  <si>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</si>
  <si>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</si>
  <si>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</si>
  <si>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</si>
  <si>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</si>
  <si>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</si>
  <si>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</si>
  <si>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</si>
  <si>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</si>
  <si>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</si>
  <si>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</si>
  <si>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</si>
  <si>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</si>
  <si>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</si>
  <si>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</si>
  <si>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</si>
  <si>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</si>
  <si>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</si>
  <si>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</si>
  <si>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</si>
  <si>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</si>
  <si>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</si>
  <si>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</si>
  <si>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</si>
  <si>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</si>
  <si>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</si>
  <si>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</si>
  <si>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</si>
  <si>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</si>
  <si>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</si>
  <si>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</si>
  <si>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</si>
  <si>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</si>
  <si>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</si>
  <si>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</si>
  <si>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</si>
  <si>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</si>
  <si>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</si>
  <si>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</si>
  <si>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</si>
  <si>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</si>
  <si>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</si>
  <si>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</si>
  <si>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</si>
  <si>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</si>
  <si>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</si>
  <si>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</si>
  <si>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</si>
  <si>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</si>
  <si>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</si>
  <si>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</si>
  <si>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</si>
  <si>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</si>
  <si>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</si>
  <si>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</si>
  <si>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</si>
  <si>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</si>
  <si>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</si>
  <si>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</si>
  <si>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</si>
  <si>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</si>
  <si>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</si>
  <si>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</si>
  <si>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</si>
  <si>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</si>
  <si>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</si>
  <si>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</si>
  <si>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</si>
  <si>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</si>
  <si>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</si>
  <si>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</si>
  <si>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</si>
  <si>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</si>
  <si>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</si>
  <si>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</si>
  <si>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</si>
  <si>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</si>
  <si>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</si>
  <si>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</si>
  <si>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</si>
  <si>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</si>
  <si>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</si>
  <si>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</si>
  <si>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</si>
  <si>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</si>
  <si>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</si>
  <si>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</si>
  <si>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</si>
  <si>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</si>
  <si>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</si>
  <si>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</si>
  <si>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</si>
  <si>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</si>
  <si>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</si>
  <si>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</si>
  <si>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</si>
  <si>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</si>
  <si>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</si>
  <si>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</si>
  <si>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</si>
  <si>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</si>
  <si>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</si>
  <si>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</si>
  <si>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</si>
  <si>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</si>
  <si>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</si>
  <si>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</si>
  <si>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</si>
  <si>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</si>
  <si>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</si>
  <si>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</si>
  <si>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</si>
  <si>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</si>
  <si>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</si>
  <si>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</si>
  <si>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</si>
  <si>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</si>
  <si>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</si>
  <si>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</si>
  <si>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</si>
  <si>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</si>
  <si>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</si>
  <si>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</si>
  <si>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</si>
  <si>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</si>
  <si>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</si>
  <si>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</si>
  <si>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</si>
  <si>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</si>
  <si>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</si>
  <si>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</si>
  <si>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</si>
  <si>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</si>
  <si>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</si>
  <si>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</si>
  <si>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</si>
  <si>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</si>
  <si>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</si>
  <si>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</si>
  <si>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</si>
  <si>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</si>
  <si>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</si>
  <si>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</si>
  <si>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</si>
  <si>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</si>
  <si>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</si>
  <si>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</si>
  <si>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</si>
  <si>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</si>
  <si>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</si>
  <si>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</si>
  <si>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</si>
  <si>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</si>
  <si>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</si>
  <si>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</si>
  <si>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</si>
  <si>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</si>
  <si>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</si>
  <si>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</si>
  <si>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</si>
  <si>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</si>
  <si>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</si>
  <si>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</si>
  <si>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</si>
  <si>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</si>
  <si>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</si>
  <si>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</si>
  <si>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</si>
  <si>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</si>
  <si>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</si>
  <si>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</si>
  <si>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</si>
  <si>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</si>
  <si>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</si>
  <si>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</si>
  <si>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</si>
  <si>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</si>
  <si>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</si>
  <si>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</si>
  <si>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</si>
  <si>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</si>
  <si>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</si>
  <si>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</si>
  <si>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</si>
  <si>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</si>
  <si>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</si>
  <si>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</si>
  <si>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</si>
  <si>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</si>
  <si>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</si>
  <si>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</si>
  <si>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</si>
  <si>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</si>
  <si>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</si>
  <si>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</si>
  <si>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</si>
  <si>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</si>
  <si>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</si>
  <si>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</si>
  <si>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</si>
  <si>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</si>
  <si>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</si>
  <si>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</si>
  <si>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</si>
  <si>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</si>
  <si>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</si>
  <si>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</si>
  <si>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</si>
  <si>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</si>
  <si>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</si>
  <si>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</si>
  <si>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</si>
  <si>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</si>
  <si>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</si>
  <si>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</si>
  <si>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</si>
  <si>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</si>
  <si>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</si>
  <si>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</si>
  <si>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</si>
  <si>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</si>
  <si>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</si>
  <si>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</si>
  <si>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</si>
  <si>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</si>
  <si>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</si>
  <si>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</si>
  <si>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</si>
  <si>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</si>
  <si>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</si>
  <si>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</si>
  <si>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</si>
  <si>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</si>
  <si>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</si>
  <si>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</si>
  <si>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</si>
  <si>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</si>
  <si>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</si>
  <si>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</si>
  <si>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</si>
  <si>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</si>
  <si>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</si>
  <si>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</si>
  <si>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</si>
  <si>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</si>
  <si>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</si>
  <si>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</si>
  <si>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</si>
  <si>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</si>
  <si>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</si>
  <si>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</si>
  <si>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</si>
  <si>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</si>
  <si>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</si>
  <si>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</si>
  <si>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</si>
  <si>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</si>
  <si>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</si>
  <si>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</si>
  <si>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</si>
  <si>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</si>
  <si>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</si>
  <si>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</si>
  <si>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</si>
  <si>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</si>
  <si>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</si>
  <si>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</si>
  <si>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</si>
  <si>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</si>
  <si>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</si>
  <si>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</si>
  <si>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</si>
  <si>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</si>
  <si>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</si>
  <si>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</si>
  <si>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</si>
  <si>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</si>
  <si>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</si>
  <si>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</si>
  <si>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</si>
  <si>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</si>
  <si>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</si>
  <si>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</si>
  <si>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</si>
  <si>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</si>
  <si>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</si>
  <si>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</si>
  <si>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</si>
  <si>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</si>
  <si>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</si>
  <si>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</si>
  <si>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</si>
  <si>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</si>
  <si>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</si>
  <si>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</si>
  <si>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</si>
  <si>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</si>
  <si>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</si>
  <si>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</si>
  <si>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</si>
  <si>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</si>
  <si>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</si>
  <si>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</si>
  <si>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</si>
  <si>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</si>
  <si>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</si>
  <si>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</si>
  <si>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</si>
  <si>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</si>
  <si>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</si>
  <si>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</si>
  <si>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</si>
  <si>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</si>
  <si>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</si>
  <si>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</si>
  <si>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</si>
  <si>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</si>
  <si>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</si>
  <si>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</si>
  <si>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</si>
  <si>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</si>
  <si>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</si>
  <si>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</si>
  <si>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</si>
  <si>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</si>
  <si>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</si>
  <si>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</si>
  <si>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</si>
  <si>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</si>
  <si>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</si>
  <si>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</si>
  <si>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</si>
  <si>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</si>
  <si>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</si>
  <si>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</si>
  <si>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</si>
  <si>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</si>
  <si>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</si>
  <si>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</si>
  <si>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</si>
  <si>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</si>
  <si>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</si>
  <si>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</si>
  <si>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</si>
  <si>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</si>
  <si>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</si>
  <si>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</si>
  <si>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</si>
  <si>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</si>
  <si>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</si>
  <si>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</si>
  <si>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</si>
  <si>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</si>
  <si>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</si>
  <si>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</si>
  <si>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</si>
  <si>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</si>
  <si>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</si>
  <si>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</si>
  <si>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</si>
  <si>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</si>
  <si>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</si>
  <si>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</si>
  <si>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</si>
  <si>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</si>
  <si>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</si>
  <si>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</si>
  <si>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</si>
  <si>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</si>
  <si>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</si>
  <si>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</si>
  <si>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</si>
  <si>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</si>
  <si>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</si>
  <si>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</si>
  <si>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</si>
  <si>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</si>
  <si>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</si>
  <si>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</si>
  <si>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</si>
  <si>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</si>
  <si>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</si>
  <si>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</si>
  <si>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</si>
  <si>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</si>
  <si>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</si>
  <si>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</si>
  <si>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</si>
  <si>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</si>
  <si>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</si>
  <si>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</si>
  <si>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</si>
  <si>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</si>
  <si>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</si>
  <si>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</si>
  <si>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</si>
  <si>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</si>
  <si>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</si>
  <si>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</si>
  <si>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</si>
  <si>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</si>
  <si>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</si>
  <si>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</si>
  <si>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</si>
  <si>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</si>
  <si>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</si>
  <si>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</si>
  <si>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</si>
  <si>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</si>
  <si>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</si>
  <si>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</si>
  <si>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</si>
  <si>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</si>
  <si>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</si>
  <si>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</si>
  <si>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</si>
  <si>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</si>
  <si>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</si>
  <si>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</si>
  <si>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</si>
  <si>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</si>
  <si>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</si>
  <si>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</si>
  <si>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</si>
  <si>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</si>
  <si>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</si>
  <si>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</si>
  <si>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</si>
  <si>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</si>
  <si>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</si>
  <si>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</si>
  <si>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</si>
  <si>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</si>
  <si>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</si>
  <si>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</si>
  <si>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</si>
  <si>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</si>
  <si>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</si>
  <si>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</si>
  <si>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</si>
  <si>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</si>
  <si>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</si>
  <si>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</si>
  <si>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</si>
  <si>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</si>
  <si>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</si>
  <si>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</si>
  <si>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</si>
  <si>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</si>
  <si>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</si>
  <si>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</si>
  <si>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</si>
  <si>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</si>
  <si>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</si>
  <si>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</si>
  <si>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</si>
  <si>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</si>
  <si>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</si>
  <si>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</si>
  <si>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</si>
  <si>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</si>
  <si>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</si>
  <si>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</si>
  <si>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</si>
  <si>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</si>
  <si>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</si>
  <si>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</si>
  <si>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</si>
  <si>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</si>
  <si>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</si>
  <si>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</si>
  <si>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</si>
  <si>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</si>
  <si>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</si>
  <si>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</si>
  <si>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</si>
  <si>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</si>
  <si>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</si>
  <si>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</si>
  <si>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</si>
  <si>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</si>
  <si>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</si>
  <si>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</si>
  <si>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</si>
  <si>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</si>
  <si>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</si>
  <si>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</si>
  <si>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</si>
  <si>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</si>
  <si>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</si>
  <si>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</si>
  <si>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</si>
  <si>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</si>
  <si>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</si>
  <si>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</si>
  <si>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</si>
  <si>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</si>
  <si>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</si>
  <si>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</si>
  <si>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</si>
  <si>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</si>
  <si>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</si>
  <si>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</si>
  <si>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</si>
  <si>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</si>
  <si>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</si>
  <si>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</si>
  <si>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</si>
  <si>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</si>
  <si>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</si>
  <si>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</si>
  <si>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</si>
  <si>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</si>
  <si>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</si>
  <si>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</si>
  <si>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</si>
  <si>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</si>
  <si>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</si>
  <si>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</si>
  <si>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</si>
  <si>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</si>
  <si>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</si>
  <si>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</si>
  <si>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</si>
  <si>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</si>
  <si>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</si>
  <si>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</si>
  <si>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</si>
  <si>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</si>
  <si>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</si>
  <si>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</si>
  <si>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</si>
  <si>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</si>
  <si>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</si>
  <si>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</si>
  <si>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</si>
  <si>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</si>
  <si>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</si>
  <si>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</si>
  <si>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</si>
  <si>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</si>
  <si>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</si>
  <si>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</si>
  <si>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</si>
  <si>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</si>
  <si>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</si>
  <si>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</si>
  <si>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</si>
  <si>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</si>
  <si>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</si>
  <si>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</si>
  <si>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</si>
  <si>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</si>
  <si>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</si>
  <si>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</si>
  <si>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</si>
  <si>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</si>
  <si>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</si>
  <si>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</si>
  <si>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</si>
  <si>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</si>
  <si>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</si>
  <si>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</si>
  <si>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</si>
  <si>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</si>
  <si>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</si>
  <si>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</si>
  <si>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</si>
  <si>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</si>
  <si>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</si>
  <si>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</si>
  <si>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</si>
  <si>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</si>
  <si>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</si>
  <si>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</si>
  <si>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</si>
  <si>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</si>
  <si>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</si>
  <si>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</si>
  <si>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</si>
  <si>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</si>
  <si>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</si>
  <si>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</si>
  <si>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</si>
  <si>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</si>
  <si>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</si>
  <si>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</si>
  <si>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</si>
  <si>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</si>
  <si>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</si>
  <si>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</si>
  <si>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</si>
  <si>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</si>
  <si>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</si>
  <si>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</si>
  <si>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</si>
  <si>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</si>
  <si>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</si>
  <si>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</si>
  <si>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</si>
  <si>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</si>
  <si>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</si>
  <si>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</si>
  <si>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</si>
  <si>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</si>
  <si>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</si>
  <si>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</si>
  <si>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</si>
  <si>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</si>
  <si>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</si>
  <si>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</si>
  <si>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</si>
  <si>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</si>
  <si>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</si>
  <si>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</si>
  <si>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</si>
  <si>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</si>
  <si>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</si>
  <si>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</si>
  <si>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</si>
  <si>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</si>
  <si>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</si>
  <si>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</si>
  <si>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</si>
  <si>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</si>
  <si>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</si>
  <si>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</si>
  <si>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</si>
  <si>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</si>
  <si>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</si>
  <si>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</si>
  <si>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</si>
  <si>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</si>
  <si>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</si>
  <si>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</si>
  <si>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</si>
  <si>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</si>
  <si>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</si>
  <si>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</si>
  <si>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</si>
  <si>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</si>
  <si>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</si>
  <si>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</si>
  <si>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</si>
  <si>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</si>
  <si>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</si>
  <si>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</si>
  <si>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</si>
  <si>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</si>
  <si>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</si>
  <si>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</si>
  <si>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</si>
  <si>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</si>
  <si>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</si>
  <si>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</si>
  <si>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</si>
  <si>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</si>
  <si>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</si>
  <si>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</si>
  <si>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</si>
  <si>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</si>
  <si>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</si>
  <si>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</si>
  <si>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</si>
  <si>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</si>
  <si>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</si>
  <si>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</si>
  <si>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</si>
  <si>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</si>
  <si>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</si>
  <si>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</si>
  <si>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</si>
  <si>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</si>
  <si>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</si>
  <si>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</si>
  <si>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</si>
  <si>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</si>
  <si>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</si>
  <si>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</si>
  <si>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</si>
  <si>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</si>
  <si>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</si>
  <si>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</si>
  <si>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</si>
  <si>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</si>
  <si>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</si>
  <si>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</si>
  <si>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</si>
  <si>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</si>
  <si>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</si>
  <si>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</si>
  <si>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</si>
  <si>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</si>
  <si>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</si>
  <si>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</si>
  <si>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</si>
  <si>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</si>
  <si>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</si>
  <si>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</si>
  <si>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</si>
  <si>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</si>
  <si>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</si>
  <si>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</si>
  <si>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</si>
  <si>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</si>
  <si>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</si>
  <si>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</si>
  <si>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</si>
  <si>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</si>
  <si>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</si>
  <si>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</si>
  <si>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</si>
  <si>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</si>
  <si>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</si>
  <si>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</si>
  <si>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</si>
  <si>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</si>
  <si>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</si>
  <si>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</si>
  <si>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</si>
  <si>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</si>
  <si>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</si>
  <si>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</si>
  <si>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</si>
  <si>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</si>
  <si>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</si>
  <si>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</si>
  <si>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</si>
  <si>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</si>
  <si>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</si>
  <si>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</si>
  <si>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</si>
  <si>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</si>
  <si>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</si>
  <si>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</si>
  <si>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</si>
  <si>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</si>
  <si>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</si>
  <si>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</si>
  <si>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</si>
  <si>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</si>
  <si>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</si>
  <si>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</si>
  <si>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</si>
  <si>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</si>
  <si>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</si>
  <si>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</si>
  <si>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</si>
  <si>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</si>
  <si>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</si>
  <si>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</si>
  <si>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</si>
  <si>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</si>
  <si>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</si>
  <si>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</si>
  <si>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</si>
  <si>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</si>
  <si>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</si>
  <si>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</si>
  <si>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</si>
  <si>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</si>
  <si>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</si>
  <si>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</si>
  <si>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</si>
  <si>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</si>
  <si>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</si>
  <si>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</si>
  <si>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</si>
  <si>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</si>
  <si>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</si>
  <si>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</si>
  <si>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</si>
  <si>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</si>
  <si>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</si>
  <si>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</si>
  <si>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</si>
  <si>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</si>
  <si>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</si>
  <si>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</si>
  <si>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</si>
  <si>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</si>
  <si>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</si>
  <si>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</si>
  <si>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</si>
  <si>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</si>
  <si>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</si>
  <si>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</si>
  <si>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</si>
  <si>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</si>
  <si>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</si>
  <si>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</si>
  <si>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</si>
  <si>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</si>
  <si>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</si>
  <si>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</si>
  <si>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</si>
  <si>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</si>
  <si>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</si>
  <si>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</si>
  <si>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</si>
  <si>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</si>
  <si>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</si>
  <si>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</si>
  <si>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</si>
  <si>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</si>
  <si>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</si>
  <si>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</si>
  <si>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</si>
  <si>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</si>
  <si>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</si>
  <si>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</si>
  <si>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</si>
  <si>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</si>
  <si>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</si>
  <si>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</si>
  <si>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</si>
  <si>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</si>
  <si>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</si>
  <si>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</si>
  <si>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</si>
  <si>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</si>
  <si>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</si>
  <si>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</si>
  <si>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</si>
  <si>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</si>
  <si>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</si>
  <si>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</si>
  <si>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</si>
  <si>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</si>
  <si>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</si>
  <si>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</si>
  <si>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</si>
  <si>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</si>
  <si>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</si>
  <si>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</si>
  <si>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</si>
  <si>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</si>
  <si>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</si>
  <si>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</si>
  <si>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</si>
  <si>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</si>
  <si>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</si>
  <si>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</si>
  <si>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</si>
  <si>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</si>
  <si>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</si>
  <si>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</si>
  <si>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</si>
  <si>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</si>
  <si>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</si>
  <si>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</si>
  <si>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</si>
  <si>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</si>
  <si>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</si>
  <si>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</si>
  <si>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</si>
  <si>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</si>
  <si>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</si>
  <si>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</si>
  <si>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</si>
  <si>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</si>
  <si>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</si>
  <si>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</si>
  <si>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</si>
  <si>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</si>
  <si>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</si>
  <si>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</si>
  <si>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</si>
  <si>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</si>
  <si>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</si>
  <si>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</si>
  <si>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</si>
  <si>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</si>
  <si>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</si>
  <si>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</si>
  <si>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</si>
  <si>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</si>
  <si>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</si>
  <si>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</si>
  <si>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</si>
  <si>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</si>
  <si>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</si>
  <si>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</si>
  <si>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</si>
  <si>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</si>
  <si>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</si>
  <si>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</si>
  <si>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</si>
  <si>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</si>
  <si>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</si>
  <si>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</si>
  <si>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</si>
  <si>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</si>
  <si>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</si>
  <si>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</si>
  <si>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</si>
  <si>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</si>
  <si>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</si>
  <si>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</si>
  <si>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</si>
  <si>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</si>
  <si>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</si>
  <si>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</si>
  <si>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</si>
  <si>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</si>
  <si>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</si>
  <si>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</si>
  <si>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</si>
  <si>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</si>
  <si>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</si>
  <si>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</si>
  <si>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</si>
  <si>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</si>
  <si>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</si>
  <si>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</si>
  <si>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</si>
  <si>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</si>
  <si>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</si>
  <si>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</si>
  <si>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</si>
  <si>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</si>
  <si>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</si>
  <si>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</si>
  <si>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</si>
  <si>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</si>
  <si>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</si>
  <si>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</si>
  <si>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</si>
  <si>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</si>
  <si>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</si>
  <si>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</si>
  <si>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</si>
  <si>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</si>
  <si>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</si>
  <si>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</si>
  <si>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</si>
  <si>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</si>
  <si>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</si>
  <si>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</si>
  <si>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</si>
  <si>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</si>
  <si>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</si>
  <si>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</si>
  <si>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</si>
  <si>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</si>
  <si>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</si>
  <si>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</si>
  <si>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</si>
  <si>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</si>
  <si>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</si>
  <si>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</si>
  <si>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</si>
  <si>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</si>
  <si>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</si>
  <si>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</si>
  <si>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</si>
  <si>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</si>
  <si>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</si>
  <si>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</si>
  <si>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</si>
  <si>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</si>
  <si>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</si>
  <si>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</si>
  <si>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</si>
  <si>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</si>
  <si>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</si>
  <si>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</si>
  <si>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</si>
  <si>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</si>
  <si>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</si>
  <si>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</si>
  <si>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</si>
  <si>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</si>
  <si>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</si>
  <si>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</si>
  <si>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</si>
  <si>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</si>
  <si>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</si>
  <si>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</si>
  <si>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</si>
  <si>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</si>
  <si>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</si>
  <si>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</si>
  <si>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</si>
  <si>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</si>
  <si>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</si>
  <si>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</si>
  <si>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</si>
  <si>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</si>
  <si>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</si>
  <si>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</si>
  <si>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</si>
  <si>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</si>
  <si>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</si>
  <si>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</si>
  <si>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</si>
  <si>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</si>
  <si>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</si>
  <si>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</si>
  <si>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</si>
  <si>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</si>
  <si>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</si>
  <si>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</si>
  <si>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</si>
  <si>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</si>
  <si>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</si>
  <si>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</si>
  <si>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</si>
  <si>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</si>
  <si>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</si>
  <si>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</si>
  <si>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</si>
  <si>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</si>
  <si>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</si>
  <si>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</si>
  <si>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</si>
  <si>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</si>
  <si>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</si>
  <si>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</si>
  <si>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</si>
  <si>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</si>
  <si>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</si>
  <si>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</si>
  <si>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</si>
  <si>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</si>
  <si>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</si>
  <si>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</si>
  <si>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</si>
  <si>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</si>
  <si>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</si>
  <si>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</si>
  <si>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</si>
  <si>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</si>
  <si>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</si>
  <si>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</si>
  <si>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</si>
  <si>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</si>
  <si>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</si>
  <si>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</si>
  <si>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</si>
  <si>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</si>
  <si>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</si>
  <si>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</si>
  <si>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</si>
  <si>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</si>
  <si>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</si>
  <si>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</si>
  <si>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</si>
  <si>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</si>
  <si>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</si>
  <si>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</si>
  <si>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</si>
  <si>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</si>
  <si>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</si>
  <si>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</si>
  <si>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</si>
  <si>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</si>
  <si>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</si>
  <si>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</si>
  <si>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</si>
  <si>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</si>
  <si>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</si>
  <si>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</si>
  <si>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</si>
  <si>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</si>
  <si>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</si>
  <si>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</si>
  <si>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</si>
  <si>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</si>
  <si>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</si>
  <si>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</si>
  <si>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</si>
  <si>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</si>
  <si>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</si>
  <si>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</si>
  <si>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</si>
  <si>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</si>
  <si>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</si>
  <si>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</si>
  <si>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</si>
  <si>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</si>
  <si>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</si>
  <si>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</si>
  <si>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</si>
  <si>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</si>
  <si>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</si>
  <si>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</si>
  <si>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</si>
  <si>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</si>
  <si>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</si>
  <si>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</si>
  <si>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</si>
  <si>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</si>
  <si>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</si>
  <si>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</si>
  <si>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</si>
  <si>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</si>
  <si>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</si>
  <si>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</si>
  <si>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</si>
  <si>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</si>
  <si>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</si>
  <si>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</si>
  <si>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</si>
  <si>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</si>
  <si>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</si>
  <si>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</si>
  <si>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</si>
  <si>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</si>
  <si>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</si>
  <si>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</si>
  <si>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</si>
  <si>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</si>
  <si>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</si>
  <si>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</si>
  <si>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</si>
  <si>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</si>
  <si>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</si>
  <si>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</si>
  <si>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</si>
  <si>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</si>
  <si>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</si>
  <si>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</si>
  <si>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</si>
  <si>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</si>
  <si>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</si>
  <si>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</si>
  <si>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</si>
  <si>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</si>
  <si>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</si>
  <si>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</si>
  <si>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</si>
  <si>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</si>
  <si>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</si>
  <si>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</si>
  <si>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</si>
  <si>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</si>
  <si>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</si>
  <si>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</si>
  <si>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</si>
  <si>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</si>
  <si>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</si>
  <si>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</si>
  <si>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</si>
  <si>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</si>
  <si>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</si>
  <si>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</si>
  <si>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</si>
  <si>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</si>
  <si>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</si>
  <si>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</si>
  <si>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</si>
  <si>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</si>
  <si>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</si>
  <si>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</si>
  <si>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</si>
  <si>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</si>
  <si>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</si>
  <si>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</si>
  <si>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</si>
  <si>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</si>
  <si>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</si>
  <si>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</si>
  <si>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</si>
  <si>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</si>
  <si>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</si>
  <si>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</si>
  <si>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</si>
  <si>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</si>
  <si>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</si>
  <si>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</si>
  <si>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</si>
  <si>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</si>
  <si>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</si>
  <si>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</si>
  <si>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</si>
  <si>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</si>
  <si>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</si>
  <si>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</si>
  <si>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</si>
  <si>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</si>
  <si>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</si>
  <si>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</si>
  <si>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</si>
  <si>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</si>
  <si>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</si>
  <si>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</si>
  <si>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</si>
  <si>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</si>
  <si>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</si>
  <si>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</si>
  <si>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</si>
  <si>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</si>
  <si>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</si>
  <si>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</si>
  <si>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</si>
  <si>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</si>
  <si>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</si>
  <si>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</si>
  <si>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</si>
  <si>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</si>
  <si>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</si>
  <si>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</si>
  <si>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</si>
  <si>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</si>
  <si>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</si>
  <si>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</si>
  <si>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</si>
  <si>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</si>
  <si>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</si>
  <si>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</si>
  <si>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</si>
  <si>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</si>
  <si>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</si>
  <si>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</si>
  <si>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</si>
  <si>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</si>
  <si>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</si>
  <si>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</si>
  <si>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</si>
  <si>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</si>
  <si>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</si>
  <si>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</si>
  <si>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</si>
  <si>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</si>
  <si>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</si>
  <si>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</si>
  <si>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</si>
  <si>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</si>
  <si>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</si>
  <si>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</si>
  <si>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</si>
  <si>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</si>
  <si>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</si>
  <si>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</si>
  <si>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</si>
  <si>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</si>
  <si>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</si>
  <si>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</si>
  <si>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</si>
  <si>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</si>
  <si>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</si>
  <si>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</si>
  <si>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</si>
  <si>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</si>
  <si>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</si>
  <si>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</si>
  <si>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</si>
  <si>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</si>
  <si>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</si>
  <si>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</si>
  <si>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</si>
  <si>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</si>
  <si>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</si>
  <si>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</si>
  <si>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</si>
  <si>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</si>
  <si>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</si>
  <si>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</si>
  <si>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</si>
  <si>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</si>
  <si>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</si>
  <si>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</si>
  <si>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</si>
  <si>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</si>
  <si>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</si>
  <si>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</si>
  <si>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</si>
  <si>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</si>
  <si>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</si>
  <si>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</si>
  <si>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</si>
  <si>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</si>
  <si>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</si>
  <si>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</si>
  <si>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</si>
  <si>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</si>
  <si>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</si>
  <si>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</si>
  <si>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</si>
  <si>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</si>
  <si>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</si>
  <si>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</si>
  <si>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</si>
  <si>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</si>
  <si>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</si>
  <si>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</si>
  <si>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</si>
  <si>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</si>
  <si>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</si>
  <si>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</si>
  <si>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</si>
  <si>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</si>
  <si>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</si>
  <si>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</si>
  <si>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</si>
  <si>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</si>
  <si>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</si>
  <si>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</si>
  <si>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</si>
  <si>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</si>
  <si>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</si>
  <si>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</si>
  <si>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</si>
  <si>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</si>
  <si>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</si>
  <si>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</si>
  <si>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</si>
  <si>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</si>
  <si>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</si>
  <si>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</si>
  <si>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</si>
  <si>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</si>
  <si>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</si>
  <si>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</si>
  <si>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</si>
  <si>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</si>
  <si>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</si>
  <si>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</si>
  <si>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</si>
  <si>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</si>
  <si>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</si>
  <si>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</si>
  <si>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</si>
  <si>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</si>
  <si>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</si>
  <si>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</si>
  <si>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</si>
  <si>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</si>
  <si>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</si>
  <si>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</si>
  <si>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</si>
  <si>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</si>
  <si>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</si>
  <si>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</si>
  <si>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</si>
  <si>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</si>
  <si>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</si>
  <si>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</si>
  <si>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</si>
  <si>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</si>
  <si>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</si>
  <si>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</si>
  <si>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</si>
  <si>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</si>
  <si>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</si>
  <si>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</si>
  <si>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</si>
  <si>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</si>
  <si>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</si>
  <si>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</si>
  <si>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</si>
  <si>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</si>
  <si>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</si>
  <si>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</si>
  <si>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</si>
  <si>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</si>
  <si>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</si>
  <si>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</si>
  <si>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</si>
  <si>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</si>
  <si>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</si>
  <si>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</si>
  <si>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</si>
  <si>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</si>
  <si>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</si>
  <si>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</si>
  <si>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</si>
  <si>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</si>
  <si>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</si>
  <si>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</si>
  <si>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</si>
  <si>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</si>
  <si>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</si>
  <si>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</si>
  <si>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</si>
  <si>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</si>
  <si>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</si>
  <si>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</si>
  <si>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</si>
  <si>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</si>
  <si>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</si>
  <si>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</si>
  <si>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</si>
  <si>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</si>
  <si>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</si>
  <si>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</si>
  <si>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</si>
  <si>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</si>
  <si>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</si>
  <si>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</si>
  <si>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</si>
  <si>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</si>
  <si>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</si>
  <si>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</si>
  <si>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</si>
  <si>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</si>
  <si>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</si>
  <si>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</si>
  <si>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</si>
  <si>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</si>
  <si>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</si>
  <si>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</si>
  <si>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</si>
  <si>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</si>
  <si>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</si>
  <si>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</si>
  <si>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</si>
  <si>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</si>
  <si>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</si>
  <si>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</si>
  <si>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</si>
  <si>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</si>
  <si>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</si>
  <si>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</si>
  <si>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</si>
  <si>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</si>
  <si>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</si>
  <si>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</si>
  <si>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</si>
  <si>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</si>
  <si>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</si>
  <si>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</si>
  <si>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</si>
  <si>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</si>
  <si>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</si>
  <si>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</si>
  <si>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</si>
  <si>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</si>
  <si>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</si>
  <si>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</si>
  <si>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</si>
  <si>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</si>
  <si>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</si>
  <si>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</si>
  <si>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</si>
  <si>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</si>
  <si>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</si>
  <si>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</si>
  <si>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</si>
  <si>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</si>
  <si>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</si>
  <si>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</si>
  <si>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</si>
  <si>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</si>
  <si>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</si>
  <si>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</si>
  <si>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</si>
  <si>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</si>
  <si>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</si>
  <si>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</si>
  <si>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</si>
  <si>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</si>
  <si>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</si>
  <si>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</si>
  <si>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</si>
  <si>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</si>
  <si>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</si>
  <si>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</si>
  <si>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</si>
  <si>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</si>
  <si>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</si>
  <si>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</si>
  <si>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</si>
  <si>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</si>
  <si>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</si>
  <si>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</si>
  <si>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</si>
  <si>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</si>
  <si>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</si>
  <si>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</si>
  <si>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</si>
  <si>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</si>
  <si>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</si>
  <si>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</si>
  <si>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</si>
  <si>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</si>
  <si>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</si>
  <si>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</si>
  <si>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</si>
  <si>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</si>
  <si>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</si>
  <si>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</si>
  <si>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</si>
  <si>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</si>
  <si>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</si>
  <si>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</si>
  <si>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</si>
  <si>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</si>
  <si>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</si>
  <si>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</si>
  <si>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</si>
  <si>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</si>
  <si>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</si>
  <si>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</si>
  <si>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</si>
  <si>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</si>
  <si>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</si>
  <si>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</si>
  <si>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</si>
  <si>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</si>
  <si>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</si>
  <si>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</si>
  <si>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</si>
  <si>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</si>
  <si>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</si>
  <si>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</si>
  <si>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</si>
  <si>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</si>
  <si>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</si>
  <si>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</si>
  <si>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</si>
  <si>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</si>
  <si>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</si>
  <si>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</si>
  <si>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</si>
  <si>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</si>
  <si>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</si>
  <si>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</si>
  <si>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</si>
  <si>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</si>
  <si>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</si>
  <si>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</si>
  <si>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</si>
  <si>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</si>
  <si>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</si>
  <si>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</si>
  <si>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</si>
  <si>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</si>
  <si>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</si>
  <si>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</si>
  <si>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</si>
  <si>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</si>
  <si>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</si>
  <si>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</si>
  <si>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</si>
  <si>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</si>
  <si>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</si>
  <si>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</si>
  <si>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</si>
  <si>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</si>
  <si>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</si>
  <si>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</si>
  <si>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</si>
  <si>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</si>
  <si>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</si>
  <si>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</si>
  <si>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</si>
  <si>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</si>
  <si>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</si>
  <si>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</si>
  <si>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</si>
  <si>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</si>
  <si>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</si>
  <si>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</si>
  <si>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</si>
  <si>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</si>
  <si>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</si>
  <si>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</si>
  <si>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</si>
  <si>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</si>
  <si>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</si>
  <si>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</si>
  <si>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</si>
  <si>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</si>
  <si>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</si>
  <si>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</si>
  <si>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</si>
  <si>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</si>
  <si>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</si>
  <si>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</si>
  <si>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</si>
  <si>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</si>
  <si>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</si>
  <si>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</si>
  <si>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</si>
  <si>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</si>
  <si>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</si>
  <si>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</si>
  <si>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</si>
  <si>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</si>
  <si>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</si>
  <si>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</si>
  <si>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</si>
  <si>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</si>
  <si>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</si>
  <si>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</si>
  <si>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</si>
  <si>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</si>
  <si>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</si>
  <si>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</si>
  <si>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</si>
  <si>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</si>
  <si>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</si>
  <si>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</si>
  <si>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</si>
  <si>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</si>
  <si>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</si>
  <si>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</si>
  <si>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</si>
  <si>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</si>
  <si>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</si>
  <si>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</si>
  <si>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</si>
  <si>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</si>
  <si>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</si>
  <si>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</si>
  <si>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</si>
  <si>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</si>
  <si>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</si>
  <si>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</si>
  <si>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</si>
  <si>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</si>
  <si>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</si>
  <si>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</si>
  <si>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</si>
  <si>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</si>
  <si>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</si>
  <si>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</si>
  <si>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</si>
  <si>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</si>
  <si>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</si>
  <si>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</si>
  <si>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</si>
  <si>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</si>
  <si>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</si>
  <si>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</si>
  <si>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</si>
  <si>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</si>
  <si>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</si>
  <si>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</si>
  <si>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</si>
  <si>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</si>
  <si>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</si>
  <si>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</si>
  <si>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</si>
  <si>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</si>
  <si>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</si>
  <si>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</si>
  <si>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</si>
  <si>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</si>
  <si>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</si>
  <si>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</si>
  <si>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</si>
  <si>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</si>
  <si>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</si>
  <si>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</si>
  <si>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</si>
  <si>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</si>
  <si>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</si>
  <si>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</si>
  <si>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</si>
  <si>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</si>
  <si>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</si>
  <si>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</si>
  <si>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</si>
  <si>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</si>
  <si>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</si>
  <si>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</si>
  <si>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</si>
  <si>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</si>
  <si>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</si>
  <si>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</si>
  <si>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</si>
  <si>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</si>
  <si>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</si>
  <si>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</si>
  <si>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</si>
  <si>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</si>
  <si>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</si>
  <si>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</si>
  <si>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</si>
  <si>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</si>
  <si>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</si>
  <si>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</si>
  <si>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</si>
  <si>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</si>
  <si>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</si>
  <si>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</si>
  <si>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</si>
  <si>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</si>
  <si>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</si>
  <si>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</si>
  <si>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</si>
  <si>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</si>
  <si>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</si>
  <si>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</si>
  <si>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</si>
  <si>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</si>
  <si>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</si>
  <si>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</si>
  <si>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</si>
  <si>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</si>
  <si>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</si>
  <si>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</si>
  <si>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</si>
  <si>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</si>
  <si>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</si>
  <si>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</si>
  <si>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</si>
  <si>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</si>
  <si>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</si>
  <si>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</si>
  <si>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</si>
  <si>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</si>
  <si>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</si>
  <si>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</si>
  <si>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</si>
  <si>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</si>
  <si>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</si>
  <si>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</si>
  <si>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</si>
  <si>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</si>
  <si>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</si>
  <si>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</si>
  <si>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</si>
  <si>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</si>
  <si>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</si>
  <si>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</si>
  <si>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</si>
  <si>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</si>
  <si>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</si>
  <si>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</si>
  <si>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</si>
  <si>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</si>
  <si>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</si>
  <si>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</si>
  <si>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</si>
  <si>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</si>
  <si>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</si>
  <si>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</si>
  <si>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</si>
  <si>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</si>
  <si>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</si>
  <si>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</si>
  <si>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</si>
  <si>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</si>
  <si>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</si>
  <si>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</si>
  <si>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</si>
  <si>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</si>
  <si>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</si>
  <si>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</si>
  <si>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</si>
  <si>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</si>
  <si>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</si>
  <si>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</si>
  <si>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</si>
  <si>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</si>
  <si>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</si>
  <si>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</si>
  <si>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</si>
  <si>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</si>
  <si>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</si>
  <si>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</si>
  <si>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</si>
  <si>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</si>
  <si>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</si>
  <si>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</si>
  <si>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</si>
  <si>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</si>
  <si>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</si>
  <si>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</si>
  <si>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</si>
  <si>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</si>
  <si>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</si>
  <si>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</si>
  <si>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</si>
  <si>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</si>
  <si>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</si>
  <si>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</si>
  <si>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</si>
  <si>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</si>
  <si>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</si>
  <si>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</si>
  <si>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</si>
  <si>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</si>
  <si>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</si>
  <si>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</si>
  <si>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</si>
  <si>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</si>
  <si>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</si>
  <si>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</si>
  <si>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</si>
  <si>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</si>
  <si>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</si>
  <si>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</si>
  <si>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</si>
  <si>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</si>
  <si>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</si>
  <si>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</si>
  <si>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</si>
  <si>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</si>
  <si>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</si>
  <si>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</si>
  <si>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</si>
  <si>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</si>
  <si>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</si>
  <si>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</si>
  <si>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</si>
  <si>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</si>
  <si>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</si>
  <si>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</si>
  <si>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</si>
  <si>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</si>
  <si>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</si>
  <si>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</si>
  <si>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</si>
  <si>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</si>
  <si>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</si>
  <si>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</si>
  <si>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</si>
  <si>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</si>
  <si>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</si>
  <si>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</si>
  <si>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</si>
  <si>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</si>
  <si>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</si>
  <si>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</si>
  <si>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</si>
  <si>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</si>
  <si>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</si>
  <si>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</si>
  <si>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</si>
  <si>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</si>
  <si>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</si>
  <si>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</si>
  <si>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</si>
  <si>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</si>
  <si>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</si>
  <si>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</si>
  <si>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</si>
  <si>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</si>
  <si>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</si>
  <si>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</si>
  <si>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</si>
  <si>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</si>
  <si>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</si>
  <si>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</si>
  <si>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</si>
  <si>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</si>
  <si>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</si>
  <si>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</si>
  <si>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</si>
  <si>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</si>
  <si>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</si>
  <si>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</si>
  <si>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</si>
  <si>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</si>
  <si>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</si>
  <si>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</si>
  <si>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</si>
  <si>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</si>
  <si>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</si>
  <si>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</si>
  <si>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</si>
  <si>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</si>
  <si>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</si>
  <si>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</si>
  <si>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</si>
  <si>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</si>
  <si>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</si>
  <si>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</si>
  <si>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</si>
  <si>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</si>
  <si>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</si>
  <si>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</si>
  <si>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</si>
  <si>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</si>
  <si>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</si>
  <si>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</si>
  <si>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</si>
  <si>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</si>
  <si>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</si>
  <si>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</si>
  <si>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</si>
  <si>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</si>
  <si>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</si>
  <si>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</si>
  <si>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</si>
  <si>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</si>
  <si>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</si>
  <si>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</si>
  <si>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</si>
  <si>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</si>
  <si>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</si>
  <si>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</si>
  <si>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</si>
  <si>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</si>
  <si>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</si>
  <si>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</si>
  <si>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</si>
  <si>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</si>
  <si>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</si>
  <si>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</si>
  <si>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</si>
  <si>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</si>
  <si>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</si>
  <si>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</si>
  <si>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</si>
  <si>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</si>
  <si>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</si>
  <si>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</si>
  <si>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</si>
  <si>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</si>
  <si>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</si>
  <si>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</si>
  <si>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</si>
  <si>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</si>
  <si>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</si>
  <si>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</si>
  <si>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</si>
  <si>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</si>
  <si>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</si>
  <si>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</si>
  <si>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</si>
  <si>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</si>
  <si>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</si>
  <si>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</si>
  <si>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</si>
  <si>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</si>
  <si>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</si>
  <si>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</si>
  <si>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</si>
  <si>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</si>
  <si>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</si>
  <si>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</si>
  <si>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</si>
  <si>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</si>
  <si>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</si>
  <si>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</si>
  <si>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</si>
  <si>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</si>
  <si>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</si>
  <si>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</si>
  <si>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</si>
  <si>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</si>
  <si>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</si>
  <si>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</si>
  <si>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</si>
  <si>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</si>
  <si>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</si>
  <si>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</si>
  <si>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</si>
  <si>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</si>
  <si>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</si>
  <si>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</si>
  <si>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</si>
  <si>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</si>
  <si>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</si>
  <si>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</si>
  <si>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</si>
  <si>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</si>
  <si>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</si>
  <si>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</si>
  <si>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</si>
  <si>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</si>
  <si>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</si>
  <si>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</si>
  <si>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</si>
  <si>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</si>
  <si>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</si>
  <si>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</si>
  <si>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</si>
  <si>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</si>
  <si>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</si>
  <si>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</si>
  <si>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</si>
  <si>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</si>
  <si>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</si>
  <si>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</si>
  <si>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</si>
  <si>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</si>
  <si>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</si>
  <si>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</si>
  <si>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</si>
  <si>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</si>
  <si>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</si>
  <si>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</si>
  <si>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</si>
  <si>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</si>
  <si>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</si>
  <si>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</si>
  <si>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</si>
  <si>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</si>
  <si>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</si>
  <si>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</si>
  <si>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</si>
  <si>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</si>
  <si>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</si>
  <si>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</si>
  <si>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</si>
  <si>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</si>
  <si>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</si>
  <si>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</si>
  <si>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</si>
  <si>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</si>
  <si>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</si>
  <si>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</si>
  <si>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</si>
  <si>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</si>
  <si>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</si>
  <si>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</si>
  <si>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</si>
  <si>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</si>
  <si>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</si>
  <si>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</si>
  <si>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</si>
  <si>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</si>
  <si>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</si>
  <si>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</si>
  <si>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</si>
  <si>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</si>
  <si>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</si>
  <si>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</si>
  <si>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</si>
  <si>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</si>
  <si>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</si>
  <si>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</si>
  <si>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</si>
  <si>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</si>
  <si>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</si>
  <si>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</si>
  <si>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</si>
  <si>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</si>
  <si>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</si>
  <si>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</si>
  <si>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</si>
  <si>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</si>
  <si>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</si>
  <si>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</si>
  <si>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</si>
  <si>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</si>
  <si>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</si>
  <si>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</si>
  <si>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</si>
  <si>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</si>
  <si>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</si>
  <si>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</si>
  <si>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</si>
  <si>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</si>
  <si>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</si>
  <si>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</si>
  <si>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</si>
  <si>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</si>
  <si>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</si>
  <si>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</si>
  <si>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</si>
  <si>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</si>
  <si>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</si>
  <si>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</si>
  <si>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</si>
  <si>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</si>
  <si>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</si>
  <si>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</si>
  <si>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</si>
  <si>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</si>
  <si>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</si>
  <si>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</si>
  <si>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</si>
  <si>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</si>
  <si>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</si>
  <si>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</si>
  <si>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</si>
  <si>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</si>
  <si>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</si>
  <si>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</si>
  <si>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</si>
  <si>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</si>
  <si>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</si>
  <si>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</si>
  <si>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</si>
  <si>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</si>
  <si>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</si>
  <si>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</si>
  <si>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</si>
  <si>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</si>
  <si>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</si>
  <si>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</si>
  <si>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</si>
  <si>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</si>
  <si>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</si>
  <si>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</si>
  <si>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</si>
  <si>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</si>
  <si>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</si>
  <si>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</si>
  <si>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</si>
  <si>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</si>
  <si>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</si>
  <si>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</si>
  <si>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</si>
  <si>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</si>
  <si>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</si>
  <si>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</si>
  <si>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</si>
  <si>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</si>
  <si>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</si>
  <si>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</si>
  <si>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</si>
  <si>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</si>
  <si>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</si>
  <si>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</si>
  <si>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</si>
  <si>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</si>
  <si>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</si>
  <si>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</si>
  <si>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</si>
  <si>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</si>
  <si>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</si>
  <si>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</si>
  <si>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</si>
  <si>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</si>
  <si>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</si>
  <si>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</si>
  <si>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</si>
  <si>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</si>
  <si>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</si>
  <si>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</si>
  <si>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</si>
  <si>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</si>
  <si>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</si>
  <si>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</si>
  <si>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</si>
  <si>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</si>
  <si>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</si>
  <si>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</si>
  <si>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</si>
  <si>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</si>
  <si>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</si>
  <si>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</si>
  <si>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</si>
  <si>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</si>
  <si>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</si>
  <si>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</si>
  <si>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</si>
  <si>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</si>
  <si>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</si>
  <si>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</si>
  <si>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</si>
  <si>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</si>
  <si>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</si>
  <si>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</si>
  <si>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</si>
  <si>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</si>
  <si>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</si>
  <si>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</si>
  <si>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</si>
  <si>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</si>
  <si>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</si>
  <si>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</si>
  <si>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</si>
  <si>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</si>
  <si>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</si>
  <si>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</si>
  <si>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</si>
  <si>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</si>
  <si>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</si>
  <si>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</si>
  <si>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</si>
  <si>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</si>
  <si>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</si>
  <si>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</si>
  <si>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</si>
  <si>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</si>
  <si>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</si>
  <si>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</si>
  <si>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</si>
  <si>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</si>
  <si>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</si>
  <si>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</si>
  <si>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</si>
  <si>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</si>
  <si>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</si>
  <si>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</si>
  <si>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</si>
  <si>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</si>
  <si>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</si>
  <si>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</si>
  <si>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</si>
  <si>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</si>
  <si>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</si>
  <si>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</si>
  <si>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</si>
  <si>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</si>
  <si>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</si>
  <si>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</si>
  <si>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</si>
  <si>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</si>
  <si>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</si>
  <si>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</si>
  <si>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</si>
  <si>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</si>
  <si>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</si>
  <si>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</si>
  <si>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</si>
  <si>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</si>
  <si>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</si>
  <si>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</si>
  <si>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</si>
  <si>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</si>
  <si>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</si>
  <si>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</si>
  <si>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</si>
  <si>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</si>
  <si>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</si>
  <si>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</si>
  <si>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</si>
  <si>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</si>
  <si>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</si>
  <si>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</si>
  <si>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</si>
  <si>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</si>
  <si>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</si>
  <si>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</si>
  <si>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</si>
  <si>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</si>
  <si>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</si>
  <si>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</si>
  <si>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</si>
  <si>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</si>
  <si>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</si>
  <si>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</si>
  <si>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</si>
  <si>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</si>
  <si>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</si>
  <si>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</si>
  <si>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</si>
  <si>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</si>
  <si>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</si>
  <si>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</si>
  <si>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</si>
  <si>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</si>
  <si>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</si>
  <si>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</si>
  <si>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</si>
  <si>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</si>
  <si>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</si>
  <si>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</si>
  <si>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</si>
  <si>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</si>
  <si>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</si>
  <si>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</si>
  <si>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</si>
  <si>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</si>
  <si>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</si>
  <si>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</si>
  <si>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</si>
  <si>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</si>
  <si>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</si>
  <si>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</si>
  <si>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</si>
  <si>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</si>
  <si>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</si>
  <si>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</si>
  <si>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</si>
  <si>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</si>
  <si>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</si>
  <si>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</si>
  <si>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</si>
  <si>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</si>
  <si>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</si>
  <si>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</si>
  <si>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</si>
  <si>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</si>
  <si>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</si>
  <si>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</si>
  <si>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</si>
  <si>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</si>
  <si>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</si>
  <si>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</si>
  <si>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</si>
  <si>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</si>
  <si>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</si>
  <si>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</si>
  <si>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</si>
  <si>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</si>
  <si>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</si>
  <si>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</si>
  <si>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</si>
  <si>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</si>
  <si>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</si>
  <si>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</si>
  <si>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</si>
  <si>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</si>
  <si>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</si>
  <si>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</si>
  <si>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</si>
  <si>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</si>
  <si>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</si>
  <si>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</si>
  <si>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</si>
  <si>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</si>
  <si>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</si>
  <si>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</si>
  <si>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</si>
  <si>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</si>
  <si>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</si>
  <si>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</si>
  <si>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</si>
  <si>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</si>
  <si>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</si>
  <si>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</si>
  <si>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</si>
  <si>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</si>
  <si>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</si>
  <si>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</si>
  <si>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</si>
  <si>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</si>
  <si>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</si>
  <si>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</si>
  <si>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</si>
  <si>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</si>
  <si>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</si>
  <si>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</si>
  <si>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</si>
  <si>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</si>
  <si>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</si>
  <si>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</si>
  <si>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</si>
  <si>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</si>
  <si>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</si>
  <si>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</si>
  <si>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</si>
  <si>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</si>
  <si>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</si>
  <si>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</si>
  <si>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</si>
  <si>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</si>
  <si>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</si>
  <si>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</si>
  <si>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</si>
  <si>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</si>
  <si>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</si>
  <si>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</si>
  <si>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</si>
  <si>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</si>
  <si>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</si>
  <si>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</si>
  <si>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</si>
  <si>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</si>
  <si>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</si>
  <si>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</si>
  <si>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</si>
  <si>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</si>
  <si>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</si>
  <si>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</si>
  <si>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</si>
  <si>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</si>
  <si>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</si>
  <si>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</si>
  <si>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</si>
  <si>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</si>
  <si>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</si>
  <si>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</si>
  <si>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</si>
  <si>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</si>
  <si>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</si>
  <si>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</si>
  <si>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</si>
  <si>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</si>
  <si>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</si>
  <si>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</si>
  <si>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</si>
  <si>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</si>
  <si>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</si>
  <si>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</si>
  <si>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</si>
  <si>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</si>
  <si>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</si>
  <si>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</si>
  <si>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</si>
  <si>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</si>
  <si>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</si>
  <si>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</si>
  <si>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</si>
  <si>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</si>
  <si>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</si>
  <si>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</si>
  <si>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</si>
  <si>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</si>
  <si>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</si>
  <si>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</si>
  <si>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</si>
  <si>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</si>
  <si>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</si>
  <si>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</si>
  <si>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</si>
  <si>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</si>
  <si>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</si>
  <si>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</si>
  <si>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</si>
  <si>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</si>
  <si>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</si>
  <si>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</si>
  <si>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</si>
  <si>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</si>
  <si>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</si>
  <si>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</si>
  <si>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</si>
  <si>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</si>
  <si>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</si>
  <si>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</si>
  <si>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</si>
  <si>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</si>
  <si>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</si>
  <si>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</si>
  <si>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</si>
  <si>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</si>
  <si>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</si>
  <si>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</si>
  <si>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</si>
  <si>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</si>
  <si>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</si>
  <si>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</si>
  <si>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</si>
  <si>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</si>
  <si>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</si>
  <si>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</si>
  <si>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</si>
  <si>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</si>
  <si>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</si>
  <si>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</si>
  <si>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</si>
  <si>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</si>
  <si>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</si>
  <si>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</si>
  <si>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</si>
  <si>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</si>
  <si>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</si>
  <si>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</si>
  <si>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</si>
  <si>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</si>
  <si>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</si>
  <si>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</si>
  <si>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</si>
  <si>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</si>
  <si>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</si>
  <si>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</si>
  <si>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</si>
  <si>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</si>
  <si>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</si>
  <si>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</si>
  <si>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</si>
  <si>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</si>
  <si>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</si>
  <si>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</si>
  <si>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</si>
  <si>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</si>
  <si>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</si>
  <si>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</si>
  <si>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</si>
  <si>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</si>
  <si>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</si>
  <si>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</si>
  <si>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</si>
  <si>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</si>
  <si>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</si>
  <si>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</si>
  <si>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</si>
  <si>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</si>
  <si>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</si>
  <si>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</si>
  <si>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</si>
  <si>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</si>
  <si>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</si>
  <si>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</si>
  <si>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</si>
  <si>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</si>
  <si>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</si>
  <si>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</si>
  <si>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</si>
  <si>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</si>
  <si>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</si>
  <si>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</si>
  <si>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</si>
  <si>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</si>
  <si>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</si>
  <si>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</si>
  <si>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</si>
  <si>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</si>
  <si>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</si>
  <si>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</si>
  <si>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</si>
  <si>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</si>
  <si>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</si>
  <si>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</si>
  <si>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</si>
  <si>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</si>
  <si>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</si>
  <si>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</si>
  <si>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</si>
  <si>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</si>
  <si>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</si>
  <si>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</si>
  <si>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</si>
  <si>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</si>
  <si>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</si>
  <si>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</si>
  <si>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</si>
  <si>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</si>
  <si>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</si>
  <si>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</si>
  <si>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</si>
  <si>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</si>
  <si>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</si>
  <si>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</si>
  <si>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</si>
  <si>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</si>
  <si>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</si>
  <si>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</si>
  <si>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</si>
  <si>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</si>
  <si>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</si>
  <si>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</si>
  <si>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</si>
  <si>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</si>
  <si>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</si>
  <si>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</si>
  <si>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</si>
  <si>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</si>
  <si>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</si>
  <si>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</si>
  <si>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</si>
  <si>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</si>
  <si>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</si>
  <si>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</si>
  <si>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</si>
  <si>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</si>
  <si>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</si>
  <si>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</si>
  <si>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</si>
  <si>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</si>
  <si>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</si>
  <si>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</si>
  <si>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</si>
  <si>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</si>
  <si>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</si>
  <si>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</si>
  <si>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</si>
  <si>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</si>
  <si>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</si>
  <si>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</si>
  <si>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</si>
  <si>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</si>
  <si>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</si>
  <si>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</si>
  <si>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</si>
  <si>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</si>
  <si>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</si>
  <si>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</si>
  <si>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</si>
  <si>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</si>
  <si>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</si>
  <si>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</si>
  <si>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</si>
  <si>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</si>
  <si>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</si>
  <si>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</si>
  <si>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</si>
  <si>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</si>
  <si>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</si>
  <si>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</si>
  <si>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</si>
  <si>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</si>
  <si>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</si>
  <si>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</si>
  <si>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</si>
  <si>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</si>
  <si>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</si>
  <si>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</si>
  <si>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</si>
  <si>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</si>
  <si>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</si>
  <si>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</si>
  <si>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</si>
  <si>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</si>
  <si>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</si>
  <si>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</si>
  <si>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</si>
  <si>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</si>
  <si>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</si>
  <si>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</si>
  <si>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</si>
  <si>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</si>
  <si>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</si>
  <si>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</si>
  <si>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</si>
  <si>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</si>
  <si>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</si>
  <si>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</si>
  <si>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</si>
  <si>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</si>
  <si>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</si>
  <si>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</si>
  <si>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</si>
  <si>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</si>
  <si>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</si>
  <si>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</si>
  <si>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</si>
  <si>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</si>
  <si>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</si>
  <si>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</si>
  <si>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</si>
  <si>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</si>
  <si>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</si>
  <si>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</si>
  <si>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</si>
  <si>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</si>
  <si>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</si>
  <si>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</si>
  <si>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</si>
  <si>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</si>
  <si>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</si>
  <si>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</si>
  <si>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</si>
  <si>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</si>
  <si>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</si>
  <si>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</si>
  <si>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</si>
  <si>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</si>
  <si>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</si>
  <si>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</si>
  <si>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</si>
  <si>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</si>
  <si>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</si>
  <si>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</si>
  <si>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</si>
  <si>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</si>
  <si>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</si>
  <si>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</si>
  <si>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</si>
  <si>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</si>
  <si>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</si>
  <si>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</si>
  <si>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</si>
  <si>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</si>
  <si>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</si>
  <si>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</si>
  <si>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</si>
  <si>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</si>
  <si>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</si>
  <si>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</si>
  <si>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</si>
  <si>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</si>
  <si>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</si>
  <si>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</si>
  <si>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</si>
  <si>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</si>
  <si>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</si>
  <si>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</si>
  <si>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</si>
  <si>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</si>
  <si>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</si>
  <si>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</si>
  <si>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</si>
  <si>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</si>
  <si>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</si>
  <si>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</si>
  <si>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</si>
  <si>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</si>
  <si>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</si>
  <si>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</si>
  <si>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</si>
  <si>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</si>
  <si>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</si>
  <si>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</si>
  <si>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</si>
  <si>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</si>
  <si>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</si>
  <si>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</si>
  <si>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</si>
  <si>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</si>
  <si>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</si>
  <si>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</si>
  <si>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</si>
  <si>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</si>
  <si>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</si>
  <si>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</si>
  <si>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</si>
  <si>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</si>
  <si>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</si>
  <si>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</si>
  <si>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</si>
  <si>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</si>
  <si>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</si>
  <si>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</si>
  <si>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</si>
  <si>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</si>
  <si>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</si>
  <si>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</si>
  <si>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</si>
  <si>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</si>
  <si>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</si>
  <si>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</si>
  <si>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</si>
  <si>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</si>
  <si>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</si>
  <si>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</si>
  <si>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</si>
  <si>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</si>
  <si>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</si>
  <si>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</si>
  <si>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</si>
  <si>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</si>
  <si>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</si>
  <si>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</si>
  <si>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</si>
  <si>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</si>
  <si>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</si>
  <si>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</si>
  <si>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</si>
  <si>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</si>
  <si>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</si>
  <si>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</si>
  <si>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</si>
  <si>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</si>
  <si>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</si>
  <si>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</si>
  <si>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</si>
  <si>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</si>
  <si>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</si>
  <si>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</si>
  <si>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</si>
  <si>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</si>
  <si>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</si>
  <si>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</si>
  <si>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</si>
  <si>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</si>
  <si>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</si>
  <si>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</si>
  <si>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</si>
  <si>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</si>
  <si>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</si>
  <si>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</si>
  <si>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</si>
  <si>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</si>
  <si>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</si>
  <si>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</si>
  <si>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</si>
  <si>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</si>
  <si>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</si>
  <si>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</si>
  <si>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</si>
  <si>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</si>
  <si>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</si>
  <si>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</si>
  <si>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</si>
  <si>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</si>
  <si>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</si>
  <si>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</si>
  <si>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</si>
  <si>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</si>
  <si>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</si>
  <si>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</si>
  <si>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</si>
  <si>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</si>
  <si>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</si>
  <si>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</si>
  <si>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</si>
  <si>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</si>
  <si>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</si>
  <si>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</si>
  <si>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</si>
  <si>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</si>
  <si>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</si>
  <si>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</si>
  <si>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</si>
  <si>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</si>
  <si>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</si>
  <si>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</si>
  <si>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</si>
  <si>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</si>
  <si>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</si>
  <si>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</si>
  <si>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</si>
  <si>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</si>
  <si>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</si>
  <si>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</si>
  <si>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</si>
  <si>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</si>
  <si>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</si>
  <si>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</si>
  <si>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</si>
  <si>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</si>
  <si>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</si>
  <si>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</si>
  <si>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</si>
  <si>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</si>
  <si>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</si>
  <si>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</si>
  <si>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</si>
  <si>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</si>
  <si>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</si>
  <si>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</si>
  <si>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</si>
  <si>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</si>
  <si>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</si>
  <si>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</si>
  <si>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</si>
  <si>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</si>
  <si>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</si>
  <si>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</si>
  <si>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</si>
  <si>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</si>
  <si>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</si>
  <si>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</si>
  <si>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</si>
  <si>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</si>
  <si>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</si>
  <si>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</si>
  <si>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</si>
  <si>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</si>
  <si>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</si>
  <si>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</si>
  <si>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</si>
  <si>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</si>
  <si>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</si>
  <si>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</si>
  <si>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</si>
  <si>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</si>
  <si>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</si>
  <si>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</si>
  <si>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</si>
  <si>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</si>
  <si>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</si>
  <si>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</si>
  <si>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</si>
  <si>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</si>
  <si>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</si>
  <si>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</si>
  <si>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</si>
  <si>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</si>
  <si>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</si>
  <si>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</si>
  <si>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</si>
  <si>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</si>
  <si>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</si>
  <si>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</si>
  <si>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</si>
  <si>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</si>
  <si>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</si>
  <si>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</si>
  <si>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</si>
  <si>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</si>
  <si>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</si>
  <si>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</si>
  <si>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</si>
  <si>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</si>
  <si>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</si>
  <si>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</si>
  <si>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</si>
  <si>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</si>
  <si>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</si>
  <si>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</si>
  <si>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</si>
  <si>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</si>
  <si>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</si>
  <si>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</si>
  <si>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</si>
  <si>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</si>
  <si>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</si>
  <si>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</si>
  <si>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</si>
  <si>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</si>
  <si>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</si>
  <si>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</si>
  <si>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</si>
  <si>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</si>
  <si>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</si>
  <si>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</si>
  <si>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</si>
  <si>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</si>
  <si>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</si>
  <si>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</si>
  <si>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</si>
  <si>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</si>
  <si>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</si>
  <si>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</si>
  <si>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</si>
  <si>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</si>
  <si>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</si>
  <si>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</si>
  <si>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</si>
  <si>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</si>
  <si>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</si>
  <si>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</si>
  <si>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</si>
  <si>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</si>
  <si>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</si>
  <si>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</si>
  <si>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</si>
  <si>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</si>
  <si>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</si>
  <si>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</si>
  <si>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</si>
  <si>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</si>
  <si>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</si>
  <si>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</si>
  <si>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</si>
  <si>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</si>
  <si>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</si>
  <si>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</si>
  <si>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</si>
  <si>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</si>
  <si>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</si>
  <si>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</si>
  <si>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</si>
  <si>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</si>
  <si>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</si>
  <si>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</si>
  <si>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</si>
  <si>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</si>
  <si>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</si>
  <si>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</si>
  <si>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</si>
  <si>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</si>
  <si>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</si>
  <si>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</si>
  <si>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</si>
  <si>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</si>
  <si>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</si>
  <si>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</si>
  <si>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</si>
  <si>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</si>
  <si>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</si>
  <si>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</si>
  <si>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</si>
  <si>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</si>
  <si>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</si>
  <si>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</si>
  <si>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</si>
  <si>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</si>
  <si>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</si>
  <si>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</si>
  <si>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</si>
  <si>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</si>
  <si>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</si>
  <si>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</si>
  <si>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</si>
  <si>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</si>
  <si>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</si>
  <si>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</si>
  <si>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</si>
  <si>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</si>
  <si>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</si>
  <si>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</si>
  <si>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</si>
  <si>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</si>
  <si>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</si>
  <si>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</si>
  <si>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</si>
  <si>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</si>
  <si>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</si>
  <si>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</si>
  <si>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</si>
  <si>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</si>
  <si>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</si>
  <si>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</si>
  <si>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</si>
  <si>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</si>
  <si>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</si>
  <si>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</si>
  <si>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</si>
  <si>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</si>
  <si>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</si>
  <si>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</si>
  <si>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</si>
  <si>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</si>
  <si>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</si>
  <si>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</si>
  <si>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</si>
  <si>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</si>
  <si>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</si>
  <si>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</si>
  <si>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</si>
  <si>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</si>
  <si>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</si>
  <si>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</si>
  <si>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</si>
  <si>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</si>
  <si>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</si>
  <si>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</si>
  <si>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</si>
  <si>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</si>
  <si>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</si>
  <si>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</si>
  <si>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</si>
  <si>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</si>
  <si>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</si>
  <si>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</si>
  <si>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</si>
  <si>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</si>
  <si>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</si>
  <si>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</si>
  <si>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</si>
  <si>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</si>
  <si>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</si>
  <si>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</si>
  <si>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</si>
  <si>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</si>
  <si>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</si>
  <si>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</si>
  <si>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</si>
  <si>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</si>
  <si>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</si>
  <si>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</si>
  <si>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</si>
  <si>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</si>
  <si>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</si>
  <si>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</si>
  <si>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</si>
  <si>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</si>
  <si>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</si>
  <si>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</si>
  <si>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</si>
  <si>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</si>
  <si>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</si>
  <si>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</si>
  <si>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</si>
  <si>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</si>
  <si>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</si>
  <si>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</si>
  <si>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</si>
  <si>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</si>
  <si>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</si>
  <si>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</si>
  <si>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</si>
  <si>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</si>
  <si>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</si>
  <si>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</si>
  <si>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</si>
  <si>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</si>
  <si>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</si>
  <si>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</si>
  <si>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</si>
  <si>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</si>
  <si>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</si>
  <si>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</si>
  <si>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</si>
  <si>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</si>
  <si>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</si>
  <si>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</si>
  <si>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</si>
  <si>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</si>
  <si>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</si>
  <si>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</si>
  <si>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</si>
  <si>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</si>
  <si>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</si>
  <si>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</si>
  <si>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</si>
  <si>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</si>
  <si>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</si>
  <si>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</si>
  <si>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</si>
  <si>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</si>
  <si>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</si>
  <si>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</si>
  <si>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</si>
  <si>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</si>
  <si>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</si>
  <si>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</si>
  <si>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</si>
  <si>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</si>
  <si>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</si>
  <si>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</si>
  <si>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</si>
  <si>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</si>
  <si>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</si>
  <si>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</si>
  <si>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</si>
  <si>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</si>
  <si>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</si>
  <si>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</si>
  <si>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</si>
  <si>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</si>
  <si>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</si>
  <si>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</si>
  <si>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</si>
  <si>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</si>
  <si>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</si>
  <si>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</si>
  <si>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</si>
  <si>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</si>
  <si>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</si>
  <si>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</si>
  <si>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</si>
  <si>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</si>
  <si>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</si>
  <si>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</si>
  <si>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</si>
  <si>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</si>
  <si>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</si>
  <si>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</si>
  <si>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</si>
  <si>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</si>
  <si>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</si>
  <si>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</si>
  <si>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</si>
  <si>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</si>
  <si>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</si>
  <si>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</si>
  <si>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</si>
  <si>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</si>
  <si>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</si>
  <si>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</si>
  <si>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</si>
  <si>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</si>
  <si>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</si>
  <si>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</si>
  <si>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</si>
  <si>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</si>
  <si>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</si>
  <si>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</si>
  <si>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</si>
  <si>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</si>
  <si>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</si>
  <si>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</si>
  <si>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</si>
  <si>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</si>
  <si>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</si>
  <si>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</si>
  <si>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</si>
  <si>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</si>
  <si>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</si>
  <si>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</si>
  <si>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</si>
  <si>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</si>
  <si>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</si>
  <si>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</si>
  <si>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</si>
  <si>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</si>
  <si>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</si>
  <si>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</si>
  <si>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</si>
  <si>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</si>
  <si>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</si>
  <si>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</si>
  <si>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</si>
  <si>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</si>
  <si>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</si>
  <si>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</si>
  <si>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</si>
  <si>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</si>
  <si>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</si>
  <si>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</si>
  <si>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</si>
  <si>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</si>
  <si>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</si>
  <si>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</si>
  <si>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</si>
  <si>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</si>
  <si>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</si>
  <si>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</si>
  <si>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</si>
  <si>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</si>
  <si>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</si>
  <si>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</si>
  <si>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</si>
  <si>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</si>
  <si>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</si>
  <si>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</si>
  <si>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</si>
  <si>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</si>
  <si>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</si>
  <si>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</si>
  <si>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</si>
  <si>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</si>
  <si>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</si>
  <si>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</si>
  <si>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</si>
  <si>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</si>
  <si>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</si>
  <si>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</si>
  <si>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</si>
  <si>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</si>
  <si>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</si>
  <si>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</si>
  <si>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</si>
  <si>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</si>
  <si>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</si>
  <si>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</si>
  <si>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</si>
  <si>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</si>
  <si>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</si>
  <si>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</si>
  <si>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</si>
  <si>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</si>
  <si>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</si>
  <si>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</si>
  <si>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</si>
  <si>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</si>
  <si>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</si>
  <si>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</si>
  <si>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</si>
  <si>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</si>
  <si>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</si>
  <si>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</si>
  <si>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</si>
  <si>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</si>
  <si>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</si>
  <si>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</si>
  <si>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</si>
  <si>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</si>
  <si>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</si>
  <si>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</si>
  <si>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</si>
  <si>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</si>
  <si>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</si>
  <si>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</si>
  <si>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</si>
  <si>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</si>
  <si>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</si>
  <si>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</si>
  <si>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</si>
  <si>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</si>
  <si>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</si>
  <si>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</si>
  <si>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</si>
  <si>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</si>
  <si>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</si>
  <si>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</si>
  <si>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</si>
  <si>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</si>
  <si>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</si>
  <si>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</si>
  <si>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</si>
  <si>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</si>
  <si>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</si>
  <si>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</si>
  <si>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</si>
  <si>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</si>
  <si>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</si>
  <si>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</si>
  <si>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</si>
  <si>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</si>
  <si>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</si>
  <si>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</si>
  <si>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</si>
  <si>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</si>
  <si>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</si>
  <si>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</si>
  <si>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</si>
  <si>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</si>
  <si>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</si>
  <si>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</si>
  <si>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</si>
  <si>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</si>
  <si>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</si>
  <si>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</si>
  <si>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</si>
  <si>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</si>
  <si>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</si>
  <si>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</si>
  <si>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</si>
  <si>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</si>
  <si>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</si>
  <si>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</si>
  <si>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</si>
  <si>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</si>
  <si>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</si>
  <si>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</si>
  <si>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</si>
  <si>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</si>
  <si>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</si>
  <si>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</si>
  <si>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</si>
  <si>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</si>
  <si>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</si>
  <si>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</si>
  <si>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</si>
  <si>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</si>
  <si>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</si>
  <si>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</si>
  <si>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</si>
  <si>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</si>
  <si>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</si>
  <si>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</si>
  <si>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</si>
  <si>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</si>
  <si>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</si>
  <si>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</si>
  <si>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</si>
  <si>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</si>
  <si>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</si>
  <si>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</si>
  <si>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</si>
  <si>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</si>
  <si>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</si>
  <si>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</si>
  <si>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</si>
  <si>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</si>
  <si>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</si>
  <si>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</si>
  <si>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</si>
  <si>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</si>
  <si>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</si>
  <si>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</si>
  <si>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</si>
  <si>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</si>
  <si>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</si>
  <si>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</si>
  <si>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</si>
  <si>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</si>
  <si>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</si>
  <si>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</si>
  <si>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</si>
  <si>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</si>
  <si>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</si>
  <si>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</si>
  <si>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</si>
  <si>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</si>
  <si>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</si>
  <si>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</si>
  <si>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</si>
  <si>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</si>
  <si>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</si>
  <si>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</si>
  <si>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</si>
  <si>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</si>
  <si>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</si>
  <si>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</si>
  <si>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</si>
  <si>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</si>
  <si>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</si>
  <si>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</si>
  <si>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</si>
  <si>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</si>
  <si>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</si>
  <si>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</si>
  <si>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</si>
  <si>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</si>
  <si>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</si>
  <si>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</si>
  <si>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</si>
  <si>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</si>
  <si>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</si>
  <si>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</si>
  <si>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</si>
  <si>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</si>
  <si>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</si>
  <si>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</si>
  <si>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</si>
  <si>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</si>
  <si>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</si>
  <si>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</si>
  <si>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</si>
  <si>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</si>
  <si>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</si>
  <si>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</si>
  <si>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</si>
  <si>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</si>
  <si>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</si>
  <si>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</si>
  <si>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</si>
  <si>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</si>
  <si>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</si>
  <si>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</si>
  <si>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</si>
  <si>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</si>
  <si>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</si>
  <si>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</si>
  <si>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</si>
  <si>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</si>
  <si>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</si>
  <si>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</si>
  <si>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</si>
  <si>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</si>
  <si>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</si>
  <si>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</si>
  <si>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</si>
  <si>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</si>
  <si>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</si>
  <si>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</si>
  <si>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</si>
  <si>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</si>
  <si>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</si>
  <si>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</si>
  <si>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</si>
  <si>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</si>
  <si>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</si>
  <si>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</si>
  <si>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</si>
  <si>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</si>
  <si>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</si>
  <si>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</si>
  <si>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</si>
  <si>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</si>
  <si>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</si>
  <si>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</si>
  <si>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</si>
  <si>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</si>
  <si>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</si>
  <si>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</si>
  <si>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</si>
  <si>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</si>
  <si>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</si>
  <si>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</si>
  <si>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</si>
  <si>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</si>
  <si>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</si>
  <si>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</si>
  <si>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</si>
  <si>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</si>
  <si>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</si>
  <si>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</si>
  <si>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</si>
  <si>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</si>
  <si>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</si>
  <si>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</si>
  <si>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</si>
  <si>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</si>
  <si>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</si>
  <si>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</si>
  <si>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</si>
  <si>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</si>
  <si>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</si>
  <si>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</si>
  <si>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</si>
  <si>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</si>
  <si>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</si>
  <si>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</si>
  <si>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</si>
  <si>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</si>
  <si>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</si>
  <si>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</si>
  <si>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</si>
  <si>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</si>
  <si>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</si>
  <si>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</si>
  <si>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</si>
  <si>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</si>
  <si>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</si>
  <si>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</si>
  <si>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</si>
  <si>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</si>
  <si>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</si>
  <si>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</si>
  <si>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</si>
  <si>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</si>
  <si>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</si>
  <si>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</si>
  <si>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</si>
  <si>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</si>
  <si>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</si>
  <si>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</si>
  <si>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</si>
  <si>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</si>
  <si>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</si>
  <si>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</si>
  <si>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</si>
  <si>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</si>
  <si>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</si>
  <si>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</si>
  <si>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</si>
  <si>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</si>
  <si>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</si>
  <si>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</si>
  <si>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</si>
  <si>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</si>
  <si>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</si>
  <si>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</si>
  <si>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</si>
  <si>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</si>
  <si>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</si>
  <si>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</si>
  <si>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</si>
  <si>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</si>
  <si>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</si>
  <si>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</si>
  <si>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</si>
  <si>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</si>
  <si>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</si>
  <si>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</si>
  <si>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</si>
  <si>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</si>
  <si>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</si>
  <si>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</si>
  <si>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</si>
  <si>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</si>
  <si>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</si>
  <si>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</si>
  <si>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</si>
  <si>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</si>
  <si>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</si>
  <si>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</si>
  <si>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</si>
  <si>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</si>
  <si>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</si>
  <si>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</si>
  <si>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</si>
  <si>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</si>
  <si>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</si>
  <si>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</si>
  <si>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</si>
  <si>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</si>
  <si>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</si>
  <si>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</si>
  <si>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</si>
  <si>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</si>
  <si>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</si>
  <si>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</si>
  <si>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</si>
  <si>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</si>
  <si>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</si>
  <si>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</si>
  <si>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</si>
  <si>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</si>
  <si>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</si>
  <si>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</si>
  <si>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</si>
  <si>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</si>
  <si>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</si>
  <si>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</si>
  <si>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</si>
  <si>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</si>
  <si>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</si>
  <si>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</si>
  <si>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</si>
  <si>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</si>
  <si>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</si>
  <si>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</si>
  <si>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</si>
  <si>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</si>
  <si>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</si>
  <si>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</si>
  <si>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</si>
  <si>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</si>
  <si>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</si>
  <si>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</si>
  <si>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</si>
  <si>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</si>
  <si>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</si>
  <si>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</si>
  <si>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</si>
  <si>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</si>
  <si>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</si>
  <si>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</si>
  <si>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</si>
  <si>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</si>
  <si>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</si>
  <si>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</si>
  <si>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</si>
  <si>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</si>
  <si>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</si>
  <si>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</si>
  <si>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</si>
  <si>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</si>
  <si>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</si>
  <si>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</si>
  <si>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</si>
  <si>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</si>
  <si>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</si>
  <si>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</si>
  <si>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</si>
  <si>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</si>
  <si>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</si>
  <si>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</si>
  <si>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</si>
  <si>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</si>
  <si>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</si>
  <si>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</si>
  <si>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</si>
  <si>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</si>
  <si>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</si>
  <si>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</si>
  <si>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</si>
  <si>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</si>
  <si>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</si>
  <si>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</si>
  <si>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</si>
  <si>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</si>
  <si>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</si>
  <si>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</si>
  <si>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</si>
  <si>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</si>
  <si>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</si>
  <si>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</si>
  <si>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</si>
  <si>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</si>
  <si>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</si>
  <si>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</si>
  <si>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</si>
  <si>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</si>
  <si>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</si>
  <si>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</si>
  <si>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</si>
  <si>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</si>
  <si>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</si>
  <si>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</si>
  <si>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</si>
  <si>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</si>
  <si>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</si>
  <si>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</si>
  <si>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</si>
  <si>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</si>
  <si>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</si>
  <si>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</si>
  <si>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</si>
  <si>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</si>
  <si>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</si>
  <si>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</si>
  <si>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</si>
  <si>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</si>
  <si>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</si>
  <si>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</si>
  <si>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</si>
  <si>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</si>
  <si>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</si>
  <si>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</si>
  <si>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</si>
  <si>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</si>
  <si>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</si>
  <si>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</si>
  <si>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</si>
  <si>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</si>
  <si>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</si>
  <si>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</si>
  <si>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</si>
  <si>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</si>
  <si>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</si>
  <si>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</si>
  <si>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</si>
  <si>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</si>
  <si>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</si>
  <si>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</si>
  <si>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</si>
  <si>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</si>
  <si>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</si>
  <si>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</si>
  <si>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</si>
  <si>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</si>
  <si>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</si>
  <si>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</si>
  <si>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</si>
  <si>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</si>
  <si>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</si>
  <si>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</si>
  <si>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</si>
  <si>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</si>
  <si>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</si>
  <si>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</si>
  <si>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</si>
  <si>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</si>
  <si>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</si>
  <si>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</si>
  <si>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</si>
  <si>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</si>
  <si>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</si>
  <si>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</si>
  <si>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</si>
  <si>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</si>
  <si>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</si>
  <si>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</si>
  <si>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</si>
  <si>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</si>
  <si>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</si>
  <si>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</si>
  <si>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</si>
  <si>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</si>
  <si>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</si>
  <si>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</si>
  <si>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</si>
  <si>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</si>
  <si>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</si>
  <si>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</si>
  <si>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</si>
  <si>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</si>
  <si>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</si>
  <si>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</si>
  <si>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</si>
  <si>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</si>
  <si>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</si>
  <si>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</si>
  <si>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</si>
  <si>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</si>
  <si>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</si>
  <si>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</si>
  <si>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</si>
  <si>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</si>
  <si>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</si>
  <si>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</si>
  <si>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</si>
  <si>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</si>
  <si>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</si>
  <si>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</si>
  <si>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</si>
  <si>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</si>
  <si>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</si>
  <si>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</si>
  <si>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</si>
  <si>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</si>
  <si>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</si>
  <si>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</si>
  <si>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</si>
  <si>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</si>
  <si>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</si>
  <si>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</si>
  <si>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</si>
  <si>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</si>
  <si>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</si>
  <si>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</si>
  <si>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</si>
  <si>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</si>
  <si>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</si>
  <si>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</si>
  <si>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</si>
  <si>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</si>
  <si>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</si>
  <si>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</si>
  <si>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</si>
  <si>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</si>
  <si>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</si>
  <si>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</si>
  <si>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</si>
  <si>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</si>
  <si>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</si>
  <si>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</si>
  <si>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</si>
  <si>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</si>
  <si>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</si>
  <si>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</si>
  <si>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</si>
  <si>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</si>
  <si>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</si>
  <si>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</si>
  <si>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</si>
  <si>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</si>
  <si>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</si>
  <si>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</si>
  <si>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</si>
  <si>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</si>
  <si>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</si>
  <si>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</si>
  <si>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</si>
  <si>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</si>
  <si>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</si>
  <si>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</si>
  <si>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</si>
  <si>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</si>
  <si>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</si>
  <si>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</si>
  <si>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</si>
  <si>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</si>
  <si>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</si>
  <si>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</si>
  <si>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</si>
  <si>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</si>
  <si>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</si>
  <si>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</si>
  <si>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</si>
  <si>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</si>
  <si>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</si>
  <si>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</si>
  <si>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</si>
  <si>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</si>
  <si>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</si>
  <si>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</si>
  <si>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</si>
  <si>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</si>
  <si>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</si>
  <si>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</si>
  <si>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</si>
  <si>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</si>
  <si>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</si>
  <si>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</si>
  <si>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</si>
  <si>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</si>
  <si>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</si>
  <si>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</si>
  <si>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</si>
  <si>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</si>
  <si>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</si>
  <si>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</si>
  <si>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</si>
  <si>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</si>
  <si>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</si>
  <si>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</si>
  <si>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</si>
  <si>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</si>
  <si>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</si>
  <si>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</si>
  <si>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</si>
  <si>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</si>
  <si>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</si>
  <si>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</si>
  <si>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</si>
  <si>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</si>
  <si>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</si>
  <si>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</si>
  <si>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</si>
  <si>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</si>
  <si>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</si>
  <si>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</si>
  <si>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</si>
  <si>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</si>
  <si>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</si>
  <si>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</si>
  <si>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</si>
  <si>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</si>
  <si>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</si>
  <si>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</si>
  <si>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</si>
  <si>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</si>
  <si>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</si>
  <si>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</si>
  <si>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</si>
  <si>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</si>
  <si>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</si>
  <si>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</si>
  <si>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</si>
  <si>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</si>
  <si>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</si>
  <si>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</si>
  <si>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</si>
  <si>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</si>
  <si>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</si>
  <si>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</si>
  <si>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</si>
  <si>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</si>
  <si>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</si>
  <si>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</si>
  <si>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</si>
  <si>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</si>
  <si>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</si>
  <si>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</si>
  <si>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</si>
  <si>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</si>
  <si>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</si>
  <si>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</si>
  <si>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</si>
  <si>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</si>
  <si>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</si>
  <si>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</si>
  <si>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</si>
  <si>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</si>
  <si>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</si>
  <si>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</si>
  <si>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</si>
  <si>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</si>
  <si>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</si>
  <si>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</si>
  <si>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</si>
  <si>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</si>
  <si>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</si>
  <si>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</si>
  <si>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</si>
  <si>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</si>
  <si>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</si>
  <si>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</si>
  <si>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</si>
  <si>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</si>
  <si>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</si>
  <si>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</si>
  <si>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</si>
  <si>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</si>
  <si>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</si>
  <si>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</si>
  <si>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</si>
  <si>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</si>
  <si>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</si>
  <si>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</si>
  <si>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</si>
  <si>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</si>
  <si>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</si>
  <si>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</si>
  <si>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</si>
  <si>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</si>
  <si>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</si>
  <si>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</si>
  <si>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</si>
  <si>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</si>
  <si>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</si>
  <si>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</si>
  <si>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</si>
  <si>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</si>
  <si>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</si>
  <si>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</si>
  <si>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</si>
  <si>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</si>
  <si>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</si>
  <si>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</si>
  <si>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</si>
  <si>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</si>
  <si>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</si>
  <si>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</si>
  <si>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</si>
  <si>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</si>
  <si>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</si>
  <si>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</si>
  <si>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</si>
  <si>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</si>
  <si>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</si>
  <si>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</si>
  <si>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</si>
  <si>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</si>
  <si>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</si>
  <si>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</si>
  <si>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</si>
  <si>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</si>
  <si>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</si>
  <si>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</si>
  <si>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</si>
  <si>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</si>
  <si>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</si>
  <si>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</si>
  <si>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</si>
  <si>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</si>
  <si>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</si>
  <si>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</si>
  <si>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</si>
  <si>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</si>
  <si>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</si>
  <si>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</si>
  <si>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</si>
  <si>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</si>
  <si>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</si>
  <si>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</si>
  <si>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</si>
  <si>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</si>
  <si>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</si>
  <si>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</si>
  <si>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</si>
  <si>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</si>
  <si>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</si>
  <si>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</si>
  <si>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</si>
  <si>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</si>
  <si>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</si>
  <si>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</si>
  <si>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</si>
  <si>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</si>
  <si>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</si>
  <si>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</si>
  <si>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</si>
  <si>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</si>
  <si>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</si>
  <si>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</si>
  <si>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</si>
  <si>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</si>
  <si>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</si>
  <si>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</si>
  <si>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</si>
  <si>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</si>
  <si>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</si>
  <si>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</si>
  <si>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</si>
  <si>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</si>
  <si>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</si>
  <si>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</si>
  <si>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</si>
  <si>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</si>
  <si>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</si>
  <si>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</si>
  <si>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</si>
  <si>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</si>
  <si>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</si>
  <si>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</si>
  <si>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</si>
  <si>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</si>
  <si>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</si>
  <si>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</si>
  <si>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</si>
  <si>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</si>
  <si>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</si>
  <si>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</si>
  <si>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</si>
  <si>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</si>
  <si>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</si>
  <si>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</si>
  <si>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</si>
  <si>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</si>
  <si>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</si>
  <si>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</si>
  <si>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</si>
  <si>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</si>
  <si>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</si>
  <si>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</si>
  <si>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</si>
  <si>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</si>
  <si>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</si>
  <si>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</si>
  <si>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</si>
  <si>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</si>
  <si>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</si>
  <si>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</si>
  <si>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</si>
  <si>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</si>
  <si>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</si>
  <si>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</si>
  <si>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</si>
  <si>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</si>
  <si>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</si>
  <si>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</si>
  <si>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</si>
  <si>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</si>
  <si>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</si>
  <si>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</si>
  <si>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</si>
  <si>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</si>
  <si>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</si>
  <si>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</si>
  <si>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</si>
  <si>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</si>
  <si>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</si>
  <si>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</si>
  <si>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</si>
  <si>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</si>
  <si>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</si>
  <si>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</si>
  <si>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</si>
  <si>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</si>
  <si>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</si>
  <si>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</si>
  <si>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</si>
  <si>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</si>
  <si>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</si>
  <si>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</si>
  <si>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</si>
  <si>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</si>
  <si>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</si>
  <si>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</si>
  <si>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</si>
  <si>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</si>
  <si>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</si>
  <si>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</si>
  <si>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</si>
  <si>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</si>
  <si>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</si>
  <si>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</si>
  <si>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</si>
  <si>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</si>
  <si>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</si>
  <si>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</si>
  <si>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</si>
  <si>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</si>
  <si>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</si>
  <si>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</si>
  <si>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</si>
  <si>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</si>
  <si>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</si>
  <si>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</si>
  <si>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</si>
  <si>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</si>
  <si>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</si>
  <si>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</si>
  <si>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</si>
  <si>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</si>
  <si>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</si>
  <si>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</si>
  <si>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</si>
  <si>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</si>
  <si>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</si>
  <si>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</si>
  <si>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</si>
  <si>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</si>
  <si>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</si>
  <si>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</si>
  <si>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</si>
  <si>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</si>
  <si>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</si>
  <si>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</si>
  <si>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</si>
  <si>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</si>
  <si>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</si>
  <si>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</si>
  <si>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</si>
  <si>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</si>
  <si>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</si>
  <si>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</si>
  <si>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</si>
  <si>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</si>
  <si>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</si>
  <si>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</si>
  <si>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</si>
  <si>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</si>
  <si>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</si>
  <si>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</si>
  <si>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</si>
  <si>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</si>
  <si>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</si>
  <si>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</si>
  <si>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</si>
  <si>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</si>
  <si>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</si>
  <si>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</si>
  <si>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</si>
  <si>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</si>
  <si>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</si>
  <si>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</si>
  <si>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</si>
  <si>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</si>
  <si>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</si>
  <si>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</si>
  <si>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</si>
  <si>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</si>
  <si>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</si>
  <si>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</si>
  <si>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</si>
  <si>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</si>
  <si>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</si>
  <si>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</si>
  <si>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</si>
  <si>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</si>
  <si>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</si>
  <si>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</si>
  <si>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</si>
  <si>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</si>
  <si>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</si>
  <si>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</si>
  <si>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</si>
  <si>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</si>
  <si>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</si>
  <si>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</si>
  <si>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</si>
  <si>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</si>
  <si>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</si>
  <si>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</si>
  <si>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</si>
  <si>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</si>
  <si>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</si>
  <si>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</si>
  <si>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</si>
  <si>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</si>
  <si>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</si>
  <si>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</si>
  <si>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</si>
  <si>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</si>
  <si>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</si>
  <si>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</si>
  <si>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</si>
  <si>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</si>
  <si>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</si>
  <si>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</si>
  <si>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</si>
  <si>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</si>
  <si>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</si>
  <si>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</si>
  <si>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</si>
  <si>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</si>
  <si>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</si>
  <si>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</si>
  <si>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</si>
  <si>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</si>
  <si>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</si>
  <si>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</si>
  <si>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</si>
  <si>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</si>
  <si>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</si>
  <si>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</si>
  <si>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</si>
  <si>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</si>
  <si>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</si>
  <si>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</si>
  <si>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</si>
  <si>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</si>
  <si>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</si>
  <si>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</si>
  <si>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</si>
  <si>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</si>
  <si>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</si>
  <si>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</si>
  <si>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</si>
  <si>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</si>
  <si>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</si>
  <si>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</si>
  <si>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</si>
  <si>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</si>
  <si>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</si>
  <si>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</si>
  <si>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</si>
  <si>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</si>
  <si>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</si>
  <si>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</si>
  <si>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</si>
  <si>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</si>
  <si>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</si>
  <si>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</si>
  <si>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</si>
  <si>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</si>
  <si>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</si>
  <si>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</si>
  <si>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</si>
  <si>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</si>
  <si>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</si>
  <si>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</si>
  <si>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</si>
  <si>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</si>
  <si>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</si>
  <si>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</si>
  <si>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</si>
  <si>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</si>
  <si>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</si>
  <si>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</si>
  <si>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</si>
  <si>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</si>
  <si>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</si>
  <si>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</si>
  <si>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</si>
  <si>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</si>
  <si>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</si>
  <si>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</si>
  <si>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</si>
  <si>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</si>
  <si>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</si>
  <si>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</si>
  <si>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</si>
  <si>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</si>
  <si>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</si>
  <si>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</si>
  <si>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</si>
  <si>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</si>
  <si>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</si>
  <si>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</si>
  <si>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</si>
  <si>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</si>
  <si>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</si>
  <si>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</si>
  <si>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</si>
  <si>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</si>
  <si>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</si>
  <si>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</si>
  <si>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</si>
  <si>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</si>
  <si>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</si>
  <si>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</si>
  <si>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</si>
  <si>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</si>
  <si>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</si>
  <si>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</si>
  <si>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</si>
  <si>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</si>
  <si>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</si>
  <si>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</si>
  <si>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</si>
  <si>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</si>
  <si>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</si>
  <si>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</si>
  <si>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</si>
  <si>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</si>
  <si>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</si>
  <si>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</si>
  <si>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</si>
  <si>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</si>
  <si>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</si>
  <si>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</si>
  <si>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</si>
  <si>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</si>
  <si>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</si>
  <si>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</si>
  <si>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</si>
  <si>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</si>
  <si>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</si>
  <si>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</si>
  <si>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</si>
  <si>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</si>
  <si>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</si>
  <si>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</si>
  <si>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</si>
  <si>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</si>
  <si>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</si>
  <si>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</si>
  <si>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</si>
  <si>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</si>
  <si>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</si>
  <si>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</si>
  <si>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</si>
  <si>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</si>
  <si>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</si>
  <si>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</si>
  <si>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</si>
  <si>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</si>
  <si>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</si>
  <si>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</si>
  <si>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</si>
  <si>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</si>
  <si>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</si>
  <si>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</si>
  <si>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</si>
  <si>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</si>
  <si>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</si>
  <si>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</si>
  <si>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</si>
  <si>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</si>
  <si>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</si>
  <si>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</si>
  <si>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</si>
  <si>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</si>
  <si>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</si>
  <si>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</si>
  <si>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</si>
  <si>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</si>
  <si>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</si>
  <si>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</si>
  <si>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</si>
  <si>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</si>
  <si>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</si>
  <si>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</si>
  <si>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</si>
  <si>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</si>
  <si>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</si>
  <si>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</si>
  <si>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</si>
  <si>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</si>
  <si>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</si>
  <si>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</si>
  <si>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</si>
  <si>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</si>
  <si>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</si>
  <si>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</si>
  <si>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</si>
  <si>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</si>
  <si>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</si>
  <si>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</si>
  <si>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</si>
  <si>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</si>
  <si>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</si>
  <si>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</si>
  <si>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</si>
  <si>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</si>
  <si>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</si>
  <si>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</si>
  <si>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</si>
  <si>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</si>
  <si>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</si>
  <si>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</si>
  <si>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</si>
  <si>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</si>
  <si>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</si>
  <si>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</si>
  <si>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</si>
  <si>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</si>
  <si>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</si>
  <si>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</si>
  <si>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</si>
  <si>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</si>
  <si>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</si>
  <si>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</si>
  <si>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</si>
  <si>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</si>
  <si>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</si>
  <si>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</si>
  <si>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</si>
  <si>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</si>
  <si>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</si>
  <si>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</si>
  <si>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</si>
  <si>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</si>
  <si>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</si>
  <si>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</si>
  <si>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</si>
  <si>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</si>
  <si>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</si>
  <si>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</si>
  <si>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</si>
  <si>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</si>
  <si>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</si>
  <si>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</si>
  <si>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</si>
  <si>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</si>
  <si>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</si>
  <si>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</si>
  <si>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</si>
  <si>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</si>
  <si>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</si>
  <si>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</si>
  <si>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</si>
  <si>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</si>
  <si>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</si>
  <si>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</si>
  <si>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</si>
  <si>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</si>
  <si>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</si>
  <si>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</si>
  <si>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</si>
  <si>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</si>
  <si>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</si>
  <si>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</si>
  <si>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</si>
  <si>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</si>
  <si>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</si>
  <si>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</si>
  <si>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</si>
  <si>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</si>
  <si>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</si>
  <si>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</si>
  <si>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</si>
  <si>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</si>
  <si>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</si>
  <si>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</si>
  <si>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</si>
  <si>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</si>
  <si>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</si>
  <si>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</si>
  <si>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</si>
  <si>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</si>
  <si>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</si>
  <si>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</si>
  <si>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</si>
  <si>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</si>
  <si>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</si>
  <si>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</si>
  <si>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</si>
  <si>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</si>
  <si>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</si>
  <si>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</si>
  <si>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</si>
  <si>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</si>
  <si>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</si>
  <si>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</si>
  <si>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</si>
  <si>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</si>
  <si>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</si>
  <si>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</si>
  <si>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</si>
  <si>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</si>
  <si>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</si>
  <si>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</si>
  <si>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</si>
  <si>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</si>
  <si>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</si>
  <si>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</si>
  <si>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</si>
  <si>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</si>
  <si>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</si>
  <si>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</si>
  <si>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</si>
  <si>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</si>
  <si>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</si>
  <si>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</si>
  <si>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</si>
  <si>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</si>
  <si>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</si>
  <si>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</si>
  <si>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</si>
  <si>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</si>
  <si>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</si>
  <si>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</si>
  <si>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</si>
  <si>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</si>
  <si>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</si>
  <si>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</si>
  <si>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</si>
  <si>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</si>
  <si>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</si>
  <si>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</si>
  <si>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</si>
  <si>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</si>
  <si>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</si>
  <si>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</si>
  <si>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</si>
  <si>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</si>
  <si>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</si>
  <si>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</si>
  <si>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</si>
  <si>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</si>
  <si>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</si>
  <si>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</si>
  <si>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</si>
  <si>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</si>
  <si>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</si>
  <si>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</si>
  <si>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</si>
  <si>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</si>
  <si>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</si>
  <si>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</si>
  <si>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</si>
  <si>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</si>
  <si>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</si>
  <si>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</si>
  <si>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</si>
  <si>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</si>
  <si>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</si>
  <si>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</si>
  <si>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</si>
  <si>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</si>
  <si>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</si>
  <si>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</si>
  <si>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</si>
  <si>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</si>
  <si>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</si>
  <si>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</si>
  <si>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</si>
  <si>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</si>
  <si>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</si>
  <si>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</si>
  <si>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</si>
  <si>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</si>
  <si>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</si>
  <si>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</si>
  <si>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</si>
  <si>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</si>
  <si>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</si>
  <si>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</si>
  <si>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</si>
  <si>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</si>
  <si>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</si>
  <si>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</si>
  <si>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</si>
  <si>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</si>
  <si>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</si>
  <si>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</si>
  <si>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</si>
  <si>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</si>
  <si>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</si>
  <si>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</si>
  <si>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</si>
  <si>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</si>
  <si>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</si>
  <si>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</si>
  <si>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</si>
  <si>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</si>
  <si>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</si>
  <si>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</si>
  <si>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</si>
  <si>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</si>
  <si>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</si>
  <si>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</si>
  <si>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</si>
  <si>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</si>
  <si>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</si>
  <si>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</si>
  <si>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</si>
  <si>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</si>
  <si>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</si>
  <si>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</si>
  <si>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</si>
  <si>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</si>
  <si>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</si>
  <si>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</si>
  <si>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</si>
  <si>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</si>
  <si>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</si>
  <si>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</si>
  <si>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</si>
  <si>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</si>
  <si>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</si>
  <si>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</si>
  <si>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</si>
  <si>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</si>
  <si>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</si>
  <si>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</si>
  <si>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</si>
  <si>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</si>
  <si>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</si>
  <si>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</si>
  <si>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</si>
  <si>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</si>
  <si>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</si>
  <si>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</si>
  <si>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</si>
  <si>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</si>
  <si>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</si>
  <si>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</si>
  <si>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</si>
  <si>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</si>
  <si>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</si>
  <si>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</si>
  <si>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</si>
  <si>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</si>
  <si>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</si>
  <si>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</si>
  <si>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</si>
  <si>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</si>
  <si>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</si>
  <si>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</si>
  <si>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</si>
  <si>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</si>
  <si>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</si>
  <si>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</si>
  <si>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</si>
  <si>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</si>
  <si>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</si>
  <si>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</si>
  <si>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</si>
  <si>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</si>
  <si>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</si>
  <si>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</si>
  <si>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</si>
  <si>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</si>
  <si>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</si>
  <si>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</si>
  <si>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</si>
  <si>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</si>
  <si>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</si>
  <si>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</si>
  <si>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</si>
  <si>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</si>
  <si>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</si>
  <si>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</si>
  <si>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</si>
  <si>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</si>
  <si>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</si>
  <si>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</si>
  <si>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</si>
  <si>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</si>
  <si>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</si>
  <si>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</si>
  <si>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</si>
  <si>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</si>
  <si>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</si>
  <si>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</si>
  <si>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</si>
  <si>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</si>
  <si>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</si>
  <si>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</si>
  <si>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</si>
  <si>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</si>
  <si>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</si>
  <si>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</si>
  <si>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</si>
  <si>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</si>
  <si>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</si>
  <si>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</si>
  <si>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</si>
  <si>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</si>
  <si>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</si>
  <si>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</si>
  <si>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</si>
  <si>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</si>
  <si>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</si>
  <si>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</si>
  <si>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</si>
  <si>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</si>
  <si>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</si>
  <si>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</si>
  <si>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</si>
  <si>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</si>
  <si>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</si>
  <si>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</si>
  <si>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</si>
  <si>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</si>
  <si>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</si>
  <si>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</si>
  <si>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</si>
  <si>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</si>
  <si>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</si>
  <si>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</si>
  <si>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</si>
  <si>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</si>
  <si>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</si>
  <si>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</si>
  <si>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</si>
  <si>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</si>
  <si>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</si>
  <si>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</si>
  <si>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</si>
  <si>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</si>
  <si>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</si>
  <si>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</si>
  <si>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</si>
  <si>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</si>
  <si>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</si>
  <si>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</si>
  <si>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</si>
  <si>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</si>
  <si>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</si>
  <si>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</si>
  <si>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</si>
  <si>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</si>
  <si>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</si>
  <si>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</si>
  <si>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</si>
  <si>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</si>
  <si>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</si>
  <si>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</si>
  <si>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</si>
  <si>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</si>
  <si>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</si>
  <si>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</si>
  <si>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</si>
  <si>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</si>
  <si>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</si>
  <si>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</si>
  <si>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</si>
  <si>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</si>
  <si>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</si>
  <si>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</si>
  <si>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</si>
  <si>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</si>
  <si>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</si>
  <si>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</si>
  <si>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</si>
  <si>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</si>
  <si>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</si>
  <si>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</si>
  <si>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</si>
  <si>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</si>
  <si>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</si>
  <si>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</si>
  <si>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</si>
  <si>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</si>
  <si>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</si>
  <si>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</si>
  <si>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</si>
  <si>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</si>
  <si>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</si>
  <si>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</si>
  <si>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</si>
  <si>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</si>
  <si>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</si>
  <si>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</si>
  <si>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</si>
  <si>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</si>
  <si>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</si>
  <si>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</si>
  <si>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</si>
  <si>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</si>
  <si>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</si>
  <si>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</si>
  <si>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</si>
  <si>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</si>
  <si>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</si>
  <si>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</si>
  <si>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</si>
  <si>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</si>
  <si>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</si>
  <si>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</si>
  <si>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</si>
  <si>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</si>
  <si>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</si>
  <si>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</si>
  <si>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</si>
  <si>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</si>
  <si>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</si>
  <si>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</si>
  <si>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</si>
  <si>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</si>
  <si>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</si>
  <si>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</si>
  <si>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</si>
  <si>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</si>
  <si>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</si>
  <si>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</si>
  <si>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</si>
  <si>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</si>
  <si>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</si>
  <si>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</si>
  <si>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</si>
  <si>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</si>
  <si>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</si>
  <si>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</si>
  <si>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</si>
  <si>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</si>
  <si>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</si>
  <si>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</si>
  <si>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</si>
  <si>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</si>
  <si>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</si>
  <si>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</si>
  <si>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</si>
  <si>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</si>
  <si>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</si>
  <si>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</si>
  <si>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</si>
  <si>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</si>
  <si>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</si>
  <si>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</si>
  <si>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</si>
  <si>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</si>
  <si>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</si>
  <si>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</si>
  <si>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</si>
  <si>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</si>
  <si>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</si>
  <si>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</si>
  <si>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</si>
  <si>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</si>
  <si>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</si>
  <si>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</si>
  <si>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</si>
  <si>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</si>
  <si>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</si>
  <si>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</si>
  <si>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</si>
  <si>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</si>
  <si>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</si>
  <si>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</si>
  <si>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</si>
  <si>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</si>
  <si>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</si>
  <si>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</si>
  <si>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</si>
  <si>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</si>
  <si>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</si>
  <si>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</si>
  <si>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</si>
  <si>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</si>
  <si>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</si>
  <si>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</si>
  <si>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</si>
  <si>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</si>
  <si>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</si>
  <si>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</si>
  <si>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</si>
  <si>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</si>
  <si>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</si>
  <si>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</si>
  <si>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</si>
  <si>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</si>
  <si>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</si>
  <si>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</si>
  <si>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</si>
  <si>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</si>
  <si>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</si>
  <si>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</si>
  <si>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</si>
  <si>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</si>
  <si>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</si>
  <si>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</si>
  <si>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</si>
  <si>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</si>
  <si>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</si>
  <si>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</si>
  <si>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</si>
  <si>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</si>
  <si>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</si>
  <si>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</si>
  <si>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</si>
  <si>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</si>
  <si>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</si>
  <si>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</si>
  <si>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</si>
  <si>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</si>
  <si>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</si>
  <si>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</si>
  <si>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</si>
  <si>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</si>
  <si>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</si>
  <si>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</si>
  <si>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</si>
  <si>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</si>
  <si>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</si>
  <si>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</si>
  <si>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</si>
  <si>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</si>
  <si>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</si>
  <si>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</si>
  <si>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</si>
  <si>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</si>
  <si>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</si>
  <si>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</si>
  <si>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</si>
  <si>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</si>
  <si>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</si>
  <si>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</si>
  <si>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</si>
  <si>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</si>
  <si>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</si>
  <si>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</si>
  <si>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</si>
  <si>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</si>
  <si>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</si>
  <si>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</si>
  <si>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</si>
  <si>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</si>
  <si>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</si>
  <si>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</si>
  <si>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</si>
  <si>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</si>
  <si>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</si>
  <si>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</si>
  <si>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</si>
  <si>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</si>
  <si>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</si>
  <si>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</si>
  <si>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</si>
  <si>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</si>
  <si>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</si>
  <si>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</si>
  <si>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</si>
  <si>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</si>
  <si>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</si>
  <si>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</si>
  <si>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</si>
  <si>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</si>
  <si>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</si>
  <si>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</si>
  <si>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</si>
  <si>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</si>
  <si>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</si>
  <si>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</si>
  <si>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</si>
  <si>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</si>
  <si>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</si>
  <si>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</si>
  <si>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</si>
  <si>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</si>
  <si>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</si>
  <si>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</si>
  <si>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</si>
  <si>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</si>
  <si>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</si>
  <si>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</si>
  <si>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</si>
  <si>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</si>
  <si>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</si>
  <si>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</si>
  <si>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</si>
  <si>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</si>
  <si>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</si>
  <si>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</si>
  <si>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</si>
  <si>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</si>
  <si>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</si>
  <si>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</si>
  <si>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</si>
  <si>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</si>
  <si>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</si>
  <si>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</si>
  <si>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</si>
  <si>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</si>
  <si>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</si>
  <si>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</si>
  <si>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</si>
  <si>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</si>
  <si>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</si>
  <si>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</si>
  <si>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</si>
  <si>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</si>
  <si>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</si>
  <si>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</si>
  <si>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</si>
  <si>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</si>
  <si>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</si>
  <si>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</si>
  <si>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</si>
  <si>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</si>
  <si>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</si>
  <si>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</si>
  <si>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</si>
  <si>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</si>
  <si>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</si>
  <si>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</si>
  <si>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</si>
  <si>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</si>
  <si>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</si>
  <si>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</si>
  <si>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</si>
  <si>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</si>
  <si>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</si>
  <si>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</si>
  <si>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</si>
  <si>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</si>
  <si>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</si>
  <si>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</si>
  <si>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</si>
  <si>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</si>
  <si>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</si>
  <si>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</si>
  <si>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</si>
  <si>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</si>
  <si>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</si>
  <si>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</si>
  <si>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</si>
  <si>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</si>
  <si>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</si>
  <si>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</si>
  <si>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</si>
  <si>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</si>
  <si>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</si>
  <si>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</si>
  <si>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</si>
  <si>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</si>
  <si>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</si>
  <si>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</si>
  <si>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</si>
  <si>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</si>
  <si>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</si>
  <si>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</si>
  <si>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</si>
  <si>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</si>
  <si>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</si>
  <si>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</si>
  <si>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</si>
  <si>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</si>
  <si>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</si>
  <si>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</si>
  <si>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</si>
  <si>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</si>
  <si>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</si>
  <si>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</si>
  <si>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</si>
  <si>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</si>
  <si>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</si>
  <si>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</si>
  <si>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</si>
  <si>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</si>
  <si>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</si>
  <si>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</si>
  <si>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</si>
  <si>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</si>
  <si>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</si>
  <si>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</si>
  <si>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</si>
  <si>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</si>
  <si>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</si>
  <si>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</si>
  <si>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</si>
  <si>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</si>
  <si>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</si>
  <si>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</si>
  <si>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</si>
  <si>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</si>
  <si>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</si>
  <si>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</si>
  <si>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</si>
  <si>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</si>
  <si>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</si>
  <si>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</si>
  <si>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</si>
  <si>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</si>
  <si>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</si>
  <si>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</si>
  <si>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</si>
  <si>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</si>
  <si>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</si>
  <si>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</si>
  <si>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</si>
  <si>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</si>
  <si>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</si>
  <si>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</si>
  <si>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</si>
  <si>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</si>
  <si>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</si>
  <si>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</si>
  <si>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</si>
  <si>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</si>
  <si>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</si>
  <si>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</si>
  <si>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</si>
  <si>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</si>
  <si>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</si>
  <si>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</si>
  <si>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</si>
  <si>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</si>
  <si>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</si>
  <si>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</si>
  <si>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</si>
  <si>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</si>
  <si>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</si>
  <si>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</si>
  <si>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</si>
  <si>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</si>
  <si>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</si>
  <si>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</si>
  <si>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</si>
  <si>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</si>
  <si>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</si>
  <si>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</si>
  <si>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</si>
  <si>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</si>
  <si>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</si>
  <si>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</si>
  <si>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</si>
  <si>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</si>
  <si>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</si>
  <si>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</si>
  <si>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</si>
  <si>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</si>
  <si>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</si>
  <si>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</si>
  <si>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</si>
  <si>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</si>
  <si>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</si>
  <si>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</si>
  <si>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</si>
  <si>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</si>
  <si>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</si>
  <si>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</si>
  <si>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</si>
  <si>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</si>
  <si>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</si>
  <si>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</si>
  <si>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</si>
  <si>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</si>
  <si>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</si>
  <si>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</si>
  <si>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</si>
  <si>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</si>
  <si>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</si>
  <si>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</si>
  <si>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</si>
  <si>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</si>
  <si>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</si>
  <si>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</si>
  <si>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</si>
  <si>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</si>
  <si>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</si>
  <si>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</si>
  <si>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</si>
  <si>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</si>
  <si>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</si>
  <si>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</si>
  <si>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</si>
  <si>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</si>
  <si>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</si>
  <si>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</si>
  <si>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</si>
  <si>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</si>
  <si>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</si>
  <si>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</si>
  <si>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</si>
  <si>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</si>
  <si>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</si>
  <si>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</si>
  <si>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</si>
  <si>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</si>
  <si>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</si>
  <si>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</si>
  <si>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</si>
  <si>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</si>
  <si>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</si>
  <si>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</si>
  <si>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</si>
  <si>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</si>
  <si>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</si>
  <si>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</si>
  <si>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</si>
  <si>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</si>
  <si>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</si>
  <si>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</si>
  <si>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</si>
  <si>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</si>
  <si>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</si>
  <si>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</si>
  <si>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</si>
  <si>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</si>
  <si>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</si>
  <si>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</si>
  <si>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</si>
  <si>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</si>
  <si>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</si>
  <si>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</si>
  <si>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</si>
  <si>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</si>
  <si>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</si>
  <si>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</si>
  <si>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</si>
  <si>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</si>
  <si>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</si>
  <si>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</si>
  <si>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</si>
  <si>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</si>
  <si>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</si>
  <si>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</si>
  <si>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</si>
  <si>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</si>
  <si>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</si>
  <si>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</si>
  <si>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</si>
  <si>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</si>
  <si>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</si>
  <si>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</si>
  <si>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</si>
  <si>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</si>
  <si>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</si>
  <si>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</si>
  <si>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</si>
  <si>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</si>
  <si>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</si>
  <si>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</si>
  <si>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</si>
  <si>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</si>
  <si>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</si>
  <si>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</si>
  <si>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</si>
  <si>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</si>
  <si>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</si>
  <si>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</si>
  <si>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</si>
  <si>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</si>
  <si>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</si>
  <si>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</si>
  <si>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</si>
  <si>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</si>
  <si>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</si>
  <si>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</si>
  <si>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</si>
  <si>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</si>
  <si>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</si>
  <si>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</si>
  <si>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</si>
  <si>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</si>
  <si>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</si>
  <si>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</si>
  <si>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</si>
  <si>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</si>
  <si>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</si>
  <si>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</si>
  <si>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</si>
  <si>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</si>
  <si>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</si>
  <si>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</si>
  <si>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</si>
  <si>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</si>
  <si>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</si>
  <si>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</si>
  <si>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</si>
  <si>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</si>
  <si>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</si>
  <si>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</si>
  <si>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</si>
  <si>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</si>
  <si>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</si>
  <si>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</si>
  <si>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</si>
  <si>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</si>
  <si>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</si>
  <si>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</si>
  <si>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</si>
  <si>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</si>
  <si>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</si>
  <si>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</si>
  <si>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</si>
  <si>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</si>
  <si>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</si>
  <si>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</si>
  <si>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</si>
  <si>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</si>
  <si>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</si>
  <si>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</si>
  <si>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</si>
  <si>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</si>
  <si>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</si>
  <si>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</si>
  <si>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</si>
  <si>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</si>
  <si>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</si>
  <si>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</si>
  <si>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</si>
  <si>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</si>
  <si>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</si>
  <si>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</si>
  <si>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</si>
  <si>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</si>
  <si>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</si>
  <si>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</si>
  <si>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</si>
  <si>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</si>
  <si>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</si>
  <si>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</si>
  <si>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</si>
  <si>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</si>
  <si>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</si>
  <si>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</si>
  <si>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</si>
  <si>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</si>
  <si>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</si>
  <si>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</si>
  <si>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</si>
  <si>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</si>
  <si>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</si>
  <si>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</si>
  <si>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</si>
  <si>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</si>
  <si>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</si>
  <si>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</si>
  <si>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</si>
  <si>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</si>
  <si>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</si>
  <si>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</si>
  <si>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</si>
  <si>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</si>
  <si>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</si>
  <si>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</si>
  <si>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</si>
  <si>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</si>
  <si>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</si>
  <si>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</si>
  <si>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</si>
  <si>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</si>
  <si>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</si>
  <si>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</si>
  <si>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</si>
  <si>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</si>
  <si>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</si>
  <si>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</si>
  <si>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</si>
  <si>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</si>
  <si>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</si>
  <si>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</si>
  <si>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</si>
  <si>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</si>
  <si>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</si>
  <si>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</si>
  <si>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</si>
  <si>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</si>
  <si>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</si>
  <si>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</si>
  <si>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</si>
  <si>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</si>
  <si>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</si>
  <si>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</si>
  <si>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</si>
  <si>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</si>
  <si>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</si>
  <si>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</si>
  <si>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</si>
  <si>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</si>
  <si>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</si>
  <si>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</si>
  <si>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</si>
  <si>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</si>
  <si>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</si>
  <si>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</si>
  <si>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</si>
  <si>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</si>
  <si>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</si>
  <si>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</si>
  <si>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</si>
  <si>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</si>
  <si>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</si>
  <si>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</si>
  <si>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</si>
  <si>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</si>
  <si>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</si>
  <si>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</si>
  <si>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</si>
  <si>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</si>
  <si>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</si>
  <si>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</si>
  <si>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</si>
  <si>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</si>
  <si>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</si>
  <si>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</si>
  <si>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</si>
  <si>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</si>
  <si>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</si>
  <si>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</si>
  <si>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</si>
  <si>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</si>
  <si>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</si>
  <si>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</si>
  <si>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</si>
  <si>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</si>
  <si>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</si>
  <si>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</si>
  <si>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</si>
  <si>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</si>
  <si>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</si>
  <si>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</si>
  <si>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</si>
  <si>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</si>
  <si>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</si>
  <si>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</si>
  <si>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</si>
  <si>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</si>
  <si>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</si>
  <si>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</si>
  <si>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</si>
  <si>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</si>
  <si>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</si>
  <si>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</si>
  <si>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</si>
  <si>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</si>
  <si>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</si>
  <si>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</si>
  <si>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</si>
  <si>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</si>
  <si>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</si>
  <si>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</si>
  <si>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</si>
  <si>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</si>
  <si>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</si>
  <si>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</si>
  <si>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</si>
  <si>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</si>
  <si>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</si>
  <si>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</si>
  <si>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</si>
  <si>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</si>
  <si>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</si>
  <si>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</si>
  <si>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</si>
  <si>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</si>
  <si>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</si>
  <si>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</si>
  <si>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</si>
  <si>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</si>
  <si>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</si>
  <si>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</si>
  <si>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</si>
  <si>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</si>
  <si>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</si>
  <si>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</si>
  <si>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</si>
  <si>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</si>
  <si>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</si>
  <si>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</si>
  <si>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</si>
  <si>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</si>
  <si>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</si>
  <si>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</si>
  <si>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</si>
  <si>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</si>
  <si>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</si>
  <si>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</si>
  <si>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</si>
  <si>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</si>
  <si>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</si>
  <si>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</si>
  <si>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</si>
  <si>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</si>
  <si>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</si>
  <si>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</si>
  <si>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</si>
  <si>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</si>
  <si>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</si>
  <si>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</si>
  <si>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</si>
  <si>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</si>
  <si>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</si>
  <si>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</si>
  <si>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</si>
  <si>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</si>
  <si>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</si>
  <si>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</si>
  <si>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</si>
  <si>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</si>
  <si>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</si>
  <si>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</si>
  <si>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</si>
  <si>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</si>
  <si>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</si>
  <si>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</si>
  <si>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</si>
  <si>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</si>
  <si>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</si>
  <si>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</si>
  <si>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</si>
  <si>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</si>
  <si>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</si>
  <si>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</si>
  <si>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</si>
  <si>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</si>
  <si>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</si>
  <si>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</si>
  <si>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</si>
  <si>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</si>
  <si>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</si>
  <si>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</si>
  <si>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</si>
  <si>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</si>
  <si>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</si>
  <si>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</si>
  <si>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</si>
  <si>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</si>
  <si>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</si>
  <si>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</si>
  <si>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</si>
  <si>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</si>
  <si>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</si>
  <si>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</si>
  <si>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</si>
  <si>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</si>
  <si>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</si>
  <si>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</si>
  <si>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</si>
  <si>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</si>
  <si>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</si>
  <si>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</si>
  <si>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</si>
  <si>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</si>
  <si>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</si>
  <si>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</si>
  <si>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</si>
  <si>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</si>
  <si>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</si>
  <si>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</si>
  <si>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</si>
  <si>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</si>
  <si>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</si>
  <si>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</si>
  <si>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</si>
  <si>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</si>
  <si>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</si>
  <si>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</si>
  <si>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</si>
  <si>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</si>
  <si>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</si>
  <si>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</si>
  <si>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</si>
  <si>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</si>
  <si>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</si>
  <si>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</si>
  <si>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</si>
  <si>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</si>
  <si>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</si>
  <si>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</si>
  <si>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</si>
  <si>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</si>
  <si>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</si>
  <si>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</si>
  <si>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</si>
  <si>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</si>
  <si>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</si>
  <si>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</si>
  <si>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</si>
  <si>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</si>
  <si>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</si>
  <si>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</si>
  <si>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</si>
  <si>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</si>
  <si>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</si>
  <si>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</si>
  <si>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</si>
  <si>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</si>
  <si>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</si>
  <si>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</si>
  <si>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</si>
  <si>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</si>
  <si>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</si>
  <si>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</si>
  <si>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</si>
  <si>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</si>
  <si>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</si>
  <si>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</si>
  <si>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</si>
  <si>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</si>
  <si>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</si>
  <si>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</si>
  <si>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</si>
  <si>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</si>
  <si>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</si>
  <si>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</si>
  <si>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</si>
  <si>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</si>
  <si>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</si>
  <si>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</si>
  <si>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</si>
  <si>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</si>
  <si>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</si>
  <si>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</si>
  <si>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</si>
  <si>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</si>
  <si>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</si>
  <si>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</si>
  <si>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</si>
  <si>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</si>
  <si>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</si>
  <si>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</si>
  <si>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</si>
  <si>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</si>
  <si>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</si>
  <si>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</si>
  <si>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</si>
  <si>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</si>
  <si>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</si>
  <si>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</si>
  <si>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</si>
  <si>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</si>
  <si>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</si>
  <si>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</si>
  <si>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</si>
  <si>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</si>
  <si>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</si>
  <si>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</si>
  <si>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</si>
  <si>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</si>
  <si>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</si>
  <si>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</si>
  <si>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</si>
  <si>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</si>
  <si>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</si>
  <si>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</si>
  <si>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</si>
  <si>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</si>
  <si>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</si>
  <si>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</si>
  <si>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</si>
  <si>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</si>
  <si>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</si>
  <si>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</si>
  <si>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</si>
  <si>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</si>
  <si>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</si>
  <si>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</si>
  <si>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</si>
  <si>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</si>
  <si>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</si>
  <si>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</si>
  <si>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</si>
  <si>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</si>
  <si>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</si>
  <si>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</si>
  <si>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</si>
  <si>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</si>
  <si>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</si>
  <si>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</si>
  <si>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</si>
  <si>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</si>
  <si>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</si>
  <si>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</si>
  <si>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</si>
  <si>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</si>
  <si>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</si>
  <si>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</si>
  <si>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</si>
  <si>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</si>
  <si>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</si>
  <si>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</si>
  <si>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</si>
  <si>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</si>
  <si>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</si>
  <si>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</si>
  <si>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</si>
  <si>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</si>
  <si>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</si>
  <si>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</si>
  <si>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</si>
  <si>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</si>
  <si>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</si>
  <si>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</si>
  <si>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</si>
  <si>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</si>
  <si>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</si>
  <si>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</si>
  <si>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</si>
  <si>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</si>
  <si>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</si>
  <si>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</si>
  <si>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</si>
  <si>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</si>
  <si>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</si>
  <si>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</si>
  <si>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</si>
  <si>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</si>
  <si>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</si>
  <si>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</si>
  <si>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</si>
  <si>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</si>
  <si>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</si>
  <si>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</si>
  <si>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</si>
  <si>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</si>
  <si>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</si>
  <si>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</si>
  <si>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</si>
  <si>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</si>
  <si>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</si>
  <si>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</si>
  <si>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</si>
  <si>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</si>
  <si>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</si>
  <si>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</si>
  <si>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</si>
  <si>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</si>
  <si>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</si>
  <si>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</si>
  <si>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</si>
  <si>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</si>
  <si>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</si>
  <si>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</si>
  <si>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</si>
  <si>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</si>
  <si>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</si>
  <si>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</si>
  <si>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</si>
  <si>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</si>
  <si>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</si>
  <si>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</si>
  <si>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</si>
  <si>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</si>
  <si>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</si>
  <si>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</si>
  <si>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</si>
  <si>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</si>
  <si>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</si>
  <si>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</si>
  <si>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</si>
  <si>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</si>
  <si>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</si>
  <si>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</si>
  <si>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</si>
  <si>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</si>
  <si>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</si>
  <si>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</si>
  <si>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</si>
  <si>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</si>
  <si>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</si>
  <si>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</si>
  <si>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</si>
  <si>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</si>
  <si>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</si>
  <si>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</si>
  <si>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</si>
  <si>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</si>
  <si>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</si>
  <si>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</si>
  <si>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</si>
  <si>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</si>
  <si>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</si>
  <si>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</si>
  <si>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</si>
  <si>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</si>
  <si>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</si>
  <si>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</si>
  <si>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</si>
  <si>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</si>
  <si>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</si>
  <si>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</si>
  <si>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</si>
  <si>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</si>
  <si>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</si>
  <si>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</si>
  <si>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</si>
  <si>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</si>
  <si>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</si>
  <si>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</si>
  <si>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</si>
  <si>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</si>
  <si>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</si>
  <si>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</si>
  <si>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</si>
  <si>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</si>
  <si>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</si>
  <si>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</si>
  <si>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</si>
  <si>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</si>
  <si>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</si>
  <si>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</si>
  <si>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</si>
  <si>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</si>
  <si>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</si>
  <si>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</si>
  <si>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</si>
  <si>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</si>
  <si>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</si>
  <si>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</si>
  <si>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</si>
  <si>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</si>
  <si>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</si>
  <si>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</si>
  <si>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</si>
  <si>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</si>
  <si>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</si>
  <si>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</si>
  <si>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</si>
  <si>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</si>
  <si>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</si>
  <si>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</si>
  <si>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</si>
  <si>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</si>
  <si>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</si>
  <si>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</si>
  <si>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</si>
  <si>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</si>
  <si>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</si>
  <si>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</si>
  <si>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</si>
  <si>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</si>
  <si>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</si>
  <si>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</si>
  <si>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</si>
  <si>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</si>
  <si>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</si>
  <si>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</si>
  <si>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</si>
  <si>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</si>
  <si>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</si>
  <si>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</si>
  <si>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</si>
  <si>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</si>
  <si>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</si>
  <si>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</si>
  <si>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</si>
  <si>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</si>
  <si>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</si>
  <si>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</si>
  <si>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</si>
  <si>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</si>
  <si>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</si>
  <si>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</si>
  <si>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</si>
  <si>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</si>
  <si>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</si>
  <si>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</si>
  <si>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</si>
  <si>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</si>
  <si>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</si>
  <si>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</si>
  <si>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</si>
  <si>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</si>
  <si>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</si>
  <si>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</si>
  <si>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</si>
  <si>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</si>
  <si>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</si>
  <si>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</si>
  <si>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</si>
  <si>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</si>
  <si>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</si>
  <si>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</si>
  <si>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</si>
  <si>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</si>
  <si>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</si>
  <si>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</si>
  <si>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</si>
  <si>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</si>
  <si>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</si>
  <si>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</si>
  <si>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</si>
  <si>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</si>
  <si>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</si>
  <si>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</si>
  <si>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</si>
  <si>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</si>
  <si>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</si>
  <si>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</si>
  <si>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</si>
  <si>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</si>
  <si>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</si>
  <si>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</si>
  <si>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</si>
  <si>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</si>
  <si>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</si>
  <si>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</si>
  <si>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</si>
  <si>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</si>
  <si>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</si>
  <si>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</si>
  <si>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</si>
  <si>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</si>
  <si>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</si>
  <si>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</si>
  <si>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</si>
  <si>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</si>
  <si>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</si>
  <si>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</si>
  <si>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</si>
  <si>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</si>
  <si>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</si>
  <si>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</si>
  <si>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</si>
  <si>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</si>
  <si>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</si>
  <si>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</si>
  <si>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</si>
  <si>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</si>
  <si>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</si>
  <si>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</si>
  <si>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</si>
  <si>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</si>
  <si>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</si>
  <si>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</si>
  <si>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</si>
  <si>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</si>
  <si>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</si>
  <si>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</si>
  <si>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</si>
  <si>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</si>
  <si>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</si>
  <si>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</si>
  <si>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</si>
  <si>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</si>
  <si>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</si>
  <si>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</si>
  <si>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</si>
  <si>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</si>
  <si>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</si>
  <si>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</si>
  <si>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</si>
  <si>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</si>
  <si>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</si>
  <si>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</si>
  <si>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</si>
  <si>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</si>
  <si>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</si>
  <si>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</si>
  <si>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</si>
  <si>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</si>
  <si>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</si>
  <si>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</si>
  <si>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</si>
  <si>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</si>
  <si>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</si>
  <si>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</si>
  <si>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</si>
  <si>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</si>
  <si>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</si>
  <si>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</si>
  <si>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</si>
  <si>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</si>
  <si>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</si>
  <si>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</si>
  <si>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</si>
  <si>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</si>
  <si>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</si>
  <si>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</si>
  <si>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</si>
  <si>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</si>
  <si>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</si>
  <si>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</si>
  <si>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</si>
  <si>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</si>
  <si>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</si>
  <si>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</si>
  <si>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</si>
  <si>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</si>
  <si>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</si>
  <si>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</si>
  <si>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</si>
  <si>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</si>
  <si>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</si>
  <si>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</si>
  <si>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</si>
  <si>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</si>
  <si>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</si>
  <si>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</si>
  <si>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</si>
  <si>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</si>
  <si>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</si>
  <si>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</si>
  <si>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</si>
  <si>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</si>
  <si>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</si>
  <si>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</si>
  <si>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</si>
  <si>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</si>
  <si>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</si>
  <si>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</si>
  <si>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</si>
  <si>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</si>
  <si>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</si>
  <si>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</si>
  <si>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</si>
  <si>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</si>
  <si>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</si>
  <si>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</si>
  <si>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</si>
  <si>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</si>
  <si>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</si>
  <si>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</si>
  <si>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</si>
  <si>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</si>
  <si>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</si>
  <si>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</si>
  <si>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</si>
  <si>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</si>
  <si>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</si>
  <si>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</si>
  <si>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</si>
  <si>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</si>
  <si>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</si>
  <si>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</si>
  <si>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</si>
  <si>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</si>
  <si>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</si>
  <si>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</si>
  <si>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</si>
  <si>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</si>
  <si>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</si>
  <si>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</si>
  <si>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</si>
  <si>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</si>
  <si>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</si>
  <si>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</si>
  <si>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</si>
  <si>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</si>
  <si>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</si>
  <si>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</si>
  <si>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</si>
  <si>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</si>
  <si>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</si>
  <si>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</si>
  <si>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</si>
  <si>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</si>
  <si>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</si>
  <si>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</si>
  <si>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</si>
  <si>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</si>
  <si>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</si>
  <si>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</si>
  <si>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</si>
  <si>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</si>
  <si>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</si>
  <si>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</si>
  <si>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</si>
  <si>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</si>
  <si>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</si>
  <si>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</si>
  <si>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</si>
  <si>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</si>
  <si>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</si>
  <si>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</si>
  <si>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</si>
  <si>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</si>
  <si>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</si>
  <si>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</si>
  <si>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</si>
  <si>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</si>
  <si>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</si>
  <si>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</si>
  <si>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</si>
  <si>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</si>
  <si>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</si>
  <si>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</si>
  <si>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</si>
  <si>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</si>
  <si>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</si>
  <si>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</si>
  <si>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</si>
  <si>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</si>
  <si>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</si>
  <si>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</si>
  <si>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</si>
  <si>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</si>
  <si>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</si>
  <si>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</si>
  <si>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</si>
  <si>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</si>
  <si>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</si>
  <si>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</si>
  <si>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</si>
  <si>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</si>
  <si>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</si>
  <si>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</si>
  <si>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</si>
  <si>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</si>
  <si>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</si>
  <si>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</si>
  <si>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</si>
  <si>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</si>
  <si>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</si>
  <si>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</si>
  <si>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</si>
  <si>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</si>
  <si>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</si>
  <si>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</si>
  <si>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</si>
  <si>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</si>
  <si>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</si>
  <si>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</si>
  <si>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</si>
  <si>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</si>
  <si>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</si>
  <si>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</si>
  <si>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</si>
  <si>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</si>
  <si>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</si>
  <si>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</si>
  <si>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</si>
  <si>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</si>
  <si>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</si>
  <si>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</si>
  <si>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</si>
  <si>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</si>
  <si>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</si>
  <si>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</si>
  <si>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</si>
  <si>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</si>
  <si>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</si>
  <si>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</si>
  <si>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</si>
  <si>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</si>
  <si>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</si>
  <si>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</si>
  <si>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</si>
  <si>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</si>
  <si>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</si>
  <si>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</si>
  <si>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</si>
  <si>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</si>
  <si>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</si>
  <si>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</si>
  <si>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</si>
  <si>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</si>
  <si>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</si>
  <si>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</si>
  <si>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</si>
  <si>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</si>
  <si>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</si>
  <si>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</si>
  <si>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</si>
  <si>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</si>
  <si>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</si>
  <si>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</si>
  <si>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</si>
  <si>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</si>
  <si>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</si>
  <si>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</si>
  <si>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</si>
  <si>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</si>
  <si>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</si>
  <si>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</si>
  <si>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</si>
  <si>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</si>
  <si>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</si>
  <si>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</si>
  <si>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</si>
  <si>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</si>
  <si>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</si>
  <si>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</si>
  <si>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</si>
  <si>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</si>
  <si>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</si>
  <si>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</si>
  <si>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</si>
  <si>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</si>
  <si>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</si>
  <si>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</si>
  <si>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</si>
  <si>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</si>
  <si>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</si>
  <si>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</si>
  <si>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</si>
  <si>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</si>
  <si>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</si>
  <si>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</si>
  <si>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</si>
  <si>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</si>
  <si>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</si>
  <si>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</si>
  <si>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</si>
  <si>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</si>
  <si>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</si>
  <si>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</si>
  <si>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</si>
  <si>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</si>
  <si>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</si>
  <si>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</si>
  <si>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</si>
  <si>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</si>
  <si>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</si>
  <si>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</si>
  <si>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</si>
  <si>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</si>
  <si>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</si>
  <si>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</si>
  <si>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</si>
  <si>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</si>
  <si>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</si>
  <si>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</si>
  <si>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</si>
  <si>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</si>
  <si>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</si>
  <si>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</si>
  <si>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</si>
  <si>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</si>
  <si>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</si>
  <si>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</si>
  <si>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</si>
  <si>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</si>
  <si>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</si>
  <si>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</si>
  <si>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</si>
  <si>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</si>
  <si>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</si>
  <si>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</si>
  <si>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</si>
  <si>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</si>
  <si>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</si>
  <si>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</si>
  <si>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</si>
  <si>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</si>
  <si>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</si>
  <si>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</si>
  <si>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</si>
  <si>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</si>
  <si>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</si>
  <si>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</si>
  <si>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</si>
  <si>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</si>
  <si>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</si>
  <si>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</si>
  <si>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</si>
  <si>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</si>
  <si>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</si>
  <si>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</si>
  <si>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</si>
  <si>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</si>
  <si>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</si>
  <si>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</si>
  <si>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</si>
  <si>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</si>
  <si>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</si>
  <si>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</si>
  <si>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</si>
  <si>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</si>
  <si>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</si>
  <si>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</si>
  <si>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</si>
  <si>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</si>
  <si>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</si>
  <si>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</si>
  <si>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</si>
  <si>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</si>
  <si>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</si>
  <si>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</si>
  <si>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</si>
  <si>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</si>
  <si>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</si>
  <si>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</si>
  <si>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</si>
  <si>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</si>
  <si>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</si>
  <si>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</si>
  <si>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</si>
  <si>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</si>
  <si>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</si>
  <si>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</si>
  <si>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</si>
  <si>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</si>
  <si>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</si>
  <si>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</si>
  <si>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</si>
  <si>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</si>
  <si>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</si>
  <si>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</si>
  <si>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</si>
  <si>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</si>
  <si>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</si>
  <si>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</si>
  <si>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</si>
  <si>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</si>
  <si>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</si>
  <si>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</si>
  <si>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</si>
  <si>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</si>
  <si>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</si>
  <si>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</si>
  <si>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</si>
  <si>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</si>
  <si>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</si>
  <si>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</si>
  <si>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</si>
  <si>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</si>
  <si>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</si>
  <si>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</si>
  <si>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</si>
  <si>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</si>
  <si>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</si>
  <si>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</si>
  <si>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</si>
  <si>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</si>
  <si>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</si>
  <si>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</si>
  <si>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</si>
  <si>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</si>
  <si>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</si>
  <si>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</si>
  <si>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</si>
  <si>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</si>
  <si>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</si>
  <si>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</si>
  <si>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</si>
  <si>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</si>
  <si>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</si>
  <si>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</si>
  <si>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</si>
  <si>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</si>
  <si>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</si>
  <si>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</si>
  <si>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</si>
  <si>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</si>
  <si>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</si>
  <si>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</si>
  <si>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</si>
  <si>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</si>
  <si>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</si>
  <si>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</si>
  <si>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</si>
  <si>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</si>
  <si>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</si>
  <si>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</si>
  <si>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</si>
  <si>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</si>
  <si>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</si>
  <si>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</si>
  <si>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</si>
  <si>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</si>
  <si>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</si>
  <si>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</si>
  <si>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</si>
  <si>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</si>
  <si>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</si>
  <si>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</si>
  <si>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</si>
  <si>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</si>
  <si>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</si>
  <si>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</si>
  <si>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</si>
  <si>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</si>
  <si>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</si>
  <si>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</si>
  <si>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</si>
  <si>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</si>
  <si>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</si>
  <si>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</si>
  <si>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</si>
  <si>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</si>
  <si>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</si>
  <si>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</si>
  <si>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</si>
  <si>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</si>
  <si>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</si>
  <si>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</si>
  <si>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</si>
  <si>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</si>
  <si>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</si>
  <si>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</si>
  <si>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</si>
  <si>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</si>
  <si>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</si>
  <si>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</si>
  <si>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</si>
  <si>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</si>
  <si>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</si>
  <si>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</si>
  <si>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</si>
  <si>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</si>
  <si>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</si>
  <si>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</si>
  <si>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</si>
  <si>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</si>
  <si>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</si>
  <si>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</si>
  <si>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</si>
  <si>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</si>
  <si>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</si>
  <si>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</si>
  <si>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</si>
  <si>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</si>
  <si>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</si>
  <si>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</si>
  <si>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</si>
  <si>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</si>
  <si>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</si>
  <si>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</si>
  <si>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</si>
  <si>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</si>
  <si>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</si>
  <si>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</si>
  <si>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</si>
  <si>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</si>
  <si>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</si>
  <si>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</si>
  <si>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</si>
  <si>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</si>
  <si>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</si>
  <si>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</si>
  <si>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</si>
  <si>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</si>
  <si>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</si>
  <si>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</si>
  <si>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</si>
  <si>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</si>
  <si>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</si>
  <si>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</si>
  <si>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</si>
  <si>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</si>
  <si>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</si>
  <si>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</si>
  <si>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</si>
  <si>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</si>
  <si>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</si>
  <si>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</si>
  <si>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</si>
  <si>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</si>
  <si>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</si>
  <si>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</si>
  <si>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</si>
  <si>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</si>
  <si>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</si>
  <si>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</si>
  <si>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</si>
  <si>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</si>
  <si>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</si>
  <si>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</si>
  <si>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</si>
  <si>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</si>
  <si>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</si>
  <si>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</si>
  <si>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</si>
  <si>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</si>
  <si>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</si>
  <si>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</si>
  <si>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</si>
  <si>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</si>
  <si>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</si>
  <si>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</si>
  <si>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</si>
  <si>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</si>
  <si>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</si>
  <si>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</si>
  <si>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</si>
  <si>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</si>
  <si>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</si>
  <si>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</si>
  <si>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</si>
  <si>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</si>
  <si>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</si>
  <si>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</si>
  <si>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</si>
  <si>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</si>
  <si>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</si>
  <si>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</si>
  <si>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</si>
  <si>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</si>
  <si>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</si>
  <si>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</si>
  <si>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</si>
  <si>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</si>
  <si>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</si>
  <si>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</si>
  <si>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</si>
  <si>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</si>
  <si>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</si>
  <si>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</si>
  <si>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</si>
  <si>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</si>
  <si>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</si>
  <si>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</si>
  <si>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</si>
  <si>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</si>
  <si>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</si>
  <si>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</si>
  <si>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</si>
  <si>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</si>
  <si>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</si>
  <si>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</si>
  <si>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</si>
  <si>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</si>
  <si>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</si>
  <si>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</si>
  <si>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</si>
  <si>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</si>
  <si>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</si>
  <si>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</si>
  <si>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</si>
  <si>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</si>
  <si>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</si>
  <si>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</si>
  <si>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</si>
  <si>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</si>
  <si>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</si>
  <si>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</si>
  <si>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</si>
  <si>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</si>
  <si>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</si>
  <si>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</si>
  <si>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</si>
  <si>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</si>
  <si>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</si>
  <si>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</si>
  <si>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</si>
  <si>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</si>
  <si>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</si>
  <si>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</si>
  <si>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</si>
  <si>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</si>
  <si>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</si>
  <si>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</si>
  <si>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</si>
  <si>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</si>
  <si>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</si>
  <si>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</si>
  <si>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</si>
  <si>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</si>
  <si>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</si>
  <si>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</si>
  <si>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</si>
  <si>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</si>
  <si>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</si>
  <si>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</si>
  <si>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</si>
  <si>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</si>
  <si>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</si>
  <si>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</si>
  <si>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</si>
  <si>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</si>
  <si>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</si>
  <si>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</si>
  <si>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</si>
  <si>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</si>
  <si>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</si>
  <si>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</si>
  <si>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</si>
  <si>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</si>
  <si>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</si>
  <si>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</si>
  <si>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</si>
  <si>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</si>
  <si>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</si>
  <si>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</si>
  <si>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</si>
  <si>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</si>
  <si>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</si>
  <si>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</si>
  <si>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</si>
  <si>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</si>
  <si>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</si>
  <si>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</si>
  <si>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</si>
  <si>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</si>
  <si>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</si>
  <si>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</si>
  <si>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</si>
  <si>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</si>
  <si>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</si>
  <si>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</si>
  <si>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</si>
  <si>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</si>
  <si>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</si>
  <si>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</si>
  <si>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</si>
  <si>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</si>
  <si>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</si>
  <si>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</si>
  <si>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</si>
  <si>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</si>
  <si>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</si>
  <si>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</si>
  <si>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</si>
  <si>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</si>
  <si>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</si>
  <si>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</si>
  <si>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</si>
  <si>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</si>
  <si>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</si>
  <si>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</si>
  <si>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</si>
  <si>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</si>
  <si>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</si>
  <si>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</si>
  <si>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</si>
  <si>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</si>
  <si>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</si>
  <si>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</si>
  <si>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</si>
  <si>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</si>
  <si>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</si>
  <si>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</si>
  <si>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</si>
  <si>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</si>
  <si>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</si>
  <si>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</si>
  <si>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</si>
  <si>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</si>
  <si>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</si>
  <si>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</si>
  <si>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</si>
  <si>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</si>
  <si>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</si>
  <si>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</si>
  <si>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</si>
  <si>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</si>
  <si>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</si>
  <si>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</si>
  <si>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</si>
  <si>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</si>
  <si>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</si>
  <si>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</si>
  <si>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</si>
  <si>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</si>
  <si>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</si>
  <si>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</si>
  <si>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</si>
  <si>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</si>
  <si>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</si>
  <si>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</si>
  <si>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</si>
  <si>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</si>
  <si>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</si>
  <si>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</si>
  <si>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</si>
  <si>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</si>
  <si>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</si>
  <si>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</si>
  <si>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</si>
  <si>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</si>
  <si>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</si>
  <si>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</si>
  <si>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</si>
  <si>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</si>
  <si>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</si>
  <si>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</si>
  <si>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</si>
  <si>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</si>
  <si>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</si>
  <si>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</si>
  <si>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</si>
  <si>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</si>
  <si>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</si>
  <si>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</si>
  <si>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</si>
  <si>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</si>
  <si>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</si>
  <si>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</si>
  <si>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</si>
  <si>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</si>
  <si>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</si>
  <si>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</si>
  <si>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</si>
  <si>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</si>
  <si>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</si>
  <si>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</si>
  <si>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</si>
  <si>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</si>
  <si>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</si>
  <si>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</si>
  <si>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</si>
  <si>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</si>
  <si>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</si>
  <si>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</si>
  <si>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</si>
  <si>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</si>
  <si>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</si>
  <si>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</si>
  <si>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</si>
  <si>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</si>
  <si>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</si>
  <si>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</si>
  <si>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</si>
  <si>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</si>
  <si>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</si>
  <si>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</si>
  <si>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</si>
  <si>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</si>
  <si>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</si>
  <si>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</si>
  <si>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</si>
  <si>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</si>
  <si>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</si>
  <si>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</si>
  <si>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</si>
  <si>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</si>
  <si>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</si>
  <si>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</si>
  <si>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</si>
  <si>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</si>
  <si>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</si>
  <si>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</si>
  <si>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</si>
  <si>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</si>
  <si>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</si>
  <si>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</si>
  <si>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</si>
  <si>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</si>
  <si>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</si>
  <si>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</si>
  <si>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</si>
  <si>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</si>
  <si>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</si>
  <si>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</si>
  <si>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</si>
  <si>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</si>
  <si>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</si>
  <si>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</si>
  <si>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</si>
  <si>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</si>
  <si>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</si>
  <si>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</si>
  <si>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</si>
  <si>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</si>
  <si>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</si>
  <si>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</si>
  <si>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</si>
  <si>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</si>
  <si>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</si>
  <si>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</si>
  <si>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</si>
  <si>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</si>
  <si>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</si>
  <si>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</si>
  <si>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</si>
  <si>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</si>
  <si>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</si>
  <si>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</si>
  <si>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</si>
  <si>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</si>
  <si>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</si>
  <si>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</si>
  <si>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</si>
  <si>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</si>
  <si>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</si>
  <si>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</si>
  <si>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</si>
  <si>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</si>
  <si>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</si>
  <si>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</si>
  <si>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</si>
  <si>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</si>
  <si>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</si>
  <si>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</si>
  <si>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</si>
  <si>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</si>
  <si>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</si>
  <si>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</si>
  <si>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</si>
  <si>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</si>
  <si>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</si>
  <si>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</si>
  <si>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</si>
  <si>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</si>
  <si>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</si>
  <si>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</si>
  <si>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</si>
  <si>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</si>
  <si>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</si>
  <si>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</si>
  <si>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</si>
  <si>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</si>
  <si>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</si>
  <si>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</si>
  <si>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</si>
  <si>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</si>
  <si>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</si>
  <si>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</si>
  <si>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</si>
  <si>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</si>
  <si>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</si>
  <si>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</si>
  <si>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</si>
  <si>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</si>
  <si>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</si>
  <si>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</si>
  <si>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</si>
  <si>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</si>
  <si>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</si>
  <si>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</si>
  <si>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</si>
  <si>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</si>
  <si>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</si>
  <si>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</si>
  <si>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</si>
  <si>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</si>
  <si>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</si>
  <si>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</si>
  <si>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</si>
  <si>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</si>
  <si>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</si>
  <si>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</si>
  <si>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</si>
  <si>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</si>
  <si>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</si>
  <si>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</si>
  <si>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</si>
  <si>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</si>
  <si>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</si>
  <si>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</si>
  <si>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</si>
  <si>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</si>
  <si>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</si>
  <si>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</si>
  <si>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</si>
  <si>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</si>
  <si>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</si>
  <si>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</si>
  <si>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</si>
  <si>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</si>
  <si>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</si>
  <si>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</si>
  <si>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</si>
  <si>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</si>
  <si>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</si>
  <si>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</si>
  <si>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</si>
  <si>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</si>
  <si>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</si>
  <si>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</si>
  <si>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</si>
  <si>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</si>
  <si>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</si>
  <si>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</si>
  <si>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</si>
  <si>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</si>
  <si>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</si>
  <si>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</si>
  <si>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</si>
  <si>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</si>
  <si>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</si>
  <si>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</si>
  <si>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</si>
  <si>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</si>
  <si>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</si>
  <si>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</si>
  <si>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</si>
  <si>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</si>
  <si>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</si>
  <si>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</si>
  <si>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</si>
  <si>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</si>
  <si>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</si>
  <si>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</si>
  <si>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</si>
  <si>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</si>
  <si>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</si>
  <si>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</si>
  <si>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</si>
  <si>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</si>
  <si>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</si>
  <si>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</si>
  <si>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</si>
  <si>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</si>
  <si>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</si>
  <si>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</si>
  <si>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</si>
  <si>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</si>
  <si>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</si>
  <si>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</si>
  <si>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</si>
  <si>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</si>
  <si>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</si>
  <si>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</si>
  <si>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</si>
  <si>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</si>
  <si>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</si>
  <si>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</si>
  <si>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</si>
  <si>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</si>
  <si>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</si>
  <si>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</si>
  <si>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</si>
  <si>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</si>
  <si>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</si>
  <si>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</si>
  <si>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</si>
  <si>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</si>
  <si>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</si>
  <si>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</si>
  <si>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</si>
  <si>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</si>
  <si>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</si>
  <si>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</si>
  <si>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</si>
  <si>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</si>
  <si>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</si>
  <si>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</si>
  <si>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</si>
  <si>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</si>
  <si>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</si>
  <si>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</si>
  <si>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</si>
  <si>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</si>
  <si>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</si>
  <si>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</si>
  <si>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</si>
  <si>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</si>
  <si>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</si>
  <si>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</si>
  <si>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</si>
  <si>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</si>
  <si>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</si>
  <si>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</si>
  <si>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</si>
  <si>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</si>
  <si>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</si>
  <si>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</si>
  <si>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</si>
  <si>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</si>
  <si>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</si>
  <si>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</si>
  <si>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</si>
  <si>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</si>
  <si>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</si>
  <si>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</si>
  <si>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</si>
  <si>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</si>
  <si>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</si>
  <si>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</si>
  <si>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</si>
  <si>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</si>
  <si>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</si>
  <si>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</si>
  <si>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</si>
  <si>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</si>
  <si>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</si>
  <si>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</si>
  <si>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</si>
  <si>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</si>
  <si>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</si>
  <si>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</si>
  <si>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</si>
  <si>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</si>
  <si>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</si>
  <si>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</si>
  <si>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</si>
  <si>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</si>
  <si>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</si>
  <si>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</si>
  <si>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</si>
  <si>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</si>
  <si>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</si>
  <si>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</si>
  <si>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</si>
  <si>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</si>
  <si>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</si>
  <si>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</si>
  <si>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</si>
  <si>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</si>
  <si>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</si>
  <si>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</si>
  <si>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</si>
  <si>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</si>
  <si>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</si>
  <si>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</si>
  <si>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</si>
  <si>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</si>
  <si>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</si>
  <si>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</si>
  <si>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</si>
  <si>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</si>
  <si>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</si>
  <si>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</si>
  <si>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</si>
  <si>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</si>
  <si>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</si>
  <si>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</si>
  <si>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</si>
  <si>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</si>
  <si>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</si>
  <si>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</si>
  <si>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</si>
  <si>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</si>
  <si>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</si>
  <si>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</si>
  <si>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</si>
  <si>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</si>
  <si>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</si>
  <si>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</si>
  <si>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</si>
  <si>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</si>
  <si>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</si>
  <si>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</si>
  <si>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</si>
  <si>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</si>
  <si>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</si>
  <si>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</si>
  <si>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</si>
  <si>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</si>
  <si>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</si>
  <si>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</si>
  <si>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</si>
  <si>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</si>
  <si>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</si>
  <si>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</si>
  <si>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</si>
  <si>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</si>
  <si>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</si>
  <si>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</si>
  <si>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</si>
  <si>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</si>
  <si>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</si>
  <si>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</si>
  <si>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</si>
  <si>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</si>
  <si>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</si>
  <si>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</si>
  <si>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</si>
  <si>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</si>
  <si>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</si>
  <si>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</si>
  <si>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</si>
  <si>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</si>
  <si>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</si>
  <si>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</si>
  <si>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</si>
  <si>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</si>
  <si>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</si>
  <si>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</si>
  <si>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</si>
  <si>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</si>
  <si>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</si>
  <si>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</si>
  <si>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</si>
  <si>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</si>
  <si>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</si>
  <si>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</si>
  <si>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</si>
  <si>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</si>
  <si>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</si>
  <si>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</si>
  <si>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</si>
  <si>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</si>
  <si>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</si>
  <si>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</si>
  <si>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</si>
  <si>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</si>
  <si>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</si>
  <si>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</si>
  <si>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</si>
  <si>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</si>
  <si>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</si>
  <si>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</si>
  <si>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</si>
  <si>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</si>
  <si>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</si>
  <si>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</si>
  <si>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</si>
  <si>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</si>
  <si>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</si>
  <si>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</si>
  <si>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</si>
  <si>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</si>
  <si>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</si>
  <si>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</si>
  <si>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</si>
  <si>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</si>
  <si>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</si>
  <si>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</si>
  <si>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</si>
  <si>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</si>
  <si>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</si>
  <si>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</si>
  <si>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</si>
  <si>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</si>
  <si>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</si>
  <si>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</si>
  <si>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</si>
  <si>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</si>
  <si>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</si>
  <si>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</si>
  <si>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</si>
  <si>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</si>
  <si>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</si>
  <si>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</si>
  <si>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</si>
  <si>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</si>
  <si>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</si>
  <si>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</si>
  <si>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</si>
  <si>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</si>
  <si>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</si>
  <si>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</si>
  <si>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</si>
  <si>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</si>
  <si>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</si>
  <si>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</si>
  <si>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</si>
  <si>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</si>
  <si>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</si>
  <si>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</si>
  <si>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</si>
  <si>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</si>
  <si>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</si>
  <si>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</si>
  <si>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</si>
  <si>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</si>
  <si>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</si>
  <si>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</si>
  <si>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</si>
  <si>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</si>
  <si>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</si>
  <si>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</si>
  <si>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</si>
  <si>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</si>
  <si>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</si>
  <si>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</si>
  <si>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</si>
  <si>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</si>
  <si>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</si>
  <si>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</si>
  <si>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</si>
  <si>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</si>
  <si>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</si>
  <si>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</si>
  <si>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</si>
  <si>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</si>
  <si>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</si>
  <si>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</si>
  <si>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</si>
  <si>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</si>
  <si>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</si>
  <si>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</si>
  <si>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</si>
  <si>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</si>
  <si>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</si>
  <si>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</si>
  <si>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</si>
  <si>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</si>
  <si>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</si>
  <si>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</si>
  <si>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</si>
  <si>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</si>
  <si>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</si>
  <si>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</si>
  <si>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</si>
  <si>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</si>
  <si>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</si>
  <si>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</si>
  <si>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</si>
  <si>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</si>
  <si>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</si>
  <si>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</si>
  <si>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</si>
  <si>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</si>
  <si>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</si>
  <si>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</si>
  <si>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</si>
  <si>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</si>
  <si>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</si>
  <si>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</si>
  <si>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</si>
  <si>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</si>
  <si>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</si>
  <si>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</si>
  <si>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</si>
  <si>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</si>
  <si>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</si>
  <si>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</si>
  <si>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</si>
  <si>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</si>
  <si>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</si>
  <si>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</si>
  <si>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</si>
  <si>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</si>
  <si>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</si>
  <si>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</si>
  <si>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</si>
  <si>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</si>
  <si>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</si>
  <si>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</si>
  <si>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</si>
  <si>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</si>
  <si>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</si>
  <si>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</si>
  <si>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</si>
  <si>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</si>
  <si>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</si>
  <si>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</si>
  <si>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</si>
  <si>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</si>
  <si>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</si>
  <si>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</si>
  <si>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</si>
  <si>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</si>
  <si>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</si>
  <si>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</si>
  <si>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</si>
  <si>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</si>
  <si>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</si>
  <si>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</si>
  <si>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</si>
  <si>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</si>
  <si>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</si>
  <si>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</si>
  <si>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</si>
  <si>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</si>
  <si>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</si>
  <si>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</si>
  <si>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</si>
  <si>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</si>
  <si>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</si>
  <si>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</si>
  <si>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</si>
  <si>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</si>
  <si>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</si>
  <si>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</si>
  <si>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</si>
  <si>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</si>
  <si>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</si>
  <si>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</si>
  <si>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</si>
  <si>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</si>
  <si>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</si>
  <si>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</si>
  <si>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</si>
  <si>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</si>
  <si>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</si>
  <si>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</si>
  <si>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</si>
  <si>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</si>
  <si>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</si>
  <si>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</si>
  <si>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</si>
  <si>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</si>
  <si>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</si>
  <si>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</si>
  <si>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</si>
  <si>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</si>
  <si>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</si>
  <si>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</si>
  <si>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</si>
  <si>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</si>
  <si>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</si>
  <si>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</si>
  <si>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</si>
  <si>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</si>
  <si>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</si>
  <si>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</si>
  <si>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</si>
  <si>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</si>
  <si>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</si>
  <si>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</si>
  <si>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</si>
  <si>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</si>
  <si>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</si>
  <si>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</si>
  <si>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</si>
  <si>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</si>
  <si>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</si>
  <si>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</si>
  <si>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</si>
  <si>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</si>
  <si>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</si>
  <si>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</si>
  <si>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</si>
  <si>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</si>
  <si>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</si>
  <si>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</si>
  <si>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</si>
  <si>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</si>
  <si>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</si>
  <si>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</si>
  <si>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</si>
  <si>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</si>
  <si>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</si>
  <si>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</si>
  <si>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</si>
  <si>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</si>
  <si>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</si>
  <si>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</si>
  <si>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</si>
  <si>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</si>
  <si>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</si>
  <si>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</si>
  <si>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</si>
  <si>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</si>
  <si>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</si>
  <si>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</si>
  <si>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</si>
  <si>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</si>
  <si>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</si>
  <si>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</si>
  <si>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</si>
  <si>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</si>
  <si>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</si>
  <si>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</si>
  <si>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</si>
  <si>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</si>
  <si>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</si>
  <si>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</si>
  <si>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</si>
  <si>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</si>
  <si>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</si>
  <si>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</si>
  <si>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</si>
  <si>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</si>
  <si>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</si>
  <si>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</si>
  <si>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</si>
  <si>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</si>
  <si>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</si>
  <si>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</si>
  <si>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</si>
  <si>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</si>
  <si>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</si>
  <si>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</si>
  <si>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</si>
  <si>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</si>
  <si>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</si>
  <si>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</si>
  <si>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</si>
  <si>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</si>
  <si>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</si>
  <si>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</si>
  <si>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</si>
  <si>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</si>
  <si>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</si>
  <si>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</si>
  <si>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</si>
  <si>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</si>
  <si>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</si>
  <si>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</si>
  <si>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</si>
  <si>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</si>
  <si>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</si>
  <si>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</si>
  <si>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</si>
  <si>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</si>
  <si>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</si>
  <si>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</si>
  <si>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</si>
  <si>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</si>
  <si>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</si>
  <si>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</si>
  <si>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</si>
  <si>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</si>
  <si>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</si>
  <si>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</si>
  <si>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</si>
  <si>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</si>
  <si>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</si>
  <si>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</si>
  <si>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</si>
  <si>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</si>
  <si>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</si>
  <si>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</si>
  <si>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</si>
  <si>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</si>
  <si>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</si>
  <si>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</si>
  <si>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</si>
  <si>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</si>
  <si>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</si>
  <si>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</si>
  <si>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</si>
  <si>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</si>
  <si>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</si>
  <si>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</si>
  <si>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</si>
  <si>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</si>
  <si>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</si>
  <si>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</si>
  <si>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</si>
  <si>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</si>
  <si>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</si>
  <si>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</si>
  <si>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</si>
  <si>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</si>
  <si>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</si>
  <si>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</si>
  <si>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</si>
  <si>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</si>
  <si>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</si>
  <si>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</si>
  <si>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</si>
  <si>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</si>
  <si>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</si>
  <si>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</si>
  <si>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</si>
  <si>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</si>
  <si>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</si>
  <si>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</si>
  <si>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</si>
  <si>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</si>
  <si>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</si>
  <si>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</si>
  <si>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</si>
  <si>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</si>
  <si>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</si>
  <si>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</si>
  <si>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</si>
  <si>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</si>
  <si>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</si>
  <si>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</si>
  <si>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</si>
  <si>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</si>
  <si>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</si>
  <si>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</si>
  <si>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</si>
  <si>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</si>
  <si>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</si>
  <si>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</si>
  <si>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</si>
  <si>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</si>
  <si>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</si>
  <si>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</si>
  <si>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</si>
  <si>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</si>
  <si>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</si>
  <si>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</si>
  <si>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</si>
  <si>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</si>
  <si>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</si>
  <si>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</si>
  <si>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</si>
  <si>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</si>
  <si>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</si>
  <si>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</si>
  <si>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</si>
  <si>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</si>
  <si>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</si>
  <si>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</si>
  <si>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</si>
  <si>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</si>
  <si>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</si>
  <si>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</si>
  <si>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</si>
  <si>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</si>
  <si>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</si>
  <si>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</si>
  <si>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</si>
  <si>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</si>
  <si>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</si>
  <si>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</si>
  <si>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</si>
  <si>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</si>
  <si>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</si>
  <si>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</si>
  <si>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</si>
  <si>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</si>
  <si>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</si>
  <si>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</si>
  <si>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</si>
  <si>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</si>
  <si>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</si>
  <si>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</si>
  <si>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</si>
  <si>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</si>
  <si>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</si>
  <si>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</si>
  <si>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</si>
  <si>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</si>
  <si>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</si>
  <si>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</si>
  <si>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</si>
  <si>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</si>
  <si>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</si>
  <si>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</si>
  <si>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</si>
  <si>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</si>
  <si>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</si>
  <si>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</si>
  <si>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</si>
  <si>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</si>
  <si>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</si>
  <si>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</si>
  <si>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</si>
  <si>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</si>
  <si>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</si>
  <si>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</si>
  <si>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</si>
  <si>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</si>
  <si>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</si>
  <si>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</si>
  <si>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</si>
  <si>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</si>
  <si>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</si>
  <si>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</si>
  <si>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</si>
  <si>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</si>
  <si>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</si>
  <si>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</si>
  <si>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</si>
  <si>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</si>
  <si>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</si>
  <si>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</si>
  <si>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</si>
  <si>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</si>
  <si>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</si>
  <si>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</si>
  <si>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</si>
  <si>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</si>
  <si>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</si>
  <si>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</si>
  <si>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</si>
  <si>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</si>
  <si>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</si>
  <si>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</si>
  <si>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</si>
  <si>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</si>
  <si>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</si>
  <si>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</si>
  <si>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</si>
  <si>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</si>
  <si>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</si>
  <si>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</si>
  <si>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</si>
  <si>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</si>
  <si>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</si>
  <si>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</si>
  <si>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</si>
  <si>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</si>
  <si>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</si>
  <si>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</si>
  <si>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</si>
  <si>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</si>
  <si>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</si>
  <si>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</si>
  <si>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</si>
  <si>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</si>
  <si>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</si>
  <si>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</si>
  <si>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</si>
  <si>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</si>
  <si>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</si>
  <si>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</si>
  <si>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</si>
  <si>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</si>
  <si>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</si>
  <si>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</si>
  <si>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</si>
  <si>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</si>
  <si>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</si>
  <si>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</si>
  <si>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</si>
  <si>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</si>
  <si>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</si>
  <si>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</si>
  <si>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</si>
  <si>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</si>
  <si>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</si>
  <si>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</si>
  <si>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</si>
  <si>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</si>
  <si>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</si>
  <si>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</si>
  <si>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</si>
  <si>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</si>
  <si>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</si>
  <si>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</si>
  <si>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</si>
  <si>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</si>
  <si>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</si>
  <si>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</si>
  <si>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</si>
  <si>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</si>
  <si>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</si>
  <si>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</si>
  <si>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</si>
  <si>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</si>
  <si>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</si>
  <si>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</si>
  <si>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</si>
  <si>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</si>
  <si>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</si>
  <si>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</si>
  <si>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</si>
  <si>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</si>
  <si>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</si>
  <si>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</si>
  <si>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</si>
  <si>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</si>
  <si>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</si>
  <si>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</si>
  <si>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</si>
  <si>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</si>
  <si>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</si>
  <si>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</si>
  <si>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</si>
  <si>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</si>
  <si>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</si>
  <si>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</si>
  <si>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</si>
  <si>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</si>
  <si>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</si>
  <si>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</si>
  <si>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</si>
  <si>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</si>
  <si>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</si>
  <si>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</si>
  <si>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</si>
  <si>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</si>
  <si>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</si>
  <si>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</si>
  <si>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</si>
  <si>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</si>
  <si>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</si>
  <si>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</si>
  <si>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</si>
  <si>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</si>
  <si>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</si>
  <si>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</si>
  <si>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</si>
  <si>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</si>
  <si>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</si>
  <si>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</si>
  <si>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</si>
  <si>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</si>
  <si>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</si>
  <si>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</si>
  <si>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</si>
  <si>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</si>
  <si>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</si>
  <si>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</si>
  <si>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</si>
  <si>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</si>
  <si>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</si>
  <si>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</si>
  <si>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</si>
  <si>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</si>
  <si>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</si>
  <si>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</si>
  <si>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</si>
  <si>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</si>
  <si>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</si>
  <si>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</si>
  <si>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</si>
  <si>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</si>
  <si>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</si>
  <si>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</si>
  <si>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</si>
  <si>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</si>
  <si>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</si>
  <si>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</si>
  <si>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</si>
  <si>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</si>
  <si>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</si>
  <si>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</si>
  <si>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</si>
  <si>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</si>
  <si>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</si>
  <si>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</si>
  <si>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</si>
  <si>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</si>
  <si>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</si>
  <si>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</si>
  <si>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</si>
  <si>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</si>
  <si>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</si>
  <si>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</si>
  <si>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</si>
  <si>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</si>
  <si>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</si>
  <si>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</si>
  <si>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</si>
  <si>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</si>
  <si>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</si>
  <si>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</si>
  <si>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</si>
  <si>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</si>
  <si>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</si>
  <si>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</si>
  <si>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</si>
  <si>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</si>
  <si>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</si>
  <si>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</si>
  <si>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</si>
  <si>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</si>
  <si>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</si>
  <si>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</si>
  <si>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</si>
  <si>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</si>
  <si>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</si>
  <si>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</si>
  <si>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</si>
  <si>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</si>
  <si>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</si>
  <si>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</si>
  <si>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</si>
  <si>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</si>
  <si>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</si>
  <si>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</si>
  <si>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</si>
  <si>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</si>
  <si>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</si>
  <si>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</si>
  <si>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</si>
  <si>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</si>
  <si>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</si>
  <si>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</si>
  <si>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</si>
  <si>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</si>
  <si>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</si>
  <si>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</si>
  <si>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</si>
  <si>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</si>
  <si>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</si>
  <si>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</si>
  <si>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</si>
  <si>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</si>
  <si>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</si>
  <si>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</si>
  <si>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</si>
  <si>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</si>
  <si>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</si>
  <si>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</si>
  <si>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</si>
  <si>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</si>
  <si>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</si>
  <si>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</si>
  <si>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</si>
  <si>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</si>
  <si>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</si>
  <si>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</si>
  <si>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</si>
  <si>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</si>
  <si>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</si>
  <si>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</si>
  <si>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</si>
  <si>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</si>
  <si>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</si>
  <si>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</si>
  <si>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</si>
  <si>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</si>
  <si>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</si>
  <si>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</si>
  <si>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</si>
  <si>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</si>
  <si>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</si>
  <si>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</si>
  <si>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</si>
  <si>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</si>
  <si>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</si>
  <si>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</si>
  <si>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</si>
  <si>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</si>
  <si>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</si>
  <si>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</si>
  <si>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</si>
  <si>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</si>
  <si>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</si>
  <si>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</si>
  <si>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</si>
  <si>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</si>
  <si>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</si>
  <si>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</si>
  <si>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</si>
  <si>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</si>
  <si>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</si>
  <si>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</si>
  <si>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</si>
  <si>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</si>
  <si>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</si>
  <si>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</si>
  <si>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</si>
  <si>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</si>
  <si>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</si>
  <si>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</si>
  <si>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</si>
  <si>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</si>
  <si>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</si>
  <si>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</si>
  <si>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</si>
  <si>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</si>
  <si>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</si>
  <si>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</si>
  <si>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</si>
  <si>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</si>
  <si>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</si>
  <si>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</si>
  <si>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</si>
  <si>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</si>
  <si>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</si>
  <si>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</si>
  <si>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</si>
  <si>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</si>
  <si>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</si>
  <si>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</si>
  <si>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</si>
  <si>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</si>
  <si>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</si>
  <si>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</si>
  <si>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</si>
  <si>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</si>
  <si>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</si>
  <si>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</si>
  <si>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</si>
  <si>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</si>
  <si>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</si>
  <si>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</si>
  <si>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</si>
  <si>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</si>
  <si>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</si>
  <si>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</si>
  <si>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</si>
  <si>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</si>
  <si>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</si>
  <si>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</si>
  <si>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</si>
  <si>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</si>
  <si>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</si>
  <si>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</si>
  <si>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</si>
  <si>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</si>
  <si>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</si>
  <si>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</si>
  <si>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</si>
  <si>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</si>
  <si>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</si>
  <si>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</si>
  <si>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</si>
  <si>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</si>
  <si>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</si>
  <si>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</si>
  <si>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</si>
  <si>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</si>
  <si>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</si>
  <si>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</si>
  <si>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</si>
  <si>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</si>
  <si>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</si>
  <si>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</si>
  <si>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</si>
  <si>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</si>
  <si>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</si>
  <si>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</si>
  <si>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</si>
  <si>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</si>
  <si>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</si>
  <si>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</si>
  <si>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</si>
  <si>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</si>
  <si>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</si>
  <si>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</si>
  <si>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</si>
  <si>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</si>
  <si>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</si>
  <si>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</si>
  <si>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</si>
  <si>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</si>
  <si>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</si>
  <si>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</si>
  <si>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</si>
  <si>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</si>
  <si>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</si>
  <si>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</si>
  <si>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</si>
  <si>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</si>
  <si>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</si>
  <si>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</si>
  <si>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</si>
  <si>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</si>
  <si>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</si>
  <si>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</si>
  <si>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</si>
  <si>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</si>
  <si>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</si>
  <si>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</si>
  <si>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</si>
  <si>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</si>
  <si>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</si>
  <si>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</si>
  <si>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</si>
  <si>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</si>
  <si>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</si>
  <si>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</si>
  <si>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</si>
  <si>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</si>
  <si>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</si>
  <si>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</si>
  <si>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</si>
  <si>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</si>
  <si>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</si>
  <si>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</si>
  <si>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</si>
  <si>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</si>
  <si>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</si>
  <si>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</si>
  <si>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</si>
  <si>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</si>
  <si>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</si>
  <si>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</si>
  <si>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</si>
  <si>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</si>
  <si>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</si>
  <si>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</si>
  <si>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</si>
  <si>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</si>
  <si>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</si>
  <si>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</si>
  <si>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</si>
  <si>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</si>
  <si>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</si>
  <si>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</si>
  <si>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</si>
  <si>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</si>
  <si>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</si>
  <si>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</si>
  <si>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</si>
  <si>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</si>
  <si>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</si>
  <si>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</si>
  <si>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</si>
  <si>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</si>
  <si>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</si>
  <si>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</si>
  <si>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</si>
  <si>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</si>
  <si>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</si>
  <si>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</si>
  <si>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</si>
  <si>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Profite</t>
  </si>
  <si>
    <t>f</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</si>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</sst>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 &quot;K&quot;"/>
    <numFmt numFmtId="166" formatCode="&quot;#&quot;\ 0"/>
    <numFmt numFmtId="167" formatCode="[Green]\▲0.00%;[Red]\▼0.0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45">
    <xf numFmtId="0" fontId="0" fillId="0" borderId="0" xfId="0" applyFont="1" applyAlignment="1"/>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3" fillId="0" borderId="0" xfId="0" applyFont="1"/>
    <xf numFmtId="0" fontId="0" fillId="0" borderId="1" xfId="0" applyFont="1" applyBorder="1" applyAlignment="1"/>
    <xf numFmtId="0" fontId="0" fillId="0" borderId="1" xfId="0" pivotButton="1" applyFont="1" applyBorder="1" applyAlignment="1"/>
    <xf numFmtId="0" fontId="0" fillId="0" borderId="3" xfId="0" applyFont="1" applyBorder="1" applyAlignment="1"/>
    <xf numFmtId="14" fontId="0" fillId="0" borderId="1" xfId="0" applyNumberFormat="1" applyFont="1" applyBorder="1" applyAlignment="1">
      <alignment horizontal="left"/>
    </xf>
    <xf numFmtId="0" fontId="0" fillId="0" borderId="3" xfId="0" applyNumberFormat="1" applyFont="1" applyBorder="1" applyAlignment="1"/>
    <xf numFmtId="14" fontId="0" fillId="0" borderId="2" xfId="0" applyNumberFormat="1" applyFont="1" applyBorder="1" applyAlignment="1">
      <alignment horizontal="left"/>
    </xf>
    <xf numFmtId="0" fontId="0" fillId="0" borderId="4" xfId="0" applyNumberFormat="1" applyFont="1" applyBorder="1" applyAlignment="1"/>
    <xf numFmtId="14" fontId="0" fillId="0" borderId="6" xfId="0" applyNumberFormat="1" applyFont="1" applyBorder="1" applyAlignment="1">
      <alignment horizontal="left"/>
    </xf>
    <xf numFmtId="0" fontId="0" fillId="0" borderId="5" xfId="0" applyNumberFormat="1" applyFont="1" applyBorder="1" applyAlignment="1"/>
    <xf numFmtId="0" fontId="0" fillId="0" borderId="7" xfId="0" applyFont="1" applyBorder="1" applyAlignment="1"/>
    <xf numFmtId="0" fontId="0" fillId="0" borderId="6" xfId="0" applyNumberFormat="1" applyFont="1" applyBorder="1" applyAlignment="1"/>
    <xf numFmtId="0" fontId="0" fillId="0" borderId="9" xfId="0" applyNumberFormat="1" applyFont="1" applyBorder="1" applyAlignment="1"/>
    <xf numFmtId="165" fontId="0" fillId="0" borderId="1" xfId="0" applyNumberFormat="1" applyFont="1" applyBorder="1" applyAlignment="1"/>
    <xf numFmtId="165" fontId="0" fillId="0" borderId="7" xfId="0" applyNumberFormat="1" applyFont="1" applyBorder="1" applyAlignment="1"/>
    <xf numFmtId="165" fontId="0" fillId="0" borderId="2" xfId="0" applyNumberFormat="1" applyFont="1" applyBorder="1" applyAlignment="1"/>
    <xf numFmtId="165" fontId="0" fillId="0" borderId="8" xfId="0" applyNumberFormat="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0" fontId="1" fillId="0" borderId="0" xfId="0" applyFont="1" applyAlignment="1"/>
    <xf numFmtId="0" fontId="1" fillId="0" borderId="0" xfId="0" applyFont="1" applyFill="1" applyBorder="1" applyAlignment="1"/>
    <xf numFmtId="165" fontId="0" fillId="0" borderId="0" xfId="0" applyNumberFormat="1" applyFont="1" applyAlignment="1"/>
    <xf numFmtId="10" fontId="0" fillId="0" borderId="3" xfId="0" applyNumberFormat="1" applyFont="1" applyBorder="1" applyAlignment="1"/>
    <xf numFmtId="10" fontId="0" fillId="0" borderId="4" xfId="0" applyNumberFormat="1" applyFont="1" applyBorder="1" applyAlignment="1"/>
    <xf numFmtId="10" fontId="0" fillId="0" borderId="5" xfId="0" applyNumberFormat="1" applyFont="1" applyBorder="1" applyAlignment="1"/>
    <xf numFmtId="0" fontId="0" fillId="0" borderId="1" xfId="0" applyNumberFormat="1" applyFont="1" applyBorder="1" applyAlignment="1"/>
    <xf numFmtId="0" fontId="0" fillId="0" borderId="7" xfId="0" applyNumberFormat="1" applyFont="1" applyBorder="1" applyAlignment="1"/>
    <xf numFmtId="0" fontId="0" fillId="0" borderId="2" xfId="0" applyNumberFormat="1" applyFont="1" applyBorder="1" applyAlignment="1"/>
    <xf numFmtId="0" fontId="0" fillId="0" borderId="8" xfId="0" applyNumberFormat="1" applyFont="1" applyBorder="1" applyAlignment="1"/>
    <xf numFmtId="166" fontId="0" fillId="0" borderId="0" xfId="0" applyNumberFormat="1" applyFont="1" applyAlignment="1"/>
    <xf numFmtId="9" fontId="0" fillId="0" borderId="0" xfId="1" applyFont="1" applyAlignment="1"/>
    <xf numFmtId="0" fontId="0" fillId="0" borderId="11" xfId="0" applyFont="1" applyBorder="1" applyAlignment="1"/>
    <xf numFmtId="0" fontId="0" fillId="0" borderId="11" xfId="0" applyNumberFormat="1" applyFont="1" applyBorder="1" applyAlignment="1"/>
    <xf numFmtId="0" fontId="0" fillId="0" borderId="12" xfId="0" applyNumberFormat="1" applyFont="1" applyBorder="1" applyAlignment="1"/>
    <xf numFmtId="0" fontId="0" fillId="0" borderId="10" xfId="0" applyFont="1" applyBorder="1" applyAlignment="1">
      <alignment horizontal="left"/>
    </xf>
    <xf numFmtId="0" fontId="0" fillId="0" borderId="10"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167" fontId="6" fillId="0" borderId="0" xfId="0" applyNumberFormat="1" applyFont="1" applyAlignment="1">
      <alignment horizontal="center"/>
    </xf>
  </cellXfs>
  <cellStyles count="2">
    <cellStyle name="Normal" xfId="0" builtinId="0"/>
    <cellStyle name="Percent" xfId="1" builtinId="5"/>
  </cellStyles>
  <dxfs count="28">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font>
        <color theme="0"/>
      </font>
      <border>
        <bottom style="thin">
          <color theme="4"/>
        </bottom>
        <vertical/>
        <horizontal/>
      </border>
    </dxf>
    <dxf>
      <font>
        <color theme="1"/>
      </font>
      <fill>
        <patternFill>
          <bgColor theme="1" tint="0.34998626667073579"/>
        </patternFill>
      </fill>
      <border diagonalUp="0" diagonalDown="0">
        <left/>
        <right/>
        <top/>
        <bottom/>
        <vertical/>
        <horizontal/>
      </border>
    </dxf>
    <dxf>
      <numFmt numFmtId="165"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8100FD62-CA3D-492E-B67F-5026F0B7AAA2}">
      <tableStyleElement type="wholeTable" dxfId="23"/>
      <tableStyleElement type="headerRow" dxfId="22"/>
    </tableStyle>
    <tableStyle name="Data-style" pivot="0" count="3" xr9:uid="{00000000-0011-0000-FFFF-FFFF00000000}">
      <tableStyleElement type="headerRow" dxfId="27"/>
      <tableStyleElement type="firstRowStripe" dxfId="26"/>
      <tableStyleElement type="secondRowStripe" dxfId="25"/>
    </tableStyle>
  </tableStyle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34998626667073579"/>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34998626667073579"/>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34998626667073579"/>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34998626667073579"/>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5D86-4F27-A431-FD2254857D51}"/>
            </c:ext>
          </c:extLst>
        </c:ser>
        <c:dLbls>
          <c:showLegendKey val="0"/>
          <c:showVal val="0"/>
          <c:showCatName val="0"/>
          <c:showSerName val="0"/>
          <c:showPercent val="0"/>
          <c:showBubbleSize val="0"/>
        </c:dLbls>
        <c:axId val="1579076047"/>
        <c:axId val="1579078127"/>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5D86-4F27-A431-FD2254857D51}"/>
            </c:ext>
          </c:extLst>
        </c:ser>
        <c:dLbls>
          <c:showLegendKey val="0"/>
          <c:showVal val="0"/>
          <c:showCatName val="0"/>
          <c:showSerName val="0"/>
          <c:showPercent val="0"/>
          <c:showBubbleSize val="0"/>
        </c:dLbls>
        <c:gapWidth val="219"/>
        <c:overlap val="-27"/>
        <c:axId val="1627648143"/>
        <c:axId val="1627646895"/>
      </c:barChart>
      <c:catAx>
        <c:axId val="157907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078127"/>
        <c:crosses val="autoZero"/>
        <c:auto val="1"/>
        <c:lblAlgn val="ctr"/>
        <c:lblOffset val="100"/>
        <c:noMultiLvlLbl val="0"/>
      </c:catAx>
      <c:valAx>
        <c:axId val="1579078127"/>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076047"/>
        <c:crosses val="autoZero"/>
        <c:crossBetween val="between"/>
      </c:valAx>
      <c:valAx>
        <c:axId val="1627646895"/>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648143"/>
        <c:crosses val="max"/>
        <c:crossBetween val="between"/>
      </c:valAx>
      <c:catAx>
        <c:axId val="1627648143"/>
        <c:scaling>
          <c:orientation val="minMax"/>
        </c:scaling>
        <c:delete val="1"/>
        <c:axPos val="b"/>
        <c:numFmt formatCode="General" sourceLinked="1"/>
        <c:majorTickMark val="out"/>
        <c:minorTickMark val="none"/>
        <c:tickLblPos val="nextTo"/>
        <c:crossAx val="1627646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D1-4EE5-BD68-7B9552E33C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D1-4EE5-BD68-7B9552E33C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D1-4EE5-BD68-7B9552E33C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8A7E-441F-BFFC-CED2EE3D5D05}"/>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EE8F-4CAC-A980-CF4DA037C19C}"/>
            </c:ext>
          </c:extLst>
        </c:ser>
        <c:dLbls>
          <c:showLegendKey val="0"/>
          <c:showVal val="0"/>
          <c:showCatName val="0"/>
          <c:showSerName val="0"/>
          <c:showPercent val="0"/>
          <c:showBubbleSize val="0"/>
        </c:dLbls>
        <c:gapWidth val="182"/>
        <c:axId val="697860576"/>
        <c:axId val="697860992"/>
      </c:barChart>
      <c:catAx>
        <c:axId val="697860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860992"/>
        <c:crosses val="autoZero"/>
        <c:auto val="1"/>
        <c:lblAlgn val="ctr"/>
        <c:lblOffset val="100"/>
        <c:noMultiLvlLbl val="0"/>
      </c:catAx>
      <c:valAx>
        <c:axId val="69786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86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B84-449F-827A-80761E7CF8C6}"/>
            </c:ext>
          </c:extLst>
        </c:ser>
        <c:dLbls>
          <c:showLegendKey val="0"/>
          <c:showVal val="0"/>
          <c:showCatName val="0"/>
          <c:showSerName val="0"/>
          <c:showPercent val="0"/>
          <c:showBubbleSize val="0"/>
        </c:dLbls>
        <c:smooth val="0"/>
        <c:axId val="672644768"/>
        <c:axId val="672645184"/>
      </c:lineChart>
      <c:catAx>
        <c:axId val="672644768"/>
        <c:scaling>
          <c:orientation val="minMax"/>
        </c:scaling>
        <c:delete val="1"/>
        <c:axPos val="b"/>
        <c:numFmt formatCode="General" sourceLinked="1"/>
        <c:majorTickMark val="none"/>
        <c:minorTickMark val="none"/>
        <c:tickLblPos val="nextTo"/>
        <c:crossAx val="672645184"/>
        <c:crosses val="autoZero"/>
        <c:auto val="1"/>
        <c:lblAlgn val="ctr"/>
        <c:lblOffset val="100"/>
        <c:noMultiLvlLbl val="0"/>
      </c:catAx>
      <c:valAx>
        <c:axId val="672645184"/>
        <c:scaling>
          <c:orientation val="minMax"/>
        </c:scaling>
        <c:delete val="1"/>
        <c:axPos val="l"/>
        <c:numFmt formatCode="General" sourceLinked="1"/>
        <c:majorTickMark val="none"/>
        <c:minorTickMark val="none"/>
        <c:tickLblPos val="nextTo"/>
        <c:crossAx val="67264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CBE-4FED-9BA2-79589CE94ED6}"/>
            </c:ext>
          </c:extLst>
        </c:ser>
        <c:dLbls>
          <c:showLegendKey val="0"/>
          <c:showVal val="0"/>
          <c:showCatName val="0"/>
          <c:showSerName val="0"/>
          <c:showPercent val="0"/>
          <c:showBubbleSize val="0"/>
        </c:dLbls>
        <c:smooth val="0"/>
        <c:axId val="733720464"/>
        <c:axId val="733721296"/>
      </c:lineChart>
      <c:catAx>
        <c:axId val="733720464"/>
        <c:scaling>
          <c:orientation val="minMax"/>
        </c:scaling>
        <c:delete val="1"/>
        <c:axPos val="b"/>
        <c:numFmt formatCode="General" sourceLinked="1"/>
        <c:majorTickMark val="none"/>
        <c:minorTickMark val="none"/>
        <c:tickLblPos val="nextTo"/>
        <c:crossAx val="733721296"/>
        <c:crosses val="autoZero"/>
        <c:auto val="1"/>
        <c:lblAlgn val="ctr"/>
        <c:lblOffset val="100"/>
        <c:noMultiLvlLbl val="0"/>
      </c:catAx>
      <c:valAx>
        <c:axId val="733721296"/>
        <c:scaling>
          <c:orientation val="minMax"/>
        </c:scaling>
        <c:delete val="1"/>
        <c:axPos val="l"/>
        <c:numFmt formatCode="General" sourceLinked="1"/>
        <c:majorTickMark val="none"/>
        <c:minorTickMark val="none"/>
        <c:tickLblPos val="nextTo"/>
        <c:crossAx val="733720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2-6069-44CB-AA61-E1573804E20F}"/>
            </c:ext>
          </c:extLst>
        </c:ser>
        <c:dLbls>
          <c:showLegendKey val="0"/>
          <c:showVal val="0"/>
          <c:showCatName val="0"/>
          <c:showSerName val="0"/>
          <c:showPercent val="0"/>
          <c:showBubbleSize val="0"/>
        </c:dLbls>
        <c:smooth val="0"/>
        <c:axId val="672684704"/>
        <c:axId val="672690528"/>
      </c:lineChart>
      <c:catAx>
        <c:axId val="672684704"/>
        <c:scaling>
          <c:orientation val="minMax"/>
        </c:scaling>
        <c:delete val="1"/>
        <c:axPos val="b"/>
        <c:numFmt formatCode="General" sourceLinked="1"/>
        <c:majorTickMark val="none"/>
        <c:minorTickMark val="none"/>
        <c:tickLblPos val="nextTo"/>
        <c:crossAx val="672690528"/>
        <c:crosses val="autoZero"/>
        <c:auto val="1"/>
        <c:lblAlgn val="ctr"/>
        <c:lblOffset val="100"/>
        <c:noMultiLvlLbl val="0"/>
      </c:catAx>
      <c:valAx>
        <c:axId val="672690528"/>
        <c:scaling>
          <c:orientation val="minMax"/>
        </c:scaling>
        <c:delete val="1"/>
        <c:axPos val="l"/>
        <c:numFmt formatCode="General" sourceLinked="1"/>
        <c:majorTickMark val="none"/>
        <c:minorTickMark val="none"/>
        <c:tickLblPos val="nextTo"/>
        <c:crossAx val="67268470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34BC-43CA-AD51-11C6A89530CB}"/>
            </c:ext>
          </c:extLst>
        </c:ser>
        <c:dLbls>
          <c:showLegendKey val="0"/>
          <c:showVal val="0"/>
          <c:showCatName val="0"/>
          <c:showSerName val="0"/>
          <c:showPercent val="0"/>
          <c:showBubbleSize val="0"/>
        </c:dLbls>
        <c:smooth val="0"/>
        <c:axId val="754266064"/>
        <c:axId val="754275216"/>
      </c:lineChart>
      <c:catAx>
        <c:axId val="754266064"/>
        <c:scaling>
          <c:orientation val="minMax"/>
        </c:scaling>
        <c:delete val="1"/>
        <c:axPos val="b"/>
        <c:numFmt formatCode="General" sourceLinked="1"/>
        <c:majorTickMark val="none"/>
        <c:minorTickMark val="none"/>
        <c:tickLblPos val="nextTo"/>
        <c:crossAx val="754275216"/>
        <c:crosses val="autoZero"/>
        <c:auto val="1"/>
        <c:lblAlgn val="ctr"/>
        <c:lblOffset val="100"/>
        <c:noMultiLvlLbl val="0"/>
      </c:catAx>
      <c:valAx>
        <c:axId val="754275216"/>
        <c:scaling>
          <c:orientation val="minMax"/>
        </c:scaling>
        <c:delete val="1"/>
        <c:axPos val="l"/>
        <c:numFmt formatCode="General" sourceLinked="1"/>
        <c:majorTickMark val="none"/>
        <c:minorTickMark val="none"/>
        <c:tickLblPos val="nextTo"/>
        <c:crossAx val="75426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E6C7-42DF-B12D-ABDAEC26E2FB}"/>
            </c:ext>
          </c:extLst>
        </c:ser>
        <c:dLbls>
          <c:showLegendKey val="0"/>
          <c:showVal val="0"/>
          <c:showCatName val="0"/>
          <c:showSerName val="0"/>
          <c:showPercent val="0"/>
          <c:showBubbleSize val="0"/>
        </c:dLbls>
        <c:smooth val="0"/>
        <c:axId val="740193232"/>
        <c:axId val="740193648"/>
      </c:lineChart>
      <c:catAx>
        <c:axId val="740193232"/>
        <c:scaling>
          <c:orientation val="minMax"/>
        </c:scaling>
        <c:delete val="1"/>
        <c:axPos val="b"/>
        <c:numFmt formatCode="General" sourceLinked="1"/>
        <c:majorTickMark val="none"/>
        <c:minorTickMark val="none"/>
        <c:tickLblPos val="nextTo"/>
        <c:crossAx val="740193648"/>
        <c:crosses val="autoZero"/>
        <c:auto val="1"/>
        <c:lblAlgn val="ctr"/>
        <c:lblOffset val="100"/>
        <c:noMultiLvlLbl val="0"/>
      </c:catAx>
      <c:valAx>
        <c:axId val="740193648"/>
        <c:scaling>
          <c:orientation val="minMax"/>
        </c:scaling>
        <c:delete val="1"/>
        <c:axPos val="l"/>
        <c:numFmt formatCode="General" sourceLinked="1"/>
        <c:majorTickMark val="none"/>
        <c:minorTickMark val="none"/>
        <c:tickLblPos val="nextTo"/>
        <c:crossAx val="74019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2BB-462C-80E3-0EB1D8E480A4}"/>
            </c:ext>
          </c:extLst>
        </c:ser>
        <c:dLbls>
          <c:showLegendKey val="0"/>
          <c:showVal val="0"/>
          <c:showCatName val="0"/>
          <c:showSerName val="0"/>
          <c:showPercent val="0"/>
          <c:showBubbleSize val="0"/>
        </c:dLbls>
        <c:smooth val="0"/>
        <c:axId val="672644768"/>
        <c:axId val="672645184"/>
      </c:lineChart>
      <c:catAx>
        <c:axId val="672644768"/>
        <c:scaling>
          <c:orientation val="minMax"/>
        </c:scaling>
        <c:delete val="1"/>
        <c:axPos val="b"/>
        <c:numFmt formatCode="General" sourceLinked="1"/>
        <c:majorTickMark val="none"/>
        <c:minorTickMark val="none"/>
        <c:tickLblPos val="nextTo"/>
        <c:crossAx val="672645184"/>
        <c:crosses val="autoZero"/>
        <c:auto val="1"/>
        <c:lblAlgn val="ctr"/>
        <c:lblOffset val="100"/>
        <c:noMultiLvlLbl val="0"/>
      </c:catAx>
      <c:valAx>
        <c:axId val="672645184"/>
        <c:scaling>
          <c:orientation val="minMax"/>
        </c:scaling>
        <c:delete val="1"/>
        <c:axPos val="l"/>
        <c:numFmt formatCode="General" sourceLinked="1"/>
        <c:majorTickMark val="none"/>
        <c:minorTickMark val="none"/>
        <c:tickLblPos val="nextTo"/>
        <c:crossAx val="67264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4925"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881-40AE-8C74-C9EB036188A8}"/>
            </c:ext>
          </c:extLst>
        </c:ser>
        <c:dLbls>
          <c:showLegendKey val="0"/>
          <c:showVal val="0"/>
          <c:showCatName val="0"/>
          <c:showSerName val="0"/>
          <c:showPercent val="0"/>
          <c:showBubbleSize val="0"/>
        </c:dLbls>
        <c:smooth val="0"/>
        <c:axId val="672684704"/>
        <c:axId val="672690528"/>
      </c:lineChart>
      <c:catAx>
        <c:axId val="672684704"/>
        <c:scaling>
          <c:orientation val="minMax"/>
        </c:scaling>
        <c:delete val="1"/>
        <c:axPos val="b"/>
        <c:numFmt formatCode="General" sourceLinked="1"/>
        <c:majorTickMark val="none"/>
        <c:minorTickMark val="none"/>
        <c:tickLblPos val="nextTo"/>
        <c:crossAx val="672690528"/>
        <c:crosses val="autoZero"/>
        <c:auto val="1"/>
        <c:lblAlgn val="ctr"/>
        <c:lblOffset val="100"/>
        <c:noMultiLvlLbl val="0"/>
      </c:catAx>
      <c:valAx>
        <c:axId val="672690528"/>
        <c:scaling>
          <c:orientation val="minMax"/>
        </c:scaling>
        <c:delete val="1"/>
        <c:axPos val="l"/>
        <c:numFmt formatCode="General" sourceLinked="1"/>
        <c:majorTickMark val="none"/>
        <c:minorTickMark val="none"/>
        <c:tickLblPos val="nextTo"/>
        <c:crossAx val="67268470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bg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E26-4380-A15E-FB5B03BC1CFB}"/>
            </c:ext>
          </c:extLst>
        </c:ser>
        <c:dLbls>
          <c:showLegendKey val="0"/>
          <c:showVal val="0"/>
          <c:showCatName val="0"/>
          <c:showSerName val="0"/>
          <c:showPercent val="0"/>
          <c:showBubbleSize val="0"/>
        </c:dLbls>
        <c:smooth val="0"/>
        <c:axId val="754266064"/>
        <c:axId val="754275216"/>
      </c:lineChart>
      <c:catAx>
        <c:axId val="754266064"/>
        <c:scaling>
          <c:orientation val="minMax"/>
        </c:scaling>
        <c:delete val="1"/>
        <c:axPos val="b"/>
        <c:numFmt formatCode="General" sourceLinked="1"/>
        <c:majorTickMark val="none"/>
        <c:minorTickMark val="none"/>
        <c:tickLblPos val="nextTo"/>
        <c:crossAx val="754275216"/>
        <c:crosses val="autoZero"/>
        <c:auto val="1"/>
        <c:lblAlgn val="ctr"/>
        <c:lblOffset val="100"/>
        <c:noMultiLvlLbl val="0"/>
      </c:catAx>
      <c:valAx>
        <c:axId val="754275216"/>
        <c:scaling>
          <c:orientation val="minMax"/>
        </c:scaling>
        <c:delete val="1"/>
        <c:axPos val="l"/>
        <c:numFmt formatCode="General" sourceLinked="1"/>
        <c:majorTickMark val="none"/>
        <c:minorTickMark val="none"/>
        <c:tickLblPos val="nextTo"/>
        <c:crossAx val="75426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bg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AB4A-4475-8C8B-79A9EBA8BFB8}"/>
            </c:ext>
          </c:extLst>
        </c:ser>
        <c:dLbls>
          <c:showLegendKey val="0"/>
          <c:showVal val="0"/>
          <c:showCatName val="0"/>
          <c:showSerName val="0"/>
          <c:showPercent val="0"/>
          <c:showBubbleSize val="0"/>
        </c:dLbls>
        <c:smooth val="0"/>
        <c:axId val="740193232"/>
        <c:axId val="740193648"/>
      </c:lineChart>
      <c:catAx>
        <c:axId val="740193232"/>
        <c:scaling>
          <c:orientation val="minMax"/>
        </c:scaling>
        <c:delete val="1"/>
        <c:axPos val="b"/>
        <c:numFmt formatCode="General" sourceLinked="1"/>
        <c:majorTickMark val="none"/>
        <c:minorTickMark val="none"/>
        <c:tickLblPos val="nextTo"/>
        <c:crossAx val="740193648"/>
        <c:crosses val="autoZero"/>
        <c:auto val="1"/>
        <c:lblAlgn val="ctr"/>
        <c:lblOffset val="100"/>
        <c:noMultiLvlLbl val="0"/>
      </c:catAx>
      <c:valAx>
        <c:axId val="740193648"/>
        <c:scaling>
          <c:orientation val="minMax"/>
        </c:scaling>
        <c:delete val="1"/>
        <c:axPos val="l"/>
        <c:numFmt formatCode="General" sourceLinked="1"/>
        <c:majorTickMark val="none"/>
        <c:minorTickMark val="none"/>
        <c:tickLblPos val="nextTo"/>
        <c:crossAx val="74019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C57-4232-AA0F-AC8E555A51E7}"/>
            </c:ext>
          </c:extLst>
        </c:ser>
        <c:dLbls>
          <c:showLegendKey val="0"/>
          <c:showVal val="0"/>
          <c:showCatName val="0"/>
          <c:showSerName val="0"/>
          <c:showPercent val="0"/>
          <c:showBubbleSize val="0"/>
        </c:dLbls>
        <c:smooth val="0"/>
        <c:axId val="733720464"/>
        <c:axId val="733721296"/>
      </c:lineChart>
      <c:catAx>
        <c:axId val="733720464"/>
        <c:scaling>
          <c:orientation val="minMax"/>
        </c:scaling>
        <c:delete val="1"/>
        <c:axPos val="b"/>
        <c:numFmt formatCode="General" sourceLinked="1"/>
        <c:majorTickMark val="none"/>
        <c:minorTickMark val="none"/>
        <c:tickLblPos val="nextTo"/>
        <c:crossAx val="733721296"/>
        <c:crosses val="autoZero"/>
        <c:auto val="1"/>
        <c:lblAlgn val="ctr"/>
        <c:lblOffset val="100"/>
        <c:noMultiLvlLbl val="0"/>
      </c:catAx>
      <c:valAx>
        <c:axId val="733721296"/>
        <c:scaling>
          <c:orientation val="minMax"/>
        </c:scaling>
        <c:delete val="1"/>
        <c:axPos val="l"/>
        <c:numFmt formatCode="General" sourceLinked="1"/>
        <c:majorTickMark val="none"/>
        <c:minorTickMark val="none"/>
        <c:tickLblPos val="nextTo"/>
        <c:crossAx val="733720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6">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ED5E-4E5F-AE9D-EBB561C6F0BB}"/>
            </c:ext>
          </c:extLst>
        </c:ser>
        <c:dLbls>
          <c:showLegendKey val="0"/>
          <c:showVal val="0"/>
          <c:showCatName val="0"/>
          <c:showSerName val="0"/>
          <c:showPercent val="0"/>
          <c:showBubbleSize val="0"/>
        </c:dLbls>
        <c:axId val="1579076047"/>
        <c:axId val="1579078127"/>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ED5E-4E5F-AE9D-EBB561C6F0BB}"/>
            </c:ext>
          </c:extLst>
        </c:ser>
        <c:dLbls>
          <c:showLegendKey val="0"/>
          <c:showVal val="0"/>
          <c:showCatName val="0"/>
          <c:showSerName val="0"/>
          <c:showPercent val="0"/>
          <c:showBubbleSize val="0"/>
        </c:dLbls>
        <c:gapWidth val="58"/>
        <c:overlap val="-27"/>
        <c:axId val="1627648143"/>
        <c:axId val="1627646895"/>
      </c:barChart>
      <c:catAx>
        <c:axId val="157907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9078127"/>
        <c:crosses val="autoZero"/>
        <c:auto val="1"/>
        <c:lblAlgn val="ctr"/>
        <c:lblOffset val="100"/>
        <c:noMultiLvlLbl val="0"/>
      </c:catAx>
      <c:valAx>
        <c:axId val="15790781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9076047"/>
        <c:crosses val="autoZero"/>
        <c:crossBetween val="between"/>
      </c:valAx>
      <c:valAx>
        <c:axId val="1627646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Profite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7648143"/>
        <c:crosses val="max"/>
        <c:crossBetween val="between"/>
      </c:valAx>
      <c:catAx>
        <c:axId val="1627648143"/>
        <c:scaling>
          <c:orientation val="minMax"/>
        </c:scaling>
        <c:delete val="1"/>
        <c:axPos val="b"/>
        <c:numFmt formatCode="General" sourceLinked="1"/>
        <c:majorTickMark val="out"/>
        <c:minorTickMark val="none"/>
        <c:tickLblPos val="nextTo"/>
        <c:crossAx val="162764689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40000"/>
              <a:lumOff val="60000"/>
            </a:schemeClr>
          </a:solidFill>
          <a:ln w="19050">
            <a:solidFill>
              <a:schemeClr val="lt1"/>
            </a:solidFill>
          </a:ln>
          <a:effectLst/>
        </c:spPr>
      </c:pivotFmt>
    </c:pivotFmts>
    <c:plotArea>
      <c:layout>
        <c:manualLayout>
          <c:layoutTarget val="inner"/>
          <c:xMode val="edge"/>
          <c:yMode val="edge"/>
          <c:x val="0.20297335095886737"/>
          <c:y val="0.12403317357725491"/>
          <c:w val="0.5551238576929709"/>
          <c:h val="0.83116953152878192"/>
        </c:manualLayout>
      </c:layout>
      <c:doughnutChart>
        <c:varyColors val="1"/>
        <c:ser>
          <c:idx val="0"/>
          <c:order val="0"/>
          <c:tx>
            <c:strRef>
              <c:f>'pie chart'!$B$3</c:f>
              <c:strCache>
                <c:ptCount val="1"/>
                <c:pt idx="0">
                  <c:v>Total</c:v>
                </c:pt>
              </c:strCache>
            </c:strRef>
          </c:tx>
          <c:spPr>
            <a:solidFill>
              <a:schemeClr val="accent6">
                <a:lumMod val="40000"/>
                <a:lumOff val="60000"/>
              </a:schemeClr>
            </a:solidFill>
          </c:spPr>
          <c:explosion val="2"/>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484-44C5-A25F-F3D1A29ECF6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484-44C5-A25F-F3D1A29ECF68}"/>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9484-44C5-A25F-F3D1A29ECF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9484-44C5-A25F-F3D1A29ECF68}"/>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7AD7-4A6A-9326-68FCFC4D1BEA}"/>
            </c:ext>
          </c:extLst>
        </c:ser>
        <c:dLbls>
          <c:dLblPos val="outEnd"/>
          <c:showLegendKey val="0"/>
          <c:showVal val="1"/>
          <c:showCatName val="0"/>
          <c:showSerName val="0"/>
          <c:showPercent val="0"/>
          <c:showBubbleSize val="0"/>
        </c:dLbls>
        <c:gapWidth val="70"/>
        <c:axId val="697860576"/>
        <c:axId val="697860992"/>
      </c:barChart>
      <c:catAx>
        <c:axId val="697860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7860992"/>
        <c:crosses val="autoZero"/>
        <c:auto val="1"/>
        <c:lblAlgn val="ctr"/>
        <c:lblOffset val="100"/>
        <c:noMultiLvlLbl val="0"/>
      </c:catAx>
      <c:valAx>
        <c:axId val="697860992"/>
        <c:scaling>
          <c:orientation val="minMax"/>
        </c:scaling>
        <c:delete val="1"/>
        <c:axPos val="b"/>
        <c:numFmt formatCode="General" sourceLinked="1"/>
        <c:majorTickMark val="none"/>
        <c:minorTickMark val="none"/>
        <c:tickLblPos val="nextTo"/>
        <c:crossAx val="697860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FF7B82E6-B554-4891-BE89-EFFB5D084D0E}">
          <cx:tx>
            <cx:txData>
              <cx:f>_xlchart.v1.1</cx:f>
              <cx:v>Profite</cx:v>
            </cx:txData>
          </cx:tx>
          <cx:dataLabels pos="outEnd">
            <cx:visibility seriesName="0" categoryName="0" value="1"/>
          </cx:dataLabels>
          <cx:dataId val="0"/>
          <cx:layoutPr>
            <cx:visibility connectorLines="1"/>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533BF7DE-63FC-4A86-80AB-63DF7440AAF7}">
          <cx:tx>
            <cx:txData>
              <cx:f>_xlchart.v5.5</cx:f>
              <cx:v>Sales</cx:v>
            </cx:txData>
          </cx:tx>
          <cx:dataId val="0"/>
          <cx:layoutPr>
            <cx:geography cultureLanguage="en-US" cultureRegion="GB" attribution="Powered by Bing">
              <cx:geoCache provider="{E9337A44-BEBE-4D9F-B70C-5C5E7DAFC167}">
                <cx:binary>1H1nc9w4l/VfcfnzSw2Rgad2tmrIzsqWLIcvrJbcZk4gGH/93layRLclbY223uqeVB42GuHg3ntu
APhfN91/bpLNWn/o0iSr/nPT/f0xMKb4z19/VTfBJl1XB2l4o/Mq/2kObvL0r/znz/Bm89cPvW7D
zP8L24j+dROstdl0H//7v+DX/E1+lN+sTZhn5/VG9582VZ2Y6oVnOx99WP9Iw2wSVkaHNwb9/fHL
pjIfrkLth1m4/vhhk5nQ9Jd9sfn747Ovfvzw1/gHf+v8QwLjM/UPaEvkAaeYCYmwuv2Ijx+SPPPv
H1vSPuCICKJsZN9+yEPfJ+sU2r95WLeDWv/4oTdVBZO7/e9vzZ/NBJ5effxwk9eZ2S6jDyv698fP
WWg2Pz5cmLXZVB8/hFXu3n3BzbfT+XxxO/+/ngPx3/81+h+wIqP/8wSr8fK99ug3qJbZj3CdvSdI
6kAhpahk8hGEZyDxAyyRUIrgu+fsOUhvGNBueB4bjoBZnuwlMG6eZZsbE97U5mGB/r0EUXTABEOM
EHa3+Oi5BAl8IIgEfPAIlTeOZjcyzxqP0HEv9xKdf3Q45O8qNvQAg0jA0tOdug0hdMA5ZYozfgsd
IHenV+902xsGtBucx4YjYP75vpfAfDbr4GFl/r28EHVAMBGC43t5wc/l5RYVITHGnD/0eofHa+PY
DcZdqxESn/dTRJZ5+45mheIDW1DOBKU7zYoiB1uIOLLvn4/weG00u/G4azXCY/nPXkrGP8n6ep2+
IyQEjAWoJNj8Yx7GDyS1CRj4e56mnsvGG0ayG47HhiNE/jnaT0R0vM6qNVDDd2PI9EAqJW2C2J0V
kc/1lcIHlCjE2AM5G5n5f94woj9A89hyjM2nvcDmZer+FJ9n3/zfejAKtBQBJUbEbi2mDmwkCSfq
ngXQh71xb1WeexR/HtZukEYOybOZ7Ie74q6T8Geu39etFAeYUc7BbbkDBajVU48FIQV+pcACUXBs
tp/noLxtTLsRedp2JDjufpqZL+sqgGiDybOHVfr3NIyKA4oQyI0Ev3H7GRkchO0DxjiVNr3z/AHB
p+T4bWPajdDTtiOEvuwnQieb9sPxpgtv8odV+vcIEXpAMcReEL3zTmwIvTyTIZsfIFtCaEaOsHnb
aHZj87TtCJuT470wO89GDZEzN09yvf7xnsjIA2AEjNn0Pt4C6/8cGXbAqNganYftcGdr3jKU3bD8
avlsejC7070EZbJJ1u1abx7W5x3EBey8LcGtJPc8DUzKU1AEO6BcckoQ0LntZ8TT3jKi3dj8ajnC
ZjLdT2zuo84f8p8fYN/V6fU7R5yVDcKBCBCxZwAJIGocK07uARoRtYdg+FuH9Qewdk5uDJy7l8DN
QNGFP9bvJ1NYHjDFGOL3JG1L055CJsH3kYJQLMkj935KEt4woN0oPTYcATPbT690vskhcfOOwECc
AKgZllTdp2VGFkiSA0rBI6L2r4zBU2DeMKDdwDw2HAEz/2cvJeY4rKq81uH7iQwk1AgXEAu4p832
KLy5DRcIAawO38vUyAy9ZUS7ofnVcoTN8X5ShOWPdfCOpI3SAzAstsAPHucojoMQPeBMESHtESSv
DmQ3HvfNRmAsJ3spKFu34Fuu4/cTFIg+K6Iw3cY0bz8j9wb4GocnjD9kb0bR57eMaDcwv1qOsDn5
tpfYLJMkzPKwekds7AMEcgIOzH3MbGz31QGikhMmf3Htp+blLSPajc2vliNslvtp+Y/zzLxrLQDE
bSANwJAC275LbJANkTXKEOZbfv0UlDcMZTcmjw1HkBxf7qW4HL53gkACCaYCK3EfgB5xMQWMQEII
GoLUd44nRNqe4vL6eHbD8tBuhMrhxV6i8n9Q2iQOQAykAjp2t+4jgy+g9AnyOgw4wd1zMEBPcXnL
iHYj86vlCJur/WTJh7As9U3cP6zPOwRrABsssOTsPp05wkYyqGgSwJPRvWM5omRvGdFubH61HGFz
uJ/G/yivw+qdy83sAyXBr+SPbv9zr18hyIgiqNCQ9p3gjAzNm4a0G50nTUfwHO2n6Byvw2zzfnJD
2QGBtBplT2zJ04AMVwcYojUU6jp2QvPqcHbDct9sBMnxdC8tzfG6qtY3QV1tjHlPzowPIKEJSWh1
LxUjlSag2MyGTDWRI/v/5vH8CZtn0xljtK9io/tknf14P8mBuIwCkwNy81yZCX4gbCh+fiwPGLGA
4/XrI/kTMA8tx5hM9lNuwpsg9NfvmYOG0hpBhYJkwE6GBixAEFsBPbt/PgoBHL9hRH/A5rHlGJvl
nmIDlc1VbtbvJzCUg6lRCGqb7kPI6LngKHqAFMT9ocD2odO7JOdx+Iax/AmWx6ZjXPaz4nwbk93+
XRThwyK9A3mGIkEMqc7H4MtIpUmIADCInUEZ4V2I4DexedOg/gTRk8ZjkPbT9TzZNOv3zJptK5yh
cgZI2m4mgBAHgBgQAXknWiBZTx3P18ezG5qHdiNUTq72UqWdbK71uorfU6PBSQ2oONvWnt/JxTg1
ow7A7REYKgh2ys1bRvQnZB7mMsZmPyn0NoK+WKcFlKW9ZwkHJQdcQsBfPQAAXOypdwMUmm0PDgDD
fgTwueC8cVh/QulZ8zFUiz0Vo/bDaqOrTf+gZP69AaKQHoCyM8XIffZ5JEgCMmlgneBw5B2tU6MA
wXb7vD6mP4P00HaM0Go/Ecq1CT64a51DGucd1R2BIjQC+cxHMzSq8BSQxJFghTi/V4cjmnDy5nH9
AalR+zFa7h6jNVnH70u2oRqXcgKVnOReZJ5rPpAzqF7bHmZ7EKkHab7j3HdYvT6ql5B6aD3GaT+9
1dMgfM/iAVh+OOIBWbfdlA4KoeAJnJOmvw4hPLVMr41mNy53rUZ4nO6nHTqNEyjneNezUqDfJAGx
uWdr9thBhRwDlEfbtrjP74Cb9AyTN4zoD7g8thxjc7iXOu1ys3W7q807BqrB+EgKuR373sUZl0HJ
bXSB4O0ZkDsqN/KB3jSk3eg8aTqC53I/gwineuO/69EPApU3EmqhCd9tbG6PfoArBDXsI5F5dSS7
IXmYwQiP0097KS5nIC5VnzTrdz0yBaRaKjgxdR9ts8fqTIgDSaTcVhk8BkufqrO3jmo3Qs9bj3A6
+2cvcfoUwJ0gH5bV+yYS4L4HjiVW7L5KXf2e52EItN72YoHbzyih8NZR7cbpeesRTp+We4nT1Uan
UCb1oGrewT+lcLCdYfhrHECAsmmOueJwaur2wx46vaPRbxjJblgeG44QubrcS0Qu8vr/xiUFy2ND
pg2j+8DBCB+4bUgqqFmHOyDu8Bm5pG8f126Yxu1HaF3sp0t6N6sH9+3OJryLEFECpQQQcbvDYhQ+
2LqkmNiQIuKj8M5bx/MSRg+zGSO0n87o5aZ71ysJEAQDiKQgJ4/k+WmcVEECAsqqgSr8qq56ShVe
Hc5uZO6bjSC5/LqXKu5LWN3kWRW+bzobbhmAqCi/Z2i/5+UEoMLgkMEdbCNm8KYh7YbmSdMRPF/2
kxN86XO4/85/MM/voM7guIFSHJI793XTo5g1JH7gvDuCrJ19j95D33fU4A0D+gM0DzMZA/Pt/4/c
/Pniu8d7Aidrs57eXjD45O67l5/ezh3uPhw1/fCCNbp7tPzx90eoI6D2k2s/tj9y3/K+pOBpFd2T
Fpt1Zf7+aHEODi2H+yYIZkDt2Dbf0MJ9ifAIUkZwBA6q4RhCAkkBhC/bxqX//ri9AIFJqEEVyobz
i3h7vL7a8h54RA5sMHvMhsogOKsKivTxbsezPOnBGX9cjPs/f8jq9CwPM1P9/RG6KO6+tR0pgwOS
AgQefgeqJRS/tZbFzfoT7G74Mvp/vYJAiOmtYZF7015NWX8sIzix9XiN45u6kAgyytsyGhgy7GIY
wpMuvLZOLB+rYdF4xIkH6Vh95kgO8Z5/08t2ok960Z7qOhZALyL7Xlnf825jGDCqf9MF8L+nXYgw
p1neQBf1cC7s8z6clMP1y10gm2x/5RkiYDihYh8yvbAzEJx0ed5LlVhF5DelXjAr0zc5pIvbaWi3
eCpa6Jp5cfKJ2Km3spPaW5HKrmddRbopjzo077umnYeF1lc4GAhyw6GKJtqIc8zShk2CpmuPlObh
LPe0PSGma2ao8byL0MZ14Ii0ji77WHaOiER0WPFGuDIvvqeymERSVtMkR82ijrTLVBnYjgXsaxJb
IjhOiqJ34rLOHR7q/JDrOloGdiIObTnwb1YqMuQErA+O7dLih4mf9O5gW9U0sFhzaPy07py4M8lk
qOP6qFbp8Dk08MegCLAbifKG41SsvDAlU2mVzaQSQzqnuDqiMTafu6yn561Xo7lVi2SaEx0taWrH
TlIjOqtiWTqiK9CxtON0GhHaOR3umk9EGPiRWJojMUT9NB8k7p2mr9Cx5xGQh0j5rp/XwbkXNe2N
Mml/3gykrlzudcIVTQT9hcOmzbj3NShqHU1SlQyfecsZmbQD2mjdWYnLKmp+WiXtAreLEnOlcCiD
WccNPW8aG35ou8CMouO8Z9g4qUkLl/eMT9LCM0cJ94hxQuqnU49lonBhfLGrmBFunUTWSeTTjaks
6rQ9XKkaDd1nOuCNyhT71mHmu7S2wq8m7qKl3ZewJDoo0Txr6WYwuVZO0JbDIirtzomSAkBg3mCu
aht+L+1gHFEn4lWqWHUVWr1wk64Uh6msg+Mibb0pYRrN66oNztsER0s/I81E6ULPWqjNnucYD7HD
OPdd5fXeVHa9HblDIv0V6yleDIhDB3jgbllGZt6mMl5ELGou4nyoL0zhwZe1qmBjyJCdJ36fO3bi
xSsIQ1GHWnk9beBS0lOpYDmdkiBvkuoCTzDozhPTqihaRpinsyIpw9LpyhB5bq099InWnn/e+6F9
EWV13DlFG7JTnKBoHvi+PUdUe9cepC0V7BLLO8Gtyj03DoSoHYqy2ok8j572gcaT3u+52w0+XfWF
Lo9KUPefUDo0S64KfuZZxJpXRUDOBEr9o5ayKy8th3Mjgqp1O9bYizooOV6W2iROXXdJ58Zh4F2b
rk4cVbS5cYhVW/O8D+RPGsXyp+V7xq2sqj3UAqnrAK7Fnfp1SZGjIOQztSqjHC9X2/Xw7JhP0ND9
SMoKVrJqumQa+IW9QBXqF6lU+CjxfXppd/Ew9XqJGuiMobkUmZ6zlrZfJfaa75nHgnM7Le1FE+KE
T2jdhW4owoY4KZzQu0FxZVZlWqcnNengRg1CsuOs9tVphwZymSjTx05VSWvalYgdttjvz0gTDzO/
0PIsCnW27gPWnuu+7866KDAnXVXyI9SJ/rgqFTuMC5LNUckat+gNvyh6Iidm6IdF2VqycZmNoYMS
bZVXgj1zrgdbZM5ge7FwMs7ZJJQknzVea/+kITepEyR5cFHqJvrBBl4tUANKKLbSag5bg006rtis
6ItqbvLWTydVEVYTsCp0Wtu0PExaPkROkJfB5YBTz3f8JoHfZF7AJ5ESnotFNqxgtP4lRvmw6uO+
PGQR7t2EeWHpRjyzI4elkVrC4UY2y6OITwT11ZJVKp8Z3uXTwvatuQ7iMIUJENgTkkTDDFiCmdq9
1ktL2wlMo5T9zAs8ayq82tNTbCfKbTwD69DlQ+fgTHZnWaLL67Y0BtRYE58nOZXzILJ714AW+B6G
apjmjRALg6NmI+xsmGFfskOcoWze5mEiHWlFBVRB5ejaCAg6O4kKvZ+VqpOrvuraUzj+H69uv44z
zi7SgOpl3/kpdgYm2tN2iLrTSvZm2sg476ewhwdYXSMnFPmpdm67DIcipg6vaOPWPVaVQxJjX8ex
qb6IzlSThgXwVaqJNQ1D3h9nhR+5uPLxJ5p13reIBvlVE6bp3Kg6mzM2eNNwQLYTWXbqtqWtXLur
4xXP6zUcxjJLuKNFxo5fR2wivdheRG0cg/LUzYkyNixfFjBrqpEKj3ncNcfIMr5yepR3i9xSPXZk
gchSY9L4ji2bdBVVqIsdkXNTT2g0DAuTFTBgu+PDQoUxv0BdZX81VTOch7QC6IpUhi4rZDYXLbdC
Zyhq6DaMW2/VDbJykK4bNxeldVmEvG0dqwPoJRnQUS6IXtYJCX4oBN+Ok4hfpJqzQw/lau7zqprg
0m+20m/JObBRvSSFFV+1KlTzLCv5hSq5NWVUK1cak839WIWu3hq7SqHKsSLRnbVcWFOCGuXmqiJO
4PHujOierlFaJtOsgA3OPRqvBtjRrrCpmabUzjYR2PAlruzqsor5cAUbyT/jgeWfmqhWF1mUNi6n
lZqHusjmUhP+1QAhNU4dYu8oaTO/d6s0U3PsWd2ZMfFwPlh2s2kyz/qcisJzB2MiNJEWv8cpNp33
s7dhsB0l7cymBTphYWJd+l4MSobE/SpKcD21WBd+y+pKnqu86WaWXbMvpO7pl0Zb9EvEiv4ELBWf
BWVgTfowtCZWQYOF8Lz8ePAt/SkP0myKdZZOrZh0J7erblgaTPJKylMc2zM7y3IwfFV0yHSOnDIP
cjerh9bNYSPOOpbbh6IMsmmmIrNMe0OmRZkit9M2BSEWql/VuE9OPYn8JUqDPnZv9/Ig0XCuLCqB
V0h6OMiwOxFV5k3TRPguoqYpHcay+NQuo3TJ+45/VZ7XzI1nU+bIEIyhPVCAfyiH47jKh2NUVsr1
W0VS1+7jAFQgQp8CK7zWcd+dgFLol7jwslOhh2ES5qz2nb4q+iu7yxlzsqGNpkPdVzOBYnWUqD5y
6lhEpyQOrFlNcLyidcoOo3bozpBoramni+60FBWYbhFkZi7K3CJON6QinmCkvdCRKFBTsE3NUml/
aB2PVsVxa5IMuZnI8ss677JZDQoHOFAmqkNEsTkt/aFxdc0b1w+S4bhvUbEqPd7OCEZW75RxZl1W
tp1rV6YNMGZKKidpQG3YfgWiaVgROUMVsmgim5I4ZdFkc4Oy5MquYTulxQC0WoXo2vZpf0zTsprQ
trWveyVx7XRhThyLVt4qqEAwQ8Twauja4VzHQqx4S/upNL1eyh43hUP6piidVPGmc0yTg6bLKjKc
27wDmbdIkveuB3+4pFbpG0d5QXNUGytyPfjqWURQFjv5UHqLCkV0HtpkWEbS4/O2DOfbGZ2KoMPu
oFhwgoYQV24dphe4i/U0l1E2HYrAmhuWG+0Q1uPvfdbLCGxDeUEa0idOHFqHvtec1UUvnJyWgdtG
1kaWRswQzb6SOkFOEvXeEUwjniR2DpqT+ZWeSanbaZ74eO55YeNkwEsOqcd07SalLabAEINVMbDU
NUF/hoswd+OKpzcis26qgZ12uCIz3LXplreVSxkI7IghvGzzYHC1tPwFaKs5LETjwu2/2cT3Uj1T
sfxqZUS7JiJ57oRV6U1k6/tOTLSZ2NJYy4wVdJqIAuabFYwCq8KcgsbOjrvCOy6ywHfjxs+mPEzy
0MlJU8+HIQq++3XDFnGHksHp666ZdnLILwrK8eAkvl1WToqDwyDixVmWxcVXy48zB6x6+q2yivqm
aAS/EEjTbpLIIl7WTT+scKjiOU2CemEFMesmuV/SMyr1cBb5XF8UfhhPm7QWvdt1Op3wgfNpJ7Tn
ejoI5okaollTxuCS20m48iPU1w4y5bXSQ3qIlEUWQ5wwpSdt7pO2mMm6i+PDKrsGeo++dTyTx0jV
xnY1Zvl5U0bacnBet2fe0OdL0wdqHllBNTOyBlFMU7twYmUFvqM1oDjpPHZNA1q2bhMM/SlFJjrP
mMlnddjrb1wDv3I6FOCTXirzLU4CsYppmH3xemF7TpnV5MreWkiO0sKxAxksuiyrD4NQ0uMgrcyX
zBC26EzZrhLmN4et1cc3hkZe4AQIwIVAiHfWiCL9kVbCdhtIBMCxuSjHICKFWKEY0yMIozCHW+Bg
O32TUfB1K1pPe8vQzyQT6TT2GIqdsGmCk9zqN3Ej5Feci2xqq0G6vp8MM1YlkRs1ae8AxxvAFAZp
UDu11bUT3mvQZFESLaKiSZyCCxvgBWu76sGrmOQBGZwWyYlfFcOkCtNLKwm/dpkpHR+0vAOBGznJ
VA9OMSq+aBKRScyTNnTg7rGynjBgxvNc8fQyj9P8yAwJXmrtAZWa+mnv+cSlcSFra0Gq1koX4C5x
a9ObpC6cVrMlqrm8MlaZOeB3yjl4Ma2DrdD7nBDLHIFRTM6AKkbrDpH8c1TG5deiLjoxLyzWIyf0
yjCeNznzmBPHQGmoZbJzuJmuzdwqD7vvsea4cWrdRqsG1xu/la1TQ3jnqFMyOyTAbG+ywuZu74lq
wq34ZMibJHcqYiVzE4vSbQGqo7gp2sBRZWFO4IYu/yQCMuRENImqqZSsPNY+99xKR/gTyP8Pk9mB
U4NNU04tcOwQzwwrlVf1WQzXsk2onwRXna4IGC6BpihLvfOqIPk1sYrvNKra77TvLoYaV3QmeNBM
rKxF86gcQLMXFnFB1JILqF5ojRsEpf7E7KRKXY9XMx7U9mxomtphsOMXlszpPAi4OMIx70G56Fos
g1SBbxph/5r1rHIy0IQOI5Y/k34nLsHVAXviq/S7lwp7UvjqC+1oe2gXCM/hV/Ck7EpzQUP6QyRS
nza56a/9wWtmTdzKENatj46VGtp5owWsWC7lvPSjTkN8BRaFeOKLaAJ6GTa5nkV1CAKrVeC0GXCq
PuBqxiw2NyTAZ+CDXIFCjk+7YuCrsuSVY1rDp0WSeetcxYOb6FYurJJEJ7zzhsxhFngxWAO77SpW
un7TZp+yofKB4VrnaZqapZF9eu6FFj8Tpe1PeMTxCQoa8hP5WebmUVtMdR36Ky8L6tOMdcFRwmJ2
QYtIZb7bD55Vf4syy/GCuJqnoG6nTUGKyWA6+9zzar5I2qJ2cxPn874hyYUBjevUXVZMlWrsuU7q
S78ePKcTNl8RP+/nptXfA5WJReQHYLGACK5AkVqLlKjmCKicWLU09U8qv4yB/+bZz9pETThJTHFN
yqj4VklTl+AClEF8ndtRZB+iovYOZetFE4iWtLDZKnxZY6vrXUthpk7CRPsY3nlRlp1DdF6wWZl1
A7hmgVYnWa+TyyxVmZOyXs2DsPInBYSwLjmuNl1nascegKrokuiVPbQ3goHXwBKcukCqwEkqm94Z
UBwt01ChKbgTCwvjaAXyz76KlF+lPnBj6uX+AlhhMoFwx02Fw3qS273n2hHY175tF3XH1wJckC4a
jpi2z4FDcYicQZjIqiW6oSppD2nOyJSXBAIpcaZPfQ8tGmV5PwO4SueM2RY+rzr1s+yodeWD6H2G
a+B1MGFVXoaO0p03qeA1L46VsXxuq66e4rDMJtz4jSMhAA3VbS/FWn+PgsJBCsE4vFdme5pfjGKt
vEtw1lhSL1oK8bvGgmBcWOSwJ8s5+OPp/OXefouCQ8kMXLQB9znApQ9wgn0UcxUd64AnCb3oc585
dgX/ClPRTRO/SCb/+64QnMSGK1oxY6D6nod37YoXEH5EMLFA+pddRMFkRA06tk0TOy93BTnwUSQZ
K4Th2DeF8/bQ42gNUczsPiHQVaaz+ihOTLzgOgLKCZvXKf0unecNbK6XO921lHAxMCIQh9venzHq
lIUewhbcB7XoY1hFTOFfXEPIDnxS+sr8IGP52/xAoLdXcVCoaOKjpYxB+Q9FYelF2gfEcxLPikC5
yWgZY4hoJhD+OCt6BBHEZAiO66TrXul/uyueR+qxwgTuMYSSnW2OZrRrep8WgR371UKmFgTgM5gg
L9vPL6/ndhLjTuCVJLaE1B/kigSG50/yGh0Cc2EU1gtjIHQr2gBYhC+Id5Jge1gMPe6cplbdNNdA
kl/uetf+gSpYOCoDN27AYVvIgj3tWjHaIR8TvQ2S9NOCMONDXAUCwcKyk9IhPjCwPjDe9OVutzvk
txlTG7g5IAtFuJD6etotqRTPRQjdijJKVihtPnMFIT+fw65VAvbvy93t2rDwigS4ExEuSoIjDqMF
9nVpI0v20F1l2GWJyzk4/9209IT9ipZB2wX7bWZw0J+CBw6Kxh4v6DDcY8mHur2pbvdm79U/OgN7
06oSdAwhZXvO5WCvA28bTGohFP/ydHdtWjg1zQVcNozhmrSx0Ahihta39YIIn56zOodovg8q9uVe
di0qQLhNX9mQ+LxNcj3ZtbTzaE1TUD23WqCJPEhFqL5zEI2KV/DbNSGoyoIYCIGovNomUZ9ul7ir
s6ZPWlCobZlMcJt/5zKHdx29ZI1e62Ok1EJmMAdDrRcIm+OB6zmV6fnLXezcHNuime2Rdqhr+m1z
qEi2Ghu9KIC7Hvu1jVc4zyBR1rTh18ACDVNmjX3qa0izFMS3l9Ijr2m030UPij/g3AKcXLDhrSHj
3CNlRU2sXJULH+nEMbnhbovi8iixonIZFyqbvDzp39d1ewJiW6sK9ZBIjGWvBLdK9gUpF2nWAUHh
/bkIkHiFSvy+Fwnk0OElaBDaxQRedfZ8gygfmUHHSbkIjV+7VZGHbl40RyKCXMbL09nRE0xCwus+
OLxyjYrRNlFVGA59L/MFqLYMSEt1SHpxWejo6uV+dsCEBFzvDkXwW3a0LYR/uuV5kcZEaZEvhtCe
6mRtycSN4swNSw9OIb608fHvNpY862qkLiBGxb2UQ1d1oyBwn1HfSVthjNOppp6WTTZ87hnwMQb5
Dz0pKUT3bV1636DQ1ZqaAZtpBNnfOa4gjJZqAgHwlA7xismoWBnSWUu/DYZjLwE/kJYZcWofskXg
V5lpgk1kVqJJupM2ryGC3dc8cSHMFjktD4dXJkrhSMdIN4MF3x5HBAGAN0+MjV2SDBZRWQ1rWgXm
i0oz+wQ18lPPebhOh1qs6iSB/GnifdNd7M9E3EPMpONLztNpyCAzi8oidnH9OfXAMTI8cLM8/VS0
8njwILCU5nE5reIW4o0hEY6nI4Idv80bRzdYrKzIqt2O5nQBue12YozELvQTTSCEJ45iCrUMUaw8
twN9PVF+6w7C7yYUZqhgtbAFfuNQ2dfCa7NXjNaOvYYV1CFABQuDW7XEaK95aVMC++hhXSKrOmrg
ePQSUO8WfqSj3Ok80i5e3nK/Ex6oDoS3fjGqoOxFjQlPmdOmaYs0Xyhp6BLirem09LU54qQwc0/6
5iiA0OslDZUPB55e2uw7xBfYHNwshqEW53efQ/t9YwU1zxYQ5uq/NrxF30vI91zCFeTR5uWudkwS
CjxAG0GsA/4ZU0fIi4K/2dfZIm00ZEUaBEk8yARVEyvK9JJXcSjdChLsvdNiCNq/3PmOeQKvInAJ
BwPPAOpMnqsPEfs1hJ2ybFF5eTgv2+zS73wo9Yh6/b+mAXSrpBCcCgH3Ct7Y8rwniAFVfo6iZIGl
/NL3WTvBsqv/h71v7a0U17b9Rd7CmJelqytdYD3zflTSqS8oVanCgAFjAwZ+/RlUd+9dWclJbp/P
R9ot7epOxWDs6TnHHGMYu4ixf7xMkW6AMAViFKoPJzh5J2XadsjHQYJXMNh0CQC8svLKWj/YAnh6
+acTiNvO8GIuLghCF/n02MoLqRpPdngtv2Z7ouamRQ8RPR0jWWU+mcO3G3C9Wg1SaAqNJ4Y8Ob46
cENEMNR4M+LdC0YeuyV6KSd2n9vgkxxk3cuv81MMhbIUl+q5OF78k6FqJoq5ISBiMCU3DFgpb30Z
h3Jc4qUZj4ApP8tG3x+RIxXlKwEuOj1ePBVG7TpiR8djxdVzO9N7pqsuHkQgYzG4cN79Z3vcg88Z
vt6adWDEkxXpG9QdfRZWezIMR8io9p5XXRWB88kwbxObdRiUhvBRQfZxCiiMkTMVBX71fiQuuSdh
4x3UhBPx45d5G0UwCsUdiIjMzirOer29JuJOTVnSaq8ZEC0gPYksh59hE9yUXY+GerQkbG4/iZLu
25MSoyJwhLhVjiNanoya1UvPUfZVe+7PQMElBwzXqGq5mDi69EuDJraZuXRj0nqVSMKFK7S9nHDX
T11+kOgjby3SomX2u1s+VFWaK4XkYE0Lutb1z9ZrIb9w1wb7vDf+J0//7oeBlA0rDlet4BqC11MG
SoKQ6GzIPdDpZlPOvDySCTjnxx/mbYTFFIFXCUiJu+v11a9Hqb0Ox0jeyn3ThzJu23HvVPQ+CvvP
spZ3Nux6QyxYlTBKQA37ehw/lKxRXYNANCkGIksmDlPgTNuP3+a9CBQgBcCVDijKMXevR1lKx53y
gVQgD5kyHkMcU5M/9Btj5Lex9P55Fo2aETRRHBm44Ms5rVCjvghGEK4q1I7Zyzp3ughuap09fvxW
722eCLt9dd1DYXC6jCdTNXRpsXlk4UfX1UzRYsv8FzRb2q3O/ei7lao8AC00nxxV78U8MGI95NX8
naIH0KkjmDdW+zx3r/qGPC9lvlXlgyqXO4TrT0Z7b8Gj7IHV8GqW9gYkk3jHMFCm2qtcVbsaF67e
WLck6ceTSd9bI5jEEBfrUQaa80lc5YM7DT4g9300WOehEE67JWAcx1nJRoneXGi/lDRqk6Htx6tu
bqpLX4ZsJyJwOpdZBWgslyqlXTZspI3AxxiG8rPqlr478/BYWncmTLBOEx+dGce3dY3TZvLQJui7
Z9rzNgGrzByKMHocJqAToRJoYjSseKjsaA4Zb78KMDqWQPVHZWvvABSJx8FMVMwF3uPjiXxnHtHT
RgoKe2GAi6cHogzxDMWEdNs2y4taaL91FMiUmQR/ZX7+eKx3pgPCAmxsfwVqkXW/3tcunR3Hi3qk
9hl9cQA4pLXvPENc3OxD3pQbQOX9JxnGO5sOsiAaIKPBifUG1h+1nCedt3i90v8Dho4kccHaQR9D
LzFz5+5Lp22Xgo0x7v/5u67CvRWRQoJ4Gik9wkE3jEy7R6122QVWA5WWN0Dj81hU+cMc+Xn88Yjv
fUlMLWAAF5ezIpSdzG6AbqPxunZPnLxLZjqCldCw/sZ2vN7XAQrpj8d758zBCyKHWu8QQ7J4sgPr
THtwHcHUTmOOzoWnbep0bZcyMGL/J0PBYgk6fSSM0ekhqkKv6OsGJRrlbXPty26JddgHZ8VA6Sfh
6701yrChVh3CivSfrNERlLhmATKwN/VwP4j2h+9399Lg+xV5dxMNTf+PiyMEMIguXNizo31yugHp
hF6ba5Zmv7gLOH6hvdWDThVwgE8GeicwA1J3fAaZogcZx/o9f4NI1WLBAMtQAsrcf8ynaRct3f0n
S4Lhd5wk9K/GOFkTnJRV6XkYA4R+GntFoY7GN/6tOwRZnElrMIuOjX2rVWqCMv/SWh2CLIRe7RDp
CuDfADZkU6DT601gwDFKNzaa5b5gvT4uniduXJ5PSTOP2VOmnGZXG5CzUN3OCWiw2UH4EZoUzjRd
+1SDq1uifX+78Bpkq4aaatvWRu+cscs4Cqgpvyqlg+ywLYq4qQp9JaZQ7Kg280H6oGiOTNQXI9Hj
Pqr4fdFWJsEMV9saWJGOBYiCe5AT67i1i9pkg/BBFq7seeuxIrFFOWw/nt731iZOcdyWhM4h+hQn
azPoTNfPAdYmaMLP3dQ/R0JdeYxsWd1uMmLb/8G2Q86NZA/wPRpCJ+P5Ym46ls/Nvu/EijldWrc6
2L75JHl9C/nBTQhdQwB/wAgCfjKMN1WC6Yk3e5DIb+AdqsEZjL531Rc0oS9ASEkG3/2a6+aTkom9
Py5QWswoiuvThIyruquV9YGJtPPyh5gcqIS0R24gdHHkBpwZ1DidX2ebvhq7VDYgCZKhQSDv3PHg
g+Xvl5YcmDOQLe29JslADMWCUzv0O9HB5uU3n44o1CdQAatwyVPe0wDYS7ikOc3u3MozSbT4XVz1
pVfF/aLyTYnnSXupfkDzQa/LSC47NdluC0UX/n29+IkwfbkJSeg+dMz/7FO8F9NxVQoNOdpw+CDr
lP0WIwrH+HVTjc3e6Z/nKHLj2Tq7ivbjJyvrvVj02zinidGoxlq23Db7yJdO0gBvSGohNh9vl/cO
xICFqFZd9NuCaH2I317G6VzVdp5u9mg6RcnsNzGK8ce2EuDUm/kT0dm7g623ACDxhbrttIgINIJR
I7FXiAhqVKLLbvTUFgxQcKn74pPpey8QwBsSCMYq2XuT/Mp5ZkEJFtVel/rGNWGQ0Gx+bKX+0Rfg
LIjgk5mk762LteeNAhYUAtwa9noqF6Mk5hd5WjlJAZWXS4/Rou3BBRaftoyIvae6PpkUZ7eFk4n9
nEPUkEMjeBHlUbXlrTd/CSEJgjwjy73lk/l49/EQEAEjAb+FMdzrx7NTZkglkObYTv1gPH8Q7ngn
GXgkH6+od8cJcc8gMspglcy9HseMZBYKfLw9KlEFNAeXHc3EprhT75OD9L20FeAUSBtwNub43+uB
mOVQcIB7ue+hGREGFFfb3OjWP5YRvZJtd19L/glQ8d4C/m3I04S1XDwJjp5T74mddvnQ/uCeBLk9
OOp2/KTmYO+tX1SkaJIhfUQtfAIj9Dby1DKFNcKMO3/thfppCx4ko6RRAvg2T4giRVIjIm+KbtUa
ELoyMzVIf3w0jx5Alcesi8x+cKFYgKoNOiPR67t84W0aNVImdWai7RTa6CHyETXjoDEgTBEzpUu1
Qput+9OxLuQsbZROyvlatsMlqDhq0yPlK6LRxvXMis1Qz+6dAukah73rf7Ka3psFvip1AXFg3Z42
YKVUxjTQJ+wXtRyWfqFx73iPvvLPgJk+9sVsPxnwvU+8KrNAlAkBtp5OuyppPndIhvZFxwl4cYNW
2wXVb8ryTGaxWTnpH2+YX9yJk4QQjBlcY+tiu6DMPPnSOZkluqSy3gf1whNhh+DOE3RMGjb7Z6KV
8kG5dZSWHpiTv+QCkejlQz0s/aYHpW9HrAVz/eOHemfekWysEmgOYeCbkpcHc1T3LpP7iufeRug5
uGgE0sa5bM1jqemyBy/y28dj0ndATLASgPqsUTt8U/vmk7+obMSONksGKivLvS0IqWxrMm12PAxY
jJUC5qQvNzzXIpnRk4HywqPpxw/C3olhqy4cdAxcWodGm/s6tDigRgR1X9TQLZcMrZFV11AwudyA
W934Z5iZ8NCXYCNDYmXiXAJEpqRGH7XQYry2zDrbec6cP4SHxNvtF+cPpMXNTlgsKSimqi1Iff4O
lPwfM8jYCNnjxgtKsQFX2Es1afq9CLpwM4khTKP8zG0rdlexZrrCtoUIbcZGeBTRwI/SCZ+cYa4+
Kczfe390wKBBD9cO/SlwBLitlKZneH9ZTXcCtLT9FEzFY0GJ2H481+8NBeI1uAZQo+PYODk10XTq
uno9lnjLRKq6aFXzTao6ciHzx4/H+vXdTnfaiv4yVK84Bk/L/4YEcrBwkdir0c+iuEfDGGKvxaO7
TLVj2oSSntHWya77ybWXrkvyG7cnPPGYVDvVOPrw64H+Mky4/nPoP5X/31s16yIX/ckf/+99C0Z5
/X/Wv/Pvn/nljfCfP+HWCt2a9mf/4U/hot3V+8Cc/tCr34zR/3q61TLh1R82p/4N/41Dw+0PA23P
f/Mf/z/tG9Ds+e3TvXFv+H/y+dvzf5w/f/k3/Porf9k3RLgGBLgpBaWDrqitgyj+l31DhLv1UPzh
ulwgn6uBA9KGv/wbmI/73kN/TRjWK5Fwi8i//RsYnIlwsSisWADZo0fE6T/xb1jX7O/LDL8FZB08
hQOM923wLKlyPcM8sueEeGVclGDKDdwznyRAp1tnHQZGEeCQYqeuafXrKLVQo+dxGQnCpUfvq7ae
UzY40VVtR1J/ch6cHosYCzAd9g3KBITF1Sbt9zoB36JEWsGyPWSX/MoJ9HiBdgE7esARrlVQF58d
QOxNPs19oK0oTBzEYFjwr+6Gvw85VWC/U8hv9tC3gBGfdW1/3uohhxSF1K2fRNzyB3CHmbt10GZm
UHBAGLULWus2u84HrcgfRw8yiakpdgpII0LMBHHnzLXzrZkKfd5xqB+7LOc7u+gCOPzsJk02NcdZ
0/pGVpLvJNH9F9oHzZGPyARIVheX2dwXl15eogpleSN2EPHXhyI386brTX3jEm/5AWRzeRCVpx9C
lV8gRBcbG8omGZR0gGKx6gLwUxAlAucLqpOh/rmwpb1amC2/uE5Rxo2Tya0PiWJCC4gKhraxe6fN
WthbdO4uGiF30N1sNxTBMpY9M2ch7dtLrSAM6WXFnh2Zk70MgNwumth9hyQjj72J42SNiNt+N1Fd
nwdLPQHEXiCxcTobQWsUeVvHuPqpqAi3VToJHRp4Ncw2t+YJNEp/NueiUeU2bIBHJzbDOk8c0UKt
5LC6+TboUD2VYAw9lrxyb3nucAgCHMNfyshA5EfBkUKW6c4tmqNA1bcafdlVt8vEt0rIyE8KtPGv
HDlG8Fzw8vY8HOxwBlqGfYjmRSZVVujUdSXWXrnkBgBa6V8VDKLJqXBAoy7nW9HxYGOoo5/qsB23
LdS622gMiA8hdlC/6LoWO9GI77NGeyMHd+ws5xF0PHSBsHljMDmiyeRFJ+vlET1LcsOaYjl3lmzt
ok60OgQg/ZG0KsoMhhstufOCwj9kYJjuIdYwGzYX1blT5sNLboL+W0XnUm6WfAmaDekLfsQUmBQq
3u9dLwHnWX0J+coIOYV8cSDZj4PKO8tID5J0lX/hhoAPkim5IwouAguppwRCb6B/oHnCxqEIYqjr
zkqiPeg4e3DHAycqn3HfeIYfDr+ybGCpaIMZWragu83gC3EeCHPtT9bSGPWVh6WN3TP57njBKs/d
lHT8MdUh2fqa9BeV2yzwP4AqEl/W/6YgarsqeOOmFeS/t53fk6Tpo9uu4ygF/OUPMmh26S7C3bjz
Yi5JuCwbywN71zR8SHLKx+1cezeNrR/BmG7dfQHazejF0CyI+XsTFJUbZ+MwtGkAEVUp4zlS7ioO
Lce0yuvK3wQuMp5kll2wnEcWzYuD5E4+14nIO8cBqZ3ky0NlrAe12+TCDCPHRAB0H+bRlPeeLsFX
kjEtJ5Qw9+Hciw2U1mGewgsF8CrJqsKP/c4JYt5HDWT34xKEf0zEy6NtOFeuf6gja5wUwuY52prS
FJ0X53UfbPPKLvntWPn4SaaKMb8MOo3UvK11Y6/zgOQRg2ytM+KMZ2SE3tFk1n9ylYBTSexAVy02
Fiif+1AOlkDRgiwxfAkngQ8letGTIwhu+aDvKvDZILqg3FRPxFfVHR/rYqedBmG4rUN/PzqoEMJs
JjrJmJuBsTQE7OhPY+vEFuRVKKsI9IZ+z9jRulkHe4fJ37s1ccJ4QlI0pyhF6L0r2ryMTbf+6zAL
srt5Bkc6cBskT3AkUFuvYuzQygnjDl4zp9UgQaowTnMsJss3PYqUJqm7DNpEEtn2rPM808GnJaRb
Gpg2lbpoNr7ifQIyAjxugB3U+AIZ/zpp/L+uJ80dOHQZHBoaMqgULLT6ZmKe+uGBznmOBynyLZSH
7Zma4VCTDgFEaRs92/YQwX7hSvpF8Ax2A56PyZFuMxPWN8RWYZVUUY1nI4HCf/NJX/90Iy0fmNNP
17IqgyWNlrq9y2tRKNhltANF8KiCAfv2L/XJ/2aB73qw/fiVZq4pnctw8eRHaeB/rl1/85f+SgRh
1gUSMThmSEDWPGglmv/t48X/BRsmF4pgFM8Q9QTAh/428kIiCHoOKEcBGs/A7VHf/W3kBdt+9LX8
X7IjsEXwC//OdF+l8zAu++vPHxp5+QBwwV/F7TQ+6P2nlT0dQVB3nLw9jBGpiqRqcv+KaasufyEK
v03NO2OdZmi4BoeBeLze8rVSQ097ZKNxyNJFtDmEzNLLZZzpZTkw/jBjBs47QBqbj8d7A7/5yLtx
YViIbjXgxFMsTBMQRlXkYLyaVnlsHVVncTkt9LKH+8Oh6bOAbdgU0Xswg91PUt838ISPLB15KJAa
3BuDBPF1boiAZKbW6Oaw6L5/QeVtgliCGnw+02W6hYySP2RQ0Hzyyu9MMXJapPYwbXyn79mjq6Bt
FNYHXdPpGhLr/mVs6mKJeaGn69yBV9vHc/xmwDX9BVCOETlIgKdUzdIhk3KN5ntBsvYsjFSUguTF
N3XECA72MXj6eLy3ZAxY2KGlCwElGEVAfk6qcRhZOUueTTAUayfg0OhIGvdqWTpkJ5H1mjqZh4Je
RhLUORyF9LYb/eahUSq0iQgqiFfz0IS3/ezClUGP/jDGSgmD04VPf8xu9MkqgMMevvPvlRY2/Eoe
+MWGR3/4FD2AxDPKy7of9qglcu+eAIDMzkwunW6btx1cOrqc2iNtxSzzGFIilEmwNbklXOq964gg
OBYmYjAAUf5zzowOYjAcsZZM5rZnNdw+LnG01eI4Oq6sN40e6WXtOpiHroJRRwptM85HogsXnVJ3
ibbKn+gl0SHRmyF0cCqRebpF+TBdZwXPZLxo4MffopGpOQ30Al+DqOrc8kwzf7oOECUCuCONFd+X
zkgeSyl4dttpV2PJZWXHmhjGHQQVEPIrSoHiA5TJY1oU5XTRe3z0buC7Zs+h25ZFEqD1Fo/oVrjx
r0Cg5xr7dBrNdE0sTjledTpKpqxTT0PpqqdFO+wAllffJdM4qiewgMZrB0dfnfBuQfianJIjOdT+
c6Sd6bbVkrpxPWbqiYl+uiUdAS27H6K0WAr/2Uex0ByamU9PQdu7A5J52iJ/zvzpdvA03hQmQ4CQ
ATR1CW+K7MEtq0qnQ2T9ZzlgHqNlxLxp1LYDx0dboo4/wBvNfw5IMN2i4OKbjlmfbee26KOET0Tg
qB6z6fbPtSrKnA2JYIUdLopqMi+ybFH/QSGpnlyYgJidsaNcEoImuDhCK1HUh6ojXd3HQGujYdN7
rngUI8rMSCGepn01QH9azx7WydgE3jPsZtQTLLyw+buan/NZ8wcl6xKFVlNgZUyVIomXT+2ZhjJY
xpA+T9fDMCubjoGLKcXuVk/TVNY1/KCqpduOg8ZH4gKGRoMokXpYtb6rhVg4jvIWsr91/j0oYxM2
REBm4XCS8gi+EUnXcOfy18/0WYasC9ZuiBuL2BO8640I+zG1OefboTNYwHDMiiAUrqxCowb+aWfU
jI5KRmOHtOqmiMPQMKSaxT3AhwElZeSUlz3k6wo+NnXlTncKzlkadXk7QTYv4WEVZ4zgLzSyoM7B
0j6EwUpek0YcjekLspudobRpB7w7u1WqAYtZQG4NHqqAtcS5u/D5CY1v+zLO8BOE7YlZims7E9c+
Gky/2JmmGXfGFY2Fm1jVIqMcSdI6VRHDsdDHPJt7xTKxmYpZxBmcHracyaQT3XSwrPO2KirZpR+1
Q4I0cp9B+gabw3a6D+qhTYSC9U3gkvnS86sgMdA8/YFWaAexxxzE/TzRKxKI/taKzuRxn43+196r
uIf1ZSxLcl5MZ2NIwF2O2ryOQdxqZey0y2UEyOKlMwibQEnCI1L04BJ9UJ7Fw+LN5xSFED74REwb
g3NY7Bq19C+8EJ1NDRnyIsXi5kcv66cm5d5oeAz2Q/bAGtM3KSXel16AsVXo7rmhYXkJsobvwYqN
IWSDS4BFp50RS2qufPMiKP4QIy5PtzjmsJZdWAQU+4BkOKVXCGQ2vXryQcB7gHx3KOMwj2oUQ+M4
3S6TyB7WUuRSeVQ9zaaaZAy3hOepjfKH0g8QMFu3uofJV4kOwYKNxWefHTLHFLsCaP8hUqt3AudZ
k+IYbe8Dv94sRdmkBq+RbymrIx8q/MXhj2im0q+1JgRNH+EN0YHVGthIQpWZtkxTDfcwoLzflnz0
A5BhqqPkKju3ROXXMH0Shzzi9yFsJR5kr5/nelqjf0EfTM2HtBwwTxMvEed9RQtYWij360CywSZS
WOdCcRveAZypwrQY7cFnAxlTZjuaYF+GMNVpdbRFBdxcTSvDcrt47kMt4MfZTgZt27EW8CuY3Q66
fOn5Y1yzrLlsQuJ9k5Th5xVOLP0Fvqhu9o1HttBx16ms3S4RDN5iN68GD948FTmvZTFg6upMxUvv
53/M4OXvC6+J4DHEnLTEK+1CqlC0zm5mntopQi6iej86Z7YgSUVHfNaOc70ppPEQLDyZ60sw7ubD
zMroEm4K/AE3LZR1SmRgXhxZ8nNYkCC8wTAMi6aDBeKtyeGbkk9kXUoD8K40Fy29hHgAsbQLXMT0
kuP3jC6eJugFPzcWnyaRkiMOwr0UzxRG6NMVysO/EFWDJTixnJ8HUhV1mrsV4r0eIUsVI+LgCDcj
dHuAfZ5zJUlSRiBaxiUOkzphISz0YDGCveRDWLoLZ5zjMO8tdixbvOdlBpqW/AqBoVgt+ELYAmHp
W0eK69420P8NynrndhicXSj9BUKvnpiXBm5ZQH+Yxopwl85/DiXOR7hRIU7XoELqdO5aKWBXgWbJ
sZhR1+z+fCza+FruOvgQBUfgDji+Qo1o30mt9yN8i657eDTeAy/gG7rIZj661kWbNR4AgUwXNMhd
uKdo3j5Zt1PiyvVHPHVRK7wrYAcM2ehiDqHCU9LgtAh6r61jCZyjkrGNHDgFJvnkBcehMmUHqaE/
32Wk9Z8CQRFYZ03Kc6v0VEBuP5QGRwbN7224AMxpHRmcewtYtoiLIb2TLXGOahDkZ687WGYMlkMZ
jF1M04KE/AHWUFgWkdQ4yTuQdCAI6XA85Xpqqq0OPRiZ5FOxzmjX4otLf8axPsAwAwemRqi6y9Yv
WpYMn2moseKkwWcktEPV0LuLA+tb36CjvQEEmDkPMA0DywLzhNTyLmAFGe5G+E/AnrSwIhfRrawg
KMBRpfjCFI7Gbi62M8yzcvqljJAt57vJ9n6M/tZ0C28YH3a9XlYlmayLtLfo5FqgvbuacOQgoSsc
mCVpcclqSDQKIuYN/unSyfPRYysXdYHP393CwEscqlEQoEG8OMKGMItHI3D0oFu6z9GPiOcJuBma
TD7eowtSoLgCfEV+5s0mS7qa3cCEr0iZzoctdXKa6oXWsZ6m7tCOUPIDmKK3jYcQEyMN0XE56iKm
FTKSPqirn6TwfCCZbbbnC9zQ474b2xQ70CaICj8b3f0kcr7ik2cPWNdIDIbOueK9cq78eh7TEfaL
gZnrPWjh3Qa5cXY3BcO8LXGIpmUn7GbyvCvP6b0L4GbNDb42zuVmkkecfPDlrSsSh4T18HALNjmX
FwPoWTGYLfOVA2DqiyLB8KRbl122Y122CQTRSCCnDt5ZEq4k4zWr6S0yP3j3Ebh/+kHmHxkbQYEE
IMxLcMua0HoZ3HDK5YffBfgg8MrNqy2uRrYirUE5WzVdZFQJwQls4AwGm0nEI2DlMD0YEA37sj0b
OpccAjZ36sJUEou0Fog2RaCxIpdx7eJnYOiY67myZZGMSLvTj8uotUp6VZUANUXB4QNYAKv6jYph
Gd2S48RTe+X/SvrHyXFjvSa+H4/zpvpBjxZNGWAZKPtB+l3Lx9/IW7Cm64ey7dVeNqtr5QAO331n
NJHA+Skcn721dPkVDj8e903pj3FBxVh7ZWwlZpxUiSjJJSvbSe0BzwbPPanh9mHglbu1oUD8autm
vg0CgVjcjWuW+/HoK6/nZHbRLl7pYxzXkEJk8/qtZ1MCPaEB6Oo+bE3iJdLufbRG3TI0iPY9JBXo
JyiNsmTNvOG3gOD+6xH+F7H7DLGjAJd++1pvGrcXuJXp+T9X0v5C+f78O38BdtBR/AtdUXw7AEcO
xdUX/wbswI7/Fyzv0ecNwDQFqARU7m/AjqNzC7kq9tIvKG8Ft/4G7Lx/sfXirBCdVgAkKCL/CWAH
B7XXqwuLGtK9lTjMoN+DauRkbaulrdwsm8VVqBSniSQ1gbZduH6CgFTN+xBcDNhfVjmqs7hg6iJ3
kaRIdP5fTAaPQqTMtauSyFnLDrF0dRO3IB9+X7QL3KYp4Efj1Wo+b7tKy8cCNPrz1izOS4nFitQe
LQ+04iDeBQJP0JbZweWr/QJtf+ge4L48jseJFdpeaFRfG+j9piaeXQlLuzmoLhRFPUKHrI/9mZyj
6aiKGA1BGJOWzQLLs1l/HQcXzsSukAcPUWlOZpDlfgBrG+Aas/JteJShcwPFui8SLxDFBQhvFga3
Q7gn4NwfxrYuVQzUfoKDIdm55eCmrcsfbTNBOERgvZzUqKnwVPNSPk440pF0wFtsmKdzwSmasOVC
NaWprWjWp0Mry8nEIdM+DPoaF8ZnYGiaZEEXBlwvfHnMsrMM9LpwC3/t+Jlro2wZnFka+t8xI/NZ
ZXiZ6XtogZZDrz0Yr5+FOp+qDWhKsfJsMKmdjpSQGxesjosWfneFJ0FtmaGKabbBAkdSmlhPiJ7t
0ZFEZYwOW6XGITxb0DzWfEmoAQw1bayohlKMMdhHE/jNtK7QzoIFNbq9AdwXKOSgFUoPEoYqVVBl
PY1QPN4aAydtCTrZ9AKLNFX+5CU1P8EPci06ZQ3oxPQOST7dBn0RIp1WYRb+oawcPCQB8E+zeYVy
pxkUJkpXGXhPSOYOhccbBqOJ6obSVm+cAjaqMHSzV9AKjbEDTAjLcqradEY8TAhsYY5RWbUbGKov
26WA3WDViitaqOm2DwavSDMi3bTgGi1n2fX5MYr60AP1BbOduLA43TvI3GEBAVbaAbRDvV1gb/Dc
ukp+d2GDxOAGagIf+d8iABpkkUQ2U654gOH0aFhvY4/l8ljWRUn3XjN8FaU39snSev71qgTyYXeq
cpDYPecsL716W08+2Y0MZqMhhruQAVM7utDppml7CjJVhVsxPJqFcd1F6GjBYKo6c2ne2Rj6/DGN
qqA5jNbxL4s+K130RqV3HkTlcmyyxUGx7az9KvGMZyy3kVPT7SDRsRMG9puDF5zD98mA8V5lX4UW
HKqIZQSNgHmbCm62x4GG6gsgikvcAODfrCv7KqPoCoYOg5lpRy+WMpxjNI+QLTG4063ev/DMZsr5
2ULjddX6Vf5HrorlTHce5BBjJfcG+W08F0G+K8ux2mWFQarSKfPiWog/VKD5Xe6hi41GgHuO8vRh
cZ2rhiHzD0kWnFfL6J+roiPwRTT20e9amD2WMKI8nwrmPsEKD45Gw7y0QOulw27BRxxg22jYTxJG
6LYB3hLbaoEh8tDL7+Ay80QX4IimZJg7Hldj4N0pZnFpghuO7XcvmvN7v/TgDdhW2v/W1zAuaLgx
+B2KHGQk3YTB7BpV5CgP1gnaYzV1NSwNynKTjSUK+SaP9hPSQKBczRgBbp7KLQpd+F6HQ1+cUS6G
+35tykrMzz0yyRss6/YWl0KccytI4lcZ3+OuCwVbdNaFx0iTgscg5UYv8FsV11xGBW44aZuXsHA4
3HJn2Fiq/2LvvLbjNrY0/CrnBTALOdwC6G5mUqQoS7zBYpCRgUJVIT79fJDkGYs+S1pnrscXpmWS
aoQKu/afWnChw9q7Zrya1nnmV/e6lSFH4mlJa0b3g2X0oo0tWrpn0ehkyay3R9pfVrouXg4SGgwl
fZaJlX00nSc8d2ljFqORLjNWSumCkPaLx5EvdSyx3fcLht5uIOc/6gJ+rUfldG03AkuCKVhejaWb
DpPt6D8BjzmyewMG8BSnpwUmzmeg9/Z2s8rodsL/9m7F5u9oNbm+s6UUUARm84Ee3VYnakCef+x7
lR+wBjSfQ3irqYsxyX1FLINO1rlw4JqMRoxvbP4nAQnmWTd1wRcHdqKBNYOMsLqYm6TQ68QxL6eF
0fWs/OGMS20AeeLaHraciATDObq5ZT/mQyTwZ/SKi558ibsB/8lUgxPwZKNi/QpnRz+gNhqqZLCz
IlW43g0Yye4On8vgx5Y12YA34MmJaw9f27Z0DtbSR+ic7P4ayWeVGM4gr7aunz80WEAD+UfXlJNe
CRmFSIZzB5fT68K0htSyh+qpUZP9sYJyfh2IcH0wZ4uYCjp20b0bLfpsCvVyTqeydOM+c3cP3dK8
lZOo/2ijfvgjDzt5141N9knAL7kcF1wlizncHrEQXg8IZ6sTdvQrqQy4yZqc4IvU5W77ZNG2qc+7
ZsNYOg/GRxft00o2iOpSo/Q6mvBufxjMwrwboBg4hyDM+osOBzGdtPW8kkRAV57unWUfQiRRPEc9
f3aXYG+6FT7ZMe1UJNWQbRdWafmvICAmPc+sK+9yXcyJX9EsWzdPnZnuxkYfdiZBFSpX5REihX8V
lEJ8zIKJPq1BWweHzSwsXTyal6txwLpUCYRo3+vz/y+Of1Mc75Dxr2rjtFRalq/6X/2f/0r6Zmxf
yue/EsP2Qvn77/8FbBNQZUbUC7jBoRO37L8B28F/WXtNzU5CHDNSQg5AP+pkJySyDPya1AQAYLyu
+NaPOplvhYhDbb6JnBy+uf+f1Mn/YNJSi3sm1TN2ZKTXOfud//3oueKCbhXrYmLR3VPx/QnZ7HZZ
s/MqxGMZzVJbmhfwNg5RNn62aBtUjvrNIXtPzf3pHLhfgoPBggNtEwTaeocB9xwGRBiykPVyNW8y
9/MaiSs11YeuhYljw0fT2DpHIu9it8FqnJCKE6qd7jDbX9wJi3a6a8KAnLcZcdmHRx2xNwTWzVCw
Ie19W0tUqTHlNHDEK0pLfgiWS4dHfP1UKfuw/+fqUs6X66Pa+lPZgm4Zh9WLztweNWCcMwFZETu8
ZE3dj+CEynFSsx6htneom3GuYkzArA5pEQMZ2c5lPs4BfNHtg6sVXS3iPsrQuPa8KowdOH6YVV25
xvihKbrxsHRUy0akP/jRFwuTD5UHz5viCtqK8Bkfv2o/gHsTYfZdHCi002lpEznW97RyP1bDLA+1
ag+TFk8jx+1T2Yx3uQouK6ujrT4muqoTNNnNyScfKJ6JfoqdrnttFxe1WxWubJ7zK9Zjae6P6qpT
sxc3AEjCV3zYhsGPc5uDhP3/4vKd2/J9cXntx07L9f5rXv5vfvu3U/QObf+Pp84/zt2PXam/vv3r
QT/rr+rvi8o3SPzHmrKH3oGzMP1Rw/1YOL6TZazA/i9oNDsPH5YBnRXm0o8lBYYNxmuITv9ahX6s
JxZLjYMeG8Mem2CjwP6PEu8cjv1/m8z7J8KWhu0LacSHTPKey0zUk+ysufa+hhwLx+hgC1cQ1GWK
CR6t542ifnYN6aljN6xqdVNtYw+/JEafmS95J92OXdFe6gDZgLfSFo6Mbjib0TSr68ZrgeGpURdP
vHjoSJc+JSCwqUDt0ONYXwPIjeN9g665ecYaTGSvTusM/k3ul4MgVMkqFZfiCk+2t4VlAiSkOdLn
WqBp9iDRclgfuOS8ba310m6drvrTUFPP7/ztld59b3H9nU30c7tvp4BENrGEu9sLr+8f1rZEVpUY
MBXh12zuu2o4063buGcNmKAMcMjLdYkFXSma8s/GzMhwOf7649+t+Xw+9he0WbBP2nnZXMzPa/5W
ARbQPSnfcDdyaOvpHoesHdCzjaE6ymXGES6Vhc5d1kjX2ER3N7vOqmyCUTZ/di4w4OsU6Rn9AIR3
E3nhwPd+c5E/929212F2TRdzlb1hBAX9XXewM3WRVYuIXs0Kic+T68jJAMyrPc+IpdPm9tk0h7B2
ErN1pU0xLxsVEEu3mZZKNBqb4LGakSs//Oa6vr+ev/UtsQlDiAq3zN4tqOAtvduvTHPosNCltJcc
2wp1sL0FWkk6QrIa+z9xN0AGmFDBixmMt81geIA7e7m22ksGMtMyT/pa6MW5sl0spsy7NvPyvD9b
h3nw+ptsKWsLe/TMXpT9RaGqGfIDVv5uR6u/GXF9TMze9FWbhtIzy+bKoUfs+HfRGuTBcKx90HTn
Fl6pNSzXtLcmkNJ6nPzSYgepeH1nAzxY2u34jgrZpU0zEXbByZNfK+IaA0q+5E0f2kPsr3XgP9n0
Esbz+tvTnNEGVl5CD2Q12sM82fTVznp0u81NZ488bosZNwY3jmo8/gKjsgfHjMW2mbw3UxC7A4al
dGtt9BMkdJHUFwHGWnFf4hwhE3/QPp+PqQGvG+CRfzNVZ54vpLhBZsdgmJzhPDCN2rcPAhKA8dBC
L3amCzSOsEjplbQKpJo8vaZqHp1+rCLnxsfm2RXnlY8T+3ThqUkyYtfSqbc5juZVOUNKS4gmzf1c
LYHTtTGBaQCWiOD7fDb3MBVWFPsu4rQUzId8oJU5fMSTftr6j5wUIAanmVXT97zptZp7/2MpcNXO
U8Y5a8GxkINlVUlrhUr+uQb2oMILz19m+wlca9XhjUvon/jQIaSvIW53ChPoWHC+XXRCGEc42Ieu
X3m36bzYHLfinVHWT8nAcPfQe7trNl/VkdIKt5CmmsuLzog4RSfQnkx1cs1Gzy++2dZrkWZuJjqo
+0HXys/47ofGSFYQMhuZbK3c39rQiSj3r0J4DiwIXdHA1E4yb7R48y2gFi9ohSvOl+9DA5Mn139C
dVVjsCxpAY0inqTpt1Ys8SgMuAy7hg4+18YUfZRa9uGD6CKjOball6M3zfP5wVv31KC1nLNT6U7O
2bdEnlbuHDZMbe4D6dsJPOriJig1OvrBneTHjEF9hgs6zTZmX/FSSdF8zs2yT5fIAksKG0fDrraC
BC2Jdxkifu1rpmMHG+fKn0uRBrQLebumQfxDsLiHqi/H240sSfPAyCUcbDUdwnwUCTuFGB8wLRSX
+Cbkl+2k9MFT7pKMys3PJlxU0yKaww9YHA2EDYry7VuMTlMIkGu361IviwaU5HZ7XLMu+ytGBzeP
LnGrLjjO/JXnIczpF0CQ8WSvRfY2RHVz+pGeE1XekYi5n9NzDKfPH2fCzZ4bwgPiyBnbj3NolwfT
1uYFRsQFYTyG4VzhcrodpVbdV1UF2QfT8EoNGd2J3khQdCcAVmHdA3gV5RHLRXSQqtX3anL1+b4U
pLQ+RwJRd5sRr53DhGitrAg/l5MdrefsdeOrst3KOvSj0HhalERtxROt+a8hWDu0hMyQe9hl75FP
R+DNMjl14nltf+kpbQ1JFhb9s1kpcbUgzb9UvrWP0MwD9HMJzrhY5Lhcm0E9nYdtb1xQlBZ2GrL6
vVnzDJ1ug+JHt5Ja48sshvnrgKVzYpfW9vdom2jDfhZ8sRFNbNBrHVN8Yurlwh/zAaTJEuXNauHG
i5ZzSabZ2aUpsM/FhVwGebTFaF96TUucp+N98ub11Ryz7Ma1mD6TGnXaBoOJfTwn/QAJQu8c3EB3
N4Lgvi+rIAwWp7dRI3TBlQ/tRRKUSLDxFQRInzjD49DUdKd+wcTWNlv9YeFk9kEVq4bhrnX+OIBj
f5aLIABwWMYlySyJCqfi+pwYS5OsZuItRDy5SzjfRbYqmqTbpuq5InMrNnKz/dT12HgIMVkIhdzw
nDZmSGqnmV2QLkQEUOgvV3tPH6pn7458KPBDNhq4K+VjTr+V3AGouXX0LA0QoTQcxACbv1LDnT+j
hGWhx8UnKrfgTMPTvBN9OxxAe+UjRtviNEEEPFVi8p+lkz3O1VY9gqlspLEId42roc2/rjyQU6GD
cTygzV8ftIy8LJbusF5CTNYcf6Y9/rMWpwE7VGunqEaPUaejFweDvo+VzPoXZHTb15EBnk5Bb1+7
OKSdSOv8ERPTOr2BH083XXGEq582s+9OToOdxB4p594UK8Ifqk9WJLPivMauXftn5PBliVBddaq9
UT6q1Xa4/sm+AHRwjpXvqC+NyIa7qCvkmbU20UMLx+kyV9WAUoclN67gFt90wPEXcnTnuw4Z9EfJ
sf/VwcOVs9+wTjcuDqcH6qn51nL0eLnIYD4v54U8kX4kzjDzWzctYO2Rp8iad74ZIPpZVsgPmx0W
jyHr9hesS/VHNvz8jMkWXG/EK96x1ZfHJsq8q3KGtJRoYnQRRKyYQZuW7I6k8PV3dR0Wd0CsAv4m
srajnKvhi9AjLlqZt21XMnLHyzKb6Toh2PuYO8jqWbPbBRvTOjwjvzFPJrGRFzvlgEejNN6MDBWG
eYVjxlZGCbwtuP9pMJLPGF7VnjMFJG72+IZrYi//4ntFo9XcGO7a/V+4XivOiY+lPU3DqUBT5v5E
8TJJP7x4z+wKo60N4gq/zR/Mrt5QpnUJZzHgWfvmrHdh4TQ3R2uR1nzeuUN76xDg8iHoohJNG8qW
/lBEQt5D95taIBzSZC/bsu7L1JCdt57WLLOMUzAptd2vdCbH4rSXHmYaDUvf9DVPjSjU+qIm0EA2
iRVQuSReO2bT9b/n+XR6zoDcLErES707yH3yygLgnHVECu35FE55R5Lt2aSJ6vHsxeyqj5uzZmRO
rctgRuOFzWKHvb1bTOtpwMNFElytvPEhgp8BQGrnTSRjSXRRg4SKlutD6RgRdCo4Zx/wjzW20+wT
qpSYwWCbVyBmS5fYkmS666BhOU17XBfSvtvKiwoiWYK0t77QsKdVddushg/LJ57w/17aFIOTtiaX
ZQVha281EWWhTldCkHA3JVSyZz6EGyqj0Vrt9uBaY1Ncwe+q/LjtxLKRWrmQ0uW06/bgB2NVn3Ww
asDFZm++xuLZITd2KZcz0FCyxHyA3CDGhkta53UuBS2i0QPYsedl/ehrW98YXkT0dFsRkxhDgyIM
b11z/5NFBsrbFFGaOFLANOr7zHIOaNzs0U4o4QqjTzQET+XDPyr8+9Vw+4DCbAxXvPdYSTU/0JtG
uZSvZFUNoX8oRCOwZBxg0x/qNrCC4iDsPQaSRNTJH+E9EcFFcnToPufT9LRtRf6YF+Ipj4RXxRwT
2od5DsBewmz39xoHgJvRlw9IHbbLBhj5RjrleJxIUErEQIxLjDUAus629doH2RE1LKW/xiMdZNbX
SbevEKDIwcWhYk+uocVGX8hMCFfdRadsNu5dpArnIfCklFApgZYZDwyYeMnL+c3qRf0Bo1QVHlQQ
5Feq7/qHcVA6P4xLPmWoLFvQFvSO0TkcxSG1O1xq6yHzHjoCyA4RNiSXJMoZ13a9uJe2wKShz5WZ
YFmRQ4siK/m5GwPyBBfkorCw2IRTM5oGdRDQR24IIZ/1uZBzFkdqNhc4/ZhQub6ilR9ZbUZHAfLy
eK58bg68yLAetkyWb5mtmmGP6ptSyaSEjLzW8oZdns0fb4cmLSvqCy4hu2fXKY8jwqVk7ETxqSpz
6wmwfTkutRWdejNqj4EIqjujMiV5aH7xGW3BI1xqTlIc3I6BnVVf0DPrPdus7784ZiYvRtvJFszq
lypMaNq5F5mwuenczI5uuUxJSCPxtuJYcjHNVvmKcVjwVGe59bm2nBmz+A6ltBj6c4es7E990Nh1
ypq24ENRmcO1T9A6dStE2H0Quq9u3XIQW5EbsmsTEvnSo1KApeeDIMdVy5HlvPM60iSVLBeNLdfW
cxAI5spKSEqG0gUzqfIIo1f2SwHEXsc2QjyyGpugCFFEtUNCKDRjokCDcd76ox2kHOGnhqg1tu+L
VvT6DxJz8e6vBX3oJzZejAYj5ITTmaFJ1MYDxTiD+mg/+iQPH61tqse4xAr01vOW6mVESMz2wMnz
2I/E+YH/eM6V8kKJZnCzILXmlDRXixrFC8n15E8oV1LYloQcvGq9MleYlJzTRuE57htqAL4ZVdN0
6KoJ9eQAjY7NFUjtbCJH7CsuA1N2bIOC+E0EpZxlKUd02mSD4R0QF9ASNQFqP2nVNF8CMZEwrmiO
N6YxmDe0f60HzSkvOmbE0tSxr+eiOc0UVResfh0MvaHAm2tYIkpPuSmjv3HgZOP/lmGkEa+tiT+P
JD0V8q4SDKJkJ4FhnTYd88kXQwTahMxCQ9Paj7FTkq1DaVNTO4Dinzs1kl1r99aM9/OkMkBKBm+/
iURaY96sJ8O0q8699UFFQ2IUiU14xoIkMLqEXLClyo49XOzFvK4RHPfEPBvMTAHRnYDJMQkgV3tr
WpCBBTlg1Ozya0pOTNbWl2uY0dJJ1MgBTNw1E21M1MwqJ2f2KEcxlJ/zvHb7PJ2ZKgHB6C2x5jKe
loGU52NOrdYhmBiN9k81qGXyEEYQ1422dFit+gGqhRGA3iM4hzRPcjIc9buKpiLvAXxUlVDdRxTm
C8xkye1/hRcakOIhVIWoNRLF4n32OOIWD8PCaH0yhE//QDcRbQaYFdkiLolTMTkJQ7wBz4yZh1vw
lrsZmdOnoEWZ158PlorKLxCQC5IhunBewR3mOqtmny2C5Vh/GgsaCuEVAa3mcoPYxlzdZMwVyXgn
QkVs3hZbXtVXLw4em1OL4YEe1+7SGbm9DXiis4mbxZHGabMHR3tkVR98gtFL58Icx2Hts9QpNTUO
Z4d8OAr0EKzHhu7T2mvya7vg1BBnImLFXCO0yTok31YH7bqKYwFigldY0lGNNLN7yLvFLZuDmGe3
j+gddH14tVH6hXgskk4ykaybRQL3ZneI3EOwbo572nVMn4jQbB6NrVcaqg8N6dgdmTsHyy/aN7Or
4c+Pngnkf+h9FRXpJO0uWOLNHvQHmojjeqhARi6iMp/uEF1OZ84wlldYtjhJbfvjNamsa3sQzp6S
OEXmCf5B81BFyxycD5Dz8dHsxOrGSzfX3Ulq0070EoqZYBhUEnj77imqSI4gJfvso2OqnW29VyV+
XxQIRnOgAuWEmFXC807Sd3WbZm24vBhbtqxQyHNUAvdhXdZeOpegJRKHHRkjXedo0G3GxGlEVlax
U5OkOsMMs57ecmPZOy5U1HaXbHWRH+ndTplxbEdMZR9He8Bngfzovj+4q4nXmeqDL82E7ZFKgszO
+4SGYulxQg1WddOGvjmmcOVG/VltMwnOsRRZixu8FQ3EAo+WfYn7aBXd5Jy829gdqMPJ4h3dJZ6d
OjgEhKJeGDlyFLWNXgJ/bLoR7Tok9orHeNh5EXYQhi5Om0l21BYsuREj8xzO4KiD9o80zF42eMuM
jSz6MBomMTXFJo6+hUwK+SAJKVEWIiQb+/mrAa+I5mEl8iuDZVg9cbiciw9B1WJ5qsAkyjMqGP9C
orItX1ginfXkTG51389Odr20Rv6WS4snHxJwfYbuCfS73rZyiUVpzo/h4o13s2wKboHW9hDPQduz
mgZtgTbLi+4t2ofQpCuYDuifIEHNTl7+MTsu2AKGq+5Z51YwGGbpPeAT0h+13ZmffakA2IJlSwvZ
bA+uo7Y1dkNvvQFnscsUy4GJMJ6mg7AVlVM0nee+3OOWuw2uW57NC5cbNcSFSk7DieiC1T4iySSC
xnQAG9J8ciaWXqPN6MJo6GAjuW5qRxS7VV07oxivctuCtmx6uQiOFV6YH+cl0NZx1R132dZ+8ASd
HT+PlgL8djD2ileBNXcxNTWeRz7EmRk7V4TxKRs6QsGGdsnd1tIBiGHSCf9QT1uFoYzZlodtWPid
3PPUeb6YLTJ8Bzc6hVc/spMFeoy3fglYLabLRWPWljYDIT3KkxrdmOGRYWq4JV2gFmaH02T2ZVg0
dfBCzOUK993KokvDKOyXtSnri8UQCpq4qrA9Ce3nodMjIe2KQPak9FRFv3kGb03Hea0IEJchQXcj
EcYN6y9BRoCXuC0etT97n/DdFwSoa1U7NAMwx4kb0VpfsK7I17gVlrzps0iZh2AmMYG8bhuOxJCZ
aJJaqyo+EhAtZyJ/2Z8n6vO0QO8Q7s/Nv50RWO/O2H2GErZ1PsOrtPKYnJMvjmr7z1KTllyUHb1H
zbQJo3xiyDfySw5fh/RatRiJQeVxLcetxcojnJ86nPzPJZSiJpVlHdzqUfcX2oMsxYm8vqIvAP0y
M8NPdIzLgGGQ+y/C3hz4+qa6n+RqnxMmr22Ck8N5r9YwpPGijhZPoFR4ppyi89MtMiicSDRdTh1e
H809CFqJAGFTqWSouwleqeOB8sW67Na+OLbVbH0usnUhwl7DpFSjmeabh+Na2GR/AomZKRIN/RhS
7p8sN7Ne+nyqP5v8ihcbCw/OdozPsnXD62XAw0RMmlkXjs992+s7MaKIjDE6Ny3mwXYX5Qa0bWkR
W8V+IFHqhMpJ4dlf0kUzrubBln/AlbHScOGggsak2+KlsPpP5Gy5DxXm/W3i0tU/R1loeX1czZjg
OK/rSPcfpFvQD5IvbFB1O6GXdEjF/syJtm/FPZRRKIi3ukJytxxUGEYDMNYAJoqKcFmrdgBrqFAd
3brrqqL1NNsLhP7U6c1FF+fmWLTVRvBbterHrFxm79Xr3J5w4h4LPRfHW2lqg1h7z50li1cd+U9B
2xr6vII16JvpBHlyo2wMzZW469pHW3sOXZYuJnrExTu6bjeHT37XaRYV8qwadHdz4BWml1LndS1d
0tXP88Mw4JYznRNQZdJ9X1bwUSbNzuCH2zsVov9qDgRFEg9NWz+AKCZmdK84ypR5DXAnyJ4F3GAM
IlY85VW+mcOHyQk1R5jSWXwpP/XkI01VOm9eyLnPRpazIDjEERCzFjX7oW8dTOGMangZ4SJaKyGq
MBzXZMaomh1wg4M7TGcZGGcVYUK07nfi+rkZNaciX6Zg+AO1x4aHZJmFu7qw6bvAXy4NEkf4UiGh
IUB3IRgzmH6Dbf4MrYIa4oAL5Xx3hLdCB+/vn6FNWmWhNou8+9r2Ygc0ptITHHswD5bK5XhauCMh
95NJuktSlBUQ3W8uADrP3/Dv/QKwUvcxGyRTKPhnxEDprXbg5WXwVn+/gJZxwvhr66hhxBk9uNh3
DQM2cv/em2IHQv8XjnR39hAueIDtBLVHO4D/8y0vRWnYhXSMN9+QOw6Zk14GDtiErubOO6mpcwmr
zX4Xw/Lzo/72uW6E/77tmYionfefK8a1D3rDCd9w7Nml9qiOG3i2LkczeKlgQOVth7CFsU7CAzym
39z2z+qR/eP3dwxAHLkQ/GEb/HzbuTeVhrkUzpsRNMHgJB7EVO8ZygETst/KoLkp6fFbOCEN6/hQ
K9OEzqyKsuGh/BoS/vmVcyXenqaK6yENN57Ge0Ne7ZckRddd9ppFGzLCUz/goIHwLGv3RWZF0sJb
+fVH/vPmcQchlBfzp8h0ovd5egXyHCzSTPnm+jN8iONq+ZuFvErOgFGHMsyA4+TIUx8ovpgzT725
TlBDpxJ/r/n81xdjveN88AAiKGTfKA0OxJP3DiJ5tFVeJLTxUpSSM9IZq+lOHWiXvlCEkswYnroJ
rKoVLhemSA5X5ZVmMT60widxtjPoRD9EbdFyOAcBl/Z9O5Wdevn1Zf5MM3ODXWAFq9JFcwHbBcXB
zwNmnDM60sO2vCwAkAwCc6xNHpYJ4gI0vZD8aTwIu97hatqs/f6lxKTpP31YqGPwhiVEDUqg40IC
+fkyQHKVXpXfv3SNZ8B2qeB5AEJPq8k5+tLJPBgyHJdl/dxiTAf3RIpWWt5ZSIohzdKhgJeyc2TW
gt/CzqyZLjGVB235HQHj/Riz9ocU2NiyoPCBg/eO5rA4MyhwtzkveGj4YP37eQ1q2bDpUuAXN6wD
F2cELR6FB5q++MrD1N9W42EWIjtXETB0nhBKb66XbUH9l8X4GviZxuHeNJp7v41yyiZsChd2K9uo
oCKS4R41/K01YANNkF+//5+n6W7cw35IHgdyPgtbnfcLBo2nAbKRMd0USLJZkjeYDv6TUF43fliN
cHR/Y7n/7z4PaiVYGP+gsHvHrAyWRQB6mOPND1B9yQtab2aPKxmWf6rMIZX+D1Hs37CK3n8eFplw
Rbk/9j2T6Lx3A8sBGSDZpaxusm+sia5mgbDToCYJiMJ72KugX3/gO5tfln5CsSDpoPLimWID8m4J
Zqp3pFVO4ikA14UaIEwoEkPM4Y0iPrE2JKZUXt9pKQ0NTr43flufhZXt5AGEvY4/HMfZ+f0K6b7f
Fqla4MHh/4SH6L4yv3scQKyKY1cvnoRkWQKKpE3sXttW4ayXjkIIMcQR3ckNxf+yrkE8FnIeioQd
dPbv82HLjDNK3mr7JPfe/k1Y+js3bXEx849O9ejt471X9AgBMPZ+4T1JtPX2aWv8GqDMbJqdL1Uy
nBnxfRehcokdjGW3T2G7LEwGB8Y4X5CM5cS6Cpo96giMsU+GmrY63Lbh28djjGMgug/7haDwuIcM
w5WXRrfT0rTw2vp5UX43iCO+ltbEIbbf9JVEXiQJaW+lzdEjz1oiRV14XV+QzmfuJ3ok2BzDYc+h
uE3QmWDH/Xps/DwY96GB0Scy1d0+lXCF9+wtyvIutwATn5BFKw5ki20GnKLnvuqbc2ccZlbeX3/i
++XdJtXUtEG6IURSDL3/RCVNVcytM39x6HYwGOfR3fcTG1IY1ZA/DZDIQINpQAFyjVrl18F3zsuv
L2Pnc/9UjjmQtSnxfNuzTSSp77W8mwMeA2DWfmqxWdLYrvSjZ3ylezfsJuD0DqyDzIK+vJtUmLOE
i8Lr80Meapv4DDJ6ZkRf2s6HyyYL/YfFkQ0UXTVb/nSvQ8Msk8HbUMMyiAAXKrDpnSKRseSxenKU
mO77qaBcO8+qWu9L6QTv+5a01ECssVNLZ5lOv77jbzkZfytAQ4cdn/qNu+ZuHXjsP+9otZ/h5IIq
4nEaUS1EB1AiG/7ktO3jFudf1z0rrBnoi1ZNtDe3c/2NVIll3z6kHcxk7OwhW/x9SNtDyXp5hsjK
2fecYQOTPQ7NJDjLbN5aM+uyud3pnBZafWZnYA1Mo1/f0rsURsSi5MZSh7Cq8QZRD77b+zBoare+
6uzHUBcOc0uT78YFaMPB4ebHPLahfXFtWQENWyeslfuSIgUCnmejsGCQWou3/y8Eoqp+xkQjcM8A
4ffngN9r799kw8JPlfjO8NeseesjuDIC6RxFKCdHofXpBLf7m1t7V7Zza5GF+6/FVMFAhgL657el
QayCZuzXR4dDPo8flwiGFv4QZf+qzRCX0HjV/bB9CuxuLzhao7d4IYvfNvl62Fof3RF+PMY4P1L2
Sx4HUKTD6HOmjdWkK42IIeaS77evbiPL5llpc86iQUuJxwci4jP5E/Rei0cB94hHgSyW/nXioYdk
SmCoUvGn789nXwrr/2ir5PUidMCj38ao3MJt7H0pYM2b65MtZHyc8JVldfh+XrCLcJnqBFIzB8jf
VFP2u+1o/0gX90DbZFuC+Pc+k9isUCv5Ygk+qhHTm2cwIc2Aopji+biVcDG2yGYD45nYR5jJA2+m
rKMGZNHjKc1yafRd4Cu6EwBKbshiwISc7uEc8FP0T5n4GAuxUf14bagnOx7l0oQdc4VZtL+OHA0h
jx70ZO8QRGsF39Gki8OVeMAsmK36QNm/ozu70bsDAje/bwIsEhaZvv88olJfKxhIAO0gEz62DXqs
HZFkM36gN769uRLH5UL6qP8IVI6qIpZ4kgwXZBM5ixcLykfjUuat4V7TAA8c+rhQTl5hf5lnc4bE
M62Drm/e3KrZ5H2LNbB8nkEE51t3skzau2HVRZ6AMui4ajzOs0crXA5FtvSx3yIYvXJMaUUpmAhK
8WrRo8xiTHiG3cK+myQcP2TIE5NhIgdmbeLFQC5ZHQmgHN0Hv9GrCxa4kI08nvAcKqyMgjjLQS4K
eKoNIa3NvG0wqhmKgr7OSh8YUK/yj1OEliz1WmPZcFfs7fLTiLUP8I6rbYtYO5dcwtjPtYrSqEQ8
muQAPGf0HXQ69Oa8XWZRZ5ona7YK+5gbKizMg8BA3H1c0ezVxmNEb2v5uEA21tcG7i3GPTtGML55
0vfl4xZMOenKou/JXfkQLVuzi1Uh1h8R80K0i6O6d2xSZgEoh/DFamEmvBUkDe0CS5+m6Ndo1PMM
aE3amVXRt+8GL0w5WHmNf8pa0N4byJdGXZ/ALIHbi69FSEwfT3mxHPKnrjennxjS0M6UKD5gKKB9
89B1rhDB+YgnctFcdd5Sw4CuplzPaKi9LC/LI0Fk8+jdZx1g1vkOF+9OvShQHXgdE8ZTMmlUWM4R
jCXXpw2InQVd8PM5V0ZRnuayZbeBXwDotaaTKP+bvfPYrhvJuvS79By14AIBDHrQwPXkpSclaoJF
KiV47/H0/xekqjpFdUsr5zVJVlGXFy4QEWefbQbxudIGOm5HBsekoRQFuobaPtTsujxcwyx3dq5z
ciX50b//UksSBOM+Wi2bw9EIs5vXdWg8czylTkvL9mDMGgpypPkCv7k9VG+jyH1hE6wzYQ2gJVxO
ZAkWlZc5XBzdC1K8pER0vUz1VMubNNQAP3cyszSzPmbD4rnjtQP5EGksZlAK5JFtL+LsSUZhqK20
g/KOO6VhcmQUZ2btJhYXmhW2Mr80kiYx8ps0nejUbCE5T0hM/825trBLm9jGAgWbWz2Kl6TZ6JBA
WjRgPUzR8rMZ0b5rgJJzj05W5DZN0AIscGdNd0hYQQIaf+pLOH+2LBhheWpPb8cdVx/UMWQFZ5fG
k7pjVo5bnedXHUbI92Uh1ZRvY5rjysCb+ooBsNIAdfa91xZ8rn6/1Bj+KrevSRUGx1rShRwtjw2q
9pIWA8/FqG3sHT4Z+azuc2l7KWioNmgtj0Ir4bjZ36DfeFQcbZKw0wom11gkbktuLAZN6deHZnjq
03JISu6XFqMFi+EFGvPZTaU6ZaT6bQ3biJHFESz+qXkNtVkNMKfV1JOnbczvcg8uaI/JMUFdsCt6
t5k4h7HsOGzw43ra1rKaV7QeMb8TkLmd+0zYoYfca/JA1JCwIRzQtz9GT7h2Cs6WqaYuDk7B280Y
GDVt8GOP64lVEflNqxPZ2dKTVrv/cau194//+ya/fw7oxczO0oSTJwOjhAbzmiW4KLf7pLQWLrox
15ljRSatNP0eRCNC1iveH1S1gnYDPfcL5OwjLckFlNvIIJU51x42fNyl0SxyPmLivsFZgRuFI9pz
fVGb3qgQMMcD0Gu9oX/0dgermjeIee39mmIzoUYL6qp0JuMA+q/gDv390b4PDyivOffHoSXFD9Ka
1cXPzhIzTiODfikbCTt2+OWCklrGjyuuS0MPMT621O19H0jrsAycJRepvgX1P71WajNpMbq6Plan
/n5DtXVa+T9VblW23Gq6oMA+gnFLXCkiBRHq2ymhFTpevqsW6g6vwtdkhOv/ij9YyfCBq1Koi2+x
tnSuOyUb5QvNUf3A49zlR17q6nUgxUmdf4kNdjw9YmeQR8kOkT2DPW4sI7IOWUfYY39hvY+VJO28
Xu5/3HJILS2nM7/LG1gBKg6e1knGOj8aUEL1R3ZuqTsS00KwWhLoXRRycJHG0D5UIh9gcQ4CAwb2
TvCXFf1CJC6sr/wuWwYndXcZm8V5OVlel8/VAUczHde3HNF+MfphF4HDwrwf+HwMEYYfbBpFflU0
A/9d3sAXgbob7K1BRpZfYViqhAVTm3J0I6YF8uQQ4kAVEC6rGvsQdhzVELFoIUHtb+N8cLd5wRJb
bGetpAlIr4ylan5GNpEy3yBiqTLy29+VTHRX4zbdDXFOvft1sTvbsg51GnM79tbbO9NURBDy2GG6
huuTFbvV1D9CyY1JS4cPpS599iLcijcW/MOMK8oIU8DHftWVMgLPEnX7DHAfbiYAoBri74C022UY
OfrGYKrr7ZPE5EfLAOfzTQK2jHI1XwHqEchmpecDWSxOcbbobvIJB+oLgxq7xw6I8h1kWQ2Bqddu
KNHEmMcoxE5V89d3LDOkLAeGbQS+lsseWQqlb1FQO5VBnwNMiAsay+p96u0pQf8VZW7PVGk5IQ3Q
q47eGLeZWk/dvCGxFFRgDm6GDCzNabrSyVtyrvJ5YnsWaqcp7No2ufKsVKG+6G2YfmQWWg5MD3DB
JdzOYYqsYedMtcg7/Ag00CsEBxS4X+zIQvbvsxiqNslK5AZXBWFQLRsFsXDcNegmBoPv/U6mPUy3
KyvRExQ/NLCKUN5mKy779/iV9KAKK9wo5wvzLeCeNtWYke5TW1fXgOpFY/L/AcflEHEUFuAV1VR/
cbwlboxXe86d/MpxmnqBhGdCbtFIayNhIKQrhwmp8LuchoIWuDmJJk9AvFPWPxBBnEYRApnFiue7
SbK3af7yxmRs0G+RNdEiikGBVXiBZq5d9rTaA073/sDqAFGpx/aFPaWUAgL0wCgvUs8MRn4J1cmX
E6LIefPjSt6fZUOYObcHMzWlwXqH+36ouDwoq4w6dv/q5U26Qn0CMi73DOsU9Tth6BqfgDOoPhha
oBOIh1Gzqs/nYc2rHLFbDK/WfjHqLcxAhRxyVupffgzZH+osbJ75p/cGg5pOtSho56WF/mCYre7e
DLGMyGmd9JJ2hL2soWcep6ZUb3mkrQoO7AAz+YHjK7MFWibGN74InCxAsDpzsFL+lPAEdSDReixp
dKB52O8VW4nCWip+PayX2+x9woI4rb4ZB3WF7mt5o0DIrnVa294UUdFUoQ+PHtbX8N4axEMwZSgl
ZqS2cbE9cww55uq0hrcXTiNEk3H9Q/5Um0rhijR+VmNShiu+aL7AEKQotnGaK4Xa+w0BWFeTXuY6
StZmd4aWXsSmlUv3D8DXh4IeLIf5gREMsYTm5y84fdzjIkMDwLyPq8rhrGWEx+d9O1VMs41mqzco
f29Cjkmjzv33gILCUf+G/qjD0++E7OoRnsvxP+Cs6HIqbcIY6/7H1JiCAav7T7ss/0OU4oeOBG+T
DprOsYCs+K+joLe/2eRNWGzDMjLKf48RHc+CKsByFbNDQqLU6PacWPV7B/KIGSTwP3lPfkyOv7/s
n2E+oeuMH5cAcjzyLIvhZ/58LuFomcC3aXSvWtHOl0QYaj8OSQO0HeuxP9/nXw+I5hTgQDmuAS56
H8D2LG51Iy90bMTfmIsRbln9Ee92prkfb/bvL9BQsN3/fbDqCsFudSFpUpi4vX0EMuccR6Cyz527
HzPGhNCAV2mB/S/EbrY7F0lTHa7t7TAhCMDVsVTz+ZtOVyPJivXoD2f080jnjCilXPwhSMoiR5Le
58/3fPF0bZKL1dzl7y/VxL6Od3weIPM0O/zWEx4BHX7V9/AsFge2FlqsTgTWRzOswdhQ2e8EMiDB
Us7UQsYOMiY+DjAZGlfJYlFPBtN7g7B+n2Z/fxE/vy7AiR7dEpsBg3LfBoD7AL9BFp2TFvINiYRa
m4kABom0vjgtz/efvZnqUPS7ICFg8ERhSsjCz7erCM1iGSInOryvnKOgmOeyTdxLf7TA/2sV8wer
GINoBcCu/7TpfvFzuKyGpEs+OCn++Ksfbg4E3aGu5eW2LeX0QufgP06KHh6LtgSnpdmPo4KrlPz/
doixsF8kTJb8CoB3tpK8LEjH+5g4Fr4Q5TyMVMAyHXrAP3JStD6MWHqlwMWWTX6kMGBnfoxDxgBq
GgAK2qMoQ0l6KRXoHaaI65n3rd5VTepiU1hL/bXTZIhXt9cel6IMT6QphKeuNccAgoYBtdcp99CC
ydEcmcgIrMq0B7cuuo2Ma5FsK733AiNO52tq0eFb2prG5RxH+ROreb+lSGWfGhfhudLhdG5KnMvg
diHSMSK9nfY91OxD1RTO/VAO8x/WnZ+xW8EdsEmfgQNHMxps7WOfM4XCMVZjDXTXEhdClAYhvcvg
BWbfq+vivP82RP7cyX07nmeRbahme/lL98HUAC2xCqyPk4bt3hzlrxSD2Blj+fSHI32YUdWRWLow
ITJc2gLmxzl+HRwDSayDq1vYdBszTRcfr3dtD68uoYDP7f0Sp+HdP748xdDSDYfB5GL+8/O8hAy2
m4qyy4+DEyMnJmeMaCqgUbEZZoG0/Z8fjT4Hk6ChcOiPcToEwkHgBrc64iJAYVK2xbqDBGdM10Pu
Pfz+WB/XTHU/PRyDXVZ5nfCej7P7nJFaVWR6cmziObcCKw67fIODA0HNLVTTeInn66EdjMupy8bD
msu+3iad0/3ja1bLN1Q0nW2PZFL5+Q7nRieXYrDSYzNkRbyZKek2Dhjhg+fUBIf9/qJ/HUNCNww2
dQRcu7ZtfliV28ZDZN866bE21vW2cttu02u8wXVcZ/FxwX093aCYzNw/HPfDhoh7LXQ2vGAIDo4m
zseOChqvKYloIR5pPqL0GnmakzUQkV0qFcjvr/HDsZRZC462hDIxqbLd+UgrtNENGLRVk2NiNNEG
FjVVR623y0W0TNbj74/1Yb59O5Zg02XbLtJi9tQ/P7yUADqtpdF7XJd1MjZVKItTTrVrbH5/nJ93
0+L9OJYyX2aSYbiaPx9ncMCAnGpOCHYQkEHnCYzTR32rUvsscR8nCW7lcKWQfa9IzcOtXkTx+ffn
8GHsqHMwqCBs3k/2KXTHfj6HEWADwVfPOYxdtKkNKmY/WvHyCumBnarIFZuO/eYf5vO3W/i3ra06
LHQBLpzykjXUVY/gb4XEGDljtYYyOcZuaH1qU6c40b5bruqUFNDWqjH2R7WJ+e20zJGkUUXi4HFy
yvkvw6HE+1qPXnHKMHE4RIBPpzAJ+c+aare/vzv/r/OkrmJrIJUbnP6RQoRQOpxg0WgHyJDOKx6L
NozWJvd4RASCOocSBxfpLyldhq1WTdlZH02gBCRg4XHIKvvC673wOCeudeVpTiehQcRVuqliDxHV
78/111HrstkkvtbA/v9XtpOODr/q8ik5FqidsCyIqEnJAsQj4/fH+fVNdHHyUJMb3ClekA/7Z7iu
3BStS47VVK232A3gl15mlbggGEPc//5YH6dzxokLiYXyhwobL75fCg63E509p0znaNU3kRuOG+wg
hiDnVdmFZh0F9Yz3ozHM8lkrSqIKKtH/4cYaYMUMx5+HKxwLSl84xTzoXz212hrTGtw3D3KY2uWo
lJ5kXnuzVR+joV5vNfpmryIOkyBJBtyDl5rEJP531iJ0QEh40aHCPXnDsNygpSLRq2vSug0aVGdJ
YGbFesaoNDzFSWNCBLDC7+M85IS05ut5zbGD8r2mde5lM2cn8uvFxYjKjYCmYjLvxJA599TcOqYP
rkGgrI1pl14n2oMmJ2LWIwAmBDTxeF3Ann/Jw0V/Jfk0PHcaok3icsrwe+Fqoj4hIC3wBBrrEAss
w+6wY4mJ3LSkshwBg7HhYzam/UKSlvG1HArrccKUFk5JOBYa6ovQ/p6PAJqbgmZnDP0/jc+RxZtt
C6YWox2T14EAdDhbkfgeVZpLRHDBtpGgYB3DzSnxiHIgSczeT7TcQSklQVOuHDDeSRv5TAunde8q
I2W88faTZZBVHoev61a7dVUHxte7QT6vdig28FygF6m/7UTFaSzgGdsmmTok4kmuPXiVtZxZZ/Kn
BirI9dvtDZ2p35plrN9Sq8bZqVplHh9DI3KsE4YgMVZONFa2mDKn9Va+zVYI4y/afmWGcmk1filx
lcJaika0TmiLQVR1UnPvFuEmXdDqevxgz4n9CcsPjM7NSC9vrMyU5Sa1+Z4pTuKzA89lA1UweW11
Dy1d2LZLtPcgZa4+mIy4J4jLenRpiZu+ZnJvC4RdrzlG6TujreyXVMAJpc3RIfolhGu9pZeKgVGf
kaqnj818nSz2GOO5YyRfcqdnaqJL/4SLsp1vLTUOkSGHJxdCUBQssdsnqM8NNjBGgRFhCSg3+LLo
13NEEx5HZUqvxe+7cb0thKbruBexz0F7WS9BygV0PsqXNQw6BtgWdlj9Ek/KZZK4WOT3mT3ftJB3
lKqNisERlfbgxBk3TI/s5RxpeXrK3HzrrRrpyWCw19CTml2fSuMQTStmsF0ogkWr2lscXJOjjrT4
gnBlxXTOcbUyO/1sWOV6Qp7vHCwpwoeol1uajNlL45TZeeFoQRgKeV2scg/7AoIC/Y49odHWs+vy
2tVoaPQKLaeWEf2L49OKYbOJC5tTtjtvhvJro+bHdXaxzScEatcJurJTamA3RZdoNw1xdfJ4SfxY
w5AJZy/6xgWXReQKSGeGwn0ZkXaZnQ0lA5PzFsTyHBXJdTv3rj+O1rwZF9emp2NaO9Ekjw42JNul
q82LXODpN4Bf1H057TOvgAOw4sATr7qDzhb1Z+LFd9jXvHq1+VIPWrdNtcLC3sEuiebBM1jT3c/4
mYQoNq06D5bZZVUbCHAqLPu0Wq7hj2ZyFTvJtMls52EcwwtUJNHnHr0UAUjLfIrzggnYVnskYqiv
nMSyzj1EhVsjybuTBt6xWVfctGVD8rBvF8RKeJmaRKLuW6NntYpAx3isRKOJ4DqyUvIF7cogdziS
lzSpOKEqt8FKRiIBH8VqW7uZwBni5DA9ugC2b67ZKNnxZnKYLzKp5484RESPg6lP90sl2D9UXY12
D0bCcs4kMq+wcCRZu737F+7p7ZFuA9kCaLk5KLvocxvpd66Ypjs5LcvWWnHCUeuPiruusQ9O6qa4
6Xq5BpI3Ded/1PCmb2bYlLULe5GM4N0yKx20w7pMmIoIWEO6zIogI0/S66L0GRh/m4Jt3s5bdXs/
TKONKLw2C/qR/ZPMV2yYpwQ/Gtxk0kDZwKWbnhzrdCdSs7hA1ZftyjQTNzpUVUVYjT71aTShXZ43
PbTtUzoNOpJghJFfLCIBQgJ/TSKPRubJY4mR3Mlq2Lf75uR2h3UsGJgpewdKhFy7zZdWbosFV7LK
FTtckMZn0ojd7z0Md3gwpWE+mIWQn2ZaseteF2RjkWOMh0I1sB8r5+aA0Zx3NWuNc4sd4BLgtaAi
Zhp5oIL2Dt5smL1fG0P7rcayDmVrupya3jrj+KKfvbDFONv2jEs4dCVbmFLuB5l7t0j+EbeGVmhR
/Kcx0QxxazxoCaHMBtrxEw/Vu0ehum5YhLG0gTdnf53pZtwiMgY1wBpj41YNhlUkqWJTXmIOH+J1
NEkc0By3H7cTVhyP2dJVuEF3OFWGRgqBszHP3EFShsiNb8bQ2I9CMLC98gwBloh0RJ7kFebiIGB3
X2KW0cE/XMV9KBpjQ1ZVtc91BLv52rkvQ88lMdE0AcmAiRUg2CORCNcNdx+PJbYa5WSgae3C6Alz
Futq0N3qmqR0tv2eVTmoBrW03C6ZVtn42o75Ps9wHccfCRCnaqILKFFutQlDOz8umrd86ynHL3tr
Gm57G120b9Xe2AVaVrKm297UBmU1iisq9nqPBYqkADCqU24sPW9XX5+ntMhvakf012434+FC1LYH
m9o9FGgKj5Nbav5I//CiarArSUGe99iEFa9Z2UgUr7XXfMIVDtqvk2bfPVEkODjJujpq9Lm2dZq3
T7KrvxR89ZaYKzsP4E6YedCF6/iiE282MQl02jFC5JSxuOp90MQl1mXpOlxgF0XHvEq3PPEE/xbz
66R59QbPOyTniH+7bRlFy1l6Q/UqYeSf1jlFNuixBjaxte4XsYQb2836G0MfOyzrMubsJmfVYBIg
NLIPRlsSS/rY60Mpu6+OTa2IvV05x9+h2DRBn0Ck4sXuS8okGpQNbpznWdTmVTKJ4RG69/hqt4n7
HA0e+kvi2rUcM/vVxW5MwCyRRQAiUh40xybHjIijaFs446elN5IrPUMlSR5jbuDJlVZ+QrxHwC4q
ulrMBUOPHKUVrbHwKAgLx0PK7mciIFL9TCc53+R0uecN2hQy3PNhwA+MySnGPCBt5oMRTv3JaIsa
MT6tVaazZY3uXSs1l2AW5kDzfmYZMUCHGJfwZYOoW7WHhEx4EikqnhuLwh4fm/5Ur8nwtaY2osKI
802JB+X3pnWTL2jPGMogSvo5ljVUVmm288HRrfBpEab1ApFK+469wHQZvoUelCv65Iqvne3ZezTK
ZPTNQbRfwtrGfHWEkoWG8pGNcbglBhkmQ9bcOdZTFJGQu6xMr4RQMaiKJ+ggKIpc7U6OMw1JWa4Y
JLk7e9UcPBX6BQEyJpIzm5ONJM6QiBRI8S41tl9adkXkafKa5SaJHRp1MloEvBzQgh7Qq5i7wZm+
9avl7anlEfe2prfL0LcEWeGczK4QKKxHwy/EsHMjLwpQy2k0JhnOejrjZyWK/bAaL2vNF8eYie3N
hURg+AD53u6T+b5xYPjR34/OaTl+12rd8puVtBtnxOMsAdjdolifTwlN/4OnAw+Y8wiVvG4hO8a9
/pr1GItS47PqsBE62UOF0NJLIItNfXep93N6iZ/pPoPK4pPqicx8mTF7mebrydENODqzcxBQ1QK9
IDqia5Cdw/ZhgajCm9nodCJL03rn9t23vtWqba1V695wksrHEvtLS5d41y61c9HXYAfEIRzTqbsd
LO0F5vGuCuOFfYp3VRbdqdCa56lYr2kXnaCZPdZteGbKBTDKk/6CFN/vaRM9YZR8B4d2X7ObDso0
f/H0ZNqvGSClxGoOUIpUG2LfNp5miMcqT4hsqcxX7E7YWGkRk3xsHnMHPgVm3Lt0qC/mWE4+jZiv
xejVvlmAavvEL+C9MQ3Dp9Vav85jAolxMHeNzPH+Xejif9LrTlk+tG52stsa+66FOIIqsUhO2Y7Y
qKDLxniijy9F86i74/CAPaq3jbvkXlpRfJCTlwVtMw6fNawYtvM0kp1ADXM5YM92wHNIveaLfhJW
Ij87nV3uk6LBXhQRRXuE0Ac8OuHmEFTSi+d9hTMNyTRtZvsrUsPLfhQYZsbFfAfxyfuLePZFO2l1
DqDjZ17n6ntzNCfrondxNMPlJiYAODchRUJ3arL0ZQF0hnCY4hF9jIqeES0npN0+qKad4q2R5sbO
6MinpH8upoO0Bqld9UMvkw1OOany4gE0dZBFXMYZsRztYIbPbpQhZw8dXkCOSotBkF3TshWhkIKm
WFEWRQz7YVMxvYAzqZ7GgpXQM3xGDbuThhqjMsUFQZfzVcMa9+Q24XLWbEGVnBBdAeHV0a9STSTj
tvcWyo4BHzu47ThQl4aqTgz8Yr6lqzldp85iXOpGtu6MiJBT8nzCZxjMgNwRUsU7oxP91hEEV4B3
jforER2OOPfxqEperyfXMRZ196kpR7YOuQZFqTas9sjenq8meE/bxhUFOj6TEcZdhqS+mpz+i5MX
RP9A/pK+Hdc3ol1VeCjpzXjmBytL/tGkbxwknRWerFgACnQU+e6AOv+tU/N2vLG2cb+vnJZIFYue
TZaPezTXxee3j3huYd7pDmV/JVNvL4VYD6aV1S9d0VODYbsDSuDiYzitbHs0ik16PWvp3HsZNzNp
YxxUIITt3oDiOp9po8yV4gyDG5PpWMNCSWJvr9GQxbJvIjBp7cu9U4juEwG6XECS8o3MI+ttB/By
Q6yn8bkYdJ46bmKc8zS3x1aU5LrP7HdXLdYPazasWKMsS4/qnOvCFiZ8qAVlX6P09Jj9pA3iDlIr
Eajlst2MmXI7TFZQEcBLJgPcVvxQb71NZY+iOWYhXDfGP5EDl14V1S+Af8lehxEYu+564bXYC/tG
7mGAx9qBXUIZrZiOZLjsXOZNr18JYxIXVbrSIVsF4FW4Zqe3cafhh7AbCXth+9/nTznGJLdxj8IL
iyRNnR/5xt+1EnTN1yizbvNB3ZN8oMuGOfctz2q+wn+O2wZIGdgE15zN0sBYVEFxuEKtZ7mE0zWM
dHdTEfC5c2xGQA/rJvHJHecL89S5j0xP23oxziR1XoHnSwLr51LqnwudP8lKuz1Kgn42eHpxtwwH
4/XAsORyHvmi7bLi3LlpJk3/THwpSTpZn3n7pGPcxxrba0OCs27egCdDM8Pvq2EDKqWMJmvlS9NZ
q16AEvE3YzkfH1FtGpeeMYWnMQ6rlzDW8Z8JY14ddDY8TIs4M4GzFv5pRvWSya4/4q+oWf7SjblO
kGkeksWprCv8EmrF4IdYULEDJhxtjwG1eUnd0n7qPXV7Cz3PTgP2heexq8w72F0pOy1O3Oyy+K9i
LeqXxk049Dx04wnmf3jsgVzJiXa17mVdoiDSQeT6hr/zsAC5YPJ9HUQ3BrGB327d119L3fXwSQ3d
PVaQ4UnveTp9H/KyE0UWhNC8QSxKb9+3hHRFlbOcLSDwc01A+3OLx4kIVsTeFznOMWRGOSFJyxZn
3lP5iE3JdLjXLQH4QVvU3Qg1CqYaaE7UAkgBXsUYQPejJpy8gVEiV3z39bR+oRWJUSG9WN7pqhXh
pqI63Q143D4TrVruIRJoDysFwXcZEo3ue70agy268kBitX9KIhOzJdda1oMmyY6XrqTsc514/OY6
1MkBBcb8uauS+cs8unShOjbkEF5ZZMjlKZGGm3XaXBrdWF7FUz884Pvj/lWPdvg9IXrpNIqYeLxo
YmWyk6nZLUIu5G2XjIDRa8Ln1BECb5zWasONrAC4N6QSV8s7/PxfosMfiQ42SPz/n+fwf1CuVj/n
RRoYM5Bg8dL1//t/0bEm+RG+C1oIiUQQsPA/JAd6phAgbOedakSXA/j73yQHSVwkf+VC+YE4A+3p
PyQHizgLSnT6cez66V27/yQFB17EzxA7ViNQumlF0Q3ifH4hOxWN7Lo5cyZ4/6xJ5FphKVnkpe8S
h65fgL64CGnBgft12GcQ2wv9E/7n+KRkJRQGUAm7X1sf6hICirzFhnxKAzkiy3XvEwf/KAfZe1om
xhDU04whpI26vsCEzVsOqTZNGrZedFiL8YgrW9GNeDfhl0QdXOYLuerjmLhYULl1Sap3Op8qrRjZ
6CbMDYvNUpZaDQC65nwmfH7cT9UolR4JzZBI68u0gPZdpPNg+EJk5gOQ2loGSQxn1veKCbMe6A3e
FrY6SfV5u0aIosCl7lZM9SiGTaraEpD1jGMDZoNm3BPR144D2dCeFen5vpxBA+YRnepGeBUb2SJq
5JXn9WMadIuOyE3TMFJy6qVnTstG8nOUxj8u7OxQA7ns0rWVRItrJV+MTVc4B0x147UpwvK5nxbj
bqLAHfdVn6Lj6box8iOMWIl2jOggdFnRbkDDxs/Qr5encK2kE7RRU89HthXMUGELCI1CVh/Mz5hm
NCiIjHzfmU6LpWw2bp2obgy/M9rLCRmUMoTH3x8VH1mzSTaJI3QP+eSlxF6a/eR1+yS1m34Xd2xs
QC4Ne4MmdNFvyRTdmr1WFnurz8PAAf4jQT7tSQHqoMwEYsQW3MfTo602+oCTT+2MxQE2Ku35aBzc
nTlN03Yi9pgUJnOMdotJ/a88LWsKPDprTLuJ/rLCM9xlgrdxR74ZpQcNl5eCmsXcoZYR+4E033uK
y/gCfVb+uSLwgX3LaEwBCUk9osI40jdmC+YMzLYZzDjc4mIMKoSlj8GgMWZjJFkSoHsZMUuNZetd
z6LBcjtsh2DAmehEA2aWfmUVGdI3S2EK8ZD/padadVTxjMe+wO+d7JrwC28DbuLInrzXsBiNhAW5
Jw4x6hvzIcyT4Ti1hdxhIyoJHynD7h7nsa+wNDQFO68b/DrwFeMNoNkna6uAszyzmkUOq1nh5PYp
i4X7DKZm7gnvJutJdCuBpGI0I78zC83adGHzIOy8vWpcfX0l0zTcIPZYnmiMFIdwJSMj0DTdS/1a
A5wda627Xmj7XjUCnRTK7ZTQUnMEPBKYB2wMdh+PTtT0PoAPe2q8Cz/1jTKEx70sv8vs2gy6FXty
HHX3fUUISCtDe2DNzfRbETfERdGaIoCytE0E/YQehxe18m4cRF9ft0XoQR3W82+lkS3HxsM6ZVaO
EeO8eIDU/ddUJ/ENXcpEiZ/YByXFCirbfKEF+QkxACssLaJ5440m6aKbxiJUJKeJ0MT14NxMHZbO
HBYtwLC07/SI/66Kf1gVLd7v3y6LD9/ml+7vMU4//uLHquhZ/1L9fRh6HmI5mnZ01d+DnFgwnX8x
crFegfWn1iUa3f9eFZ1/wV3gn7AdQkj8E/VP/MtVwU8wpWmOqyXznyyLBiY+P6+LBqxy4EVYbzYn
BA9QrZt/Y0roMHnGpqp0ePtm+2nUbNwc8+Xrm3fbamjNNtaAjeeiyuhZuOeuq8fPzpg293UFVV9v
u9NAnws2vlzPb65uC7qQcD9WaXyDdkV7GaREZsoi2xxsN2QiEIL+zE0pEVPc2nbCYutrJWqLIxpR
17zybFz7H7u8MSH5aNlaWfs66+v67NatLrElHzGQnAEheAltrEiy1N6twEJIKeoJWfEjguhezD7h
J7nBXDY75CmYoddvZazTdY5z26xPvR0lQAQpqkFdUWaXxdsmuMMZJ1kt5pO94OKY+WtlVMh+7HB2
95joEKc7JDCLQwRSiUwfwgUaFOlzpFaQLlOJ6iUtQ+yynDSSm9Xs5q5Rk68+OoHbkWt6D7Sd1pgm
53a3h9puXkC5WLtgcLz4IkwNqJNTL4nOGnViZWGZQ0ykr5AeCGqun2eSxQpa7VbPjmJ2txM6oecF
szr25OBBCcBQlOPeTOWSIu0rq0NqTk/EnVj7tJ9S38CP55BNUbzSJIziT/iVT9F2AZmS7nyGSn8R
K7iqi4oyGPLuxnrDsUoFacGn+drP4YSiaXpGmdIFZuPhYmLhMpk9zWMPWKrgMehjr+SltVsrzIb7
1R06Hy9V4EluqWYhRBaynvaYtMmdCwIHL+ZuXJMn/OC/g7P1F6sC69BcXa1xg1P70D9XCtYbq/KQ
YUq0kYm1mVcCMjoFCNY1tgqIgm5IKgBHMrOnmiJ3A/xVgdqP35ykdM6Fs4Y3k0eDo8MTzocjgWmB
FW6QuGV7e7QNf17ZiqAmYxOGE2JEqgwCzTG+xKG0Pbv9ZG4l6owjjh4o9OZV+FjfxQFtSPc1Gcxx
X4wYnrpxM5NhQlOvboR2x/7FZl2MvtFTqq6F1t/DgZrRwoLJ6nVBnUp8zKHMHKDgRHd8q4KU6Zcg
vL0r7CPzQrxrFQ6MjtIOBEX1fgQkJoq4QHMOdhwqFDmLELKS0pq8VgpjHkVZsLSDO3s6rNuKFdzv
FDQtFEgt9DHfGhBrfNecHwwFZxNJ/aSBb68K6C46yA5olT/RvcBPj8SlU9wIFE0KKUdE1H4ZVhmk
Rk9Q8WRnfjc2aLzYGeF6iY/3heP0vPEDRqmI21fte9U7ZFCMxMkRFw0FOtq0KW3SgKgI7WBm+nC3
GOMk73M7q29gjgFIswVJrmrXdHZWleBPTLp2FxhYRjyQzgPLQDfWiO1ZZZ7KIWrZLlgIb9meldnq
03v4OqjmhR6O4w22I0YwjgyLyFOtDneel7+amkl1G0maIkOflAe2e8tEGc7QIp8OfTbG8pwtHjzd
1H832C1jpUpo086ZhyH+/j/sncly40jaZV+lrfcog2OGWXcvOJOiqHmKDUwhRWAG3DE5gKfvA2Xl
n1FR1VXW+3+XgwaKBBzu3733XDimIfeaDhVeCVNJfcEw2b610CIHa0miMgkcSvMqqcKSAHog11AN
rL1JO8pK5ZooRwZhmgzPO9lsCxtHbGxdYDJM2mfKaaRCOgznYg+lnE1JML+OeFGf6YUdL0VmvHNL
vVjApdkv0Q1eqo7SBeVcMNvmm6awsqvKgHjfBvD7LZk+l0BKlz25m15bzbTIB/1sb4D1iFtVRk/q
y2JEB1p4lk5Rn0TY7WzfHs7s++U9aFHjIXda/x01Nt3EeajwXoRMyPs44Tamoorq+bqCS1dMJiT6
qUY+6eDhdl13KVpqM/g51a42zGnfLHdtDsHmrpwHexcpd4SuXiR7vxhui8RJt+nUHrQwEyZwHQw/
FcwB+qlX3RE7eav62j0AZQo/Ggu9dXQSApy5DU866F49oJ+r1GQkZdnD0Snogch7YQPlEbL7GdUO
fU9GZ1xNvZvsmKGLTUXwbCtxRWIICGIwA4L1IJhQ1oL8ZjbM4XpK2S9WU+9v0mqkjLxlxz74Fq4A
x4r3SQh+2dRWsA4zvAXkN/eTETeswd112LNqzTZzfCx/XInwOo5dzlHA0427ioW+72mHYuJdA812
6I3hbwsPahz3qH7hEdNVtK7FaK58Lyw/JigMW9OwOVgKw9igy6tNVtb4YkLsSI9hmtFbHeTTRjlF
uGk7dQyNEDCrIX+Oyn8CP1tv51DjeWpliiYTztB96ThO0Bl3fV+OJyNXn0OOOayLUD1HyiFmDQMY
CkJ1Q12leSb9W28rc8p2Ou3MI4NM72C4Pi4TWcHKqEgWM5NHjwv4m/s8KxA/ctY75dFpQbtyFfgC
vnv3zSJpesUQKQLqUyGD2npaSdSBM9dAu29TJ1nrPP+JZTXcjXL+FgNPBQ8dspZlkxtdR7WILE5b
LP04r74DBdZrGs+a2yi3onUyiPaiYabwcGfM5JnxWy3cn4jEPxDAil3hsmEYRuelbPqENudWPRcM
uXG9Og0tIWP3k9oekLxtlgPKpRrOb3VyS7wuuwutWuL8seYz6WXeBj//1peRuWExpdCpToeXYKp5
YHT2Q8ocYM2Zql9lY8C67qXFd6sC9Yt3pT4Cq4KPMPjQEGm83LXZXJ5h+Gg0B9iJgz19b8HxYonx
fAZ3vAaNfwdpXgXPWOfn29xuIYVUjAAR+fyeThb0FF7+0OXZG7d93l1Tdxk8Kt/le23alZqeYo5i
1GujCOO7nhPmrcv57c1n/Ot6Hq0RRXxZIrAHG23Q5iyC78xtI95orGLOU+jmGt3Ww27YBVtnjqhn
U1Rj80kPeqKtD1Bz6g2gPuLa+mQej34+8Tkz5hP1zSDm7mDOo3/wRzf4pvPWfGOG/0GgrLuZTdvI
tsOQDIdMdvaNizy9FTNNM6ysshs4cU7r0BrCJZVJFE2a5T1gB/deTya1IayaTM+xZ9LP4rTFT2aC
COjcqDGfKQHDejX5jbeXUrjcMpXXkWttw5njLQGJDUagB1i3tBx05pkBVPbaUuj5vYrVqdBJNG+y
OonXKrY/C6+lwcRLrQ8RY25aAxXCX2Sk/XiUum6gtOU0tW9Gdxo/zCIomJb37cOsG3WkY8a/HhKj
YADt3c5edRXVfudvBh4HKOXGnHE5e4P/GcWo9Qn2wpuwc9MXV8JMESRXN6Axiq2bgtGRwBbATSsf
DGNn1/eNjfhPd43ZXsbcQkk1o9pdkTTo480MaLukP7idbqogLfZwEuAJ+brbCXKAW5KULTMaz9hn
bhaV+0WOfGE1y194xPWvhR7NhzzrooOZYZ42XcYjfaS8E7KRkQGlo2iCfKAunmNUmukK0Alz4jlp
TqFhcUMkps63EkH/ZKmGiTitUPmKaZjceEMM9cNsm7tuHrsXM5hB1EiKQYK2DtFJsu7GiZPmiaLS
Juf+qxkF0TO5yUuXOQ27q/k5bDrKZTg+tPoxJoEVko926OSbQ2l7FEfLadhiXOnyK3KmhHUDLNRP
MEFn7xVQTjpvhoBW+RUcyJAbEQfcamq8Md46uM8ucGWSt8HXnsFmpX8o5moSSKWVcV1UY/oWlW61
a6KA3qhyHgm29JW5yYIsphXByQ1U7VKXL2Y0RncDX3oYS5bXpgwfdMneuK1U/x1DBm22iZ/tPByd
V/QweGzmB4YNXTmUjyLRCIOmb+11UObnrG6Z0JQd0HcMQMx25qJduY10d1pU+q5w3KbZuHNEjeWQ
5tshE/25rOaebuqsOvSw/m8tCaTvPvCzpr4BTTm6mxDGA2OsNehMi81CKZNwagMUMcuS7SfbzTTo
wZ77SjsPdRd7OdBfIMCBTwNCFiZlCPV3GmggGh1j7bWUARazpF/KbhPW0TEoRrZOnn3oEs99sYK0
7Dezhnt/oIFXiu8k3aKNaWRRfE4ZeGLJm+hY2FpBrHFT9oNcQ0fTrD7UR54H1LpD34biflQdZwGh
jP1M/9Vm6FCi0bnlkb7YbNN3dnqWGQpuZPX+zxKX6scf7RRN2nTZfizlY5sDGnpjLNyvS6xJeAhR
24J2nt2NB0X8Rx3I+OD1eExXokuMtUob/3nOtLllADs7WzTUfNda7fxusrG+0vTfrArY5gytzH3N
jz3NRNjupEzlazI65b2GenGaJUo/c2OJaUzg0RSAXbcx1airrxIME2rcHuiUWDdNVl8cR5UbSHXO
U8suctuN6KZzJbJtzLOOzbmatqPVdFvUy6Mhq2FD5yNEsDgNd01uWu+uMzqHMm/kKspZmYoa1pZP
D/o+jW2CdLUbnO209Ph4MQDArzGGfWE51J0lqPtVczPwSlZNR82GtKzpoESh2ErRCwj3GNchWoDe
ct1QRhKO7lZNGAUqLkqQF1mabDXYrm1Y8BiH55F/a9nTr5BoyoORRjZsA54kFfGKgL7ODpOYaeCX
yWwb+wbFFlXoGzdf9R00rhz6MS+ux7yv1m5c2Q07cMo8iilJfkjpwQeLoDKBNaEDrza4d1sW/l5m
66mgD3FuClra8m7goaMnZFUzvAxjnNO3mnqH3EvdrVVAVTTbuj6lprgNAlAmLcoAFGMZv7d+lUGv
WOp8pFDBJTcUxJnSzLeiiByakEL7LYZ3tbI1PIB1mSblG4bJN0VN3goxde+4eLNXqAmf5siDNUjN
mawkMBPBwRNfuYsblzZ43LC5zfTBj70Npe3vmMqSBd2MKaYaX2XAISIONtOsPvGnvLYZSPbC6s16
23dEIVajbW+pO7NWRRpGqMqt+57jjwe1Z3qArSZ8EEY1ZsW2odW1j51RnWtMiVwtrb8XZu6vrcZJ
zwUq6S3zB7oee2cEtTJIc7i0HfvtzBxoVFzGP2PQStRWVWxJKM6HmN6wHxqVlS6LbDigigC0MJR1
xyCciYBsPrpk7E5+mULCDWj5JtK6AQonj4H0aHqzDMwDfjncfdWnxKn6znmNrdhU0RXhzFl5rHoJ
oy8e2ullQDRdMe+5tunJeWYr9ZgacKlgYvlXiWfrtRpnNo41Lno9q3aV9EZDTVH/LRTqWovJXiWZ
9YxsQpPS4Dg76VGIqYn8vyS4zlf2AmcJsdZgjorcR0L97sqdc4tSheQMgPWtk357wMny0HjiJ0Fs
9n8U7SH1ywoWg/VmJwLW6VA5ny3j2Y0ZN/ZGGuXzCEfzp5QkVncxkfluxdSDzTfVLQBQvPI+mDrq
Jeo4E5tOBtG3AaM1fUbD0DCgmPS9EmKuV0UQISEzgNA7QipTyua/FJxxRhc6rR3eE5FwEZxtt/b4
8yKfjl9AOBhmuQc8M29OAL1Wms6AkaNOhCWYP+c6z1x5MyBSxMCcjBqndp6KFYi+otoOME/abW8m
8mIRtzzyD/yvHHsucLB7J6tZPII0OYXSzE+Ty8OVmrKPKJe92ud0QmxHr4f64mdL39F4gklCwaAp
nhseSetCdNRLWcssUFaY/8OeRm/hDcs9wS4vFe7ewoGNJXDpuqF6cdD0MvQHf1Df4mA+jVzw6wL3
COV+xjUoIPY6hasAiPonYmXd7q9KHOky/lMhNq6Krf6analFt4M6N/FwF2btp1mmXPF0X2xJp9wp
R0L7KCef/kcajH3jz8Icfy6NG205LylhlasuMuRGNx4h5QLPTGKiaqd1KQ54P41N4/btsepik8kF
FXBm7n7+VaqTRTpdJ/X0LY8pArJgzYF8w5ubdfb3yB3Egw5wsnvjhGk2W7p23NYfHlj7rJXnuRSp
mKo/NYphFBSitYigJNKnYjBnATO0bUwgPqFXXTtd0a6j2aYLyQK202/9WJT0X5pkTRTPRxHiUMnT
CSOPoKHOhV5ebnJjnj9yVKJxLfD+vi9oxRuM7sYh44HXkM7xx0MA7eLs5xyR/JDUzWZM41NjOPGW
asbpO/ssbq1Ylu9pJoKbeun7mbuk/zBS7+cfnT9hYrQnxRj6bh7pWnVToDfrv3p/LCtx5kszBrVc
6b96f8LOlhj8Q2/3R/mPl1NJJK20atbpTNNVKi2sxmZkXKB6ucMfNUBpNDxOsfvEDsH9owkoVlN3
4D6Ytl7TUmESBs868Fjhk8p6QN+Ua6oPbwLRRu/luPDayyigqXPpByo4pBtX2mJTc/4qCVLdQAGo
E3bj7qspqEGi7U9Oxfqz8jpTZvt/Kg3CxClWFYcbtne6Ruvzvbp5bqSjroDVBQOWTT8EaAK0Zz+R
wkQEy8QbuU1KzXXqmiBMgbJsAvAWL33eFStu439RM+Rz9ai1KXW3h8CTnmdJcGnDAwu4YdPH7Jgm
3a1wx5P5bLplJ8Qq8/ZL/1DeZ91B0tK8+rWEiJTMsAahOz64vewYPhGr8EhNmliDLCN8Lqw2/nQT
6kM2VRzFRAQINtxPOSbZtc2N9vdGIr/l4D1aPKLZgv5aS4REAJudbf2MMnaSaJo4Wnq9j9NI3aGb
Wi8ZSKpxQwC85LzuitsW9iE9xWr4s7iItay+LWZjePmjvAhJrYevFgbXeEe7l1wa5sUs9bS3cMmE
HF5b+w5Qm3//L2uNOqgnD5b1FTyzeu7SumJZxXwbYIwN2iTZpP/UbmQ3YZxdmPBTWfdP7UaNLCny
7JqYBG7e3s5x62Qrb5LW1mYM9WjOfnzKHJbKqkimn1/NR9S7sFGbPbDhTDqaSxKiRFLRklK7Qoxp
pw2eujEATx72ut5w2KENnDrivTR0YIKfK68aJNzjoE3ci62XnyVt2y07e2Ge67nWTzAQu5FVNi03
iUGiCXjSV+WccSdzJS/upDHiJwL+3zDLvW5NZ23LnKSL0ejuOli6lJje0gUJWuvRZH93bmqldz2o
ogPjTJ8pjZHcgxag5HJpVRrRMtaxbMtrYgofxiDElsUpOniJC8FxqVgKB24NrOLJNlX2EQp6cFuN
hGc0nNOTZ/izXnlRsXE6Th09O8Y18+bmRGigv/5qXgq88DumObEdSCDusmB6p7UE27MD/iwKMsaK
IiqZlTXTs5Ha0c5vKHf7amYyaNsiIiHb9fBXPVOdV5PFoI3mMHsUG09guOzcmr2sOTdvaeFgh+uS
+TA1o4e1QbT9beDXzIFFWOBX/6u1aUp42ABMq3PmWUN+Nny10S7yzV/1TSIPsFrU88XNZ/67Gd21
9jjdaMB9iNP5c9har3bMYu0a1TZ17HnDpOQ9rBpvRRcTTWg6IdS3tDxVvlHvLJE7B02yzImz+zmQ
HBUc112HvTmv8LXf2Elqr/BJvEhSorde3NMmDT9TqW4/zM7w7b8KoWxTmDtzZoe8WOv28s9WqDLM
1J3u1R39Izi2zDrg0S6Wg2BSGDeBTQMYNY7JUVWmdQaG+ungF7uuLVogYfeRLkEGY9ATOq8dcQZQ
keN5kNg5mkK9fFmU/lu2/g+ytQhd8e/NXPl71f6jcP3H9/yJrAn/5lFdYnrE0j2ey8jMf+rWIGt4
3hCth69NJY4bImn/pVu7fMuSvDcByhB5/MvNBc1GCL4aDCibhEXt/j//6x8akNrf/v1/sH+9pRys
a//3/yTR8LtszU8z7cVRJpjyuL+jj4BHW460eufoFgEl9y6tH6Qwhv2Mb/hUxMo9zDxVpnWt9fTp
1q1/Jg9KEWsgmMLXdc8Dt5XGe+EXVKC6TniZodY9evhBYkQTr9qwTPuXhOn0/cSE5bFkh8+2G7G0
jD3xrZYRZMrMR/K0PEa4rfo+4AI6jEbAIyPNsCiDRpfzB5BdA65LzOw0Ylj3QC1IfqLvjXmgbxf7
3m5XNlV817VrpeuwiKgIy8rkJIZWH6u0hLdZGh42WRKLJ8Caktl5QVBVBsVeFkF4nkh+k1vwRutu
NIhB+GlOKnVKzesJdiC769pWO8vHECVqK34VYRpehJHfCvbq15ElHhnT1/h72VFUiurdFcKW/RMJ
AyJgOaFbYy631k3ZdLchtGpO++DPaL0BY95g8Nm7hSk/Ndaynd2AZmZygl+sr/Mn5WQe2e3C4alU
jtkhbDsAn46m2NmfxLoTVv9SB2lEg16i72BQzB8cfaZXWkvtO4KO0wHkWMNcLhvvXI83B5hjuqNS
ur+iqVV9L5c8IuW5/k4O2Nd9kfNnxMz5nbwqIPEyR1K5039iM1+xOyQpGMoriquODjzfbQ9ZHFRt
XW1a1IUyl+XRCIwjZYdQAFQ9vzhDo/ZKDSTJ6ZykF7RLryC56z083uhoUWV0S/3JjCnLyDD/U3i2
+Lmz/ko6U/YcoyG9+YosLftDiW3Z0w9y0OoxjJz0eoYDcc0zFTRkT4/3C7j39pz1ZvHg1I7cU8Nn
MWkD/31wx8LPVnlh23fz5KfXcezMu8n3UWoMyQ4GFVngv+pUsMHxP5w9nZq3iCY+ZI3Oi9bZ7BQf
PT01l8jzisM09vYVEfBiTy8TBbeBn74q0M0XTrTuHWWB82FMJgptjcG+srS74CDr+Abwa/uYkU9i
FALUpzT6o2THiw5VucHFUtJ6q0LhXavYyeGnFPLAno1DHEJLsdNO4t4UUl9ZiXa4HFVzMNiV9Enc
vSc9TXrU1udia8nIf4fE+sNVY3mMJzmsyql0j7WKnJ0f4E6f/Mp6tp38AyALMRMjdqw3P6ge68Ge
n7GlTNScVuZdnXgM98YEbClQemY9S53VBYXIFWsNHfS9jZrs1o9zRaOdbYcf+LSTfTXwTfGcFk+M
bErkGAPn3ZCXV1nMh6htG9djT616APv2wbfb7rsdhEOz6nLx2NXVEeOVd6ppV6w472Pf9lGz0yLL
75joFfduVBw8tt8nL5qro5NDC2pln2MpZ57U1VBnEG2iHTXPaoO5fVxFTG/uJbuuHzO1yWs7zzAc
LCilTLr5Kzzc8cmvJJs1q6zXfKA+Wn6SM7GhuvXWaMadLjyOF81AwjcMd26Xlfuo1eY1lYkIzMXd
EEXDqxGxecw9W9xlJsDhij6Jdl1oZkCVOTQfdjfxShxzo83RZ8xJ5SJSek8wBcfua+dPSoLImYuU
M9siE+KNv8HAke8hAszIq/i3180wekuBIJDQmMY00gktzte6xz4ehsNTPE9shoucdGWBpZNlrk0L
BgSNeYVpU15PoBu2QhivmbWgLti92FvUBX/FCmCuyT5668JIX6iHN4+FSUUodki1srK8/l7Av0Vz
ScI7twy8Y9u6IweI2Oju0o68v+8zX8S2++5l/rjPcCjfmu1iMpCw8y6LfZ34QDkjaAaFt4UnGD6H
PDUus5MkL03A9Awx+1s4d96BJ+K8xhzA6Cx2Ui4lnZ3bDC2QQXV4Lnunue2ySF1nplZ0naYFffal
3NbEn3aCbAlOoWQR3pT9kuvSOiAP2DTIBPUuGTPrB+eD/lq7oXx3GFjxcOln5zWBQEBsQgzFykvz
cGeT8SQEmKArTzGKn4iSWyHSBeuK/DzEanwwe976KnHnDSkZuW1HK7gKHAzEm7GokxvbzzQXGrpq
SB4K7IXZk2SN7X5fpWN3zMNZPhV9tE+FzLYUHKBIDiTc5EArIAKhSc6yNypn5cbjzlP1cBFDbJ1C
EeffcJblG215EAcEj9uUW/yKyjF5oF2IgoZcNeEbTph0U1bafC2iJjqwMjHU66zNZHnu7dxnxod0
fA6INOTsythvb0RaFUfXMWAJA5clWK6Dp1gH0U6YynxIhpTC6sGPGIdNBn4SfK6XZlLfq3aePsy5
Z/nvIWvQTDs68X60YQyAJLBBJRhXWGMs+p+rJh1BxNaa9gbinL1JeCRPzbvF9MqzP8vixx5mglpl
vSqQdUl13SnEmkOdcEuvRumjhc5tA2bDjwL1M2xkfhwKXA4UNRnn1IK0EFTl7TBU+aFz+ze3ceMV
ay31wUGve3KX3pubJu9m1P8kt/9GQ9Q9gwQsrbMmuWir8tjQSEzAOX20VCxPMvH9x0Hm1nOe6erD
Dr3xpYn4xqHyCK946YQ9+yRj/or+JFWrhm6PERxe+DVbLapqV8BuTXebWnXnUEieJufRcn06fJkO
36pOTR5aafSzB6MZYDXWfHBgny25Mwa8a1Ft4vRi17MvyVxdAzMw6jfJAsreKxw2YozyncrpwTkF
Rt5sWp1ZGzZ5+ZWIp+rEWdt/I/yivpl+FGe30ZgUV37iiuaRVuok2hdzjiy3HlvYHATZOzf7DJKx
NZ5cFSFJiIQ+lVVtpDkF7ovlpPoyn4R1tRu89gXhGvsaqL0NpT6EaWLnZTQsffAIwOJJ6voLXznu
QvC9uN8S0rDOuQcOiTPHQF3NY54y4JqNA3uRp2pOim0CgurEEwRiu5HG59EvUMIrMV2wYKtLw6d5
mjtMxkmq3xdO96kJURdbx+j3ohrR8mlKW+H/I68EF6i5SlNSZztwrxRW1FF3CAoK4AHipvsWOO96
ihwMNMSLM2XEx9mJO6TZKEJltNIT8+SzJwoSwb6Q5yRijDKBq/3W216xDhCo96kaUmb2bbilqAVP
eFrUqDaORLJLch5kEedfl4/50JMIIJFrlXuMjuZPp4/YRstcYhfkPGyLTy+ovOCl/SO73v+RZI+U
w46DKNxXyv2/D3FVl3bTfzjEuW6IGff/nchZvxfpT3jzKd1IP75+4PGTo9LXd/0ZyiF5Q82Kw6mM
3tLlsPZfxzhhOX9zTNdcqoqYjQiHA+Pfj3GOxVkNICkcriVXQOfgX8c4628ubWAOfr0/Ijv/X+RR
we/4lXtlAjkWi5QAYhkYJgDOfzQf86CrpepJaVbaprtUUwS+qm3YW+vc18OdZ7iQE0bWx61p5h1b
JWd4wpbGstyG1d+HBf9wyPz1UCl+Y9Utr8bBrI1PG9M157bl1f5ihXaqSeZh0g9saStxiXOOhKve
rz0mlwO7tNWgnf7NJ0SQrpoy6NQa2DbhGoo7fIcxl199hl1n3vAzEkbwAJqeZtcIxH7y3OiHoDdk
3P3yef8LjOgXmfUXbtjXK6Z5CWB06OIj/52u56R+wmc7dRd7JAuAhDAXT4PDXbpje8aqNUyjyDYp
jx98MR7N8FNu2vuSOZfYQDztPlk/W7FODQmGr0trWPVlYsKkb1zknHjxcOc9+JM2XLAGsBOf20Rd
0QWEhS9tDW9J+w7lf+Ch/fPH4MPcgXiLC0HgkP+N3UfQHMmXpuELjaLhM4hAkrkoM1waEvLrLUfr
8EFGonj992/mcq39+l6SoWa/4du49SHqWvbysn759F1zjB0S+dWlCmZxoemkv1QtSgNA8ud//5sW
gt3vv4kBCYlqoL8haNZ//E2SRM+s8IVfAmk671RdcWaOuoB5Yy6TLWJPMTM7n4J6ndmuLv/TRfM7
9pu/kuJCyKwg1oEO//7rfd9OqT8r08vCIHkvsx71uFheA/U7LRoJUa4J+kmy14X6OkXX/g8gOO2R
JhLnPHp2Y65tndWIqnjsn2zYQvYmwQH4QxqDxOAxl/TdhBjKD67tYUn59++e+OcPCp8By4bNpMnh
Xv09seD1buW6kYFNKkJzamh6XDHS6Nh8Mreo4hOks/w7ZSvyPM4q2Xk1VLQ1e2X/J2SluQY8BlDN
qbPhR9rY/ufgsm86/fsXCav89w+Z+RcXEQM01lbuTuKQv15OKM2piRxrX5Mmk1EYbLowmfdLT1e4
64a+p0hBmZiFJiagSZJwVCIl3EJQ2BcMtujbUuW9LFyyR36h4xdwOfWRdBWCr6vkk7fElSJoYuv+
K8OUdvaCtMna6qIlISe1xJ1iXFJEKL5SUNaQlAeXxNi9lcW37LfscVX0vrp0JKi6ryyVNxCrEulk
sTY4/Tzjcg2yc5EQwSJb55ySJZY1fyW0tJk4Jf7BKWVssmS49BLnEppgF6PpDwbL3QOCFmEP/E/+
LmpVz9zFsh5VIjQNZL6BhMNpJfoefiXIUoIi+CqJlUnZWkd6TORRqLD4TAfpcd8vUTSsDqTShiWg
1ixRNXaKci8ItNwoXY5bB/lrJ77SbQVTw3g9aEqs1sMSgCtbmyicDG+YCpCOo46jO/CosTClLPG5
oPOLV1weCVnuUD64dkfMLswAs3AinN8D9Lot05qM2D4SyM6gmPOdqjP9s/3K7s1fOb7qK9M3LvE+
ewn6TV+Zv2aJ/xWdXR4qYn7EYJZ0oPeVFMRtSmrQjzQ6+FeWEP02WoP7IWHYkDWMF8w9DmgCiOlX
FjHjSsKk/ZVRHG1/PHv5PBcRcH7VleVqSoupaj6TKLGs+a3VxuiXTD8alvL6w5pK1OZm1Xd9L80L
lvcyH08wXOb9QMNbdCxpzALUhYnvwfQN+5hNtr3EARlJriZlhiMfVxnQFhZFPA87OEBqSw9ubK6b
ohPRTaJMz68P+eTrZDONgBHOXtvZXFEa726r1z3Pwp1nAJuGqUY8F4clUx0uOJsa3x2AliZcRD0n
pExmSL21EZGpcrGBE4Bc123EJBStR0eMNnwMDm3ErmDHmaWc18HssmJWFuO+dZk0AAoxj8TtbZsa
2ADrOA1+EtPx0WHguHT71An64OKSlotOlY0p083WFVGdeTq0RKQaZKE4wWsZoX0pQpdtlWJz98rp
YLZtKdcuOIB0jauVLEdD6Zqx5mO1XgxZzmJj215OODIvTeOmyEyj5S2vqhesG2F5RCfsim1Oocf9
jG/N3hGptASxmwTj0cpPrKTbR82Au4SHsX3KYo5ju17yCjB+FvG8hQI5M07JJqmvy2Di0ja4VZoN
xdA4BMiNFRt4nKBrfHqiibf6LfsTEEj2/KPIOQ4CqeoKbGYoY+ooSBseYkwaC8SJVvQN8JloM/cR
NhhDNzKkn45m97VNqci8KulKMK7MResXErYZLzf05VbQUl4fk1QQJcrDxZu/fB0qWAqNjCgmZQuj
To151Y2p8a2pJkpvVin3kXURM+Xm+DEHx7Afp0Jb/cWTIdPoii6oa7eveCRhWMr5hrC0ebcoCxTV
G0DJKjkpMFfjrtXunF7RV9o9OpnlvrtjtCAKcP7YFCeNjKpbbybHXPYCU0phY7lbBzrappTlvRVa
s7PI4mx4aF1Pf6dG2j5gAY2jbZBT9Il7PeLnuEVNXWLVDOIyj9J27trOFY+iM/gK7KJtwCx78pmN
WWWWHhqSEUzufWwsN6nhh7DW1HJxZplqCTy0SXs7Tk4XrE21BLMTXfHC6pZF94onWPjMsJKru2SV
bDao1SOR2zaMrNus6fP83gqq0DmO4Mv6627sls0n89pbNze8cVszPNLHup5nBDsLiia4En/545eX
rlmfeF2yFBcc7vwVvWLkCO6qzud1mA/cOrJgMHBX0SUYkfNiVxDz/1hTra5KbpRwJkQ7WyYmH7du
xv66NBLCZowS1LgbgdvaZMkI7fGpczOt+YtYQIAmLfvkriqfI1KSJxoFUkyAiZtzXUyx964rrF1A
qLPp3u5Gs72K2eZm5PEpX3sIeFrs28oUFxXG6s0xLSQFgjapdaohYfVX1H8jLk8NjlU2uBNJQYu3
lUOwmj7yAobh2LdmfVAwLPIXTW69PZSRUf6kbmxZQziuQinxRMBU0ZqSFoNYGb4YZlSCtpKxWvkO
y9zU6OQ+rbv2KiyxT21cq7HoQSpcopJDYoXPTWYM8bawKm6T2Yjs8OhUtVA/Shbk6RQILqmtXlbs
beYavKMjw5ItDxmtrgRcI28NGrIbeNLaA9GPRmXfmnAIH42JbfppDrtGfHZtNUE7FcIfjqm2+FFj
KZKZoBrUjqPkY2Hol+OUmeth6K7BlxcP2dCqFYyOg1OOA3qYxmO7zk3RzkhHeV1fV97onI3OXDIh
qiqHhXUukzWhpjJ5ZCeCUwp6Cuk/P22HVZ60GkSBHohcVdGkHlDZRPoqauZmA9AoI5+e8PIbIKoU
M3amxFjCTkYk9Xci6cawLnycCMeU+pQ7pjbRvG961RL+mRfSQGp1mX2L9XN2L6UnETiUHEzv2hEJ
5awTu5t2qxOwJFvQgGh0zYzFED9GS6ZttEeAPoUVNPs5UFz9kF8JYE4YATBE4X9QL1BVxGOWEMHm
dkjDZ671kgwqcBEWWEuGtKGVC7Bq7P8ve2e2HbeRZdEvglYAEZhegZyYTM6DSL1gUaKJeZ7x9b1B
yWVJ5ZKW+9kv7tVlJ5EJRAQi7j1nn2eD2hts0jQd7AfTKEAmjGbYqQsVZITy1mRDNLzcGdEI3SVP
k4MD6IBYdml5spsqktfGJDLrjOxZl981TcDOU0w5cItb2uLU9vE1XmS0+jhG4nXctZGTghidhDib
a8W8ny3LjgEaRPZXGPu/7fDfVFIkAHxOkf+7lPIxbr+UhHMW31dSvn3qz4649cGhimKSg4A26MeO
uPEBF+P3AS9/lVLsD6QsGcpZqzBUFtbslW8hLlRZyFG2YX6zO4AIxDf8qQP+q444/fjvzpTKcTli
mJI8eslf49S8/vvvTq8G7rkUj5t17oZlc2hyYkxMKBGHZZ5Z4LsGifB3N+hvag9/d0HboNtJbgwF
JP2nU3rKr66MKjfPpWlAThhG0ttdjudW5tSHcG713yD9fzz1ff2BNvEeggOVXCkuP/5AN7GWdlUe
nNt0+F4SlwvIJNHvW3OIf1OA+PHo9n4pHjXPGjsb763Vs//9vWzYj4V9qqtzgMrmC0ZvDrJ0tDCW
GaF+uWKYHu000S+bwJxuf31X/+ZXMpJMRgNaThf964+XHut0mIXWqPPWSNRZ4VTsUEjnRQdGjnPu
//pi+o/lt/cfygjEKkNIA+W+dY58/0OnMmtze4rV+Vhy4EaljAMRi4dgezt0dsLWUSZVdMyniV3O
TKmnfVJ6yTtzytj1CqNwT7/+Rv/98y2wBpYFEsG2bLgEP36hBAAHUaiBOndGxc918zreCy3lH/+/
a/G+NIECKZ2B89OAChMpENzN6ly2o37ZK619tTt4h31iVM+//lnrffyr4LPeZziXIBtMinQmYU+r
mOW7yRl3oJGtslfnQxC9Iat1tz0n7t88zb+7dyxCVGy5GKvUTw9TgJSzOyNT50valueJA/cOGk2l
+fqC++l3RZgfi0hff5JEN2JYiD3ke4n4+5/EzlgfFk2X54kRc+CRwNTg5moYhrKmrYDpU1oifY1J
GrsTQsAOVMAQyLNf39i/GcHEtrDsiXWqKuPnAYOAxeBAmqrzyemMo0wLnUQ4qi0niiCMUMDbREym
RmMBc+0per5PXriL8Z4VpDn8+tv83ROALOWiXONJUw798TGnGf02pCRMXuJ/b4UQozeihTlXVeNu
//ml1nATkzo9uWE/j6ipcpqSXa88j2Hq3pKfzZTVsoml3rF4Er++2I9LPcs3Vl+XgizRP1zuv4Yv
DNgyq+tKO7KhYouraU31XMisel5GZ7oe2Jk6vxnLwL2+nzHrJbFIcGSwEJrxgH8O5KrSRbEvt92j
AAmwV06xpg407XRrUde4jddywFaay3QdOQmukJAplU9deQ5jio2WE1v1Yal5/b2vIB1upJYBYLDP
DCKNU3qMAP43N4nS5Y/fmRAmm9WUgegKTvm8Gn98/IhPEzWtbPs2Ezm6SXgAZWxpRFW3aY/nK5+n
kNgG7Hi4vJNqtrZI26ybhoIFneBkJXdweuVBBuw3XxeZd68TsgdEnhHiaM8geSHaYJhD8WNyPqR0
ErqUjyNnukXt0WDZ5GMNFQxIA3xu0yaGPBuNpH7uBrs8d0Ilj03CDaQLkMzX8E8QuVB/dx8x3WsJ
5ZWg1g862eLQleyoYcPqRlhnMmLepAdqQlr7rKi5hsOdtkD/X9dgl4QHRQMhPtwAooVJn1m8SunV
84zfddmzz3et41jJ8rztQkheM3XO6JhmUfeKX7x+tivIgMecuuMt+SLTtQZji+NElYbxJ30m/sUD
q2/RSR85uD/W+Nqeiy61XtLYYLS/n/pn3W1fWx333Yo0pqQ9p8aXagkIZK/t+raxoDWZIwgsOw4V
/OfWxU81uhi9fX3W4bzLmkk6Oc5JBaj15KS4o0T+PJK6EO+pAeCNbNFir8Wa+46aDICNMbBvW/i9
j8Zgtq+Vq3hOuTW6j/rUtK8phC/MG7JztxBGdVCUc+M+9hWGU08LZnnmBqCcSK/gVLJ03DfVC87M
7285BETOjkNLBt6SalZywL+F6h/VFyObuHM1e3kxL/YRKylaKuQrIOJz9yQSY7pNy5lKQCY0zdqY
QHUu0ScwalLa+y82/okFJC+Oa3+ALYtZXQS2dVyr0ydtsClQtGqos70xGXwZItJTzHQd70WrxMjM
CA5nQOKLo19GWo7fCfA0hYygJDllY8/gaJFDBQFet0IylocEe0AriJ3Dw4TeB17ndF3pDu+irrPT
FR3Be9nr0EpLv5IhUTSIHEJY17n5gk7MfLEiGvCYZxt3xeDqzR09eOOwYCm1N0ZoqU8F0ol7B2fH
BZVDYtiw8UE116BA7HSq70d63MNZmM1chgTzyR8LpEcbAUH4PsuWmLh5etm4jc1kvqThKXB2RFhQ
8hTuFip/LPGmpvwZZdN96qKL6Muoqo6poJFWMCYxc4m2uOmq1im8JOhz+CxN9+YoKmKmYaMosKhi
EXyxEu96OIKjv2QsXKOo0PF02lw9WRlU3F1rzhZxAjaOY4qFp7IVTbgTGM6A4fRVvNGTsoCo1JeX
brKS3lBRRZ9CwtapHHeopKzI2tfFHJxD17frvdOO1nNFuNduLmApWEQ0A7nNMe5Po1o+FVmdboEw
LX6LfogyEx4kP03H4lNCxnOHgY5mH6BdIkvYjLaePdWtsWmaXNvStUJSyuZllzvkLLAwBV6Bm/W2
T1vCH7AOnCUNdRSaGvMfQViO0KNi7WZ2y/wppsjkUxGhg1HEKNk4+3vYoF7sTjE/iHnaEGca+f3Q
6Lsckn+CxelSTZFg+Qeig06owW+3sewMixW6CLiRpteQBxiW65OvxhM7XedgSH2GkhoPIyfogAsB
x4DGD7fkDHsR+raujTYLVcgt2rn+AcdJXflD0e56M0XEE4kv1CnKJzeLDS92adlSqpAbFCFi7wZd
fsNbaUHWw/J+shRlpyoUPFE7NJITPp7iWnR9dZ21HYNas9iRvcxBp19qRsKUaAmUoU5XdVS4LCLT
CclA/Fv7rLbda9gIFqRycfX7WSwMWdEN1JZAPYRbh9xEQVZ2BCChK2uBONIOKCsaJgqbQFewt5Ho
+/acNQfqhbyPnd7E647Dtzyntbf+NfLcgU4BWCbqQZZszHCfXGsT5ygA3mvNelh0xEOKqd9HJrAu
yozTwdTT6rmi7sJXswd0N2lWZM8GgRDs5yBMUr8vjZI5H7VV/slMIqd6Q7ypwAPZXbAl/5C0hESN
f5BWUYOuTzXzo2sFwE4itz1kqNVAJ09hTIaUnkSf26F7QeMot6aK18D1meXjCW8PWc/E55Ty4BiR
czlgu/KtDN97NI41NCwLVaxTVA+LG+J4I7B5fBjMJr8F/fhmZJB0oJ9dpZ3RHVhX7cw33Kbfqr4y
XgHah69LHI93YW/z5JjxybYe4OyRWU7AFRW+mGSSOmvto2XGbUmMHh4dv7VYx/20b8PxQFCXOFd1
OV/UtDxuLQKANRQCgGg8Ov9x4rPZcR+1YpiK7USeyMXUNOqKunS2llX72zymUdXQJfmCWSKj1L/I
z6VrDQiOq8XwzMCIoVc5MvbJEKal1i/k/OR1xnLhkkWV5I46zuPwOcD+czd2YXqj9724aOLQ/JSO
VroWKyNQ0UlB162eZQhjbY4vmsmUR80dXYAiQ9i+YBqszskqdrdFjMpat4QWeKpr8wbP8BzvNDaz
OHl0wwi8WAX2BG2lQDOPt/8wFHIBqhEFJzH30JGpEnvuEI7PfdbV/ZbGiYqPE8Uw00daCY0KNrOT
XlqTGKs9mosWrEyhnRJ7KR+g0MN2IBEJDa2h2SI99Ayey5E3/Bv5ge1FX1XDfuJFeF4kbY4Z3CWF
04MQI88iFjcyaAM99okDwcwXDvZwQ2tulOC4AliWEKOb53TqpEfcgXmaYoNllG67SwJIhWx8YwCJ
CfwMUPwFIgpwX7Nb687WyWzFgqgD4SJeIkD3DU0+rEJ1hnMfL1dmLQfiweLbFlTBQ6/P7aOTzWo7
TEvq0xQlisWGl6VEFK3IscTeyGq0cWUGS4QjFV+311Gm9gNtwN+uuFXXw8I5pcgWu/HNMoivUBRM
D6IZtQuTfm/oIReWO0eTje0VVWHugLOYUF2MGIhpz9h9C7Jo+lhBJvoymoH9Cj/eineisvrWbzOd
gKekhIXuBY4s35ZuqeNNEy0zntuuejMjEBJtkhMIvsRtd5TjhDWwLAtId1Ncz56ym8ZPeTtfadkI
xUFYAYkIIXt2VL3o8AW+RmB/Pc2O87RH5w1acHiKrLmEvBIuyRUyP3TLQVVkVwWmKQSXhGHcRJrk
qWUUkMAZVGM29Y9TRAaM+nqC/bcW+ptaKGIEB2nL/66FkqtIKfAvQdm3D3wrg7rig87Zdq1mcNb5
j5rMhWW5nsiQPFK2QpPL4ehPNdmKwKS+hKiHJFI+R2HizxKo+CA5NFESWYtP9vqpf1AC5aT94wmM
nCJpUgDFeoS8xqYl+OMJDBVnNxR27BxFnU/nWtLi2AYLeDtJM33Ni2EhBblTNnHVqKU8RMzpJWSB
5jlJrBZuht1q13poY82Pqnm4VrILHtPFoBxVMx2/RF2chBgSZB34QdEzTMEPhLteD9xtgFHjcTa7
8aZvKjw9aCIy8hYTJ3sdhtk8DXXvPBJFlzQegYtO7nWommZQE1Pud3I8gyoWnw0mhL4kknXvWYVr
ssnMpfVKvRBirLDZyGbLZeJOw8curtVtGmjkUUFNCd5gZ+RXoTZcpFkfgWIs4uR5CWT9ooJw+Dhx
PPANMAZvGlFxnF1Cs66RwtrXEIrdfDPNsr1O0G2zAW9gjbhglt/sXNNuyiIZEYMNhAMNYPzPLFXZ
lhe2Du+REeTgyYiSFCIn2EyXvWUfvSxVWBwyiMpbk1rXM43YcPKlk4PCpxLHqxms792sR9FVb5IH
xJY2PMRjFu5D/LpHiloEUQA4BlSXk/SdR1gy9ksRZWSgojNGq4ptiJRl6jz4jVXpvsK6mCqf/G5b
+Li1wBCCCfJBWtdHGtnJNmlJM/GMEkZCVk/ueYMH02O/j91DuJVzqWa02rtgsPvbwc7XynWEikET
7edIC5wOjH+elb5arOquztZ4I9vRWGJZqMr3NQsUS3alv69kzrqoxe/rW2iy1GXrome9r3/6+1rI
2sq6CPDJPcr31TLMWTizdQktoh6p2fu6Kq2q3qj31VasCy/eDdZga12O8Vm+te8rtHhfrbV14R4B
sKF8Ggl84LW8dF+KRlraAXZE9hj0U3I2yKIGBDcnEtuONbxUbJOvrbHBF7q+Ndz3F0iyvkv0EuC3
N9HMv1pQVSWPhOgFE6wOzYlLGm2L1nU4rYb4dpzt6Do3sIRlrzxdAwtxlDf09VfaE2b/Ey7ZuSRt
CidMcAlL1d3kGNA8XXXD82iO1pnDqewhdLhG0ALpypY7dJ30SQupQ1zVsZ0dgkJHWV7COKJ9bvkD
5f/jTDFn1+Y4c7SEbPiZgAH07KRuEhOwWkpLlDpsz2o0KbuEsEdPoyi6jSd3JW1joc1S/dzoXJ2U
eTAuU6luhXIPmF5MHPOgCWbRiO0kivmALp77vpqncm9QJHrhA2cEqqIWl5rJOXvTtj1ZWQ1U5zhZ
uiMbhxwAFSAJObnjqZcL1tw6T/e12fdAf/KlpmpS90cj6XPglwVBiXFpmXvQLN2t5rY3UE9rLy2T
t8WRD7rGMpA56SulPrVJLCC7ZZy091oPeQhQl+2DlYpoMJr6XaNSVi0nB63ntsrlXJtMPmi8yCNo
0/EHQ3Uc24C9qOKRUgUufGAuZK7KQ9KFtximom1O8qmPoqzwk1hQH5nazDk00Ep8qPnr3S7He+pe
VKCG2QWGqhZQOtYAFjcxbq2qJ9sFgf52Vo2Jm0mBIDFdMByhavsL003Ftp6S6TTn5vJRZko92TnO
E5TnGUaJKDrafWff2zb7zmoEWsci1bKm2CVrhxcj9sOzMXE0j1IMzCJl9sYFHoFlYG1Mw8o5lItS
h15zkxNBRu60DVt8KIEB860rMHSNrUlwR5zWlzkezr2Nfvc8bYwXvDvg7MJ42KEcWQh3qzvUYoNI
PclNuRkzHDUgNYrMt8KMu23IhInqaC6+sXjmJeLIFWSFQ2byEZcVp9iM2qukdcbXQZjaFpESbojO
EFsB258gVrvfNa2TP9Wl41xHXUiSacjjf0qIQzTMXsMDPhVXOvTMzZyF4t5wDfh2s+qe0bSpNaIX
Ykkdwe3Va7HLKtVfDEvnnCVCtSlOKo2jvWNkLLpR3N9hFi+PTtTKF4mA4CBlPeLoqIsLR69azKqm
ftVS7/M5hPbMqnG+w5WPTydHn3fJ8bM74XYcTnhfIcJF6KSGpE2xkzssmVl4Rd0tOcSBFl+zW7cd
Lx0ILQtZ8zcy6SiAkYuzHAFsRDuEE/llbGTBQ1QsgM7yymw/zTG9AxQTQ3zC5t4eWoPTHkqC6TN2
DDbNgATu5SAhUgUJ29QMQnDoUaZ6qMPROGEJGU8LUQihl1kiYbzV0S3sc/3OABuBEALS8ow0bvat
uYs+YidrgR1ZlIzbMsDku672vNGnFyLfsnsZKRutlqVPW9ysSEgMtaBv7bsjJZ2brp/b5CpspN51
T6KGAgixyBr1VDyhVs6KQznZTfxRmUZQwKktrZ43USqc5GopI6AAhezzba9b9WaWw4RyQEzLq9MN
1jZIqcM1oMpsL5KK0m7TYKwMo7nfjyK/H6ep3pNSEG4ZpMEZjzLb9EWR3UjCFqjw2cc+hEtTWwAB
3zd9/+6Pf7M/tt975/97e4yqtWxeXsvvt8hfP/On50Jgn1j3uph2kFcbq776P8h3MlJo91sm+2e6
rjZtjz93yTqeC4PYHhThulqFBv/ZJUvrAxpiw8UlYbJHImjlH+2Sf+zc0au3HYe0eXTnXI434k89
VoKmK5A5aPnINKgTFwui68z9UzO4qmiOichtFrSUBnWU7DGjwkw7SdRS4zbM6XvZnce7T1XhEaWm
k8qLQkNPb/GepZBCyhCAtybm+AlEcgr24KLMOD6Z4TiweC78rwG0CSQ6rnoQ5jDWgI/DPu+n6KTD
TZyprI2OrXkRjlFfG6jO5kfJwQLdkhyzmDoMvlXxDEki6PwSAEg13yX1outy66hwtG+ciARG9yqO
O5I2XCQ7HpsTLfepw8oCwXOzaLOHwyCAMGaWKFD/PVV+PQn+btbAdPjVodIvi+KPL138pe9+mDjv
H/s2cWz9w6qr0S3bkLSdOAD9Z+LY8oPNdBGClCBF28/i5PfnxGG2EYdgEKzyJ1jiu+MluAnUFAhf
6VQ77j8yK6l33cdfbXwuwpHSxTqBmsc2BU3nH4+X6H7pVoL8PZRFqG+MKMYDuBRgSHkpzFb62aEH
71Xl0m3xqQDD41TpwR1PkQCSNCk6594ZCHvUsi69mPrsNDiK6rpm4TdqILIIDQ1wMrgkHqsJBygx
cRC6xAZnJyA7p3Z3lasBibB6Fw6XcVMxFTZE9tB7IGx2q9c22y2da6JxHwC1F1wTL+wmSdunIXMx
qxKpWVel4Vtm8tnSKrHJcv7zVMe7SaJQc1YNzZPuRJW/mIP0EhTb2zywH7VR3CZS/zw0XN4yq6es
xJgWUkKbSipY2Hhu9Ij4IqPg91jV1G1FUz9ZerKipxA2jxo/r0ARCz8AbOqg2WdN45yFRdchsubW
DIi+wy6X3kKYr5FqkImImPDeAwRFzR/NBm6BSsMHfgK3QThnedy2G7TSpKeQhE34tMKXHhi8wiOD
4AMCNXfgjbONVUNsG1J1Mzo9LCQ+mSjcULFLuMRirKb/mVtQZbLbmp2+3IRlduPO2cCxjEuiuTbP
TVXz9UdpbPuaCENZWelGLOFD2qKKB7uHlb0s3uaiRmgKs803gxm7czqjfXez8EuQaTr3wb13BdwD
tpLwxoh34LyEoYDimENjbQCxgSDhPnCC9FRTHwf4mi27ijbDYXS4exLpJDpE+8zRtfv3QUIJDiaC
Ipe8shkHnLRvSFclKFO49+gXYRqSC+nnwrwZqKeyyUzVGVQD1vuEvXoJdOdouxyNBmSWG9Hx35LE
dRm3OsEyZUvmwRAlPnHwCP+Rm3qEVlV+bpqXjOe3yU1xShPe5RHi91muOydj4f+jwApnW9eKzdg5
rU+/gM/k3CVKt87GsIkqFDXplE3bPL0/7zykczZg4fe7kd8bRgwZe8XMl+xx2Y052VHo4RuTnFHN
2wDlMKPTsRkq5ToXQrZ3DxlcVc9yks9SX7dwk4vxu0rjy57bZSv7HuUHb4OaeWLbRAyC113IDmZ2
uHb7ZKf8QQslBROOweQwG99vBo0zwjg0/tMqzT/nJSkQAbLiI7wzc0ubuPKzlOzIGfDFbd4mlW8Q
COaNkPZ92VXVjpAK0HxpKTY5h7MNLRu+Qxi1506rTUTtGfqJOlLMQXUxtqnNpARrcYrHhDjnnkBG
WfAvp7FILxyDiQpKTWyQ9OAemMNsK5gnIhvimyEyL9+nl0yW5SD03thOipyuvoTZWvaQS0TO41aR
mx7DSBT7Cb/1dtDXaQiG3n9/tlrOz9eC4mShW2EJYQgUFfkeEsEtFd7V+2ETc1oiY9mDOOCQl4Np
tyTBzKPGcH4fAOsIZ4rfUIIo9nJmGSOgpQMb7i7El/Doup4afNcwjODgdFuIxcFLFZvagUj12CfF
E0s7oPtD4EpWLyI1MJnzCPT0DVaHBOPB7KFzEPs5bXXfKHSSFZu+OOHrmC5NoJjOmHzWQjYJQISL
E6fflPYTM6JfhHYITeZpSbjWicoFYbQWg4zyWnHSSDIGtMvyBbcSaBKLA8YETnSKvgTMZVgb/DF9
hILXSmtlhkt6oWbr1UZLTjn84NVsQXs7zsVBlLSutCxkUQx1FreRR6fZqbsPeuMmkq6zX/Ri3iOT
BsWtBpCFZDf5wcBXGHtidpgi5YEdC/+gzfl1bTLcydi+T1psMQPcEw36dRdd098Sm8ZUN8aczHsr
AEJt4lLltUO4xFxP1a7F2+6nJVww3DkFzj01XfY2cenK5NbQG0Z4zi22AL3D2eZP9gSa7lSB+QjJ
AdGujskSuMIg7EwLrg3QAxurRCDgBPUbygrPznsqbGtXJYxZT5SWxTu9ab44QjO3hYYJq6ztx7yk
KpNq0bU29pc0rBOKVU54nOMpxJ2W0YnYkFgltkY6EhpZTJoFNjpbPqVmBnqMBq+ytq6jt5q3EJ/z
2UjKaQOEwjX9WBj3JuWvDeftKrnA89Mf41HwCKXA3UOpjfbaNhFkbEVEy5ITo6z16KdnYINQE5Ff
N6cd9Z4Zl88WtEel+1Zda0gi+hetK8tXpCJfVCxKKGVySt+cWmoLzSugmbRQ3IneX9GUO3wBk1t5
jUb8SJU0zPmETt4m5FW0wV4dXLhjuWg7uKFje0lVxoE16qo2P3Tz0mlPM6oUP+rDITsFkSvhM9Kx
tXwYy3V8aQ6WMW9Dowg0iK9sHyLbuv9uK/Y3Ut6fxFbrvkahJUNsZVOId98jor6TJ8KCNhZVNvR9
4pm4jiV6o+XpsAQ5931TSoYVs07FjPRfX/dnwdT7dRVUGdAfwpbip/0UblKDtlvVH0h+XRc75qCM
09di1CgjVunbr6/2ozrvffeGfHhtUeBqJw7yp6uhGgEPuRT9IZsZIOtOgLxibRsCCfr6u/49Ov/m
EAARgLPu/z46b/7IXsaX5o/vTwBfP/PnCcDk5OwqKWgGcQx43+Z/OzrbJocDOkTvqIKvx+NvBwDp
kojGeRnxHcdPIddjw7f+knQ+KIUWFjE3kkJpCPlPTs66u/aPvj8AoPGxgNgpoSPQhon30xBKE/ZE
+uLWh9maoyfSKtdgg0qOML0XQEzUgNDcVPV8nZXGMvpZxKYKXaUPxajaQZEr2HPKRX8K4h5rZkH8
k48dZvxj6ixtfbsnMIeAqGVhd104GhqCPvuktIapiLhuV4T0dWcpwm0zuZy4uYnxgWAC8y4h+eM0
QV0iKIgeFFsZ9o0UygLlB0neHC2Y32wJeLlrJKVDJAEQjxuwOZ9qXoNWLsGJTWayH/lyhicbqzqz
F8pNpdZ0t4UbqiPYuk+JXWtPcZbz/qkLAhcoRWKTNULskmyVK6etrhaE4pt8am8GByqshkKqAAyP
OMS4Ya6nO9fF6TKbUsN2V3R7EaZvFQQ0hFgkoq/RPOzCK5IvjbqrdvXC1ame3ViSSJzY7i6Qvkiv
N9hk6M59MPQXtN4KD1HMHZUE/TTxEqAEWiDxcyhvG05+Kuf8pJzqKaAG6y96Nx3ZP31ig322Moq8
FayWzumn2mTvZ5flHTDn5RmJi9hUEtRr6lQ9Ccls6mKCthiC95MMyKXCNJwiIuMr1Eg8+NNuPcm9
vdjiSqaahsE7Le8QpWaPJYe5RxxK7InWnT/ZTnJHs3QC2tbhZRP5W7tU10A6lkOgtGOn5vqlVHpz
X7nEoEQxrjnIqxmuJwNZ0WgeyLPAQGd29dU8RM2TSp17q43LfTkhlNXxvZ6sILW3i+3qB7e2nG2T
OQ/ZUmm1p+T4ENISPKocICJblDa/MdwAULOAhO7btZA3KMjlZR7j04bYFE0cTqJ62WZRcSfhV2xl
Q/LoxijlbZt1pFk6QbGhKYCFjZnjJfEQrwzQwR/yqXb3TQ009iysdJ0Nwlx6iW46dD4HqwQwPvXn
ITiufjc2mvmAZCc+JyJHfAKuPGzamWB1GPIwmE3uZbnTHUzfHlhUQfxCbXZnJcwuzzSTbiYs3Vy0
PW2SMnibXXu8yAykYl4Iz5sdYCyJ7c1CwF6Jfve+fP270P9moad6uQI5//dKf1a8xi8/hUV//cy3
ld5RH9a+P7U78Sco9NtC7zg4pihPWpJaD2vsWgj9s9RDgch0qQLRB9LVKiX4a6W3P6yC+/VjrMzv
ldV/oiRQPzFIVr8WazwvIFOyOfkvX0FvtFG8RJN2Fshl2sg6I6MhCdg7ktZn0IZaBmMg7HZGQ9lr
w+inZLWfrKjJLxYrwLCo6zBrAhEPr3av51dLMBWfXJEwB0IsfzFsUI3GO5SnHaEtxafcRLuEiMK4
amJUOmS6NPICo7OzsJ3PQ6yqbmbtY8u5I/g1u8V9O1yJ4SUvm8aL2ih97AbRPJdpPGj+MmTFsk9F
RXApgbgT8cQAlj1NhkawmdwV/CA7+Idb8hhSutwpLV/Z5OzFZ6MJtqUB1CGd8PBCGgWuHM4TS1Yv
gkVtzAbh/jYjEEb6jXQTZryTyH2NDjRakYvRCXbP4GwlrEp7DfW0JJEu4AeqtqqeSyBxlz2B0X4v
M4y+bjt+cfKheCajCy0Sr4z5PB7T+gYKevhigDEApGqUKN363dBzbrR6Q/hTjBZsMafy2pT07qkX
8xJDKT3a+2yK00uH2MoblUmqJ3RI5rY849RPqk2d9sg8+8ZDN7Yfjdi+1ilF4P+W+Rd6nTprS05b
3NQruHNJd0cMbwt4oW0hS8ySLOFKz0g8SYuj2aE/TqgqnDtY20lPbPX6OCy0Cj0Rmi66LLO2T47I
DTo72pw9yrzq73qcnZDidCSFhD3oT/jugycybqazaiTGgKBw7TQuRoIgGrVfCRjRH6dgAbih9x+z
dK4IMnDz5jQGTX0ewY1/cxt3STgjrjjDluiVq0EVGfGT7pphQkph4a124YtMmxod8kSfvtS4DOiM
TrUJXz0vc0iJY/sJWCfgsDHA4gGLT4bsPfDFHtgYxbdRlcqPRpjHN+5icjW4Pc2dXhnJrq8jda4b
CZblCF30gZy6EJNFWW2MbqgPpHoPtyGYQt8imfxZK8IG0UPu/jE2o93sLJGHwGQ5CMaUZmr3dvX3
jT4WgRLYYyita3IB14g5h6YqPe0l/aKQf0JvjzjWh0CpNy71Or/O9eKe55g+jHobXdtT0l60MAmO
dmMQea6D5ISGVpDhbcGdWxObyntH1oJeXkeVRav593oZqgvIEz026DKvLpOCqM8Wcgmz/GkigmdF
VIaAkrk9QBNFdXShC/J/SlQoAFkmdyDZ8ZYcK3y/p0KICY0zHMGOwseIQjYYFhTSCDTlfIzMKDnU
o3WtO2TNgTSE9COxM9M2d+8mgMLDtqU0/BwE9KXJnEHVbvfKbUlWMUq/gEJ8hzO/h7gY6zQa2S34
URGLSwVj99QRj7RXdWJ6bdlmSLqR69O+TbeORIbeMF9ugxanPvyFIXsgzlXmJ6vvBDjUuF3IEFTV
0os7tbTjGlljW4XJe7rWDmPfPKoMTK+WOm66mRoUS7IZjngSrYuSnAFa3NBHsynDWt7n8w3dbeOs
T7KaGq4ZovVos5uxkc0tSsHJV2lC/5im0paKIN4xCzVrgBpcr6NLiqJeTy0C9XN8GpJjNcb8JanV
+94O6q0bG89WEPHmT7RjkhheDybXwzhCxcyiZ4RUXT1GkI/OgrYpfZ3bsqMH0V7FQj2jpQ83Ixxb
UAmDdoFqKThgNsRe3ouPhQ7EnKIBD3nG7oH4duEeBp04T/CmQ3tHw7ATbfQwSSRWWVI+OjZSj9yp
voDNy7YISW8FLo9N0JGOJpsra0yS664untRaFTXmc07XYpeL8m6ICWbNJ7vzRwE7h8y0YWMUGeKZ
HmPXwY701EeglHn90NY24BXQurHeHhtJDAnpWbvZdYa9IQe1YcOXsrEjZHpjs7c+gv4lTxMo//K8
or0uKFGonTXqVJawH1o87RMpNajBtb64FbBl96vudg+QitE0g6CfmyAhELOkE03vrrqpCUa+lUvD
vj2Mu+yG4vx4hcbqFRuuOKZxqJ8TDFpvtZa6ql+Zk74us7WWeyRThvc2ToYNnmok+pNpbFGS5huI
BfNlNmEdIJa0eVhIsfU1U7WXhhvfmBRRmBJp5DfD0F7mTZpDnwa6O2RBcEN/HQltz6HFLMVM7thw
7gZi3KSGjF6yKXiJWlHfGJU9XhuTO53HTYseGxTJXT+Wq9LOOrageX0Skln5NfHRhGfmmRr/iJIp
oLfCNzVS+8s4De0tMg/iPPtp3kmAEbt+tLM3qw2Ky/9j7zy641bObv1X7vrm8EKoQhjcSTc6MjTZ
pEiKEywFEjnHwq+/D3jsa4mSxc8ee+CzbB+JzUas2u/ez57HTdvP/eVIdCFjl9aKa54x2Je72AE7
HeX1WVJH5ddOkV5YmFiYCZj4nKc2+iayjHvLK1v08bQ/cxFmkCf1DAdeQFFoYTuUjs2tbxj6jSNa
4RMWaA75bFk3mWt5vtar6iRH41kOjb2hoim9yxc7guwc8xFAXr1tR6R/royICk3WBfbaEE4BXNik
XYiR9c4gfXLBcNU7ynZU+8KNp4Pd8YokPmgfSM/Yxn8Fkf/VVJRztIhp/3qdvMVLEH//2W7719/5
xzpZ/xs/QpcGqWixLGv/aSZwnb8xJcVFhTcAT8CbG/cfkghmAuLj4AX4YYsT9p8LZVP8TTJeXfLl
iGEmC9x/RxJ5rxyy3MZwCwFAIhdQB8GX/TEFHAKtoGCClibT7MF/AnImJ0IY0LsUveUhqcumuExt
qoB9L0Ik/+FY/Ua3fKfogeBZ5r5YLPA0gIB/H/6ta0yjA22Su7E3h42jchKVeIwghcf5/j/4KM9l
6usIsdiVf/6ijUXuyqBua8fWPKY4D5sspYfVBrpe/R98Kw6lhzOaUL54T3LA/pRSHi4g805TvJtA
jPhN16XrbnL6D+LT7/zSbwfQ4jsJ3eKikAvn88fTB9WyTzPJAfTiALylMqH/9PbrNNh+WATJmifX
EqfGLAGosPzLYPQvcZtcgz+KaX//cGZDy1UMymtRh39QnTv2C4FVYSjVSmGvjGSKNoVBS9e/e+Kk
yXWJ54UeCxJz7z6lDV1eEnXQ7xpP2A3XZkH/opxqFlpJlX+IVHi3b+RLSQR9FG1kSC6T9+gIWQ+8
iYyu3zFW7nArNi+OZb4SUctZzeUXdoBD5s9f8NfDKE0TFyACtyGMXzTJIGLegw24XxjmEqXRoyxU
98rNnz/lnVT/9r1MWHpkByB+SGu5FX84WUCA2dCyhdpZ8aBWlqZdopufFFmg9aTn8oPv9Luj+OOn
vTtpUFrDOpRZv3MHli5BSQ37QG1Vlby1SnoMSNL065+/oMmD9N3liEQM9FZaSMxckO8eZSpKbXcc
ue2MyBYnUQpWcfrSoFzOMJHLEAG1PjuDctd1JojEdrp7JKi2p4i+3A29N2z6yYQwPTrVt2mytIOy
MeKaQVffYYVeZQ6dwkZazx88mN44Kz9o0suZsXThYJsBS2P+csW5LbPksuM2ike2mCtBFxO+5kkO
G02zkE3ZnK4rtxyxZKYVlt1JPFM5NTHrc6trEtoWtUyhd4KBFX5wg8vfXJpI+Ya13OGS/yz//oeL
JkGzSGeZdVAvo43Jqt2Pm2iC+2d3m7YO209TbJEeGG3yvSVo7+NU0DNHtn9IEZGRPwe9gOXUJoTW
Cn1lwZ3zg4KCq8JEKgh7s7k27Vk7zAwOfVjm9Is4Eo2VUfRDD3QOVcRlTQe/bt1QQbS1LJMKTqtx
CfJOx47kLdaUDIdwIIkvZPIiEukn4E/M6ATdkcqa022D9M6UuzvRZjrv69ghQY26sJqCjKxbpPRH
ramHXVIQHA+kek2Vde5c+kM9JJZ9Z0fdiZ9cbP98tf56g7hSsjDgrhee7TjvLtapZZwtx+Wkt9E1
3tsITK1+MOLpvp+DatP3ufFv35J8IkQzSOPSWZ43P59Lr5kG15vTbtcEwcFoUYGM8JtXiMvGgs8I
eezpz9/w13e7i5zukiZagCYAkn7+vDb0BpgPfbdLVFatzEGMB+LE2PzMRvl//qhfL1MXS7Rt4vV+
Ize8u0zDHvF/BIa8Y1clL0qtNohI9c4HB/C3nyLetESCSRzDn79Qjucy70YOoGY3erOqHU/bw0d0
b/78ZYxfn2N8G5cpFatFSgrfk0FSWIuGXTEpmiaj9AmV0jc95bCh26IkEd06LCm48JnHwlF1H0HZ
7Uo60j56LL0blfFYAjaO/1W6hrQMHK0/f926JiAQD067EySjkHi8bAtMstuKsYtdHCOzOADB92iv
LF+ycnTOaZfQ+if14SqfZ+sItDT44AyYv/2dYHAxvLO8ha3x8+8UCk3Tgshqd0XYFwe9of9TR5+Z
6c+5DihkWUdOX33OyCiTFdLUieg95vFYN33PpbvbKbKXzJiG69SdqKUcn2mlMNc1dJ87VVDuWyFj
7mUYjcdCZdeU3HzEa/r9F/Bws1os6bn/l3P/wwM1MBovV+7IQY3UOWycij2pCD9FPMXWVe0kftBS
/Zs7dscbq8mPsDm/uLFz3za2d+irIFhPbjNsCOd6t+XsIIWJ+WWWQXG0XEwxIA8VxrVEW+z72Ra2
afXBK8FYTvvPbysuix++wbu7YOwyfuFSMcfUkvAIG6Q4dnIiGKHpfhc3POR7JptJoh+skqlbW1Ej
9Ocb5C0E+OuvAJdEcjMaZG5/Poiu4lkCn6DdJVqE5NNnrvzKsmrZbKPrePr3MhumR8c0om/gv7t+
CInJmgtDA92HnPTW1EmBN2T7VyNJqXzlmH21jvjAHTNUwt5JaLyowjB4VDp0BRHI0BOgv5r3WLkQ
O4xB6pckL7L9XJZf8O7d2YoPCgXKSTV6rfzgmP+6dHOBahkMwslX6uyWfv6+y6onDTAX7uokeyyC
nTMkma/NNCNhh7I+WCf+5rFtsyJh5ykcfrD+bkdBT7qNIcZod+QAXz3Y6by1Ga0KsLUffNLyk96d
Rj5pId+LhQr3fmFfB2FfOYHkSmrC+9SwwkcyZIvfW7GbkCqFIKnbmnsMbCP64BL6zdt3gU1RWmDx
YmLh/fMRpXO9NoNEX0LW6jPg9pvJqYmRBa/QDr6y5bX9P1+yb2vPX76rJAFggNuSeBl+/kBv0Nop
jrlk2YYX595i3aOAUqgCg4E1zC8AS+/LOJv8UFUsbojnrIc2bGhamz/46r+9mEgw8GZ5m929e6zH
fTfIaOD+Hd2y8/UlDiqY+6y0uATuECWvf/7mv3lp2gCLFus2e282+T9/cdtL0pB0ACdZNbgmKyNA
j3OjD/aIvz2+BkoGVxKH922u+ONzlYxoWBoCPAZ7ZNJdwxT5Q5F42F/phBuBh4MRoFVZU7Sgj0GY
r1EDUHwH7WImGPrB/frrptyFIcJqWecewmH37mSPqpe0vKT8MgPWNFD1EEKb+UoNigRbbmhrWlTp
nybWuCrJ1X9wW72n6y8vbp6LcA+Jmtgg6959fAelzbQKvdkpQ0RfK4fhPLbWsDu1VHQDerdL216X
PT9gpSk8uKvBrjPpE/1AhMxrJ0qxzarxaogsHHhm1/XGWoYwkv58ZfzmQYPrF64ntz7rnPegxIhE
qpKFXe/gqDTbXkDUFaRMN6zl4w8OyW8+ilSCoISZ7I3L0fn5IqTUuq3qxql33Rzkr4Lh5i2R5LzB
kaz/B1+LNagkALRIar881SpsxzTCi3pHHWRzS8unvS2VE1wkTfflzwfwNw8xPglZhCUiJQrvlQpz
pmMJJCHpMhxFDC2K6i4PAVnwdoP8P+Xo7GWkPnh8/PZQsr8W2PAMQdjp50MZhnpBDYKsd9ChMafL
ichykgMX0s32g49iUs8Pe/fUZKWBJ8Ah64T3+92V7Kai7MPZ4BIRjV5vbUX71TqOxDj7oK+XSGcD
18hmTZ6ta2sYtS07x37azJNj5bQhSm6uGC6VxyyJKa5Jz2TkN0Xq9j58YhuCU1BHX6gH065SSH0t
9vWMKXoLZQXfE1/JWlP1DTMf3Nho0E+vW+qCWYO3iyFWzxsKMiLmt2lk3DPZhkqXCWYk28TIJ3tj
eVVkPnkjNKwXO0EsCVcVO5joYooaK/CbOG2iT21WGuqQFahrOxDsudhoemUc8xno8K5lzNxeyxzT
KNXwvQpu7RZ0+pb/rY3wrZs2xdYvvLTwi3QQ4ZXrFEvXl7RKpruyzu4GDaPUsSm0cm80KWU4itFR
A/UpfshbuJDQkmnROFCsFWLK78sy3Sr65WGEVTQRXCYD20kCIx4Uj13bjsvkcJBq8ssBqv9FroFD
RnfIK9OvcrksrmJsJ18c4NFktAIStbOLLfWukoDUd/C3gdaBXRvuilg03UZpIKDOepm7hCPVEPYH
FrHTtnYnAv2CMrNqRUxtxqHRJt6uILtSbrJgkf90zfSoKm2l+ymJ6mw9ZTkjmlZEA4aGqpI4sPtb
dN5tP8jqMajM7CnTXP3cFTbTXMbZe20ZpFu1d+oztS3qdjsRKDgHDiKqIJtLc1C8M0XKYMpL823Y
D0drUOPapG8wSaHAyB4vRp9M1ja3rO/C0kaSwgpLsYC6ZVPUuIEHYe+EN5dELMS8SnDhXbS0dX11
OmhrolfY153hy1zbcj9YE5wiGsVknD1Q+LSx6bm8WdwCG0Mv4huyc/Oa+jrjws2z6Ip6CjognQQX
Coy7abbkTmrGbRwDcIMmHxwCTxAJTtKeRQU+sYy3BFl3Z75Ns+lQd2TJ41lJ/pGeUtQlRozNMZ0m
05/1tN5MHfOtJApgigGQuxiJjGMLc28CV5xBxk8bY3SjLVZuShOxf0H9UuZuZul6DsKsesaJr18W
kUO4pattf9K75tXW6mKtdZTLuAjWO4x6krJoDzRgEUwHS2dE3CoHq9s0HDGWbRlcGttUqqccOP1T
EQd7R4q7uFdPFAQUm1H3EOr64Cm3tbDhDszdw9AzIxu0mgIEqUF7c4NjG1ixb4elS9xCaJyHel6J
xKMRnH3DOW604aYOG/fc9jRLjlZ72anAoU9w6b7Uipe2Hqs97J14z9CT/o8cy4Zou57R/QiEwk+H
uJsV/S11QQ0WM1xGpdhvYq+7T0s3AlrBxfOYY2qdfKdmH8HLlIdEEvYjcLc5va5HrrJEkWtxU+Og
96GiDaIrsRfO7gX/pdxM3BCbAKC1ai9dNYZj+1lFjdPWWH0CMab+3JrNZ82wtrAjl3J36PnVztHM
8tsE5azaW2lm9n7uNg5up9Jw4ARqNgb+1HEbYtdqkEBBy1jHK1TWlB80HCkggEXmzzh77iNU/Rsz
g9AZ5EUaH8bEbjaS1pFrYzRd6JgDbhiG0NMxilv9q73gCFcelvCNM+vZRcVL9lvXuqFNWiGkDWmU
sYXPtbXvxJAGrx7ifk+Lpw1J/S0MNyt3+sScKX9tqoZsl8pb45kaiMZniyZPHqTJzwyDR58aBrXr
WLHcuxSQfh5afo6Cnwp7y6yPc8l+Op4KcQC33T6iwi2GVcAbS3EPVwJBjvopol3mW11Bo0gnrX5y
ajPeJ8RSM+gPXbpl1t8+kjBlvu/QQe3bgcw7v59bbo7M1CQgfmJBoW3LdcKC60AdA6WkSMgbdqVe
s03ZN+UAkIC3rbo4HMBkjEsBiMT6ChxhMcyXuiCkkzMahOsRZcs1qI1H6oqjO0K+8BqdpqfChsOp
PRA34Cs6S7/ZRWjO/Kp2OjwM5tSPVyG+thMIMvIxOgmtkkjapcBDsdQKxDuhx/bd0JlyXrESqY82
tIYTtqHqGenO3CCcycVMU9ubAsLFdu6ndDuWE/XzjuOEpyyrBgdfACXA3EQ1NxVnFxG+PqbEiU8O
ea6vzRA2t2JujPs25njHSap2M9UJOzfioELDVhcal+ZtJZvqq1x2mOvCnum1T+skJvki472caFS1
NfjjRiPqY0X28HIe2uprp6rmaYg4rrPj1N9KI8T7PPcRh5XKg+AYokbgYu7a7x6MiJOYa22kpdgL
TxPR5Yr1bp6r7zSoCDy7lTlaIiO+YgTq0uC1DF/IS8K1Rjqzxm8aJQVPqB4YGa4U476CRHiKQXd9
quwovAYGWQJjJMhH5TWGOZNmJgOHE4tI2RMICju3PqpGD/xQ64eLpddxLzyQX66W8FwMg3j/lj2s
dC089Xh7AeG4khV4gZ/+JDApHpp06T/pPEQcH2oABKK84w8QMHIpzx2zzk+g6PWrmfscGatoH2np
Va+uMwC/DoVcB4HKDkbTLVd5H1U9MxdT3sV5NDyIsuud9VjyS2ZST89u11RfrCSy7zRvpky5Ksbo
pOy8MFYtSfKnrAbP69pt/6BXU3qOl9ONwdC9lCS/zrUY+KBUU1sPYyeEBI0OWtFy1NwEsKweaupV
n8t4p030lWBQdIMzBSviUOsRQTVr5CeWc3pmyT598oBffIdogoF6Jn0ebbQ8AmFUIfOtgz4KyhV6
S9usaEEdi7WtlYRSRTKD4I41OziLiC3XCoRJrQ75MABaiXqupFmrGx69tuBK45kVnbI0KY11bszl
jWYliLiDyjjXeutGw8G2SrdYe233WmLdp3pPzxPsaWP9Sg+98SBC6K3D2BovJFtp/+LWq295Wsyv
JWjIZm2bhUoJgcr+xXTpSuKc4e7XqorDYvMmb3fYhEDc0OQIMtbMtLPX6TzNHHt4wTRU33ZBgfBf
mxXcDlV9hjla3xqdG54CG4h65xF/I8FDsVMbLQUWLvd3oYXdY42zXb9tNLflGV+mS+U2HT2vrKid
K/bEwbbqg4aHGOQvdNPO6hkIW+7z3LrddZBX4W7IsmEv7JxTw2vz0iLu2K+kE8Y3tmirbUUo+FNT
DXTKECzC38f/hRu08oOhsr5il5RbUYGyrCAx+aY1YbMfFpMKx2vFRFP4addwH3ZWrs5G3kw3LELG
VSGS4MHMQoiiWnlH0v+Krl8yRLoes5dpGn+kwOu6Rv/R+2g4JnnV8LGpfdJHGnAiukN2Nnwe4pCx
djWRhT4VSgZ3dmCWB2+KMcN0MTwYo2DYWBMwOUDcOw5KZX7MvXmlh2NzSfd8QaiyUCuW+iwBPcZ/
SKhfPEm5UuoUC413sL4PmTjWsW7wSKMLcrZazJ62QQqyg1oOMvqR9bZO495UfvXGZc5UdtsIZflQ
B6XDtCxiQTokpXrEbRqe9SIat85U7W2Y3L430jy7ikkeu+P8Bf0v/5zmxBB453CQTE2EPOjZ4UAG
hc+7TtK0PQC3slZDoFFUmQtCgvgJLyKjr3xWqOMNSXJ9R7FCe9fXYBqt0QvPfcuHwBN1bnoKYVYI
05S2O4H44sWe/UDNV7aPY+dhgh2xQy4Fr0r6DiVusfyX8RhdxS7CDeiuxU1tfI30YNwOrqbvOiKF
wLp7yx8Hbsa2irrVmCIVhkrZFywuxGMi5K7A7bvlduIBXCbsTkObbIGXed7rkPbm4wRu+trLvRnX
Qi7uq2hK1hNr2K3k2XWBszB7WJB2t2rgLMkB++vWYV24arqGjkv4Ti8zoyYoM2EXX+OeDO6olsaj
TfCz4rFWqWgl8qRdT0T7qCWjU20m8dE7Ngt6ESZfEgrsj+FY7DtAMjjTMIKVKpluZx1DFhVkW27F
LVUxRHuZsbEggwycCxl8ooSHZYYY6Px1dMgBbhefXb2ZCWNa7kWriJwEerSJZJauUquRJ6g5ZbmO
Rs9gaJHNB6XK4cqGWFqwRtNSbji7oN55Sqges6A10tu1dDk1oJJWmZZwGzFDG67g2CZPuSnsnTQQ
4JHWSt5Yc4Wk0cfadOOBjrtUiNlL1HoA0YPhLj16Y6yfpUMWCOT0PhiASLttegWVA7R3MTo89eHA
KgY8hOXbDqBHAv4MQJAxaR48XQL8lvalKYulpE3O6xr63NIgGRHXHjrjiVqs5lCazldjtl+Cpqyf
WbFmz1RUwAJuqXmG2qdtraEPN53T57fKZsWSgRNn6O118zqcArK0uT7tBzMf4qNmlaPwB0dvnb2T
GgSbCmGXJw1eGsUWyilPyDeYR003CUvGAOCruEZl8pznSXFr1i6s3xgdeRUrHqBJNHbfs9bUaRBP
ou91oM9kvml1ONW4AIAEJeUdeUZ3fGpY8XDeYjY5VAplvCU0kOxZBSp/9qbqM29LtLMZJm+P6M+/
Au1p3rM+Zmea5pE4hunUfs9T2lnbvkVEaFWfv6aiQFVo5y541tvE+AoJljd9KWj/aqFjPgN8ZxMu
gljz1qDP2++arDBhmvPgEQZKZXEH/o4HQxtNY7l1wm4ot8KDb+UDX+HyiMx+SYwX9P9FWMWpKgzL
4BnnJn/HqyYw0U7ipdIXhc5lVFiqS/0BDltJpxV2Kb/ApeWwiZn40CQWRXsRz7Jj36gXgxGtR3y8
4ZbFKz951mh9P4gR+dGPhKe0naaWJUDHhJTC3QmWeRLpovDtJmfRmgU2Z0mbedWtoYEGz0MzRKR7
eoolMOzK/NXsSVPgBLYoeBihRj7/dTDloIX9ymI8ScC71XGmOQYQsRX7iXJneQDBrJoezTVaEIfe
MkRxJ/GPFbssTpB7cBbEbDDTKd1XBirQyaxxt247OcsLhXv8To44KjiFzFsX9zzfL3UkekhT6Wly
0eJiGHa5wvhxRRJ+eB1stNFVb9I2emVrRnSfqsHcFdCcHnPDc25TxwMsWVWufk/uvlX7CRk+OIme
L703B53fkVU5v3VcBJw8W02FxvyvJDrBOeHeRfuPlI8uw1EctI4/Pxdm+z1m9xKv+GW9S9UO7QsM
uSTbeX0DmL33yFhRExeb0zrTuX9of5FkBwv0v+NIcEQHR9exopORqBISKg0iCgkU7M+rOoaMxT3F
hpuXMO+vdU5KJF0VkEvgTc50EZ+iwdJpSWYJmTkFwPAMb+AnI9HNDSB//chMutmPeQ+6InQnws9p
/DDP0fhpBAT5l6z+36zWR1ktE3/fD9Kw/6X78ne66/WX/OX//s/upWzCnzvEjb/+zj89qEvk1cNk
ZJL8Am31/7k8rvybjR+MWxuPz+JX5F/9w4OK9vuPGC6YV14MeE2xKOEIMP8tyym4q590XbY85LL4
YeShaCRhHPaziOyZJcWMpZvtLTf8PKbRtOpankMMCZ8Kzb5rBm1fLLqPmxtPLGmMbe+oLWH/Y7do
RKzqzYM15urQLgpSYYzy4C2qUqP0yncWpQnwXfOqAlyQ5aJDlYsiBeWtemakrJ+1N71qUa6sDF2t
cmPCDFoxQWhzzoR83ZsR8GPqdvlFMcYjP61ftox1vWk10wRJh1qGqLWuh/ykWlPiG0BRS5DWmkVj
kzDi/dIZnbWhxv4emDOoqkWVixZ9TiDUkWCQO5Iyj7bI45W5qHnOout1i8KXLFqfvqh+ht0itixK
IEv5jUAaxMm+6hetUC2qYY58WNKLiSNqGGn8RVuMF5UxXfRGa1Eeq6xmibCokc2iS46LQjkKVBJi
s9+7Rb0Ui44ZL4omi5ovJivIRaY78qagISBGqEwWJXTuCoIoiKPjopLmyKUdsikqyylYdNReq6d9
ZaHJTU5pnL1Fb+0W5RVfzjb3xltyu/k5xfVyGWdu0xM6c9KUjV121dAbMW5Md+ApU9TpU8+O8ZZB
Pagb8jfkCAqWwVU4NHe1pQV3kAHkhUgpz1hpuWz2YWfXPHWq+Lops/Ep8HhcYlT1HqacKiFg1z3C
TYnqFcHJ3bQjCB3Kud1bZxx5zmUWC4nMpFqxs9zqsxMnvKFI8GQPRVqADYK5vtNNOjhE8fbGNzIE
8lCvmkvEItenPdDg4Hlmb7DfRD9ozaogaB0EpMRLvTjS4cwqtXYLB8Akhbu0qpa0dusoexeKgcfW
HJ3k2TFZX/hTEBYbZkbBw1uFL4UJ+WbK4/LOSBfUvz1RcLK8AVjuJs9VBbJx5RnUoWzjdKZuIdGm
TYfQeKNoU7vuKRYtoGKKiYpMEOQzcaC91Y1M1yX2T7+pXXpndCt7UMhcX5vesQ6ghftkHbYdR7Up
+TPRMN1wALU1wjS1I8CPjHu0Ikx+HT8Sz4SiiaMI1Y1JEc2D7IEm7SXFSYvZL1RnBxxWvMpLnV2U
TYdSW0qqaCzFeajcjB9IljuqN8DmCmpHc+VPXV59jrj/iEkyWMMCyY43mOLWpqmWSE5lFPG1Aib1
ndLjYWf0VvUiJ/aTQV9Wp7ffLMGd6xI1NPjxmWk6tyG9OBSBNNJeW0Hk3v7VEaN1+Wu2LNQKWfT3
LeUG69Kms3EdL1/8baPKDLf75Ew5fzALEvMg6VtpfWy6aqN7LXbBUSTPb1daIjs+bcbu1q8MxX4l
nkYPmJ1Xnka49kgRYYLGicDywHLNfByLZY7R5cK5bSTw+RJA79lgTQeUhl2JGfaO2FdUOWz7XhRH
AEacNRMQzTYbKRTqnCi+LvTSPoGVVhd1YJjnQE/c80hkZxNxRQLk9GTw7JnoZKPMI+QlwqtHbXD5
REdRupyFkXZXzrgeZ5tVbx2yGytJg4OQ5WzlY17exRQAuus2XWiYBi5M+o64e5Uj5KVRtyIA1wQc
AXGdH9+PDLadbOKqn/kHM6DPLpLf2qzLeN0m83VbRNcDUIVea++HmrX6IMvnghrZMLfV2nOvzK5n
Xx/eRAu3NeuifZ40r3L0LjyLHUnHirgwnfPUWuweol1nzw9h09KPo0/upY3Aj3gsNxSYrMxKlWvX
LMpzx3usX5mLr9qIDfvM6udTa9D5R0m66aeGG1JEUllrw8H9GOfqGsKwP06J3wZ0rRROcGN02nQy
JpKSbhkyrRldwnl2mcKY8gaxUWClVg5z5T1ZvGrduWkd+RpNrwXA7KE2X+piKC/qKK4ukrmnQ8PM
jQM222+N0RHZkbe8Jon4Db3FujQMPmuh+dRq7jfVYzWfCyq1swGkfq4KjMC5pXw2zmwjqa4d1pVt
l3e9JcQa5MT8PR8kyzXmb4vvYFt1012R9IQcnRQhoIvWUs6c4Ng2tlPdBxCFVUqmw/hkKxbtLFpJ
C6v8QG2vtR95CPu621ebqUgDqA4929F5gTiXn2u9Z2JIW8ylSnXn2HDhM72wdR9S+GfdyOs1HKpV
b6hXS1XnKnadl9hEAxNjrT87iHa+kab3HYbGL0pp1oZ7nfZhq6ZKuS8YQCB0H2FSino1zDPPA2vI
9mEyWyxeXV2sZ9QlL7ir8/Z7pGgm0QtXXTNMHQlxhIxi1kVnwusuZppBSHfTwmPY1xnP/Fsuq2YD
r9sAH0uhw2j2RclaV0v2aZFWvmjpq2oNs3ppJdlUwF8HlZcAhKvqSw8IxK/d1vMTY3giQw0QpORt
77GXwAjafyOa8bmOrJ2u6uDTaFR4662Ufi/0zXUpmCw3Qn4KcD+vbW5DdlZF+ET9d7suWsvvsCtc
ji4bYhYJ7nfhyOHssMf6lEJIYA0BMYWJoq2OYxeMKJJm4E44WZJPcG3ZNLcif2lhWbygl2VHr6E5
BUhfwHhWQ5KwxbhNW/5umFPsPHf6tRMk5S3V7diMopqV1dI/NFaNe10N1fhc6Cp7Hk3DurY7siKS
FdaqsePZz7iLeJJ3MepxVMgaLnXueit7SsLLgVGJcYT7a0zk2GdIiB5hbzesc51bInzo7Ek72Ubj
wv9EMOUklvo6aELAymnSX+K1ElwxBbl8+qIqcyXmkdfgRFFSCcPxKJjzb4JaLl3udfDg4dU8oy/F
yWZuIV0jlBfadRe68sBKIaXlpKxBhWe0f4yyFJuomV4LOG4nIw+7TyPR/H0VOfWjXXeMZXkW+mwL
2ds6JMU1UcX0Ts+HNGcVhoqsHfWSB1hlmPW+xKe2rpouYdajAuZe9IkENU0lWMm/OoC2V20TjKfU
1mhtCYoGUlTZ7GoTe1c/psGaNcMV3QFbDKy7kOYrRrLz56RpCFsnxcAAe6yb9WykxioGELzNhQ4d
tUnFbi7nqymOgDox0lqZPUl+mbXDzZyyxkup8+HNNbgnMMnZXZ20I/PKVPtsdd419Mj2hX4SFiDg
k7deZdN0kJGOpSyN9uUmjn1gqtzimOqXGcaZN2h5KpyJkYHXq1Wrj/LBqqbdNE6h39IOo2zLuSYl
CwzRdZMdDsmdzRZznRnNphzK8KWe1M7qeOUNNbD5IU56QOzTdIwHo133SRscgPhdxmF9JlErfSdw
k4Oa7ekiSHCvMtrQotTYIOuevZSnq3Hh9ODilpxPlBnVjjLXJLy17KSGbNK3Y8hIbxTQoz1NC3kl
hDVVdtR8hQqhYMzUdJhY/86XkqVKuk7CPJUbKNA04Ljk3xnhp1NCkHPo+9LP7Rj3U0sjkvoWpS6T
iJVNZ5VJADx/ZC99q+neAOrBWySffrwLnHneGGpur8NElqCBpLhCWHiqZyvezJV9jr1SWwOVB4DD
1NLPPJmcaqeSX6k4U+vELOavRmt0V2PuaNvYGF6aUDGMk+Zw5Q6D5cNSEkcxsfth697eIPSYlwgu
9TlkqbIxAyRXpTnPRN2CVQ3F7Qu1QYppSCNAXQbBMdeAEISJrlO01VIUN8Tw5NEXeFVWGXkOQSWr
6917WjetJPWbs8VCG1ngu2NC3hF13lzbpJizUnyLQCaiycfeUYWzXWwSY1n0h0goX3XEwu9OKoG2
j0XLOr4Vewvg8AEY5p1OqEaHVzrQDJYOXXqY5wBC2DwLdSmYvt9SSjU/Zo2eXbVR/o0NKJyM0qwJ
x4/dotEUQenHRfStznPe+lqdf3cGe3lmBV237WkI2zYG1AyWL/bGZPJw7gJvXrMGOltxIk8QFQEa
GPBwjrrwap8uIO60vhgf7H7sL+oKeOCcDS6BE9Vlp7SoHYljxYq+YgiBxh8k8bSlpJ1Xge4tGFS2
hiXrgMxzv7uhzoNjCKVxZtbgPoJJpU3Tyouvc8QQFnneEhqPfArF1r0+FvfFMs6Xy2A/WEb8YJmn
jWvMh3gZ/1eLEaBcLAHxYg4wFpuA/eYYkEUEETRJxhKZs+QSClmUJG/ugmIxGiDaLaYDuEpvHgRW
z4slYfrLoGAtZgVUouE1WgwMzmJlaBZTw4S7IV1sDu1ieEBVv0ybPmefhRnCzvXhJlwMEtZilUgX
08S82CfkYqRoFktFspgr+MU+sfELiK1H5Vajw+qQvbkx3qSM/6o+H6g+5A8t/G7/Onl8/TL+n6uX
Kf72E8j873/t78IP4WFyxIJpvPf/2DuT5rqNtEv/lY5eNxyYE1j05s4Tp0tSFLlBUJSEGchMzPj1
/YCWv7Yd/VW197UolSNsitNF3nzfc85zQHiTusOu9xeSuYMN2rJB8izNPf+1+KHynFOf8A7uekFQ
ge3TH4sg6zfHDi2f4RSMz7JM+ieboL/ny3D28em9wHM9fJAhpsm/LoJU5hZQ/arsou0und7J7IHl
rOjcc7dmEhpVyNpFD9l0SJ26KQ3EBbQ0vaZJHWA/asbeNxpYDw4E8jXGOQ/P09TP55EM/g+lC7FJ
iVDrWR2qFtWeQTIvhsl9NHCCcOlaehAxdH1ns4mZwJziQDBFzHMGfxxVsRUPNDb2kMnl75xy5xNa
7g+4el+L32nms2sgAmgeeTjn6cI8Hxf6uf0LhQ58OB8TqKyVksFjYlOONpCXC4h8bzH7tTNAmUqW
zRO6rm9tgwwagfmSKlJ93b6SfWDTU2eCXD6nVppzrTXVB90seieUnO49u6jAG0xDxof6kzG/SVqG
0pv/PIBVm7bTv3kA8QtbGFL/+wfw+P09+cuz9+sj/nj2LDL8ROsJ18ND5OEj6/PHs2eJ32yHGhzy
uD4vqv968lzaBUyamk3bR0gka8Y29teT51p0COC3RYn26F0Bk/hPnjxIgn/dwZIBBCzAl0WSitSx
83eYZm5FqvNE5N8iDBjHOKpGda4QmbEvBbheBDAJu8wdtj1mSOPTnEov/EZM+0dC6OTRFbnjra3a
efJ9a3zJhZGesaOPCAR2gGJJTRG1L+HchPXGYOiiHaewYxgd8TCoZ7NSkbGqqMlzynMeps2eETrL
bgXcAXYWqgh2eECqY0nR7lpknVqX01IXVRbwUsgZ7LDKAmfOwu4hh7LHQ2QO0aVgXrs0nd3uJ79X
JzvUw3fYHG8uHbffIfDw0A612Ju0DL/R7WiuGS58XB/Nu0MlM98v4gsMQVsn53lKxoMpa3fHL8q4
rTIjwkci+l1CWlZHaw00sde4sTqr7HcelC5WDaCf74wksV/6aVzoCXJDnBNUeJqY14ns3rXtVLXh
8HgpvDR8Hr1xuhsrqIPSDl/GMfC3vTmtI6cvH9zMoL6z0/atLkt97NgG0tFFD0PZ18MRSFB6ExrF
e9gqdhxYzrceSPMzTUXhvqiN/luTi+g4RZ6zo2er+FEWqd7OWWD9WELvah1A1jmEdvqjI4G7RRYe
v3pWMIBSpx+NC1sQr1VZBG+23ZF9EhlosKB+KdPyRRl8ag4zDObJ0BOdARPM5FVvCSCKtSdBs6zE
UDHXQ/71QHKlYfko5pFED0K4PC6vyGfVN/4OQwFyKCvg/MAqUaWrRAiICVDsN5XBBXhvYiKZ8GmP
Ay1KuRVf3dzK76epme+iIaErbAY1kDi2wQ7BHD0+i1Ozoxbu3s0K/Mel4aSPg98UFw838yVherkh
FUuYktqZ+0ErvauaZvxoA7cAtGU6LQ2/hvwZ4jYGFjy41r4U2XBhRkoPo1c1lxZyY70a/SH+nuDf
WRcSYwesgAr6UyfF2WLdV6/SVpi3bNrNlQ/eC7hMZZvVWvl9uIoDvFQQEIksInXaWARzxWWNM5s2
5KTf9YmNrdAoDfDpVHOd+7Jkn9ZKFxcUI5XehcN4SRVflFC+PDXz1DzHXEypt4JJ/LNmeb4NgiIE
A5z7F+0Z3/3ZI5GXJBmc5ijGDaKNwYZ1SgLGwRy4E5kZvrARhtOlxVlGqA5lgO5dkOP81oNZ3tks
zz5yFc2neSz7ZO33ib9fgI8r9ljD17B2HbqDIkFUKYh2HfzqeF3lw3SuB8Nt1wFCzynw80FuyshI
thM++Xu8vPV2BnO29n2ig+3oYP9F/74W+IX2QTF0X7Ab1hiaKwIMGZXebKlikDcS34pXhnCKgpBv
yafHCPm/CBsikwOuQN1PW7oQMuabaNqmQzA/94DwVvSUWLuEZpVNQjUAvhE3ukmCSt/7FPpYUaCf
0tzwr6HTHTQ9qHcDV/Y1jUAnr+OxRtqxx2MalUzXg1/fk3cw8EBbDR0PMpge86aQN3RO2U+2rbI3
nEIKWhnbs47LC+gsSlWPFWz+xzFTgEaZ2Z1RmjcMfuyw6uEhdpW+TFQ3rzk8zVv8PNWaPXsCLSx1
OBSoXoudwTzOyvqO2OXfSldVR/IX9rFsOn8FWYqOr0ra+fJL3muC+psolU+GkBOWf9tpH9lyTD9K
U1IMYYjpMGVMtGJSqE/aYo3LCiChttvL9xhY5SaNOMhNe27PadKNz1Vhujslq3jtB71/Ax3NQFnh
IAqJym4iPGOvTm0mh4mYwNoYCzLBbjsZLCw9/5U3wfnghqHxw8qUQcdg4oDGcrufWWTUty51ENdG
+RbuMSoVKUZ+j+cyhopUFEBKe9rJ+sagIY6gxqs9x+0FlBSgtro7JaFfrR2t5RkXWXs/V4zhwxjM
96aVhndNosFqtV00b93YB2/mssphRAw2TR70m04k7o94Wa0OYvzoFs5vzplZrKJ8AFyFI+eSGCwi
a+kNL5I8wtq15HwFMBGiD9T+Kxk2ng2a/nCbB/gg03y8oQLQ4MCKMZF5qfuWFz1+IQEB3Iqqaj+b
tfU+AM1D6Jifmd+jtT1M9sHrffrpaOrFpZla40YC5DmWYXGdTevI7cFchdqx/C2l5fyCKy7zG5H2
D4PM4xeYv0TZuhJsH2Vn91nRTNXKoFzrixn76hQ6Spxi6kACTtAoPHBu4tFqzUsjDOc6z909nVTY
4wqs2hhq87XHa+8pm+xy8YSveCRorw0t3Joz5dthYFxz5BuWVboG0O5E8ZqURnBIR7/bxUFbbHFh
l1xvowu+inxf+013XLQJdrK4+gaJw5AHKtl1JbbQuKXAw2ZDg8k9Ki+xpzm+h2h4T1JT7g2wV+e5
b8SHJYrim24kxWqNfmic0nskVfJsTvDG8jBSbB4c6khaY94Hnei2yhP9c1Mm3Qkz3Xs2Z+0xyYjg
qRzGbs8m6NDNBS710YibU8oiBWU1dq9NXNX38+Lhxvfu9SSYH3Aw2q/4TYcLfqo+wWAS9S9WmhqH
Yu69SynT7GSn3q52MrU2bex4vvtlNAZ3ZRLT2KaVE60ETPinMIjlvsMcfIdDzFqPjcSvr6IfASod
tXRJsmfBzNKD1d+hgaNxSVx3OEsvj7/24VKy3vT1Rs7YBRn15p8ke56Skp4/O8/EYx7xJbRWjliK
qXnlZ85Nz6m6lYn1FjXM7dD78XvL+lIQ68MqOV4mCsef6ZBHocQWvQVQ3e8Be9CCOObRm+6mkdB/
qt9YE7BDCjtwe9BSj2LIul3hN2+DxbkSmqW1i9kV5cvahtrSd6PzkA0nmCUiyOZTCABR5HFxHtuz
qCFEkEcr+1u3IGhK2BobnCmKZ6q/q0cuVfm5UgFv9Z7FRiIdcprX6rq19lA45C020V3pO3IfjKa+
wcJN4mn0jH2SueXOTOz4IsjXbDW9jPAAs5RVOUmFezbK4zFxC3SPoNObKcs85O/hraF8gDJ07ck9
+7X5TiLDrnNPW6d61tXOC4bxvQuo31w1Cpt3xOToMToCzV75CJAbr57Hj4rekTefiLvJNfe9jOmo
5wv5WXal2mUsCuv1VBn6ODVmsC6znAILGHzUT6i8zFaWm1c3crQRRHPKEYa+VMkas+d3rK82Fq15
4C3Nx53jhShyeZ7dce9dt6lZ7AZ8TTszkryDDpF1mjkHEBq4bYIUNQ+RY5g/A1Kpq5YOnFXXoitS
sxVviaHpFVcPvSXi/eARDnFY8U7sXqNm0d5tzEH8qt+IfscHe4yirag62azQAXM0bQqnEQ2bjRoK
RCBFXepXlZhLGU0nliCR+SAkb0grpMCMbEhrfYxSFODEqcc1e7tAfs3tXVTNZN0egzHqMkgwfZDU
H5DUe+wHNF+G5ZMYkzx3T5EXpPm5HYOwfhqmnp8aXrrRoPkrrLgprzJNRAbqbWGJfl3heNqQScnF
ZkriamO0UUZZJpaLH5Ksw/ch5CvkjuB95WPqN4PoxW6yeyixUzRClu6BQeAAT09dH6gbJfmv68av
Xx2ePCef9I7PSEAwZIPYsaPdpyBqoADLsfquI5Me0nQMjtTBzDzBDHO3ovOfZlIRK4Xs/N0tZBNR
vzLLM5CaYYsUp6966WvJfMDuRinLB3OAVI79fEIFSYbu4BZtsJwG04Zbn72pXa4w9tCUJADS/ODr
wt1ipbTPZtVg5jQ1VwAsvRScJ+PG8yfKdITB5zNzWUPo6d0XOoEgWDapRCFqLAPCoVnQkMhP7joQ
fFynRTtR6hrdxRkUoZVZhOMjKna86TNKC9dtN5s3k4ztddZS2qSdYsTsAOm/w74ng7uAd2FcKIiL
+Dwx168ayTpkLLPsKQ6K9rXl6snM1PS3UzXHjzSINrtg+WGDls/2RtgyfXl2CQgn6geNh3Hst34n
zeOUNeoxikqz3aQ1/2mHsn3MG11d2zgk96Us9UUn2vpqYaD/WtXxl6gU5sWlyidFQ6U1xrElGYgq
ZCXb9eZZhKV8JEzSVJuI3nJxg3fSfagS9S5mjboq5zEmC5+Y8zogZJau0zl2sbFjYbzLi6l4yUx0
5CAbon3AniwGPGrZe0ah9pkNKpWhRLHWElMx7sFY0g4dV7tMs70FuVrNyGmth6imsOO3CgbBBqTS
8G3m1seN32D3petxulciANZJo3p61TH2dROOPppoRjVQExjWljVSeMTKkh4TllUX4vzpsXTofsJe
ywA7+ryYTONbEdTzM4UpC5SSBmr0zIlDw/Ty6SXnqKDKtx9Miu3FfGcADt0U8EUwdPfFFcI0jQUz
rys9o3VayoT0YedoYdx8AemH9aHKIgs3OrF75s/lImt5+uI5XK4JIywm0xnD0KQGCuQbAsLqa90O
QXln5VnjkAXzGcaUxbsASZ0mCdZd4qM34bz25+8GYulwb4XIsz44X/7C3phe2mqU49M8GDgvqCpk
4G3vO7NxBKVenbCFpF9Ij8OZH4kOSKbFCqa901g1Qun/Kt2+SVz0/Ns5HveRIdRTUZTjlz+tf+5/
Dyb/j6or7+u0apv//T+tJUf+p7yyGZig+Fhnos2AdvGWleqfKQRSjUNWONZwC1rN2xgh7b0WlHFs
JEeDFHEUv9mls+8z++Tk3s5w9c5LWN2J6EZ287apqZ3rjT1MaHJR6f5ff3F/C27//rX5kPSWCpUw
/DvKq7R6VZmRPdxKqW+F5K4YHdL+9p9/Eix9UA8QVEzx9x8ALP+RobcfKIoFXMb/fKPYAWPefX6a
/2gC/3YlGSw8ln+xkqRBtyLS++d+Fnb0ywf92krCHMVXYkO19LCHsX3kX/3aSobWb96C1FnoSiHs
qYVU+ge33+ZfYbqiutEX/H3LNvHXXtKh29QX0BlxdEL5APf/T/aSSBJ/fYZgIEI7xRqKKXUBWITL
3vJPhKTUT1nfgL49jQp7G/aEekFFEyaRSrDqmUbLJTyNuihzRWZtoUWwG+sDD1NDwwB50FYJJimo
C/80z8KNtkVfz8OqNc3xActM6e6tjP7QhzzM9IsiUeCtyTHFFElFBYnz3m56bsploFZFxLQCy9qc
cUcCzLiAOBe8uQ16Ps7W3Lq0mtfhlmnC0duepGyydoaa2HETSSTUwFDfQsrEPz6dUm0QklWZTUpM
E1m0DY33nu1tLBZN9iW022TThKV/M7g438q+o53DNnaiAYuz4iJHZRn1HOmjzLLpYUzM9lbHdnld
bH/VVoy1QTQoGGNvVXlmzLSXyWvhSUxy8aDYiNTTIQbSd7IXcDDH7h4VH5YwlVr1zqswx9GWsLCG
P7nDo0faxV1gxMWCJU4dXTxaNkSDMHHfYqJpd/THhhv0Rue+W9DGPXWym8Sy75MFe0yaV2yNCfV5
pALx3hFGcetUw9UzudN6n+xkOYrkg6SW3LsLWpkNVn62ypJolj+qa6851MHEp/EN1073dkgqGM3c
QbqLOWyVXde3kdTlzwwA8q4H9LdrPIhkLMKaq+2HH16EbGxFBJb8BQvtL4Bo4iovIdbblV7g0bLw
Tv2CkxYLWDrTjXN1Fti0I8FOpwuAWubJt2xBUnu1P2x40zizmpo23gKu9heENQ07BvLQWD4WC+C6
yovm1l6g1wvsmVa2/EEXWXtrjJQWpDyxz8itEY4de7ydFoS2BBSxtTy+UnDcMZXsUfw0Ix2VqyJQ
SEpZVTNpV1mGcUlK6+wkyjxNZvedMoDhLu7c4kH0FeEPjMXhVSyg7wDLPSuwhf69UBNuXYD+60zy
jpITTdvPn8Bwm1e0WCDidu6656mwV1I77o6re3NTg6p9ZQ8If8Vo2+TkZnTIkI8GAu8sqHKV58Oe
i3u8M1R3psejOZmJfwPle2GcL7hzqPE0IGUj965PGnrDaxAAABHqLsLN68/tF4N3BIxCV+gv5i4S
Z7df2iWBrOOVzu4TsOsGXk9r4bCHhXvl7lFsKxDtjRSw2oG2T5/0drt5K4UudgQfQLuXqU3JJ9sn
vHfnYvpuLBT4euHBg8N/cbsQR94URge5UOMHakO20UKSp3L9lcOwubMXyjy6Wg0AOfaOEw7HL+4n
jT4TDYtLTXwFl4wPsl4s7HryPq/EFdW2E6XeF7iBufieZoD37UK+pxJyNWFWrSJGCFz1K1wZJUDM
rNwOg0x3+S+GfnOlLap4kAthH6YXoX6msiM0xfGhXEj8VQuTn6Sl3s/56N+4APsnDblfT/RXblhA
Dg+D237BcWccDDV5tyytk0XLrBt3MDEBGi6dAMpiLr6fPssCCJtAZA++1ar2tr4/h08Zt8IdUN2c
KHIa3U9OkN5hOHmvXMm2RmHom1Pr3Ze9Bw1Xm+1bo/mWlw7qjZaFfaY7nRHc9nhJmzEdIKVbcL9L
ivuJY3eV0Ju0AqFN6E1U09vcheCGIs5nTDftJZ3G6S2cRsKJZWqqR6VxLpo+QWxqo+9qHLrgOELu
pfexF2GelMxEqCUul73C603CVFl9lHlPPJgbGwhSWYXXNhM/Zc3+NrYJ+wxJULBUCCx8UIAPqI3z
q7KOKMMru5HBufNY9svUN3bWDB4gsNtyNyXksTjcWWeO3ZekmBrLPUx91Z5QYpOO9xZDfeQGic5V
4mYwZsaEofwu10GNtb0eg0PesQC5jK72H0besB8dHfGI5AMvPTZVvfe1sVJ9SuZyalYAXL1vLa/+
dG2Bk2QPa0TCJbYuxVVBLWFIwORyqm1wtWqKqKYKsyqmg7s9TsBt7pKiKx4JmDtiRXBC7BM68YZ1
OA/JKxyiZtvbbnmw0jh5D7j1U9QQYCchkNC6l9jRFtslV7IOmwdQub1k0h2cvu9XpAww6HC0/6xy
l6s5ILXhpu2b5n4abTqJBfElvaIMU2LDIv0+rkDEdS8mycN3pc30lfdkPOhkg27wjpV3Ue+FP80x
6aBvFJFzNQhXvRh5Md+WJi2vDCg/ytLxv3tV6KW44BzVkVjt8RkBUjl6dX8sOW3XDfeHaTMVepEX
I36KLOqS4EvXT96F1VTx3cjMDPcTyv7SZJwOD5Fy/S+8j4Rbie6x65A4DZY/QkbQfK0kPup0HD9y
phqXwyjGZEj/2AKEwwFUTolxn2Z+A8DUKfUrrI781ilkjHcgal2xtsNyJnyi8u9uq/IrPp5H6jCp
76SnMDoiWJV4XhMeVlnT9zUrGmPXzdAE08oG3VJuJzs0byTFHK/eMA0/oiBRb4FLoLQyMgZcIw5j
wLZqMk7ayvp78D5scZxGGx+uOYFvJhgKoI/o94GIjNQHYQzyLYzHKlhPc9QdpdU6ZDjSTLE6EWX2
ooLUdVdB7bRXapTJtRijozB8yuLIM0eUjIYeOa0nlwmfrzzcOkKbr1HYRu6WmpKc4s7e8PZd4abX
KJTmHiFLUPva0YxHqABXoJOw8PWsHoUpt8VlGlp1spLW3/jSNTdTT5ltYfOCE4Wc19As3a0y8ZTC
YqA6LgFzsbIa+WB1TbtpUMIvlJFhTRK4pjajyOSxEa6uVmVR6ddcZy3LwrhrrDWMuforlc2y2rZE
EhXcAzX/AJjk3EQm6pNj+9/cOAmfRVKV73Xc1Dvqb2lnGTMRlRRZ5Pj1IBxxIiLMmsdUmOImnF3x
1nu6wDYqMbnbsUez7ORMzjcxoBO3keV8CXE8pqugdEYWYxrps6qpfyUOxz/mc5cHB6K80zXII9Wv
Rzux3vuQumhZefKN6bx98EJsrOtstM3XbuYCSTvO0PFaMptuRXbE+h4qdKVtVPqxccIEFn3F+VU9
Y+n1m51TJeO5a7qJudIwSG7rBrkc2Mwxi/N7c+7Sr6oSt/HUk4Uq6XULjC2OY8SlqQ0f3DY0aZR1
400clsiQHtmdOyKvxiqwYrFXWPnkytO9+w14sg0qsJbxl8qdBLJcObBctgzHolqlwYtDVXZ827T2
vB1gkx3trCBf4HrtZpZOsetMs7tYKIB+p8sfSWZ3oLw6fDp+xup51ZMR2OT4bJ5jXAnffLeOdn1N
1fGK3yZVrVK73U1ij5TRcc3CLB55rHRSHWcu+B83+y7xZ1Yrhk/cdEZScLQ4w02NbPRSRGPxxIIs
2ZtLWbG2ou6i0XTYwkIMP+e6DNexyR2xHOJTAFOi2VVadYcgDamwhlSdf20CAbkB3RgVIEk9zOdS
2v4WVXQ+54YlTwP2jwvfYXGx3TT9iOaUXrC0bQ+lVP0uDp3qqIrYoZlkfpETkvbasi39HiPQ3DtK
IY6Zqf69G+A/U/K/m5JBvzO6/vdT8pkS6Pe/zsi/f8ivGTmkYSPAKYAeDFEytC3yi384d0z7N3ih
cNqChdYPR///zshMsn+aiRmWraVFwCeGg/XnH3TZsaH560wM/wf7HrwOCyNfYPt/by1VEEqLLB79
c2nLwFrDNbWItVm8Y6h11xiyVdhWOO4H4udOHd3W1WR5a+2ZBrfoucWh9FggrRolo6nPlmxrzKN2
o0MQdSSfO6dn8ygUFZO3eYIpSexKzT1uuG3JFRPOnGwxuJRnc3+Kd21TlP6ld1XzkcfDAz5iwRup
bYi1m/hiVyD1MpCpeCPteXo0gplaz7klBbNWKIk8ZosHY97z6l8oYaNVgE9qTA4coYmqHQoVdOoe
v03+qFUUvjbF7CDINgoIpdZ9Js/AgxIoW1P41XA4JvgUkz9vx7Cw0z0zAsB5Z6rKLZGF4C6n5vRV
CTGwjKuHN1bh2T2hdrGru4mtN6vjpanPRu2uHYCUCNAGNvO5LI4ZmvCb33jqq904VNhZYL0+6jD4
KMbpFsQD7LU+J4LKH9FN3/kOmKDUPIAytLZt5oTr0TFR13tAUw9dBvJjbU4ThOSBpMqKC1dYUu5e
a/LUEbjkwfL6Q2XM5X3HG9+XMSk5P/U07NlgTA9hY08nI8wUCXFy3gaHn5EekiJLv/N68B6yHL/M
tq9t4w5ZkOHe8zU64mhRNddWT8ksSABC97uveTtb92y467UbtPaN6/X2i1EXDWZ3ZTt3tRt3m1AW
hGPwhR771JrPBRvrfpN21HBbdtUBt1pUHvxQO4ey2UPhZiNKV6TmN2Mq5S5IC2PPans+uok9f5il
LY4JetvjbE7RLX7h+lIT6i/37gyfe+xmn1qW3di7re3TGf3r/5l73D65Mbxle09JOG9NxBj6ECrR
KZNNPFQnqCBDAdIbhGMW7thmUPaEh4mF8kDmZ8Y/yrX54z97x/8vKyREXU63f3GiUqbUfeTTX/aO
v3/QH3tH7IsU1v6yGttsp3+dqEH4myc4SUObXV8AjoLD748AevibhUPSwhJJs7kNCPTPJ6zLlpJF
IeZFmNh81D86Yf96wFJCRPuGvfDuaUHCOvg3H7LjO4kO4KmeeisiL4d1UzwMICN4jVNyjB83PPXm
t8wY6HpUaPNMeUFIYKZvDyyU+r2DELWn7460xZ9+jP8PScGz+R7/rCnwpfHN8U6EJZRwM2zfv+5D
x8abvBzi71EQqK7vQkrs7oKZAAPtZ5GXr6yOsKblGu421YDDYhoWDdmjHo9hF30Pqsp6aLBgK72V
kyjFyyyN+JYJd2g5sBvrtYSFCNOv6CXoN9IVEFmg7ph3FBUGjYHhoDWCAxGmeeOaecWa0gJnyRhQ
YwHVzwnYzkMNMiRj5PQKxUKjKaaNK/BprKjaDE/Eva2lkjTbjjp84nRPiOeFQ+DcQ93onsMaQg9m
vLJfcYIXUIqGTH0rp9IkIwRXCRwn2iLQ15poX4CKae3AGyfFCRdOAaQPgBesSva6D2Q2CCvEA5c3
mJhRbOx1OuuTijNr33VO85Gaib4LQdZu/Kw5o1ydJA6VJ1GlMOdCokui6VrkcGhTo9EbG5pCOHEL
lr63CmYwtKhkZ4C2g7HZWfXVcMNX08kayNn4kTZzXiRfbURFsTI7b7gx4tp44PbP6kkkU7Md0n68
xGJ+BPNY3OmJugGQ6hV67OBb8S7IDReXC9YAsLHNasQdDPETMKZ/NYNcXqked+CcBOW9189ioYaD
zblhy9Y4z1nMBXq0jPRuntXWnSJ7R1vD8DSx8l5VCXfP0ZfeHsWr2knRwne2tN+tG1zL25n54jA6
VI4gKhorZzbx4+B8PbpzO6wtFfsP/NTVGQuf3mVkuk+x5YSnJSJwSiyzADxcmcVXSarzqRZ19lMN
FimavDPko2rSmdWvPV6c3hTfY5H4O+YdtS0V3z05VvrGpl5v7bRu8YcmvbsDa8fgKXOZvOe87FeO
rcd1yyttNXPqX02BtoS21Z+9oem2DKHh3lVJscX9UyGRY5ejC8K5Jm0JUtqc7VWs04SXNNHIaDf0
xCHXM/uArx5/yWJV4700CLstwrz1bsdZglNjmn4sedwbxfppE4yjPrAJoyC4zTL/lXfimfUuBY9H
u/czvaHRZErWc8t2a887MLEy4TVNsLJVKWz6XqGkkLALp00RF/HMMjoynryxYcnvGkULqUxb5xAo
lEfe1iyOPTJ0syqtIrnEuV/BCsbx6VDeNK/dPttmTY83k5A57Nggcj8YwQbE/2LQKKOyuixILX58
s8pvKNaOdk4d4jIL0uXpgnDIqMR9o9/3fuFgr2shMwjIM95e5LV/BNP2HCbD/E30M4yroXGPIfHw
Vepj+tpIC7seJ+HwSkQu0LCuSA+vyniurE2e6pwZCqfUxOpRi7cKkG638djnoWvjXOlvadB1j6PF
eLvCvymYvfo2KS9TLaCgh1PfH+vYr6ENcYhgacN7g8pQ+7CX0ti+oxx3ePA1MUJUfbgEbFeb4g7S
GQYeO0jIZJE/NHaai0a/kZoYqs9xcC4TNHRWz0X5hYuQIqnltDBVybPeREtvrEEMtNkIhzbZdOmV
FVyhio3Vpe7GrPn3Pq9RXEVLG20/exiP7CS5T+0hf5ZLay0d7haLtI7VrhwwSn/W23pNnn9kcUvp
bfpZgGs42r9v0qkwviIzUZE7KtpybWegOFd8lujGoE71zl26dfUMV3MqreEV2x7b1Mnqr8Tv1WEk
KTobvoHpYenqNT9re9ulwTcJgWyIAUIG3GcKfiPLTx4sz7Zf6r5Mr2IaS+vQ6Ca+R7iVCFyAn4q1
LZLmrZ6Iraxcdnge8BQyfdHSMZyoUBE6pCflpsULh9UF02nC1iNAIsqnNrkzxqWx2OvZv9KrCxmJ
8z28hgZgOyXwh9GUwaeIQ3O+sB91dtnkAFXK7XGrBpqSORvGY7a0J7MDtPiDFx3nPA95TnYakB4Q
q1W3kBvwmFHBnHlKXKzPYmYx2UtJc0Nfczgu1c19ixTRBr7/+Ws7GEFyLpkmEjApfJO9JbZN4n9k
DhWjQ+BKwpCj84XmXXnMGBbuQ7re+Kzlh62WKunQy5270ZAXgG8cOV5xiacgol0apqBgC4UvlPy1
VRqbwMR1L6Wb3U4eoQKXwYEPmEf7ruJBZ327lFwjH5prTPT2BpolkpbmD2qejLdsKcnW2FHPrqfc
YuHmUaLthf1HvxRrk60QG82+c7/cS74VSwE3r1LPWbN5oZfbzZaO7mmp627wyCagCRx9dgJF5bfn
JHR7Ww3SJ1BtA2UO9kfo7CYNdmLDitb84mdtW22VT3k4Mh894lO4dIrH7tIvnn12jbefveNBIgZm
6WApBf5sJsdCo1+JZuRfuMLx68Lz52b9nQEJ9zqZ/mM+Rt4+++w7dwDOzITcE+em+WxEhydv30U5
TF6uWPXbtFSnt2C/NnVr8vvCJwpsECpn9eYgO/B3Ur1uLyXsBPdp+BXg0m4C1ViXhuOMp2ipbo8/
W9y5d9HoXgTYjFZC2Pk72bXXxrAAREyWQwt3FspTRg+1WPHUGS4DIqS5NWFosuZGrcoreYL2tl60
Vbj3KTXOi+C67A4JSi86bNc01zhcCHm4P26wpidUv/OIXVLbt7wNtbCUwQ5uitjhlS7Ol4WNES3a
L0qP+haECkFYz0Z4oqMGgzH1UgQvULPC7fQpJOtFUw4+5eVwUZrbT9FZpgVy3WjMggE/y/qLsmb2
ccOnXK0/pWuuJ/rF/hS0+09xmz0b6tGn5E1LHPJ3uCjhfaZ5J2A1VakDZn533IxDlODsYvmPXFQ4
wSNtU+6m/hTZ3UVvD3TOQZuEi+uy9ovsRidTPtJPKEoKtoPxiybqf7WcQbwpgty4fYEIr/4Pe2ey
HTd2dtl3qTlyAbjABVBr1SQQfQRJkWI/waIkEj1w0TdPXxuU05Yo/0pn1dQTp9MWFQy0X3POPilC
+q9Qz5ZBpVMVu6qpmdprYQ6yMjJmXhkETHS7OFfGJ5OlRH50FXLtsHNwXhS6FUMxC/UDOTuZ7heA
DFZoikFMjKSVi/Yk3cks5fci+7+Dsr8YlJm65SKv+J/buouXespeCoI9voflHr79n//1jx/6R1vn
2HjcGKowk7Lo0pB//LOxczyUJjrOU5vcF7Yy/3K5Ce8PAujYNpEiYWMtwMr2z8mZ84frOrRX0nYs
Jux/z+X2YW7GxzOn0+mdPJym5i/JijDEkjqP0nnvhGAQAfJaBfykcLrLebn5YUjc5g+H59+0axhj
f2rW+EBHIH6yiesWLqOyn5u1NvMiKlEJ+W9M6msdH5MvQST8hZTrY0vIpzCeNPHl2owWf+lWW7vR
+8rGoTYhIqQAGqvrtKx7P+Zm3ujakLFBqYkYqBLtpsHfcPf7L4lQ6JevSc9NmBHIbJOD/DFKsOsm
l8bLafc8WrJxi6dj3kJJ1Pe9ZbtnVhz1cUxGiMe4y8kxVIEAslyrWAMHpAv7M5HyKD7LwJ0ueBou
UFMDKLc7D8RPmCl/NisnYI8i0+YeFUkCCN4mwcP2W3ea3qp2SvGmu8DvsXvsISpC63SwO+SScV0Q
V9MuAEYLUT40UB6ULN1QgSCa3OvVSFIHktDLekiNW3OEcNWKLmB836gXN2cJ7fNCnbDL842QV/T3
WUdh3yRjcQ4MmPJ1AAkXhDZ0mSjQy+cohtRshDo/OIyxd4bkiaxDgqT2egdcfN8ovTxwqAAqhgYj
Y58QBUvssA/yNXWnMem7gIdO5eSu0fFEV3Y1Q66xPLb4WWhCr3WIkSHQjFdR79C0s/ECNiKj+QJi
Q7wP9Jxg0IBtMiDd6rrJ2+A4d864k1hoiHqY+XVE299D9oVAn8zyM2cHlHqDAxkvSeZ3SG6+TuXA
/eCQ6BIPxXQXtUH5RPvEmcH2o+/l4HEPDXVwFG3hnSWt5r6qAHQPnZru9JofmfS6eZBkpZyDEahV
FbbGbZfNzUPSDsV5LEvvnOcuR4QxpkWcWD4gdZHoitHVZ2rTqCDz8Q2am7Iy2aPKyAMLg2o4Mcv6
qxXwryEEWKJOE1xAe22EI1FYXUVpxu3sau20k3GXHUqXkzs5kLoJiEcd0+DZLqggmuygGpcBL4bs
tWNp404DlHUTDka6lSxdL5Fd2X7mhf0rPhvySclr3uaZrvPQMMrneKz6+8CDxeJVUM8V+7ydohtf
GSPf2Bs0dRkwhEVwVNlXWqj3vsWKbyMJm1gRl5P7fZpyKfZR0b8aBKzsmONaV6HFmXgnu1uFmtYY
FlGJZKrjuKahenFghvi8ppMEh5xGAHdJ3vINEQvVV1wB8wW09unOHABhFyU3Q1ZX6ZaRS/tNT6Rx
S/MxrKMwm7foCagwQ84jQ20O9XKJZkisXxfy7nZmZ4rnc+ZMANeddpbB9c+rnxjF0AmOWZM+DVqD
3Squ86vQfdNhevQroMhA1gl6NZnu2s+6OTEoD4LuPjS5NuFWp8Sn6KW7tiwMuES+vLItV5cqsbko
RwhWY8SJko7WbtnPqyuVC+vKawf7ipgb47aIG/XU2RK1fmst4P903mJrK59Fbk8QEjX78+hOLiyb
xPV8txjKF8z7YE5iMWn4pQiqef9ybsRN0JSNdjNOqmCBHCcz+p+peVCNRsmKwQR2ccjxMVojOI5Z
kvty0ON9W5oORh3oczsbJ8xXlUnd5apNQSBNdNKPGL68c6JPjthIkw16K83QNR/c1GOp+NSXxdB+
jevOeoqNIk9DEl7mwtoD59CKDb7sobtAHB3YwJlEZ91gM5hWlTVOd4Y7Qf6RHTAvA7jduqpmueU6
xMbZmibs7hL3GIS74rIraVharrCjBTi61RvtutSzG83uLq1c5VuKd/t6rkHv284oLmHNfQ7s4DLX
KrEGcxTuQ5Bhh9xM7xrbMjZUw92ms6YvsZtjieq7b2lkolsuQohkVoTUXAJdhjJ+xsQzbNDfjH4T
hO03I4aHHsYNNp8qgFGHi2acU2+NhIvkGcdmtazC+JK80OlC81Q/+ThqjzJxj1qqqnWcQS5ZKYxc
B9ZuTCWIC/DRXthIguAbsejP3kIytTCc2YWzQ8gBMc4qbqbCiTdmrnmnJArVRSOTAWcvN2yVAA6C
qgLOE9/VYZ44kabR6wcdXzHMTOg7CtzjBn8qS3iBjqQvjGSHGWnBQef6CfOeRyi08VnkgbeVzDLP
UORFtjE59l8bNQzStytPm1c546qAmUrb700VO1tWcs9FGdRnqM9o0Uy9O4SgvtfUBSw3bDj+6ylo
voK1Jl4c9h+qxiqGVxjxmmO33W4S8tBuCLgzVkabEkfVd6zfIqRGK88dn11wmqtBpOOpGMN+5WZp
+uRpMOZ9OcqJCPgeWKkjFXlVthv5Tm8JKkRRXVOduVuLXCjnoHi+osLgIYJMLVWIZBT31YWVNeo0
zLgl0RmZB3NUzRrbMHdVswlDnJRFyRU4tYZ9VLIe7+aB3Oc6QU/gNsV+yNai18ojY8X5RaGUPJhT
Pt8qTGdEZjfefpxt75BDiPwUp2Je90G3pIcoy5dmlnO5A0zLoHpvGmgK105DCnYZTAYu7Jp0Th2k
Y6X1+UbzshlrJSg80iuTR0eCeHf1aWCoOGF1ImRxyywQEniYX2eGxrs81odDHIsRcnnfE8oReveZ
GxrwobniMdxEB7cfaZGGwLoosTLjeRy0mxzj0aVRzdORQVefrWjMI1QqwKxfrbC6jILZOXsjCyvf
GgjWQ4uGkDe3ovRCNbNxIPTGqZhYy/pEnqV46ujOLMaCmMwYUdLeR1OYun4CRflV5Yvs1XIKiQcp
0Xs8viTCqFyrdx2r0SfcVnC65jROzlYbNl9zkUj9wmisfg7JNmAo8uT1ur4fohSpIYMToraRBKdb
J7L7L8RWlD6BrUtdoKrrcUQjJ6seu77LaOjE/BNXSDA5icPll0eHWvT12aua0vJrWloG8yXJLIiJ
gsZPYmJiCB2K94AG1RcTpVjj12pKl3ODFG8pkZJE8B7KjHmf2A3TSDOweTir9hvKwgHQ9mDCT9XT
ZolC4yn8VmQZFNVJC25U6iz3QEqZ4AQ6KeGhDfwT1GX+Hp9wNeO6vNFKpfi6scBBSp/prkMW+KR5
THnEnmJUX0ZsFAraPifJADWFK5+q8HvxVcWmcQu4qvmmEidx1yYaR+rknBBwXHFQLyhD5eeR3hiQ
PgVjsTGZSK0TjP4H4cjinNUzPma9GdZ5yZaxrROY6ySfAUCK7IaXu5eX2k2Bhe4+NpHlhTmVBtJq
dQkza/ktvOpRMMAjy6Wqlocy4r+3FqjmKvYAyB28qjI+8Rgsvgkly36thcD14ZHxqAx5EK1yUjnW
U6OmXWRoqBKxArL8IR+j8PW8nnYLSvOksyDfRB004PdUnJJi64l1KbK5aSl/PVxtTjtmBxMk8EqE
Flkt+Uh6zERMEPrkclMksbcy4qEhH8IO8AiVaHcOKZ3+9e+biI8p17QNDHwkxhyBeQA7wodsP4YH
aRmGWrsPCQY6EvYAgcdpHEgJ7Lmvs6WiYRbqrntOzHMz1QDqYVOSudbaf9XQfPTtvP8uy28iHJus
e1wRP7dtXSnKHLlYu7eg74E4mDv7igjmJdCHBJ7JoiCMPI5sG+rjJycscwbxttjPbfkMOIULs2Bq
24h+ghetqke4rdZVz6b+bqDi3v7FgaM5/tBjsluBDYWyBBwMYuCff1m8nanTa6LZazFOW3RT8vME
/tTXjYTJbMdVx6uICwxJt3GbEr611nlPHdNiLF8SRd3sEJzznRH0dfzf4SuygCWbq/jR+fS+IP3B
+cQRZCRpWlCKcD9ZvzS+IQpI04vDZo+GsxK+55Fw2KDkOGPY6nd13UVrHs3zZhKCF0/QUUEliubV
iZbblCywG2xd1VFkct53gV1+Y/TlXLsyVBsgJ/M+0OoSBUBra+vfH07731yIDvG0DC9oqiGgfww8
tjtNqGwa6v1Y8U5jvqqSTZUjYiknXHAqJmzMi4Tz1ptTv4+xR241w3xxE/UwFKHYxDblkmaj4e9U
Xl70tWk99UoVF/Es0pOu5+LZtECcX6hQFWRCRZF7CKQBZNWKZwzX3NA5j5J96MX2lW5EasPAjHo1
I0SBAnLeQoiZTlZENY8obViXyxPGtDrtpg9r+VmznemNAEXdXpmFhSBPNDxjiRGh7h3K7NB1PMDI
T6Jmp1mmL0Esp63QgXCF1GHOk/i9Vh+Lubousmp5pnhL2Z5S0LMrbVbv6WGWSNUGUzACIWG4Z4g8
1KAGIwd4if19OGuYJj1wVM+16FJ5JBTJYVhJ3hkHKUbdrY1NO25skjJ1v1MiyDAICDYDtW+brdZY
a75QYd6XgUX0VCVUenDknIUHhs6kAc3L/xBQ0AdrHf2v9ANQti6MVSru03tylJNB1OBtTE1f60uG
F1tcvnGIC5u9GrwcQv0o5Z3RQMgP/MKnndb3dN88YtFIPxCehwemQDTV2FpZ+7mnwG7WNG5uZKkv
U9Kl2zoGd9uhkF7r6cAVCRO9XUeF7O7bOHt2sE3482ioJ3fIQOTVE+a692PnpWx6sCJx8HnpaDc1
vpKDwYsDzDms6yAFqe6zSsoOre2WL+OklS/WZFAbmiCsV9y26Va0bv2JThQCM34IduQ0/TIj/KtA
QQ47yBAHfeRp1C69XcHWyyc2jCG5NWcjuX8AVZC3hzl8egjiSeGIFbWTc52LurvXDXylZmGWL/AV
4p1u0WEpg+55jWOVN0CLI5wJMwMl/FZkU7GA4A62eJoQWIVN1G3pjAKLTQLQkpl7pIHma7CP5v9s
9ZnENpybT24OCqehOwRADhCkiHgnVqpiKsfWFomzt7xCo5zHpT05Cz3IrB4HaP9nY2DMwn4E8rmh
6mM8OcVZIqLa1bxAdwXOA790i/7eRS+CgWmKd+4yAWLHqC7zlPmQAz31DrjR/OZyl86b2J3VUyrz
T/3okC7XtbTbuh1eGcRcrfIB1yiiFNsvwKRev//Wo+UxxHLjkgujzJZzIAaIH8utOi7Pdx1bDHQG
XlN2NXbbsc4TuRCpMKb2MZORpXmNiakq1tFoVdd6UXNmShDA397fxXBVCGZl1jOx9wExvRS9zHWE
5FAtQ4kSTu1pDiXohp7p2vtlaC7bfi7vSt+PHVCH92wy0UzV9fvEpxBcPvkAXloaTE4q9slLxmyM
WouCKiMg+dwF+N7exwNaqHEYrIrOloEjh34Z5M2xO21TxUAIa/ob2pjpYuZ2K/xxCilGhpFZmBsy
vdKXZDhCFAnQpAD26FMoyTpirz5VXc9wrgCKCkyJ1fY484106ZGHE87cgiU791szkBHjv1S3fdVp
AEASLkEsBcawKXLumHDM7SszlfZnCh69ZvDVNw9tskRDzlZaPc6smWDat0P1NUTIt2n0drorNG7z
wKyzg7bE5gnb4rFGRx8c3yc1CAb1FWFpSwjhHPM35SbDnmrmESfIjN29z2/eX5Jjyuy2KAkj0HTt
VdcX/nbgaJy+LKdYqho93X6/NAFWbFEJZIeiJBpPJ6X3rEozXVdkz5/dtsH/bDBDg63ATI3Y2OI8
5CK66i06LcTHLQ93jeiCMvPK5xEK57rWKw/eK8/ZcsC8hoGtqr/qheCEpCmKmob2aQOWglFFwj29
XM9VvTyGwZc3JzwITCS92KHmTWt+nJfodIoRgt5Gy9SbumR5C9CgPRsul4Q1d823jriyl8ggStLp
EAMZ9XL94DLf0+owjJR8HRTs2eG9vHU9JqQh+Gxw8T1TJIvXJLJU8/b93WC0jIA7N4yuHB75zJ0W
dYRmW1dOqLFK9gZi5iqPMqSaUvN2qKFoeHi0fVlSCVu0w34kE+NWAWdbxR0n0mNAfJgyHWCr6AqI
vhSx+XIOkN6rpwZLptrWwBXX+UCkJf77/n4aKJMVTvezXmbmrZaDWA14jj2WjUvOgMyWfFge++8j
wb5laOmaijhJtJrrZKT8bHiakJ+lNWQ+uGRiVuVIcdLS7OTc2LtWCKagZcZNMel9+cyekAH1wMxY
xAGtQkvhLCQJGibDZRgz7/D25TE7LloRJkfTqUZw+UBXPyk0tvnSTzQjU6hajJ9qhjZ3bKjnvYZm
YvJ7lB9Xjs7jLeq5j1KPmE1d9ooeT3CtaXpwM8KmejYzQiMOBWvl46AyhojLo1LoHJQa2tjV7MIQ
IvkaQEqoNRtRebwfIkYm3JM10+midaYLdHzGLcr07nVJ590Rb5CtwMJz4+KRobzMSvWlyWtKjgok
/QHyCk2MiqMr0yme+97mqM0Ahg4oM7hV+pRj0GY63RAYrkeqEiT73TgRw5bppUfd0tnx5aCBkwH9
RzlRlgEV5ERMRd9xwic3nS9Sk5H6+7++35gTAV/GSjO6+qsN0+hG8VI5FHM7fhpNAimhSoDTHUpu
6JiqMnRsHjK9zZWN8pZkxtmO5wslZzqygWSZsUnfOmsu5SZqaGDfB8UO8aiWSWeKzSP3JyJuEZaY
UDkZJPCNh4OTJcO+c62nuV7y8pZNDA4gAhxthw9Ly849tgGU8fdy9b+ryr9aVQrD+O2qcqHhHl/r
5vUnDar5/cf+XFaKPzxklI7HhkWg9XT+pUJlj4mXSLiOuewcf1xWwt0EvUqPinTV/ADDdf9gq+gw
fPXYiho0tH9HhEq3+Utnt7zQXYN3pOlYuAd+7uzMqi6ISyPVhklWLPyiFmSkh2DgT2Rx2yfQR1X/
OSRe6FjqgNnQZxftdaQYje1SRhuEjzKtooqCqOk7AMbos7ArmwqfYxgGVnzt9Y2O1qsQQJ2qhHJV
A1WBB04wrA2C29Es7EdZ9C8Zlh64VfltX0Ela9Nyvm4Qb+L9AVFXqNRaIQhgUGIblGo1mO2LbrBo
KFwQkzegcwTMwlZ/9FKDSkjTYvOmKIb02NR9uyHtnUR5xQ8OjP83Fs+5y3xEhmVohnETzKD18kbz
3hqzJjQOSRVY8j6f60PYJ3jfrDEls7Y32s08NJ4/Wwy83g9UOjMsqJ3oC+c/9jVtCQYcjL4+2Gk9
uzsGEBCZkrw7zGli+Y7o+MEGFaG5Nlm+4OrOvdx76JO5gl+Yufoj67v5At+rR4/Cq5tYwnnfDg12
d63j0w13IMQ04WnTxK3nD3FJsGpE8LO9QmbBU3bA9rivExd5mKlC7anr2Hy6bZIvey9hnGu38fTd
YBvZ/ZRmpFT1YWc81sRAMoUcdf42ImrGK1dl2huJaoujoAqOdJLRNy1rxktFnNLu/fdrlt+KKxvo
Jcrd+mCi2S9W7/WTI51i2Op1V6CB5S1burzZY2RukGQmcCMzE+aV08bmOXSNjuKT5KB0OGNxj6J9
kBnszkkHrQXwRIeVjphFWQJknKG3amV6nK3y0AP7o0tI+m5LzLX5yLvIlVtDTa6Oaohav0PM8ui5
Kj0m6GgA+ZixD2QTlzldKMtgOoP7WhPZ50jV02OF/PXsFgIf3ty72wgFqFxjQxaE9XThiW1R9JAw
1UaYO9knTXGyXZmkoJ1bO/b7ki+ZzLYGZ8lsip0NZmKFfrUdVtJDZDoman6a0SnuaPuApSIFfBuk
YDhJRG6OzUPMY7QOzSROt16it9FlmoFtnz02Z1tZShNrp4UXPsbaUZdOwkgobW4CxgX0+yR+iDJl
XNvqwUUuc4j7fTi4O6P1jG2dRYJtspvucnfUylXKihPzISG17i419OZzW1qPdIHdObf1B/Q1E8OI
vhoi1M2zNhOXkV3kIV2n37Bf3tLFoOdxTAVdHo5byFoZbVnn1miAs/JTI+f8usEgsx2mCc0w8+5j
RzsMj6YKN7kjrf3MhGtjetZ8jKxqUfaZg/CHzBZ3I9t/dExEsa+CmmJjWBCsVgNnrDCB7vvOEKTb
ou1HNiLtMrcLErTKQ4PxQ4nmohNecjWSQ3EqtMH+1NqhuWFM0L4P+HSG+jmJSitX86xzRqBHR+qO
7jz2sxZfBIbBugl/MnqUEps7p35WLPMKsusQvBswoFZTIgA/6vzMCwhRbnotqcdiz1QOAzmcpwSa
mhFtCA0WJMCmxXw32pMO/raKLntBCznrqrzXpD3tzArG+YaVYdkyDFG6timm2aBUyFpGEhGBBhSb
NmUJDwqDgNFBX/eSMesAfe06GufmweP7i4MVzGNyYPwDLABUIqVvgJRYm9hvs1BwU1J8Cjvm+1dd
588RGWm44YmMRlsW3UonhDZFPmfqm7SOp74lPd3v0S2v9MSUMMikYtLu9SM7KniBw4R9dZFp1/Fk
Ej1aOZfl1Gm3KYt0OAsmdTmY2ARwcpG1VGLuXH+q3TQ9OkVPFN7Aw9yUWGrXjeyCp/cnS5W2wZs3
5ukxK7lDQZkZ+ve7iAqcVSsU5Xs2Me5aajqP1R4wJ0+NiTdMXcpiN1I7EmCfmRa3w2DeYGbig2gB
xjXxlfwmWU8JN+hDj3R+0Lziktf2dNnUKWlbZTm3m6Yr5gvqT/v033LpPzHsmAKc7A+D0F8iI5dy
af+Sq4a1/etP8q7vP/lnxaT/IZFn42CE6/NDtQQOiHEvU1PXRe70rvr6kxRk/4FtALiQh4qLeYFA
O/QPV6Rl/gHjnz9O5bNkSP49bddHqZXLnF4wbsaZxG+BzuvnYsnS5BhWLv0RSX0IKmcZrEwZ3v9w
UP7NXJuvqH4ca79/iAfayGY3yj8+LCla9IfK8xgidalZEW7YAC9wesfnvdZufv9RH0Vdy0dZHBbY
x5Sg9pL98CP3qMwDhkkhJcNIhAeSfviHpglA1CihwxJmjZXYqDW2NLbFkGUq/+LjfzmcFEDMIrAn
GgYn7SO5y8xmpmOSpCN6m1sTn5AbN38xal8WEz8dzOUjliKaZYHExvqhvK1rbSJe1qj2tjHcjra4
bzzWk51p4JiZq9ffH05K918/DsEADl429Az/9EXE9gNISoT4PBgrNntrYDsTEiekmDnhgU3tID9m
vXVnBUPF2CqsWl53eI1ySLgekQw5lvB63ZDqjK02NLxVhNjs0A2YNikweq/iaZ0BvmsaSBw4PQw1
rLAarMi8YXWe5OKLmQy7sG/atwIKFFaXVjfvJxCvvBM8nrwpC6PLqOo8duypWHdgOO+nBN1ALENS
jYTp1Gw0K3iY0s7CB2aeJevFWlwHIUtYu2XqIhfUH94onvhhG152aBh4scIgLdm6MDi0K0QiM2FW
bnjRJcSBCaIMLSe7KWPrq5zd67aGfzRYbn5U+gjWCVObx+CSVQZ/J2tmkl/UXO3SiqqqxuNhN8nw
CiO2OsCDv1KTxCDllfXGMtl/DOUgL8dRpL6nyeBohuLeQWB1TCJi2aoGXkvc968CX8DtWDTxejKg
/c9eFd62Evk7VZGPfT9cOyU4CyRPPQPILNgk8EIuioaBYkROFXLB4WSHukw38Meh/oTARr1D6ybd
SE3r4C5DFg8G1Ubw4cbOWelJop8KBQuKLUpdyzsLVOFDlPb1FXM6/h7sPeZtaaT9iRjKbq8L5p8x
MYzEbiOwPAV5VV+U6BmYjyOuygePSySvkk9VuWQ4DYWx6QGabwky0O+tko00Fdvow8g3u6cu1isA
kfpknBFwh7dxVM0gNEpjFcgcXlZFcjU2AcM7zFodnNlY1Ndqhkme18058CbxVM1ue2t1It2D3Tcu
jFHIfQ5ND7WWjLcdRMQdDeNTxIRvQnjdhRi0xLi3mti71mUIWZNy52IOtfJThynPBBJxEWIkqXw8
vvqWYJXqqZQ2MJNYQnExRpupumd1J7b1DDrnSH6KnWYb4MPLV0HrGCvPCJ/ZhUQHfuxh7MMjSdXV
elTDNUKAu4Tx5koDQ7GzclZdbYPoJY76hpyVcLjWgsHYmQKTtKGrbD/lLXwh1VSnqdQBb6P4Ka/y
ifcGV7Qp3QVlrl+LoJpeGo3MuIyb5tyHiXYiysXcweuCcplpdrEGtptugWs460qv+LQwXZoUMsGE
X7Kz2gYqmnD0ucETlViBADP0dmEQDKcxAYTjEBHrS7wru6YnSitPc+JbLNgv0FEIxLaZaQuZDccZ
cMd5ZISwDRLyZeGfJ36eMtQnFPxFBOLBQ93OwrjVb2L4IXuzFyyFgrPmZuHntNTBmjgcaRHPR9L1
Or8PUgwjltauoUowKHbJWJdzcqE1lbpOqiBbF9X8LUaA464iPcX8GIT9IcA7vUHacg3Jd9uOZbhP
NDDapafwijN08kNERne1oTk5j6dBW6uqLredWYqXpmd6XUZKbppxW6lQ3Nq2IljTSOviUDh98wlf
jnjhue0e4nwggMHAgTT2EdqICA8VcE41XwZZSreHX3C6Kw0Xfww7n4MxEv2rTPupLocGg7+r4UgJ
gGmpwCQ/Hi+bW+wiXgCrvNf7FowtO4QMC9Vls6RG9eZdmkeA/AOj8EO3Plq1q63nWQMRnGruRRik
rwG8Dqx7zcbpTOul09nKJYALrpTV5N7Kzrj3eCTIq3hKxjMe3+wgc7MmYDpOqXnn4bEcBxwIiBiX
UEtMfn4muYFWxD4nb16iZQ/GUOm3xLpZ12JO5FpknuEbWY7Bk4B2sXOyqN0wHCFQbJTjtzyftAUv
wFIL2WFaO8kSWVDsJy8uM5/sIQgfFkq2xOLpAdItg13r0PCImJwCoeYeg62r7RkCSb+qnK8OXhOg
xR7nnZlLghfEdW5p840dnUMO2RrZm9NP8R5u26Iw9qJ9x0bqVI6dvbdb276SsZHuIy0M0Ylt8hCR
KRguDj+02zuDJxc7Vs/dcpCyW4EGyrd1A+uHhtX+s1XJjRzy/AFltfU89jK6lEi5HppCrGloYekm
qq4vO0O1W+jVXHlohvaA4bDHSi4yXp5QohoTaUvN8jkMmgPvxwGmGdmdXjWWjjy1Rj6ZyPuypvte
V/x3JvpXM1FAJIhDfmffaJqXr1HXvLZt81OR//0n/1HkS48xpkudz7SFypyJyL88HGLhfhI4hDce
+8R7Nf9noW++OzWgoMBJsZhYUoD/WegbpBsB0cP2ISSbGUwhf8Oc/0sNzifQzQjQAHzYL2YDT1Bq
pEpT8Hiytwj5w05zy2Dx0Q3fh+v/o4rl332SSVwarBVMAEhsfq4Ys8IqrGWFv3dNgKGkZZCnVY6k
DcJ8++E8/Cd9Bd+Jz4DqwojGstzlN/mhNsUdGsw1LmcGimlHDrp+1fRYv2U1/90GBgiNwKRB3JPk
a5lL2f/DB/VOhpyjntUeivtbmqVvkEPeEv75t78PH2ODh3U447+coxY7QhPZo0KnQ/a152K4wHZJ
uvEY/z8cOq5VD+fS0ksazNx/+kZMaYjyiPhGfZDX51EH70xMJ3vxIvmLL7X8TR/6FVeiqTY5T3TA
7odj5/SMYrFIq320hMXLbrqZwvHe0KZ71VNn/v4ILu3qLx8mpJQsGhB1fey/NMMuuTdLtUd+ifCR
9do+casAKnj8orso+GKrFivG9O3fvxRdaQl8WkQjEQf24aKXdYlCCEXnHjkWmdI1YHrb09J7LeG/
/f47Lgfsl+/I3ICnAksT7uqfT93cJd0Uo7Tbax2p2TnekQ3z6uDz7z/l39zFLu6xf37Kh75vcZ0x
oc/4FG+0T2Y93vc5vJj37L7/v0/6cOgGipYSkxAXSNZNa+KQX2ZCev3/4PbSf/1SHpMOJhBAVCyC
6z9c9WWQ227OJIBgeJMoEL3X8Ekr9p2zlU8bDyvS2vBqA+6Dbe/1eizXgMiB91UkyOMVI9qe6LOR
fickrRBzwtd3aa2TBOBGHZ2oeSd9m1xLHMLZ6C/YzgT4tWYCE9maVIhA+SPYjfMN0icTy5Cw985Y
5ddT7ZmEv5nlwQY7+9znLG2HfLT31FEUm1Ph7YaE6zkFSh8iQsXuu0KIyK6jYt8OY7bYdGkGsY/N
8edWS6wjYRrD1yrgKW+0kt9dGnxKYpWnwW36xI8cIiM2hC5DY0kjWPQNv4/GFPuF+Um5pMyqLQlU
6gpzQ7lubRx0aL0C5s1GR6jBqhKtt5MBaoFKxyGQVKiMtVppfq7z7eacB1eeOK2PYcvEVMbDJQrj
YiMlrwCikY1tG0Fy9HvPEPQ+rNYTVAcnQ2/LtZuzAna9XPOhZJgP5HmxsguN5Dl0y+xeDqxPqkao
p4rC9CHgu6uVM6AXU7nVzfxOPSV25BBnhzt44l4fpcXoAEh8dt8Mrn1CiJBfs0xrnwMOzSlKKnUl
u+RNNzinXSLNBzZrb2MzBJ9bOZeHYXk0Rk1TLpRfNGQ1K3hiFjy8yZ+SWI43ycjSnCd662OXi3d9
mIkVZQBz54yA9GMcChfdPAlBl6FQ3lUiw+KNDt64NMqEg9hl9F6mNqBgfr/ssya0mK0H7jmSHLIU
U/ZD0EVU7VYEoZeO49Zlu4dsiXSyZ29mr5dXBCMEdpRge2qxLPvEr8hsF+OcUBcGWjtvTVhb/xgF
SvM2ptE3Lp7gNIajgYrqrJGY++Bqhc1QIc3fQBqUR77jtClwoqwYG5Khlxj0api0bwmp4/qxUS0w
z8AymELEiHp6oxGhZT2yUMJCyilogzG1yT5UDHi0MNXI3aPda2ijQCHrs+YzKYH5PXkuChDVw5bN
BhXdt4UW9rvOLZIXb8Ax7hXcR9DC8TnGXp/RXAYjWgKvf5zrOd3ZqmuJctFqM94mStjzEs+HzQJM
A7sWOabGl9kjmtScubcsDTPEmkTz5q53WvUE89A+OTBQ9yxO+WVrJKxHDLoxxogh1sCacibsKEyf
q9AkwDEIC0SljUmbkrwhyvDwMkpx5BcxtkaYT2ttatBoRFi6WAd7GGfCzNuBFh9WHTH2/AdPtchF
lWRHXvA56esuXUdqjF4L5dn7IpVoDCXw77NldI+qmQAi5SXLWq/jQpgHtzjijX9rsGauKq3Fl2Fk
O68OX9uudtZRA/S3MvcMW7900RQD2ZVI5wIlT7wKneuo46bEgDNukFX1F31be5sw5T4HYcbMVznp
g0s210n3xm0+o1kK51G1fj6kzFcwTrBAabNlmVKP46co+7/snceS3Ei2bX/l2pujDHC4QwzuJLRI
rZjkBJZU0Fr719+FZJcZmdlNWr1xz8qqiowICPfj5+y9Nka7Anz8tU1RiXWBtz5dmiPDUAFSbZN5
qxtWt3zsgKcv+27FYXQj8uQlbg3v2iNr5iWbWu/WHjrrqsRA+JAAKjpNPU9UyoL6qecMtzazudwM
BT9ftZrXCJy8f90V/fiFNDOOTWHLmhPJ1Lu1HLI9pJm9KMVC2TSsH05kuLeaLKaVaJp5E+CjD2hQ
9t5tUKYNikh41qvXSqv3m3qfmXm/SeaERUyQZO6MfDTA5eYQt16H9ckav3AyXQY0BDz6hP0MkqlX
E2fXdkUSdTTaNM0wiFy39VJXAy89k7bOw4QaB05Pbsl1Ci13FQc++ioH8dnrqotx92OXetY3c2S1
GpZnRJnaukpJCr+CoRruhplxnUtiB+hlo1NXSah2LeJzmqgNbBxbsyJ2JUNS7ZSPWCz9a+0GBbxw
t1lLox3pCxLlg0qoaQ4hu8HDUIWQ/Z2iOAW6Z77Zs/YYIavH6PPSp0PONQefsLMTBUOafNErOxDm
Z9+C64T8jHq07K894voOrWMO+yQq/X3uh8Zl18TXdmwPz0aStNfzFHWXzDQ/xKY9YunDmkvDPQZZ
Z6mD9mPaeBGEioq23U2WfnSJc9lgSvlO85JEtC5+5H1+agYzPAhQ0dsozOt1Z9rVtZzxhbEthnsW
98+GAhctXDa91Gc3NOIoe6oLVt6mYMUxcw8TJ2f0cq25pZDMl9rCkW21g/5l7Th7gXt0JvyIniQe
coZVfcjp8Td7BMArgTyV0IPXDjWILBazhEMeZFiR0MXGsZweCxoePgmGpCwUrx1vmpd0v7PKjnPM
Ia9d8dcOOakvBKoRCjfWdn6C2GPSSafNjFyfw3z/42Af/Djmz6OYQCIj+GxY/0hlDO5qFL4joukk
ojEYD3l0Ashhw5YQOQlQJ6yGZUFPtLfhllCLNyQakpHkfm9nyM4rD8Lit0phPoRh7R6JV64wYM9+
s6jXlIkIc2Jdnz03neN113TdDfkDYDsS2fswrryQGX0VNRI3Sb9AiVur/eSlJnFp5ZTdj4k94bG2
6JYuxTUGsMqdh1ORJekmrszP0usPZC5gqpoBmkllRCTC8n6xcAy3IJaMS8sG1bzp3JxekhTznvdU
2KsywUHTgyQ5iBq1yFQHL2mk0q1LwsJWLMZY6BjWc96RB4AogqYwqk9zU0jRQ73JbH3F6xp+CTMX
F1xqtQay3MmntDSMYzyBi9u5Yc76Jh2Wb7DGPfQ1lxb+KP1MgYyPGhjkdHTW3qyG/e/L3ldrzi91
/AIgIOLG9BlTMeV7U2G3mkykvjWzA2o91hsxAgoKe5BWXkOd0FFaXs02SbgroakrUr+hTdUIde5s
2lL4C/50UHs36fkBRIAaQYeCw+7bg1oooPSwhB6a3HpimHJuUtbU0Y1fiqy/Cxjp735/Bd6dDJkm
MRDlkyDJ0Od4M3vEfafyEHnlYagpwoqgZ0xXsB0XRVSeDTmXx99/nvWu/F8+0FUIw2DB2u/CmgsE
Dql00owFpR6NFatEuYnbYqg2AC5eOgOOTNpG1INE1928bjuM+S1nH4mR3FOLrNogzRSygXrYTy37
+u+/n/3vvp+yBM7UhQXy7lBeTXFpeLKn/5jn8tQPbf69tCHvrUYUUya5ZZJiO8vIeGaWZnVXC4Bs
BV4c47dFoU1X9oVSpjh5Aj3HLDh5klUGMiGbe3WWArBC0SQNKufW30LDQkNNsqci6o9V2Z44uCIl
yoN7W5ryBSgsVkJ0LWSHGnAc8ZOzAQfzlD2ZcUw867IrFuSxeutRp0Q0/f5aWMsp9s3bAV3LgVrp
OAR1LwE7P7dcwh7HPrtXeugcwpQVQrRVNyXherTlcx27JDVQNiKVi8RONTj8oeacfv8V3p2z4WIy
YAUCwC3hMX3zDWiDj5Dvkfv7nLf3ChLhuZLjn5aBdx0LPoVGhXBsVyKMfNuI6eN+CBzCiA6OpHh2
QhauonIY9+HsC8kbRQU4kx53hRxxeP79DxTvrzElir30f5Ai2/LtcXi2Ujk02Rgx6xrDAFsDvlEj
CPxPeU9p3Jajmq99Q/kLqvwphQb/3ajUuO3mQYXrrizgtbPegiuqUWTZTG0qykkAZAfqbwwy2Gi/
1gTIdEcjaDm4vn77//ar/9Sv5lnkUf3P/eqrsumi/9m8pGX38ku7+scf/Fe72nf+AojqmIozCnua
+IXOLcEROQhSBEKKX3Up/l9gZOlNSsg10BJcHue/29XqLxp8JllTJk0jZCn/iNYt3V+VHIuGQuII
ZkgvrKUj+raNzJSlaqnLxIWmDR/qfQyipGMwTxwabq1LiBZEUeRuxrjHU9TGtF30R0NkhCATtn1o
h8q4CPju27k28l0412SnlJp4nrA4RBjsTuwB7oZkF+dc9oVxXxct9VgRMhkFTrMiSNm5H7xqeoSN
0RWrvmQga1U1KIU2IWehpTLh77N2oq7jYuUPgb1PauhgfG9gAyo8AP2+dIi7ONFXQbFVB7ejrq+B
4G3Q/IAJgd11qFteeoxEKd0O52RJRnWwTgGO1F979B2bHkzzOh8aKAF2MV8GTRhuxw6O12B+icgV
5s1rjS1sExpLptZ7VdbgJUKx5zhffED9n8CEWbSUZF1mU3PdpLPcch7vXhrR2dCGcm9dKRIv7Nzh
83PIkFwpuekKz6fZ3QM+BHO9yS3M6BXeVPpfZNaOVTVwlEjgr/qEnraphkUaI+0TPtkGZmVvI6Q5
mzAm3pzkEoLDgWOfiLa/jCyfTd7O70ASspAE7t7PKQ3lMijPBJkQtNlRhobmRgTmHkwsA7ZoflId
vAukj/yIKu02HanPGza1cN0ow2Eu2H/OW1QgpKSeKgxaZ/K55rUNKLHU7s6IEZ0qXRcbTJUGGZ+u
u6KXd/AD/9QxNV97qUBZoQODUKS4XNmAZ0kRJO3Z7qdphwsGFvAApFygm3xwkb4eW4vwa3jo9Y7R
otqJ1pg37WRK0iaVQ0wOJ5OeMNaaTXTr07uqpkqeMZkf5yLI8S/aZKDCllrZWbiP7N5lugfDI8uM
bZrUD2XrPHmTvkgEqLxwcOTOIDNka5k62rtV/qJV8gmbtdwnQDLA8oHfYxZrnNgyvkm9lNGDrzY8
E8vkc+WMPBJeE976ZUKfJkQVKRZUSxrSgPMsiKhtZgLKUMdaJNanmeMZHQ44JEb6WRNgQiyPV23J
PpkPquAkr3XBcTHjWYiLpN6QKywPkYZrTn9q4sTOv0ut5tloOxQ67hRsnKLFH1rONZ0A7mBp+3Ln
IELfBXby2KA2uyQOKN/Z3uflWH2aQrAPqnKMh0xaeUubFICsm8XxXT7Aeyg4c65oWkIOiv3mwVza
oJbrp3ca+dKmbfUlQuts5yXpuEV+7UDmQSqkMCxsweSH2EEN8yZ2GtDmOs23VgviA7e32ESdjQLA
TZyjJZpgjWQAHIkIsZMO4twaZr8xRFQ9gv/gKhI4xSA4ARkCz3CjRvKdTEU0eqsS85EDEGQDwIm8
uTjPaFG6a7/XpKbptLhPDXu+CarePFldO6qVT1c0XuO5JdOj8iAudTlhAhnERptp046v2l+4KJ34
H40LCoVsX6bOlSHTzzETZhLOPHi3NWe13oO27MKXuaTlTGc5yhJS58zvQBo9OIUlzJEBlG/idPem
Fx/7YnBOHlD7lWzUnRMk9XY0baxgPuhgPWYO0CGI/qL2v9BkuyNk6iaw+htIXkSpJrEFfMn4lks9
72A6nJvOvYhH/n8MgfvRgcPDGLDgeEXqPEqcCmILM//ItYE9yfilpuVDPJW+b9GWHNyBUidL3UXv
0HdrAF/zQjMWWGfRAZHB3lzOwt31uXjxsTVjIkUNO4DWvodhHULZ97cwOhEkAKCZZP1tIDto5WpI
+apJUGBklnUK4LzskkwM23SuCEDs0op+R+4dItu8xtn2yXHaiySUybFV05M3tu7KjanDstl2jj22
0wffHwhBwcBbVe43h2kW4hN0WWOYPQirP7uya64qT5ziEukX1N3scslHL8zmJovoxwQ2Aa1AK75j
4zcRfUmaUbov91L2mLMVZG9g4tkFLuOG2PCG8B+brPkMaVxrR8R7ef4DCIVDiQP1rB3UAzjp6x2R
FkTDeXxiofVDjaT+pk2di8RiE5qIF0A4jQCDgNls1/RKrUxy3ysmLhsHq9V5rttj2NRItWk8rcIO
TCb6DJMeZu18zNLpeQz6/uDO7lfGWzjcwgxmiOjG/VRMxg7DrVrDbeewmg03JmBq4Ety+eLjZVW3
YDEVwvo8uCsTXW5HxFacMbChoFU7WpHxofeJO66N6asdV4hhsr6HI6Mb1pq42eKkcQ6sv/EJoDUy
QALkCdzBG9gvmVUejoM9aAC1C93R3gm6LetJVtY+dJMP4xAr1GDew9y15zYFQQus/bttVO4pK7Jg
Z7gAcGTlWDuYs97WkrkJPnOhdEAaXhGGFuwgCZeQbmdtF5/Jwyq6Rxl3AZ2CkDhKvzhMoxGDwYXV
5JXjU0fn3+VVRIuWkN7H05d71wHHkpHhRERYDS8ZukjV2gdyF+MB3XqFN+TR7sfCRt01zw0dFnqc
Jat3ii6N3OWUyJxA3cEyc53mYzmAFqClZQ+tS/8CQJxLSGWSxWT0rNDA66b5waL4b3n9p/LashYW
yH8ury/jL2RmvhS/lNY//tC/SmtP/AVPkpYGQl0fBKfDRHP81nb/+/8M3/xLgif0laQQoG51qHr/
VoJ4f1lLyQ2MxHaQSC4nwb9La2uRfFNaL8oAzqQ47v6BEmRx/P18tKY6t2x7Ka6XCFqJivjXo3U9
AZ6mbrTQdMqhq3HX4LE5NIo5HLyHwgH2GM15eUEutTHSUYY1DF8DW9EK7a16ceOhEBbwq2TpPqrE
0XPDak+EyTkUtZERKFewnlNPg6786Urf/Dj+/wxIedMxErSfWEC4tCbncsWp/Ndv7rX9yAqsgTSD
kLkjpNFYK7qgF/PgmnhfiZ79QxuCvtfbi8UVQtMjSQpgbsw1+/UjKR7tyujL8MzQ/6LsXAPv3kDr
Zp9IJM9wF2ujPliNCVJpxEczrXs5uPLgO5zrdyqMrPIYuCA7V3pwuSqFEzCmFJ0z3XhFDPauLHrm
KYulPBNWp/cyKMoz8e9BAw0OYxn9HdxDJKLVuV6rqUekCSGea204w3SXLXY9jCbqpSuqsl0l9SKU
9pn2hdvGDZaePpGPJM04BkM/hztC77pr+34XULNezg7QzAayZU1fhc5WY9NpnKXhN1vdVdYVUYzE
lbuo4Dh2xP4YbpmZTjdmJDOYelEoHiwICnqFvpXf1jYoYQ2qwJsQORu9ARF70xZGc/VRDGOq8aWL
OromlodvhO3MPtJTRFbXIBLWHGUMAcmAsNT2LIjFEFc6HV1j57izUz0LLETRqWtanr+QNCOm1a4a
7nRTiAdMb2L6UHnWZHyyRceVi9uJ7zMzFcH+VEEkxQhERuI6cIDO0Jpf6o2qT/l2AOBpkE26hnNi
IHSOFj4IA/sSEynicTBxMfnshXpJ6JA89TMjhaFv+ONgF5hX1LFzGzHD1WuzrblI8Sy5C45ESfYc
jXQWD1Kbeb7lOtr9WsU2lyU2MsaEkwLIcz9rfHvrQShhnUPNTPmEJlk8uMvFwdRF7iGU6vLs1waj
yzjryIfSwzBeRuGobw3PhGvH/Hk6LBAqD7IISPZt28y8hOgu+ZaN43LILQeRbcFHhoSS1NaCT5vm
B8BMBOsqn9FHngRAO7Tq4T8mnbqc59B5MgbXuhqHKruBJh++CGaPB2Yn0lvHonBfijAdPlS2mUww
UXhkoxGo0zAOnbeOkqVljj0tnU9ichTIGmTlT4ZTt92tiOHvb9Tg8tgQksvlHePcaa7NDi/DrlWh
UWTrvK9ti/BX6UXaZignDfEFQQT3LrY5LH6fk7mvPvKPefK9msbpLs5NJogOud5rMgnVSwuJpV8z
mLIeQOFye9A915hoiWPA4jjqDJWCW1bsq/gigYIXvJRpVY7BrjWNqn1uAzXd0aLgRUB1zgWORSWc
fYrV/qwAPlarYGoZpw0JkoAkENMN2qD60Ed6ni7soufSo4jmU5hBJ3pl8bb5W2jGXBf8OIhne0U7
v4hS0TykSHSNJ6N3dX3RicZoiAYFpUdAhc3yq3OmNI+xNPP0LoA/fgBr1NRoDWz7qIelR6vnnGvJ
yIZrOZkjXV3fD7kQSLwazKceaGHJqhKdqtoFPvD6IKeTwY0rQQE2G2dYXoquga2AaQCqEIt5KR7i
3gAUizAucp4njtjiOiG/sl4jen3l6I/WVeR49Ga9LOczjTRMqOSDsEk+NVYDs2iF0bT7agdel35o
WCFQZk8B+Q8k0hYFyvQpNAJ/62YcEbYCj3O4MnmcTm3tcs+7rLGuEkJdpw9eH9TpN+UWAvOQnAkV
2ebmIMR1zv6jSULrwQ4dg0J4OSVc6ZjmMRI2Izh81chnjDg0Ic9qLAmc6a4KnFvPaugDVBLWvTuE
E/ksedk/wg7m+N21EfYJmi52H0ZH1MsBWOCAaiyPh5HOhTWrTeTm6sBg1RkhDCe1EaNSYZKzk8zX
yO8sqzkgrZfwl6ryzCfCm8Xazs1PBpPUVVcgH09nzlBxNBJxa6Ui/Jy1gfttCrEpFVZTUE07F/3Y
1PMWafB065Ru+EnZQ7HN2aQ2dFXtOzRtxSdLcmwWhck019U5tX3nNjd+iIPdJdXdZm6E2TWuwuxR
JBxnfLPtdtromLANEwT6BooPmq7qesh0fqEYIG4x52S3LOvVp8Tvo/tBZjeja07JvqlbuavneuLo
Vxb7gSzu+7B1sscxl224a7piSU2hKsjSWp8ygit2YK9x99ZjsbBwKIDjwS4f2HSq50LlVbRJdFuQ
c2aWHyIHVypNIQBGSNL6Yu24PcZsZ8Jgz6BzEwZu+z1u3GaTgYQ7CJ2EuxGo05UKSTHd0GsqZuiD
lAOblqgR9A55ufeyel5EZHZ5dKNJ7EJl3SZBWe0xw/QbYt+rZ5guDHcnMTjHgvHGsJ1zt7+isRLc
kx7k7I1Wpztl+M7aSAzt7ebZ4eAddfWZBXs+mEUxH0djcZ50NBvmtmnWHQSudd3PCcie1nkY4kF/
NemJnEnh4pBcNJiVf18SvSvm4MYz0nVfR2g2o61f65O6zG0g/xBXpo42XlosqonRZhOSBooLWJjl
OeAtP/z+U9/MRijEyHVUuEgWcrpL6tivn4pTN3KjUfmnGorJRyDJLAxVJ6gxfv85byZir58D3dCh
XBb0lM031dcQlU7f+mFwkshQWFPNhjV7AWGpKWDB+OcftigquZwWwmv55lJavMNGSBF48jK0SeUC
LHqV3xpx729//1HvC1lGkNjpqMVNi3r+TSFbh75bGZPpnGxntq6KBYSjRnhjDNXKc+sy2P7Hn2dx
DrF4TEwHevwbzahF3C1pMLk64csPnn5sQQV+mHitikW0RLAOl/f3n7lcrp8meNw7fhzeVjYVyc17
W6zPeUgsbtPJE5gpqivXMCl+WFDZgYsJ0QJTd/7U2siHxUyCZGT6xw8pOjvQBJ5JXIlQ5psfXRay
NqcMkF7fx81hHGHpTNZY/jBH/0e5+/tXgU/BiUufjoElJ5NfX4UsEGMRxK1zCrFqH+YYPpKLxe4P
F/PffQoHSk+pRdb8bhzqdDZWOoPf8ipsdmIEWjCv/j8eE+Uj3EeEzs0jgeHX35LiyoNARKdQBBC8
CPbkoRhmsg9ox6DT6qpp0H840r1fv1jTWU34WdLmn95cPkAIwUyzUZ6MMnCeLWhXqB8HSpE+Yxxf
ABkTK6fVPCK/fzrfryyeLxhYWfxanznXm5/qo6YxdaUEwH/e7oDgq3PnoEfHtORd/P6j/s1P5OFg
lkUNjjj87WLp0tHjo3IBkmqBIOVWedYtAsRMLvqS5QRHuv2f0i3+3e9bbN34RhQT9Lfjs4GOpR3h
4DplDirxIkeUnJletOeg88c3/XVI/eurjhkZy7VkjOd679+0RdVosp4ghmyhWCVWrsaVcs3sjpZz
QyQQ0ni0A5TJ00hdh7Rubq+GGmj0jhm/5HBRogcEa/jVgh1F1akL5LVe6lTZHx639wsvs0vbXewI
GASst06OIlZjDCmZJzxHIbKOA7hnCSAR3JV4zOiO+5T1v7/91vt3Fw8Pb9Uy6cff8XbMHmb0SwL2
uJPhGdS6MD04P3TTBNC5Yf6wjqpged7pqV/VfVZ/hP2lrY0d+9Nd3Qo8b3XY63pHlQQcC6Rl9I83
B7Q3GJOwgdjcu1eZwE/uFrMmpmPweOtz7VF0m4yXrBAtbJvZRQxMzPxTG+fds4lnZ3kbaOXwiGIv
/3WZqeN2KfpnfRpkIF9asKHwSOqCx3Ra5Cq/v/z/7sPoG4FTcEAQvHs2EUv7Zlj7eFdDlKtJQeCA
2XqcchT+2fgPH/buVvPLPI82nWkvO54Sv/6yPCXFvA3M+eTQ/nUoX0nGW/Eickr8/a8Sizrsl1cO
twleJHYEfhxgieWb/HTTMjuKJ/hPIxVEE7U3Jme4fm14bZc+BgZz7nOVDHRCZAg5MRojdHVZ5doN
A+NlGyzr6S4iYwrn4shhCTkfNE/tohA1DYdWFl0ve2dmS/djrFMOxyPisJuugO6e/9OF2FEW5R0N
U1/hrXpbCsUFARRu3rYnoVGIjmiyzuBD431ozv+46uKjeAbkInfAYvV2zYc7LbphgqnY4NaDU4hf
dVWXtb81xFSeZTH9sX+47F4/3SUkNayHrxgRqCtkO725S4XObatulDw59SS/OY4YTiSG+0+vDRHH
benq1DpTjyUO+j+sdOLtIwKvAVWR44ChWFQ+7AG/PiIyQ0KMkj05WcRs5HpjJsSPkiYEmNsW63EK
vM8QlFO5GUrknFc+jLRDYTch7tiOQfWKGM75zuxzuog6Xfo1deMuB4ueRNiVXtCETc7EA8S+Fd+4
3WwU/E1jrA4+CgOEoKlnl7cqaVHxLo9XRqCu3s9dY1WnoVmGcMJppxs1TrTG2gB55jmlcYRCuh5C
d+OFiDwvCV9Pm41ppfntSLfhqnE66B0ydm7K2TL0vnQL5JtDR/iF6ZLJcEFb2izWrat6gBOE3l50
qSS6ws0qDfV5rjUHaB2fgAlba0ijqocDbEXMdFZ9HSuQBTCeyUHBvLyYFjMroXnUV1ZmfR3B/9AU
NxLeFx+zPs1QEgiim2Ge+GfXqHGLOCUtSkT5fhAdnCHlVIT9nP+qa/dfxeeQBnRe/Gypa+qKdy0q
MkUaEzyHcZnTNRzc52by0yOjpumumnQe3eADyMqLNKyH7rZFXr+w0Fze7tLKq/QOjBH7RdN3Vr1D
cDndpSh0LkLHKdM7t7LarxMqU02HN1H6G9SnXl42tbW0osaM2wxTlz/IT1cvCja8vq/wDaKEFIm8
GJY0BToaTL13cdql086B8pZv6IPQuep0RCPcy2eH3HQ74G9kWB/guRgJy62npDfuJwbWel2nml3L
NxHm1qsos1vyHcdBdXcWAyzyhnlcohvOq4g/rNkFI4ZBRx6HoWnddNN3g7HWVUEakSNYwpUOeYIK
POT4qtwRQoUcAms8RtB0iW6eLATrZZPR0/KqvtX7CR2BWKF+pMuIvnZqHqxCNRmAY8UDVkS4F6+M
uGFveK0D6Nnz9EEKptUQOYjcTvD3YYcHNEI8JuNzOX33Ox3cwAHHOPbaglNZz5exo8l6kIlQLzHc
twAcU4vt8cdrxbhvAXfxzowuoVsvC8iqoTk/Ww/WZEWIDNkV67XokC6vG0fxFNWes9hJMsV1Fe3S
Mycmuf+M928cdhPWo5sfoxnLky+BspdCIpTUdiQG4uOykqUTC8IALXbC8WeyTDrwr9uf6/Q0GSN6
V+6FgnAIXcuMp2RHWIBJ2ivpTXqfVwaThmyWXFiybiXpo74I49u2qPkilknvZFdlor0rtFVPn/rJ
tQ3SR1yVpnde6U/9pZoy68FJkkIysg3i+ZtnMMnYYscU8na2KrrA0UxtbPP+jW7OfswYICpXEe0K
nhXJNAfjlexs9wOFedohAm06chRWWYy0i4DWAFn0miVcJaesaenWz5mNTpcOmvZoSeAnOeWmOdFq
o0PeeTTIdD8k448d/79z0j/OSXlrfqpZ3rGxLuOi+Na+1SAic+dP/T0oJdvQW+IiGIcu3uCfYg99
99X8bjre6yz0dYb696DU/4tQwEW0SE+Io9vPGkSbsEQfKCmnOmId+Jv/0aDUEku99tP+jWKEQ7Bw
6WEs2kbxqlL+qcqCK+QDWCnA35hGCWoIGgXEHqDsASFU1lRtU2lDp53toWp2k0FfCRFPZ3+bpgw0
Z67RE1Q9akU4vdKHOAMQ6MOEGE8+WT7V1WZsrc+hJ8LHfAIcHoeO+jDAgL8kuam70SOxRCB5EkXK
H2amy3DkP64HeEzV3kii9NB0SXF2E5CauEVvs6azPxsjMT5nplETQVuO6C6GhJynRzsNevei1bUm
OgDaBCm8Ekrq1+R1eCvaidkYTDriOXZ6Jp1Fp+28sRvTxitq9x/xa43MmnoCAS9TO1ZLLZC71S7l
3t6jJkOyZAs8hdsqC+JHK5oxDjH/0usmTmivSkeBaSd74t6RvTi2bhftxZR8zajLt7EbL4GGdQyJ
ibb+PhHxwwxl+cZJmGAe+F/sS0AZQU5+G6zorrC7ZoX30N52lvEypXJaeWaSj0d2CzaKwre3NUd/
DFGAkzc0Kmu1hRDT3llmpi6Rxk1MMXvXOva+X3Pq137wpHPPva9cFTw03Sy8YxN0tkGIb6UyKOCS
lRkITfI8gDHeGmhW1ykSfq5BNazqfipODvGw565yGYT3+RgvlU3AbHgGtdT1XeitjbCKtgiK9F1d
hDI290HIdCaFnsTkhW4RoprDnIy62NA8GqK1DOpk5yGCOcgyhwaqbcD+ujX0g5+5mVxBCHTjgwQS
mj3FjdcXjyFoNNfc9uyxk4FINAPatWc2MpvtMQoVCdV5kqnYeglbWMvcuYx0apX5cGLlWsCev9Iq
GLeTGWDUxXd5pHd950WBs/UZ967TtByTdawIapJk/UIW96E99h1cnUwbMCJbJcgz08FA6JFXATZ1
H9KJQCcljmHfXKrZS5CVaVRV5ZWsdb2o7hA65cEJlO6uoDJ9NIzodsKfsmr4mF2okZNhhf5omaPe
MUKAQTTM93TT22NNAMiWQKDkos4Ncm6VTHddUIuTb7Dep5Sz29bANpdLBESSVtJu9EqimrJZH82a
V1M4mXj0Z/Gp6DyC0qzQXSVRZ6wlBNZdWbhddyJzFTFYPH5uqCZOTSzDc81kAqJObm6JbNozPlu3
sup3UpOIzYBxE+cG6J3a8A3MULArwyj6hvL0Gcsz2WNMH2BTmGDkZYOSERwImSj9HF4UakLlRQbm
niCE+y42oOOU6GkZM0AnbRLrhm+fnBM1E1we0Og/IvDovwEmnzdeZHNxeNkOhCMjuGSDLEJNpmhd
Y01T97Wd3aVefKGtgLq0B0gp9APCtn1ptuQoh+Nd60M617kgjBvyUsLVD9EVepDd2rree/N0mZAm
RzAJfLCmyrrtEGhkwoF8cvAersYihzqcZ98ySbKAKEYH03zU38dGcenVlrX2O4cwKMbK0xx7l7LC
0ZrkE5Mkz7dWAiPSrUlO3zafmoLh6DDybFWtVXA/nD11TwsIzO8PXpN90e6MTECY/slhuTz1DROz
CRXpVeR3CRRxO9rwVli3YVTfDkm7NTx+lC6Lq8mTyUu2rGZpH4BR84jnPleVkHexqJ1TWXXRmhtG
STNVPk7E6Nk0WsoZMX2POnLfQ7fliBLX2cohWXCtGFyeMIXY25Zl/baz0XmF2vGPaeLeBU5zyxjc
3LFMeGdU46O7RpLXfWBd6TdicINhVdldcpWIfljXXdrtTW7UzizrnomWiu7QMfuXzWSiboBrJZP8
I4kfYs1IDk9lvivIDF0IvO5KFy2c6ILVBZcY+JNkR3KYzdcr5UskY1JmInaHOlhjhPb3cdI9ICt1
diLXwf2YItIz6mY9WV3yiKzlUYU+/XljeGm1/+yE4ghR3uE57isiPDM07WLctWMDtCzZ+yIJuIq1
vBJWWO9Hr/lSqFltVaPbg9mJhypwUx7glElGHmXDWdWjeRVZ9h2iv4usjZ6cVBBaQpaRWUqAy7D9
McV/kv7I6FWqdbqspZXh3XitvW/jZLqbuHX5qhpCQuEg731Kg9B6zpTnbBob8V1oIKgU7nCJ8XA7
1HBaPdHt1FCLc0NK4qoeqpixuV9G63TOvD0+T32Myu7QVclpiIN0D1w/Xoe+sVD2jB2bWbbWgY8d
Dzcgx0LZyy/S4H6RgWF4V7M25W2UL/kPblNfZj2O8Xkcyi3hnNHnanIITBf9xRQjPyzG7NGSw6Eg
ItAfNBtr4mPEb7r7gT4obqb8C/q+AzzK58RNs+3A70E4UKZruN7xeZhJusGUt5PEPIl1qJS+mkjj
ILonqKtNzynsrGIV7makxau2D+2PQdlXd3SP0mJlMJytth7cNySzdnETGgM6xrIhoaVjX6uIqj3M
pUo2IC2rXdFX/YVA2YnKQ3B4Qfm6CmzjMTLGZXsmn6l0kMN76mqEk/OEWKO4NsNqmDZyzmQYr2ad
9HcAvb2jjy/gNA32o5zM6rPRDEZ4CHK0ETuFZrNF8GmNkMglrOkD+yx0487/khvDjRW5eFDl2N21
qrgZC8PgAGnc5nPUX4PC+dA2drPrJ6c8QfD74LUye5ji9CQMxC80LgdQ5Fn9ieVVHkbcqC+Jtpot
OqjmaE+G2CZgd/cO6Q0rD5o29DnJj22Hj34YttvC9IzLELXSEwgJWI5D6313etI3e8b4KxXZ2Uvp
ufO9OxoISXrvo50qNK5e7j6RMhFvjMAx1yAUkgfyaEz0FDRPfReisG0D1pjk8hJxw5IVaYpkYTD/
5r3m64WcYLZ58rVq0s+zabj/x96Z7ciNpFn6VeYFmOC+AIO5IH33cI89FKEbIiIkcd+MNC729PNR
mdWdysJkdQF9M0ADVUAJJcXi7jT7l3O+8xAE9fjF6kek/TK9Ap1woCJyZeM/MPCjZsJOaYqFHba6
KM+YSZtDLqVNjVAnF8MsD0MRFxG5VmQpyKB5QByBDwBsgbwnutRfudXdF00Fh2ZY5qcR6sTOCDIw
4AExiTcE937rCv+T07ncdUgWN/Rw8hk/xtkFKr5vAxz1DiKvLYABLgia681gEquSorSvI63JTZQW
Fmoc0+lQI/cqLId+uansKThMjTETSth9lkllRHIuMyL72tF45IDsEYxJq/RDd5jScm/XCbqKyi64
vHqtfutYXZ4Td3F2JbXgy+qZXzBRl/5qG16sxyq1jA8GKu4HUl7kyGrAvBGnOOcZm2+ZexU7E2AF
Wic875BHTh5UcIDfeIYtE8kuqDCe21oQZr1yxSsqD5AN2Zik6JgN5pJngUYCetuYPAYahahxodCK
4DS+iEAdMfF+Y43lQvD21KZiXwaBIVnFKY0ZqtkJQi7JPe/aycntISRqtN2UIBDD2ZZfx8GGM6Ba
iaAXe4FTghEQccf9VzTEc9ekm8TtEKJzKw8WQoMwFTkea33axsK65mluIRNyxb5sXf+cpRUywoF9
U+EFyMzSXTl24kEgpt7rxocsUwom9BDbvIqfmToBx+3MTazZFqyQtt30jsAznscsb5d663XlQdV8
7ioAGCGLNSNqtLqFpjRu0Bd1HCdkoSCgHMO+w5WpivTrFAw3LgX+Tvd5iYkCe8aa2myBlKEMyqoz
evBlkxs+IrqZ0hBtGwz0xGu5E8vm2DT2Q4C4ZE9s42dZy2dUNWRCu+p+qOhTzMEhcAQdJNmZw6a1
lzS0WkdcNDGPJNho5gtLtz4cyqp6noeeAQqRNaQuaTbLKQCKFnTBPGWhGpp5w2StUs+gVVBEodOK
MpC13wphbIzZUxAk+JTPpRsuuk3mwOzHz55R3gB1sK/ChjMju/oHxS9pMmm/NZC6R6lWmLylI1LH
Pt2pUlbPws6zTQkGZgdLKNjaNsUOLl0nXLS8vJBTbYYLJKRdAHL26vrxh96LZBMUM+7jqZjvuwUp
ZNC7RrSUHlWPgUUcSPu1nhd5NfUmqppuihQwcGYm+nKFT3DSDF+HetDAMB9HFvCBN92w9f3W0G8Q
7Ppm+uo9ad29Z/Tg8geuYTMvUNaoY+wX4xZV2r5Mf2h+J0PD7fUbo8/bQ1eIuy6zyM5NOR7Tzo8Q
L+i7tqW9RUxn7YlJ35sNuHcrz88kMHKB5jpAGf+ZSBdrJXe+z578jGXy0TQFn5/GupfDxWvi52ZU
Q0g7lXzVNDLlJD4BUnNUlFjejQr8V78FyREEzb7gcgxJiiYvnCwi6JO6cWPbAD+R7Edan+vRIBVJ
rmB7dUgaDV4Tpd0RYzr6YVHNiishj/l1uQk6pAdtult8vz8KPsFfF5F+twrs4VY8LSHBCb0IJxuw
Dqa+6q1Ex99ss8yorlxZNoq5xiop8BoQLGYq6vsJWeVh1OZuJd4U+zzTEhG1Jnl6UQNu5Q0rOTI9
hp80OW33PMnVvgPX/0hVXUCRSuu9HdT2rl1UcgY+5O5ELZ8WoVBUN8Ft4Mv8rs4044eT9fKs0sw9
tZYvDma5FCdJ3u/OmWzxZNfgFXxhvtPD55eitmnwE51Ug2SMxr5JbiwmdpFEwX5hZEwsr5rnvdVg
pspHuqWRcPfdwG5jI7KEAqBG81Vb9iZBNwhviH1d1g/JhtkGERYYaCAZIC9uc2trpmV86yITPnjl
8kEIdhBWpodot+QVo6i91HibCPRYjo4YkS1O4xX5HWVFnyJELYKvUAoyOK4eus8qRZTbOjVlkFCb
qeDL9wE8E56dxJ0p9+j6d7ZJUOEwmxE7lHyXEt59pG48elWNUrusxh3HlYOrqQTuWzn1toQglWOZ
p5nyH2A623taYSYu1py/jUUQUEnbenHhquYWmugWriCnz3WP660l8wRjItYLWVSRxsg7bEiCACLU
61i3y+zQF7YRCYGvBSWhfh6Kbjj1jfWjUySVI8MK197CVNnV4HTfzoQJ3uWCtxFLF6vnAiRpWU6R
hqosdJts2BTouc+Tnd9lJuLGoqkuieu9NH7QE0BjQNBu+fj3uBRrQ98nE/MOQkvoZTBNruG+fCmE
mwgfh++qaVESDpdlTWkRS8yE20IT3NFnmVYdVQR7hdOQ8usRHUZgWIS2mFPZ0eND2pTowYvWoWhZ
ThNPagTIFs2OHDgjHUMQTT5+jF7+QWLq0be7uxnl9THrF7ipXXfmiH5p47He2XLe0mrxSWbKHw1j
D2nDyPSrMqS59+eJMYri0mXmi2rbeIDFA8BVbtXoFlHXAS+i0VH1lw5qPcznafIx/hhPnJ0P5pIs
/EYE4xTuROflTwABaAcHTQ+VIiuOicDGiLPplIJXh8FbfxCNEdznicYb6Tv7burwRM2WekZRceep
gJT71jA3Vq/vht7xMMmJ3I0olDV4yd4S0uDkT1WcfveN7tor81z47juRSEzF34G07uXg/xDj0tLm
ZlB1DJVHIHY3XV5HRt7mGxgSP9qBtIpSK76mkKm33Tr6X4FGhQl4GZI8sxKVB8mmrpkFpIaibAGM
lDf5nUg5oKNeCndG5mt7t0SpmSeNmr5FVlui98cdBx1uEfwlbnIE7yQr6223rfu5FngdPfb67rkl
4x2UV+TmM7ubuSjljikOCpxSOmGhDK/jhl46CSNM4UoDuxOEWCTEMSs7FiCcakPI7lA4GN7SDszM
TEU+PGnwVPpd5aP23AmtmERksWJrzi49wsLxYUpwXXZgdORy8ho5ccvMgQBG/UZigfnoi9krBuha
Qc/E4vd183/3vH7/vbm+V9/7/71+4U+KC865dPg/v/6x//3PhPuu0+9f/gAcLRuWe/ldLA/fe1ny
T39XlK1/87/6f/6v7/+llIp1v/v3k/i+z/hP22a/mpZ+/rt/zOKxH5G+xXgeiKWzigX/07SE/egn
tdZEW/HHEN7if/7hTrL033AloSwMTASNLtFb/87QnQH/rzN3tABOAI/CR96AFVj/q4aCcXDnFG1f
HKu8URcvIfeTUEeeDVUheHOGVD8MnYOVF78MF5FB+KGNw9ysUWM3y7OKV9IZLgBCeTlWybUMjIXF
YhEjP2KKV2y8RUPs0BJoZRK4nkl1jjNiWHg2WmJsMOFcAsJkDvyUHHJLSlbWdUzr8TuB52yqu4zA
YZFaAW4bJBoPWDO8SOTxvPeniYXgmlPaWviTPdQtp8aZ2cC5NVGV/JjkScVTTfJWUKsdClEieYDO
HRcEwxz4qU1NfSiXlnnpowGbSzv5VFkGNSIqy29jYiUEEQUe1a0+xkm2rWQyE00GwdF5S/UAuNaa
CTmk52awWL7jve/a6a4zvTWdKvGnhLAALfV3TbEYycNEBgAaj6Lq7DBLKmBIZs/caqOluuUcDXv9
mwnBp97rLIq23jO6RNGiFVT67pJycsVGj6XEmHxl+dDyXCMhnKdyYx3bK1Puj0otye3oEbLRkPnJ
hNhbsJoyL/JflZwHYoKMad6ycvb20lWbgT+t23fCCPNuvHqUjX1U6Il1KNE4UIeD7JxiOIaivEdO
Xe4rUekXBFSscoNdK0Y/j0bUbmdBVdDZXXvX4a/gA9N62LHBfEfERsT3o7vMz1xmxaueLkXolTW5
J1hfoiErnO8ryPwBFQ2MS3zQ+Pm1YJeCFCAfIbDecofRCVGuYIM8cO9ZUA8nO4YnZBjlA37r4n6c
kcKjdU28CDDYXjMmlwKgPs7B8kRU6ihCLQj6D2fNN63ILN7MdMnHInGBgk5DdUYz14NssBmCkt1A
RUywaqcZ6Z7EgeDTTQpmkCIW+d2IneY9Gbl+KQIW/YpBmAtiyA3tRCow/2rRa/0e5/WynzqAyJZZ
PuVaa765pIEnEWHanxn4nRfX56GyoersuNLtY0Jry5B6JuTYmr7Hce+/K6aH26Bt9CUc0wRyhOq3
uWKlbKQTqWDtdB7t1LktAcLtrFEB+AJd3hwEy+gjBhz3Ejee8Tab0r8axKhRtk3DMcgLUl7tJaDK
b/qnHofdrTU5zaGwKus8YSK74lxhr5W0zj0gLoNsjjZ/7eo0f+MdLffzLK2zbFR5kHXdXgtll58t
eLuYCLLEO2XCUncd3AgaGwSWOFSMMYxb36OqGFg2E2vAsWLN2cVfSAQJlO6CWeKROIDJiBnf+1l2
qmk+byVDiZtRWNkXZBTEfFrLpF/aYswuQ1p0TxJA2GNG8sMJl1S91eYseGOimb+I0R3Og0NWypZh
dX7SlafMnVGl5IjpQXxsQXfuB6Un6HIgyotudH44IyBCREXLlzknJ5Zh5LEu2goGQXzBeoSJXAL4
n36usOrkaAbteXH0hbGmRXFqy2+ynpAJFHV50FG7hbVDx2QYPdnxWe3tzFSfN2p2uw+S7uVZ76Zs
V9oA39zanu7zhtYzLfzl0AhJSMoyLa8SNugnDsLxnhckviX1Qn5hCm8AP5yqDc/JsGmqOT9MuD/3
rZ27gF9lUzy3GQIL3naeFg1KRuAV7TdLY+ug/IoJwhzr1nZ2ZxAZlRjuPAOFJNPJxWU7QSaWTzv9
g6QI1ig6fkk+yjQzDB2eSEkeLwB071pmhVezMZNX0+f5V07Q7WYSyMaQbFf94maFfgmGIrhqbM/u
l3kk3cHoFxyczQrNLOfbspNw+w0eVOThCVw7hrxVFE8DhSsynFPb0FbgBgBzKq36IjvGNZ7FUcPE
E+8logOzs41Hd2HBFemQyKO+c5dPvG8z/aLmi4yiM88PPVDQD7aFLNby4sRdgti4a0zyP8bsWPYO
6k5i8J4MkfcPiTd4V7RXDLOIhkeYtBTdc1/LgHGvpy4jxeF720jWtIYxPZTZCnvh6fFu6mlavpG/
li8RIiFYorUznbSkGvdxb4zXcRDWyYSvsvOzrnuZHKe/mx16gMVG6mFlc3rPzda+uYFsPvyh9n4s
iH1YdgwkkWAm+8YEIl+zd5mlQQydoBael7l3Np6hDwz7+DlJrOmp1o0in0K9L8f3FvBiibMRXymB
HBoajdTuXmJZk13p4Y3ynSqLI4fMQdJ90B/1wdh98ZPadbd2k1QfVpL4e/AP8UUasX8e/Rp430xC
Whr4jKULCJCLyf3GRG0or4OtB7e5X/WXwiCQUfo9w+FGgz85oDPJ7YJ5denRTY61/OKDM4Z4ymyX
9Z3Gnry3JnnfJr1/o7Rg+a5bspQrdZXrGm5zci6nQXtKU8d9g5HG0VOwYKHu1XLAK9PQAlpUcbwd
dL8hqJlMoowdKscSFOfCLxeDpEfH33sDQzI+ExOZpGag4cM10iYi1MF/L5CH7/TMeseB0ly0pCbh
kmE0MpvZupmGwOYYXMw7xGs6yST1ZX0Dcd5Yxl4NRKAsdbYJ8s68APrMjwkpJaFI6+auSUzr2fOH
cTt7GmPcrnH2mpszSESdu0ULaGLXIp9Ka6wWK67e33tOYn8OqQCqZAyt2shpDB4NB1FA3fXmTkdP
9ASiOrXpF1v7jrQY4ofNcQ7uy6T29sg2m2jSrRsfTAZve2XrKBkYkdrufAoGE9ZCpnXfwaGaAyhI
RsHx0HkHlk9t1Jf9EtXx0t+1qmzvgHQQopWa5mG2GAAoh/XKNKlA7WNDeF+oBcyn2Qpy8JCO5f3w
K02+VY3v7OKifXW60ttqeXBP6mWf8/vpA3UH6GswkhPzjHzIoWe2Qju6JOthcGZsGnNpd+ozawUs
l57onpMp543TcL0tjJH4aNq0NHnhwG4By2JkXNaSXO+czTKxJRuLmKGcRZstr1YiOxpf8QL7o7rF
EwspImZdtOe+q3cjgD+6dFojLTO8g0n09a1neDO3gpe9UaC5THxzBtrdEh9km8dskYvADD1DGMWR
ICsj4pONMa9p0QkIe84dfFFwrhDE4Rik3XpwhUjDSVnT0dUX/IRER/OcIBTmwxF4jDZVygSyMPeF
zrGC+IVieqZSraHj6NPjqJfJs1405bNtUgPaCAbsiFVTdwt8KTirwqVaSZz4qHstOpIEEABah4Yb
jJFxfIRox7QGO2N+ygckFqzTjExSYgbNgd4v6b9bwMH7AB8kanakAlbn38SjU4C+IbXGKdneYle3
LgxJl2vQMYgNigzgXNLNp7Se1Dah8H9VTLlz231KXLCo0syuaPsNfkv7VBWe8TVDBMycoyRFJkbO
EHoV7hI1msdF8+pwnEjr7STZ3a2l3kW6MLrQ7v2WgV6Qju6mxJjOKJvtTDPU0163NOi9kG9nWoRz
VhrVtsyTZ94WayeBZhLEGkiybihutDIjjz6zLr1jvxk9S8l5HEjrJFdyUxQ+s8Cq5IWpJnYBFeMB
9FEt2CEA82ytLfZvhLUm9XJi6XCbLrb5Ygkso5E/N1Wku7XYGXidIqXNuNkLaW1Us9CD2xWmI4CU
CjLO26KZM4NHRAkVeO0gdrzb2U2LqHVr9I58/N613tvin4+fYAG4hxYw9okBtn5JqzLbjMlkR8oX
XHN9mh2z1sP62A8qQtnuRIstCSlqCEur8bHvgiJfbh2dXy73y22mhoo+oRUDw0BUFn/qWu9+l139
mf7wVzE1yAzQWBZ7O9gVRCb+xTSXxowPMgm6KK962jpt9lhPELhX4zQu3Edbr7vPllqq5somJ/3v
v/lfbAR0pa4J885cvVEkWa+MkD/r7VFysQlRbUZKUyM+VS6Ii8/KFA4y7Km//1Z/MRGs38oyfP67
dr//bA7MUEK5QBL4Vq3Z1VuekQVPNhHW3//++/wTgXb9RojhCUw0gZK4fw1/JDd0QYniJUfZMjfG
xGMfXTmb27LOhjsyiLBKjEHKVnyxq/fWAxDLqZKkt1qcrs01e7V6+/c/0j+/xavSDsqJx24CwRJD
iD+/ylIf/HSgy0A9TJSpXollb+UrSwJOH1p5PUnFJ4xw3mdDxL/zPv+7J0PwX0TTNz+GX2dBP+c7
/zko+v9rfvSvlJygkxH1/2V49KuQE4pxAJRjpd3w6PwDd+P85nlo7X4ia/4xOrJ/pqEaPEzAtXme
1q/zj1GSC14SP5DnGkC+sNLY/84oiYv+11ESeUfcXTxEbHMx9cJz/vXjJAyXaIougarh6GwpAXi7
5KbZABsY4Lr2+KYnlQcEw2kesnapr6viMux8YBJRHch8a3iZ/pgPBZF0wpyL25QCiwwbDZd/4In9
HGTWCRy9gUwta7uN4+Pt4rkIbJYIwEsI+yD+cCyn5kZPkJqGjVneAJUu7rzG8veVHqT72AOCSAYY
u9+kIqqt5yjbqywVR6Sl7kX266ieWCAtsiTeibCafPPszc30tajchTsT5EJkpRIOu7ZunuoG3hYY
rgnOyDQfpf5RFKp5R1biX1RBwl6IPG/g+seVMCElJfJvdm+neAZARR5aqUdp3OjHleJ9KISpfU5c
7D88YHu3Fqw5kpIr8T2ZzbiL0qo17rK0lUQ4WOLB7u3plBeejoGBW6GKrNz8npN0HOUODAzUahZ7
eNAi10Svk3PfKu2TDht8LHR2JPgQGo9L1r2ODF4e8mnFbaT++Jy2w/AYBMPMilpT4mPlmLwyVS4Y
HTjsLJln5BIpVICFzq8xOWJVCU09o1NwgsJj82uI9w6PhmToMX3hlGcrIevyo8yG4RCobNgZdGCf
SpflTaaLW00lzqkQQ3sSsVLnNi7HqHa8fufNPjn3gr01MQgEVgrez6R4RTWBIItXSfLVKq1njGaV
58XwYjJiKpdflNC9EKKPvDEyRzvkjp7uQZmXTziU0y/FkHE3MxW0WAHPTbOtaC4NhCT409BcWQXg
Cj57SB5teZF2oEAiNroFNcyAMJSS902uLSLPaOrrlMLFopiD6jL9yBCYUW7Mq4mvLjFCtHlagz50
5tBmnXyTiEZtHLVAzxd+dWkJjrkxNcugh6wmdE1MMdhzUAEnL+TQmC4dUWJ/dPMEzZT5GXvjkk06
oTbVQbUKzwRLQ/Z4fm1coVEE90m8pNHka9s2rRCGLOPGFc41K4Pxs/as4qgL5EdTjuhzM/ZyQeuR
zmelUAviNRjqZ3iV8atWuYl2QtnZ5dug9oxv6Mh6Gab6JB9GNbFEG5fCeBsY1bIUrDt5b8i6+yqw
1xDPORnvBWIhVp7LsDz00C38g81ytw+FTzWamUtPXKvFHCIeUmjGMjasF2vU03MH4+iDhbFewyvk
Qxt5glFTm9T+19zTvUvhkE7JVK8InhQqN7RfiJXRVKN1Kze0ks3OT+vqHTNJ8MzQ+UPTp3bjtsIi
kMVdvjutQCLdG0ZTb2M/rl/zhBVVVIqczQwTBvE2eEgEQnTP7ZEMyGGDMIpam4TC4CY1ZzQPg7hn
9hkwQsl4ntnidOD7hb31cTpFrFzpSkfZIzlqs42NgnKrpqE7FY3hnRy9hyNkpbnP68DgppGSEw0p
jRdpQavvx9LOHsxRc/ZNphfzRguG2IYNLvQ3s0iJbbE5TEdTb5coqKssp7dty2OyWN0VMRWOqqCx
hgfhZzYvrFflX8gP6Ra2figlOcxieYyTGdmir03tVwbEgCtsrIsHghQIrmWg1d/avdA+G8dDLNob
+Ujvu2gcLopMhobOjlAU2x53mp92X4l1mL53ZTq9LXZtXCyat2o7TL2/hJazgPIMYqujlg7iYuOb
bYXAZYpBxGhkHhl6+5gU4Ckp4yaEgiKDW1R0MEu9k90uA+EjNdPmtC8pi7P4CFU02TaG3e1nvXqi
UZd7OK5Y1qhp0L4IKCWQcJYa0evobsEPqG8KSk21HQ232zSWZMzbpCMMKt3Pb2edKBZ5tsvOrQeE
vlObfVFawn58oSEo9Fd/KejSEfqwlRheJU6C/DaeGU+aQe7eGjmUIELlxYNblfqDa3jJHcfiTCtQ
qCNl/At7zvqhw7H6II0+NkM9y+OXCR7Dq4XbCqER89hTiovtxScthkNq4rHyYcbf6QT63MFhYzCT
VM46G7cxCCLGRaOBhA59Nsc2t100V0t2BfwrEbN5HX1wX1XXPND5cd1C2xl9yRK/x/vHo84CKTRE
794AoXJvkXebF8epY1QAaogfbV+4xzwrpid2gT4+sZHtqqW05ZZQIFntB61rsPdB9Qyatn1Esewd
E37xT4SdRGUswtnDtZO7Oe7UVxrzmciPTlOHxCgX1o0Lkhx0/9tuiCWcH4fzSGaGOpuD8o5pxiym
mvK7rpSAgzrTuo1hFtscskX8MKl4Vb2aF0FUbBPVyl7jQmRzl8CG2q+v55NoZuMmyBVTcVvzIEEL
ck2LcUQQYU5YMwKVfosHEFrZzHY/FN0MTs/Rh+W0ME+9Nwsx7YMlCI6jIfsXETfVHbP98cDz5MJS
lY1A4OShQ+2nBIyQWhZ9g/kjRQ1hBd39ZOkVC5bcCiKoVcY2dTL9kHelfYtSIb4oL5iPPRcjZjBz
utaB/6k3WfBp9JbZhE7vdK8ZkrCv+hQXx77R2j2eZc2nc+eo4eOXcknbpeVElq57u2zMizuUtNPX
FgbyphgM9w2spX9rLjVPXroemsBMzGyvpolMJiFMs3msl+AVchj0pjH10xZKTyeNSK99M2X0OwVv
mRYXjxh4++7OFSw0D5YH9yxUrls4IMqMTr8xXfRAiA+NWu/Au6VZu/o9eOUbUy2Poks2a7TwsrNS
19u1getFKaipOMoJTlaGiYYeNnBfHeSgpa9OaznZu+nyiEdAwgiYFRPOCGSd7rrGvhjGTOu+bxIy
uOSJj6wpUBWPNbOJ9y5Wb5S98xdk//VnPs7mS4Cn5MnokvYEhu2pq71lW1lddfQ6uOKeJDPFa+YH
t1RvHIA/7Cx9zwf3zZOT/ADXQwVhC3w+vSPfvEDLD67nl3edUW4nu9JueHOwM5J1yT5g6H5YyhkZ
1rRdwYAdNSd0JZkR3MEs4N5yJhDPSEHTLmwFotYn35ViWylT3acM0GBQAfYnnvln5/Y/3dO/8sEx
LMab///mhd5SDje/0kJ//yd/LN5hRf4GFITyn9kbO+81Z+KP9skwbSD9FkABDHKwOv9MC3V/o1BF
eMsZTEWNTus/mijb+I1ECZAq1k+ru6sH/04TBRbjL00UmlcAN46JWsCCk/JXWkPRS0CMMsju8iJA
uI6WY+2lRFK4t0Hc2va9DWGk3xPwznSK9Ajop+hPMpeNO3bw+QoF3YCDW3RF2HOPDNZD6pdaOX9x
fPIX9cgtUJ+2Y10cEoWa9W4oO/0bsbGTDsS5rzM/Ekbqo/mURpNQaAPU9cd9E9jJtkq7/FTltfHD
SgiNCTk7/A/NXEF4LiAZr7A7iHCJAtTrlQ+kusT7RFH1WvQ5HM9ZQ2VvuVKGnSmqImTwLHCJWrb2
7Onah8/UDP8Sijckz97VTdnYIEfMb5jyZkdvdOTXKZfm1tY5akLiptIHwdWbbvpmXu5GiXtgw3Fb
ia3V8huHvlSDv+27ssUKnVJjxrA8x5+Tzcn9yKZxeO5BeudXBwcXSKbWu82ETie3sKHJSNpeuIi9
dPV6BHPAraoPGUp0ZxjqDe/E8hovREBpekCc3kJc3SNQkjgIQa+jBCdZbjxmbpye1TTPr3Q8hrN3
keYfk9oatwH+qzrSjRybgTe4aLS8zGq/4EQXUZJ0eR/5JLmetL7WCfRzcFYjiFYkudHmSqT8a0XI
UpgawkP0qjZsynvQgiil3ga5dO4dv4mJMr4Yq3mDwXfecKgi59OFG1Z4GX94AjY8KZHFoc9suZsS
C0pklxGM1aTefUfJCTwVHtHGBOt5X7iVOC0N01W96ox7zQkm5t+Ve4pt1B2hEI77beKe2BC3IK8M
CdCApUtTpRCcyRwk4bPW2hub0fVy0WvJIPtEIvjktwRA1b3PoiKvmNpX6D7aO7vo0uaoUGHZoW7B
Qq1DNOGuCCXWuRuuTPQBISIB3y+wy6Ag3xCgl1n3ssf/FZIE6j1Wbc2U2tNwbr4Q6eV19FW9vlkg
9CDy1lOGu7h+vH7jMh9vTivYP7hx2yT9VnXUx3DsvMILS3/hLhidLOmjmInwlSy97GasUXy4cT29
m9UqACv6idALQCrLcU6YQCBONWt0B6Wrp3gMSbE8wMjBSjCwKiMETCXaQNhp5e3qJMswlS+EAqTd
iEmhEXHFkx37Hql+7YIgUeSNnKI2bsfxRqmMRYeJZjxqUt7NTUty6Xqla0KFuVYHyR3kr6yPRCUr
7wLJYLqy8dT3zBwlGRdWsvCJs7Uxyj1ECKXmZexrm3LcjXFcpvAbdVdsqtKfXs2sb/YDg4HkZOv9
A6Vjru4DqX3iYKh5pjSXADxiQBbnOjRWD3S/S6thl8ileZ2ZZ9ihv8j0SSnfhLget6LG/2ZDkFv9
gsOBk2h5tFF8NEfTgYweZWXJ/KHUsWscf8a7Wk0rfkya/exI17/BAdurx7EwAbxOxcr4FSQjbfxW
M85WzyBdxbl5b9fTGslmB3m1zRNOM0dSGRVLl+/VbPknTDIMcPxJm+ebeQWTeVZfw6fAA7L3/bjf
lkYSE87Ke9XsklblG1PZ1r2G3GPcWTItN26Qm+fGRVAOBBDCqJa1K7V25RC0ys42OmRc3ufCTvIP
0Xn5e86m+tkS5fi2ahnEVjS2zbNmz+NGy5W1rQxXG46kjNhRaUksdG7aJ+LMX7ARgWstwBTHdNuF
ZCIfMMXJ7jXHhGlle05LLAMWIGj0QCAis3d15hCuSPAjjsSFYDUjXCAeqonOoXFIGLo0dStJpgNZ
+ARJw3oZJ/XF5iMMG/MnvzeodfPg+pN37+Jb3SRDvGAySbujxyRA39ZqYFStOcy/mhkGbB339rUk
vHEMK+FVxmUSTXNRA7D8vd811ms3zK8JNV0QDm4GMcPIoKNG46gPfQgZAGZBhSDyqhajf0B7hmGg
4f5K7o0Zkg5oKBv36HKoLLb0Th7ZWgyXsGPo5V9tv/gjHO1/6ql/VU+ZEBb/rp66fv8Q733xa7TR
7//oj4oqcH4jTg/F4rpJ0Z2fZdM/KiqdaCMHyKPrQwlY+QD/MZW2GD3DbPJdJtYwzP6MX9f/nQIK
x+pfCij0BDqMI2oEHSQUP9ivU2geJI2uNR1vrEoFY8oYloYIBbNld/lS34BCthdEPpDwUnbja+tb
rF2ws/bD/doZl5VPk1zz41/E2jmz1XZv5p/t9LB21ubPJtu0BLZFzuRXe+3Bxc92fFw782Dws6u5
duvFz8Z9zQHZtqDWIjyb1nVYO3zwJt1OH/2KEYJe3w3rJCD4ORTgwite8KhPpxUpKsN5nR+gHQKH
racaFBu/CR7K1K8ehDmgJ2P20MPixlbCPMLtHPXAmEM8rHzbHRt7Gv94mLfaZA2nog2ozYBsRyRU
z1s7tVkaZmjcniSWz3fPqzriV5sYmYuCd0JMYH8HaC/90lWF5PJo8nZjJaO5C1Lv/7J3JttxG9kW
/SJ4ISLQTjORHZnsO1ETLEq00fdAoPn6t0FJVbLWK7tq7oHlRk4xExkI3Lj3nH0ElVAT39uTk+60
aemISqiczm00yrPXdE+MNmGICHCmmA41ACRT1ctj2Q8ZD6HpSzZNGIaUzvCvGjo5E+pEq7+s7e4z
GPYRLxnf4VOepcW1N+p4b/TxctEWjNYoLBRkbe25K14FX1kaGsmt9Lv0aOTRDbaFdA+jIQNFwLbR
UdIfzbEaz1NcDufSEGS7icLxNmyN88O8djAy+orbns7PjYff6jgzBbxyG3M8W105H5nkqTekp5QJ
vugfiLDLJ5wTRrYrZY09tY0BGBQ13WLQLOa+Ea4RsMeWd2QGq4d+tvpXsBr5HzMT30epSR9xsqm8
IU7FuFaJCymX5g3Xiu4eUzj/tum84pNqE71nWF8GJRoBRJsZTDDTNqAhtBNN2a67QTECHmnqp62v
dEI5yMJZH7C+/xUnPa1oJvkccw0yNRikY0DbWU4Z35EOZDJT8ZseyGSxbAqzwrMBkg6fmfWmpfYu
P/ionFLqa6sV0XYoTUT7cgHw3UXTfhIGqcba8NMzDz3rmEe1dzTJRvw9LaP0luK8ZE1Fy02GkKUm
wDU0vnrMX4pNGHXC3zSjg7uZOexwWSaOy/4VxxdJxoQZUHcarISZT/h9zJd2Sqez42fmLra64Spx
a1rpVd3ou9aIllfqemlTZtXTZU2J9uijOrrxENe2Xh0dtHZpvoNgprEay11mqx7tiiaDiDVZutSD
DSCeGAp64HS9y1kJ4ytDHM8JTzipwpPEJnoiJqbLN9jqESqEUzMRck2J9sw2Ut/OJXrJMmrMHZ1i
e5cYtXnlxgL5AtJJWhD0iXcoHZqbIiqimza2ZOA0jvqc05KHoWW000sXxgQJTd4wP9B1UdGW+FSD
TG0RH20nLC6GhWYJ9Tp5tFttNLbelxQjgMHhbOI1JT782kAs8+yKEmWW61RhvbWaJmQnSZATLUX1
npP46G0Gp5iu1OIWM1+NnWQw3rXxHOmOZMpU2MSo5UY0wUAUKV28lGDr/URThnMi6Wp3MjfFS9uF
5bCNsFbVzT53KiZ8VyTJeRMiZBUVzLH3LUnHhb+NxpnTIAK8oTMfQlwps/MUuUXd3/fr4AxUAtjT
8mKpJXyNbe9BJ6gDS8tsfGjTKfK+WlEWxiUklNwc7acCiFDj7rwa++DeGIY+fZ/duhYUbXxFLQ8u
mgX/1AF/Vwcoc/UY/Oe+yvXv+u39z1XAt5f8q6/Co15ZPHZNKgqmwPQ1flQBaw/jB01I8tyHn+06
0rKhAq45iD+m0Ta/ZTseC9Ii/nMtCX64OL6rVTCA/EdOMEaKX+oAGvDrj0HgAP4Sec0vEpK4p8wu
21pduWHnPs+jZZ9mJQz6wEu+ngWLpsF0VF2gPmnEphIN5u8FT/roIHEdZNec7dAc5CfSMrLriukb
LQT89dBb6oZtY2itmeGVpT/1WdEGfTSzn9RAV7e+9ngc1n2KqcnByXAYxlncD6qrXksd6pul9UOO
T0Y5kpK8tC50HwR8+wTf9dFtU6xBbUZPwWUgcnB83uKmjnmg0RiAIRaQ6Uz8wTy7zj6eMBkc0Zss
Q0DwgfklHZD1bbAmZu8N+rqbJLJ1gc66mG7CsEJdCs2fz07djRSfJIvMPVVzay2MNYapPnCv8ruq
w3t/ARl4RtFvN/OJjAh4BUUxTzgkeIOwG8PFgNHQFIW6k9hE73wOd/dLmumbhiywOsXiF0DB9KIt
mZDMysfWPRZ+Xjbb1KqWiLZ8jzvEG7IyMKwWxMqVyuQTgaa9uxAUFppV3xxDYSfDoQglhtQDuqMs
2rstGGHyGMmzK81tVnrTtQLGX4otKanGyepENdAViBpwCykI1pJct+Rb+6urc6tT9zqDYNh+9Mg8
Own1dJ0R4+UTcpAnrY/UCnP2nm3PI+FNIQmI4HvEaXgTitngoFwJEt7trlcocppBu/25o36JA54D
jlsdzW4U4aVscWUGjdXpdeG4y3FBNYj+fUoJXkRHMOb6ou+HoTavxVykvQKw1HWcx4pNNkogVZ8i
JD9yeWVzncv2vR+bvsDzRXRFHt79s+H9NzYuZSE9+KsN76l/i3+W4Hx/wY/tziSa1TbpFZMcDRht
PWX82O4EOyFyGyCr5kcfGZnMT7vfuulR3fx723PZ9kxTcWZxbRc75P8EUUOy82eEGpR7xcbM/qss
Gta/qvaqpmK2NnvzFZ4nY0HJONbzvGfN+c+kXKsThTdgQh1F9SWSSQjQM2nL04o3/EACtw2NEVlX
4BnhWOyKRECunWf7FvFJh9SkyqcEu/pG4ZXW+EUKxwrHe8OdJ+7tgZ3Pt57icPKL+kh+YIo3ZdRU
oWYeGjd+YdHTrNoUavVWMoz3/mDINifDcQQkPOlT5A40CQhwwvZ8wamx0Q+15iI/GGXlcoQC52GB
TBoJQORaWop2KBupyY+NN1G92qUKGYFCIyWReXiBq4cAq+QaUiYgblcuCt2HEz6WhaQ3RePqyIeq
0HAMxhc2q+TRSy2yXujppHfoc6/7qW1OSKEjbM7h8OYL4CxtR5FKEcXk2kGIu/UrDSEAQOniyvIi
pb9sU9LRwUfXN46mbi7lt/0JMc90HZPiY5wmjiNo1TMjmh8IGhrY0EyQnNE+JNJEugdJ/3k46G+b
oCBvRKxGrwzKzjrQQmpzVdNnLfkWMEPIQp/+2RH+mx1BsumLv9oRrj+SnrdvbZUn5S+l0MdLv+8N
rv2bRVvOBV9gow5Go/evvcGzflNyRS/SaOXxYymmT9/3BkVCtAegwWPooyQv41U/KiP1G/8rcXUA
GG2TgY76Xyoj12Sz+RmziNXXkhRFlETSA53t/kIqdrMJH1DOgXlC/4lU31+dcUsXwT+VuuV01+ua
uYNnujEwFcze1qmUTLFxliDl2soRA/NeLVOR7Sq7ihoO3pUALsRUqTA3Zqy69yKxvTNdGOuEeFlc
V3ZunXoLAAI2EmLLgKaok04ElNYxZTq1yXLk1PRrvDNpatRJnVe/1uYCwRSyGHlHI/3+s+D+f8PV
J64Lf0W/ER/tOERFU4IcZO7G7a7LjPUlH3DcjBPxrWx6/3ngvIRJu14TMfrOm+4j2DDPH3tbix3/
FGYrB1nVkwuyVpZZhY+0rTz88W733nmmAORVgHr9SMAT5Ufak0Xu2gwVZ4Bx5vMxat9itiJlBNNb
KPGI+ZfstBWgW1XGcFQ6Vk/L6E23pYL73CkTtDO2bXEdyTXED7lv+PwtUYt5NrBm108BCtKw6d7T
NuEKfEuJ6nKCuMLG1JtJtfxv1iQAeFe2/TZHvG4zRLwBW4y82xFMz62pIvmYhuvEY1AOp3wKyum+
tVYWuZcpMNGpyWf3c5toq2E01bVjQYspyZu5VhkSNSwGJOmOCdShMNEnVYFKJkmP17gfCSOAIejr
F1OB8Yd1zRX+9oXmbGmQChLo23JYv2E9k7zHV9p1nxwCCabziAqaiRHg4yLAw5Qld0Yh+QgVIAKE
EzrmV6/L4RnD+wUdj3aN9/gNOzySUUYYqkFW3oHaCOXGmrJKz8DpYOfmxWKARxmXP2LyvQm60qX/
POfjfb909n7GsEm/PUzgUMouvcM4jKwLrI6xrUUhH0uLBbgagVm1BQs9oxkf7rEJ8yctoeRXN6bl
xDthEdHjIU/QWTXTbq9ZDbLt+GZ91RM2+BG6B72e5juZTMw5UKqx+EhNj4NQE2+8Ab7cvyMZR+aE
aYaIL8yjDK78iS+4qpkO05WJOjQSaY1JoUxxZmwzH87GTrNEnY3gtjxXzEOt48fcxEg1uOx5VLzv
ZBkAhxc8IkGTgRiDi1awYkgVBlE9rYJUKgS+O72uk5lzxuuwfkWeggdR2PjTPNHxh/WNmRx8W5Id
ZhGbMWtNELwl6lewG+HzxxJODPLm5qyrLqv1ZqdnUr+GDnmJI3CpYTuuMPuPOABUERweYvp2+zWE
CJesz4VbMcNqW+ceC2bAW3OZI/pgBay3xJDXyQEJKBcPHhlfNnXPKRFJ8/qBz2/sdQLjDI54tFAn
PhupqXGTdinT6bQhPjsnlhFnXQXcfpFeAmHHHvWGDDw+jgn0+tvoY202cj+YJgvMUMRcdhnsNUBP
lnjUsudTg/yWG6TUiniryj+PVe6flwZ204ahMEuigmcIdAsjIoQet4vVLaZqRJpG283sp9HiByaJ
AEdQ0yYu8NQ/2w1TZzXGHEinKuPzqonm6X7pmJztAP5xh8m2WAPnFDtWIasxvp+7qb5Cf+uTfNgk
BzVzL2c+27NXZsyjCpHz50CDsE6IoWDL9Ni2TDMUj71dD1xB+Jz3NQsdxW6cNa+ZGTZHX3TRAT2m
fHQVa97JsNWgpkxb0qLJELCO08AWqRY+8MQMf8FRjXwqyOG/PYbmstQXUeUCeVVlQZ4i1RG8F3NJ
DoNFEu8WhGt7zJM1dyIh5WYniCVRTFMtFjhkfL7WtiMJ00TAhIqgFOKxGWbxCHtzLZFaCHprh5L1
IrqekKg1i2rEScgU22nEdbImDhaF4P2kRb1qnUjt5k4E9zJfWGnLH0/4evceZRX5OrHN6sbL+ajW
tQdCS6SXVj20x0Gs3fiPNW9JixeZPZ8ZYNS6/gfU89dDokkRoILnc5rrY0SPounvNOiECSthx/7W
dj1D1Vit69GfwYPXjec/43vmi/y2paWdSIqgdkeWkh167XBKvQ7JFefPsWVAYIhby+HuyvPMTyld
ubyKNMGPO67QnvU8luDWt1Njt/H+Y2clNEs4+AC95lkkUIOex4g8uhebFj8CBmvdpYQmxsSKe/vN
X2O20qEp7kQ8SIIFy3ckwP6prdc5o9eY68MZzgF+RfxY1+PCzBxwFfbMrVd5tdhMMVP3GNlZPB/Z
flQxBiICvELxDWpMkDe6+JdF2fWYFN0QAQGyMj+/W1Jaw2aSu94WH170zKOU4IPeLviKSpO7Jhsm
9lruSUgpbDEIHkZJ6141rfNelcVzFYn2gpbJwEx39saJOkS1j9JCHe+vDyKYnPkj3e8adOPg3dLe
NUPuXa1weUPKBYraX9tkrV8CDonAFEfxU+I2No7WMvzcMNU0ZNVwjvftbdu7W9PFLD+iNhCFMR77
fj518VBD9vTbIlzDWKst+vgXxM/7uu6aveG4/m1t6U1auPchbS/zZXZyMrDJpATPcOKgU7Crptzh
luMEi6KpFNQmylgkRwsQ1q5HieY0VrpFmF8cBaq2eJNYNaBRK1P7rJTMUAmE2JsD0B4bEjWkQXec
NfjXGvLQ7HAEQWQAVX8bAaCZuPyxf9kra7nxkOJcdKnPYy6ZmO5MBky7YhRPCGjxvppOeZMsmXfh
ypDVK8gldWKv2kVeWnNqqyfmsKgHLuG80d0mBlhtGEFPb7lVpU+zWzwBtW/yc85c9q7JwMoafTd6
W4sW197TSv/Rza3/JfZwN3cjrsqFRbZroGwGXju3EDRTpjO60cE89QAZ6TbDYraYBNEtS6+8NkYw
wvVy3sHrl/tlYAqGKc0kq3d88ld6dgYZ4uCG42fNSdBOUvcLtsX5PrbnMhAw9vYqc0lg7e32rsPO
RPlTOjt7Kqav6SAfDVTkG8E05cpL4uUOgoa9rdyh2BNOaR1CX7vn2k84czbdY4P+AdW2Q2W064qm
uiKUYD3FrTnBY1zvIuqGi6FoxYVETH20/ao7Zf5gnSuFj5iLVu501tgPgDQrwD2NtzNgP25Sdizw
w0V2y3iSLEzvglO7uOEhgA7VguJELoVzylGL30Wg5VSpyqM0uvZA35yadYZCPEX+cIThgoWSsKXX
jklFkKJFvFpS+25IQA0DyTDvszb1ztWc909yksZ5Luocg4jn8rqR2vVLr3OfuoS+00XPaR5LY199
SlfvIZABHDesb5k9yjb0ju6ojGsTuT4JFMLFdm3tBxdEIPGsxWk0XffNyIpPk9FkeP7BcW5123Zr
ELwFvN0dTbCl/XAwwyze2l7WbNn8o2DBbAunO+5PurTfa9IVdhJIyVbUZr7uVuI0p616C1vASgHd
TFRVlSQ30GipBBOzDObMzHZ9g0k1bNhR2PnbYpdUqIWMRLr05iZ1gI47B52coQqPAFHPDIBdsakR
X/gDGwkDwCbobfMeJGkucN3mLZ4Ft6GBd5+EggHQqlTKj+7S6eidzZ/eQCqbgCSnGpyjBtIYxSFh
qBXj1wPCLoONqU2cowe34tnIOunx2COdCgWpiIOWoUibxs3OddrqKum4LxLVj88gJfPTAvZlA/gz
2+PSWHagKPjX1E32Dl3apzGaPJY4USWWcYHPhcKPjZRQz68Q+6Nz1BTXse67l5XmfFm03pWTlbB+
qQYeikGanyD/rpIqzi7MhZtmhvPq1IN5KjJI4xdGIxYJBRoBIkNkNTQjcyKDygmAoaIZ2pO+va11
xTHETirvNWxyNvUwTek2sX3PEDfQE7WLOrgpWCF7K3Pg6Zuow5gRgdRFvvTqxQVP3RWZ7gBY9RTd
3TG0C7wgLf89A2KDA9EuyNXQrSQZ2B6oQRFHU22VY0ch4miLZ1PS1Pl8YYplup+h/T1Si5Jo3IyU
5dB36m+62/84VlgtbD8lFKxHZ5uDveQALV2O0evv/5RQMMRhntR9kh7DCr5cUFQVkbmLtQzdJ2te
iA2zCp9qpCptkhA3UJ//Lmhutev9+g489Ba8kdXPp+Qv8oYxdkS1yD462pNPkzosuygJBl+E8lrg
II4oNsP6kKgkji77OlzKXQ0d/zoqe/HomYO4tqqMqvKnRsj36ctfeoV5QwqNh0nZTuDTr0bSUg1h
FadWdCwNSj8wEhMDwARiOxUZEal9Iql8hgINU2DoqH7965/+ayDeejH48c761+pwtH5JOCtnN4P/
wFzBnnOOQojXZ2gjqFOLlC8knm107Wr01GPmhsZJrOV3acFQAaXT1PLGcmadkWhE6kl87NcTdN1E
ZfrHRyz1WDKX/pvL9f98iTaeW9tl8s84TPx6vbQfJYYyvBxGtcZz48/T0MH4z2qKJtvHW1TWBbkA
U9e8MRWa75uePuxHAnxSTe19QbP1by7hL9MyLiE91nWggUUZSfHHO/5pYRs23o2BugFWJGlAmC4J
NuppST13tHiA0JIxRUtBkhmInVidECR6AYI7uDMC2z+JEl29nsG4sn/9xtT/98bIUCXS0cPE+iEU
+vmOc7VZt0XbxMfaiahQo4qzF7iQkZHStKpmu/Khhh1pneaKsjWYUPdnF9qS+n6wNNSwWNP6Ns2Z
0zLcJepi0XOM/QiZpVFM+Y68k5o7BPKAdIBeT+mb3NkGsEFKU7dFpwbPrH//dihNCqRvw7J2Acq5
pjceJkDRdLpMt2sd95asgXfl0nlYBYBBcwL668shf/HYrt+TSwSwQ8wQLUT/1wDPWBhNMmvXOKjY
Zg+U1UJkkjesR50Sg9MjG79/hn2vjYdSLjRPpiLmbdFlXx4m3+FqRQoj29ZejDWv2eIfuVj8OgEQ
jYii4EipZL1+2VBDJ5Kxhyg5Vrikii0SDB3tIsjGx28p6CQ60bxxslmzQjgQvH982H+G8X83jOfp
whb2n4fxN5Bdfp5NrY8jXvC9/+yZv9lsiKaJsxsDj63oan+fTdF/9pg/sfPAc2DXXKf0P2ZT+Biw
HbCJCqbmztpk/lf/2fttVdOx5LArrOOr/wk5KH5tP7u4Lzxp2y7NbjwXHyOsn7aacDQihN62fdKQ
6sNApksGzY1MbcR8eqtmu3vB+QDWj+C7PZS68MLLQfn6aGif7JLGsOWk3Yupyu4lmky5++lK/heP
Mt6dNPn4vEEmAs6vG6E/eC3xZr51SrVVvdmxhRDOjMs1NYR9sWEie/BrExxoXQFC/OufzfP7l6c7
/BEb5CkzA9P1nI/5wM+7HWNfWuND0mDZDD8VTUj/YRwS/yrz28rB0Wq7Z+ASJfk/s+NeTpZP/A/9
4c/TUi7v7gAOPKiXWV1EOUqGzBlychbaIdu1TeXcubGHygw8mn0Kx6I/i1rVe8uswdiDYEcQUPhr
Sl9X3MRyNtEwCY2+3KM63IyILYJhWFAQeUNsNBvVOxP7niNfI5pP4JlStPedh6q6s/CgsUffk8le
cpKySppqvfJwXzTwfvGHxhzuE8t8MdrWICrBfRwgTeWcGhu2HdepS0jfFBBGvFacbaX0cWY73mZo
2XA9YHAgBIKxIqEoSJ/rGKJgIaf5UwmRCkVY54uzPaYh/ue5f8GEsooczZxThynilShHiAWVbTbv
Qd47UAVkwkGbsfvGdGRzvx7z7swuQQKdMtUHQW061HOu2QYe7ZLdOCDO22s1YXhNuJXuCXaMpg28
HiffLHRaHgUeCpik7jicVnAiRFlZ9vcTLJV4K9TY4V91hLmnbRV6mzLsacMj3ab/Q3zosqK+Wxod
UZTIEdYkxxJacei8a9jJR5vEJsBcAJQ2o21/ctPZw3zolLdZ2U54RzHWQGjiwWWtWVWwgiaxN1OS
Vtp+tJlXSONAGzR6b2Kp98TQoVXVOuBO9U9IaIr7Rc5a0ZAd0osl9dLAs3v3LcZvfCSFZ9n5ed2T
uY2TfQ93O4KYm6Lu2tLAmvqtJlTxALFBXIaGB4DKE+EzTAJOEWO8ApFcO/7dYiR6IwgksDdJ6Ra/
86Rb0eILKYyNnRCa5MOrJNVCL7baOC5RIgH33kMcGam6hrA82CgKQ6bZDyR0JFO9adwSV1HISCTa
plNYio2HKPO9THkwo/Fs04M0q/Gddmix5qNgjY83ZBvSzegav03eNNYDcjdKnoE3WGjCi2VY1uhm
lepPzgRE6Tzbsnojcgn0V+gP+HNc0Rj91zIc0jxofZwPW6evrGTXA8o2drg35is9i3ImZMvtxW7Q
lMQPs4L+cpw1MN6tEZZrT7BsiyhohziqPzMAQP+It3FFoM12SR9nzMzjQiOIR0Ffntt4TOqgoYn1
1lWUX2vNxVKfzOpE3z27Zxy+bob051AUJeVNugyg7QbCVlFu+vy0dv1scxzaD1AWxEgPpgvX2sjq
XvrESVFNJpp3P0WoVZqKhDNiD2taCXb1OiJqZqJhYysI4pEbGRvRMBkbsh2HLyY8bZNAitaGiRnS
79/WqAfeaOr6dkBfcdl/bOU+n5zODj2XXZ967KOZ0evrKZHLc94pA45ZNipC0A5TCBEbToJlifnN
HgYO+xcexHv+lkXY8FhHwFQtvDJiGfWnMiLOogMvaZdv8DoKlk5LGG/VLs510wneMWfUytiPA2e2
VXRJ5hMC3htmQHpamd+yWw3vE22SiHNAVXFjoW/Ib1o7J3WL+WJlBySEaTJ83R5Htybj4VwYIMjY
EgEibCTS3xN9a08Ts4VklYOGHQ5B2bXuZ/oBMO25OMAzctx2AlyDM5sbejteu4kbd3ythFFdx87s
g3d00moT4ksEG4Z6IBu76ksn+ic1jc5J0+2yD4Jz993g5CoPDKzK+uDR+sXk7SVgRGWFjtOy03Av
4DFdxUqH9HcMJO8x6QyPkjarw+hqsL/iZgW/qaFE76sx26WyQoiZC3s6WznqLrTzMWjoBYF239CI
mBrElztvanHbGDkwUVpEKGi70HjMeM4QTqv8ObB8giTAAxeu3DrY0VCdVhIFyNy75XwoRwWeQmgn
bQP2cVRVkW3hHWfD7wrVvfxTOP5XEgYkP1QUf1E4Zvkbs94/ixe+veh78ehbvyE1YL+QALEoRvyf
hE3matpwHGRKknDGj8Lth3hhFTGtR8fvQKJ/CxdQR8EDQu2JIIKq838RLjBP+XN1JMh0X/lGPvWr
ZIhOHfqn7kurM6+cHNFcWL2BXJmwnJ4m117RJLqzqQOqk+2jVtz06NntXdaSvPrE6IPkQ0peTrET
GwAd96Lwk/BgwIJuH3FL5pceWVzpbQ/v7bNuE/fVXpzyIhYRIYNjKgN/DUVmDJoUF5Ilu3cyXwe9
TstzWjcGaoW4rtjzh5og11kQDLDobbTEkiQv5l/+q05mIoA8M+Z03zez80mPE4OKmbBNOr5JfOYO
7K2d+vDG+xHs1ze9WuaHD/d81VYoH+uVVHSmNRn30d7IC5OcVzNL4oluPs0zrH6x5Xju3mvypb6u
QEyxvU/sQltuP8JZj6Dn8A7sCC4xjeKitC3bI45bhr60g2xgjnLtSazy4ybMuZ5gBOdioMkX2r4J
8A89vdgK0obNr+OYd1ABszixqanoKtr0O0s8lIQ7DYTBwAga6FJvQA1A+5/gaTJbjb0FfmuAJcBa
SHPUEZ3SFjV5jPSe0IFqSd9pp8+djRMD+qYN/6NKrI0rcZYcZDaF7bVb9MbJJC3olmTtcAO6EeS2
toi36+LyFBuGPkQoVx8ygwJ6Q5LAstHI8e9ETtyb49fzm1un2W5ETLCdszkOEjgAeyw42bk1EnWo
OqsgCIfGdFZq+LNNWTkb+DLDydMTSAEifIqirAJkFNEN83ACvuJ8Chzk6oHVU6+kTlQdSXML79pi
LF7C0oCDmWF62yyGrm/y1HkiUiK6U4wTbgmPcO9ywMavyGQn2MMCul4dT3erfo+ZX5XwZJzCW/yj
80sW1wYR4gMJdiGTmoAYB/fa97PwOQY4dJxix7gxaLr1G0YP/l67rTqHTpgfDKQUSyDcNpufmUeC
rgxz56lxRPnAXJrIOLocEYOTtFHTlgGcO20r2pinskWftPGJ8iHOquxPIwX6Ycyz6FnVlbr0F5fO
qqjt8ZGGBZJjryavMxhwcfwhRotCGFUucyjmgiXJ1tUC2EPa4OBhf7Sj/Zg2btClg6U2lprcs0Bc
ASY0WXL8m+2gb1CxyEt4ENXRsiiA+5SotQ3a5vaOir18bklVQB/n1l9GGb+IBuJQn3veBd90sZtr
JNpzV8PfQp9zFzpdfEEeS/sYCbV8GpjHEvuDPO9rWrXmpbGUPMqbRrkXYz75eyutf9d+Ex5JAWh2
MVpJvkE3ffAzb/gEtDp/mSmwXtTYJ/bWbrzspcF5S1gKdxhezvZAt0/uiP7p90ntXI4VKRaFl+QH
RheQVfzSvhgnUlXoHqHpIErHNwDLJJjh7YUTFMfC5LYksvyCQR21JjQMxSqmxRRDO8s3SW90AbF4
864aBxgvIU4prku/cd18DeUztzioxovK9MuAg7R8tlxD3fRG+5Qs7UNaG+77ZFcwbnCtYwNiUOzS
m8fr+oiu27os0EGczZ4qixN2GLhJdPKtzr2aR5SQVTV0DwuY8AANQ/XVGTCW1ONS3eJ6X76gG20b
PKt4e/xirC+jNLKeophsQachuWeF4xMZsvjRlSXF8NoT7FFWjGPRXpGalAlM0OnUXgxJHb11Kk5+
z8nz23a6OcuBnFTbGacg1oP6JKnsj8pwmaRM4zif5bQS1ckhoVrpJXGCmRWjq0ZdsW+prpiZAAq+
y9JuTd/rBa2+ddysuwRFDCIgdAgxJJrpKDED3Vfj2hDLolE96D70vmRjQVtwSFY5gLfOz8Mwnu/x
ojJJY0r1NqATu8RUTnMRczf73LDqgSICi5FieTHBpyNQXncVHcx0569dRnXzJhoAMwnFcImJXXyq
CircTQ148mxATbkGxpKxRG0Y+eb0lVy48l6MzqrDD+ECYMLaRmnYnZj4+QfGXdPZ6DnC+mjWv1pV
a/9RGdY7fDx5Fq7u+u3ccGjP/XTX0NrlJjeyq3GKvStfZdk5NiHtcKj+GptkxTcmJZw1TU+V2T5g
ADK3nmhjOMGcIBJ8xvuE1tLBhEx914i22hmOjNXW6sbuGBnE5mU6InUmCYO2bMULwRLWIWXYs+d+
/5oupXffSOTzMYXiY+RCqRBxW1+MaVbs2ja08ys4/VSGXakxK5vREaIeCaROAcjcYop+x8otgtL0
x9uElux7MzFOgiwt8huAft5z5ITWBe9wDuRYow60a06LeWYXt0VoEGEn5+ok8NNtTTpJwdyZydkA
Xr9xyhK3+zANgUVOwqtsW8BuHl5y7Waf+058SRuCC/GyL2fiUiNMYN0Y31peU2zKroIJWMRyiyuj
+0NgaNwNYh4eUtOxdx+6jiqi82GhoAgwjIYPiRbdNc2f/jD6quFdJO2NjlIlgPz7Lc5LWTD3b2Pj
NDJ2T4gdtEsycSEIfIYFN+yj0cveiU8Wu3khIoBt7zN8j99byNInKFOrfCHLAiQiLo9u19/Mtu0c
ddKbJ5Nub4DmUu5RNInzQqr7Vz/1gFzksXHobYjfVhfmd2mfK2bYabLHwtKcBgqS3dDk/lEBP4fK
R+VljLCtMxnry6SoSO3IJ0ayxEMbgclkd4tlRe8UMJGvvT0mJO8izxgisgfn2DmOWmH4t68Wa6yP
pQUHBMug3FfC/tqY9d0AVXBT4gbltLgc2KIN4r6NTwLT7iaOnWSfgIfcIIN2dplZXbt1e+euoY9d
A/6oGABUZOPaM7j3jD6D7LBEe0xA3qbxEdM5SYmKC79ht+Sr3Dq/UoVh3Psd2QC5M/hHkgQYRKvi
zsjKWwa38b4vUH0vxO9tnXy+g/UhAuzC+aHDfhn0Cw5NK6o88ngGcSi1Ij3NcNWNQULWhr3dfewt
mRwJEkI0YovfgSMbO1yFxSZhpr5B7mjzIMvIdmOEdjdK4X9Nipl5sMHyqzrj6OBhunMMgtT8nsAJ
ba8QJ78eTlPR+kccl8YmShbvoiAdJ0/sz+Aan/45S/1XZynU0X95lrr9vSy7GbZ+mfz5PPXthT/E
4NZvjo/MGoSyC/mNf/p3M37t07P1++h81n772mr+0YyX8IbguNLD/34M+3cz3v+NySGnKeEJjG3r
KewXW9xf2eSks85Gf55oey6mPUV0gLQYDDi/duNzTt9LUZvz0XbLbA6g/tD5tPNRXctwqvxViigU
R6YEX9TYO42/kV3bntjR6GEuTUtMeZyb5Dg2XZ/bQQwkwNh0WTTQHPta8xS9GR1nvuRgZAZWwrN3
Q/q7TeVpdASbiJksCCeXlEKqowPqLjMCJZ7xVFEoI5bD+kSk4Jv/j70z2Y7b2LL2q9T659BCRKAd
/JPMRHZkJskkRZGaYFGUiL7v8fT1gZKrJF1fuzy/nthLFptEExHnnL2/DX8mrsIzMwqdt2OeP/py
iUE3kH17tUs2o0fdW0EXrIn21SuXFBIx6vbLHCsrXyeC8fSqwC5DXkJJEBCGVX9DDvY+Ikb2myZE
8DrMWnQa+ZoncyrijqrPNa5BdOP3EDYtrxXTXNzAnRmgOtFopzJ+T696PPY3URG2p35otJ3wY0jh
OkvLqmj70aP9nGxjO4h79rUkWI+s4SsNmTI48szlrFQSXN+npvro1FxmoUGOXXUkhyxpKEDmbcbZ
UlaBJ12uvBEZ4giWP7ttNWVtW2vO7sj6KTDrOPUNccWGXHGuy4/Uz1BsnJmm+RCSRMLIo10v2FGY
noHuYR7k4FgnHPxgreqfaO63111hPDVm0N6LhvS9HWMQIlklCuES/Y+T7IhpVY9jmsht3C043TKI
x3VPFMMJRUG0mZROAVjAkTbNvrngRnZiz7J886i0QX+DGZN7RiYudn+7OAE3zQDWESTQrdEtYUFQ
c9QiYOiel2rgI8rP8aZvYnPtZpanNU67NjHd078Cea7yMT0iv/Cv3TLO7zDQG6fEkJ8iSo8NwpFk
M1ndRIhC4N9PnVmRdW1m+wEbu16Iluz4OL4QW6XfdJDZNz5a6AONvh2Bh45HZC4nlE4vNv5c0E90
+8Lfx1Ddt5iokzfmzq/Cd7UtJBe/wECeigsPOV0sDNPgI0QG1spVnnBMUH2oNzZWbt4VPG1rYbtX
hU6CQ+ZUFrFPzdOMS2I1kxaxDZm7rczJ4bdsQAgFHWBOgRnqmCKDf0JwERxKQP0XMy3L08S0nLzt
BpWXFoJKBpiC2LNGsN9XPDc8tsNqtCa5K2n4rro8jDaxblCeM1mij0ef7zINrbkCsUn2B1SqbArE
R8fH2rVleDIs4wgxG1a3iYcwCJ3LYI2pVa4njTjMeykTc7g3Ac6YBuhGcDyPwuBZ8HQzjq6sWrfv
kIT64afRmDPyRUWcwtl3C5q+hEBP/Pw+OpO9LRnykXK0SkmI7de1r7BvGKLQzCeggnl8GIpFIJ/S
GeDToCg28l2N1qu/76PIGO7b78OA4H0ykCi9j5+TpK3nfAMgNsdTG5oNp7KSjMNN3zAe2vCYBcFz
JqJgCaMVAKIIFsl4PIdi0r1xmgX6QBGNfHxnmIjaSvFsOV6VqTYJ9lPrGM9dkQ/tq524xG89c41c
4Ddp1xZHevSKejf34a3xLwuuY6wTXgi6ithGLGdJZwHQqJivrmVbU8Ijnx6/Ty7/My7/m3E5gh/x
l+Py+6Jrw//6M+PWjy/9Y692Pph8K9uyLH2J5GNw/cfcXH2Aymf+3OL8o/NpfpCoUkwHR5Vl0LGj
J/lH9xOvu+HAv+GI/cMj+g92atPlOPDLTs14Xjd1EgTwnCqBVO/X7icxLkz54qjYjzTjBs8NEzWs
Sat0dyH8hy3hKkbHyCJ27gClI/GSUR6deXeLTQ8vhmxZ1aGs9yP1iZ7IdFtYMr/vG8v/jIMcaw4K
qRJl52zu4SZT8Llco6tI64sNKTvFuB5GMHAbGq8xnUX6tOTOpBR9bK3kOqeGqeBVVGnlVW7ETKCe
pkHgjbJgz820St+ajNoeW9NkbBOtMW5Cxi63CSkTJBqNvebplaZAgMM0ZQRs5hjdVShDNAJNSdzg
ZJ2kVsO3aKWvDl2mFPugow7uiPKTvOiqf9ZBRZH4mfntN34KfOCa6GexJgOpUTSoqohUPs7w3105
jAotQgqZ3GEQZzPfRzokVw+pbvYWccP3po9bgLUbG4iYI//rbJnkHCaIhT9BUqcZinW8+WTQbvmU
D3pygVMy3vpjFN4MnZ8/lIzCb9qGuM0ruCGBSWkp0W8C/HCWrT8VPhiciuVvDkvnjijQyauskgsZ
Cx+wta4iH254PNoE8c3lZxE4zq2fon1a0YnTxcZ3ceNskPQXW5scJpgG9mEss/KGmFr31iRJhK4y
wKZ9w/Xb9gwCr1l9qZHCcBG9UnCNYU8CF6FLxT2Kc+dOQ3p/jpmQrsm2M/eZwD2T+SQQ+egcDgiL
1VFLccwgHyhukrpCYDSzc3iWHYsjLYBhjQa0MzYRyopmDx+g5TMLtYWHXn3B2l491wyEPnHSBGDn
zpVpLTMgDMhaBiilDVtrWXbduxEM34qkDPdeEhJ6R0YsUgB3pK+5Nnv1mUNpg9gIEBmyZgQCL6Sf
07FphHtdlsoOtt2kQ60b4zza+3bVzgc4znLaRX6nXUskugN+JDvDxoF+FsU0x7cWdD172ioYyu7C
KNykLaJGNP2OJhQEZcv6mHNOPYXf1avQF2k7ON91rda7yDWATo7iVfuhf30Xw07vwthq0chq73LZ
sFyks8m7jBY546KpdWyH0Mf6XWvrF7XWHtt3EW76LsiVZYMUl/EKkbL5otkle0C7pxfXAHb0T3aW
UX8vGt8QsS+ZdME10ecIgOPvamD5XRscZLqdb+xFM2wqJv7RvPD0F0Wxv2iL9UVl3Co9PVRzMDxG
tJI2mhsWJwQdldcgUI4XpXIEbYfpYSwFkd48Q4+c7AJrz+utPeSL1rmoa8YAHSKwEskIamh4+IC9
F4U07akGsXTO77Cf9AgRdd/JbjO143ilOXp8IGPN3Exufilm57ql84j2RjR0tIrxOEREEtuAEDwD
Zjyh3OMOLqD21ZxZaVIfzJE/70ZHxLspAr5H9WCfaW3fY/ULNnYwLIoE81HUNYPYDvQoAP7iZnD0
i1AkABCdxG1r0L0HBulufUrfzkFouEVWu+b0mV/pedl8iyf7rM/SfyalZdiPQ5Xe51bv3MR90TBL
gA5kpE1/KzpfbZe0KAxmJJIa1nyOKmfapQan7xCq+Ra+NT4aja8SCSluUV0XJfL5+bnwacRi47iZ
y/rUDonPHD3s1wlm0V3lQ3qNLU0/0SUbbqyGiQKYri8MXKsdmEzHi/zJ3yJS5DTvm0DDhaz2c1Hg
Aep7OO44Xa+IAsbgaQefl5n3hqBRjIQ2JgmAZaQfE5b2aYirYa9nQfsRelTLgzFou6Ae37raSncT
TgyvrdFX90L6n1ViAgAZF38v4oGMTHhH6ofOYpy8V5lhXuWYUbeuy2AFGgfmq7JLjKPjozkcNc2+
68rQ3UUzWxPhQhHNJ4PWTW/NNunfFcwj5LhR7DlV1NKcqfxHtzJ5Zc3M99h7Q3JVnepLXiQFfXMo
Jk8lHgOm3n298iPpbLOmdXfF3JfPJSiRT7TVNCzNOJeLIZ/PzKWKq6kaatiCmXOn+B+nxhq1m2ZB
KaGf1NcQYei0NYgIOKqJcUVbMBFHc4yDazfJHHcFir7CzRR1NvHRiiDYCsThhpBGEhxaDEK9FOqs
aBZT7IYkFGoASXckeZNLV9oJ0dEB2hGCZ1cVU8jHttQbxkVNXm2ijt65ruqL5cfF3Ti3+lnFUFKc
dgkLSnkMjGGrj7JZjyJcSkOS1PrG0CBi2vE3xQjrGx6UBboP/W5N9T2QfI+++ZjD4VPreKoAXoF3
/FiAYrqEjDW+wp8KvJKC+bry5WfN7d6iKA+e6FkQjDiBWWkM82NumBqOlyZZE5HRM5JA5z9Plf8x
qI3dqOLPvtW9OrIyd3NhtPhkGYHCbn2a+sndtGkhN7ZNLgi0/1Wv9EPCZIXCRZbfAt/usbdqxUbi
Ntj3ssuLtZwnw5stX9ymuBS8pBmSu1xY5zxAC5MhVvOyVtL9lPAW2vUQ1kPpNSKbz8HU+l6ZNV+7
OHwgxZKjFOeLaFZiNage3wYuzQ1YH3rdZIjhfDCr5TBTOevWQO4wsst5Ye7DKU+SB01aTPuGSv8c
ShsNbOTY32pRX7pevPnE1hE6iXVFs59zXHK0XPGJjoluH93Jn69LvWN8qapneMjllkrhCMTNZ+0s
S6/PK0CkQa/28ThlB9WXkMZoT8aW+BgNU3Kd8szTBLXEVsDK2Mm4Reemx7u6T8tj0Y73xhw2WyLK
cwaU5roL4/lrC6Nk3aquuIdV268jWpzJys/UtIEh0zNAKVoMb022HbsiW9Wa8+oH8gmvmf+sV6a6
QQGKb8Ix6ey3PFfmayYzAYC5I7QN8vtVmffFVVfJb3Y2EPoqMMYD6mUynJZrkTfD3inplDRGaXhR
RbOld6xwx4nFvggCPTZoUOKtzunxRua2fwty/1hz08m6x5ipn8OpIfTOLnlEhRNAZxqJfhGxOKsy
/jgmpXXxFyhGOUQmjRiZF5cuJEQ4bmgJEP1gMnpdGWzp11rVWJvGmh9bjKjLYZMg+xu0O8HaGNwr
tElvAD32lcyYSWv6jT80N0tYchq2gHMbexWX2ec6hWE3N+PD0HS3pWgZoOUnTmuo3K154r3HazZN
kAz9vguIIuE1Z5geIqRTkUkCnW2Y14gRnWsrq+CYoSmSEwItoiqy+VbWeXL1nxbt/6lFS6WGPOXf
y10uYfH1238dmvQlR3r+7f17Hr7+//8nv3/hH2Wf+EAiG1gOJNEQMdyf0GW2+ACxxtBdmjM0cCkI
/7dBy1eggVlcCciol1rxR9kHEB6T0Dum4x/CfL6XdL80ZwEMKd0gmN3g91K/+0SqOujqzHWLvcY0
BeBvWDCJZnyDQdPF2ybNpyHr+xNUUux5XfmUBuaikUD7V3TEGGZzmGxKNgUGF1l+m3b6I4tfwJ6c
VjEtrMHZAL9RhxqT3togqnGL5H+AumCfy7RPVnIUt/E41C+uyk5gq0608vCKI9pusakgTUZvS6SK
wzkqeuv0LjpnXMd1ZZc5faeiWumaM2MRQ8kKt+uqcPVbS1CNufXwskCEQVrV3mQAI6vb6K0h0XuT
gan2sEGebcVJD8cB0IT8zU2IYRU9i4BJckPUbTGXn7ppvjXi6UoP+FvMNjEoRy8cAFlViBY1Gf+k
vXgtbOupmpotc6p0XWeh+uRXxj6qHexZOs6Pollgrxpp2a16Svr0xcZ4ttWD4aLXyWm5Ai3tTybM
6VtcLmiAoI23KmVzURk4ry6wGcsM/UOghsuiTlo70goOLCGvtH7d3bJLY8q+SjoJ1DzFKaMNDRdG
19HqRUe5WLHHZHywmCsPpfEUquSIqPGlruIXjHNnO1QMly2j4fybHAcjeiva6dZIuVeTareVWyLy
M5LjDKRiNaJOXOUSuYAsuFAy5HTgm6SJ0P8NvShx23VHQY8vjEZcoC3XMsxeGFjSFZ8wo7a0wtbL
zyoN/gIBrbdDo9+2EqZlCHPJoSTUev2qtElgQkz7plL+mimiU5KMV1Rm5h44rYWSg09IntUj6FmG
g62VbiJXaZuk4Qf1Ebri0DXm65pUZ9Qmj7XBboc5/yGjDBinnKYGCShYPKOXHPOOl8rx1Snmq14G
EZ27OgLZZj9Fo/7FqdSNO0RYzwexnchjm03s/FD6Hqgv91BTWh5UtQ8y7pGmO+k6aQmkQ8Z+ZRVT
CKCJ+4kfQgGb4kngtIXqR2aEezf6Yx6IVxedB2wTkqHaID0yTn+o6u7BGNO3DJT9WmdPxdU2Pihf
hFCECWtGrgNpwtLQOoqIofxy3UVuIdYxnooqj7dYnc6ladgMFvk6PicqLZtHUVlPkV1PDPx4HOkN
nku0DJ9h27prOw6nDbPj/k5BTtmkY+Az1EdZMaHe3gOs7wlfNvtDA9b2MPYaUTjhlHrVXGZk+ZTT
Vicm60h4A3WjlqrXVjSfp762roWD4YynpogqY1NzNIk3blYp+j3z8OLbFKT4PSUa+dio8sck9x+z
EXEV4d2NG62AtazH0D8TnfQZcQvFyph6SJEmsq6iTdlOtYc4IRQbCmg0BhF4i6NTtDDB7OpM5+g2
L4zCo5h7LDTG/hjXmZh35suYT/Vrnkvykkgq8FJCzh17ilfl7FrbjLkpmQSFfytas+UczuM/x/K1
EEWJ4S8jd6An42KUYqtsZqj8FrTAoTrDWOSQNmJHuTF0u9uNkoduSuwnW7MIVKqGg9/Xb9pQXxlW
8j3q8t+aRjHV/NK4cyA3MfxjVvcugny3L/5keCFf1OhA/6FmIoFjReXfLnkC58isINcL629MJOw8
//LTXDY0ZRq6IZz3gd9PP43uf5dbk50jyaB3l4uELHKF8x1twt/8pN/NsHyuxa6Cook5JQah3xqS
g21z8vfLYi/b5AX1N1hbluNYDNNaoatGbYETePvTBn77fe/72WkKH/T3T6eUwwaOd8hd/s3//+nT
BSp3QwcWLQ15M/TMpn8oRl5sTRn7QSMyePm8MIOu6obV7a9/9L9YEd8/r0sbePFuCvqwv/5sTHHD
jOMi3zdZrTYxup3bCQvKslxcAbBP9ro7vg7NiLVi6Ptj3De8t26+5IMTVU/0RJDPV12AcxKR+N6F
YbWm1PakM1wNFss3MtpyjZKMLkd8oj8JkqS/jFnwqJshJd1onDsaX4SYF+6OEM3yOaDzvDYcloe/
/qR/8giRoKZL3JZChyH3242VaeRmhTTyfSibrVHot7o731J3VX9zRRdP2b/cTUOo5WiFuQz+2a9X
1B0EqS/O8qy6AMKYod1OKD08nak0UxQ33lBknNpAZHdpP93arZ7dhQt+y5iDt6pnXV6OKjGtFEhI
41Wg4a1xh+5Bc62zqvsdgZbtyiyjDHZqaOFLlkQSmHQDs0CWGJSn6KrT6+aSJ+PjWLPtE2xtHNvI
yaDAtqCK8ujNj0xrlSfpe5JnsQNN+OYX86MTdNu5ZcQ0lmqPw3gPHCUiU5R+EiCxq8Sm1SG7+dae
KgUWjO/tOtrn2iQsyhacsf76hv3JCoP4eskaI8ZXQpD79TrO6EUqA3LRfqbpvhwnRlY2xLAWZny1
/+ufxQn7X+4ZkxD0wSQGu+bvBvRaThEghykHOdGTQhods+LvFsz3N+nXc69rW3gDEZQLhtO/ixKi
sEraVNfzfeH25baJRrmGOUsOtHylmJ92LW6WRBp7V5PnwXdDz87TIwrYT00cf3HQUePLoBvkpLHa
w49mk3VZncopOzHpf5utQXm2T/gNKe1kp5gK3Atksus0srzeKT86TNZReTnBwZgiCj5oRCshVLtG
V1BuZS3DFTFwcgc0t13pMnozkXPiDUxO/ZjQVCBpBTcHB1TB7NIUJVMa+m293l6KXBIGr+bvFeC/
3WGMP3ljuRfYgXXWYbIY5K8PQC7LdiymLN+LlEKhD7NoHcHaX0lqzpPAtrPCohPTCnDOGV4zsLw1
sweR3ZDs8uiQqYOWLycHyJ8H4jqgYoKbeBriUm0cnWFq0ltnHxLSuvPNc4gkBA0oK1HJQGKDCe1R
l8Pr3OiryI7ucWBzqqr4wLU2EiqrP04cxFalH5Y7MttxTw6XwLQWXxvPp1Gy8DVWP4Cuh26c+Sn9
DnN+dMu6P/31g/snLwl7xvIPwhmqt9+u0RBUdtoOfb4fIGdwxME+PvDrGEg7/DL4mzsixG9mBYPd
gqYnlno41+Csf38nK0NNzP+7fF/LJveE1RQbx4+PPjuVK7g/M81SemgUSFD321UccwIMUjgdHAC7
wrdwiLkles2+Ii4KNHC06HzzyfnSJOIaRdhN6hIQGbqc9se8UBtVNq9ZPF/GFLWNvWzGPGaBSl78
YTmlEr8Zz/qp6vINWY1yzXHV6zFjbVtu6Xt5ORujYnzDX3SJ3kPNzFeUQ78t/a5dpXMbHkZIce9F
kJ/Tuh1aSIl5NzxELYWkg+SHBEhKPXMeHuo2gPJiuJDweqxH4hbo2FEpTmuCMCJc8hOq9G6jZfyJ
3y8PZNmReEATzlteo2Y0IScPDxYpNKvUTDTep1JbpxWnJd2PTyOq2A3av8arEQxUsckr1vrVtWuO
r3ULe5pBCO726BTBpofOylEc3sNTHPaXAQrTWhXmHljlUesxOgICJ1+NF7ht0yNFMchpdpYo6Hkw
eTusoT1hjvocEhFwTISJdrjfKFlPzCKHHeM4Mimrurgil+SctsYTY6u/24+tP3m9OeuYeC0IqDPU
78na6aTiCrJUtm/s6ZUIhwvewjPnCy6eyWu9nL/eS+2idcW2dTnpvb/zedhup6EZViSfvOYoGUiP
zEn2TdyN09fK3qRtACJNOjkTtm7ap4J+Wh8lNDcDHI1Vngav0CndU1kzIpkD9kVUiAAOWMvXs41E
TGONidvpsVcct/RalWBxo249BiRjpA4n64DCkP0wpElOLiTHbDvuHtqeFbSWwG8cSlK3S099110M
E8BfkVqjh2NObaphvsrCgYl15mwyoc2ENkyvVkM7tWYsZVMd7JPIOvdsIhSZ3YMCYryc5lv7j/31
P9KKv5FWcDRb6LX/vsO2fxleoujn3tqPL/nRWxMmxIElMpE8eBZCRBX/o6kQlv5BQotBvcGrwV9h
Af3RXZPIH8EQgNDWbQNQt0MV8KO7JpwPLiQ20JdqsVLA6/sn8kfz1xIGPDe83SW3CF2k49BkW168
n8oJQAAplKxA3sMvKTtqzAw3C7ahol7PKSSN0ggwnURp/crcRj6EYaJdkOJhaCSmulynEfppfDpW
zrKUDhvNgkTvaqVnjkyfGl3n+1haACyeWoxIx3osE4ZBpjoUTEC2MBLBWgugKVJDPhC6+cDcNJl2
hZwSePpq3ruBzYRCaN23heeNa9QYDLw+6AzGnCiRVdi0wwsSbdxNKpyiTRBy2dZh0DN5q5N63pKi
UR3NSSu/ICuMX1riOW7JTBbMW+LpGbtsvXZhm9prhXT7W18HAkk9h/FA6uKOU/OdaDWCbInnlR87
Nc7J39Qaatl2//es934LYLvY3FVdxxS+CGR/vgXZDPANZ4N1P9fKPZgKjVopST0i1npcymVZtfYq
kpl7W9ilvM4HuQwVLacw11Gi90gaGE3atlkc3LnrqajNEOuzUXwVUaKB6TMbCOba6EGH40hmtrRq
HHR7j2nKOC7AgbDtGlXcOE79EeU7yo9yuGZwLB9kKHeA9L7GlVV9+ekluf3+6X6pYn/FuPChaTIs
DzD8+OW49i+lJH3lwNfL/N4oMv9ZLHc/KArxxJl4vNWADRy6WNWHjLMrOU15JtHLtvO2gYtxGjta
XyVCAtSJ5jDeBDn9v6FQ5r0/8V+IzOQ3Bh2CekgONyGItmssZ+Ot6fiPRMvJnRtFKe2coScMNNX3
UT7kOzik2i7piYFcaDceOhieadXq/ZU+q6+51V0PtRT7lgPgHvcyRxHD57QwTok3cmTwUNWGWzN6
Tks3PhpGMbziY1Osy2p4xRymDvaU1vu6RZfjh0y2y77bthEwHV7K5Gz35GqlTRLtE/VVJ+O8Xi2m
mmaTxLPJzsomji0bh0b03lqExbjT51quZURr1s7z8QKxjkYRaJ/4RI+3up6cVH6a2rz85uDkRkCB
bMJascNWe1jtYpuHTbMHehtdpW2rn7D1AAfNRX8yE4TMK6k6ILtVOMf7CQqhu56NQF60qB1vmlZw
QSVYeIT3834wl3dTS+Y7zJ4ogsKm+uICS7o2jNpd6yTgnf/62fltzTLJRwHsD3eTxqTLvVwcvz+/
MAw9fT8AAXQJW32+a90uRyXdpI+07hF52Z27Rl7CswOm4XWQzrxu2gbuhzFM4Vd4frQWLUmUXqtX
n+zKKIGWpvquckqElwbWEXSuH7OK75L0uOBXca/yXcq9vy6WebYO9sFDJjx6Ey2Cy0iTnDnnxEed
Om06Gbiz1ixX07anSFkWVIrD2sR45ZmtJr1Ix0oCaYTcjTop5rv3x7aM4RREkTWd6soUYEkK/61I
Hf3J0TJYMLFAY6XN1TnCLBOvsjIEI6bQFX3J9WRX0aYEbj26HUVZ11k7OGyJ7SVY428cvSom768v
/3vz43/Xq+Xyo9R3bGJumPrQ/Vpe7Z+2jKHikBTMtX+RdWlp2F5sZCd1pd1j4OETEFxNA7JqtId4
iqBNmGPplid6yOG4c0DFTmBAR66MTCv/6CR9+UJxhTrFrYaSBChR+8+1Af6RujIVByJZte0//wDw
gvi1Flga3YLfnp8czkItwsC+pNbcemNMs7nCgLmtcIziSMtZZ/wKfh4mBJaYPCR2zHLy8kX3dfMK
J5r/xrunWJin4gX7prjGm5ccsTuDya5Sx39IbVR4RLQGCFX++nd/349/u/gIIDEqSDqqnHh/+91J
942goQzmpaBdTO550/hvPM0wKeumTh+R6s2neGzGm9Tu812bLawJSSj5wSmj/kjHDo64K+tDag71
obAr7aG1MnfnDkZLvUpxdDM7TXRtSz7/gE5drlrcbW892wS3KDK+ND5YF7DHDv1usJC3nTEk+c7G
crsuCXlZjZIuWdt1/ieJwnGvOZpzbKJKeqS6WltgF1i5yeN9JtVv3tVD7yOtQ/mMDTVHhCDl+E0E
tBfpXyxJrU0phTerEgpjkXwRGeT4UOXVSiVleSD903/ObV51zgRkAi2vHtL04Gvta2HvWQl/2CE6
OM5jLS+phCy9yWLVM5Wowq96SW5rrIf+M09e/81AlMgKslwaoKj4MBHyGzqWiJVBs+xSEigMuj9L
HvRSztjUELw82Vn8qoqsOMApGQ9E1zBCr2UPTSeV1+E4NJBl0vEcC+z0f/MgcEj85djAa+gqGFeQ
pFizl+Pgb8cG1uqsA9NdgY4SUHsnnRds9b42p8NY7SYf4MgPUPscBluOYuWLJduZZHrWJC/ImgMc
IxthQpwewTpRJU14vchG1OIog7+Tk2rLxGrFm6R/mQY9/cjy337B0dl/6yLb0Da0ijOMzABzo13O
cexENrDpZTaztNVo5CpdQerw0y1qT5Se7pzBwgmwz01ziVrTyD6SBILpww6xGcFpQa9QWdodurRp
2DSMU7+Cl2aJTHJIoQS77EcxNzuDt3Zv06niyLncVyQR7admTPbko/UTE44ITo+aPokSb5oqHLXi
92Es2MS8ELDCeVhjidjCor33qmwj29R9nxwLEQOccVPinC01IxStJCJAcAeGu0a8FT6yD0SPjRan
UI7KQTmrIsriT41juHDPk8oK9iHnFqIRFavBqgnL8KtGv/KC4nI54NRjcdQdfNsaY6pNjUg/WKmw
a712hAPKx01Y8tKi4UI1Q81/+y1CptUUAiWg+G8Mg6AWkT8EQdscfN1g15lFrL6EyqdDFwirTK60
lhFpBYzkLmiBT3oz/KYvWVqwrrYVReTEyg6KN5/FdWAOyXHiQXCQfRbFlWYwW1+biAKfwGtGDs9T
N9/FueuDfLVjIhM4W+7RgbhYPZp5fiNR1DkQMa7hJ4aZSu/eFyQN1PPgGSDy105jRZCBkGWthnoh
KkYVp8zVGBAVhsJUoy3t69Be5/TNtodLW1S0tU2Orf5qSOx8nQ6k+9l2Ft5KmjlrNgOXK+NO8937
ivqfyvZvKttF+U8x+O8r2/t308DmJSnal5/r2x9f+KO+da0PHFBhZzIKM00IG3zPP3KglvBbZn4K
O45hf4+B+VHfGuYHF5Ye1aeiEsBj/z/lrSE/UIQyJrQUpMfFhfBPyltq4t9WyUWkz3QOYx82wyVi
6tfDiquznft+pV0BVOrvqIUzbzZq85Clc+LZZdds9LmXF5VawIQKyG0Cwd6BKg1FbFIMDxOafzK2
CZ2Gd+/Qb9F7cwXnN19DfI/XNpGiHtjUS8AUxGC6Tv72QnIzQNF3ye0ATX+VDAGOZtzCK0FuDJ3n
pSuY5fBZjYTQ6orN4r7NCYkqS2kzOw6yszH0zUOuXPTZdmtsJkAoX3Wtg/6uPjJoe1MlgBLb7+4m
l6SnuLDMXTWYBgVL3GWXCPrVsSid6mqyQzqrI/G1O6y52KBSImqnwbIPWTCSEg5M7mjgc9u2TYfy
jAOptaHu1c+1pclxNRiTv+lHdPUre6yYobLJTPtZr3XKHQOJrlmZ13rt7Ikvv5S6sCmYXHHKEnGV
+2NGnxV4ReBAmE/CZIIy4fjbVi+zNQ9M4bGD1QTyJWhj4KwAeqjX3Kzsam6NZGubmn3M6Amv/QI/
QGfY5XaUAd7GMVcC9ESDKj5J5/vKRDXKyf4Ry4P8iCDHYmex++dcFETlAjnDkq0K/1zWE0GyaRFG
HNUrLRT6VZ/7ar7PazgAnRcNhaO9EsMjaPdD79NmDG8NdRg6nmZe62YB4V4zWsAoAHUg0qrcObsB
1HlvQIYxrmoQX7ROMYfu6WSOOzvLEfJGYIxvxgz+ncb0DgVipGVhu3LmRvWIKiLz2k5qHdEfMl6P
IoqCv+1dxHlxZyRnbYpUqdElHscAM3hJs6I+FfR1tRBcWsEOZqLg7xubPaof8zk/2n7eWvVzIX2T
JZu9MUHoWUQaSPkakXM83MHby3Z5VTh2cAOlpO+HLURCVvudMZf1ojeeYNp9HPSu0e+1fqJQh9Qe
0wwiS+I951RnMoYgfZUAB9PH0xBBgq221XtAqliyUklLGO84hNC0n97DVOV7sCqBX+Mmeo9b1boG
wQkgV+0xfA9khaiFdpiz6HhKBCUI5vEKjXtQEVAPpOeS49Ev16wkFQA8UO+P/vf413iSYp0tqbBz
P1j9Fl0QYbFdFaJ9AHSb45olTbZYcmWBrxAxOzjddF+/B8+qJYM2eY+jNStLfa5CMmrTJa22WnJr
rSXBtu3JsrXCJdaWX0A/zXrDCYd91eO8AyVuScK1mjp/dMclHteulqhcXPQYZbE+1we5ZOmGS6qu
U9oE7JrNErYbLLm75F20QJeJa+CWL8G8zOEI6RVLXm+oNy06WzJ8qUuDHWUqPbDevHHjPnjw3zN/
3+N/qyUJ+D8b4v9FTKkU8/6/2hAf8Lt/a5pv337ZDb9/1Y/d0BEfiDyDi/5jU/uxE7o6CfGmgrGF
Dx7xxtLi+7ETknqGglLHdi4Rq7zvd390epXxgQ2SfG6kM6azbJT/ZCuEYv3rVoj4xqVtwjiPDrXu
4sX/dSukR6G0cDDzg0bquCh3PXaauPd8bRio8jLdEWxQFH7X7RIPkDXwasQSGUAMkb2vMiNi1uID
RMIDKM7NEjOA2jvxLAxomyCwGnM91Ip3wxqfWK8Il51oidOaJbhALhEGHc26NQxvg9Gz/bXLS4IO
FNk7Jmr7jbXEIIglEGH+b/bOZDtu5dq2/3L78AjUQON2kDUzmWSykqgOBiVKqKsAECi+/k1Q9j0S
dSwNv7aHGz4VBSITiNix91pzLdEIkxICrxzEDThXY7u1Y2iEOZF/LIxT9dGC5UQQWlscehZGAmgc
epgAWkWH+EmlSXRDG8Hbl1OS08UkHnzxCGBSxn5afYz1vtkZUCmv2rfEh8hwnM+cTsmBGN8yIQoZ
RdcV8NTHjNiN08jY8K6n+7cuc/cCAMO/JvmwWXtFFH3K4xbCDpaA/ez2CjQGqqowFXInWYn3Q2Kt
MrRhl6quID/BQd069J4Damn9pnT9q6jM1nY1Zrca3hB2dIPB1TR4G+i1VdBnxGVIOL+bobHECguw
dfI53B/6dtb2oTbjO8ti7YqJdw1lqplXsYa8v8V5e000E2CAxtPI7BhQhOgJunQDrtwpCgt7Z5H0
tTUa0+ZPbedLrYz22k009Pm98eCMxINMWBc37QCTKXSz9jJniNsJts63Tl8BQKlHMEBL3EiPFpxs
rk80LdsdQN1036vI2FH8hU/KS6otC6Dz6iVAstEDGOl1hI+d0diSdDKOhJ54Ra7WCf7MPVYHSRMG
A9YkwB9w8AV3vkSnEJXif/ZkOXyLcMhtZ1GSgdOEEOJ5b6yLxYgvP01p/QiEJH30EAK8MIgQSGhm
W1xrVaaOnoa/oCoEX3Lik1ZSR/gQaZx4a9KNvatwCYIxl0iYfNAf43FJiUFS1ey9vsouY9WQ/Fua
6saAOnK0GuJCkRATsLRKsO+5+17rk2kr2yVYgMgT8mnmJaoGT8w2fUuvoQNhbuMl0sZ4S7dplqCb
qfcwLM0+6TfMyQVnHqMvMFxQkK4J7+JkzZichspc3AL43PuYzYO4L5tr6RgvVd644akhICk+QgD6
4CTSvSMIbwd8VtcObdJbobGj/Ux+TaD8ofS/zBahWZsonGY2y7G9bXvDK76gz8KuYZXIDb2uf7QB
qt2STBxjMslBE1thy8BU9oSB5KVPm901oNSGLTEidezUxGlpNOlXbOXRvrYoZh6NfLCycW3DYeji
dUkssHsFJM9rtXVh0xyk6nD43AtV02dzUnRem4pZwPMcN0O3EgQHnZvJLdwP1BlGQ6ahPemXklIy
fE1DNJxg3/2AFY4d0dLQSuH44Mm14ej5EPvQVlt6thoVORU0a/30s6uFk7b3SgUs1q7yQQsqr++z
tSJmmvwIbBXW9RAVBCJOtf2S0TfkSRFQVg86DWYVlEsvEJyx9Ypzs8t26HwVRuEJ9O6aKZNPxYZn
1d+UdsYlAeswuilGoT+Y0UzsYNbmKBTEQI4bax9X7LIQUJbht3RxiyhJAZwlflnduDABKoc2chOb
3ZEIJlusq4o4t8gdXfLx4tK5GZUzbu0lu06IXBHHY/MZrxxSxR7ywTOO1O2tpDKURNPMhT+gXDWd
69K3mkOW+Lz3ox2ubWhRHeIsUqUJpIx3pau8XRXL7LY08tMcYQYIpG5XpzG242NY1y6Y1M6iPWF5
Li+VAq617steB0znGEsk9g6nf7q8q5SZeuQkGxlVprYVxNLcuzlsEscADbEyB4IoHK0sUXX31Z2n
XIbVTqOegbYauJlM/wgokqFJI6EMjVaEzgnPVTDPfS6Cop2nL83UfGaPkmdkAs52IM5ilYDH9QJD
NOI+mvVwO4JHfLStqL1YgMrYHMr8kDNFvKk6T6NAnMSVKkX4ZebIin5RX7cugnWWznBPyo/4mLl6
sm4L33tWUNSqoAuNep/azXh0Z5emoA15jXESxoJhSrFGmTjjmkqdrWjc0iCxUKELuCKdGevUqsq0
NimGqFvUfDBaUMS3eVk/zm7VHSZH9cRH0Aglptxu8D7jIp5b+p4DB5UbchHRNsjR8I6Em9WQaEyY
whK0JFKekTQDyw4MHVt3ZITxbT1FAziSONtYqQ/VghsAmomgn4AnK2ZpnK2PptlI9kLbr1+UZ3TX
nHX0rwpl/tbuZnOT6aG+d9rG/KCNXM/wq2hdE4+3TRNcW7Ls8nMmhuap5z28xiMpb0GY+icEsuUK
L1Z6wtZG+okZq3NW2eRCoZ3e57P61HhWcpoAT30I8bqew1AnlDRtHSqBYob34lViVRWmOLc0w7pV
wpt/a6fuuAMdJF/QR65wNWVrpq/dBWHrWNCU9ZxDgYftkpHqedQ5u34e4H8H9ViITTZV4hCL6ANC
Fgd3FpbGHAPgQgM2cY1k0qPu1j6OZSg2FhjOaztJBHDfdgkallGzHjWzXlt4F9AW6d2jZvSE2/Vt
hPXaIgPPBwAWtGp0OEoywl/hxwTUVkYGCrnCQ7RLloqjR/xpYvBmk25aL1W3rtBSvhgjxqiREEjo
4SJlJZDgkXEtKIzI7r1JSFXElhcVSRQ/tM5UJ/9teH03Nv2p4UU4D6P3f9/wevoqwfN0P1X333/m
L58UVTXMKZPy4w1Y9X+9LteEGmy5oDOs710rrvRXr2vpQRl87f93LviXU8r4BxoPZNwWczSExpb7
H1X4P9f3iEV42XyX35COGp6tRbf6w1zO01U/k0WFB8VjgFvEsRcgODL/MHj4WTDCoN7RkUYTEMmJ
BAzHeyVW2INwN9mv931aQltXSBoCbwyrT2WnxtvCAc6ek2NABNTc/SnnaPm+fpBKfL84CFBEnnxs
Lh/2z7cYOzmJw5nn7yPLr2gSyXagP6VzXaqNuxRU1ktE9LrPEC8x1+wXyddRowuwcaRjrnNAA8HU
44vsFJJ5s9Gaqz5joW29FCNMmoewACeJlTaK5msOFOFd4SBq+eGh+hvpw9/ehAtzmkYHDUnDeXcO
E9KqAQzP/p7xmbEZLcIECo3I0sQdpsfGJFoj1DPSc7UCT4kuxiXxkyk/QdOk83WJv2A5DGKVW49V
TBE3RajEvFWcjQ4jyretRzbnQ5H0SN/KGbuJVuC9/v09cC7+5XtgXMfwCdEQx9p3cuuW3LGeHDt/
T3tqWEsQXMGo5ITDO/32+yv9olnlcUMjgpeDM7D9y6HVhoNASD1XUoQv4nlo+PIcr7mSndlchI0u
4vfXW56gH+arb4+3T/SIRZAXD9mbWOeHl8jQ27IEecr1okReWFGoPnpSEH5/lb/5/DiGo4wlhsYz
zPd5Xb5kuaAQZWhrEJDm8anVpo/2o/Uefn+htzy2d/djGzTMXF48DNDvF4U0Ql4+8AzujVknUs9t
6S35PDPTxBc3FSaxC3oMjQ3uc3Y3KULL65yd1gLDcsdZAwWibTcXOS2TcEfh4a11WuAoxJBmRUtm
TZVDt094Nh+J+yX0wZyFRcmaDrMMrIiLjLVlbMjDSfat4bQfBmdO9r+/SfNNSvzTXaIiQn9uuwah
MYTyvuvyL5kJGPTkuB8AiQYFGVkHuhbtQYNXsa2yFvKlWX0bc6ktxS893clN93mR9luM/N02q6U8
11kykMVcIrx0SpBwRpacbQzUn9yhKD7QIMSvPxj3Og4x9uwh11cSvcCDITJ/G5M5se5UPD7GUUmf
IEqmHcxynW7dJ5azbO90tn0T9Qaq24RpG7tLvC/q0NiYVMt7pmrTqrKTYkPAu75jTuY9yNBOD6lG
vFSpN3SM8al/iRmX0JjJkOXXs7qpCXBsAjW71gmkWg5IE+YqR3lmm6jKVw44CqLndKDcGQj1p67l
hImkNSiLSbuhBpxeJ4jjmATibhMB7trZoZW2uPDBuc5YzteaO1tw5U3xwKCk+OBGcfat1uNqDDLh
0yPyJayAYKg4aVdMnz+6JOGs3cKQpH/6+SGd0vE0N75z4+TIlTsvKf3ALJLhpmfe8blMl+Djpt1o
I3G/cZh91TLNu9bo1cIUTeg6u/KqQIa1yh29ocHhL+a+8lyFNdHQIySyICJAJ9Dccgf/8LR8nvjp
U9rEWE2wX0FE1gvz2Y6BHmLEE4eInPuTFdbTo5ZnncG/FfNZ7zWKsGnpugr2l1VaDOYOF6N3oGI2
XyQA7duUz6k8dAJRUOO25kNmoZ+qeSIUjIG+Mc2XCgX0NosNIq3r0SuCyijlYzm1/arKgKuSzgob
YKyi/TD12zg2L0ZY9OSo1uoAHWIKEOh1Hj4p45UKkJG0o9eXSebXCWo+HLOK42qU9+s+zJBAFmSx
SCGuaoP4chFZFimqY3RfptE1UJpPMTSefYyq6y7U52mTSgchWPZiMJBYowJLV1rq+E8dEcxbU0r9
5I79ABA/84NKzQywhRkFfUowM900Yu5JkWSJ6gkiLd6otNVCrYn8XQaFHCaeFz5rpPDyy4whHL/M
WsHlIuJVikbxcKnBXbMNZcTMeQ7S+yEhrTFyjJ1sW+1oQ2k5dRrlvxzt6SXFbksUSevS/584/aMB
SuubGWogy1SrM9CadOsQgz/c62Yi9m7F6+JoVPuMORpjZo5jgEQP6H1hi+zicMVhsPwilRV9TAl+
f3XcdvpoKjlcFZ6nDpnyOzCAtXWSQiMahaP5CoO4OvQ675c2ZVCs82mKzECkbqsfYI25c7PWG4ew
XhFBgNHm8dFSotzSJ44PIoMVbOWVBWgEW4dvIujWnaY8JWPVBqWAB2jjgj2lZZ9BCHLG5oosrWzt
VP200xxaUk0rsm2YqumbgjZTncUEKSVc8rZmNQnCoAzOnQaz/CRi59BnEpQM0dcbodAgcsfyynWY
tw2gjdZGLCamabBVZvQ9NwYv6nlKRNOvs5Bo1kCAKf5KetYAR0vM+ylN5ZfYBVhELoz79Ja7U9Lr
fdAE9QUqgvgmw9cH9IGSr6rIPnAi5kJruIkYCHqdJLJRONldHlnNxzQ1s3UmZvS8GnWhZtdggDLd
PAxWk21rMOBPVdcCXUpAYM1aLPZ5SvhyKrlJxFjztZNXCHewSe+nyazPZjyHV26L12AaTAS+jmln
OBCXU7FU3DlJEDe+IJHb7k0SlrvZ2KA6jW5mtw5bkOgzP2P4OSFBjgMwRJr8Jlnvi51SHbdEu5DG
DOMwlBJZam8Yvdo3OgvDai7h89SdMe9F6uQr3+3DK2oVe1WHjg/kI5dXyuF51VEff6MGVk+Jkqzr
ldFcpdBziQKwLWOni6LZkYhgHzsojncTF4jXWs7OO0Pp4teeYvsT8a8QsHFUdnfCJQqTdJj+Tgo4
UtKN9Y/Cs494X1LUVk21a1MDrxL1onm0RwEInUVBl715hi9tbeu4GcmyBbeo8pSYGzOMSY+nDxwu
QQpdl4AeGOwNDRpQJKUPggbJ9E7Waop3fPxu9kUC+I5P9NgbxdOM15hQZNjtXSEFJD24OyefTnLN
yjq1hEESGRufx8EYi/nwtr3/V6HxxwMrQMUfKqH1S/fyT4bH+aX4+r//85TICIThz+oM++2H/nVi
Bc5oOfwjg/p5mTtxoPqL6Oi4KAktqIpLZW1yDPnXTMr/BwdSplFCEABI9fiX+4BxFX8aBRj1pGcY
TEb+kxOrq/8yk+LyJkdWh8ntoixdyvEfym1PEQZeQV/lzDqVhM6rymNnI4h+LqfmlGBTpEfzaSo9
hLj9ElzPWgfJhhywI/m+/dmsHETgkqh72w31cCPx2d7GU1TTCS3zh6ok4j7gWH5owu4hZBdeWjHN
izDrTCZrtJTRYyu18sno8M7UxcA+o+AsvtphWR2rmMLfmkb7pRSkyqygTtkvZk3VFyynh6fOqbSv
2eiOj2x4xfiVQZ7vpldJaw3nuHI3Ensa0XjpUTCx9naOgouI+wp+RhBpPWbmDsIKq3SlPWgWEmFY
iICKao9N3aVwDdpi4RK4hjmedTkCzMpi71Oe5fR5W06wfCwETO0x00bk8Oj9ioAcVCQYRyrElgOh
L3ojrCBss89WMZdHNgzAtt5srW1pZR9liivP1kOLMo8lMQ/N4Ym8qmkZItD7ttrFjARR8ZZ0C+ES
TAbrTFCAPbNss4XjVX5kSh0z8oKrHzSzatynuoXHhyhmJPh4lqAdIdeGhFmH/mJapprsjJsGzVez
1UCGPkj6gi99bZHXxzmbXMvIghkEMfxhHMzlU2axi4K48vUHP6NVgwCTo21ELjsMydrmj+/MnNOI
rDomkugG+5WL1LsNzLpEve5xejTwOvhEt2qyKbPtUPbVUZc5aRZvf5kD5wVXXdMeCNC+8t+hFORn
bBMywqkuOXsbyBYRrHRF+JSi1F80ag6QPmVxIMpjGs7raLT9J6/KyH5Da+Q/UVAyapTeQj5chhEP
jN24jaJXGOXcCqEFmUDmwSSY6aUe8wZJYwdKK5BjOx/9EhkLQkydQ0KkE5+bosoggX35UBiGENnc
ZXMeX2nexC8w0KCONtC1+XQLFdbPBMCgPI5CRVCEzcCXBENyba2150I7PYcqH8Jt24HAOXS1Ij43
qtLuFZIjXXSIcygXIIAlfOINucZ5mhKqC/lftYquveBfWN6S3Dc6y8179BaIPjMQ4azkMPJP5obm
j+XQyhipthUEKTpAULy1laXV3EQIw/HWS5Rzerui4/akDyvNYSvOmU8GjeLMtUqHKHwaZEbuOcoy
pmDWYCikwlK3XgR1uLei0V4dHSHr58agTgsae5R7Bim2dYnS3t9kJvKPAwng2CPBspnmqjFgoQSR
mXNbE5XfiRhz54PVkavz9PZbejmn/H0+WUm5YpTPL2vXDk+ZRnf/7MuchM88a+m8t87A95xhSp3v
wRTShKry5StFNLV8Jukk2nM3+UsoSgtlT1b8vT8tGcmeH2HA0BBX7rIKqjgaMJoZ7pCzQrkpkcJW
IfRpmxDn/m2ebZ7I1NGWZ0o3CCWJbM0rdlWvBhJG9WLsV3GdjYQWZ92w7nzKE2h9wx3t5vFWpVP9
DP0DSZeoeoCVOQYaPfAtvz51HieS2ia70za0RgWtgQ6nL0BYriYJS8ARbnhM/cl/4st0FpsBElb4
KyhVctnWz53Vt+EWBe1IQIxv7tLBK7bg5QgVUZFN7d61X1IN5wYjXl6L3M/He8/BoOAakgfbkIPk
ZvgATg59Au6uyHDJzJUNb7IjBNJc235JUg0fmZr3I0f9/aD77pemTmmJ4UvzzI1Fgi6LQwuWNYpS
64ATgs93gsXyJF2XFaRnHMMFi+FmwJ+HHhUD2oYI1iEAeqL7tPit+mCOS+ZV7sXxCjxFBF+vLu9y
VaErVhkxgIHLce7Rr2Z3CxVl+mq5hXkVwmnap8rTX3PbfYMgjO6WGLL01Egn+WoSUfKAMH86EF9O
FBMtxRXiq0fgTPKJs327hnzXwZv0PQpZndm8MWr5Secwyz8by63wIMqWkZi/JlME19Uka+wISt2F
J5e6kxXAVzCfiU5qjx3BruD36DpzUIXUVNgEmdnEgi8zzY7CLwln92RHDWI+WXy1bT+GKehxZAXz
1wBE7EbvTBPqTi/Q+m1oVSLAyzzV6qecOXZz4fQLflj4dEsZOs7KVOu2yepr8CoV+ZV9eFsqyWoy
uaD6tLq/08vyoxkNsGw6v52jneoT81RnpTAew9qsnoiblfcMh29jG9n6tGSID1Grc0rV3fvS7Rgw
9pyCbxpc/uQS5JxqcPN9jIxhPFqh9zCj1PjQI0/bVYQ4MXQcysrn/ahJMFWSaFp40HvcJrhhauO2
bUHiOZhl7E0uYnEaqpncsxDbz6WNq2ozGi56wFTqKMNNOcLN6dAFEJNbijX49uFTyCgpX+lWbwPu
K/qegX2T58SX6la+ociuVt4ougejzLznxEBpylZowtRPrT4oOE4elENE82oADjmyvR8JXuvPnSE+
DdJrrnEfTB2jubF2SKgLuxNovXStaEreT5AAjhO+lEumO903wmXlp8mPquaFyWKuLgmq6ohzxJwd
ojwrV3UjPxrTHF7iWA/XGQb6gFJwPKkOcX2OEo05q7zC5KfdSNmh6jBgjAWM2L+CAxhPzYIaDe3J
uKRJp56RaoTrqIidW7/27Rt6A0QEIcHHEw3quz4zTs+uRdgY5ZqYAO1CgK29dq1+2PBxITWwnPGq
bovyEx1okIZV/Rj2tbjKhHzq2BI3ccpzikblWTeiQzqk7UmbbOvjMEQmMtNsksiAWh1ZUhwf24gj
nEnz4bp3JVoMWj6Za0CzEKBmA7eqR+s0xJ3FHXqc72KLYNCoZljH5qedHYtHRQCCLgYPRk+ufwhT
yw2i3IH/aHBIp4XE2XvM87VeK54DA41MzFCPncIP5wWJC/nEYQvfomYWY2AYtXnxIsu59XzZ3VfS
6tno4UJyPzG5CvO4ReVJeJPM7KDuo0dHNEhhpZaQdjXWq4imBonDRXGfpJWCZ0f5sTVKxs2jkadQ
x8RIrGwHaTuY2ji+hbxlbmH7Tw9CSnWcWnPJjOYHFbjHa1YgtU9G0rLWXeFfFq/iri77mL81rPoI
/xRviI26ZgX2ctjA7mdUHOO4uOoJor3gN+MgF+IMAoJwImJxehRtDnbBLvqnuI9pmJA5zcyJrMFo
VNGjgpEauO2IyBkp/5VTF+N+FBGBQn7sIQty+B4IHB5QPxTwclae24PwmbKYoHOn6IhfGO1mC7yO
3TEH2xA0bpFDtCS5qva5cVWP8h7qq7ttxyZMabDoQDXTNlkTvoS6IwwDDB/6XRw6ZRsQjkJyyhQR
dmuhywhEPPXHUVrVdsBEBIaY9RRENEFf+EtshYm1d77R6hzAwDn2vI/9LsfT7DZ7X/rhJl9KK8Cp
MgC0Q+/I0otqRYfYgY7e1JsU0cPK673+eqh1Yx1OObliirDxzHWNY5YW6jy3Xm0+sr8B7CkBTqkV
+SbFbdol5qrNbICdxRg5dzmxjUzGNV8G0CcoC8rB+pzphoi2PkFcvECCWpDpcXZDDO59pPLxVGZE
xcDb9EeAn154aSkDrg2iMFh5JzPCh6TIZZxNmrfYVZ4jMmzu5hB6Ca3weNtk/XSyW9s+N2XcSBpl
jbbuK7u/Mqu8O446bm6vTMZb3e7ah3gorpqhOdbePK4b32huCqI0vzisljvVNfIKGWq4k5H3RKE2
bGnJrPF+WRdaVjhjbJVl5L3AbMqvyCCFSpf4M3lVgyXrdMWsoMK/aDjzXW+K+vOYFTlWKt/IFaHU
iJ5NVEjorNAjZT2uxi/TIlPSMH3caLT30S7V4E8/e11NQ3oqETbJ7zInsnRM7RCOII4g899V6KHq
N2VU+aaSMkvx0g2LCxHRcAB/r+lxayXEA4OzyjZelsbu3eK2Ex+Sgr+SA9bxMrytagIybab4EpgR
tugPcwzb2DKlF7m3EJSaW3a/Q1ewgw5/mGm8n3sBu1w0n4S8MlEGAfBuSBhBcZqQu8u9K6V1GExO
onYSGw/z5LavvtT/ONF7P5LyBbG3OC+YHQskLO8BOtBbJ8BfbbUvkbidwNFj32dhfiGoGp0SOM0v
uGQt6xwprweYyTw1JOGbfMHiOrXTnJWPF3tDr9OSN4VU+rnQnLm+wjfrP6m48zcqA8sdWHMZUrYV
TvsqImH6HOitbr43HC0Elzdmcp/0PWUmXsIXmH5Ddw/Z3m5BTelED6xKB93Pp5nzBPBZ3FSArUJg
AokZcRYhSZHBp2syMM2n9pVHpvzmzaq8N+EDLFnOLf89w8z6WRSE/J0izkb4Vwu27sCl2XeZid9p
tz6B1e3OiyoJrb3gdqyq1p2djHXIHK3uVc9vZ+HCafQ/OJvfDx8ZPNqORacGHwqMtfem+IwKmWmD
qPY2XV9OmknK2aBHUh99b6n9W1zS8vT8OC97uxDZWZQB+HOM90+XJznBNTkXwvrMV1x7BWCTsuH7
4d2zXtrE42wdVQuEAKHSn8b4v16dga6HGBkIgG8Cn/i56VNrE47CiXBTmdaoTQdc20mTTNSPOORh
HnBVp3M5BGhDwbHthxbZ34zfdbTW7+4d5rUhQBLqBFb9cu9DamtYSiRJtXrNn66GCP2fmzXGQ5m2
HJsRP3DzyprAhEYg7wIhy56DXxm5ObqDUf8+ov1ve/OP7U1v8bT+ez3OhxdSOiCaV+XPkpy3H/tn
gxNf1z9YJG2a9t8NaEx+/9ng1A3rH0tjcel6stj9S43jE9QNV21ZX3nVCJ37y3pmk37DKQfgqYF+
Bn/cf9Lb/Hk9ZQLA443DAzQy6n6D1+znh3yu5qZnOXGgIuSQ6Nlf+wtx1qR8EJ/Qfvrhg/mbh/rn
N+rtYkC9FgKlbznc7qKb+aGNGtnjkgPXWZcYKMtzaVXGw4SN6AnG1fIyLUteJFzrxVep3P9/XNqk
Vex5i2nv/cucaJk+dpVuXdDpc2mfnJKNmgZEcpR/aGC9kVWlFZKWG6BheiS/v/zP++Ry565h0aKG
Nebzxb2/vGEmUckQyrzk5LpSomnUKCvR9Ww9SbVcblzaPb+/5pu1+q/l858X5VGxFoYAq8i7j7us
y7CPat+42EbJsoFk9WAUDl1N1F7+U92horASk4v3es9WEnd99+rQG93lBMbSjWK+tqvp2o37liSE
cDPPLLqOZ7DkhbYS+lHVIYCaZF6iNFqk+vF6zEv6WL+/j0UV8f423hrvjAdQw1vvVDze4Jn96MbG
hY4lz0oP9GbMl56c17LKgTaujmPGeO73V2V48OtVQfUxQODF4P9/flZpJGIntqV+SXWlP8C1QDHq
lvE3kY7NZdLn8c62av1su6iasD/Thf799X99MV0KHdNzkYjz3Lx/V5Tvl1mTjTqpos54lywvzOT3
4GfUH/fzd3vN24Ni6my2NCy44C94z3Byu1KIXr9YyLbuGJPTgyaBltZ2aJrt65hZ1osSzvJ2CrrM
tTvwsmgIX28JItL+8HX/3Y3DUme11F3MSO+fWsPSKr+BYXHpmRU2K4so9OpkdIVQQVJmf5I4/d1L
sggeeS/5n0th+fP3rNepSDRTGQh20c6WU0yf+K1z27uiOhbEbRP8QI+0aRKecjBUlIwKGQN5AkQE
BQRV4Ep31HgX0d/F6ykM2u4M7Dd6x6wGhA5T03JKectssOPDlY+HMd/+/ll5IxO/e0Vcg+8PsZZN
AMSb8OiHhTXNo7D3Jl+/hJh6mu1MNU7MOc/N2BX1s5QQbHOPyQX4Sx8RDrBu0mgp3doJzg64TcqH
JLPQ5szDnMu1Hor21ZNivPv97/k3q6CLuot6irqRY8q7N1mDp6IIf9YvNiRU2vRLg1yvaZDrItQf
GoSPf6hUlx30p7eYdEOeavZctK04w95fsegiIxXZ1F4GOntHxiP2S+gzKSOGidZ2L0gBl6ZDwztM
Qip74gnJ6hhw79wn/WKTMMupezUrpAFEGyY7ofESJCbjH2t5Jt4+opZdwwnQt/unVrk001EKniAJ
WAfD5YZmgoz+wKz8XmH/+H2zWXPoYCSpWwbCxvfzyNnLfJdSNLpU/BRcsGmW69TV0huMNlO3L1VM
flbqqrRbGzbje8wHRRhv/ZjxQwCw1RSriQ7kykgNtUHu4W7VHGndHokdwcWlHk1mgFeF5pIwZ1og
Ih60x1ojdGgt3KqSNEQRAqyYmtLGEYbgzUjbod+wBTgku6dLPLlXl5ce28fRa4v0hBakOquUXvDa
Iy0a4pCRExc9udmNXk35F4HXb51TB4DDn+aZFMtRxa8TKEHnqpvicg3SiQBHZq6FiZogrW8bQZIs
ZHNi3QMSrwUQk9hDZ+a6Wv3Ul3k6rM3Qde99GKeINdII+gPUE4YJhR3JOfAdnyYeKhTvM+xE6dHj
b7tsPyPeN5iy9Rau2AYf9CHkdHIyop5yu1bhFSw6n3QvxSTTpWUvL9oAiwBXbFfa6P8NvIFFHNX1
rRsVuVxhf4jDtZcO/lNEoNtTnfGMuHRJosCpJp/cyhibDKWBv3Ex2vLbVbb90oJ4Slalx2pDCbiM
e2ve5jaZ+DGO1nm8Dk20wBC2GWqO9Ofck5e5Wc/OrMe6VzOY7tFmXKFGTadrVIXNCfmap2+jqSpi
ELvJ6B1Qr8VnRdrAFwRxDvMOlDg0IlO59s0iOkvDklsJQR6mCWdVIeaPeuuRhaC8cQ0Yzfg8dRUw
DogZO9c3wq0xm9UnzA72R1w1NllLsEV4UMavUR+my9g4Ktei5+tBRdcRExrVNsBIFxBNEb2pucCV
jh4aM20KINC/Wo1wViM5MPWDZntJhhPeY5pyVZYgVR9cBa3F5wEg48FdFy4MISxOE/hlB6aq7Yeg
PwIdnRXQ0cxKNHhypONNZCN6me7XH2HvYKYu/Cwt5ZpJQ+FtNbEUPzPBqxX9IdQiSwiDiJDGstpr
1kvjDUx3WmbAEy2rMH8ctZZvbAqZ6xbof/qVcv1lZLZMz5KJpzKIPZ3N1CpRo6/QitfPPva7BCvU
zJdKe1VbCSG99eAPPF5lxOQeLwxLdmJFl95leLmaJ8d6CZmYkCAuqFe7fKG7FgME/nD2n2gjtq8t
HR9yp5j4ahbrELQYf1NIkgRoXsaMIovC5I8nVIpfjhNHdaSsC596B8R5Bh/smJVAExvw5fxHVU5f
pcMxhnPEpZmZW34RrfUFLxhERIG1+MAofL5PElHgMFv0bD4cabBTB6D5+C9oQqRnLIAsMZyrvVPU
wGj03Wq8M2yHTf272GpZI6nhvFOIvu74NlwMK699bfzlo3ybSbcAH3oKDn5bRhuMzxANoSmn7DQI
sUum2+atFslyhwYIQzoGrBFNnZ4+DMBRKsNpGcUrImA3b6KBPuG4YeapAa4UcXrcjYu+eKkeJ4PP
XkdySkgY72+K0ki1r0nFwwCOtn1FN05zhhE28oJM2S8Io30APpRHdc5u2/hR85xmBF6uRuBhd2+F
wpw15XQ1prnz8manwW7PV9vwy2CWSl8ZAzAaS1BEH3BuijPWOW3lVCH+Ipln1YnHiO+OljvFe9Ww
8bT0etqQ30ikgiK8Ii4SaURWP4f9klgyZWhCNqHhU6UTFk7iWEUQxaFpJb+54mfUooebGKVokhbT
W4HTL6VKNjNe/374MZc9eUp9xJ3gtC0YIVrWpIFLJjH2Q6KPidq2rZfYRZK9Y9vhF0RRSVfL08oh
3dSFHn4mNIKLl2+vkI4+mOn5KJcyiJ2nW8vh4llD+5r7Ld9RHXoUd/ytH+lswOSXsbZVy1GFiEuU
gxOCApYB8+DwTZ+JCHUP3E51NBnI3yVTP00BkAl+W6Z4cs9YUT93y+NpE/Z1FlHKzpQRuSI3qaJc
tZh899f1EGnxvogJ7YD3XPLUospmYEvDi18mtHmAYXssrTjd859GlbgPaYZyedM1ItlhGf5/7J3X
ctxItq5fZb8AOuAyAVzu8kUniqTUkm4QsvA24RJPv78sSmda1IR05n4iJiaCTaoKSCRWLvMb9sil
I5VWM2uK7gj3fwkCyM9j2pzVrEoJkfFGarp+HSL91600X1/NwAUuqIJycNr3uQPImolZfyLd705d
7PFUM1eFu5KDnHWYSUGjOovfYiC93C86kR/7EMH7AuV9GO7ZaiGEInjj+15xJZediKemo67njBAg
HHL0/TOQxE+6RN1HS+zO57AxDyjvsAQ5uE3cnaqe9mc2rEu0GShHFdYoA0mRGxovWBfW6aO26XR6
eQ68gwk/Ws05ZYiPoSNQIdrOUNaNlStxPgKknEUGUNHyondMDu8vd8hJRI6sJBGob8BHXgredbba
9yvd5acJQPpTRui2NzMl7RNoZeepQXLA2w8mS1txaC+fM8bLsalXmx3VlhYIlfCC4hAtgscuiOp8
dEEmjyOVjFk1wIJLBKDXKdcd0HheesldFFnsf2zHgfe1NvgpBpS8Vqv24l3grd5hVCWIBAGV7gtC
17xcLv4NuJaoXniblC0PD7mIl4c0i6W3nycGNDoToHkEMsniYennumdw5wONsXpbfPyOWMkA3tSG
dMuE1j8XmFA2ezQQ5vKqmiT/Gn6A2z2CUZ3J2GNw4Fu8eZw7zDVN7Fvc3Do2iUOQJxVJTEnuD9Qr
IK2b69UswHMsMoX7lLvEBRNY+yTgxLns3ThZONaWoe1PS5DpTzCN4teX/em7Y3zEQnQ84nrnF7fB
GLJFQhufHh8Dgas00bARnzdENVfhtzaYCmZH/dSfLPS39qVhJYNadZ4uu0IuSIJuCmwZmW9C7HG6
2rnLhek2FMrCSJ4hkoPvi7igmVaUw4POpQmB+j34nszc0HNbFT18/KD8md9pEqF+R+3p3Dk+t8CW
c56AzTfzzikT3qwg7jhhQKJ5h6Zl04x5Q7T3MucVlIz1NZU6m9q2HABYgDj60yUCIodEOxVjTxZ7
iC+IF/jBiDAEs2kGcQDVG6DVeka7ZiAoNEk/IaBoMVvd17C0MCYYkbLee53me1H4XR4q7VMStJRq
6K2AUUlEwn2PegrZ3WgtWbvc7xdn05MLrY+TE2YLiq1Tnb5yjCrCuSaM3vW20V4T4WDwT1nDbred
eO2fBjGShCRWEb29sLVrmPDcbxDN9/7oBo9juFSvoOB+Tq3Y2hZRrk6i7JCpQNrtei6S/FviodoQ
GGMdT1JSb6cGCTxvAVMHgZYTSWfzuh1oeUZkKFq+LXLNOmctD7QR87ocLURvD3YdYlWadPgVptNS
neHe5reerxxny6lZnansl5NBq2DM0Lb1bdzAbYmWknxBugvBkCQz3vTKHcL9sqjBvsIrCchYHuPO
sQV3TE6FzhoVTAkz2mpcujB02Ub8iwHWPCa5y+Ppq5b/7yKHRfIEOo90ADFG83ANhaBAXOomcpzK
pHRdGi4PBYpzR4DgFto7QJQuhTLauiyMF/GqRmnHKMPuuTxQKTSb3Ib8ACAPV7pcDpMYtvT7Fc/g
4mtDjsnpAvxgD+jHO4OTid/GeAckm0thmNjYHmFykwOR7gdiWiMXUEv00xiXgRa8yZD5O89t5Nxd
sHmONagv7qrDnfQMZojt5B1q6XJ+YifObq0SotUqM/dp4pu3l7gZ5QXBEdist9ddzTtRmnyzjaPw
purDrAKUT/tqXvz2PaJR86YZiHs9gLS7oYTqn8UWNqeNOMjEROZ1bTiBqO3SkyvS7Ks/SVtdi3bk
jRuMNAWqu9GN9ZxhdPhMGlRcVdShfw4C4JdnCrZlMOr3DEjHsT8Cnh8Ppe+6IbUKQEK7WJ2nMAQ2
uIiIqESfhyUJcotjI45dKonLvEoy5XtC+0ruLmC9Viy8D2vCYfScMgvsvyVz5w1dsso+QJgJwr3U
g3vgm9MnRCGWN1hcrTcpxiBvgDgUO8UbQnSm2lkPICvHYBPIyna32m+t+96SOKeTTtfh3uu95eQC
ZPs8tp74kkfj+rUkq0TqdlGk2zOzYPIql86Fsm8ckrJjSXPlHUBl2cN8iUvsj7EQw/e4gTghAHDd
4Y8X7pJcZn9X7ZA8SnL8ZTtWiFMUSthHjLz1XeS18Ru0GYvPTaf5JFGjQkumjJTh/VpbVKwM2GYH
6KiNum4fTfL9pTvz3wnPnyY8DBaYVPxmwvNVDf/zb1Hsz//yB4o9gCYtpaS/D5Ha8w1U/QeK3UVw
CR1Bph6XWYtLn+rHpMf+S9KdgsuJ5aLHcIIu/XfetRf8BelaGlYkY2/EpKP/ZNIjw5+bYUDrPYmS
ORr+6PISXV/6myXaB8WZJykOdMF43YQ1qQyONOra0xWynb7BKxej5zwwLwfbmyALkC3ZDqm0+VSk
vQX8CnOZQz9E/SO9BAviUEnaiPTNMUXPduNdMDOA3roD4tQgaRYDqmGcEvSHMR9jgyfxwd2gI1WK
jV8IuZsiCEDCQHS6mMI+LEZg0jrpERYIkzf41WLXPok+3kYyfxfN81sEtMH+oPai36zIkaGWXQJG
nSx7Nxi0ECKhzhWjOiBEi0ETcaADLFqtuHsQqMoAiF7xPO/tAAxSY73O4jZXu3TJ51MPUu52nXW9
WQx+CQW76To3mCZ4eN4B0CkKn5FCuzxazZ0DtVV7pikZSnGgo2QgwDuls64ek1SIA2D4FhAMvw5s
sFWcT2+wwRZGe2S6DX0N+xlojtXZzS4BbYZYaeYPjwXo0fsYrdnX8QXI1VxAXY0eueMytNYd4jIR
LnsTGkmE9Y0E6bfjmpGcUIDY/AaBBtdCQCJevL/HomhPtCXpBoAvc8b0VQLKgONU2365CybYk76Y
/Q3mIasPuY2shumxRPRPrgOOxMMJNZ7hja8gXNEvWp29Nbn91s81ALhe1YLnIcabNXRPAzA5fOTF
bjTIOVhbb+Ma+ZJo7t/oQvvbCEHGD/2c6ysnBQxUaWQrcdjaJ84gdmWeJA/Krz1kaoKmvA3zCt/B
C5AvKqs02LRVIyGlKnlfeFa8s9Jgeh/3sfta47+2F4lEK3Jtvw4XuGCtV7mPu4yYCWbvauFc6XPp
bbGpW26gDNPPcAAOjjU4Cscb3iFgVQObD4pzeoErzhfo4nKBMaKvpT7Yc4fTdj4xiKlacW2kCh4L
iQWSJeoRvJLq5HaYKpZsbqv+Fuz4B07b8c5qXQuWn/3Vr6sPGBjhJV+hAXmeDO6yNAhMXQaO2lW9
Dt9DGRmfVss4JU9xCTwFojDCOAbMaV+AnbFEGxBxkHn+AJi/sXeOpjTbK2yUYbkadCiqSe5eBChV
UX5O9uvJ4EgLgyhtOzrJ28XR8esJwOksnPerit7b/Qj5kbZjH9hVe4pkRrfGh5HYHzHEA5FoYKyQ
L5+SuP1qUx7oTW7Arr2BvQoc68NXaenTtAIkjN2ndE8JMeeBT4AX4qkU7bXsOpTRfF5QNiFvln7K
oZeo2b1VF+BtGOM1CcmtfV9dgLm9wej2tjrkBrU7Gfxub5C8+oLpNejeEZgvKLr0XFygv+6KMtRp
jB1EH9FLzK8BIebFPlPwKjaL3YhbJbx4H3hNeqbidfZdO8wbGVjWzmll+LffV1pshvW6tgPrhGJx
eixCjvdYutZBxKS3ka3nQ+3ntL6Wsni3wLhAm7ubr8MsoKs3VPhlaYdkB5HUTdHn4jVN6WLfSszX
5ZxW23CCaZp3FSy7wkMkEtTQccKNbTs5VXI7T2JmBfJ1Zfphi7OAYXELWtd6O2PFPZbY3hXJripV
S7MwaUiULa865O211Ms7BJ7kriGBPi/4uO8Ff3VdCru5dUqvY9zkWzjad03n0hofmbSdC/p9RKq+
e+1FvfeEkgGaTJLMJBXYEG11u2pkueIm2EZlUbxfSX1gWgTzNSQs9Bn6CVZPmJPtj0h4M/jsD3Tz
nM2yTnflmuhvdFEmfhsEh1QkfrkJsnaEkKM++7HsdhKPDoTBZO3sGrig57hCTbsB4nKTleMHDhZ0
koZyOtVrN/OWxg1OQkM7z1DJq2z47NacNvvAD9SNXyEFOyXOY8Jo5ORZlX1NZxRv4TrMj2VgVRtQ
eCfVUm05HLD7Omg06jrWdMLU2z7bGpJlHBXpWc7+sjcD4Gs5wBPlxA4PqrXdmzFwouulDjIadeVD
bNzEA5UER5J1FW5i46JM76mhFR+CdW+JvbMzlbTN3Y52Dw73SJoU3c42GmVOs7WaxdVbwSt6m7YJ
6SAO6NuixCkLD4RoJ9AdvUIzIj7MY3e9VFW3t9dFfQE8vmBV2M6MB0o4ER6E53X003O/ojMHQPec
iJ5uaTLux2L+VFX+uLfpmO3HkePG6dMzBiDJaZyhK1RxeDchlgC73rvzKhdLxnESrzEqrg69pe4S
nT+MtrJez2l+v7CuV9gEu7yN5V0SVOthkQVm60uWCPi0k5IHsQKp9At0E0FTjgMl+qLf+AX9uHlk
XR+6MUvkFY1FGm5a2Umzh6KEkq6bLR6EKNvTCbbGc6PtvWTOYe/TOKIYrjI7st7Nyl30LoMlseJ0
hnsjtXCN4O1SOGWJMCMoO31qRfYogl7mu3VaSWUUemGMM2h3IVIAswNNU+gRtgOrQDfOIjaIx3av
3Ma10l2b9+vfXjsuf1eNvVwFQ+5cj12tjp22UHebqgCHaEfT+IAqPBP6y5o1ACB4Qnwe9eWKiBkW
lvyoc2ySyefyKygIo7cRblA9hOuI3aJdKXgpkFcpzQ/aDZMvnTtaRzXM4l7psDsgyIv9bT/k9aaq
Ca8FPS9U0TTQBkShkrfIGrfY9sHG7luaJjBx8KQzvgrTzl7FiKLBiHEhpxsE2wa1luu+Hat0P7g9
aliM0UYI0Jxc9kEgWUgzR6cI+alghAJVUGhr5aBoiY/ChFOCgSWXuCahRdFJEr/YxjEMMEb0yhGW
HLbNsHbZoRB0nJswYtyYeqPcFSjMvlcixz14ye38dZj23QPN41kxXtPZtgEUeVRZTAULyuK0OukC
KrtYJntj6z4Az4h85d8lVoC7WEXOTZWHxqqch/8Oc2L/gFrn0RvisdtkyG0yFapnpn/07raq8SbI
VEgObKxMJXtvsdCj1qaIJQPqym2FyunZz3z7b+xQ8m3S2nG6TUYvpDrWfg2lqBjsbdYPwzuC97r3
WCScz51PiAMWvNiUmBueKODbsgAFuMFrDyfqYcz1ph+Fux3wnmy3vkwxb+4UsH5ZpOMes9vbVszt
IZqr4WYeA3GWaYirC+gb8VqV/VggFFiXR9/oCUY8tKtwVAC0y9rXX5Y4TD9E5NxvkDYOrmMchRjd
6im4UQiEy12cOEl0i/22t3V18G6oPPW3hn0Nw134SMZBC3cXYZ97RqioVCNL/d5rfUbBYL5BrAK2
4Cxxo9sSoYivrhUbvf3M+Ug8za6y2XJoIfjyHTYDSqMHWgXxweqQvNwhFIfEJZRqpHoG7wHctrcX
cq43DfPbPcO16AiGfNzjpjXRU5nmO7jW84NCZnGT1zNwcFEgVoge8kfdIbiM7XnjH5ysAWbWOi2I
WncatlWzZAA7h25vyVQe3MkOvgBcWm6AJK13IT7Zj+0MZmRLPM+/NYOjnqLaLt8ljl0mMCny6AqO
bnwFJce+stsYnBP79druEvnaW4d5O9ttc3ZpHO+tFYU/nIPbva4Dh9zflnshYjhn0HsKQnNVH2bZ
imNeWvV5sSFVtFE5PzUwv5gS9vuh7fJXWcK0Ojeg+tzA6wkS044XkJclQBpTTUQ+D/7uFv8KhE8N
SF9f8Pr4P3SIfCre9QucPyNHKSu7I4EC7J9ecP/BhQJgyADT0MxfEJyGIdAassB04Q3MhkLw3/r/
/0tRWcI++239z0wchOdP8M7nf/MD3mksBISHYB5QMRR+TA3/A97pOPzKzCn+n4XAj8Jf/EXZ71Ly
+4EPyMu0C34Irtl/EfICQB4hkEU4Qe5/Uvi/gGsjQyaMiFMkHACl1P2mLfAPcFA8zk4mcAq6G6sv
iSpxUvn0j9X4N7DOnwF64GpefMELqFy/eGXVLnxBmEsG3sjgRx+z6S6LGEz8AZV3gb39C/liMDyg
zkG+ohIVAYN9CejRyKuUovQd0PwlMymoI3BfbYnpT+gWnfig8iUJP6dNHA5gGVpXWSt8DsFM7grU
S5dUX0AzhGjKA6dO7Sg4xn1iGnD1+DULbRqmN2PvK4htwN3Wc6miPO6fwhyFErDoTfyku+GQu5m4
UqQM9zkVaIZ4fNzVKJXW+AeGXo8GhTtJizNwnrwIjldZdWnxCEklmQCccPYEzY6L4FzP6CMiuDK6
Vz0o7zcaXON1GXcjUo3wVOYDQp+lV10HSPnvxCKJgk4h5g8I0UiojYgvbnAt6Lfg9X3vlW8F7Xqd
D1FqPc7QfP16700JTkOtEQsZlvgYlH2mnnGK/+0a/qFr6IBh+8dr8ovqxf+WIDV+0rx4/hc/QoYb
/cW0gvoXLVrbl/8yJCF6/IUCGnIWLi3DS9fvR68wcP4CW8afgwgT4CMNjPh7yBD8SgCrJs544ABp
P/4nIcPAy/+Jm+NymKJR1kkHFgJR6MUrTYtJV9Vo+19Te23zb0DDY8/eocBudcNuGHJXvwV0mA0H
pXn5mZJpIT4vKP7XN06DdpB7aC3SClLaEF1regQx6RcSXiivvuntyso1BUMrV7khOUwma0uJ3/nT
1itHveJXmI/KfYW0YhvQCkRreX4DOpkpfskgFJimr6PMhRY12iI8Is6edYLaJBdRv8VVCq2nQz3l
qgUSoVLUbP6AUHUMTvFfQcinG0sl54BwwlAGf5iXq9MonLcHtYqvrZonOkxVEqQobPW+5xW3UQI1
3KLfktXVt072mX7yDeC6h/g59txP7czJ8uYfe+vfhGD3l0uiikAW3UcjhS4ynjQ/B3nDdK8a1Sdf
oOGI4rb1s6S4Wv2xA9GUWjLDZ7oKMmA54FracKRntIBE2+SkRMXHZlEabaRgFFZ+hVKFstP9Gifr
uFvLhUexH7ATXt+mKMlh0CmBtci7dcUAI91Xka/ggdqJGoNo8/ub+vng8gObRcb1NeJ8cSLJu/Dz
PcVpsYDbL+uv9gxu61FA324eKjoD6/3vv+gF1psvog7jaJSwRFm8l/BZTYCOVrnEX2jqu463bxm9
+/bGtXnDFy/I/VezaoQxlpGitIZt6yTB9FBkov6TjuTPLXpzy/DpOLAcWHV0/V8qhzownu1oyeWX
ScF+ukOOKh8o/yqL3P0K9MQq5H+6yAjlhIQSsKRYnULo+nmRLSex6LoG3udyRBtO7zrdYryAYtQa
6/kP32U24T/eG+6OwOU7+CEQ+cCvvnigLhLXBdRI98uCeV7mf3VpgabpGU9x9h3EcbPEpZYjDL3f
P+BfdhLOcwiy8j8c3gm6pFr/TIHAKqmeSan6vFDS4eROIzOcHmLXOMX94R6dXx8hTB8mSgx82FGY
5f78XTn2sMiPudUXVeIEHpyyKK7flO5AjNoOANmS9tUSrbFd3TRZX0t7L6a0WN/mKmhbb1OVBERG
0LCao9cUcOCpt+lkBM8LsKahppvj+/gL/n59fnkw6PoK3K+QScXcQ74MaE5UhO7i2vVn4M49VwE7
psi/TY7Gtb1pKoltfVxNzI7/tFi/PhjEZSXsNqSK4ce8DFuxZYRje2F9oiBzXAbwgchGtQ3CNsVu
yPFwQyxpTftF8BFkPti0Xdf3fdRuK8Dk01NWrTMe8Ez21+ETDh45BoxMzPW1AIIBjOoPq/Rigmb8
LBnkXF4T0slf4eQimdu+GvvmUxpm9D43eYjiyL2SS8+mWrWd6OkYqVbJOwu/O94mVeOxZcEH1Zpg
GRV+oj+zAav8m1Q2K8PxB0QIQSnHp6Z9DsAoPxJdxIL84DuVRFF86UcV7FRmRoqnU6OOwDGMwdTE
E6GxbUK0BROfL3TJIcPXcdoOy/tVmxRi09EeZi1oh3kEeWDssssPrt8J3u8unWFUt8wzqq9yHp3M
2dBvUes9r38k3tXAQ9a3/drkXCNUiQjis4Oi/rtCNW1e70dUCda3K4p009PUd3J6IP8u+VtU1okg
mxRwDs/MxWSSrwaEmhV6m+MVxYseh3wGipx2nuP7CMRb1rhEzbnLX0oni/mTTAa4EKI6v6TD62EO
Kg4z3S05IVhROSeIRiYRX21lc8Sfr95svs1KdCvvwHNk3fsuzMR0iv2py25LH8TKcXbQg7xOO0uP
V+OCH227XUJ4lrQbobzoa5RFUg5LO8b1uNhgBebytmFSNtCFbPy6LYrT9xsQ+QB1fFMHNsPJnW3H
Fgsq7Jrth+uXCWJlFdgW9sQqRlpmDwhAVzTgWuY1Pz6ja8Fi7j3kM3EhZMs187JBQ1CwBqOXab56
aZH8v8IbjHtKnlcV4w7oDECDaPcZzCMtiys4qSPsbyfF6avae5QC+TeN9h/L0uqg4/YI9Ga7NNHA
qeUVqOypPZ4nefWAG2ZD0z73DHFt02J+wTs11RG9bmzWgKIil7vYfCDkIScODkMyFKF3ZflLhtNB
tUysYbNMwG2Q0qeCix/D0pamLwuKrJzPCCFMYD2SFUhRuMudxeN3Gn0ycxN5BLL9tvPiqU72jYUF
dQo2aSIK7PsVlGe1xyTM7F8GtD4/JaHXedNVpFDwyHeNbnxeBfBIIT9ZyQAqDZR/M3BJmrvnP85j
bq4F9QesGLYyCHgF6b4W7BRvldI/TTL0uLy8ykKTt8UTQjl3CsqQeAdtnx+2kadxbd/kfmTWuJsQ
GP02LvPIcq5IVvFJJSmgf6LI8lmfxJZmi5rUenpqw5r/75yw5AUOcmCVd6SOYHf2/pzxnuteY08N
OB4g9ce8ox3MK41sOB/aw5LiSQhF3ghUrnW86SnIAPkiwNsErdKnabFVXt1OFMR8YNcjEgcuiFzM
7Govo7u5awva7uK0hCXyU7vcfopSkUXTDqBAYCJTWiLxf5A2Ay+a+a13GAqd+IzTU/S7GE7b7Xov
tF7Y/qEKEZTbRxUz95pEYW7knRRoKaD1ag9gzLYyzr3sVeOAikT6LB/NE64zFEGdg8u7PFnnTNkw
9jbggUEbbJcSddX5uohVwDXGluLZdD52PGjZ0Z3mZuo410nziAhV7KOpq5qI0Ym0M+b+ewIx4WY/
wKrXoJbasYkiuIwypMkM+n9ITzFGgyKhKi8Is/LzOgNASE2w1dxzlC+IiaWA1Zc0TW5QWB+d4G5Y
ImU2T5abkBIMs+7aQ6Fjsy/tcVHsodjLuiK5bgx5tj3Quxx7eD7CI1SqDooCgLOC58G4BKzh2N2p
WbqEXCzmRp5SDaeHs6DR1cxnQXUzUXBk8dm5dtbGw3SwmXvxl5QwHb8b+tjEpcKequV1hBgHGylF
0oXw1PoLjYbrIbWIDhOryLvguINiQ01d7wH+5ul3Gmt2oMP+KSzVyoXjGzTy1b4DEK49EC45jibd
BpzyVQzYS+1DvzSH7DCMHdtxkeDdAGiGvSY+MLy3/FcL/XtwbYQo4Z/aDv5guofYAzVorVyTYtnW
XOjPCD5TjXyvQ4j6ZnHmpvMadHl7oipEtDSfEcUwM9C+3YShl+y6eK7jvW/TfH8E0cnNZw2Hv74Q
drniIJ8tVgkiS8CLnY8r6fQpBHzCCn7f1qg3m99BwcAUc7tmi0mc0UE04V5ZyKi9xfvcZo29oDc6
GmSiCbaHgcVIYdj6YSwCZzOnEDbucJCvGfFERT9gfbU6Wn4A6o5ElF0t5VOE8TvmU33fZd2VrFuE
7WUzje3ntuKMAXtbWf5tzJV6W1Rgs+5DRsxdD1jHNuUXH1m/HiFDWfUfZ4TP51drZGEhg24Y+FfQ
Z3PLnA50LRSWDmMHsHToJYbTXd+lMZYvANgqPO5LjlWkFIfJ2XY8I0Y9zUK7nEktylc+I8SloKeP
Anc/azDUgWYGsGl7Sw/vUR8Y/UdZwptJGFNjiGSwLa6OGxre3H/MPo2T4TyknGQl0ojlvAJDycrV
7g8xyq6Ge6sx35VDcQtFyGkPUxQkyKORoK1PgDTThoMPnYQrpTGS2nj+4DpbDT4JNWnJyD3aAe0M
cnpYSK9tE1EmJwC8Aw0ye16vYzr89tGZndQ9IHTl1Oi7BuVKTz32hHXfFk3lv2GA0ucN3b4Ag8d9
xEBveVqGxRtuLTXU1oNv+Wp9O4BSRPmll7J/w4wiAV1QDkzD22O4CIgtG3uC5bCLlrUsjnE2ALtc
Gz+smk2E9puLS3W/qi785DCkqr+kLqrECypWg+6+RrnAaQBCBfZpG9dTgt7jENedwIylsEUpjzG0
b3kHAcgq8DiV9CXL9GuKhgxGpNsG2JPb7NC1MeAV6Q0e3lLMcJgx3H/Pvm0N7Ml5AInfANKam8wc
qG3lAUl5M2vRtv6ujec+huFh2wk5CkMjQTYWA19pDz1K2+x/QITIFB3BN07mWIkIJLzcXWjSx54D
nNch9aWJcPhUmAwT1jFqpYecViRgMG6sncPrtUssUlKs7iaOHpFWOacM3LfEXY86CPjMwygak/0B
czSVQ5A76B4DtJyqMjqOXZXJd+joGcFipwXvGB2hHtJraMdOECaB1JDZm+Fq6x59F3zPO0y9TRYd
6bklluVhZg4NDAHjmTO8AkG5n5xart4p8t2SlKh2qbOtczVWiGJsyEugfSARBdSGgMgEjDMaUrlP
agLTc2CB2jowJ2fIcIor7ZM04LtHfJQa4Nm+gB+4beCN8mF23qBauVHM5rl+2sMmThZ+UPInbu5E
XFEdt8rpP6LXZPLVCDXLFeHWsZef5rmrG9DPeVDfIGkJhf4wtK3Jpeo2MCkLak9mjQCwycH5hjAD
fN0dqpPTCMHeqekbwMRBHRb2og1SvrolhmuTIl3aPVJV5pT6foL5TsM6Fo1tOhbAcMzVO15ssZBt
gvdSc9RZRdGBhywLS5ihc9xuR2WlbJ8fK7F2vEKbsUULlf5QnfKJTTWgnbkrnFqHMGfA17FkmU0e
8CCqJRbvoPHSe3p+jByYjvOW8m8cnsIuhvlw8HIs4UEzwy5z+rs6KaY5NWAtO47eT0Ug8uKUtjKp
5rNPOjo9rYAuuStnbU3zqe/RJ03PLQ6/fJY9gL+fwdRrU8iHklHfu4p+nbNss9nugwGEAmZldzhP
mWx+wpq2Fye7TdQU3iND7jbZjYzBP6Ghs4IfVHvPQxAeFimz+OmpVL55RUDvmIYXkF7+IJ58k6g5
JaVx1jlmg3nxmHXusXMDJPJ3yfPpmk5TwqE5NjOJ6tbzmMM+SQ9Fm9M0SLMfY4RLyaxtViD/Bkay
5gf+u/lrspJ+vZ/LMOC4dFKuy92maWBSw0KOiUnmvdZc7fPrUQyC51KOc8ND7RWBr7rxFnr/H6Zw
xh/kBNO+CHirO/ZCyUCZnCA/+L1v9m5Zu1F9W81OAjYwKZlkI7iF9ptHUgs6g2c7WlPFd9Vrzy3Y
Ro+VZgXmnfkugmA2PSRBlPUfpx4ZRezri7EdCC569r0bf3aGosaP02WfAbY2RWDeCio2GyNhHojy
wXzcU3jynActVn3twWdk1hJEepmOi+t1xccpdRYWJX7OfFRiT+Qaqgl77jZbIhTh9t8r4nCtIxKD
JUmwQECfsvP4KaFm6feQSq3lszeN3XpvW9h2bmFEppQjU9onCt892Xrjk1xLDx1Ya3ZYfwu8ksnZ
8XEhC4OvYYp8UE8mkU9a8AdPsYoTntpQ0dBtdgsIzQhEwSRqcpRINOtbVt1E3NXpqHnPXdDWiENR
P7CdpODrae3FqwmVsFUmeWoDsQwpeKWFrX9yQielVClC8qjnV6+eSpNalVYF7B06Z1OqbjdME1K5
SB/Opn9kxZ42WzKww7l+ZaMfVXcsyGoqbhFZAwvJDN284lTLSXsrZeEbkvqcJ8cYx4LxNSSFVZ3D
cXHKU6hcagoONssnP/CWYSJ04pLR8DGRP/TEqryrTSZqhl/Emfm5aoRlhNL9uQM2SZAi4R/lVtG5
cst9lEymCnwuLMp4NRfdrMusky1vmQbiP4QrFa8/hTkbnSLJZvfPaV3zSDNgrFz6iJBCUu2xRIyH
AV+O2hCWWpoj/OGq2VGIdpqANfAYLfw7C5VlNdrAmVqZDKReXXz0msVU6HhIm8gRLcokupWDuUrx
hx7Xy34gPSNkNVB9YaATIMbyoh+IzSfUNcADn5Z4MHXmlFplKnYWLpclDlBjz/3+4StfdtXMV1Ke
InzgO25I4vRzC1K3dR3agxw+CTmb6c3z1gBBbDq7v++J/fpVQMrJccHPujTPX/psuTDdGVV6zafM
R3SWzFP6HqTphWBN7Pr9d126gf/sH4PWo03tgaHyPfnrVErZoL/nsvA+LV4Fgf56TCt05bcC00de
w7SvcDmFutgQNEaYpIomylR2eGi1g0vdTRfCTDYiSl4Te54j8/fZR90npkSoA4EN+U0gu5mffn/5
vywVyt4M4lFzwZkMpUTz+3/M4ZceTHUyB+LjkDkL18EBZcpCDldKqN9/1S97DqQ/eAOo1RF91fBl
v5s0KnNrEqiPSF56oz7FGgGCt84amFdExgluf3+4uZcjFIcHE0jXFXwnLnIXg6d/3FzfKS9M6N9/
RCbdxKgBFvR6P2ZE9ofEBU6td3FEvk8yofn5a4lQY/+KaFeJ8+/v/eUyMzUV6ASZqSqvG9I5Py8z
mPVlmqPE+0BPgtIRLhNdqhAXYyLg77/p5Sq7AmQBg1g74Ntojr2YuRUkhqHn5M4HkMoBcpptaUrz
LKdSOwGvN1nj77/wZ6AFQxNkiJ618AQTPtpHP98aAqgrwUT3H/qaOVG675HBI8wRFDXPNe67ElJh
msHfirZgn+Bs7n9/Af4viyvZxJHtwSEJA27d/fkKqBLT0mmD+gOaGjqp98yyVhBtKHZG+fE5bZn6
1KTGqJqZ+P29KW5h3El5UckBasZ5fl6cKhemxUPrX/MWN0BXqBbWMqw5ElQxIwWwC73BCudN5hQD
0TqYhTksAVY1iNmmsW3cXj2iE7nIEIw0j5y5X7DHQle+zvchybw7oLo4deBIm8IyuZWalEm7LCNX
QBs568xxLtuM3AbLJHPEtyjScFnBc4NekdoTNYvCNUlTDqzEHK+uY5LlOK9yIokN2I31D5O8pzPp
TgvEzeu0LmjL/n75f9lwAXIvNtbtqAJCMnq5tUcqi9SCpPy+STuPnDVpB1MCRetgMoDvLevff6V5
W/4Zck2ojS4zmhAsQPBSuIxBGcBkFc7vo0SaHuOYRbK4FWHgFtadrWyuAG5KNP4fd2fW2zbWpOG/
Enz3FLgvwExfyIrjJLaz2U53bgTFUkRKXCRuEvXr5zkk3S1SXtI5wQwxRAONxM4heVinlreq3iKI
2mtT4RQqITwqLyWK+m9uMC5ERXOKqQqcuTr9faReYgg7d3xL/6815bvRuyBK8+hWX+/09FLP8hdY
g/pCbuCcCfIt0zZc8pV96i1bUyFG2WTZtxI698MdE16FWKxWG+FZPb+9otDseH9ZHYYvOiZsh8yb
QbVX90Atd3s1DONSv43pgHUnU+DLfHm+BEYl0g1WO6zDmIR3xP8cABvkci/aignWLPqxmeGFk/6e
kEfk7zc7yGTBEQ6mcNSDJREKE6Y4FX6y8gWstVcEDOAyEIRDWLq2gInXEdmRm1LRDF5OWVvYouVS
EZkirYTvh6hKg2tt+1ZR0KPheZwwyOvq+U3o7Td7AL8lg6doG3WM04ypZS1zL7Jp2SyilbDM04RU
xXrM8Foi5+dvJYrquvuNArOYCoNOwCye8ADukg2YqmZOb1wzqe9VMEHhel3Cd49pQtWjgprce0iR
DrsQ72OBkrZ/SstCIAQK9VXWn5bpCDyTWHCDptMjyHh2b5X1qlAOlxlHldlVwSZa795AZ0LA9Bqu
XsLjAKoJwpI28Ue2SCSRFEg+ODsHV6Wr7bxMqC9n3IC14i5Q1uMOOw00UWo7gfEqli++5ErDa9mN
nRLFn0zyNBDAcptC40QiuytyHti9KVW1LFhp0Q4I5Pktdbufz3HEbB5dFfN3LGzhSUneljcoXept
78PScP5cpbGln+ukRy/stbsxwfj9/Hxp7r33lRuE08nGnMYXEfM47phdCWlF7BYxSVOGl3lKJabd
+/n2dkr8mn2k4bb0z3y31C8Cb/UpItV2X27MbDO2U7gdzsjl2B9Ka5q89+mVvcIi+QfB3sIYOgW2
/K8H8sglwxAgU4Ubw1NNWJOs9Z1yUHKCA0bSUxntpR9NrBIcPXBJXDlVWk7yTbV9TU48vPPJ4dPB
rZMlWG1y4LxkvSOFl2vhN6omLNjv68b+w1bVJsYmdW507PNs4yeaRZeI7QNhLLPsjc4M2huog4q7
wDB86qBUxYwn0BbTlF14UKEom/SLbWYZbtG0uFjti9U5aYJqw6QWkstn+50XwLhuRuU7qKlf5zuv
BLDxV6uvhUsDD5zjzInPGVlxc1gVQGImfMegfYp5ptrqJzOv1O96lWffmKNtMmHbYirH3o7er50s
eG0GVfACP1lXWSMQpJVRZhaugqnjKPR0WgL842ytZTzne8H+oU/j9WvmpDFPyE5V+/YF8esc6OZm
0PZRkKUzuIhbdhUoPMC4dqkXzxkJElEjtFdvtBh8dRxF66vSNAriv2USfSJF6Kxf8MdOJL9+TWp1
SNmgxPtlE4WVMd6XJrL5No4JXI2QWSfnkaFR+Pb8S9Yr/WOG67ekSZ76HPhTMcj9IHKvMyOtpFZm
rjEdr8T/wFyMEwIeOPn90Pkc69H0c5BNlc1YDS1vMzHKTcCozYAe2z1cM4xyCnL7Q2qn3rtY2Tq3
2NsMP6kI87sownnR8ziC6iXXzE+Q4MU/IjolLmPg2U+lXulfvRVx6lhLNJXxAOvlByOCoIGRlpEN
erMmF8fsW4C11Kvmq2SZk0oo0nNtaakzdZ9DWsD3e8EX6hXhsSXCDcANYl8MbHTfJdAUOP5NtzrM
zUJsvh8Y/hsjWYUX+8N+Fmte+JehePtJoS9Jemzp8L8wmWsQT57/MpYQ5s6XgYNXRHUUA1I4Brds
V/609TQifeA782VB4gA4jYlYe5eK8AlT2g85ozJobnaiHMIYmhwjsj1JdJGAW11B6Vbm49BZKh8O
2tK8MA40H9Pr7H2j3w0uuXStXAVV7FxWRvUmNiLjBgw0/JAofLSxTWKsOjvke9IuqySbnjkbz4Ec
nuD7nKauH5W9Cq4NB4qHNUjxBc2Dmw+RlYdiuntWfK9Cv7hVLX39SYldDIS913bnhp7virGRBsub
XejRNONv4WtiXCyzaMp8SQoAjq4ViRBs4hfTUtzLwK/MrxqoNrMX1mtr/4LYd8uS+MTsrQm6QH08
0azT5+YsgIT57s4UCh7Tulag/bvbBEYFa8I2Vq+1nWjzfv5z9qhQ61viGxDiUGJOCV6fD5mC/TCN
MJ2L1WZlvgM2o5twWlTKe4DK1TmJiBxND3/gfGOo4V2w3OeXQeCpn5TSM86ffxb7VLRwNVGf9Ux2
W+sXA6a7yMrcZRwvlnsSDMTtyfRbwriycrIVfatblYr3cRElgnaNDs5qQheudeFTDjsBJ/E8uMQU
OHnTxHb+DGitFNAvEHqsZP7V2g6yCybC7q/twl/SSOgszTEUGfpunEGu5oNwMkxmnMIjf+bCn7J5
o7At56t1rlx5tlbyCzuH6UiZX32s9jvM2QqGmPMlY04gJtOC9WVEmheP0ojobg+3YUxJCR3gr0uS
nndWSWiKL5J9yZmQS29uaKSw4VAugySSLjqzQf0+Gl4Qk3Klom5PRpO8Us7g2yWtX87makcnJj3F
wcamrtbVE+0txSm79I0KLchXZlcGfxaMTflhBnoA1APx5EvA16n+odcUfmB8d42pEie4nqGTCWVm
7noBp4PqjL2dt/pOlUdF1pBPRkzlzA9ZMX1rx8r3qlzRLVXZ5Sb6BYGFGh+32aByFTbwHtxBpVQW
ZQcnXEwjuyom9QexD4Uf0lZr5+fqofRutlDDn1e2P3298ab7v3w3LTfICVQsz0tsD6CrT49rCmwZ
1UGtZb9il471XZnA/LRYOqr9ZWtr2WdoPpWJA7D7HrtYXBfhNn+3oSf+bbg3NEaQOBgyJ8z3HwPo
OylIjnflZaAUxg8q57fW2IV968sLT9mNAcRT2tS70hSjUzNNUNnbMqhQq8jbmsUC1Hu7vMWzsGjO
181qXMCidq3b5ZqcUnaw3YmbWskPH2abNQNQ9c3uDfPKsjvLC5eXqrNb3+rM1iFDghWAoycN2e7l
yjkzt6R7mw/9/6bPon0R0Qfxuu66+lQs0urzIsMaZX/8VzPzQfz0YxLE+U3ya7/0/ELt2NGbasPY
0dmcpq1JkBH23Ofd3q2aMLfD91I/VP3Ez60RAs3mxZzFTXOESfKonVbp1BLXf16FCQPTmx9D/gWp
v05ABOxfX0Yto0eb9NQ2PP+GzX4+/zudN7hP4NgV3wGKsM6AAl1gez+zB70V/tkDwxtZAgkUB/7h
HY/3wGOGASkB9okafnE1N/zf34MnJUHzKEP/uV3orXG0C/TqiUpgmO2at+xJgqeNAOFxYtxWUga3
Cwgpz/wzovD0Jjgj3TJt0Dnq3cVFP9GxKJC4GTGBQJjJdpf+j45D7w0WtaZ6O//v//AFpSVBHznU
i5L8AOQ7fnvXHkF5LrI/tPnU1+DenuZQWREwkXMiIGqEm3fEqh5vgkdXm0GLkkUrRn2BGiBzA9IG
hJIaDy11ELALpCY1wbHV7EJPFBCzEe09JAHbmdkDen/GohCASb2+4dK47FoWbGXNR+7rAVUMr3GE
URja19c8s5HInqfyL5wCwxzVOBRw0OMfn15wFARJPBqRxNWcuQGJAKLpIbFSMmAaI5KiWEM87Pri
Ux8rAppYOR2086mtrdCHJgqcXWk9IF4SGJRkQ7MJvYNAj69j1JPuB6cGKbGWtgViehV5LVhmm4PQ
84kca0THM5Ug8GfX1+A2gThahIVyB0EdUXwhPOBWHfR2gRiB2zCLiulQzTW0g0AjI5iU1CYIi0Ah
hqvRkN5VAw7RAVqAHGvz8oPzi2k+VhvdJGESOOe0PFEq0X7iUxnAGFALBI5ZX40FHpBJIN8ucipS
QqC7I4tYGDaBJ3YB39Clk5VorNmFwXkHVPfIuwcaWk9UFLCl9dWzCcTLVBGRxQKArq9GAQ1JFhDS
5phKnQhSZbor6uAe2wXXgP0CSAHWiebnw5MFi7JKyRNhOiPRkkclzxNxgq6OKKXDClEWIq7mhkOS
Bbqhm0/z67JAtIT2V0nstIoBiT92FTUNmA0IjRzI4DwE0tttCPfr7284I0iZmE5GPfvDiT9+f8cd
gXKrFlvU/HxwZwEHxpW1DuCI4EYkUh6QAd7yeBeATyh6ZAcAUOprcLIg0r/SYZM+YiYetX2kk+ur
twueAdoKzKjBx1Nfg/MUoG8QUzKlPAU0givyajiMj54I1yJuIkYVY2Tra3C7gJMjZkxK7QJOM3WH
uAFOi6z3PQUXvQm2Dvre7EIjfAOyDroKMZLkLpj6CMiY5AJIQX31rANAApQu4Krt2RvQ64Puiaon
OSHAOOiCIYzipsden6MgejsoVG2d5uGpRQYeyO6CaUF5JkCzI1E/Ng62N4KFi+w7VYj1NbwwUiW2
kZUFomiEgT3omkbHHjmksZlO37794BwERorDXil3EkwbGajr3tqQoK8OTTEnwyBObe40IEUAhiD9
+lgDHEScozYUEKDE8REQmRXUgIPdaY7A4BSBrtGxICsE4EWgqUyPf9w/ovx4hJrQqCQfngowAdZl
318lYgRD8bCH9dWzhi5IE7SEoCj/ZOOxP0M6C9gyaSkAVyeLbJBAaLzg/lnwRiTjHUpCW9x9cP4h
kiAYeOVcA5AiwAGM4uOyQP8ncbOFY+Q2GnNw6AGF4Z6sf2iQS4SlgZipEYV+0YGHA0WTKATKbfTc
CN+QTgRNXLKugUmWwcBDhhT50RPhAKEAP9N52qiN4VXhULt4wr/9r+uxdMGYTf+p0VqHnl5AJ4Cn
aRwZtT0y9REclixI4+wkoCFRxBOAT7y+ehgCrXMjyh0RF3d4GsGwRX23lF4UqCoQO29HbV59dT0l
TggQvGgVeTgMA5QCu/k0v44qEjcTEOiQDbd4WU8KyL6ScaI/7KFMYXg2kpSYrHVAL7oeFWltyHBS
kuY4I7h+XQGxNKIyuGyL4KmRlQVhIw28wr89BczNcezgkIOmjZsusVZjDE4WUAvSmXgiKOrySLYQ
KtdXbxdcZjCiNtGLrQ1thG9I1sHkuMpqRwO9QNMrZV7NLvTABCgpsJG4z1RoDU0vggHpjWj+ul4k
z0CjhCg9ah3Gvo8gyrMcKnUZ4jm092e0iHS2yeT1aIXxrLbgQhQ5dXQBsRXTNVRRoVZfgzsF9MeL
yalSPgIa0SX4wAVqLUNPCsg2CZZ3Ua3c+FCD85REnaosmmCgCyAlEpTbj3qKaES6iXCkyOnU1+BO
BAF+C/f9ukYg28RoFEEY03eRmNeLwoEjoHUk/wWk9hNW4+9+mDM/COd1J0ywyB5rmHnqFx46QE5/
3nZ/iJp20eLR+UXRGNPcuyl8F3/+o1MSX+NFRz98wI/q+7T/vH3B01t37vXwVg9/eREs0ll670PG
RhNN1T7m9Syim4ZZKd9n0ey4SQex5Jv88yQn/Tx/K4EXFn58CMvTc6F+bt00oIuv+8B1/bD0A6dr
mI1n2cOr160JdXG+7MpnszD4kaRx0HnqpvdDeu0kTNLZPDl+6qaaXH5leiXv8+C+yDuL1xW6sotP
FuFsN0sXxys31a/SK7dtZ6+SH68YL1VE37vb3hRWyt7lnF0P5p3v2Vbrya78ZpGky+4j4x2K2i/Z
lS/Y8SB4WKcWb4MKyIe/eLR176eO5Nv5zO8IoNYUKMk+8NswDOIk6J7IpjpYeul4Hsx6WqSpp5Fe
Odl1xaIpUJFd9v2pbmqqHaQXZoHifl09iEEtF00OXXbpy6QIspNtbhr/ZNe+mgVxR3uQhhQZb/l1
0yqcxfOHlWpj3qSR5ZfOstm9X2SLPO/IdFuxIb1+cA/B3KzbatoUBskvjS3Ikrwj2W1+WX7tLAv4
b7Pp6Ka2BPx3rJ4UaX9pkRmWXjqJ854OabOtsitfL76n/RF2dLGKFJ780uWsa7farJj8wrtXF7No
k/lB16y3jU2/Y/13izRbdDSV4OIDMfkdi18t9sF9x4yxuMgL/I7F/0rS9cNKtUqBslJ7+Itft7zX
SZr7r85maYKl7B7OBsGUfvb6BpPZun/2m5SB7PIf/KC74022XnrZdYhH0o1q2rSn9NLpYtnv5q/x
QdmFPy7iOKvCctYLE5hlJQB52eU/+8l88eptdmLbGnRLdvkvSfGEILaQye+5wakgtp3DssvfsPsL
SN46LkWLecmvve9GlW1Hi+y6t/nMfxAMoVNaoFZ22btFGmHZOis3gI/0ygGRTU+821p+2aW/zrA7
zLDqHk36+0S7iPTiiyx/dffYwzcJEun1g+w+YeZGx3Mz7JoqRXrtpwdoPwvEPIY0/V3SdIo/PZCj
PPbPuuCa+I37cDFL//gfAAAA//8=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cx:spPr>
        </cx:plotSurface>
        <cx:series layoutId="waterfall" uniqueId="{FF7B82E6-B554-4891-BE89-EFFB5D084D0E}">
          <cx:tx>
            <cx:txData>
              <cx:f>_xlchart.v1.8</cx:f>
              <cx:v>Profite</cx:v>
            </cx:txData>
          </cx:tx>
          <cx:spPr>
            <a:gradFill>
              <a:gsLst>
                <a:gs pos="0">
                  <a:schemeClr val="bg1"/>
                </a:gs>
                <a:gs pos="100000">
                  <a:srgbClr val="7030A0"/>
                </a:gs>
              </a:gsLst>
              <a:lin ang="7200000" scaled="0"/>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visibility connectorLines="1"/>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533BF7DE-63FC-4A86-80AB-63DF7440AAF7}">
          <cx:tx>
            <cx:txData>
              <cx:f>_xlchart.v5.12</cx:f>
              <cx:v>Sales</cx:v>
            </cx:txData>
          </cx:tx>
          <cx:spPr>
            <a:ln>
              <a:solidFill>
                <a:schemeClr val="bg1">
                  <a:alpha val="92000"/>
                </a:schemeClr>
              </a:solidFill>
            </a:ln>
          </cx:spPr>
          <cx:dataId val="0"/>
          <cx:layoutPr>
            <cx:geography cultureLanguage="en-US" cultureRegion="GB" attribution="Powered by Bing">
              <cx:geoCache provider="{E9337A44-BEBE-4D9F-B70C-5C5E7DAFC167}">
                <cx:binary>1H1nc9w4l/VfcfnzSw2Rgad2tmrIzsqWLIcvrJbcZk4gGH/93layRLclbY223uqeVB42GuHg3ntu
APhfN91/bpLNWn/o0iSr/nPT/f0xMKb4z19/VTfBJl1XB2l4o/Mq/2kObvL0r/znz/Bm89cPvW7D
zP8L24j+dROstdl0H//7v+DX/E1+lN+sTZhn5/VG9582VZ2Y6oVnOx99WP9Iw2wSVkaHNwb9/fHL
pjIfrkLth1m4/vhhk5nQ9Jd9sfn747Ovfvzw1/gHf+v8QwLjM/UPaEvkAaeYCYmwuv2Ijx+SPPPv
H1vSPuCICKJsZN9+yEPfJ+sU2r95WLeDWv/4oTdVBZO7/e9vzZ/NBJ5effxwk9eZ2S6jDyv698fP
WWg2Pz5cmLXZVB8/hFXu3n3BzbfT+XxxO/+/ngPx3/81+h+wIqP/8wSr8fK99ug3qJbZj3CdvSdI
6kAhpahk8hGEZyDxAyyRUIrgu+fsOUhvGNBueB4bjoBZnuwlMG6eZZsbE97U5mGB/r0EUXTABEOM
EHa3+Oi5BAl8IIgEfPAIlTeOZjcyzxqP0HEv9xKdf3Q45O8qNvQAg0jA0tOdug0hdMA5ZYozfgsd
IHenV+902xsGtBucx4YjYP75vpfAfDbr4GFl/r28EHVAMBGC43t5wc/l5RYVITHGnD/0eofHa+PY
DcZdqxESn/dTRJZ5+45mheIDW1DOBKU7zYoiB1uIOLLvn4/weG00u/G4azXCY/nPXkrGP8n6ep2+
IyQEjAWoJNj8Yx7GDyS1CRj4e56mnsvGG0ayG47HhiNE/jnaT0R0vM6qNVDDd2PI9EAqJW2C2J0V
kc/1lcIHlCjE2AM5G5n5f94woj9A89hyjM2nvcDmZer+FJ9n3/zfejAKtBQBJUbEbi2mDmwkCSfq
ngXQh71xb1WeexR/HtZukEYOybOZ7Ie74q6T8Geu39etFAeYUc7BbbkDBajVU48FIQV+pcACUXBs
tp/noLxtTLsRedp2JDjufpqZL+sqgGiDybOHVfr3NIyKA4oQyI0Ev3H7GRkchO0DxjiVNr3z/AHB
p+T4bWPajdDTtiOEvuwnQieb9sPxpgtv8odV+vcIEXpAMcReEL3zTmwIvTyTIZsfIFtCaEaOsHnb
aHZj87TtCJuT470wO89GDZEzN09yvf7xnsjIA2AEjNn0Pt4C6/8cGXbAqNganYftcGdr3jKU3bD8
avlsejC7070EZbJJ1u1abx7W5x3EBey8LcGtJPc8DUzKU1AEO6BcckoQ0LntZ8TT3jKi3dj8ajnC
ZjLdT2zuo84f8p8fYN/V6fU7R5yVDcKBCBCxZwAJIGocK07uARoRtYdg+FuH9Qewdk5uDJy7l8DN
QNGFP9bvJ1NYHjDFGOL3JG1L055CJsH3kYJQLMkj935KEt4woN0oPTYcATPbT690vskhcfOOwECc
AKgZllTdp2VGFkiSA0rBI6L2r4zBU2DeMKDdwDw2HAEz/2cvJeY4rKq81uH7iQwk1AgXEAu4p832
KLy5DRcIAawO38vUyAy9ZUS7ofnVcoTN8X5ShOWPdfCOpI3SAzAstsAPHucojoMQPeBMESHtESSv
DmQ3HvfNRmAsJ3spKFu34Fuu4/cTFIg+K6Iw3cY0bz8j9wb4GocnjD9kb0bR57eMaDcwv1qOsDn5
tpfYLJMkzPKwekds7AMEcgIOzH3MbGz31QGikhMmf3Htp+blLSPajc2vliNslvtp+Y/zzLxrLQDE
bSANwJAC275LbJANkTXKEOZbfv0UlDcMZTcmjw1HkBxf7qW4HL53gkACCaYCK3EfgB5xMQWMQEII
GoLUd44nRNqe4vL6eHbD8tBuhMrhxV6i8n9Q2iQOQAykAjp2t+4jgy+g9AnyOgw4wd1zMEBPcXnL
iHYj86vlCJur/WTJh7As9U3cP6zPOwRrABsssOTsPp05wkYyqGgSwJPRvWM5omRvGdFubH61HGFz
uJ/G/yivw+qdy83sAyXBr+SPbv9zr18hyIgiqNCQ9p3gjAzNm4a0G50nTUfwHO2n6Byvw2zzfnJD
2QGBtBplT2zJ04AMVwcYojUU6jp2QvPqcHbDct9sBMnxdC8tzfG6qtY3QV1tjHlPzowPIKEJSWh1
LxUjlSag2MyGTDWRI/v/5vH8CZtn0xljtK9io/tknf14P8mBuIwCkwNy81yZCX4gbCh+fiwPGLGA
4/XrI/kTMA8tx5hM9lNuwpsg9NfvmYOG0hpBhYJkwE6GBixAEFsBPbt/PgoBHL9hRH/A5rHlGJvl
nmIDlc1VbtbvJzCUg6lRCGqb7kPI6LngKHqAFMT9ocD2odO7JOdx+Iax/AmWx6ZjXPaz4nwbk93+
XRThwyK9A3mGIkEMqc7H4MtIpUmIADCInUEZ4V2I4DexedOg/gTRk8ZjkPbT9TzZNOv3zJptK5yh
cgZI2m4mgBAHgBgQAXknWiBZTx3P18ezG5qHdiNUTq72UqWdbK71uorfU6PBSQ2oONvWnt/JxTg1
ow7A7REYKgh2ys1bRvQnZB7mMsZmPyn0NoK+WKcFlKW9ZwkHJQdcQsBfPQAAXOypdwMUmm0PDgDD
fgTwueC8cVh/QulZ8zFUiz0Vo/bDaqOrTf+gZP69AaKQHoCyM8XIffZ5JEgCMmlgneBw5B2tU6MA
wXb7vD6mP4P00HaM0Go/Ecq1CT64a51DGucd1R2BIjQC+cxHMzSq8BSQxJFghTi/V4cjmnDy5nH9
AalR+zFa7h6jNVnH70u2oRqXcgKVnOReZJ5rPpAzqF7bHmZ7EKkHab7j3HdYvT6ql5B6aD3GaT+9
1dMgfM/iAVh+OOIBWbfdlA4KoeAJnJOmvw4hPLVMr41mNy53rUZ4nO6nHTqNEyjneNezUqDfJAGx
uWdr9thBhRwDlEfbtrjP74Cb9AyTN4zoD7g8thxjc7iXOu1ys3W7q807BqrB+EgKuR373sUZl0HJ
bXSB4O0ZkDsqN/KB3jSk3eg8aTqC53I/gwineuO/69EPApU3EmqhCd9tbG6PfoArBDXsI5F5dSS7
IXmYwQiP0097KS5nIC5VnzTrdz0yBaRaKjgxdR9ts8fqTIgDSaTcVhk8BkufqrO3jmo3Qs9bj3A6
+2cvcfoUwJ0gH5bV+yYS4L4HjiVW7L5KXf2e52EItN72YoHbzyih8NZR7cbpeesRTp+We4nT1Uan
UCb1oGrewT+lcLCdYfhrHECAsmmOueJwaur2wx46vaPRbxjJblgeG44QubrcS0Qu8vr/xiUFy2ND
pg2j+8DBCB+4bUgqqFmHOyDu8Bm5pG8f126Yxu1HaF3sp0t6N6sH9+3OJryLEFECpQQQcbvDYhQ+
2LqkmNiQIuKj8M5bx/MSRg+zGSO0n87o5aZ71ysJEAQDiKQgJ4/k+WmcVEECAsqqgSr8qq56ShVe
Hc5uZO6bjSC5/LqXKu5LWN3kWRW+bzobbhmAqCi/Z2i/5+UEoMLgkMEdbCNm8KYh7YbmSdMRPF/2
kxN86XO4/85/MM/voM7guIFSHJI793XTo5g1JH7gvDuCrJ19j95D33fU4A0D+gM0DzMZA/Pt/4/c
/Pniu8d7Aidrs57eXjD45O67l5/ezh3uPhw1/fCCNbp7tPzx90eoI6D2k2s/tj9y3/K+pOBpFd2T
Fpt1Zf7+aHEODi2H+yYIZkDt2Dbf0MJ9ifAIUkZwBA6q4RhCAkkBhC/bxqX//ri9AIFJqEEVyobz
i3h7vL7a8h54RA5sMHvMhsogOKsKivTxbsezPOnBGX9cjPs/f8jq9CwPM1P9/RG6KO6+tR0pgwOS
AgQefgeqJRS/tZbFzfoT7G74Mvp/vYJAiOmtYZF7015NWX8sIzix9XiN45u6kAgyytsyGhgy7GIY
wpMuvLZOLB+rYdF4xIkH6Vh95kgO8Z5/08t2ok960Z7qOhZALyL7Xlnf825jGDCqf9MF8L+nXYgw
p1neQBf1cC7s8z6clMP1y10gm2x/5RkiYDihYh8yvbAzEJx0ed5LlVhF5DelXjAr0zc5pIvbaWi3
eCpa6Jp5cfKJ2Km3spPaW5HKrmddRbopjzo077umnYeF1lc4GAhyw6GKJtqIc8zShk2CpmuPlObh
LPe0PSGma2ao8byL0MZ14Ii0ji77WHaOiER0WPFGuDIvvqeymERSVtMkR82ijrTLVBnYjgXsaxJb
IjhOiqJ34rLOHR7q/JDrOloGdiIObTnwb1YqMuQErA+O7dLih4mf9O5gW9U0sFhzaPy07py4M8lk
qOP6qFbp8Dk08MegCLAbifKG41SsvDAlU2mVzaQSQzqnuDqiMTafu6yn561Xo7lVi2SaEx0taWrH
TlIjOqtiWTqiK9CxtON0GhHaOR3umk9EGPiRWJojMUT9NB8k7p2mr9Cx5xGQh0j5rp/XwbkXNe2N
Mml/3gykrlzudcIVTQT9hcOmzbj3NShqHU1SlQyfecsZmbQD2mjdWYnLKmp+WiXtAreLEnOlcCiD
WccNPW8aG35ou8CMouO8Z9g4qUkLl/eMT9LCM0cJ94hxQuqnU49lonBhfLGrmBFunUTWSeTTjaks
6rQ9XKkaDd1nOuCNyhT71mHmu7S2wq8m7qKl3ZewJDoo0Txr6WYwuVZO0JbDIirtzomSAkBg3mCu
aht+L+1gHFEn4lWqWHUVWr1wk64Uh6msg+Mibb0pYRrN66oNztsER0s/I81E6ULPWqjNnucYD7HD
OPdd5fXeVHa9HblDIv0V6yleDIhDB3jgbllGZt6mMl5ELGou4nyoL0zhwZe1qmBjyJCdJ36fO3bi
xSsIQ1GHWnk9beBS0lOpYDmdkiBvkuoCTzDozhPTqihaRpinsyIpw9LpyhB5bq099InWnn/e+6F9
EWV13DlFG7JTnKBoHvi+PUdUe9cepC0V7BLLO8Gtyj03DoSoHYqy2ok8j572gcaT3u+52w0+XfWF
Lo9KUPefUDo0S64KfuZZxJpXRUDOBEr9o5ayKy8th3Mjgqp1O9bYizooOV6W2iROXXdJ58Zh4F2b
rk4cVbS5cYhVW/O8D+RPGsXyp+V7xq2sqj3UAqnrAK7Fnfp1SZGjIOQztSqjHC9X2/Xw7JhP0ND9
SMoKVrJqumQa+IW9QBXqF6lU+CjxfXppd/Ew9XqJGuiMobkUmZ6zlrZfJfaa75nHgnM7Le1FE+KE
T2jdhW4owoY4KZzQu0FxZVZlWqcnNengRg1CsuOs9tVphwZymSjTx05VSWvalYgdttjvz0gTDzO/
0PIsCnW27gPWnuu+7866KDAnXVXyI9SJ/rgqFTuMC5LNUckat+gNvyh6Iidm6IdF2VqycZmNoYMS
bZVXgj1zrgdbZM5ge7FwMs7ZJJQknzVea/+kITepEyR5cFHqJvrBBl4tUANKKLbSag5bg006rtis
6ItqbvLWTydVEVYTsCp0Wtu0PExaPkROkJfB5YBTz3f8JoHfZF7AJ5ESnotFNqxgtP4lRvmw6uO+
PGQR7t2EeWHpRjyzI4elkVrC4UY2y6OITwT11ZJVKp8Z3uXTwvatuQ7iMIUJENgTkkTDDFiCmdq9
1ktL2wlMo5T9zAs8ayq82tNTbCfKbTwD69DlQ+fgTHZnWaLL67Y0BtRYE58nOZXzILJ714AW+B6G
apjmjRALg6NmI+xsmGFfskOcoWze5mEiHWlFBVRB5ejaCAg6O4kKvZ+VqpOrvuraUzj+H69uv44z
zi7SgOpl3/kpdgYm2tN2iLrTSvZm2sg476ewhwdYXSMnFPmpdm67DIcipg6vaOPWPVaVQxJjX8ex
qb6IzlSThgXwVaqJNQ1D3h9nhR+5uPLxJ5p13reIBvlVE6bp3Kg6mzM2eNNwQLYTWXbqtqWtXLur
4xXP6zUcxjJLuKNFxo5fR2wivdheRG0cg/LUzYkyNixfFjBrqpEKj3ncNcfIMr5yepR3i9xSPXZk
gchSY9L4ji2bdBVVqIsdkXNTT2g0DAuTFTBgu+PDQoUxv0BdZX81VTOch7QC6IpUhi4rZDYXLbdC
Zyhq6DaMW2/VDbJykK4bNxeldVmEvG0dqwPoJRnQUS6IXtYJCX4oBN+Ok4hfpJqzQw/lau7zqprg
0m+20m/JObBRvSSFFV+1KlTzLCv5hSq5NWVUK1cak839WIWu3hq7SqHKsSLRnbVcWFOCGuXmqiJO
4PHujOierlFaJtOsgA3OPRqvBtjRrrCpmabUzjYR2PAlruzqsor5cAUbyT/jgeWfmqhWF1mUNi6n
lZqHusjmUhP+1QAhNU4dYu8oaTO/d6s0U3PsWd2ZMfFwPlh2s2kyz/qcisJzB2MiNJEWv8cpNp33
s7dhsB0l7cymBTphYWJd+l4MSobE/SpKcD21WBd+y+pKnqu86WaWXbMvpO7pl0Zb9EvEiv4ELBWf
BWVgTfowtCZWQYOF8Lz8ePAt/SkP0myKdZZOrZh0J7erblgaTPJKylMc2zM7y3IwfFV0yHSOnDIP
cjerh9bNYSPOOpbbh6IMsmmmIrNMe0OmRZkit9M2BSEWql/VuE9OPYn8JUqDPnZv9/Ig0XCuLCqB
V0h6OMiwOxFV5k3TRPguoqYpHcay+NQuo3TJ+45/VZ7XzI1nU+bIEIyhPVCAfyiH47jKh2NUVsr1
W0VS1+7jAFQgQp8CK7zWcd+dgFLol7jwslOhh2ES5qz2nb4q+iu7yxlzsqGNpkPdVzOBYnWUqD5y
6lhEpyQOrFlNcLyidcoOo3bozpBoramni+60FBWYbhFkZi7K3CJON6QinmCkvdCRKFBTsE3NUml/
aB2PVsVxa5IMuZnI8ss677JZDQoHOFAmqkNEsTkt/aFxdc0b1w+S4bhvUbEqPd7OCEZW75RxZl1W
tp1rV6YNMGZKKidpQG3YfgWiaVgROUMVsmgim5I4ZdFkc4Oy5MquYTulxQC0WoXo2vZpf0zTsprQ
trWveyVx7XRhThyLVt4qqEAwQ8Twauja4VzHQqx4S/upNL1eyh43hUP6piidVPGmc0yTg6bLKjKc
27wDmbdIkveuB3+4pFbpG0d5QXNUGytyPfjqWURQFjv5UHqLCkV0HtpkWEbS4/O2DOfbGZ2KoMPu
oFhwgoYQV24dphe4i/U0l1E2HYrAmhuWG+0Q1uPvfdbLCGxDeUEa0idOHFqHvtec1UUvnJyWgdtG
1kaWRswQzb6SOkFOEvXeEUwjniR2DpqT+ZWeSanbaZ74eO55YeNkwEsOqcd07SalLabAEINVMbDU
NUF/hoswd+OKpzcis26qgZ12uCIz3LXplreVSxkI7IghvGzzYHC1tPwFaKs5LETjwu2/2cT3Uj1T
sfxqZUS7JiJ57oRV6U1k6/tOTLSZ2NJYy4wVdJqIAuabFYwCq8KcgsbOjrvCOy6ywHfjxs+mPEzy
0MlJU8+HIQq++3XDFnGHksHp666ZdnLILwrK8eAkvl1WToqDwyDixVmWxcVXy48zB6x6+q2yivqm
aAS/EEjTbpLIIl7WTT+scKjiOU2CemEFMesmuV/SMyr1cBb5XF8UfhhPm7QWvdt1Op3wgfNpJ7Tn
ejoI5okaollTxuCS20m48iPU1w4y5bXSQ3qIlEUWQ5wwpSdt7pO2mMm6i+PDKrsGeo++dTyTx0jV
xnY1Zvl5U0bacnBet2fe0OdL0wdqHllBNTOyBlFMU7twYmUFvqM1oDjpPHZNA1q2bhMM/SlFJjrP
mMlnddjrb1wDv3I6FOCTXirzLU4CsYppmH3xemF7TpnV5MreWkiO0sKxAxksuiyrD4NQ0uMgrcyX
zBC26EzZrhLmN4et1cc3hkZe4AQIwIVAiHfWiCL9kVbCdhtIBMCxuSjHICKFWKEY0yMIozCHW+Bg
O32TUfB1K1pPe8vQzyQT6TT2GIqdsGmCk9zqN3Ej5Feci2xqq0G6vp8MM1YlkRs1ae8AxxvAFAZp
UDu11bUT3mvQZFESLaKiSZyCCxvgBWu76sGrmOQBGZwWyYlfFcOkCtNLKwm/dpkpHR+0vAOBGznJ
VA9OMSq+aBKRScyTNnTg7rGynjBgxvNc8fQyj9P8yAwJXmrtAZWa+mnv+cSlcSFra0Gq1koX4C5x
a9ObpC6cVrMlqrm8MlaZOeB3yjl4Ma2DrdD7nBDLHIFRTM6AKkbrDpH8c1TG5deiLjoxLyzWIyf0
yjCeNznzmBPHQGmoZbJzuJmuzdwqD7vvsea4cWrdRqsG1xu/la1TQ3jnqFMyOyTAbG+ywuZu74lq
wq34ZMibJHcqYiVzE4vSbQGqo7gp2sBRZWFO4IYu/yQCMuRENImqqZSsPNY+99xKR/gTyP8Pk9mB
U4NNU04tcOwQzwwrlVf1WQzXsk2onwRXna4IGC6BpihLvfOqIPk1sYrvNKra77TvLoYaV3QmeNBM
rKxF86gcQLMXFnFB1JILqF5ojRsEpf7E7KRKXY9XMx7U9mxomtphsOMXlszpPAi4OMIx70G56Fos
g1SBbxph/5r1rHIy0IQOI5Y/k34nLsHVAXviq/S7lwp7UvjqC+1oe2gXCM/hV/Ck7EpzQUP6QyRS
nza56a/9wWtmTdzKENatj46VGtp5owWsWC7lvPSjTkN8BRaFeOKLaAJ6GTa5nkV1CAKrVeC0GXCq
PuBqxiw2NyTAZ+CDXIFCjk+7YuCrsuSVY1rDp0WSeetcxYOb6FYurJJEJ7zzhsxhFngxWAO77SpW
un7TZp+yofKB4VrnaZqapZF9eu6FFj8Tpe1PeMTxCQoa8hP5WebmUVtMdR36Ky8L6tOMdcFRwmJ2
QYtIZb7bD55Vf4syy/GCuJqnoG6nTUGKyWA6+9zzar5I2qJ2cxPn874hyYUBjevUXVZMlWrsuU7q
S78ePKcTNl8RP+/nptXfA5WJReQHYLGACK5AkVqLlKjmCKicWLU09U8qv4yB/+bZz9pETThJTHFN
yqj4VklTl+AClEF8ndtRZB+iovYOZetFE4iWtLDZKnxZY6vrXUthpk7CRPsY3nlRlp1DdF6wWZl1
A7hmgVYnWa+TyyxVmZOyXs2DsPInBYSwLjmuNl1nascegKrokuiVPbQ3goHXwBKcukCqwEkqm94Z
UBwt01ChKbgTCwvjaAXyz76KlF+lPnBj6uX+AlhhMoFwx02Fw3qS273n2hHY175tF3XH1wJckC4a
jpi2z4FDcYicQZjIqiW6oSppD2nOyJSXBAIpcaZPfQ8tGmV5PwO4SueM2RY+rzr1s+yodeWD6H2G
a+B1MGFVXoaO0p03qeA1L46VsXxuq66e4rDMJtz4jSMhAA3VbS/FWn+PgsJBCsE4vFdme5pfjGKt
vEtw1lhSL1oK8bvGgmBcWOSwJ8s5+OPp/OXefouCQ8kMXLQB9znApQ9wgn0UcxUd64AnCb3oc585
dgX/ClPRTRO/SCb/+64QnMSGK1oxY6D6nod37YoXEH5EMLFA+pddRMFkRA06tk0TOy93BTnwUSQZ
K4Th2DeF8/bQ42gNUczsPiHQVaaz+ihOTLzgOgLKCZvXKf0unecNbK6XO921lHAxMCIQh9venzHq
lIUewhbcB7XoY1hFTOFfXEPIDnxS+sr8IGP52/xAoLdXcVCoaOKjpYxB+Q9FYelF2gfEcxLPikC5
yWgZY4hoJhD+OCt6BBHEZAiO66TrXul/uyueR+qxwgTuMYSSnW2OZrRrep8WgR371UKmFgTgM5gg
L9vPL6/ndhLjTuCVJLaE1B/kigSG50/yGh0Cc2EU1gtjIHQr2gBYhC+Id5Jge1gMPe6cplbdNNdA
kl/uetf+gSpYOCoDN27AYVvIgj3tWjHaIR8TvQ2S9NOCMONDXAUCwcKyk9IhPjCwPjDe9OVutzvk
txlTG7g5IAtFuJD6etotqRTPRQjdijJKVihtPnMFIT+fw65VAvbvy93t2rDwigS4ExEuSoIjDqMF
9nVpI0v20F1l2GWJyzk4/9209IT9ipZB2wX7bWZw0J+CBw6Kxh4v6DDcY8mHur2pbvdm79U/OgN7
06oSdAwhZXvO5WCvA28bTGohFP/ydHdtWjg1zQVcNozhmrSx0Ahihta39YIIn56zOodovg8q9uVe
di0qQLhNX9mQ+LxNcj3ZtbTzaE1TUD23WqCJPEhFqL5zEI2KV/DbNSGoyoIYCIGovNomUZ9ul7ir
s6ZPWlCobZlMcJt/5zKHdx29ZI1e62Ok1EJmMAdDrRcIm+OB6zmV6fnLXezcHNuime2Rdqhr+m1z
qEi2Ghu9KIC7Hvu1jVc4zyBR1rTh18ACDVNmjX3qa0izFMS3l9Ijr2m030UPij/g3AKcXLDhrSHj
3CNlRU2sXJULH+nEMbnhbovi8iixonIZFyqbvDzp39d1ewJiW6sK9ZBIjGWvBLdK9gUpF2nWAUHh
/bkIkHiFSvy+Fwnk0OElaBDaxQRedfZ8gygfmUHHSbkIjV+7VZGHbl40RyKCXMbL09nRE0xCwus+
OLxyjYrRNlFVGA59L/MFqLYMSEt1SHpxWejo6uV+dsCEBFzvDkXwW3a0LYR/uuV5kcZEaZEvhtCe
6mRtycSN4swNSw9OIb608fHvNpY862qkLiBGxb2UQ1d1oyBwn1HfSVthjNOppp6WTTZ87hnwMQb5
Dz0pKUT3bV1636DQ1ZqaAZtpBNnfOa4gjJZqAgHwlA7xismoWBnSWUu/DYZjLwE/kJYZcWofskXg
V5lpgk1kVqJJupM2ryGC3dc8cSHMFjktD4dXJkrhSMdIN4MF3x5HBAGAN0+MjV2SDBZRWQ1rWgXm
i0oz+wQ18lPPebhOh1qs6iSB/GnifdNd7M9E3EPMpONLztNpyCAzi8oidnH9OfXAMTI8cLM8/VS0
8njwILCU5nE5reIW4o0hEY6nI4Idv80bRzdYrKzIqt2O5nQBue12YozELvQTTSCEJ45iCrUMUaw8
twN9PVF+6w7C7yYUZqhgtbAFfuNQ2dfCa7NXjNaOvYYV1CFABQuDW7XEaK95aVMC++hhXSKrOmrg
ePQSUO8WfqSj3Ok80i5e3nK/Ex6oDoS3fjGqoOxFjQlPmdOmaYs0Xyhp6BLirem09LU54qQwc0/6
5iiA0OslDZUPB55e2uw7xBfYHNwshqEW53efQ/t9YwU1zxYQ5uq/NrxF30vI91zCFeTR5uWudkwS
CjxAG0GsA/4ZU0fIi4K/2dfZIm00ZEUaBEk8yARVEyvK9JJXcSjdChLsvdNiCNq/3PmOeQKvInAJ
BwPPAOpMnqsPEfs1hJ2ybFF5eTgv2+zS73wo9Yh6/b+mAXSrpBCcCgH3Ct7Y8rwniAFVfo6iZIGl
/NL3WTvBsqv/h71v7a0U17b9Rd7CmJelqytdYD3zflTSqS8oVanCgAFjAwZ+/RlUd+9dWclJbp/P
R9ot7epOxWDs6TnHHGMYu4ixf7xMkW6AMAViFKoPJzh5J2XadsjHQYJXMNh0CQC8svLKWj/YAnh6
+acTiNvO8GIuLghCF/n02MoLqRpPdngtv2Z7ouamRQ8RPR0jWWU+mcO3G3C9Wg1SaAqNJ4Y8Ob46
cENEMNR4M+LdC0YeuyV6KSd2n9vgkxxk3cuv81MMhbIUl+q5OF78k6FqJoq5ISBiMCU3DFgpb30Z
h3Jc4qUZj4ApP8tG3x+RIxXlKwEuOj1ePBVG7TpiR8djxdVzO9N7pqsuHkQgYzG4cN79Z3vcg88Z
vt6adWDEkxXpG9QdfRZWezIMR8io9p5XXRWB88kwbxObdRiUhvBRQfZxCiiMkTMVBX71fiQuuSdh
4x3UhBPx45d5G0UwCsUdiIjMzirOer29JuJOTVnSaq8ZEC0gPYksh59hE9yUXY+GerQkbG4/iZLu
25MSoyJwhLhVjiNanoya1UvPUfZVe+7PQMElBwzXqGq5mDi69EuDJraZuXRj0nqVSMKFK7S9nHDX
T11+kOgjby3SomX2u1s+VFWaK4XkYE0Lutb1z9ZrIb9w1wb7vDf+J0//7oeBlA0rDlet4BqC11MG
SoKQ6GzIPdDpZlPOvDySCTjnxx/mbYTFFIFXCUiJu+v11a9Hqb0Ox0jeyn3ThzJu23HvVPQ+CvvP
spZ3Nux6QyxYlTBKQA37ehw/lKxRXYNANCkGIksmDlPgTNuP3+a9CBQgBcCVDijKMXevR1lKx53y
gVQgD5kyHkMcU5M/9Btj5Lex9P55Fo2aETRRHBm44Ms5rVCjvghGEK4q1I7Zyzp3ughuap09fvxW
722eCLt9dd1DYXC6jCdTNXRpsXlk4UfX1UzRYsv8FzRb2q3O/ei7lao8AC00nxxV78U8MGI95NX8
naIH0KkjmDdW+zx3r/qGPC9lvlXlgyqXO4TrT0Z7b8Gj7IHV8GqW9gYkk3jHMFCm2qtcVbsaF67e
WLck6ceTSd9bI5jEEBfrUQaa80lc5YM7DT4g9300WOehEE67JWAcx1nJRoneXGi/lDRqk6Htx6tu
bqpLX4ZsJyJwOpdZBWgslyqlXTZspI3AxxiG8rPqlr478/BYWncmTLBOEx+dGce3dY3TZvLQJui7
Z9rzNgGrzByKMHocJqAToRJoYjSseKjsaA4Zb78KMDqWQPVHZWvvABSJx8FMVMwF3uPjiXxnHtHT
RgoKe2GAi6cHogzxDMWEdNs2y4taaL91FMiUmQR/ZX7+eKx3pgPCAmxsfwVqkXW/3tcunR3Hi3qk
9hl9cQA4pLXvPENc3OxD3pQbQOX9JxnGO5sOsiAaIKPBifUG1h+1nCedt3i90v8Dho4kccHaQR9D
LzFz5+5Lp22Xgo0x7v/5u67CvRWRQoJ4Gik9wkE3jEy7R6122QVWA5WWN0Dj81hU+cMc+Xn88Yjv
fUlMLWAAF5ezIpSdzG6AbqPxunZPnLxLZjqCldCw/sZ2vN7XAQrpj8d758zBCyKHWu8QQ7J4sgPr
THtwHcHUTmOOzoWnbep0bZcyMGL/J0PBYgk6fSSM0ekhqkKv6OsGJRrlbXPty26JddgHZ8VA6Sfh
6701yrChVh3CivSfrNERlLhmATKwN/VwP4j2h+9399Lg+xV5dxMNTf+PiyMEMIguXNizo31yugHp
hF6ba5Zmv7gLOH6hvdWDThVwgE8GeicwA1J3fAaZogcZx/o9f4NI1WLBAMtQAsrcf8ynaRct3f0n
S4Lhd5wk9K/GOFkTnJRV6XkYA4R+GntFoY7GN/6tOwRZnElrMIuOjX2rVWqCMv/SWh2CLIRe7RDp
CuDfADZkU6DT601gwDFKNzaa5b5gvT4uniduXJ5PSTOP2VOmnGZXG5CzUN3OCWiw2UH4EZoUzjRd
+1SDq1uifX+78Bpkq4aaatvWRu+cscs4Cqgpvyqlg+ywLYq4qQp9JaZQ7Kg280H6oGiOTNQXI9Hj
Pqr4fdFWJsEMV9saWJGOBYiCe5AT67i1i9pkg/BBFq7seeuxIrFFOWw/nt731iZOcdyWhM4h+hQn
azPoTNfPAdYmaMLP3dQ/R0JdeYxsWd1uMmLb/8G2Q86NZA/wPRpCJ+P5Ym46ls/Nvu/EijldWrc6
2L75JHl9C/nBTQhdQwB/wAgCfjKMN1WC6Yk3e5DIb+AdqsEZjL531Rc0oS9ASEkG3/2a6+aTkom9
Py5QWswoiuvThIyruquV9YGJtPPyh5gcqIS0R24gdHHkBpwZ1DidX2ebvhq7VDYgCZKhQSDv3PHg
g+Xvl5YcmDOQLe29JslADMWCUzv0O9HB5uU3n44o1CdQAatwyVPe0wDYS7ikOc3u3MozSbT4XVz1
pVfF/aLyTYnnSXupfkDzQa/LSC47NdluC0UX/n29+IkwfbkJSeg+dMz/7FO8F9NxVQoNOdpw+CDr
lP0WIwrH+HVTjc3e6Z/nKHLj2Tq7ivbjJyvrvVj02zinidGoxlq23Db7yJdO0gBvSGohNh9vl/cO
xICFqFZd9NuCaH2I317G6VzVdp5u9mg6RcnsNzGK8ce2EuDUm/kT0dm7g623ACDxhbrttIgINIJR
I7FXiAhqVKLLbvTUFgxQcKn74pPpey8QwBsSCMYq2XuT/Mp5ZkEJFtVel/rGNWGQ0Gx+bKX+0Rfg
LIjgk5mk762LteeNAhYUAtwa9noqF6Mk5hd5WjlJAZWXS4/Rou3BBRaftoyIvae6PpkUZ7eFk4n9
nEPUkEMjeBHlUbXlrTd/CSEJgjwjy73lk/l49/EQEAEjAb+FMdzrx7NTZkglkObYTv1gPH8Q7ngn
GXgkH6+od8cJcc8gMspglcy9HseMZBYKfLw9KlEFNAeXHc3EprhT75OD9L20FeAUSBtwNub43+uB
mOVQcIB7ue+hGREGFFfb3OjWP5YRvZJtd19L/glQ8d4C/m3I04S1XDwJjp5T74mddvnQ/uCeBLk9
OOp2/KTmYO+tX1SkaJIhfUQtfAIj9Dby1DKFNcKMO3/thfppCx4ko6RRAvg2T4giRVIjIm+KbtUa
ELoyMzVIf3w0jx5Alcesi8x+cKFYgKoNOiPR67t84W0aNVImdWai7RTa6CHyETXjoDEgTBEzpUu1
Qput+9OxLuQsbZROyvlatsMlqDhq0yPlK6LRxvXMis1Qz+6dAukah73rf7Ka3psFvip1AXFg3Z42
YKVUxjTQJ+wXtRyWfqFx73iPvvLPgJk+9sVsPxnwvU+8KrNAlAkBtp5OuyppPndIhvZFxwl4cYNW
2wXVb8ryTGaxWTnpH2+YX9yJk4QQjBlcY+tiu6DMPPnSOZkluqSy3gf1whNhh+DOE3RMGjb7Z6KV
8kG5dZSWHpiTv+QCkejlQz0s/aYHpW9HrAVz/eOHemfekWysEmgOYeCbkpcHc1T3LpP7iufeRug5
uGgE0sa5bM1jqemyBy/y28dj0ndATLASgPqsUTt8U/vmk7+obMSONksGKivLvS0IqWxrMm12PAxY
jJUC5qQvNzzXIpnRk4HywqPpxw/C3olhqy4cdAxcWodGm/s6tDigRgR1X9TQLZcMrZFV11AwudyA
W934Z5iZ8NCXYCNDYmXiXAJEpqRGH7XQYry2zDrbec6cP4SHxNvtF+cPpMXNTlgsKSimqi1Iff4O
lPwfM8jYCNnjxgtKsQFX2Es1afq9CLpwM4khTKP8zG0rdlexZrrCtoUIbcZGeBTRwI/SCZ+cYa4+
Kczfe390wKBBD9cO/SlwBLitlKZneH9ZTXcCtLT9FEzFY0GJ2H481+8NBeI1uAZQo+PYODk10XTq
uno9lnjLRKq6aFXzTao6ciHzx4/H+vXdTnfaiv4yVK84Bk/L/4YEcrBwkdir0c+iuEfDGGKvxaO7
TLVj2oSSntHWya77ybWXrkvyG7cnPPGYVDvVOPrw64H+Mky4/nPoP5X/31s16yIX/ckf/+99C0Z5
/X/Wv/Pvn/nljfCfP+HWCt2a9mf/4U/hot3V+8Cc/tCr34zR/3q61TLh1R82p/4N/41Dw+0PA23P
f/Mf/z/tG9Ds+e3TvXFv+H/y+dvzf5w/f/k3/Porf9k3RLgGBLgpBaWDrqitgyj+l31DhLv1UPzh
ulwgn6uBA9KGv/wbmI/73kN/TRjWK5Fwi8i//RsYnIlwsSisWADZo0fE6T/xb1jX7O/LDL8FZB08
hQOM923wLKlyPcM8sueEeGVclGDKDdwznyRAp1tnHQZGEeCQYqeuafXrKLVQo+dxGQnCpUfvq7ae
UzY40VVtR1J/ch6cHosYCzAd9g3KBITF1Sbt9zoB36JEWsGyPWSX/MoJ9HiBdgE7esARrlVQF58d
QOxNPs19oK0oTBzEYFjwr+6Gvw85VWC/U8hv9tC3gBGfdW1/3uohhxSF1K2fRNzyB3CHmbt10GZm
UHBAGLULWus2u84HrcgfRw8yiakpdgpII0LMBHHnzLXzrZkKfd5xqB+7LOc7u+gCOPzsJk02NcdZ
0/pGVpLvJNH9F9oHzZGPyARIVheX2dwXl15eogpleSN2EPHXhyI386brTX3jEm/5AWRzeRCVpx9C
lV8gRBcbG8omGZR0gGKx6gLwUxAlAucLqpOh/rmwpb1amC2/uE5Rxo2Tya0PiWJCC4gKhraxe6fN
WthbdO4uGiF30N1sNxTBMpY9M2ch7dtLrSAM6WXFnh2Zk70MgNwumth9hyQjj72J42SNiNt+N1Fd
nwdLPQHEXiCxcTobQWsUeVvHuPqpqAi3VToJHRp4Ncw2t+YJNEp/NueiUeU2bIBHJzbDOk8c0UKt
5LC6+TboUD2VYAw9lrxyb3nucAgCHMNfyshA5EfBkUKW6c4tmqNA1bcafdlVt8vEt0rIyE8KtPGv
HDlG8Fzw8vY8HOxwBlqGfYjmRSZVVujUdSXWXrnkBgBa6V8VDKLJqXBAoy7nW9HxYGOoo5/qsB23
LdS622gMiA8hdlC/6LoWO9GI77NGeyMHd+ws5xF0PHSBsHljMDmiyeRFJ+vlET1LcsOaYjl3lmzt
ok60OgQg/ZG0KsoMhhstufOCwj9kYJjuIdYwGzYX1blT5sNLboL+W0XnUm6WfAmaDekLfsQUmBQq
3u9dLwHnWX0J+coIOYV8cSDZj4PKO8tID5J0lX/hhoAPkim5IwouAguppwRCb6B/oHnCxqEIYqjr
zkqiPeg4e3DHAycqn3HfeIYfDr+ybGCpaIMZWragu83gC3EeCHPtT9bSGPWVh6WN3TP57njBKs/d
lHT8MdUh2fqa9BeV2yzwP4AqEl/W/6YgarsqeOOmFeS/t53fk6Tpo9uu4ygF/OUPMmh26S7C3bjz
Yi5JuCwbywN71zR8SHLKx+1cezeNrR/BmG7dfQHazejF0CyI+XsTFJUbZ+MwtGkAEVUp4zlS7ioO
Lce0yuvK3wQuMp5kll2wnEcWzYuD5E4+14nIO8cBqZ3ky0NlrAe12+TCDCPHRAB0H+bRlPeeLsFX
kjEtJ5Qw9+Hciw2U1mGewgsF8CrJqsKP/c4JYt5HDWT34xKEf0zEy6NtOFeuf6gja5wUwuY52prS
FJ0X53UfbPPKLvntWPn4SaaKMb8MOo3UvK11Y6/zgOQRg2ytM+KMZ2SE3tFk1n9ylYBTSexAVy02
Fiif+1AOlkDRgiwxfAkngQ8letGTIwhu+aDvKvDZILqg3FRPxFfVHR/rYqedBmG4rUN/PzqoEMJs
JjrJmJuBsTQE7OhPY+vEFuRVKKsI9IZ+z9jRulkHe4fJ37s1ccJ4QlI0pyhF6L0r2ryMTbf+6zAL
srt5Bkc6cBskT3AkUFuvYuzQygnjDl4zp9UgQaowTnMsJss3PYqUJqm7DNpEEtn2rPM808GnJaRb
Gpg2lbpoNr7ifQIyAjxugB3U+AIZ/zpp/L+uJ80dOHQZHBoaMqgULLT6ZmKe+uGBznmOBynyLZSH
7Zma4VCTDgFEaRs92/YQwX7hSvpF8Ax2A56PyZFuMxPWN8RWYZVUUY1nI4HCf/NJX/90Iy0fmNNP
17IqgyWNlrq9y2tRKNhltANF8KiCAfv2L/XJ/2aB73qw/fiVZq4pnctw8eRHaeB/rl1/85f+SgRh
1gUSMThmSEDWPGglmv/t48X/BRsmF4pgFM8Q9QTAh/428kIiCHoOKEcBGs/A7VHf/W3kBdt+9LX8
X7IjsEXwC//OdF+l8zAu++vPHxp5+QBwwV/F7TQ+6P2nlT0dQVB3nLw9jBGpiqRqcv+KaasufyEK
v03NO2OdZmi4BoeBeLze8rVSQ097ZKNxyNJFtDmEzNLLZZzpZTkw/jBjBs47QBqbj8d7A7/5yLtx
YViIbjXgxFMsTBMQRlXkYLyaVnlsHVVncTkt9LKH+8Oh6bOAbdgU0Xswg91PUt838ISPLB15KJAa
3BuDBPF1boiAZKbW6Oaw6L5/QeVtgliCGnw+02W6hYySP2RQ0Hzyyu9MMXJapPYwbXyn79mjq6Bt
FNYHXdPpGhLr/mVs6mKJeaGn69yBV9vHc/xmwDX9BVCOETlIgKdUzdIhk3KN5ntBsvYsjFSUguTF
N3XECA72MXj6eLy3ZAxY2KGlCwElGEVAfk6qcRhZOUueTTAUayfg0OhIGvdqWTpkJ5H1mjqZh4Je
RhLUORyF9LYb/eahUSq0iQgqiFfz0IS3/ezClUGP/jDGSgmD04VPf8xu9MkqgMMevvPvlRY2/Eoe
+MWGR3/4FD2AxDPKy7of9qglcu+eAIDMzkwunW6btx1cOrqc2iNtxSzzGFIilEmwNbklXOq964gg
OBYmYjAAUf5zzowOYjAcsZZM5rZnNdw+LnG01eI4Oq6sN40e6WXtOpiHroJRRwptM85HogsXnVJ3
ibbKn+gl0SHRmyF0cCqRebpF+TBdZwXPZLxo4MffopGpOQ30Al+DqOrc8kwzf7oOECUCuCONFd+X
zkgeSyl4dttpV2PJZWXHmhjGHQQVEPIrSoHiA5TJY1oU5XTRe3z0buC7Zs+h25ZFEqD1Fo/oVrjx
r0Cg5xr7dBrNdE0sTjledTpKpqxTT0PpqqdFO+wAllffJdM4qiewgMZrB0dfnfBuQfianJIjOdT+
c6Sd6bbVkrpxPWbqiYl+uiUdAS27H6K0WAr/2Uex0ByamU9PQdu7A5J52iJ/zvzpdvA03hQmQ4CQ
ATR1CW+K7MEtq0qnQ2T9ZzlgHqNlxLxp1LYDx0dboo4/wBvNfw5IMN2i4OKbjlmfbee26KOET0Tg
qB6z6fbPtSrKnA2JYIUdLopqMi+ybFH/QSGpnlyYgJidsaNcEoImuDhCK1HUh6ojXd3HQGujYdN7
rngUI8rMSCGepn01QH9azx7WydgE3jPsZtQTLLyw+buan/NZ8wcl6xKFVlNgZUyVIomXT+2ZhjJY
xpA+T9fDMCubjoGLKcXuVk/TVNY1/KCqpduOg8ZH4gKGRoMokXpYtb6rhVg4jvIWsr91/j0oYxM2
REBm4XCS8gi+EUnXcOfy18/0WYasC9ZuiBuL2BO8640I+zG1OefboTNYwHDMiiAUrqxCowb+aWfU
jI5KRmOHtOqmiMPQMKSaxT3AhwElZeSUlz3k6wo+NnXlTncKzlkadXk7QTYv4WEVZ4zgLzSyoM7B
0j6EwUpek0YcjekLspudobRpB7w7u1WqAYtZQG4NHqqAtcS5u/D5CY1v+zLO8BOE7YlZims7E9c+
Gky/2JmmGXfGFY2Fm1jVIqMcSdI6VRHDsdDHPJt7xTKxmYpZxBmcHracyaQT3XSwrPO2KirZpR+1
Q4I0cp9B+gabw3a6D+qhTYSC9U3gkvnS86sgMdA8/YFWaAexxxzE/TzRKxKI/taKzuRxn43+196r
uIf1ZSxLcl5MZ2NIwF2O2ryOQdxqZey0y2UEyOKlMwibQEnCI1L04BJ9UJ7Fw+LN5xSFED74REwb
g3NY7Bq19C+8EJ1NDRnyIsXi5kcv66cm5d5oeAz2Q/bAGtM3KSXel16AsVXo7rmhYXkJsobvwYqN
IWSDS4BFp50RS2qufPMiKP4QIy5PtzjmsJZdWAQU+4BkOKVXCGQ2vXryQcB7gHx3KOMwj2oUQ+M4
3S6TyB7WUuRSeVQ9zaaaZAy3hOepjfKH0g8QMFu3uofJV4kOwYKNxWefHTLHFLsCaP8hUqt3AudZ
k+IYbe8Dv94sRdmkBq+RbymrIx8q/MXhj2im0q+1JgRNH+EN0YHVGthIQpWZtkxTDfcwoLzflnz0
A5BhqqPkKju3ROXXMH0Shzzi9yFsJR5kr5/nelqjf0EfTM2HtBwwTxMvEed9RQtYWij360CywSZS
WOdCcRveAZypwrQY7cFnAxlTZjuaYF+GMNVpdbRFBdxcTSvDcrt47kMt4MfZTgZt27EW8CuY3Q66
fOn5Y1yzrLlsQuJ9k5Th5xVOLP0Fvqhu9o1HttBx16ms3S4RDN5iN68GD948FTmvZTFg6upMxUvv
53/M4OXvC6+J4DHEnLTEK+1CqlC0zm5mntopQi6iej86Z7YgSUVHfNaOc70ppPEQLDyZ60sw7ubD
zMroEm4K/AE3LZR1SmRgXhxZ8nNYkCC8wTAMi6aDBeKtyeGbkk9kXUoD8K40Fy29hHgAsbQLXMT0
kuP3jC6eJugFPzcWnyaRkiMOwr0UzxRG6NMVysO/EFWDJTixnJ8HUhV1mrsV4r0eIUsVI+LgCDcj
dHuAfZ5zJUlSRiBaxiUOkzphISz0YDGCveRDWLoLZ5zjMO8tdixbvOdlBpqW/AqBoVgt+ELYAmHp
W0eK69420P8NynrndhicXSj9BUKvnpiXBm5ZQH+Yxopwl85/DiXOR7hRIU7XoELqdO5aKWBXgWbJ
sZhR1+z+fCza+FruOvgQBUfgDji+Qo1o30mt9yN8i657eDTeAy/gG7rIZj661kWbNR4AgUwXNMhd
uKdo3j5Zt1PiyvVHPHVRK7wrYAcM2ehiDqHCU9LgtAh6r61jCZyjkrGNHDgFJvnkBcehMmUHqaE/
32Wk9Z8CQRFYZ03Kc6v0VEBuP5QGRwbN7224AMxpHRmcewtYtoiLIb2TLXGOahDkZ687WGYMlkMZ
jF1M04KE/AHWUFgWkdQ4yTuQdCAI6XA85Xpqqq0OPRiZ5FOxzmjX4otLf8axPsAwAwemRqi6y9Yv
WpYMn2moseKkwWcktEPV0LuLA+tb36CjvQEEmDkPMA0DywLzhNTyLmAFGe5G+E/AnrSwIhfRrawg
KMBRpfjCFI7Gbi62M8yzcvqljJAt57vJ9n6M/tZ0C28YH3a9XlYlmayLtLfo5FqgvbuacOQgoSsc
mCVpcclqSDQKIuYN/unSyfPRYysXdYHP393CwEscqlEQoEG8OMKGMItHI3D0oFu6z9GPiOcJuBma
TD7eowtSoLgCfEV+5s0mS7qa3cCEr0iZzoctdXKa6oXWsZ6m7tCOUPIDmKK3jYcQEyMN0XE56iKm
FTKSPqirn6TwfCCZbbbnC9zQ474b2xQ70CaICj8b3f0kcr7ik2cPWNdIDIbOueK9cq78eh7TEfaL
gZnrPWjh3Qa5cXY3BcO8LXGIpmUn7GbyvCvP6b0L4GbNDb42zuVmkkecfPDlrSsSh4T18HALNjmX
FwPoWTGYLfOVA2DqiyLB8KRbl122Y122CQTRSCCnDt5ZEq4k4zWr6S0yP3j3Ebh/+kHmHxkbQYEE
IMxLcMua0HoZ3HDK5YffBfgg8MrNqy2uRrYirUE5WzVdZFQJwQls4AwGm0nEI2DlMD0YEA37sj0b
OpccAjZ36sJUEou0Fog2RaCxIpdx7eJnYOiY67myZZGMSLvTj8uotUp6VZUANUXB4QNYAKv6jYph
Gd2S48RTe+X/SvrHyXFjvSa+H4/zpvpBjxZNGWAZKPtB+l3Lx9/IW7Cm64ey7dVeNqtr5QAO331n
NJHA+Skcn721dPkVDj8e903pj3FBxVh7ZWwlZpxUiSjJJSvbSe0BzwbPPanh9mHglbu1oUD8autm
vg0CgVjcjWuW+/HoK6/nZHbRLl7pYxzXkEJk8/qtZ1MCPaEB6Oo+bE3iJdLufbRG3TI0iPY9JBXo
JyiNsmTNvOG3gOD+6xH+F7H7DLGjAJd++1pvGrcXuJXp+T9X0v5C+f78O38BdtBR/AtdUXw7AEcO
xdUX/wbswI7/Fyzv0ecNwDQFqARU7m/AjqNzC7kq9tIvKG8Ft/4G7Lx/sfXirBCdVgAkKCL/CWAH
B7XXqwuLGtK9lTjMoN+DauRkbaulrdwsm8VVqBSniSQ1gbZduH6CgFTN+xBcDNhfVjmqs7hg6iJ3
kaRIdP5fTAaPQqTMtauSyFnLDrF0dRO3IB9+X7QL3KYp4Efj1Wo+b7tKy8cCNPrz1izOS4nFitQe
LQ+04iDeBQJP0JbZweWr/QJtf+ge4L48jseJFdpeaFRfG+j9piaeXQlLuzmoLhRFPUKHrI/9mZyj
6aiKGA1BGJOWzQLLs1l/HQcXzsSukAcPUWlOZpDlfgBrG+Aas/JteJShcwPFui8SLxDFBQhvFga3
Q7gn4NwfxrYuVQzUfoKDIdm55eCmrcsfbTNBOERgvZzUqKnwVPNSPk440pF0wFtsmKdzwSmasOVC
NaWprWjWp0Mry8nEIdM+DPoaF8ZnYGiaZEEXBlwvfHnMsrMM9LpwC3/t+Jlro2wZnFka+t8xI/NZ
ZXiZ6XtogZZDrz0Yr5+FOp+qDWhKsfJsMKmdjpSQGxesjosWfneFJ0FtmaGKabbBAkdSmlhPiJ7t
0ZFEZYwOW6XGITxb0DzWfEmoAQw1bayohlKMMdhHE/jNtK7QzoIFNbq9AdwXKOSgFUoPEoYqVVBl
PY1QPN4aAydtCTrZ9AKLNFX+5CU1P8EPci06ZQ3oxPQOST7dBn0RIp1WYRb+oawcPCQB8E+zeYVy
pxkUJkpXGXhPSOYOhccbBqOJ6obSVm+cAjaqMHSzV9AKjbEDTAjLcqradEY8TAhsYY5RWbUbGKov
26WA3WDViitaqOm2DwavSDMi3bTgGi1n2fX5MYr60AP1BbOduLA43TvI3GEBAVbaAbRDvV1gb/Dc
ukp+d2GDxOAGagIf+d8iABpkkUQ2U654gOH0aFhvY4/l8ljWRUn3XjN8FaU39snSev71qgTyYXeq
cpDYPecsL716W08+2Y0MZqMhhruQAVM7utDppml7CjJVhVsxPJqFcd1F6GjBYKo6c2ne2Rj6/DGN
qqA5jNbxL4s+K130RqV3HkTlcmyyxUGx7az9KvGMZyy3kVPT7SDRsRMG9puDF5zD98mA8V5lX4UW
HKqIZQSNgHmbCm62x4GG6gsgikvcAODfrCv7KqPoCoYOg5lpRy+WMpxjNI+QLTG4063ev/DMZsr5
2ULjddX6Vf5HrorlTHce5BBjJfcG+W08F0G+K8ux2mWFQarSKfPiWog/VKD5Xe6hi41GgHuO8vRh
cZ2rhiHzD0kWnFfL6J+roiPwRTT20e9amD2WMKI8nwrmPsEKD45Gw7y0QOulw27BRxxg22jYTxJG
6LYB3hLbaoEh8tDL7+Ay80QX4IimZJg7Hldj4N0pZnFpghuO7XcvmvN7v/TgDdhW2v/W1zAuaLgx
+B2KHGQk3YTB7BpV5CgP1gnaYzV1NSwNynKTjSUK+SaP9hPSQKBczRgBbp7KLQpd+F6HQ1+cUS6G
+35tykrMzz0yyRss6/YWl0KccytI4lcZ3+OuCwVbdNaFx0iTgscg5UYv8FsV11xGBW44aZuXsHA4
3HJn2Fiq/2LvvLbjNrY0/CrnBTALOdwC6G5mUqQoS7zBYpCRgUJVIT79fJDkGYs+S1pnrscXpmWS
aoQKu/afWnChw9q7Zrya1nnmV/e6lSFH4mlJa0b3g2X0oo0tWrpn0ehkyay3R9pfVrouXg4SGgwl
fZaJlX00nSc8d2ljFqORLjNWSumCkPaLx5EvdSyx3fcLht5uIOc/6gJ+rUfldG03AkuCKVhejaWb
DpPt6D8BjzmyewMG8BSnpwUmzmeg9/Z2s8rodsL/9m7F5u9oNbm+s6UUUARm84Ee3VYnakCef+x7
lR+wBjSfQ3irqYsxyX1FLINO1rlw4JqMRoxvbP4nAQnmWTd1wRcHdqKBNYOMsLqYm6TQ68QxL6eF
0fWs/OGMS20AeeLaHraciATDObq5ZT/mQyTwZ/SKi558ibsB/8lUgxPwZKNi/QpnRz+gNhqqZLCz
IlW43g0Yye4On8vgx5Y12YA34MmJaw9f27Z0DtbSR+ic7P4ayWeVGM4gr7aunz80WEAD+UfXlJNe
CRmFSIZzB5fT68K0htSyh+qpUZP9sYJyfh2IcH0wZ4uYCjp20b0bLfpsCvVyTqeydOM+c3cP3dK8
lZOo/2ijfvgjDzt5141N9knAL7kcF1wlizncHrEQXg8IZ6sTdvQrqQy4yZqc4IvU5W77ZNG2qc+7
ZsNYOg/GRxft00o2iOpSo/Q6mvBufxjMwrwboBg4hyDM+osOBzGdtPW8kkRAV57unWUfQiRRPEc9
f3aXYG+6FT7ZMe1UJNWQbRdWafmvICAmPc+sK+9yXcyJX9EsWzdPnZnuxkYfdiZBFSpX5REihX8V
lEJ8zIKJPq1BWweHzSwsXTyal6txwLpUCYRo3+vz/y+Of1Mc75Dxr2rjtFRalq/6X/2f/0r6Zmxf
yue/EsP2Qvn77/8FbBNQZUbUC7jBoRO37L8B28F/WXtNzU5CHDNSQg5AP+pkJySyDPya1AQAYLyu
+NaPOplvhYhDbb6JnBy+uf+f1Mn/YNJSi3sm1TN2ZKTXOfud//3oueKCbhXrYmLR3VPx/QnZ7HZZ
s/MqxGMZzVJbmhfwNg5RNn62aBtUjvrNIXtPzf3pHLhfgoPBggNtEwTaeocB9xwGRBiykPVyNW8y
9/MaiSs11YeuhYljw0fT2DpHIu9it8FqnJCKE6qd7jDbX9wJi3a6a8KAnLcZcdmHRx2xNwTWzVCw
Ie19W0tUqTHlNHDEK0pLfgiWS4dHfP1UKfuw/+fqUs6X66Pa+lPZgm4Zh9WLztweNWCcMwFZETu8
ZE3dj+CEynFSsx6htneom3GuYkzArA5pEQMZ2c5lPs4BfNHtg6sVXS3iPsrQuPa8KowdOH6YVV25
xvihKbrxsHRUy0akP/jRFwuTD5UHz5viCtqK8Bkfv2o/gHsTYfZdHCi002lpEznW97RyP1bDLA+1
ag+TFk8jx+1T2Yx3uQouK6ujrT4muqoTNNnNyScfKJ6JfoqdrnttFxe1WxWubJ7zK9Zjae6P6qpT
sxc3AEjCV3zYhsGPc5uDhP3/4vKd2/J9cXntx07L9f5rXv5vfvu3U/QObf+Pp84/zt2PXam/vv3r
QT/rr+rvi8o3SPzHmrKH3oGzMP1Rw/1YOL6TZazA/i9oNDsPH5YBnRXm0o8lBYYNxmuITv9ahX6s
JxZLjYMeG8Mem2CjwP6PEu8cjv1/m8z7J8KWhu0LacSHTPKey0zUk+ysufa+hhwLx+hgC1cQ1GWK
CR6t542ifnYN6aljN6xqdVNtYw+/JEafmS95J92OXdFe6gDZgLfSFo6Mbjib0TSr68ZrgeGpURdP
vHjoSJc+JSCwqUDt0ONYXwPIjeN9g665ecYaTGSvTusM/k3ul4MgVMkqFZfiCk+2t4VlAiSkOdLn
WqBp9iDRclgfuOS8ba310m6drvrTUFPP7/ztld59b3H9nU30c7tvp4BENrGEu9sLr+8f1rZEVpUY
MBXh12zuu2o4063buGcNmKAMcMjLdYkFXSma8s/GzMhwOf7649+t+Xw+9he0WbBP2nnZXMzPa/5W
ARbQPSnfcDdyaOvpHoesHdCzjaE6ymXGES6Vhc5d1kjX2ER3N7vOqmyCUTZ/di4w4OsU6Rn9AIR3
E3nhwPd+c5E/929212F2TRdzlb1hBAX9XXewM3WRVYuIXs0Kic+T68jJAMyrPc+IpdPm9tk0h7B2
ErN1pU0xLxsVEEu3mZZKNBqb4LGakSs//Oa6vr+ev/UtsQlDiAq3zN4tqOAtvduvTHPosNCltJcc
2wp1sL0FWkk6QrIa+z9xN0AGmFDBixmMt81geIA7e7m22ksGMtMyT/pa6MW5sl0spsy7NvPyvD9b
h3nw+ptsKWsLe/TMXpT9RaGqGfIDVv5uR6u/GXF9TMze9FWbhtIzy+bKoUfs+HfRGuTBcKx90HTn
Fl6pNSzXtLcmkNJ6nPzSYgepeH1nAzxY2u34jgrZpU0zEXbByZNfK+IaA0q+5E0f2kPsr3XgP9n0
Esbz+tvTnNEGVl5CD2Q12sM82fTVznp0u81NZ488bosZNwY3jmo8/gKjsgfHjMW2mbw3UxC7A4al
dGtt9BMkdJHUFwHGWnFf4hwhE3/QPp+PqQGvG+CRfzNVZ54vpLhBZsdgmJzhPDCN2rcPAhKA8dBC
L3amCzSOsEjplbQKpJo8vaZqHp1+rCLnxsfm2RXnlY8T+3ThqUkyYtfSqbc5juZVOUNKS4gmzf1c
LYHTtTGBaQCWiOD7fDb3MBVWFPsu4rQUzId8oJU5fMSTftr6j5wUIAanmVXT97zptZp7/2MpcNXO
U8Y5a8GxkINlVUlrhUr+uQb2oMILz19m+wlca9XhjUvon/jQIaSvIW53ChPoWHC+XXRCGEc42Ieu
X3m36bzYHLfinVHWT8nAcPfQe7trNl/VkdIKt5CmmsuLzog4RSfQnkx1cs1Gzy++2dZrkWZuJjqo
+0HXys/47ofGSFYQMhuZbK3c39rQiSj3r0J4DiwIXdHA1E4yb7R48y2gFi9ohSvOl+9DA5Mn139C
dVVjsCxpAY0inqTpt1Ys8SgMuAy7hg4+18YUfZRa9uGD6CKjOball6M3zfP5wVv31KC1nLNT6U7O
2bdEnlbuHDZMbe4D6dsJPOriJig1OvrBneTHjEF9hgs6zTZmX/FSSdF8zs2yT5fIAksKG0fDrraC
BC2Jdxkifu1rpmMHG+fKn0uRBrQLebumQfxDsLiHqi/H240sSfPAyCUcbDUdwnwUCTuFGB8wLRSX
+Cbkl+2k9MFT7pKMys3PJlxU0yKaww9YHA2EDYry7VuMTlMIkGu361IviwaU5HZ7XLMu+ytGBzeP
LnGrLjjO/JXnIczpF0CQ8WSvRfY2RHVz+pGeE1XekYi5n9NzDKfPH2fCzZ4bwgPiyBnbj3NolwfT
1uYFRsQFYTyG4VzhcrodpVbdV1UF2QfT8EoNGd2J3khQdCcAVmHdA3gV5RHLRXSQqtX3anL1+b4U
pLQ+RwJRd5sRr53DhGitrAg/l5MdrefsdeOrst3KOvSj0HhalERtxROt+a8hWDu0hMyQe9hl75FP
R+DNMjl14nltf+kpbQ1JFhb9s1kpcbUgzb9UvrWP0MwD9HMJzrhY5Lhcm0E9nYdtb1xQlBZ2GrL6
vVnzDJ1ug+JHt5Ja48sshvnrgKVzYpfW9vdom2jDfhZ8sRFNbNBrHVN8Yurlwh/zAaTJEuXNauHG
i5ZzSabZ2aUpsM/FhVwGebTFaF96TUucp+N98ub11Ryz7Ma1mD6TGnXaBoOJfTwn/QAJQu8c3EB3
N4Lgvi+rIAwWp7dRI3TBlQ/tRRKUSLDxFQRInzjD49DUdKd+wcTWNlv9YeFk9kEVq4bhrnX+OIBj
f5aLIABwWMYlySyJCqfi+pwYS5OsZuItRDy5SzjfRbYqmqTbpuq5InMrNnKz/dT12HgIMVkIhdzw
nDZmSGqnmV2QLkQEUOgvV3tPH6pn7458KPBDNhq4K+VjTr+V3AGouXX0LA0QoTQcxACbv1LDnT+j
hGWhx8UnKrfgTMPTvBN9OxxAe+UjRtviNEEEPFVi8p+lkz3O1VY9gqlspLEId42roc2/rjyQU6GD
cTygzV8ftIy8LJbusF5CTNYcf6Y9/rMWpwE7VGunqEaPUaejFweDvo+VzPoXZHTb15EBnk5Bb1+7
OKSdSOv8ERPTOr2BH083XXGEq582s+9OToOdxB4p594UK8Ifqk9WJLPivMauXftn5PBliVBddaq9
UT6q1Xa4/sm+AHRwjpXvqC+NyIa7qCvkmbU20UMLx+kyV9WAUoclN67gFt90wPEXcnTnuw4Z9EfJ
sf/VwcOVs9+wTjcuDqcH6qn51nL0eLnIYD4v54U8kX4kzjDzWzctYO2Rp8iad74ZIPpZVsgPmx0W
jyHr9hesS/VHNvz8jMkWXG/EK96x1ZfHJsq8q3KGtJRoYnQRRKyYQZuW7I6k8PV3dR0Wd0CsAv4m
srajnKvhi9AjLlqZt21XMnLHyzKb6Toh2PuYO8jqWbPbBRvTOjwjvzFPJrGRFzvlgEejNN6MDBWG
eYVjxlZGCbwtuP9pMJLPGF7VnjMFJG72+IZrYi//4ntFo9XcGO7a/V+4XivOiY+lPU3DqUBT5v5E
8TJJP7x4z+wKo60N4gq/zR/Mrt5QpnUJZzHgWfvmrHdh4TQ3R2uR1nzeuUN76xDg8iHoohJNG8qW
/lBEQt5D95taIBzSZC/bsu7L1JCdt57WLLOMUzAptd2vdCbH4rSXHmYaDUvf9DVPjSjU+qIm0EA2
iRVQuSReO2bT9b/n+XR6zoDcLErES707yH3yygLgnHVECu35FE55R5Lt2aSJ6vHsxeyqj5uzZmRO
rctgRuOFzWKHvb1bTOtpwMNFElytvPEhgp8BQGrnTSRjSXRRg4SKlutD6RgRdCo4Zx/wjzW20+wT
qpSYwWCbVyBmS5fYkmS666BhOU17XBfSvtvKiwoiWYK0t77QsKdVddushg/LJ57w/17aFIOTtiaX
ZQVha281EWWhTldCkHA3JVSyZz6EGyqj0Vrt9uBaY1Ncwe+q/LjtxLKRWrmQ0uW06/bgB2NVn3Ww
asDFZm++xuLZITd2KZcz0FCyxHyA3CDGhkta53UuBS2i0QPYsedl/ehrW98YXkT0dFsRkxhDgyIM
b11z/5NFBsrbFFGaOFLANOr7zHIOaNzs0U4o4QqjTzQET+XDPyr8+9Vw+4DCbAxXvPdYSTU/0JtG
uZSvZFUNoX8oRCOwZBxg0x/qNrCC4iDsPQaSRNTJH+E9EcFFcnToPufT9LRtRf6YF+Ipj4RXxRwT
2od5DsBewmz39xoHgJvRlw9IHbbLBhj5RjrleJxIUErEQIxLjDUAus629doH2RE1LKW/xiMdZNbX
SbevEKDIwcWhYk+uocVGX8hMCFfdRadsNu5dpArnIfCklFApgZYZDwyYeMnL+c3qRf0Bo1QVHlQQ
5Feq7/qHcVA6P4xLPmWoLFvQFvSO0TkcxSG1O1xq6yHzHjoCyA4RNiSXJMoZ13a9uJe2wKShz5WZ
YFmRQ4siK/m5GwPyBBfkorCw2IRTM5oGdRDQR24IIZ/1uZBzFkdqNhc4/ZhQub6ilR9ZbUZHAfLy
eK58bg68yLAetkyWb5mtmmGP6ptSyaSEjLzW8oZdns0fb4cmLSvqCy4hu2fXKY8jwqVk7ETxqSpz
6wmwfTkutRWdejNqj4EIqjujMiV5aH7xGW3BI1xqTlIc3I6BnVVf0DPrPdus7784ZiYvRtvJFszq
lypMaNq5F5mwuenczI5uuUxJSCPxtuJYcjHNVvmKcVjwVGe59bm2nBmz+A6ltBj6c4es7E990Nh1
ypq24ENRmcO1T9A6dStE2H0Quq9u3XIQW5EbsmsTEvnSo1KApeeDIMdVy5HlvPM60iSVLBeNLdfW
cxAI5spKSEqG0gUzqfIIo1f2SwHEXsc2QjyyGpugCFFEtUNCKDRjokCDcd76ox2kHOGnhqg1tu+L
VvT6DxJz8e6vBX3oJzZejAYj5ITTmaFJ1MYDxTiD+mg/+iQPH61tqse4xAr01vOW6mVESMz2wMnz
2I/E+YH/eM6V8kKJZnCzILXmlDRXixrFC8n15E8oV1LYloQcvGq9MleYlJzTRuE57htqAL4ZVdN0
6KoJ9eQAjY7NFUjtbCJH7CsuA1N2bIOC+E0EpZxlKUd02mSD4R0QF9ASNQFqP2nVNF8CMZEwrmiO
N6YxmDe0f60HzSkvOmbE0tSxr+eiOc0UVResfh0MvaHAm2tYIkpPuSmjv3HgZOP/lmGkEa+tiT+P
JD0V8q4SDKJkJ4FhnTYd88kXQwTahMxCQ9Paj7FTkq1DaVNTO4Dinzs1kl1r99aM9/OkMkBKBm+/
iURaY96sJ8O0q8699UFFQ2IUiU14xoIkMLqEXLClyo49XOzFvK4RHPfEPBvMTAHRnYDJMQkgV3tr
WpCBBTlg1Ozya0pOTNbWl2uY0dJJ1MgBTNw1E21M1MwqJ2f2KEcxlJ/zvHb7PJ2ZKgHB6C2x5jKe
loGU52NOrdYhmBiN9k81qGXyEEYQ1422dFit+gGqhRGA3iM4hzRPcjIc9buKpiLvAXxUlVDdRxTm
C8xkye1/hRcakOIhVIWoNRLF4n32OOIWD8PCaH0yhE//QDcRbQaYFdkiLolTMTkJQ7wBz4yZh1vw
lrsZmdOnoEWZ158PlorKLxCQC5IhunBewR3mOqtmny2C5Vh/GgsaCuEVAa3mcoPYxlzdZMwVyXgn
QkVs3hZbXtVXLw4em1OL4YEe1+7SGbm9DXiis4mbxZHGabMHR3tkVR98gtFL58Icx2Hts9QpNTUO
Z4d8OAr0EKzHhu7T2mvya7vg1BBnImLFXCO0yTok31YH7bqKYwFigldY0lGNNLN7yLvFLZuDmGe3
j+gddH14tVH6hXgskk4ykaybRQL3ZneI3EOwbo572nVMn4jQbB6NrVcaqg8N6dgdmTsHyy/aN7Or
4c+Pngnkf+h9FRXpJO0uWOLNHvQHmojjeqhARi6iMp/uEF1OZ84wlldYtjhJbfvjNamsa3sQzp6S
OEXmCf5B81BFyxycD5Dz8dHsxOrGSzfX3Ulq0070EoqZYBhUEnj77imqSI4gJfvso2OqnW29VyV+
XxQIRnOgAuWEmFXC807Sd3WbZm24vBhbtqxQyHNUAvdhXdZeOpegJRKHHRkjXedo0G3GxGlEVlax
U5OkOsMMs57ecmPZOy5U1HaXbHWRH+ndTplxbEdMZR9He8Bngfzovj+4q4nXmeqDL82E7ZFKgszO
+4SGYulxQg1WddOGvjmmcOVG/VltMwnOsRRZixu8FQ3EAo+WfYn7aBXd5Jy829gdqMPJ4h3dJZ6d
OjgEhKJeGDlyFLWNXgJ/bLoR7Tok9orHeNh5EXYQhi5Om0l21BYsuREj8xzO4KiD9o80zF42eMuM
jSz6MBomMTXFJo6+hUwK+SAJKVEWIiQb+/mrAa+I5mEl8iuDZVg9cbiciw9B1WJ5qsAkyjMqGP9C
orItX1ginfXkTG51389Odr20Rv6WS4snHxJwfYbuCfS73rZyiUVpzo/h4o13s2wKboHW9hDPQduz
mgZtgTbLi+4t2ofQpCuYDuifIEHNTl7+MTsu2AKGq+5Z51YwGGbpPeAT0h+13ZmffakA2IJlSwvZ
bA+uo7Y1dkNvvQFnscsUy4GJMJ6mg7AVlVM0nee+3OOWuw2uW57NC5cbNcSFSk7DieiC1T4iySSC
xnQAG9J8ciaWXqPN6MJo6GAjuW5qRxS7VV07oxivctuCtmx6uQiOFV6YH+cl0NZx1R132dZ+8ASd
HT+PlgL8djD2ileBNXcxNTWeRz7EmRk7V4TxKRs6QsGGdsnd1tIBiGHSCf9QT1uFoYzZlodtWPid
3PPUeb6YLTJ8Bzc6hVc/spMFeoy3fglYLabLRWPWljYDIT3KkxrdmOGRYWq4JV2gFmaH02T2ZVg0
dfBCzOUK993KokvDKOyXtSnri8UQCpq4qrA9Ce3nodMjIe2KQPak9FRFv3kGb03Hea0IEJchQXcj
EcYN6y9BRoCXuC0etT97n/DdFwSoa1U7NAMwx4kb0VpfsK7I17gVlrzps0iZh2AmMYG8bhuOxJCZ
aJJaqyo+EhAtZyJ/2Z8n6vO0QO8Q7s/Nv50RWO/O2H2GErZ1PsOrtPKYnJMvjmr7z1KTllyUHb1H
zbQJo3xiyDfySw5fh/RatRiJQeVxLcetxcojnJ86nPzPJZSiJpVlHdzqUfcX2oMsxYm8vqIvAP0y
M8NPdIzLgGGQ+y/C3hz4+qa6n+RqnxMmr22Ck8N5r9YwpPGijhZPoFR4ppyi89MtMiicSDRdTh1e
H809CFqJAGFTqWSouwleqeOB8sW67Na+OLbVbH0usnUhwl7DpFSjmeabh+Na2GR/AomZKRIN/RhS
7p8sN7Ne+nyqP5v8ihcbCw/OdozPsnXD62XAw0RMmlkXjs992+s7MaKIjDE6Ny3mwXYX5Qa0bWkR
W8V+IFHqhMpJ4dlf0kUzrubBln/AlbHScOGggsak2+KlsPpP5Gy5DxXm/W3i0tU/R1loeX1czZjg
OK/rSPcfpFvQD5IvbFB1O6GXdEjF/syJtm/FPZRRKIi3ukJytxxUGEYDMNYAJoqKcFmrdgBrqFAd
3brrqqL1NNsLhP7U6c1FF+fmWLTVRvBbterHrFxm79Xr3J5w4h4LPRfHW2lqg1h7z50li1cd+U9B
2xr6vII16JvpBHlyo2wMzZW469pHW3sOXZYuJnrExTu6bjeHT37XaRYV8qwadHdz4BWml1LndS1d
0tXP88Mw4JYznRNQZdJ9X1bwUSbNzuCH2zsVov9qDgRFEg9NWz+AKCZmdK84ypR5DXAnyJ4F3GAM
IlY85VW+mcOHyQk1R5jSWXwpP/XkI01VOm9eyLnPRpazIDjEERCzFjX7oW8dTOGMangZ4SJaKyGq
MBzXZMaomh1wg4M7TGcZGGcVYUK07nfi+rkZNaciX6Zg+AO1x4aHZJmFu7qw6bvAXy4NEkf4UiGh
IUB3IRgzmH6Dbf4MrYIa4oAL5Xx3hLdCB+/vn6FNWmWhNou8+9r2Ygc0ptITHHswD5bK5XhauCMh
95NJuktSlBUQ3W8uADrP3/Dv/QKwUvcxGyRTKPhnxEDprXbg5WXwVn+/gJZxwvhr66hhxBk9uNh3
DQM2cv/em2IHQv8XjnR39hAueIDtBLVHO4D/8y0vRWnYhXSMN9+QOw6Zk14GDtiErubOO6mpcwmr
zX4Xw/Lzo/72uW6E/77tmYionfefK8a1D3rDCd9w7Nml9qiOG3i2LkczeKlgQOVth7CFsU7CAzym
39z2z+qR/eP3dwxAHLkQ/GEb/HzbuTeVhrkUzpsRNMHgJB7EVO8ZygETst/KoLkp6fFbOCEN6/hQ
K9OEzqyKsuGh/BoS/vmVcyXenqaK6yENN57Ge0Ne7ZckRddd9ppFGzLCUz/goIHwLGv3RWZF0sJb
+fVH/vPmcQchlBfzp8h0ovd5egXyHCzSTPnm+jN8iONq+ZuFvErOgFGHMsyA4+TIUx8ovpgzT725
TlBDpxJ/r/n81xdjveN88AAiKGTfKA0OxJP3DiJ5tFVeJLTxUpSSM9IZq+lOHWiXvlCEkswYnroJ
rKoVLhemSA5X5ZVmMT60widxtjPoRD9EbdFyOAcBl/Z9O5Wdevn1Zf5MM3ODXWAFq9JFcwHbBcXB
zwNmnDM60sO2vCwAkAwCc6xNHpYJ4gI0vZD8aTwIu97hatqs/f6lxKTpP31YqGPwhiVEDUqg40IC
+fkyQHKVXpXfv3SNZ8B2qeB5AEJPq8k5+tLJPBgyHJdl/dxiTAf3RIpWWt5ZSIohzdKhgJeyc2TW
gt/CzqyZLjGVB235HQHj/Riz9ocU2NiyoPCBg/eO5rA4MyhwtzkveGj4YP37eQ1q2bDpUuAXN6wD
F2cELR6FB5q++MrD1N9W42EWIjtXETB0nhBKb66XbUH9l8X4GviZxuHeNJp7v41yyiZsChd2K9uo
oCKS4R41/K01YANNkF+//5+n6W7cw35IHgdyPgtbnfcLBo2nAbKRMd0USLJZkjeYDv6TUF43fliN
cHR/Y7n/7z4PaiVYGP+gsHvHrAyWRQB6mOPND1B9yQtab2aPKxmWf6rMIZX+D1Hs37CK3n8eFplw
Rbk/9j2T6Lx3A8sBGSDZpaxusm+sia5mgbDToCYJiMJ72KugX3/gO5tfln5CsSDpoPLimWID8m4J
Zqp3pFVO4ikA14UaIEwoEkPM4Y0iPrE2JKZUXt9pKQ0NTr43flufhZXt5AGEvY4/HMfZ+f0K6b7f
Fqla4MHh/4SH6L4yv3scQKyKY1cvnoRkWQKKpE3sXttW4ayXjkIIMcQR3ckNxf+yrkE8FnIeioQd
dPbv82HLjDNK3mr7JPfe/k1Y+js3bXEx849O9ejt471X9AgBMPZ+4T1JtPX2aWv8GqDMbJqdL1Uy
nBnxfRehcokdjGW3T2G7LEwGB8Y4X5CM5cS6Cpo96giMsU+GmrY63Lbh28djjGMgug/7haDwuIcM
w5WXRrfT0rTw2vp5UX43iCO+ltbEIbbf9JVEXiQJaW+lzdEjz1oiRV14XV+QzmfuJ3ok2BzDYc+h
uE3QmWDH/Xps/DwY96GB0Scy1d0+lXCF9+wtyvIutwATn5BFKw5ki20GnKLnvuqbc2ccZlbeX3/i
++XdJtXUtEG6IURSDL3/RCVNVcytM39x6HYwGOfR3fcTG1IY1ZA/DZDIQINpQAFyjVrl18F3zsuv
L2Pnc/9UjjmQtSnxfNuzTSSp77W8mwMeA2DWfmqxWdLYrvSjZ3ylezfsJuD0DqyDzIK+vJtUmLOE
i8Lr80Meapv4DDJ6ZkRf2s6HyyYL/YfFkQ0UXTVb/nSvQ8Msk8HbUMMyiAAXKrDpnSKRseSxenKU
mO77qaBcO8+qWu9L6QTv+5a01ECssVNLZ5lOv77jbzkZfytAQ4cdn/qNu+ZuHXjsP+9otZ/h5IIq
4nEaUS1EB1AiG/7ktO3jFudf1z0rrBnoi1ZNtDe3c/2NVIll3z6kHcxk7OwhW/x9SNtDyXp5hsjK
2fecYQOTPQ7NJDjLbN5aM+uyud3pnBZafWZnYA1Mo1/f0rsURsSi5MZSh7Cq8QZRD77b+zBoare+
6uzHUBcOc0uT78YFaMPB4ebHPLahfXFtWQENWyeslfuSIgUCnmejsGCQWou3/y8Eoqp+xkQjcM8A
4ffngN9r799kw8JPlfjO8NeseesjuDIC6RxFKCdHofXpBLf7m1t7V7Zza5GF+6/FVMFAhgL657el
QayCZuzXR4dDPo8flwiGFv4QZf+qzRCX0HjV/bB9CuxuLzhao7d4IYvfNvl62Fof3RF+PMY4P1L2
Sx4HUKTD6HOmjdWkK42IIeaS77evbiPL5llpc86iQUuJxwci4jP5E/Rei0cB94hHgSyW/nXioYdk
SmCoUvGn789nXwrr/2ir5PUidMCj38ao3MJt7H0pYM2b65MtZHyc8JVldfh+XrCLcJnqBFIzB8jf
VFP2u+1o/0gX90DbZFuC+Pc+k9isUCv5Ygk+qhHTm2cwIc2Aopji+biVcDG2yGYD45nYR5jJA2+m
rKMGZNHjKc1yafRd4Cu6EwBKbshiwISc7uEc8FP0T5n4GAuxUf14bagnOx7l0oQdc4VZtL+OHA0h
jx70ZO8QRGsF39Gki8OVeMAsmK36QNm/ozu70bsDAje/bwIsEhaZvv88olJfKxhIAO0gEz62DXqs
HZFkM36gN769uRLH5UL6qP8IVI6qIpZ4kgwXZBM5ixcLykfjUuat4V7TAA8c+rhQTl5hf5lnc4bE
M62Drm/e3KrZ5H2LNbB8nkEE51t3skzau2HVRZ6AMui4ajzOs0crXA5FtvSx3yIYvXJMaUUpmAhK
8WrRo8xiTHiG3cK+myQcP2TIE5NhIgdmbeLFQC5ZHQmgHN0Hv9GrCxa4kI08nvAcKqyMgjjLQS4K
eKoNIa3NvG0wqhmKgr7OSh8YUK/yj1OEliz1WmPZcFfs7fLTiLUP8I6rbYtYO5dcwtjPtYrSqEQ8
muQAPGf0HXQ69Oa8XWZRZ5ona7YK+5gbKizMg8BA3H1c0ezVxmNEb2v5uEA21tcG7i3GPTtGML55
0vfl4xZMOenKou/JXfkQLVuzi1Uh1h8R80K0i6O6d2xSZgEoh/DFamEmvBUkDe0CS5+m6Ndo1PMM
aE3amVXRt+8GL0w5WHmNf8pa0N4byJdGXZ/ALIHbi69FSEwfT3mxHPKnrjennxjS0M6UKD5gKKB9
89B1rhDB+YgnctFcdd5Sw4CuplzPaKi9LC/LI0Fk8+jdZx1g1vkOF+9OvShQHXgdE8ZTMmlUWM4R
jCXXpw2InQVd8PM5V0ZRnuayZbeBXwDotaaTKP+bvfPYrhvJuvS79By14AIBDHrQwPXkpSclaoJF
KiV47/H0/xekqjpFdUsr5zVJVlGXFy4QEWefbQbxudIGOm5HBsekoRQFuobaPtTsujxcwyx3dq5z
ciX50b//UksSBOM+Wi2bw9EIs5vXdWg8czylTkvL9mDMGgpypPkCv7k9VG+jyH1hE6wzYQ2gJVxO
ZAkWlZc5XBzdC1K8pER0vUz1VMubNNQAP3cyszSzPmbD4rnjtQP5EGksZlAK5JFtL+LsSUZhqK20
g/KOO6VhcmQUZ2btJhYXmhW2Mr80kiYx8ps0nejUbCE5T0hM/825trBLm9jGAgWbWz2Kl6TZ6JBA
WjRgPUzR8rMZ0b5rgJJzj05W5DZN0AIscGdNd0hYQQIaf+pLOH+2LBhheWpPb8cdVx/UMWQFZ5fG
k7pjVo5bnedXHUbI92Uh1ZRvY5rjysCb+ooBsNIAdfa91xZ8rn6/1Bj+KrevSRUGx1rShRwtjw2q
9pIWA8/FqG3sHT4Z+azuc2l7KWioNmgtj0Ir4bjZ36DfeFQcbZKw0wom11gkbktuLAZN6deHZnjq
03JISu6XFqMFi+EFGvPZTaU6ZaT6bQ3biJHFESz+qXkNtVkNMKfV1JOnbczvcg8uaI/JMUFdsCt6
t5k4h7HsOGzw43ra1rKaV7QeMb8TkLmd+0zYoYfca/JA1JCwIRzQtz9GT7h2Cs6WqaYuDk7B280Y
GDVt8GOP64lVEflNqxPZ2dKTVrv/cau194//+ya/fw7oxczO0oSTJwOjhAbzmiW4KLf7pLQWLrox
15ljRSatNP0eRCNC1iveH1S1gnYDPfcL5OwjLckFlNvIIJU51x42fNyl0SxyPmLivsFZgRuFI9pz
fVGb3qgQMMcD0Gu9oX/0dgermjeIee39mmIzoUYL6qp0JuMA+q/gDv390b4PDyivOffHoSXFD9Ka
1cXPzhIzTiODfikbCTt2+OWCklrGjyuuS0MPMT621O19H0jrsAycJRepvgX1P71WajNpMbq6Plan
/n5DtXVa+T9VblW23Gq6oMA+gnFLXCkiBRHq2ymhFTpevqsW6g6vwtdkhOv/ij9YyfCBq1Koi2+x
tnSuOyUb5QvNUf3A49zlR17q6nUgxUmdf4kNdjw9YmeQR8kOkT2DPW4sI7IOWUfYY39hvY+VJO28
Xu5/3HJILS2nM7/LG1gBKg6e1knGOj8aUEL1R3ZuqTsS00KwWhLoXRRycJHG0D5UIh9gcQ4CAwb2
TvCXFf1CJC6sr/wuWwYndXcZm8V5OVlel8/VAUczHde3HNF+MfphF4HDwrwf+HwMEYYfbBpFflU0
A/9d3sAXgbob7K1BRpZfYViqhAVTm3J0I6YF8uQQ4kAVEC6rGvsQdhzVELFoIUHtb+N8cLd5wRJb
bGetpAlIr4ylan5GNpEy3yBiqTLy29+VTHRX4zbdDXFOvft1sTvbsg51GnM79tbbO9NURBDy2GG6
huuTFbvV1D9CyY1JS4cPpS599iLcijcW/MOMK8oIU8DHftWVMgLPEnX7DHAfbiYAoBri74C022UY
OfrGYKrr7ZPE5EfLAOfzTQK2jHI1XwHqEchmpecDWSxOcbbobvIJB+oLgxq7xw6I8h1kWQ2Bqddu
KNHEmMcoxE5V89d3LDOkLAeGbQS+lsseWQqlb1FQO5VBnwNMiAsay+p96u0pQf8VZW7PVGk5IQ3Q
q47eGLeZWk/dvCGxFFRgDm6GDCzNabrSyVtyrvJ5YnsWaqcp7No2ufKsVKG+6G2YfmQWWg5MD3DB
JdzOYYqsYedMtcg7/Ag00CsEBxS4X+zIQvbvsxiqNslK5AZXBWFQLRsFsXDcNegmBoPv/U6mPUy3
KyvRExQ/NLCKUN5mKy779/iV9KAKK9wo5wvzLeCeNtWYke5TW1fXgOpFY/L/AcflEHEUFuAV1VR/
cbwlboxXe86d/MpxmnqBhGdCbtFIayNhIKQrhwmp8LuchoIWuDmJJk9AvFPWPxBBnEYRApnFiue7
SbK3af7yxmRs0G+RNdEiikGBVXiBZq5d9rTaA073/sDqAFGpx/aFPaWUAgL0wCgvUs8MRn4J1cmX
E6LIefPjSt6fZUOYObcHMzWlwXqH+36ouDwoq4w6dv/q5U26Qn0CMi73DOsU9Tth6BqfgDOoPhha
oBOIh1Gzqs/nYc2rHLFbDK/WfjHqLcxAhRxyVupffgzZH+osbJ75p/cGg5pOtSho56WF/mCYre7e
DLGMyGmd9JJ2hL2soWcep6ZUb3mkrQoO7AAz+YHjK7MFWibGN74InCxAsDpzsFL+lPAEdSDReixp
dKB52O8VW4nCWip+PayX2+x9woI4rb4ZB3WF7mt5o0DIrnVa294UUdFUoQ+PHtbX8N4axEMwZSgl
ZqS2cbE9cww55uq0hrcXTiNEk3H9Q/5Um0rhijR+VmNShiu+aL7AEKQotnGaK4Xa+w0BWFeTXuY6
StZmd4aWXsSmlUv3D8DXh4IeLIf5gREMsYTm5y84fdzjIkMDwLyPq8rhrGWEx+d9O1VMs41mqzco
f29Cjkmjzv33gILCUf+G/qjD0++E7OoRnsvxP+Cs6HIqbcIY6/7H1JiCAav7T7ss/0OU4oeOBG+T
DprOsYCs+K+joLe/2eRNWGzDMjLKf48RHc+CKsByFbNDQqLU6PacWPV7B/KIGSTwP3lPfkyOv7/s
n2E+oeuMH5cAcjzyLIvhZ/58LuFomcC3aXSvWtHOl0QYaj8OSQO0HeuxP9/nXw+I5hTgQDmuAS56
H8D2LG51Iy90bMTfmIsRbln9Ee92prkfb/bvL9BQsN3/fbDqCsFudSFpUpi4vX0EMuccR6Cyz527
HzPGhNCAV2mB/S/EbrY7F0lTHa7t7TAhCMDVsVTz+ZtOVyPJivXoD2f080jnjCilXPwhSMoiR5Le
58/3fPF0bZKL1dzl7y/VxL6Od3weIPM0O/zWEx4BHX7V9/AsFge2FlqsTgTWRzOswdhQ2e8EMiDB
Us7UQsYOMiY+DjAZGlfJYlFPBtN7g7B+n2Z/fxE/vy7AiR7dEpsBg3LfBoD7AL9BFp2TFvINiYRa
m4kABom0vjgtz/efvZnqUPS7ICFg8ERhSsjCz7erCM1iGSInOryvnKOgmOeyTdxLf7TA/2sV8wer
GINoBcCu/7TpfvFzuKyGpEs+OCn++Ksfbg4E3aGu5eW2LeX0QufgP06KHh6LtgSnpdmPo4KrlPz/
doixsF8kTJb8CoB3tpK8LEjH+5g4Fr4Q5TyMVMAyHXrAP3JStD6MWHqlwMWWTX6kMGBnfoxDxgBq
GgAK2qMoQ0l6KRXoHaaI65n3rd5VTepiU1hL/bXTZIhXt9cel6IMT6QphKeuNccAgoYBtdcp99CC
ydEcmcgIrMq0B7cuuo2Ma5FsK733AiNO52tq0eFb2prG5RxH+ROreb+lSGWfGhfhudLhdG5KnMvg
diHSMSK9nfY91OxD1RTO/VAO8x/WnZ+xW8EdsEmfgQNHMxps7WOfM4XCMVZjDXTXEhdClAYhvcvg
BWbfq+vivP82RP7cyX07nmeRbahme/lL98HUAC2xCqyPk4bt3hzlrxSD2Blj+fSHI32YUdWRWLow
ITJc2gLmxzl+HRwDSayDq1vYdBszTRcfr3dtD68uoYDP7f0Sp+HdP748xdDSDYfB5GL+8/O8hAy2
m4qyy4+DEyMnJmeMaCqgUbEZZoG0/Z8fjT4Hk6ChcOiPcToEwkHgBrc64iJAYVK2xbqDBGdM10Pu
Pfz+WB/XTHU/PRyDXVZ5nfCej7P7nJFaVWR6cmziObcCKw67fIODA0HNLVTTeInn66EdjMupy8bD
msu+3iad0/3ja1bLN1Q0nW2PZFL5+Q7nRieXYrDSYzNkRbyZKek2Dhjhg+fUBIf9/qJ/HUNCNww2
dQRcu7ZtfliV28ZDZN866bE21vW2cttu02u8wXVcZ/FxwX093aCYzNw/HPfDhoh7LXQ2vGAIDo4m
zseOChqvKYloIR5pPqL0GnmakzUQkV0qFcjvr/HDsZRZC462hDIxqbLd+UgrtNENGLRVk2NiNNEG
FjVVR623y0W0TNbj74/1Yb59O5Zg02XbLtJi9tQ/P7yUADqtpdF7XJd1MjZVKItTTrVrbH5/nJ93
0+L9OJYyX2aSYbiaPx9ncMCAnGpOCHYQkEHnCYzTR32rUvsscR8nCW7lcKWQfa9IzcOtXkTx+ffn
8GHsqHMwqCBs3k/2KXTHfj6HEWADwVfPOYxdtKkNKmY/WvHyCumBnarIFZuO/eYf5vO3W/i3ra06
LHQBLpzykjXUVY/gb4XEGDljtYYyOcZuaH1qU6c40b5bruqUFNDWqjH2R7WJ+e20zJGkUUXi4HFy
yvkvw6HE+1qPXnHKMHE4RIBPpzAJ+c+aare/vzv/r/OkrmJrIJUbnP6RQoRQOpxg0WgHyJDOKx6L
NozWJvd4RASCOocSBxfpLyldhq1WTdlZH02gBCRg4XHIKvvC673wOCeudeVpTiehQcRVuqliDxHV
78/111HrstkkvtbA/v9XtpOODr/q8ik5FqidsCyIqEnJAsQj4/fH+fVNdHHyUJMb3ClekA/7Z7iu
3BStS47VVK232A3gl15mlbggGEPc//5YH6dzxokLiYXyhwobL75fCg63E509p0znaNU3kRuOG+wg
hiDnVdmFZh0F9Yz3ozHM8lkrSqIKKtH/4cYaYMUMx5+HKxwLSl84xTzoXz212hrTGtw3D3KY2uWo
lJ5kXnuzVR+joV5vNfpmryIOkyBJBtyDl5rEJP531iJ0QEh40aHCPXnDsNygpSLRq2vSug0aVGdJ
YGbFesaoNDzFSWNCBLDC7+M85IS05ut5zbGD8r2mde5lM2cn8uvFxYjKjYCmYjLvxJA599TcOqYP
rkGgrI1pl14n2oMmJ2LWIwAmBDTxeF3Ann/Jw0V/Jfk0PHcaok3icsrwe+Fqoj4hIC3wBBrrEAss
w+6wY4mJ3LSkshwBg7HhYzam/UKSlvG1HArrccKUFk5JOBYa6ovQ/p6PAJqbgmZnDP0/jc+RxZtt
C6YWox2T14EAdDhbkfgeVZpLRHDBtpGgYB3DzSnxiHIgSczeT7TcQSklQVOuHDDeSRv5TAunde8q
I2W88faTZZBVHoev61a7dVUHxte7QT6vdig28FygF6m/7UTFaSzgGdsmmTok4kmuPXiVtZxZZ/Kn
BirI9dvtDZ2p35plrN9Sq8bZqVplHh9DI3KsE4YgMVZONFa2mDKn9Va+zVYI4y/afmWGcmk1filx
lcJaika0TmiLQVR1UnPvFuEmXdDqevxgz4n9CcsPjM7NSC9vrMyU5Sa1+Z4pTuKzA89lA1UweW11
Dy1d2LZLtPcgZa4+mIy4J4jLenRpiZu+ZnJvC4RdrzlG6TujreyXVMAJpc3RIfolhGu9pZeKgVGf
kaqnj818nSz2GOO5YyRfcqdnaqJL/4SLsp1vLTUOkSGHJxdCUBQssdsnqM8NNjBGgRFhCSg3+LLo
13NEEx5HZUqvxe+7cb0thKbruBexz0F7WS9BygV0PsqXNQw6BtgWdlj9Ek/KZZK4WOT3mT3ftJB3
lKqNisERlfbgxBk3TI/s5RxpeXrK3HzrrRrpyWCw19CTml2fSuMQTStmsF0ogkWr2lscXJOjjrT4
gnBlxXTOcbUyO/1sWOV6Qp7vHCwpwoeol1uajNlL45TZeeFoQRgKeV2scg/7AoIC/Y49odHWs+vy
2tVoaPQKLaeWEf2L49OKYbOJC5tTtjtvhvJro+bHdXaxzScEatcJurJTamA3RZdoNw1xdfJ4SfxY
w5AJZy/6xgWXReQKSGeGwn0ZkXaZnQ0lA5PzFsTyHBXJdTv3rj+O1rwZF9emp2NaO9Ekjw42JNul
q82LXODpN4Bf1H057TOvgAOw4sATr7qDzhb1Z+LFd9jXvHq1+VIPWrdNtcLC3sEuiebBM1jT3c/4
mYQoNq06D5bZZVUbCHAqLPu0Wq7hj2ZyFTvJtMls52EcwwtUJNHnHr0UAUjLfIrzggnYVnskYqiv
nMSyzj1EhVsjybuTBt6xWVfctGVD8rBvF8RKeJmaRKLuW6NntYpAx3isRKOJ4DqyUvIF7cogdziS
lzSpOKEqt8FKRiIBH8VqW7uZwBni5DA9ugC2b67ZKNnxZnKYLzKp5484RESPg6lP90sl2D9UXY12
D0bCcs4kMq+wcCRZu737F+7p7ZFuA9kCaLk5KLvocxvpd66Ypjs5LcvWWnHCUeuPiruusQ9O6qa4
6Xq5BpI3Ded/1PCmb2bYlLULe5GM4N0yKx20w7pMmIoIWEO6zIogI0/S66L0GRh/m4Jt3s5bdXs/
TKONKLw2C/qR/ZPMV2yYpwQ/Gtxk0kDZwKWbnhzrdCdSs7hA1ZftyjQTNzpUVUVYjT71aTShXZ43
PbTtUzoNOpJghJFfLCIBQgJ/TSKPRubJY4mR3Mlq2Lf75uR2h3UsGJgpewdKhFy7zZdWbosFV7LK
FTtckMZn0ojd7z0Md3gwpWE+mIWQn2ZaseteF2RjkWOMh0I1sB8r5+aA0Zx3NWuNc4sd4BLgtaAi
Zhp5oIL2Dt5smL1fG0P7rcayDmVrupya3jrj+KKfvbDFONv2jEs4dCVbmFLuB5l7t0j+EbeGVmhR
/Kcx0QxxazxoCaHMBtrxEw/Vu0ehum5YhLG0gTdnf53pZtwiMgY1wBpj41YNhlUkqWJTXmIOH+J1
NEkc0By3H7cTVhyP2dJVuEF3OFWGRgqBszHP3EFShsiNb8bQ2I9CMLC98gwBloh0RJ7kFebiIGB3
X2KW0cE/XMV9KBpjQ1ZVtc91BLv52rkvQ88lMdE0AcmAiRUg2CORCNcNdx+PJbYa5WSgae3C6Alz
Futq0N3qmqR0tv2eVTmoBrW03C6ZVtn42o75Ps9wHccfCRCnaqILKFFutQlDOz8umrd86ynHL3tr
Gm57G120b9Xe2AVaVrKm297UBmU1iisq9nqPBYqkADCqU24sPW9XX5+ntMhvakf012434+FC1LYH
m9o9FGgKj5Nbav5I//CiarArSUGe99iEFa9Z2UgUr7XXfMIVDtqvk2bfPVEkODjJujpq9Lm2dZq3
T7KrvxR89ZaYKzsP4E6YedCF6/iiE282MQl02jFC5JSxuOp90MQl1mXpOlxgF0XHvEq3PPEE/xbz
66R59QbPOyTniH+7bRlFy1l6Q/UqYeSf1jlFNuixBjaxte4XsYQb2836G0MfOyzrMubsJmfVYBIg
NLIPRlsSS/rY60Mpu6+OTa2IvV05x9+h2DRBn0Ck4sXuS8okGpQNbpznWdTmVTKJ4RG69/hqt4n7
HA0e+kvi2rUcM/vVxW5MwCyRRQAiUh40xybHjIijaFs446elN5IrPUMlSR5jbuDJlVZ+QrxHwC4q
ulrMBUOPHKUVrbHwKAgLx0PK7mciIFL9TCc53+R0uecN2hQy3PNhwA+MySnGPCBt5oMRTv3JaIsa
MT6tVaazZY3uXSs1l2AW5kDzfmYZMUCHGJfwZYOoW7WHhEx4EikqnhuLwh4fm/5Ur8nwtaY2osKI
802JB+X3pnWTL2jPGMogSvo5ljVUVmm288HRrfBpEab1ApFK+469wHQZvoUelCv65Iqvne3ZezTK
ZPTNQbRfwtrGfHWEkoWG8pGNcbglBhkmQ9bcOdZTFJGQu6xMr4RQMaiKJ+ggKIpc7U6OMw1JWa4Y
JLk7e9UcPBX6BQEyJpIzm5ONJM6QiBRI8S41tl9adkXkafKa5SaJHRp1MloEvBzQgh7Qq5i7wZm+
9avl7anlEfe2prfL0LcEWeGczK4QKKxHwy/EsHMjLwpQy2k0JhnOejrjZyWK/bAaL2vNF8eYie3N
hURg+AD53u6T+b5xYPjR34/OaTl+12rd8puVtBtnxOMsAdjdolifTwlN/4OnAw+Y8wiVvG4hO8a9
/pr1GItS47PqsBE62UOF0NJLIItNfXep93N6iZ/pPoPK4pPqicx8mTF7mebrydENODqzcxBQ1QK9
IDqia5Cdw/ZhgajCm9nodCJL03rn9t23vtWqba1V695wksrHEvtLS5d41y61c9HXYAfEIRzTqbsd
LO0F5vGuCuOFfYp3VRbdqdCa56lYr2kXnaCZPdZteGbKBTDKk/6CFN/vaRM9YZR8B4d2X7ObDso0
f/H0ZNqvGSClxGoOUIpUG2LfNp5miMcqT4hsqcxX7E7YWGkRk3xsHnMHPgVm3Lt0qC/mWE4+jZiv
xejVvlmAavvEL+C9MQ3Dp9Vav85jAolxMHeNzPH+Xejif9LrTlk+tG52stsa+66FOIIqsUhO2Y7Y
qKDLxniijy9F86i74/CAPaq3jbvkXlpRfJCTlwVtMw6fNawYtvM0kp1ADXM5YM92wHNIveaLfhJW
Ij87nV3uk6LBXhQRRXuE0Ac8OuHmEFTSi+d9hTMNyTRtZvsrUsPLfhQYZsbFfAfxyfuLePZFO2l1
DqDjZ17n6ntzNCfrondxNMPlJiYAODchRUJ3arL0ZQF0hnCY4hF9jIqeES0npN0+qKad4q2R5sbO
6MinpH8upoO0Bqld9UMvkw1OOany4gE0dZBFXMYZsRztYIbPbpQhZw8dXkCOSotBkF3TshWhkIKm
WFEWRQz7YVMxvYAzqZ7GgpXQM3xGDbuThhqjMsUFQZfzVcMa9+Q24XLWbEGVnBBdAeHV0a9STSTj
tvcWyo4BHzu47ThQl4aqTgz8Yr6lqzldp85iXOpGtu6MiJBT8nzCZxjMgNwRUsU7oxP91hEEV4B3
jforER2OOPfxqEperyfXMRZ196kpR7YOuQZFqTas9sjenq8meE/bxhUFOj6TEcZdhqS+mpz+i5MX
RP9A/pK+Hdc3ol1VeCjpzXjmBytL/tGkbxwknRWerFgACnQU+e6AOv+tU/N2vLG2cb+vnJZIFYue
TZaPezTXxee3j3huYd7pDmV/JVNvL4VYD6aV1S9d0VODYbsDSuDiYzitbHs0ik16PWvp3HsZNzNp
YxxUIITt3oDiOp9po8yV4gyDG5PpWMNCSWJvr9GQxbJvIjBp7cu9U4juEwG6XECS8o3MI+ttB/By
Q6yn8bkYdJ46bmKc8zS3x1aU5LrP7HdXLdYPazasWKMsS4/qnOvCFiZ8qAVlX6P09Jj9pA3iDlIr
Eajlst2MmXI7TFZQEcBLJgPcVvxQb71NZY+iOWYhXDfGP5EDl14V1S+Af8lehxEYu+564bXYC/tG
7mGAx9qBXUIZrZiOZLjsXOZNr18JYxIXVbrSIVsF4FW4Zqe3cafhh7AbCXth+9/nTznGJLdxj8IL
iyRNnR/5xt+1EnTN1yizbvNB3ZN8oMuGOfctz2q+wn+O2wZIGdgE15zN0sBYVEFxuEKtZ7mE0zWM
dHdTEfC5c2xGQA/rJvHJHecL89S5j0xP23oxziR1XoHnSwLr51LqnwudP8lKuz1Kgn42eHpxtwwH
4/XAsORyHvmi7bLi3LlpJk3/THwpSTpZn3n7pGPcxxrba0OCs27egCdDM8Pvq2EDKqWMJmvlS9NZ
q16AEvE3YzkfH1FtGpeeMYWnMQ6rlzDW8Z8JY14ddDY8TIs4M4GzFv5pRvWSya4/4q+oWf7SjblO
kGkeksWprCv8EmrF4IdYULEDJhxtjwG1eUnd0n7qPXV7Cz3PTgP2heexq8w72F0pOy1O3Oyy+K9i
LeqXxk049Dx04wnmf3jsgVzJiXa17mVdoiDSQeT6hr/zsAC5YPJ9HUQ3BrGB327d119L3fXwSQ3d
PVaQ4UnveTp9H/KyE0UWhNC8QSxKb9+3hHRFlbOcLSDwc01A+3OLx4kIVsTeFznOMWRGOSFJyxZn
3lP5iE3JdLjXLQH4QVvU3Qg1CqYaaE7UAkgBXsUYQPejJpy8gVEiV3z39bR+oRWJUSG9WN7pqhXh
pqI63Q143D4TrVruIRJoDysFwXcZEo3ue70agy268kBitX9KIhOzJdda1oMmyY6XrqTsc514/OY6
1MkBBcb8uauS+cs8unShOjbkEF5ZZMjlKZGGm3XaXBrdWF7FUz884Pvj/lWPdvg9IXrpNIqYeLxo
YmWyk6nZLUIu5G2XjIDRa8Ln1BECb5zWasONrAC4N6QSV8s7/PxfosMfiQ42SPz/n+fwf1CuVj/n
RRoYM5Bg8dL1//t/0bEm+RG+C1oIiUQQsPA/JAd6phAgbOedakSXA/j73yQHSVwkf+VC+YE4A+3p
PyQHizgLSnT6cez66V27/yQFB17EzxA7ViNQumlF0Q3ifH4hOxWN7Lo5cyZ4/6xJ5FphKVnkpe8S
h65fgL64CGnBgft12GcQ2wv9E/7n+KRkJRQGUAm7X1sf6hICirzFhnxKAzkiy3XvEwf/KAfZe1om
xhDU04whpI26vsCEzVsOqTZNGrZedFiL8YgrW9GNeDfhl0QdXOYLuerjmLhYULl1Sap3Op8qrRjZ
6CbMDYvNUpZaDQC65nwmfH7cT9UolR4JzZBI68u0gPZdpPNg+EJk5gOQ2loGSQxn1veKCbMe6A3e
FrY6SfV5u0aIosCl7lZM9SiGTaraEpD1jGMDZoNm3BPR144D2dCeFen5vpxBA+YRnepGeBUb2SJq
5JXn9WMadIuOyE3TMFJy6qVnTstG8nOUxj8u7OxQA7ns0rWVRItrJV+MTVc4B0x147UpwvK5nxbj
bqLAHfdVn6Lj6box8iOMWIl2jOggdFnRbkDDxs/Qr5encK2kE7RRU89HthXMUGELCI1CVh/Mz5hm
NCiIjHzfmU6LpWw2bp2obgy/M9rLCRmUMoTH3x8VH1mzSTaJI3QP+eSlxF6a/eR1+yS1m34Xd2xs
QC4Ne4MmdNFvyRTdmr1WFnurz8PAAf4jQT7tSQHqoMwEYsQW3MfTo602+oCTT+2MxQE2Ku35aBzc
nTlN03Yi9pgUJnOMdotJ/a88LWsKPDprTLuJ/rLCM9xlgrdxR74ZpQcNl5eCmsXcoZYR+4E033uK
y/gCfVb+uSLwgX3LaEwBCUk9osI40jdmC+YMzLYZzDjc4mIMKoSlj8GgMWZjJFkSoHsZMUuNZetd
z6LBcjtsh2DAmehEA2aWfmUVGdI3S2EK8ZD/padadVTxjMe+wO+d7JrwC28DbuLInrzXsBiNhAW5
Jw4x6hvzIcyT4Ti1hdxhIyoJHynD7h7nsa+wNDQFO68b/DrwFeMNoNkna6uAszyzmkUOq1nh5PYp
i4X7DKZm7gnvJutJdCuBpGI0I78zC83adGHzIOy8vWpcfX0l0zTcIPZYnmiMFIdwJSMj0DTdS/1a
A5wda627Xmj7XjUCnRTK7ZTQUnMEPBKYB2wMdh+PTtT0PoAPe2q8Cz/1jTKEx70sv8vs2gy6FXty
HHX3fUUISCtDe2DNzfRbETfERdGaIoCytE0E/YQehxe18m4cRF9ft0XoQR3W82+lkS3HxsM6ZVaO
EeO8eIDU/ddUJ/ENXcpEiZ/YByXFCirbfKEF+QkxACssLaJ5440m6aKbxiJUJKeJ0MT14NxMHZbO
HBYtwLC07/SI/66Kf1gVLd7v3y6LD9/ml+7vMU4//uLHquhZ/1L9fRh6HmI5mnZ01d+DnFgwnX8x
crFegfWn1iUa3f9eFZ1/wV3gn7AdQkj8E/VP/MtVwU8wpWmOqyXznyyLBiY+P6+LBqxy4EVYbzYn
BA9QrZt/Y0roMHnGpqp0ePtm+2nUbNwc8+Xrm3fbamjNNtaAjeeiyuhZuOeuq8fPzpg293UFVV9v
u9NAnws2vlzPb65uC7qQcD9WaXyDdkV7GaREZsoi2xxsN2QiEIL+zE0pEVPc2nbCYutrJWqLIxpR
17zybFz7H7u8MSH5aNlaWfs66+v67NatLrElHzGQnAEheAltrEiy1N6twEJIKeoJWfEjguhezD7h
J7nBXDY75CmYoddvZazTdY5z26xPvR0lQAQpqkFdUWaXxdsmuMMZJ1kt5pO94OKY+WtlVMh+7HB2
95joEKc7JDCLQwRSiUwfwgUaFOlzpFaQLlOJ6iUtQ+yynDSSm9Xs5q5Rk68+OoHbkWt6D7Sd1pgm
53a3h9puXkC5WLtgcLz4IkwNqJNTL4nOGnViZWGZQ0ykr5AeCGqun2eSxQpa7VbPjmJ2txM6oecF
szr25OBBCcBQlOPeTOWSIu0rq0NqTk/EnVj7tJ9S38CP55BNUbzSJIziT/iVT9F2AZmS7nyGSn8R
K7iqi4oyGPLuxnrDsUoFacGn+drP4YSiaXpGmdIFZuPhYmLhMpk9zWMPWKrgMehjr+SltVsrzIb7
1R06Hy9V4EluqWYhRBaynvaYtMmdCwIHL+ZuXJMn/OC/g7P1F6sC69BcXa1xg1P70D9XCtYbq/KQ
YUq0kYm1mVcCMjoFCNY1tgqIgm5IKgBHMrOnmiJ3A/xVgdqP35ykdM6Fs4Y3k0eDo8MTzocjgWmB
FW6QuGV7e7QNf17ZiqAmYxOGE2JEqgwCzTG+xKG0Pbv9ZG4l6owjjh4o9OZV+FjfxQFtSPc1Gcxx
X4wYnrpxM5NhQlOvboR2x/7FZl2MvtFTqq6F1t/DgZrRwoLJ6nVBnUp8zKHMHKDgRHd8q4KU6Zcg
vL0r7CPzQrxrFQ6MjtIOBEX1fgQkJoq4QHMOdhwqFDmLELKS0pq8VgpjHkVZsLSDO3s6rNuKFdzv
FDQtFEgt9DHfGhBrfNecHwwFZxNJ/aSBb68K6C46yA5olT/RvcBPj8SlU9wIFE0KKUdE1H4ZVhmk
Rk9Q8WRnfjc2aLzYGeF6iY/3heP0vPEDRqmI21fte9U7ZFCMxMkRFw0FOtq0KW3SgKgI7WBm+nC3
GOMk73M7q29gjgFIswVJrmrXdHZWleBPTLp2FxhYRjyQzgPLQDfWiO1ZZZ7KIWrZLlgIb9meldnq
03v4OqjmhR6O4w22I0YwjgyLyFOtDneel7+amkl1G0maIkOflAe2e8tEGc7QIp8OfTbG8pwtHjzd
1H832C1jpUpo086ZhyH+/j/sncly40jaZV+lrfcog2OGWXcvOJOiqHmKDUwhRWAG3DE5gKfvA2Xl
n1FR1VXW+3+XgwaKBBzu3733XDimIfeaDhVeCVNJfcEw2b610CIHa0miMgkcSvMqqcKSAHog11AN
rL1JO8pK5ZooRwZhmgzPO9lsCxtHbGxdYDJM2mfKaaRCOgznYg+lnE1JML+OeFGf6YUdL0VmvHNL
vVjApdkv0Q1eqo7SBeVcMNvmm6awsqvKgHjfBvD7LZk+l0BKlz25m15bzbTIB/1sb4D1iFtVRk/q
y2JEB1p4lk5Rn0TY7WzfHs7s++U9aFHjIXda/x01Nt3EeajwXoRMyPs44Tamoorq+bqCS1dMJiT6
qUY+6eDhdl13KVpqM/g51a42zGnfLHdtDsHmrpwHexcpd4SuXiR7vxhui8RJt+nUHrQwEyZwHQw/
FcwB+qlX3RE7eav62j0AZQo/Ggu9dXQSApy5DU866F49oJ+r1GQkZdnD0Snogch7YQPlEbL7GdUO
fU9GZ1xNvZvsmKGLTUXwbCtxRWIICGIwA4L1IJhQ1oL8ZjbM4XpK2S9WU+9v0mqkjLxlxz74Fq4A
x4r3SQh+2dRWsA4zvAXkN/eTETeswd112LNqzTZzfCx/XInwOo5dzlHA0427ioW+72mHYuJdA812
6I3hbwsPahz3qH7hEdNVtK7FaK58Lyw/JigMW9OwOVgKw9igy6tNVtb4YkLsSI9hmtFbHeTTRjlF
uGk7dQyNEDCrIX+Oyn8CP1tv51DjeWpliiYTztB96ThO0Bl3fV+OJyNXn0OOOayLUD1HyiFmDQMY
CkJ1Q12leSb9W28rc8p2Ou3MI4NM72C4Pi4TWcHKqEgWM5NHjwv4m/s8KxA/ctY75dFpQbtyFfgC
vnv3zSJpesUQKQLqUyGD2npaSdSBM9dAu29TJ1nrPP+JZTXcjXL+FgNPBQ8dspZlkxtdR7WILE5b
LP04r74DBdZrGs+a2yi3onUyiPaiYabwcGfM5JnxWy3cn4jEPxDAil3hsmEYRuelbPqENudWPRcM
uXG9Og0tIWP3k9oekLxtlgPKpRrOb3VyS7wuuwutWuL8seYz6WXeBj//1peRuWExpdCpToeXYKp5
YHT2Q8ocYM2Zql9lY8C67qXFd6sC9Yt3pT4Cq4KPMPjQEGm83LXZXJ5h+Gg0B9iJgz19b8HxYonx
fAZ3vAaNfwdpXgXPWOfn29xuIYVUjAAR+fyeThb0FF7+0OXZG7d93l1Tdxk8Kt/le23alZqeYo5i
1GujCOO7nhPmrcv57c1n/Ot6Hq0RRXxZIrAHG23Q5iyC78xtI95orGLOU+jmGt3Ww27YBVtnjqhn
U1Rj80kPeqKtD1Bz6g2gPuLa+mQej34+8Tkz5hP1zSDm7mDOo3/wRzf4pvPWfGOG/0GgrLuZTdvI
tsOQDIdMdvaNizy9FTNNM6ysshs4cU7r0BrCJZVJFE2a5T1gB/deTya1IayaTM+xZ9LP4rTFT2aC
COjcqDGfKQHDejX5jbeXUrjcMpXXkWttw5njLQGJDUagB1i3tBx05pkBVPbaUuj5vYrVqdBJNG+y
OonXKrY/C6+lwcRLrQ8RY25aAxXCX2Sk/XiUum6gtOU0tW9Gdxo/zCIomJb37cOsG3WkY8a/HhKj
YADt3c5edRXVfudvBh4HKOXGnHE5e4P/GcWo9Qn2wpuwc9MXV8JMESRXN6Axiq2bgtGRwBbATSsf
DGNn1/eNjfhPd43ZXsbcQkk1o9pdkTTo480MaLukP7idbqogLfZwEuAJ+brbCXKAW5KULTMaz9hn
bhaV+0WOfGE1y194xPWvhR7NhzzrooOZYZ42XcYjfaS8E7KRkQGlo2iCfKAunmNUmukK0Alz4jlp
TqFhcUMkps63EkH/ZKmGiTitUPmKaZjceEMM9cNsm7tuHrsXM5hB1EiKQYK2DtFJsu7GiZPmiaLS
Juf+qxkF0TO5yUuXOQ27q/k5bDrKZTg+tPoxJoEVko926OSbQ2l7FEfLadhiXOnyK3KmhHUDLNRP
MEFn7xVQTjpvhoBW+RUcyJAbEQfcamq8Md46uM8ucGWSt8HXnsFmpX8o5moSSKWVcV1UY/oWlW61
a6KA3qhyHgm29JW5yYIsphXByQ1U7VKXL2Y0RncDX3oYS5bXpgwfdMneuK1U/x1DBm22iZ/tPByd
V/QweGzmB4YNXTmUjyLRCIOmb+11UObnrG6Z0JQd0HcMQMx25qJduY10d1pU+q5w3KbZuHNEjeWQ
5tshE/25rOaebuqsOvSw/m8tCaTvPvCzpr4BTTm6mxDGA2OsNehMi81CKZNwagMUMcuS7SfbzTTo
wZ77SjsPdRd7OdBfIMCBTwNCFiZlCPV3GmggGh1j7bWUARazpF/KbhPW0TEoRrZOnn3oEs99sYK0
7Dezhnt/oIFXiu8k3aKNaWRRfE4ZeGLJm+hY2FpBrHFT9oNcQ0fTrD7UR54H1LpD34biflQdZwGh
jP1M/9Vm6FCi0bnlkb7YbNN3dnqWGQpuZPX+zxKX6scf7RRN2nTZfizlY5sDGnpjLNyvS6xJeAhR
24J2nt2NB0X8Rx3I+OD1eExXokuMtUob/3nOtLllADs7WzTUfNda7fxusrG+0vTfrArY5gytzH3N
jz3NRNjupEzlazI65b2GenGaJUo/c2OJaUzg0RSAXbcx1airrxIME2rcHuiUWDdNVl8cR5UbSHXO
U8suctuN6KZzJbJtzLOOzbmatqPVdFvUy6Mhq2FD5yNEsDgNd01uWu+uMzqHMm/kKspZmYoa1pZP
D/o+jW2CdLUbnO209Ph4MQDArzGGfWE51J0lqPtVczPwSlZNR82GtKzpoESh2ErRCwj3GNchWoDe
ct1QRhKO7lZNGAUqLkqQF1mabDXYrm1Y8BiH55F/a9nTr5BoyoORRjZsA54kFfGKgL7ODpOYaeCX
yWwb+wbFFlXoGzdf9R00rhz6MS+ux7yv1m5c2Q07cMo8iilJfkjpwQeLoDKBNaEDrza4d1sW/l5m
66mgD3FuClra8m7goaMnZFUzvAxjnNO3mnqH3EvdrVVAVTTbuj6lprgNAlAmLcoAFGMZv7d+lUGv
WOp8pFDBJTcUxJnSzLeiiByakEL7LYZ3tbI1PIB1mSblG4bJN0VN3goxde+4eLNXqAmf5siDNUjN
mawkMBPBwRNfuYsblzZ43LC5zfTBj70Npe3vmMqSBd2MKaYaX2XAISIONtOsPvGnvLYZSPbC6s16
23dEIVajbW+pO7NWRRpGqMqt+57jjwe1Z3qArSZ8EEY1ZsW2odW1j51RnWtMiVwtrb8XZu6vrcZJ
zwUq6S3zB7oee2cEtTJIc7i0HfvtzBxoVFzGP2PQStRWVWxJKM6HmN6wHxqVlS6LbDigigC0MJR1
xyCciYBsPrpk7E5+mULCDWj5JtK6AQonj4H0aHqzDMwDfjncfdWnxKn6znmNrdhU0RXhzFl5rHoJ
oy8e2ullQDRdMe+5tunJeWYr9ZgacKlgYvlXiWfrtRpnNo41Lno9q3aV9EZDTVH/LRTqWovJXiWZ
9YxsQpPS4Dg76VGIqYn8vyS4zlf2AmcJsdZgjorcR0L97sqdc4tSheQMgPWtk357wMny0HjiJ0Fs
9n8U7SH1ywoWg/VmJwLW6VA5ny3j2Y0ZN/ZGGuXzCEfzp5QkVncxkfluxdSDzTfVLQBQvPI+mDrq
Jeo4E5tOBtG3AaM1fUbD0DCgmPS9EmKuV0UQISEzgNA7QipTyua/FJxxRhc6rR3eE5FwEZxtt/b4
8yKfjl9AOBhmuQc8M29OAL1Wms6AkaNOhCWYP+c6z1x5MyBSxMCcjBqndp6KFYi+otoOME/abW8m
8mIRtzzyD/yvHHsucLB7J6tZPII0OYXSzE+Ty8OVmrKPKJe92ud0QmxHr4f64mdL39F4gklCwaAp
nhseSetCdNRLWcssUFaY/8OeRm/hDcs9wS4vFe7ewoGNJXDpuqF6cdD0MvQHf1Df4mA+jVzw6wL3
COV+xjUoIPY6hasAiPonYmXd7q9KHOky/lMhNq6Krf6analFt4M6N/FwF2btp1mmXPF0X2xJp9wp
R0L7KCef/kcajH3jz8Icfy6NG205LylhlasuMuRGNx4h5QLPTGKiaqd1KQ54P41N4/btsepik8kF
FXBm7n7+VaqTRTpdJ/X0LY8pArJgzYF8w5ubdfb3yB3Egw5wsnvjhGk2W7p23NYfHlj7rJXnuRSp
mKo/NYphFBSitYigJNKnYjBnATO0bUwgPqFXXTtd0a6j2aYLyQK202/9WJT0X5pkTRTPRxHiUMnT
CSOPoKHOhV5ebnJjnj9yVKJxLfD+vi9oxRuM7sYh44HXkM7xx0MA7eLs5xyR/JDUzWZM41NjOPGW
asbpO/ssbq1Ylu9pJoKbeun7mbuk/zBS7+cfnT9hYrQnxRj6bh7pWnVToDfrv3p/LCtx5kszBrVc
6b96f8LOlhj8Q2/3R/mPl1NJJK20atbpTNNVKi2sxmZkXKB6ucMfNUBpNDxOsfvEDsH9owkoVlN3
4D6Ytl7TUmESBs868Fjhk8p6QN+Ua6oPbwLRRu/luPDayyigqXPpByo4pBtX2mJTc/4qCVLdQAGo
E3bj7qspqEGi7U9Oxfqz8jpTZvt/Kg3CxClWFYcbtne6Ruvzvbp5bqSjroDVBQOWTT8EaAK0Zz+R
wkQEy8QbuU1KzXXqmiBMgbJsAvAWL33eFStu439RM+Rz9ai1KXW3h8CTnmdJcGnDAwu4YdPH7Jgm
3a1wx5P5bLplJ8Qq8/ZL/1DeZ91B0tK8+rWEiJTMsAahOz64vewYPhGr8EhNmliDLCN8Lqw2/nQT
6kM2VRzFRAQINtxPOSbZtc2N9vdGIr/l4D1aPKLZgv5aS4REAJudbf2MMnaSaJo4Wnq9j9NI3aGb
Wi8ZSKpxQwC85LzuitsW9iE9xWr4s7iItay+LWZjePmjvAhJrYevFgbXeEe7l1wa5sUs9bS3cMmE
HF5b+w5Qm3//L2uNOqgnD5b1FTyzeu7SumJZxXwbYIwN2iTZpP/UbmQ3YZxdmPBTWfdP7UaNLCny
7JqYBG7e3s5x62Qrb5LW1mYM9WjOfnzKHJbKqkimn1/NR9S7sFGbPbDhTDqaSxKiRFLRklK7Qoxp
pw2eujEATx72ut5w2KENnDrivTR0YIKfK68aJNzjoE3ci62XnyVt2y07e2Ge67nWTzAQu5FVNi03
iUGiCXjSV+WccSdzJS/upDHiJwL+3zDLvW5NZ23LnKSL0ejuOli6lJje0gUJWuvRZH93bmqldz2o
ogPjTJ8pjZHcgxag5HJpVRrRMtaxbMtrYgofxiDElsUpOniJC8FxqVgKB24NrOLJNlX2EQp6cFuN
hGc0nNOTZ/izXnlRsXE6Th09O8Y18+bmRGigv/5qXgq88DumObEdSCDusmB6p7UE27MD/iwKMsaK
IiqZlTXTs5Ha0c5vKHf7amYyaNsiIiHb9fBXPVOdV5PFoI3mMHsUG09guOzcmr2sOTdvaeFgh+uS
+TA1o4e1QbT9beDXzIFFWOBX/6u1aUp42ABMq3PmWUN+Nny10S7yzV/1TSIPsFrU88XNZ/67Gd21
9jjdaMB9iNP5c9har3bMYu0a1TZ17HnDpOQ9rBpvRRcTTWg6IdS3tDxVvlHvLJE7B02yzImz+zmQ
HBUc112HvTmv8LXf2Elqr/BJvEhSorde3NMmDT9TqW4/zM7w7b8KoWxTmDtzZoe8WOv28s9WqDLM
1J3u1R39Izi2zDrg0S6Wg2BSGDeBTQMYNY7JUVWmdQaG+ungF7uuLVogYfeRLkEGY9ATOq8dcQZQ
keN5kNg5mkK9fFmU/lu2/g+ytQhd8e/NXPl71f6jcP3H9/yJrAn/5lFdYnrE0j2ey8jMf+rWIGt4
3hCth69NJY4bImn/pVu7fMuSvDcByhB5/MvNBc1GCL4aDCibhEXt/j//6x8akNrf/v1/sH+9pRys
a//3/yTR8LtszU8z7cVRJpjyuL+jj4BHW460eufoFgEl9y6tH6Qwhv2Mb/hUxMo9zDxVpnWt9fTp
1q1/Jg9KEWsgmMLXdc8Dt5XGe+EXVKC6TniZodY9evhBYkQTr9qwTPuXhOn0/cSE5bFkh8+2G7G0
jD3xrZYRZMrMR/K0PEa4rfo+4AI6jEbAIyPNsCiDRpfzB5BdA65LzOw0Ylj3QC1IfqLvjXmgbxf7
3m5XNlV817VrpeuwiKgIy8rkJIZWH6u0hLdZGh42WRKLJ8Caktl5QVBVBsVeFkF4nkh+k1vwRutu
NIhB+GlOKnVKzesJdiC769pWO8vHECVqK34VYRpehJHfCvbq15ElHhnT1/h72VFUiurdFcKW/RMJ
AyJgOaFbYy631k3ZdLchtGpO++DPaL0BY95g8Nm7hSk/Ndaynd2AZmZygl+sr/Mn5WQe2e3C4alU
jtkhbDsAn46m2NmfxLoTVv9SB2lEg16i72BQzB8cfaZXWkvtO4KO0wHkWMNcLhvvXI83B5hjuqNS
ur+iqVV9L5c8IuW5/k4O2Nd9kfNnxMz5nbwqIPEyR1K5039iM1+xOyQpGMoriquODjzfbQ9ZHFRt
XW1a1IUyl+XRCIwjZYdQAFQ9vzhDo/ZKDSTJ6ZykF7RLryC56z083uhoUWV0S/3JjCnLyDD/U3i2
+Lmz/ko6U/YcoyG9+YosLftDiW3Z0w9y0OoxjJz0eoYDcc0zFTRkT4/3C7j39pz1ZvHg1I7cU8Nn
MWkD/31wx8LPVnlh23fz5KfXcezMu8n3UWoMyQ4GFVngv+pUsMHxP5w9nZq3iCY+ZI3Oi9bZ7BQf
PT01l8jzisM09vYVEfBiTy8TBbeBn74q0M0XTrTuHWWB82FMJgptjcG+srS74CDr+Abwa/uYkU9i
FALUpzT6o2THiw5VucHFUtJ6q0LhXavYyeGnFPLAno1DHEJLsdNO4t4UUl9ZiXa4HFVzMNiV9Enc
vSc9TXrU1udia8nIf4fE+sNVY3mMJzmsyql0j7WKnJ0f4E6f/Mp6tp38AyALMRMjdqw3P6ge68Ge
n7GlTNScVuZdnXgM98YEbClQemY9S53VBYXIFWsNHfS9jZrs1o9zRaOdbYcf+LSTfTXwTfGcFk+M
bErkGAPn3ZCXV1nMh6htG9djT616APv2wbfb7rsdhEOz6nLx2NXVEeOVd6ppV6w472Pf9lGz0yLL
75joFfduVBw8tt8nL5qro5NDC2pln2MpZ57U1VBnEG2iHTXPaoO5fVxFTG/uJbuuHzO1yWs7zzAc
LCilTLr5Kzzc8cmvJJs1q6zXfKA+Wn6SM7GhuvXWaMadLjyOF81AwjcMd26Xlfuo1eY1lYkIzMXd
EEXDqxGxecw9W9xlJsDhij6Jdl1oZkCVOTQfdjfxShxzo83RZ8xJ5SJSek8wBcfua+dPSoLImYuU
M9siE+KNv8HAke8hAszIq/i3180wekuBIJDQmMY00gktzte6xz4ehsNTPE9shoucdGWBpZNlrk0L
BgSNeYVpU15PoBu2QhivmbWgLti92FvUBX/FCmCuyT5668JIX6iHN4+FSUUodki1srK8/l7Av0Vz
ScI7twy8Y9u6IweI2Oju0o68v+8zX8S2++5l/rjPcCjfmu1iMpCw8y6LfZ34QDkjaAaFt4UnGD6H
PDUus5MkL03A9Awx+1s4d96BJ+K8xhzA6Cx2Ui4lnZ3bDC2QQXV4Lnunue2ySF1nplZ0naYFffal
3NbEn3aCbAlOoWQR3pT9kuvSOiAP2DTIBPUuGTPrB+eD/lq7oXx3GFjxcOln5zWBQEBsQgzFykvz
cGeT8SQEmKArTzGKn4iSWyHSBeuK/DzEanwwe976KnHnDSkZuW1HK7gKHAzEm7GokxvbzzQXGrpq
SB4K7IXZk2SN7X5fpWN3zMNZPhV9tE+FzLYUHKBIDiTc5EArIAKhSc6yNypn5cbjzlP1cBFDbJ1C
EeffcJblG215EAcEj9uUW/yKyjF5oF2IgoZcNeEbTph0U1bafC2iJjqwMjHU66zNZHnu7dxnxod0
fA6INOTsythvb0RaFUfXMWAJA5clWK6Dp1gH0U6YynxIhpTC6sGPGIdNBn4SfK6XZlLfq3aePsy5
Z/nvIWvQTDs68X60YQyAJLBBJRhXWGMs+p+rJh1BxNaa9gbinL1JeCRPzbvF9MqzP8vixx5mglpl
vSqQdUl13SnEmkOdcEuvRumjhc5tA2bDjwL1M2xkfhwKXA4UNRnn1IK0EFTl7TBU+aFz+ze3ceMV
ay31wUGve3KX3pubJu9m1P8kt/9GQ9Q9gwQsrbMmuWir8tjQSEzAOX20VCxPMvH9x0Hm1nOe6erD
Dr3xpYn4xqHyCK946YQ9+yRj/or+JFWrhm6PERxe+DVbLapqV8BuTXebWnXnUEieJufRcn06fJkO
36pOTR5aafSzB6MZYDXWfHBgny25Mwa8a1Ft4vRi17MvyVxdAzMw6jfJAsreKxw2YozyncrpwTkF
Rt5sWp1ZGzZ5+ZWIp+rEWdt/I/yivpl+FGe30ZgUV37iiuaRVuok2hdzjiy3HlvYHATZOzf7DJKx
NZ5cFSFJiIQ+lVVtpDkF7ovlpPoyn4R1tRu89gXhGvsaqL0NpT6EaWLnZTQsffAIwOJJ6voLXznu
QvC9uN8S0rDOuQcOiTPHQF3NY54y4JqNA3uRp2pOim0CgurEEwRiu5HG59EvUMIrMV2wYKtLw6d5
mjtMxkmq3xdO96kJURdbx+j3ohrR8mlKW+H/I68EF6i5SlNSZztwrxRW1FF3CAoK4AHipvsWOO96
ihwMNMSLM2XEx9mJO6TZKEJltNIT8+SzJwoSwb6Q5yRijDKBq/3W216xDhCo96kaUmb2bbilqAVP
eFrUqDaORLJLch5kEedfl4/50JMIIJFrlXuMjuZPp4/YRstcYhfkPGyLTy+ovOCl/SO73v+RZI+U
w46DKNxXyv2/D3FVl3bTfzjEuW6IGff/nchZvxfpT3jzKd1IP75+4PGTo9LXd/0ZyiF5Q82Kw6mM
3tLlsPZfxzhhOX9zTNdcqoqYjQiHA+Pfj3GOxVkNICkcriVXQOfgX8c4628ubWAOfr0/Ijv/X+RR
we/4lXtlAjkWi5QAYhkYJgDOfzQf86CrpepJaVbaprtUUwS+qm3YW+vc18OdZ7iQE0bWx61p5h1b
JWd4wpbGstyG1d+HBf9wyPz1UCl+Y9Utr8bBrI1PG9M157bl1f5ihXaqSeZh0g9saStxiXOOhKve
rz0mlwO7tNWgnf7NJ0SQrpoy6NQa2DbhGoo7fIcxl199hl1n3vAzEkbwAJqeZtcIxH7y3OiHoDdk
3P3yef8LjOgXmfUXbtjXK6Z5CWB06OIj/52u56R+wmc7dRd7JAuAhDAXT4PDXbpje8aqNUyjyDYp
jx98MR7N8FNu2vuSOZfYQDztPlk/W7FODQmGr0trWPVlYsKkb1zknHjxcOc9+JM2XLAGsBOf20Rd
0QWEhS9tDW9J+w7lf+Ch/fPH4MPcgXiLC0HgkP+N3UfQHMmXpuELjaLhM4hAkrkoM1waEvLrLUfr
8EFGonj992/mcq39+l6SoWa/4du49SHqWvbysn759F1zjB0S+dWlCmZxoemkv1QtSgNA8ud//5sW
gt3vv4kBCYlqoL8haNZ//E2SRM+s8IVfAmk671RdcWaOuoB5Yy6TLWJPMTM7n4J6ndmuLv/TRfM7
9pu/kuJCyKwg1oEO//7rfd9OqT8r08vCIHkvsx71uFheA/U7LRoJUa4J+kmy14X6OkXX/g8gOO2R
JhLnPHp2Y65tndWIqnjsn2zYQvYmwQH4QxqDxOAxl/TdhBjKD67tYUn59++e+OcPCp8By4bNpMnh
Xv09seD1buW6kYFNKkJzamh6XDHS6Nh8Mreo4hOks/w7ZSvyPM4q2Xk1VLQ1e2X/J2SluQY8BlDN
qbPhR9rY/ufgsm86/fsXCav89w+Z+RcXEQM01lbuTuKQv15OKM2piRxrX5Mmk1EYbLowmfdLT1e4
64a+p0hBmZiFJiagSZJwVCIl3EJQ2BcMtujbUuW9LFyyR36h4xdwOfWRdBWCr6vkk7fElSJoYuv+
K8OUdvaCtMna6qIlISe1xJ1iXFJEKL5SUNaQlAeXxNi9lcW37LfscVX0vrp0JKi6ryyVNxCrEulk
sTY4/Tzjcg2yc5EQwSJb55ySJZY1fyW0tJk4Jf7BKWVssmS49BLnEppgF6PpDwbL3QOCFmEP/E/+
LmpVz9zFsh5VIjQNZL6BhMNpJfoefiXIUoIi+CqJlUnZWkd6TORRqLD4TAfpcd8vUTSsDqTShiWg
1ixRNXaKci8ItNwoXY5bB/lrJ77SbQVTw3g9aEqs1sMSgCtbmyicDG+YCpCOo46jO/CosTClLPG5
oPOLV1weCVnuUD64dkfMLswAs3AinN8D9Lot05qM2D4SyM6gmPOdqjP9s/3K7s1fOb7qK9M3LvE+
ewn6TV+Zv2aJ/xWdXR4qYn7EYJZ0oPeVFMRtSmrQjzQ6+FeWEP02WoP7IWHYkDWMF8w9DmgCiOlX
FjHjSsKk/ZVRHG1/PHv5PBcRcH7VleVqSoupaj6TKLGs+a3VxuiXTD8alvL6w5pK1OZm1Xd9L80L
lvcyH08wXOb9QMNbdCxpzALUhYnvwfQN+5hNtr3EARlJriZlhiMfVxnQFhZFPA87OEBqSw9ubK6b
ohPRTaJMz68P+eTrZDONgBHOXtvZXFEa726r1z3Pwp1nAJuGqUY8F4clUx0uOJsa3x2AliZcRD0n
pExmSL21EZGpcrGBE4Bc123EJBStR0eMNnwMDm3ErmDHmaWc18HssmJWFuO+dZk0AAoxj8TtbZsa
2ADrOA1+EtPx0WHguHT71An64OKSlotOlY0p083WFVGdeTq0RKQaZKE4wWsZoX0pQpdtlWJz98rp
YLZtKdcuOIB0jauVLEdD6Zqx5mO1XgxZzmJj215OODIvTeOmyEyj5S2vqhesG2F5RCfsim1Oocf9
jG/N3hGptASxmwTj0cpPrKTbR82Au4SHsX3KYo5ju17yCjB+FvG8hQI5M07JJqmvy2Di0ja4VZoN
xdA4BMiNFRt4nKBrfHqiibf6LfsTEEj2/KPIOQ4CqeoKbGYoY+ooSBseYkwaC8SJVvQN8JloM/cR
NhhDNzKkn45m97VNqci8KulKMK7MResXErYZLzf05VbQUl4fk1QQJcrDxZu/fB0qWAqNjCgmZQuj
To151Y2p8a2pJkpvVin3kXURM+Xm+DEHx7Afp0Jb/cWTIdPoii6oa7eveCRhWMr5hrC0ebcoCxTV
G0DJKjkpMFfjrtXunF7RV9o9OpnlvrtjtCAKcP7YFCeNjKpbbybHXPYCU0phY7lbBzrappTlvRVa
s7PI4mx4aF1Pf6dG2j5gAY2jbZBT9Il7PeLnuEVNXWLVDOIyj9J27trOFY+iM/gK7KJtwCx78pmN
WWWWHhqSEUzufWwsN6nhh7DW1HJxZplqCTy0SXs7Tk4XrE21BLMTXfHC6pZF94onWPjMsJKru2SV
bDao1SOR2zaMrNus6fP83gqq0DmO4Mv6627sls0n89pbNze8cVszPNLHup5nBDsLiia4En/545eX
rlmfeF2yFBcc7vwVvWLkCO6qzud1mA/cOrJgMHBX0SUYkfNiVxDz/1hTra5KbpRwJkQ7WyYmH7du
xv66NBLCZowS1LgbgdvaZMkI7fGpczOt+YtYQIAmLfvkriqfI1KSJxoFUkyAiZtzXUyx964rrF1A
qLPp3u5Gs72K2eZm5PEpX3sIeFrs28oUFxXG6s0xLSQFgjapdaohYfVX1H8jLk8NjlU2uBNJQYu3
lUOwmj7yAobh2LdmfVAwLPIXTW69PZSRUf6kbmxZQziuQinxRMBU0ZqSFoNYGb4YZlSCtpKxWvkO
y9zU6OQ+rbv2KiyxT21cq7HoQSpcopJDYoXPTWYM8bawKm6T2Yjs8OhUtVA/Shbk6RQILqmtXlbs
beYavKMjw5ItDxmtrgRcI28NGrIbeNLaA9GPRmXfmnAIH42JbfppDrtGfHZtNUE7FcIfjqm2+FFj
KZKZoBrUjqPkY2Hol+OUmeth6K7BlxcP2dCqFYyOg1OOA3qYxmO7zk3RzkhHeV1fV97onI3OXDIh
qiqHhXUukzWhpjJ5ZCeCUwp6Cuk/P22HVZ60GkSBHohcVdGkHlDZRPoqauZmA9AoI5+e8PIbIKoU
M3amxFjCTkYk9Xci6cawLnycCMeU+pQ7pjbRvG961RL+mRfSQGp1mX2L9XN2L6UnETiUHEzv2hEJ
5awTu5t2qxOwJFvQgGh0zYzFED9GS6ZttEeAPoUVNPs5UFz9kF8JYE4YATBE4X9QL1BVxGOWEMHm
dkjDZ671kgwqcBEWWEuGtKGVC7Bq7P8ve2e2HbeRZdEvglYAEZhegZyYTM6DSL1gUaKJeZ7x9b1B
yWVJ5ZKW+9kv7tVlJ5EJRAQi7j1nn2eD2hts0jQd7AfTKEAmjGbYqQsVZITy1mRDNLzcGdEI3SVP
k4MD6IBYdml5spsqktfGJDLrjOxZl981TcDOU0w5cItb2uLU9vE1XmS0+jhG4nXctZGTghidhDib
a8W8ny3LjgEaRPZXGPu/7fDfVFIkAHxOkf+7lPIxbr+UhHMW31dSvn3qz4649cGhimKSg4A26MeO
uPEBF+P3AS9/lVLsD6QsGcpZqzBUFtbslW8hLlRZyFG2YX6zO4AIxDf8qQP+q444/fjvzpTKcTli
mJI8eslf49S8/vvvTq8G7rkUj5t17oZlc2hyYkxMKBGHZZ5Z4LsGifB3N+hvag9/d0HboNtJbgwF
JP2nU3rKr66MKjfPpWlAThhG0ttdjudW5tSHcG713yD9fzz1ff2BNvEeggOVXCkuP/5AN7GWdlUe
nNt0+F4SlwvIJNHvW3OIf1OA+PHo9n4pHjXPGjsb763Vs//9vWzYj4V9qqtzgMrmC0ZvDrJ0tDCW
GaF+uWKYHu000S+bwJxuf31X/+ZXMpJMRgNaThf964+XHut0mIXWqPPWSNRZ4VTsUEjnRQdGjnPu
//pi+o/lt/cfygjEKkNIA+W+dY58/0OnMmtze4rV+Vhy4EaljAMRi4dgezt0dsLWUSZVdMyniV3O
TKmnfVJ6yTtzytj1CqNwT7/+Rv/98y2wBpYFEsG2bLgEP36hBAAHUaiBOndGxc918zreCy3lH/+/
a/G+NIECKZ2B89OAChMpENzN6ly2o37ZK619tTt4h31iVM+//lnrffyr4LPeZziXIBtMinQmYU+r
mOW7yRl3oJGtslfnQxC9Iat1tz0n7t88zb+7dyxCVGy5GKvUTw9TgJSzOyNT50valueJA/cOGk2l
+fqC++l3RZgfi0hff5JEN2JYiD3ke4n4+5/EzlgfFk2X54kRc+CRwNTg5moYhrKmrYDpU1oifY1J
GrsTQsAOVMAQyLNf39i/GcHEtrDsiXWqKuPnAYOAxeBAmqrzyemMo0wLnUQ4qi0niiCMUMDbREym
RmMBc+0per5PXriL8Z4VpDn8+tv83ROALOWiXONJUw798TGnGf02pCRMXuJ/b4UQozeihTlXVeNu
//ml1nATkzo9uWE/j6ipcpqSXa88j2Hq3pKfzZTVsoml3rF4Er++2I9LPcs3Vl+XgizRP1zuv4Yv
DNgyq+tKO7KhYouraU31XMisel5GZ7oe2Jk6vxnLwL2+nzHrJbFIcGSwEJrxgH8O5KrSRbEvt92j
AAmwV06xpg407XRrUde4jddywFaay3QdOQmukJAplU9deQ5jio2WE1v1Yal5/b2vIB1upJYBYLDP
DCKNU3qMAP43N4nS5Y/fmRAmm9WUgegKTvm8Gn98/IhPEzWtbPs2Ezm6SXgAZWxpRFW3aY/nK5+n
kNgG7Hi4vJNqtrZI26ybhoIFneBkJXdweuVBBuw3XxeZd68TsgdEnhHiaM8geSHaYJhD8WNyPqR0
ErqUjyNnukXt0WDZ5GMNFQxIA3xu0yaGPBuNpH7uBrs8d0Ilj03CDaQLkMzX8E8QuVB/dx8x3WsJ
5ZWg1g862eLQleyoYcPqRlhnMmLepAdqQlr7rKi5hsOdtkD/X9dgl4QHRQMhPtwAooVJn1m8SunV
84zfddmzz3et41jJ8rztQkheM3XO6JhmUfeKX7x+tivIgMecuuMt+SLTtQZji+NElYbxJ30m/sUD
q2/RSR85uD/W+Nqeiy61XtLYYLS/n/pn3W1fWx333Yo0pqQ9p8aXagkIZK/t+raxoDWZIwgsOw4V
/OfWxU81uhi9fX3W4bzLmkk6Oc5JBaj15KS4o0T+PJK6EO+pAeCNbNFir8Wa+46aDICNMbBvW/i9
j8Zgtq+Vq3hOuTW6j/rUtK8phC/MG7JztxBGdVCUc+M+9hWGU08LZnnmBqCcSK/gVLJ03DfVC87M
7285BETOjkNLBt6SalZywL+F6h/VFyObuHM1e3kxL/YRKylaKuQrIOJz9yQSY7pNy5lKQCY0zdqY
QHUu0ScwalLa+y82/okFJC+Oa3+ALYtZXQS2dVyr0ydtsClQtGqos70xGXwZItJTzHQd70WrxMjM
CA5nQOKLo19GWo7fCfA0hYygJDllY8/gaJFDBQFet0IylocEe0AriJ3Dw4TeB17ndF3pDu+irrPT
FR3Be9nr0EpLv5IhUTSIHEJY17n5gk7MfLEiGvCYZxt3xeDqzR09eOOwYCm1N0ZoqU8F0ol7B2fH
BZVDYtiw8UE116BA7HSq70d63MNZmM1chgTzyR8LpEcbAUH4PsuWmLh5etm4jc1kvqThKXB2RFhQ
8hTuFip/LPGmpvwZZdN96qKL6Muoqo6poJFWMCYxc4m2uOmq1im8JOhz+CxN9+YoKmKmYaMosKhi
EXyxEu96OIKjv2QsXKOo0PF02lw9WRlU3F1rzhZxAjaOY4qFp7IVTbgTGM6A4fRVvNGTsoCo1JeX
brKS3lBRRZ9CwtapHHeopKzI2tfFHJxD17frvdOO1nNFuNduLmApWEQ0A7nNMe5Po1o+FVmdboEw
LX6LfogyEx4kP03H4lNCxnOHgY5mH6BdIkvYjLaePdWtsWmaXNvStUJSyuZllzvkLLAwBV6Bm/W2
T1vCH7AOnCUNdRSaGvMfQViO0KNi7WZ2y/wppsjkUxGhg1HEKNk4+3vYoF7sTjE/iHnaEGca+f3Q
6Lsckn+CxelSTZFg+Qeig06owW+3sewMixW6CLiRpteQBxiW65OvxhM7XedgSH2GkhoPIyfogAsB
x4DGD7fkDHsR+raujTYLVcgt2rn+AcdJXflD0e56M0XEE4kv1CnKJzeLDS92adlSqpAbFCFi7wZd
fsNbaUHWw/J+shRlpyoUPFE7NJITPp7iWnR9dZ21HYNas9iRvcxBp19qRsKUaAmUoU5XdVS4LCLT
CclA/Fv7rLbda9gIFqRycfX7WSwMWdEN1JZAPYRbh9xEQVZ2BCChK2uBONIOKCsaJgqbQFewt5Ho
+/acNQfqhbyPnd7E647Dtzyntbf+NfLcgU4BWCbqQZZszHCfXGsT5ygA3mvNelh0xEOKqd9HJrAu
yozTwdTT6rmi7sJXswd0N2lWZM8GgRDs5yBMUr8vjZI5H7VV/slMIqd6Q7ypwAPZXbAl/5C0hESN
f5BWUYOuTzXzo2sFwE4itz1kqNVAJ09hTIaUnkSf26F7QeMot6aK18D1meXjCW8PWc/E55Ty4BiR
czlgu/KtDN97NI41NCwLVaxTVA+LG+J4I7B5fBjMJr8F/fhmZJB0oJ9dpZ3RHVhX7cw33Kbfqr4y
XgHah69LHI93YW/z5JjxybYe4OyRWU7AFRW+mGSSOmvto2XGbUmMHh4dv7VYx/20b8PxQFCXOFd1
OV/UtDxuLQKANRQCgGg8Ov9x4rPZcR+1YpiK7USeyMXUNOqKunS2llX72zymUdXQJfmCWSKj1L/I
z6VrDQiOq8XwzMCIoVc5MvbJEKal1i/k/OR1xnLhkkWV5I46zuPwOcD+czd2YXqj9724aOLQ/JSO
VroWKyNQ0UlB162eZQhjbY4vmsmUR80dXYAiQ9i+YBqszskqdrdFjMpat4QWeKpr8wbP8BzvNDaz
OHl0wwi8WAX2BG2lQDOPt/8wFHIBqhEFJzH30JGpEnvuEI7PfdbV/ZbGiYqPE8Uw00daCY0KNrOT
XlqTGKs9mosWrEyhnRJ7KR+g0MN2IBEJDa2h2SI99Ayey5E3/Bv5ge1FX1XDfuJFeF4kbY4Z3CWF
04MQI88iFjcyaAM99okDwcwXDvZwQ2tulOC4AliWEKOb53TqpEfcgXmaYoNllG67SwJIhWx8YwCJ
CfwMUPwFIgpwX7Nb687WyWzFgqgD4SJeIkD3DU0+rEJ1hnMfL1dmLQfiweLbFlTBQ6/P7aOTzWo7
TEvq0xQlisWGl6VEFK3IscTeyGq0cWUGS4QjFV+311Gm9gNtwN+uuFXXw8I5pcgWu/HNMoivUBRM
D6IZtQuTfm/oIReWO0eTje0VVWHugLOYUF2MGIhpz9h9C7Jo+lhBJvoymoH9Cj/eineisvrWbzOd
gKekhIXuBY4s35ZuqeNNEy0zntuuejMjEBJtkhMIvsRtd5TjhDWwLAtId1Ncz56ym8ZPeTtfadkI
xUFYAYkIIXt2VL3o8AW+RmB/Pc2O87RH5w1acHiKrLmEvBIuyRUyP3TLQVVkVwWmKQSXhGHcRJrk
qWUUkMAZVGM29Y9TRAaM+nqC/bcW+ptaKGIEB2nL/66FkqtIKfAvQdm3D3wrg7rig87Zdq1mcNb5
j5rMhWW5nsiQPFK2QpPL4ehPNdmKwKS+hKiHJFI+R2HizxKo+CA5NFESWYtP9vqpf1AC5aT94wmM
nCJpUgDFeoS8xqYl+OMJDBVnNxR27BxFnU/nWtLi2AYLeDtJM33Ni2EhBblTNnHVqKU8RMzpJWSB
5jlJrBZuht1q13poY82Pqnm4VrILHtPFoBxVMx2/RF2chBgSZB34QdEzTMEPhLteD9xtgFHjcTa7
8aZvKjw9aCIy8hYTJ3sdhtk8DXXvPBJFlzQegYtO7nWommZQE1Pud3I8gyoWnw0mhL4kknXvWYVr
ssnMpfVKvRBirLDZyGbLZeJOw8curtVtGmjkUUFNCd5gZ+RXoTZcpFkfgWIs4uR5CWT9ooJw+Dhx
PPANMAZvGlFxnF1Cs66RwtrXEIrdfDPNsr1O0G2zAW9gjbhglt/sXNNuyiIZEYMNhAMNYPzPLFXZ
lhe2Du+REeTgyYiSFCIn2EyXvWUfvSxVWBwyiMpbk1rXM43YcPKlk4PCpxLHqxms792sR9FVb5IH
xJY2PMRjFu5D/LpHiloEUQA4BlSXk/SdR1gy9ksRZWSgojNGq4ptiJRl6jz4jVXpvsK6mCqf/G5b
+Li1wBCCCfJBWtdHGtnJNmlJM/GMEkZCVk/ueYMH02O/j91DuJVzqWa02rtgsPvbwc7XynWEikET
7edIC5wOjH+elb5arOquztZ4I9vRWGJZqMr3NQsUS3alv69kzrqoxe/rW2iy1GXrome9r3/6+1rI
2sq6CPDJPcr31TLMWTizdQktoh6p2fu6Kq2q3qj31VasCy/eDdZga12O8Vm+te8rtHhfrbV14R4B
sKF8Ggl84LW8dF+KRlraAXZE9hj0U3I2yKIGBDcnEtuONbxUbJOvrbHBF7q+Ndz3F0iyvkv0EuC3
N9HMv1pQVSWPhOgFE6wOzYlLGm2L1nU4rYb4dpzt6Do3sIRlrzxdAwtxlDf09VfaE2b/Ey7ZuSRt
CidMcAlL1d3kGNA8XXXD82iO1pnDqewhdLhG0ALpypY7dJ30SQupQ1zVsZ0dgkJHWV7COKJ9bvkD
5f/jTDFn1+Y4c7SEbPiZgAH07KRuEhOwWkpLlDpsz2o0KbuEsEdPoyi6jSd3JW1joc1S/dzoXJ2U
eTAuU6luhXIPmF5MHPOgCWbRiO0kivmALp77vpqncm9QJHrhA2cEqqIWl5rJOXvTtj1ZWQ1U5zhZ
uiMbhxwAFSAJObnjqZcL1tw6T/e12fdAf/KlpmpS90cj6XPglwVBiXFpmXvQLN2t5rY3UE9rLy2T
t8WRD7rGMpA56SulPrVJLCC7ZZy091oPeQhQl+2DlYpoMJr6XaNSVi0nB63ntsrlXJtMPmi8yCNo
0/EHQ3Uc24C9qOKRUgUufGAuZK7KQ9KFtximom1O8qmPoqzwk1hQH5nazDk00Ep8qPnr3S7He+pe
VKCG2QWGqhZQOtYAFjcxbq2qJ9sFgf52Vo2Jm0mBIDFdMByhavsL003Ftp6S6TTn5vJRZko92TnO
E5TnGUaJKDrafWff2zb7zmoEWsci1bKm2CVrhxcj9sOzMXE0j1IMzCJl9sYFHoFlYG1Mw8o5lItS
h15zkxNBRu60DVt8KIEB860rMHSNrUlwR5zWlzkezr2Nfvc8bYwXvDvg7MJ42KEcWQh3qzvUYoNI
PclNuRkzHDUgNYrMt8KMu23IhInqaC6+sXjmJeLIFWSFQ2byEZcVp9iM2qukdcbXQZjaFpESbojO
EFsB258gVrvfNa2TP9Wl41xHXUiSacjjf0qIQzTMXsMDPhVXOvTMzZyF4t5wDfh2s+qe0bSpNaIX
Ykkdwe3Va7HLKtVfDEvnnCVCtSlOKo2jvWNkLLpR3N9hFi+PTtTKF4mA4CBlPeLoqIsLR69azKqm
ftVS7/M5hPbMqnG+w5WPTydHn3fJ8bM74XYcTnhfIcJF6KSGpE2xkzssmVl4Rd0tOcSBFl+zW7cd
Lx0ILQtZ8zcy6SiAkYuzHAFsRDuEE/llbGTBQ1QsgM7yymw/zTG9AxQTQ3zC5t4eWoPTHkqC6TN2
DDbNgATu5SAhUgUJ29QMQnDoUaZ6qMPROGEJGU8LUQihl1kiYbzV0S3sc/3OABuBEALS8ow0bvat
uYs+YidrgR1ZlIzbMsDku672vNGnFyLfsnsZKRutlqVPW9ysSEgMtaBv7bsjJZ2brp/b5CpspN51
T6KGAgixyBr1VDyhVs6KQznZTfxRmUZQwKktrZ43USqc5GopI6AAhezzba9b9WaWw4RyQEzLq9MN
1jZIqcM1oMpsL5KK0m7TYKwMo7nfjyK/H6ep3pNSEG4ZpMEZjzLb9EWR3UjCFqjw2cc+hEtTWwAB
3zd9/+6Pf7M/tt975/97e4yqtWxeXsvvt8hfP/On50Jgn1j3uph2kFcbq776P8h3MlJo91sm+2e6
rjZtjz93yTqeC4PYHhThulqFBv/ZJUvrAxpiw8UlYbJHImjlH+2Sf+zc0au3HYe0eXTnXI434k89
VoKmK5A5aPnINKgTFwui68z9UzO4qmiOichtFrSUBnWU7DGjwkw7SdRS4zbM6XvZnce7T1XhEaWm
k8qLQkNPb/GepZBCyhCAtybm+AlEcgr24KLMOD6Z4TiweC78rwG0CSQ6rnoQ5jDWgI/DPu+n6KTD
TZyprI2OrXkRjlFfG6jO5kfJwQLdkhyzmDoMvlXxDEki6PwSAEg13yX1outy66hwtG+ciARG9yqO
O5I2XCQ7HpsTLfepw8oCwXOzaLOHwyCAMGaWKFD/PVV+PQn+btbAdPjVodIvi+KPL138pe9+mDjv
H/s2cWz9w6qr0S3bkLSdOAD9Z+LY8oPNdBGClCBF28/i5PfnxGG2EYdgEKzyJ1jiu+MluAnUFAhf
6VQ77j8yK6l33cdfbXwuwpHSxTqBmsc2BU3nH4+X6H7pVoL8PZRFqG+MKMYDuBRgSHkpzFb62aEH
71Xl0m3xqQDD41TpwR1PkQCSNCk6594ZCHvUsi69mPrsNDiK6rpm4TdqILIIDQ1wMrgkHqsJBygx
cRC6xAZnJyA7p3Z3lasBibB6Fw6XcVMxFTZE9tB7IGx2q9c22y2da6JxHwC1F1wTL+wmSdunIXMx
qxKpWVel4Vtm8tnSKrHJcv7zVMe7SaJQc1YNzZPuRJW/mIP0EhTb2zywH7VR3CZS/zw0XN4yq6es
xJgWUkKbSipY2Hhu9Ij4IqPg91jV1G1FUz9ZerKipxA2jxo/r0ARCz8AbOqg2WdN45yFRdchsubW
DIi+wy6X3kKYr5FqkImImPDeAwRFzR/NBm6BSsMHfgK3QThnedy2G7TSpKeQhE34tMKXHhi8wiOD
4AMCNXfgjbONVUNsG1J1Mzo9LCQ+mSjcULFLuMRirKb/mVtQZbLbmp2+3IRlduPO2cCxjEuiuTbP
TVXz9UdpbPuaCENZWelGLOFD2qKKB7uHlb0s3uaiRmgKs803gxm7czqjfXez8EuQaTr3wb13BdwD
tpLwxoh34LyEoYDimENjbQCxgSDhPnCC9FRTHwf4mi27ijbDYXS4exLpJDpE+8zRtfv3QUIJDiaC
Ipe8shkHnLRvSFclKFO49+gXYRqSC+nnwrwZqKeyyUzVGVQD1vuEvXoJdOdouxyNBmSWG9Hx35LE
dRm3OsEyZUvmwRAlPnHwCP+Rm3qEVlV+bpqXjOe3yU1xShPe5RHi91muOydj4f+jwApnW9eKzdg5
rU+/gM/k3CVKt87GsIkqFDXplE3bPL0/7zykczZg4fe7kd8bRgwZe8XMl+xx2Y052VHo4RuTnFHN
2wDlMKPTsRkq5ToXQrZ3DxlcVc9yks9SX7dwk4vxu0rjy57bZSv7HuUHb4OaeWLbRAyC113IDmZ2
uHb7ZKf8QQslBROOweQwG99vBo0zwjg0/tMqzT/nJSkQAbLiI7wzc0ubuPKzlOzIGfDFbd4mlW8Q
COaNkPZ92VXVjpAK0HxpKTY5h7MNLRu+Qxi1506rTUTtGfqJOlLMQXUxtqnNpARrcYrHhDjnnkBG
WfAvp7FILxyDiQpKTWyQ9OAemMNsK5gnIhvimyEyL9+nl0yW5SD03thOipyuvoTZWvaQS0TO41aR
mx7DSBT7Cb/1dtDXaQiG3n9/tlrOz9eC4mShW2EJYQgUFfkeEsEtFd7V+2ETc1oiY9mDOOCQl4Np
tyTBzKPGcH4fAOsIZ4rfUIIo9nJmGSOgpQMb7i7El/Doup4afNcwjODgdFuIxcFLFZvagUj12CfF
E0s7oPtD4EpWLyI1MJnzCPT0DVaHBOPB7KFzEPs5bXXfKHSSFZu+OOHrmC5NoJjOmHzWQjYJQISL
E6fflPYTM6JfhHYITeZpSbjWicoFYbQWg4zyWnHSSDIGtMvyBbcSaBKLA8YETnSKvgTMZVgb/DF9
hILXSmtlhkt6oWbr1UZLTjn84NVsQXs7zsVBlLSutCxkUQx1FreRR6fZqbsPeuMmkq6zX/Ri3iOT
BsWtBpCFZDf5wcBXGHtidpgi5YEdC/+gzfl1bTLcydi+T1psMQPcEw36dRdd098Sm8ZUN8aczHsr
AEJt4lLltUO4xFxP1a7F2+6nJVww3DkFzj01XfY2cenK5NbQG0Z4zi22AL3D2eZP9gSa7lSB+QjJ
AdGujskSuMIg7EwLrg3QAxurRCDgBPUbygrPznsqbGtXJYxZT5SWxTu9ab44QjO3hYYJq6ztx7yk
KpNq0bU29pc0rBOKVU54nOMpxJ2W0YnYkFgltkY6EhpZTJoFNjpbPqVmBnqMBq+ytq6jt5q3EJ/z
2UjKaQOEwjX9WBj3JuWvDeftKrnA89Mf41HwCKXA3UOpjfbaNhFkbEVEy5ITo6z16KdnYINQE5Ff
N6cd9Z4Zl88WtEel+1Zda0gi+hetK8tXpCJfVCxKKGVySt+cWmoLzSugmbRQ3IneX9GUO3wBk1t5
jUb8SJU0zPmETt4m5FW0wV4dXLhjuWg7uKFje0lVxoE16qo2P3Tz0mlPM6oUP+rDITsFkSvhM9Kx
tXwYy3V8aQ6WMW9Dowg0iK9sHyLbuv9uK/Y3Ut6fxFbrvkahJUNsZVOId98jor6TJ8KCNhZVNvR9
4pm4jiV6o+XpsAQ5931TSoYVs07FjPRfX/dnwdT7dRVUGdAfwpbip/0UblKDtlvVH0h+XRc75qCM
09di1CgjVunbr6/2ozrvffeGfHhtUeBqJw7yp6uhGgEPuRT9IZsZIOtOgLxibRsCCfr6u/49Ov/m
EAARgLPu/z46b/7IXsaX5o/vTwBfP/PnCcDk5OwqKWgGcQx43+Z/OzrbJocDOkTvqIKvx+NvBwDp
kojGeRnxHcdPIddjw7f+knQ+KIUWFjE3kkJpCPlPTs66u/aPvj8AoPGxgNgpoSPQhon30xBKE/ZE
+uLWh9maoyfSKtdgg0qOML0XQEzUgNDcVPV8nZXGMvpZxKYKXaUPxajaQZEr2HPKRX8K4h5rZkH8
k48dZvxj6ixtfbsnMIeAqGVhd104GhqCPvuktIapiLhuV4T0dWcpwm0zuZy4uYnxgWAC8y4h+eM0
QV0iKIgeFFsZ9o0UygLlB0neHC2Y32wJeLlrJKVDJAEQjxuwOZ9qXoNWLsGJTWayH/lyhicbqzqz
F8pNpdZ0t4UbqiPYuk+JXWtPcZbz/qkLAhcoRWKTNULskmyVK6etrhaE4pt8am8GByqshkKqAAyP
OMS4Ya6nO9fF6TKbUsN2V3R7EaZvFQQ0hFgkoq/RPOzCK5IvjbqrdvXC1ame3ViSSJzY7i6Qvkiv
N9hk6M59MPQXtN4KD1HMHZUE/TTxEqAEWiDxcyhvG05+Kuf8pJzqKaAG6y96Nx3ZP31ig322Moq8
FayWzumn2mTvZ5flHTDn5RmJi9hUEtRr6lQ9Ccls6mKCthiC95MMyKXCNJwiIuMr1Eg8+NNuPcm9
vdjiSqaahsE7Le8QpWaPJYe5RxxK7InWnT/ZTnJHs3QC2tbhZRP5W7tU10A6lkOgtGOn5vqlVHpz
X7nEoEQxrjnIqxmuJwNZ0WgeyLPAQGd29dU8RM2TSp17q43LfTkhlNXxvZ6sILW3i+3qB7e2nG2T
OQ/ZUmm1p+T4ENISPKocICJblDa/MdwAULOAhO7btZA3KMjlZR7j04bYFE0cTqJ62WZRcSfhV2xl
Q/LoxijlbZt1pFk6QbGhKYCFjZnjJfEQrwzQwR/yqXb3TQ009iysdJ0Nwlx6iW46dD4HqwQwPvXn
ITiufjc2mvmAZCc+JyJHfAKuPGzamWB1GPIwmE3uZbnTHUzfHlhUQfxCbXZnJcwuzzSTbiYs3Vy0
PW2SMnibXXu8yAykYl4Iz5sdYCyJ7c1CwF6Jfve+fP270P9moad6uQI5//dKf1a8xi8/hUV//cy3
ld5RH9a+P7U78Sco9NtC7zg4pihPWpJaD2vsWgj9s9RDgch0qQLRB9LVKiX4a6W3P6yC+/VjrMzv
ldV/oiRQPzFIVr8WazwvIFOyOfkvX0FvtFG8RJN2Fshl2sg6I6MhCdg7ktZn0IZaBmMg7HZGQ9lr
w+inZLWfrKjJLxYrwLCo6zBrAhEPr3av51dLMBWfXJEwB0IsfzFsUI3GO5SnHaEtxafcRLuEiMK4
amJUOmS6NPICo7OzsJ3PQ6yqbmbtY8u5I/g1u8V9O1yJ4SUvm8aL2ih97AbRPJdpPGj+MmTFsk9F
RXApgbgT8cQAlj1NhkawmdwV/CA7+Idb8hhSutwpLV/Z5OzFZ6MJtqUB1CGd8PBCGgWuHM4TS1Yv
gkVtzAbh/jYjEEb6jXQTZryTyH2NDjRakYvRCXbP4GwlrEp7DfW0JJEu4AeqtqqeSyBxlz2B0X4v
M4y+bjt+cfKheCajCy0Sr4z5PB7T+gYKevhigDEApGqUKN363dBzbrR6Q/hTjBZsMafy2pT07qkX
8xJDKT3a+2yK00uH2MoblUmqJ3RI5rY849RPqk2d9sg8+8ZDN7Yfjdi+1ilF4P+W+Rd6nTprS05b
3NQruHNJd0cMbwt4oW0hS8ySLOFKz0g8SYuj2aE/TqgqnDtY20lPbPX6OCy0Cj0Rmi66LLO2T47I
DTo72pw9yrzq73qcnZDidCSFhD3oT/jugycybqazaiTGgKBw7TQuRoIgGrVfCRjRH6dgAbih9x+z
dK4IMnDz5jQGTX0ewY1/cxt3STgjrjjDluiVq0EVGfGT7pphQkph4a124YtMmxod8kSfvtS4DOiM
TrUJXz0vc0iJY/sJWCfgsDHA4gGLT4bsPfDFHtgYxbdRlcqPRpjHN+5icjW4Pc2dXhnJrq8jda4b
CZblCF30gZy6EJNFWW2MbqgPpHoPtyGYQt8imfxZK8IG0UPu/jE2o93sLJGHwGQ5CMaUZmr3dvX3
jT4WgRLYYyita3IB14g5h6YqPe0l/aKQf0JvjzjWh0CpNy71Or/O9eKe55g+jHobXdtT0l60MAmO
dmMQea6D5ISGVpDhbcGdWxObyntH1oJeXkeVRav593oZqgvIEz026DKvLpOCqM8Wcgmz/GkigmdF
VIaAkrk9QBNFdXShC/J/SlQoAFkmdyDZ8ZYcK3y/p0KICY0zHMGOwseIQjYYFhTSCDTlfIzMKDnU
o3WtO2TNgTSE9COxM9M2d+8mgMLDtqU0/BwE9KXJnEHVbvfKbUlWMUq/gEJ8hzO/h7gY6zQa2S34
URGLSwVj99QRj7RXdWJ6bdlmSLqR69O+TbeORIbeMF9ugxanPvyFIXsgzlXmJ6vvBDjUuF3IEFTV
0os7tbTjGlljW4XJe7rWDmPfPKoMTK+WOm66mRoUS7IZjngSrYuSnAFa3NBHsynDWt7n8w3dbeOs
T7KaGq4ZovVos5uxkc0tSsHJV2lC/5im0paKIN4xCzVrgBpcr6NLiqJeTy0C9XN8GpJjNcb8JanV
+94O6q0bG89WEPHmT7RjkhheDybXwzhCxcyiZ4RUXT1GkI/OgrYpfZ3bsqMH0V7FQj2jpQ83Ixxb
UAmDdoFqKThgNsRe3ouPhQ7EnKIBD3nG7oH4duEeBp04T/CmQ3tHw7ATbfQwSSRWWVI+OjZSj9yp
voDNy7YISW8FLo9N0JGOJpsra0yS664untRaFTXmc07XYpeL8m6ICWbNJ7vzRwE7h8y0YWMUGeKZ
HmPXwY701EeglHn90NY24BXQurHeHhtJDAnpWbvZdYa9IQe1YcOXsrEjZHpjs7c+gv4lTxMo//K8
or0uKFGonTXqVJawH1o87RMpNajBtb64FbBl96vudg+QitE0g6CfmyAhELOkE03vrrqpCUa+lUvD
vj2Mu+yG4vx4hcbqFRuuOKZxqJ8TDFpvtZa6ql+Zk74us7WWeyRThvc2ToYNnmok+pNpbFGS5huI
BfNlNmEdIJa0eVhIsfU1U7WXhhvfmBRRmBJp5DfD0F7mTZpDnwa6O2RBcEN/HQltz6HFLMVM7thw
7gZi3KSGjF6yKXiJWlHfGJU9XhuTO53HTYseGxTJXT+Wq9LOOrageX0Skln5NfHRhGfmmRr/iJIp
oLfCNzVS+8s4De0tMg/iPPtp3kmAEbt+tLM3qw2Ky/9j7zy641bObv1X7vrm8EKoQhjcSTc6MjTZ
pEiKEywFEjnHwq+/D3jsa4mSxc8ee+CzbB+JzUas2u/ez57HTdvP/eVIdCFjl9aKa54x2Je72AE7
HeX1WVJH5ddOkV5YmFiYCZj4nKc2+iayjHvLK1v08bQ/cxFmkCf1DAdeQFFoYTuUjs2tbxj6jSNa
4RMWaA75bFk3mWt5vtar6iRH41kOjb2hoim9yxc7guwc8xFAXr1tR6R/royICk3WBfbaEE4BXNik
XYiR9c4gfXLBcNU7ynZU+8KNp4Pd8YokPmgfSM/Yxn8Fkf/VVJRztIhp/3qdvMVLEH//2W7719/5
xzpZ/xs/QpcGqWixLGv/aSZwnb8xJcVFhTcAT8CbG/cfkghmAuLj4AX4YYsT9p8LZVP8TTJeXfLl
iGEmC9x/RxJ5rxyy3MZwCwFAIhdQB8GX/TEFHAKtoGCClibT7MF/AnImJ0IY0LsUveUhqcumuExt
qoB9L0Ik/+FY/Ua3fKfogeBZ5r5YLPA0gIB/H/6ta0yjA22Su7E3h42jchKVeIwghcf5/j/4KM9l
6usIsdiVf/6ijUXuyqBua8fWPKY4D5sspYfVBrpe/R98Kw6lhzOaUL54T3LA/pRSHi4g805TvJtA
jPhN16XrbnL6D+LT7/zSbwfQ4jsJ3eKikAvn88fTB9WyTzPJAfTiALylMqH/9PbrNNh+WATJmifX
EqfGLAGosPzLYPQvcZtcgz+KaX//cGZDy1UMymtRh39QnTv2C4FVYSjVSmGvjGSKNoVBS9e/e+Kk
yXWJ54UeCxJz7z6lDV1eEnXQ7xpP2A3XZkH/opxqFlpJlX+IVHi3b+RLSQR9FG1kSC6T9+gIWQ+8
iYyu3zFW7nArNi+OZb4SUctZzeUXdoBD5s9f8NfDKE0TFyACtyGMXzTJIGLegw24XxjmEqXRoyxU
98rNnz/lnVT/9r1MWHpkByB+SGu5FX84WUCA2dCyhdpZ8aBWlqZdopufFFmg9aTn8oPv9Luj+OOn
vTtpUFrDOpRZv3MHli5BSQ37QG1Vlby1SnoMSNL065+/oMmD9N3liEQM9FZaSMxckO8eZSpKbXcc
ue2MyBYnUQpWcfrSoFzOMJHLEAG1PjuDctd1JojEdrp7JKi2p4i+3A29N2z6yYQwPTrVt2mytIOy
MeKaQVffYYVeZQ6dwkZazx88mN44Kz9o0suZsXThYJsBS2P+csW5LbPksuM2ike2mCtBFxO+5kkO
G02zkE3ZnK4rtxyxZKYVlt1JPFM5NTHrc6trEtoWtUyhd4KBFX5wg8vfXJpI+Ya13OGS/yz//oeL
JkGzSGeZdVAvo43Jqt2Pm2iC+2d3m7YO209TbJEeGG3yvSVo7+NU0DNHtn9IEZGRPwe9gOXUJoTW
Cn1lwZ3zg4KCq8JEKgh7s7k27Vk7zAwOfVjm9Is4Eo2VUfRDD3QOVcRlTQe/bt1QQbS1LJMKTqtx
CfJOx47kLdaUDIdwIIkvZPIiEukn4E/M6ATdkcqa022D9M6UuzvRZjrv69ghQY26sJqCjKxbpPRH
ramHXVIQHA+kek2Vde5c+kM9JJZ9Z0fdiZ9cbP98tf56g7hSsjDgrhee7TjvLtapZZwtx+Wkt9E1
3tsITK1+MOLpvp+DatP3ufFv35J8IkQzSOPSWZ43P59Lr5kG15vTbtcEwcFoUYGM8JtXiMvGgs8I
eezpz9/w13e7i5zukiZagCYAkn7+vDb0BpgPfbdLVFatzEGMB+LE2PzMRvl//qhfL1MXS7Rt4vV+
Ize8u0zDHvF/BIa8Y1clL0qtNohI9c4HB/C3nyLetESCSRzDn79Qjucy70YOoGY3erOqHU/bw0d0
b/78ZYxfn2N8G5cpFatFSgrfk0FSWIuGXTEpmiaj9AmV0jc95bCh26IkEd06LCm48JnHwlF1H0HZ
7Uo60j56LL0blfFYAjaO/1W6hrQMHK0/f926JiAQD067EySjkHi8bAtMstuKsYtdHCOzOADB92iv
LF+ycnTOaZfQ+if14SqfZ+sItDT44AyYv/2dYHAxvLO8ha3x8+8UCk3Tgshqd0XYFwe9of9TR5+Z
6c+5DihkWUdOX33OyCiTFdLUieg95vFYN33PpbvbKbKXzJiG69SdqKUcn2mlMNc1dJ87VVDuWyFj
7mUYjcdCZdeU3HzEa/r9F/Bws1os6bn/l3P/wwM1MBovV+7IQY3UOWycij2pCD9FPMXWVe0kftBS
/Zs7dscbq8mPsDm/uLFz3za2d+irIFhPbjNsCOd6t+XsIIWJ+WWWQXG0XEwxIA8VxrVEW+z72Ra2
afXBK8FYTvvPbysuix++wbu7YOwyfuFSMcfUkvAIG6Q4dnIiGKHpfhc3POR7JptJoh+skqlbW1Ej
9Ocb5C0E+OuvAJdEcjMaZG5/Poiu4lkCn6DdJVqE5NNnrvzKsmrZbKPrePr3MhumR8c0om/gv7t+
CInJmgtDA92HnPTW1EmBN2T7VyNJqXzlmH21jvjAHTNUwt5JaLyowjB4VDp0BRHI0BOgv5r3WLkQ
O4xB6pckL7L9XJZf8O7d2YoPCgXKSTV6rfzgmP+6dHOBahkMwslX6uyWfv6+y6onDTAX7uokeyyC
nTMkma/NNCNhh7I+WCf+5rFtsyJh5ykcfrD+bkdBT7qNIcZod+QAXz3Y6by1Ga0KsLUffNLyk96d
Rj5pId+LhQr3fmFfB2FfOYHkSmrC+9SwwkcyZIvfW7GbkCqFIKnbmnsMbCP64BL6zdt3gU1RWmDx
YmLh/fMRpXO9NoNEX0LW6jPg9pvJqYmRBa/QDr6y5bX9P1+yb2vPX76rJAFggNuSeBl+/kBv0Nop
jrlk2YYX595i3aOAUqgCg4E1zC8AS+/LOJv8UFUsbojnrIc2bGhamz/46r+9mEgw8GZ5m929e6zH
fTfIaOD+Hd2y8/UlDiqY+6y0uATuECWvf/7mv3lp2gCLFus2e282+T9/cdtL0pB0ACdZNbgmKyNA
j3OjD/aIvz2+BkoGVxKH922u+ONzlYxoWBoCPAZ7ZNJdwxT5Q5F42F/phBuBh4MRoFVZU7Sgj0GY
r1EDUHwH7WImGPrB/frrptyFIcJqWecewmH37mSPqpe0vKT8MgPWNFD1EEKb+UoNigRbbmhrWlTp
nybWuCrJ1X9wW72n6y8vbp6LcA+Jmtgg6959fAelzbQKvdkpQ0RfK4fhPLbWsDu1VHQDerdL216X
PT9gpSk8uKvBrjPpE/1AhMxrJ0qxzarxaogsHHhm1/XGWoYwkv58ZfzmQYPrF64ntz7rnPegxIhE
qpKFXe/gqDTbXkDUFaRMN6zl4w8OyW8+ilSCoISZ7I3L0fn5IqTUuq3qxql33Rzkr4Lh5i2R5LzB
kaz/B1+LNagkALRIar881SpsxzTCi3pHHWRzS8unvS2VE1wkTfflzwfwNw8xPglZhCUiJQrvlQpz
pmMJJCHpMhxFDC2K6i4PAVnwdoP8P+Xo7GWkPnh8/PZQsr8W2PAMQdjp50MZhnpBDYKsd9ChMafL
ichykgMX0s32g49iUs8Pe/fUZKWBJ8Ah64T3+92V7Kai7MPZ4BIRjV5vbUX71TqOxDj7oK+XSGcD
18hmTZ6ta2sYtS07x37azJNj5bQhSm6uGC6VxyyJKa5Jz2TkN0Xq9j58YhuCU1BHX6gH065SSH0t
9vWMKXoLZQXfE1/JWlP1DTMf3Nho0E+vW+qCWYO3iyFWzxsKMiLmt2lk3DPZhkqXCWYk28TIJ3tj
eVVkPnkjNKwXO0EsCVcVO5joYooaK/CbOG2iT21WGuqQFahrOxDsudhoemUc8xno8K5lzNxeyxzT
KNXwvQpu7RZ0+pb/rY3wrZs2xdYvvLTwi3QQ4ZXrFEvXl7RKpruyzu4GDaPUsSm0cm80KWU4itFR
A/UpfshbuJDQkmnROFCsFWLK78sy3Sr65WGEVTQRXCYD20kCIx4Uj13bjsvkcJBq8ssBqv9FroFD
RnfIK9OvcrksrmJsJ18c4NFktAIStbOLLfWukoDUd/C3gdaBXRvuilg03UZpIKDOepm7hCPVEPYH
FrHTtnYnAv2CMrNqRUxtxqHRJt6uILtSbrJgkf90zfSoKm2l+ymJ6mw9ZTkjmlZEA4aGqpI4sPtb
dN5tP8jqMajM7CnTXP3cFTbTXMbZe20ZpFu1d+oztS3qdjsRKDgHDiKqIJtLc1C8M0XKYMpL823Y
D0drUOPapG8wSaHAyB4vRp9M1ja3rO/C0kaSwgpLsYC6ZVPUuIEHYe+EN5dELMS8SnDhXbS0dX11
OmhrolfY153hy1zbcj9YE5wiGsVknD1Q+LSx6bm8WdwCG0Mv4huyc/Oa+jrjws2z6Ip6CjognQQX
Coy7abbkTmrGbRwDcIMmHxwCTxAJTtKeRQU+sYy3BFl3Z75Ns+lQd2TJ41lJ/pGeUtQlRozNMZ0m
05/1tN5MHfOtJApgigGQuxiJjGMLc28CV5xBxk8bY3SjLVZuShOxf0H9UuZuZul6DsKsesaJr18W
kUO4pattf9K75tXW6mKtdZTLuAjWO4x6krJoDzRgEUwHS2dE3CoHq9s0HDGWbRlcGttUqqccOP1T
EQd7R4q7uFdPFAQUm1H3EOr64Cm3tbDhDszdw9AzIxu0mgIEqUF7c4NjG1ixb4elS9xCaJyHel6J
xKMRnH3DOW604aYOG/fc9jRLjlZ72anAoU9w6b7Uipe2Hqs97J14z9CT/o8cy4Zou57R/QiEwk+H
uJsV/S11QQ0WM1xGpdhvYq+7T0s3AlrBxfOYY2qdfKdmH8HLlIdEEvYjcLc5va5HrrJEkWtxU+Og
96GiDaIrsRfO7gX/pdxM3BCbAKC1ai9dNYZj+1lFjdPWWH0CMab+3JrNZ82wtrAjl3J36PnVztHM
8tsE5azaW2lm9n7uNg5up9Jw4ARqNgb+1HEbYtdqkEBBy1jHK1TWlB80HCkggEXmzzh77iNU/Rsz
g9AZ5EUaH8bEbjaS1pFrYzRd6JgDbhiG0NMxilv9q73gCFcelvCNM+vZRcVL9lvXuqFNWiGkDWmU
sYXPtbXvxJAGrx7ifk+Lpw1J/S0MNyt3+sScKX9tqoZsl8pb45kaiMZniyZPHqTJzwyDR58aBrXr
WLHcuxSQfh5afo6Cnwp7y6yPc8l+Op4KcQC33T6iwi2GVcAbS3EPVwJBjvopol3mW11Bo0gnrX5y
ajPeJ8RSM+gPXbpl1t8+kjBlvu/QQe3bgcw7v59bbo7M1CQgfmJBoW3LdcKC60AdA6WkSMgbdqVe
s03ZN+UAkIC3rbo4HMBkjEsBiMT6ChxhMcyXuiCkkzMahOsRZcs1qI1H6oqjO0K+8BqdpqfChsOp
PRA34Cs6S7/ZRWjO/Kp2OjwM5tSPVyG+thMIMvIxOgmtkkjapcBDsdQKxDuhx/bd0JlyXrESqY82
tIYTtqHqGenO3CCcycVMU9ubAsLFdu6ndDuWE/XzjuOEpyyrBgdfACXA3EQ1NxVnFxG+PqbEiU8O
ea6vzRA2t2JujPs25njHSap2M9UJOzfioELDVhcal+ZtJZvqq1x2mOvCnum1T+skJvki472caFS1
NfjjRiPqY0X28HIe2uprp6rmaYg4rrPj1N9KI8T7PPcRh5XKg+AYokbgYu7a7x6MiJOYa22kpdgL
TxPR5Yr1bp6r7zSoCDy7lTlaIiO+YgTq0uC1DF/IS8K1Rjqzxm8aJQVPqB4YGa4U476CRHiKQXd9
quwovAYGWQJjJMhH5TWGOZNmJgOHE4tI2RMICju3PqpGD/xQ64eLpddxLzyQX66W8FwMg3j/lj2s
dC089Xh7AeG4khV4gZ/+JDApHpp06T/pPEQcH2oABKK84w8QMHIpzx2zzk+g6PWrmfscGatoH2np
Va+uMwC/DoVcB4HKDkbTLVd5H1U9MxdT3sV5NDyIsuud9VjyS2ZST89u11RfrCSy7zRvpky5Ksbo
pOy8MFYtSfKnrAbP69pt/6BXU3qOl9ONwdC9lCS/zrUY+KBUU1sPYyeEBI0OWtFy1NwEsKweaupV
n8t4p030lWBQdIMzBSviUOsRQTVr5CeWc3pmyT598oBffIdogoF6Jn0ebbQ8AmFUIfOtgz4KyhV6
S9usaEEdi7WtlYRSRTKD4I41OziLiC3XCoRJrQ75MABaiXqupFmrGx69tuBK45kVnbI0KY11bszl
jWYliLiDyjjXeutGw8G2SrdYe233WmLdp3pPzxPsaWP9Sg+98SBC6K3D2BovJFtp/+LWq295Wsyv
JWjIZm2bhUoJgcr+xXTpSuKc4e7XqorDYvMmb3fYhEDc0OQIMtbMtLPX6TzNHHt4wTRU33ZBgfBf
mxXcDlV9hjla3xqdG54CG4h65xF/I8FDsVMbLQUWLvd3oYXdY42zXb9tNLflGV+mS+U2HT2vrKid
K/bEwbbqg4aHGOQvdNPO6hkIW+7z3LrddZBX4W7IsmEv7JxTw2vz0iLu2K+kE8Y3tmirbUUo+FNT
DXTKECzC38f/hRu08oOhsr5il5RbUYGyrCAx+aY1YbMfFpMKx2vFRFP4addwH3ZWrs5G3kw3LELG
VSGS4MHMQoiiWnlH0v+Krl8yRLoes5dpGn+kwOu6Rv/R+2g4JnnV8LGpfdJHGnAiukN2Nnwe4pCx
djWRhT4VSgZ3dmCWB2+KMcN0MTwYo2DYWBMwOUDcOw5KZX7MvXmlh2NzSfd8QaiyUCuW+iwBPcZ/
SKhfPEm5UuoUC413sL4PmTjWsW7wSKMLcrZazJ62QQqyg1oOMvqR9bZO495UfvXGZc5UdtsIZflQ
B6XDtCxiQTokpXrEbRqe9SIat85U7W2Y3L430jy7ikkeu+P8Bf0v/5zmxBB453CQTE2EPOjZ4UAG
hc+7TtK0PQC3slZDoFFUmQtCgvgJLyKjr3xWqOMNSXJ9R7FCe9fXYBqt0QvPfcuHwBN1bnoKYVYI
05S2O4H44sWe/UDNV7aPY+dhgh2xQy4Fr0r6DiVusfyX8RhdxS7CDeiuxU1tfI30YNwOrqbvOiKF
wLp7yx8Hbsa2irrVmCIVhkrZFywuxGMi5K7A7bvlduIBXCbsTkObbIGXed7rkPbm4wRu+trLvRnX
Qi7uq2hK1hNr2K3k2XWBszB7WJB2t2rgLMkB++vWYV24arqGjkv4Ti8zoyYoM2EXX+OeDO6olsaj
TfCz4rFWqWgl8qRdT0T7qCWjU20m8dE7Ngt6ESZfEgrsj+FY7DtAMjjTMIKVKpluZx1DFhVkW27F
LVUxRHuZsbEggwycCxl8ooSHZYYY6Px1dMgBbhefXb2ZCWNa7kWriJwEerSJZJauUquRJ6g5ZbmO
Rs9gaJHNB6XK4cqGWFqwRtNSbji7oN55Sqges6A10tu1dDk1oJJWmZZwGzFDG67g2CZPuSnsnTQQ
4JHWSt5Yc4Wk0cfadOOBjrtUiNlL1HoA0YPhLj16Y6yfpUMWCOT0PhiASLttegWVA7R3MTo89eHA
KgY8hOXbDqBHAv4MQJAxaR48XQL8lvalKYulpE3O6xr63NIgGRHXHjrjiVqs5lCazldjtl+Cpqyf
WbFmz1RUwAJuqXmG2qdtraEPN53T57fKZsWSgRNn6O118zqcArK0uT7tBzMf4qNmlaPwB0dvnb2T
GgSbCmGXJw1eGsUWyilPyDeYR003CUvGAOCruEZl8pznSXFr1i6s3xgdeRUrHqBJNHbfs9bUaRBP
ou91oM9kvml1ONW4AIAEJeUdeUZ3fGpY8XDeYjY5VAplvCU0kOxZBSp/9qbqM29LtLMZJm+P6M+/
Au1p3rM+Zmea5pE4hunUfs9T2lnbvkVEaFWfv6aiQFVo5y541tvE+AoJljd9KWj/aqFjPgN8ZxMu
gljz1qDP2++arDBhmvPgEQZKZXEH/o4HQxtNY7l1wm4ot8KDb+UDX+HyiMx+SYwX9P9FWMWpKgzL
4BnnJn/HqyYw0U7ipdIXhc5lVFiqS/0BDltJpxV2Kb/ApeWwiZn40CQWRXsRz7Jj36gXgxGtR3y8
4ZbFKz951mh9P4gR+dGPhKe0naaWJUDHhJTC3QmWeRLpovDtJmfRmgU2Z0mbedWtoYEGz0MzRKR7
eoolMOzK/NXsSVPgBLYoeBihRj7/dTDloIX9ymI8ScC71XGmOQYQsRX7iXJneQDBrJoezTVaEIfe
MkRxJ/GPFbssTpB7cBbEbDDTKd1XBirQyaxxt247OcsLhXv8To44KjiFzFsX9zzfL3UkekhT6Wly
0eJiGHa5wvhxRRJ+eB1stNFVb9I2emVrRnSfqsHcFdCcHnPDc25TxwMsWVWufk/uvlX7CRk+OIme
L703B53fkVU5v3VcBJw8W02FxvyvJDrBOeHeRfuPlI8uw1EctI4/Pxdm+z1m9xKv+GW9S9UO7QsM
uSTbeX0DmL33yFhRExeb0zrTuX9of5FkBwv0v+NIcEQHR9exopORqBISKg0iCgkU7M+rOoaMxT3F
hpuXMO+vdU5KJF0VkEvgTc50EZ+iwdJpSWYJmTkFwPAMb+AnI9HNDSB//chMutmPeQ+6InQnws9p
/DDP0fhpBAT5l6z+36zWR1ktE3/fD9Kw/6X78ne66/WX/OX//s/upWzCnzvEjb/+zj89qEvk1cNk
ZJL8Am31/7k8rvybjR+MWxuPz+JX5F/9w4OK9vuPGC6YV14MeE2xKOEIMP8tyym4q590XbY85LL4
YeShaCRhHPaziOyZJcWMpZvtLTf8PKbRtOpankMMCZ8Kzb5rBm1fLLqPmxtPLGmMbe+oLWH/Y7do
RKzqzYM15urQLgpSYYzy4C2qUqP0yncWpQnwXfOqAlyQ5aJDlYsiBeWtemakrJ+1N71qUa6sDF2t
cmPCDFoxQWhzzoR83ZsR8GPqdvlFMcYjP61ftox1vWk10wRJh1qGqLWuh/ykWlPiG0BRS5DWmkVj
kzDi/dIZnbWhxv4emDOoqkWVixZ9TiDUkWCQO5Iyj7bI45W5qHnOout1i8KXLFqfvqh+ht0itixK
IEv5jUAaxMm+6hetUC2qYY58WNKLiSNqGGn8RVuMF5UxXfRGa1Eeq6xmibCokc2iS46LQjkKVBJi
s9+7Rb0Ui44ZL4omi5ovJivIRaY78qagISBGqEwWJXTuCoIoiKPjopLmyKUdsikqyylYdNReq6d9
ZaHJTU5pnL1Fb+0W5RVfzjb3xltyu/k5xfVyGWdu0xM6c9KUjV121dAbMW5Md+ApU9TpU8+O8ZZB
Pagb8jfkCAqWwVU4NHe1pQV3kAHkhUgpz1hpuWz2YWfXPHWq+Lops/Ep8HhcYlT1HqacKiFg1z3C
TYnqFcHJ3bQjCB3Kud1bZxx5zmUWC4nMpFqxs9zqsxMnvKFI8GQPRVqADYK5vtNNOjhE8fbGNzIE
8lCvmkvEItenPdDg4Hlmb7DfRD9ozaogaB0EpMRLvTjS4cwqtXYLB8Akhbu0qpa0dusoexeKgcfW
HJ3k2TFZX/hTEBYbZkbBw1uFL4UJ+WbK4/LOSBfUvz1RcLK8AVjuJs9VBbJx5RnUoWzjdKZuIdGm
TYfQeKNoU7vuKRYtoGKKiYpMEOQzcaC91Y1M1yX2T7+pXXpndCt7UMhcX5vesQ6ghftkHbYdR7Up
+TPRMN1wALU1wjS1I8CPjHu0Ikx+HT8Sz4SiiaMI1Y1JEc2D7IEm7SXFSYvZL1RnBxxWvMpLnV2U
TYdSW0qqaCzFeajcjB9IljuqN8DmCmpHc+VPXV59jrj/iEkyWMMCyY43mOLWpqmWSE5lFPG1Aib1
ndLjYWf0VvUiJ/aTQV9Wp7ffLMGd6xI1NPjxmWk6tyG9OBSBNNJeW0Hk3v7VEaN1+Wu2LNQKWfT3
LeUG69Kms3EdL1/8baPKDLf75Ew5fzALEvMg6VtpfWy6aqN7LXbBUSTPb1daIjs+bcbu1q8MxX4l
nkYPmJ1Xnka49kgRYYLGicDywHLNfByLZY7R5cK5bSTw+RJA79lgTQeUhl2JGfaO2FdUOWz7XhRH
AEacNRMQzTYbKRTqnCi+LvTSPoGVVhd1YJjnQE/c80hkZxNxRQLk9GTw7JnoZKPMI+QlwqtHbXD5
REdRupyFkXZXzrgeZ5tVbx2yGytJg4OQ5WzlY17exRQAuus2XWiYBi5M+o64e5Uj5KVRtyIA1wQc
AXGdH9+PDLadbOKqn/kHM6DPLpLf2qzLeN0m83VbRNcDUIVea++HmrX6IMvnghrZMLfV2nOvzK5n
Xx/eRAu3NeuifZ40r3L0LjyLHUnHirgwnfPUWuweol1nzw9h09KPo0/upY3Aj3gsNxSYrMxKlWvX
LMpzx3usX5mLr9qIDfvM6udTa9D5R0m66aeGG1JEUllrw8H9GOfqGsKwP06J3wZ0rRROcGN02nQy
JpKSbhkyrRldwnl2mcKY8gaxUWClVg5z5T1ZvGrduWkd+RpNrwXA7KE2X+piKC/qKK4ukrmnQ8PM
jQM222+N0RHZkbe8Jon4Db3FujQMPmuh+dRq7jfVYzWfCyq1swGkfq4KjMC5pXw2zmwjqa4d1pVt
l3e9JcQa5MT8PR8kyzXmb4vvYFt1012R9IQcnRQhoIvWUs6c4Ng2tlPdBxCFVUqmw/hkKxbtLFpJ
C6v8QG2vtR95CPu621ebqUgDqA4929F5gTiXn2u9Z2JIW8ylSnXn2HDhM72wdR9S+GfdyOs1HKpV
b6hXS1XnKnadl9hEAxNjrT87iHa+kab3HYbGL0pp1oZ7nfZhq6ZKuS8YQCB0H2FSino1zDPPA2vI
9mEyWyxeXV2sZ9QlL7ir8/Z7pGgm0QtXXTNMHQlxhIxi1kVnwusuZppBSHfTwmPY1xnP/Fsuq2YD
r9sAH0uhw2j2RclaV0v2aZFWvmjpq2oNs3ppJdlUwF8HlZcAhKvqSw8IxK/d1vMTY3giQw0QpORt
77GXwAjafyOa8bmOrJ2u6uDTaFR4662Ufi/0zXUpmCw3Qn4KcD+vbW5DdlZF+ET9d7suWsvvsCtc
ji4bYhYJ7nfhyOHssMf6lEJIYA0BMYWJoq2OYxeMKJJm4E44WZJPcG3ZNLcif2lhWbygl2VHr6E5
BUhfwHhWQ5KwxbhNW/5umFPsPHf6tRMk5S3V7diMopqV1dI/NFaNe10N1fhc6Cp7Hk3DurY7siKS
FdaqsePZz7iLeJJ3MepxVMgaLnXueit7SsLLgVGJcYT7a0zk2GdIiB5hbzesc51bInzo7Ek72Ubj
wv9EMOUklvo6aELAymnSX+K1ElwxBbl8+qIqcyXmkdfgRFFSCcPxKJjzb4JaLl3udfDg4dU8oy/F
yWZuIV0jlBfadRe68sBKIaXlpKxBhWe0f4yyFJuomV4LOG4nIw+7TyPR/H0VOfWjXXeMZXkW+mwL
2ds6JMU1UcX0Ts+HNGcVhoqsHfWSB1hlmPW+xKe2rpouYdajAuZe9IkENU0lWMm/OoC2V20TjKfU
1mhtCYoGUlTZ7GoTe1c/psGaNcMV3QFbDKy7kOYrRrLz56RpCFsnxcAAe6yb9WykxioGELzNhQ4d
tUnFbi7nqymOgDox0lqZPUl+mbXDzZyyxkup8+HNNbgnMMnZXZ20I/PKVPtsdd419Mj2hX4SFiDg
k7deZdN0kJGOpSyN9uUmjn1gqtzimOqXGcaZN2h5KpyJkYHXq1Wrj/LBqqbdNE6h39IOo2zLuSYl
CwzRdZMdDsmdzRZznRnNphzK8KWe1M7qeOUNNbD5IU56QOzTdIwHo133SRscgPhdxmF9JlErfSdw
k4Oa7ekiSHCvMtrQotTYIOuevZSnq3Hh9ODilpxPlBnVjjLXJLy17KSGbNK3Y8hIbxTQoz1NC3kl
hDVVdtR8hQqhYMzUdJhY/86XkqVKuk7CPJUbKNA04Ljk3xnhp1NCkHPo+9LP7Rj3U0sjkvoWpS6T
iJVNZ5VJADx/ZC99q+neAOrBWySffrwLnHneGGpur8NElqCBpLhCWHiqZyvezJV9jr1SWwOVB4DD
1NLPPJmcaqeSX6k4U+vELOavRmt0V2PuaNvYGF6aUDGMk+Zw5Q6D5cNSEkcxsfth697eIPSYlwgu
9TlkqbIxAyRXpTnPRN2CVQ3F7Qu1QYppSCNAXQbBMdeAEISJrlO01VIUN8Tw5NEXeFVWGXkOQSWr
6917WjetJPWbs8VCG1ngu2NC3hF13lzbpJizUnyLQCaiycfeUYWzXWwSY1n0h0goX3XEwu9OKoG2
j0XLOr4Vewvg8AEY5p1OqEaHVzrQDJYOXXqY5wBC2DwLdSmYvt9SSjU/Zo2eXbVR/o0NKJyM0qwJ
x4/dotEUQenHRfStznPe+lqdf3cGe3lmBV237WkI2zYG1AyWL/bGZPJw7gJvXrMGOltxIk8QFQEa
GPBwjrrwap8uIO60vhgf7H7sL+oKeOCcDS6BE9Vlp7SoHYljxYq+YgiBxh8k8bSlpJ1Xge4tGFS2
hiXrgMxzv7uhzoNjCKVxZtbgPoJJpU3Tyouvc8QQFnneEhqPfArF1r0+FvfFMs6Xy2A/WEb8YJmn
jWvMh3gZ/1eLEaBcLAHxYg4wFpuA/eYYkEUEETRJxhKZs+QSClmUJG/ugmIxGiDaLaYDuEpvHgRW
z4slYfrLoGAtZgVUouE1WgwMzmJlaBZTw4S7IV1sDu1ieEBVv0ybPmefhRnCzvXhJlwMEtZilUgX
08S82CfkYqRoFktFspgr+MU+sfELiK1H5Vajw+qQvbkx3qSM/6o+H6g+5A8t/G7/Onl8/TL+n6uX
Kf72E8j873/t78IP4WFyxIJpvPf/2DuT5rqNtEv/lY5eNxyYE1j05s4Tp0tSFLlBUJSEGchMzPj1
/YCWv7Yd/VW197UolSNsitNF3nzfc85zQHiTusOu9xeSuYMN2rJB8izNPf+1+KHynFOf8A7uekFQ
ge3TH4sg6zfHDi2f4RSMz7JM+ieboL/ny3D28em9wHM9fJAhpsm/LoJU5hZQ/arsou0und7J7IHl
rOjcc7dmEhpVyNpFD9l0SJ26KQ3EBbQ0vaZJHWA/asbeNxpYDw4E8jXGOQ/P09TP55EM/g+lC7FJ
iVDrWR2qFtWeQTIvhsl9NHCCcOlaehAxdH1ns4mZwJziQDBFzHMGfxxVsRUPNDb2kMnl75xy5xNa
7g+4el+L32nms2sgAmgeeTjn6cI8Hxf6uf0LhQ58OB8TqKyVksFjYlOONpCXC4h8bzH7tTNAmUqW
zRO6rm9tgwwagfmSKlJ93b6SfWDTU2eCXD6nVppzrTXVB90seieUnO49u6jAG0xDxof6kzG/SVqG
0pv/PIBVm7bTv3kA8QtbGFL/+wfw+P09+cuz9+sj/nj2LDL8ROsJ18ND5OEj6/PHs2eJ32yHGhzy
uD4vqv968lzaBUyamk3bR0gka8Y29teT51p0COC3RYn26F0Bk/hPnjxIgn/dwZIBBCzAl0WSitSx
83eYZm5FqvNE5N8iDBjHOKpGda4QmbEvBbheBDAJu8wdtj1mSOPTnEov/EZM+0dC6OTRFbnjra3a
efJ9a3zJhZGesaOPCAR2gGJJTRG1L+HchPXGYOiiHaewYxgd8TCoZ7NSkbGqqMlzynMeps2eETrL
bgXcAXYWqgh2eECqY0nR7lpknVqX01IXVRbwUsgZ7LDKAmfOwu4hh7LHQ2QO0aVgXrs0nd3uJ79X
JzvUw3fYHG8uHbffIfDw0A612Ju0DL/R7WiuGS58XB/Nu0MlM98v4gsMQVsn53lKxoMpa3fHL8q4
rTIjwkci+l1CWlZHaw00sde4sTqr7HcelC5WDaCf74wksV/6aVzoCXJDnBNUeJqY14ns3rXtVLXh
8HgpvDR8Hr1xuhsrqIPSDl/GMfC3vTmtI6cvH9zMoL6z0/atLkt97NgG0tFFD0PZ18MRSFB6ExrF
e9gqdhxYzrceSPMzTUXhvqiN/luTi+g4RZ6zo2er+FEWqd7OWWD9WELvah1A1jmEdvqjI4G7RRYe
v3pWMIBSpx+NC1sQr1VZBG+23ZF9EhlosKB+KdPyRRl8ag4zDObJ0BOdARPM5FVvCSCKtSdBs6zE
UDHXQ/71QHKlYfko5pFED0K4PC6vyGfVN/4OQwFyKCvg/MAqUaWrRAiICVDsN5XBBXhvYiKZ8GmP
Ay1KuRVf3dzK76epme+iIaErbAY1kDi2wQ7BHD0+i1Ozoxbu3s0K/Mel4aSPg98UFw838yVherkh
FUuYktqZ+0ErvauaZvxoA7cAtGU6LQ2/hvwZ4jYGFjy41r4U2XBhRkoPo1c1lxZyY70a/SH+nuDf
WRcSYwesgAr6UyfF2WLdV6/SVpi3bNrNlQ/eC7hMZZvVWvl9uIoDvFQQEIksInXaWARzxWWNM5s2
5KTf9YmNrdAoDfDpVHOd+7Jkn9ZKFxcUI5XehcN4SRVflFC+PDXz1DzHXEypt4JJ/LNmeb4NgiIE
A5z7F+0Z3/3ZI5GXJBmc5ijGDaKNwYZ1SgLGwRy4E5kZvrARhtOlxVlGqA5lgO5dkOP81oNZ3tks
zz5yFc2neSz7ZO33ib9fgI8r9ljD17B2HbqDIkFUKYh2HfzqeF3lw3SuB8Nt1wFCzynw80FuyshI
thM++Xu8vPV2BnO29n2ig+3oYP9F/74W+IX2QTF0X7Ab1hiaKwIMGZXebKlikDcS34pXhnCKgpBv
yafHCPm/CBsikwOuQN1PW7oQMuabaNqmQzA/94DwVvSUWLuEZpVNQjUAvhE3ukmCSt/7FPpYUaCf
0tzwr6HTHTQ9qHcDV/Y1jUAnr+OxRtqxx2MalUzXg1/fk3cw8EBbDR0PMpge86aQN3RO2U+2rbI3
nEIKWhnbs47LC+gsSlWPFWz+xzFTgEaZ2Z1RmjcMfuyw6uEhdpW+TFQ3rzk8zVv8PNWaPXsCLSx1
OBSoXoudwTzOyvqO2OXfSldVR/IX9rFsOn8FWYqOr0ra+fJL3muC+psolU+GkBOWf9tpH9lyTD9K
U1IMYYjpMGVMtGJSqE/aYo3LCiChttvL9xhY5SaNOMhNe27PadKNz1Vhujslq3jtB71/Ax3NQFnh
IAqJym4iPGOvTm0mh4mYwNoYCzLBbjsZLCw9/5U3wfnghqHxw8qUQcdg4oDGcrufWWTUty51ENdG
+RbuMSoVKUZ+j+cyhopUFEBKe9rJ+sagIY6gxqs9x+0FlBSgtro7JaFfrR2t5RkXWXs/V4zhwxjM
96aVhndNosFqtV00b93YB2/mssphRAw2TR70m04k7o94Wa0OYvzoFs5vzplZrKJ8AFyFI+eSGCwi
a+kNL5I8wtq15HwFMBGiD9T+Kxk2ng2a/nCbB/gg03y8oQLQ4MCKMZF5qfuWFz1+IQEB3Iqqaj+b
tfU+AM1D6Jifmd+jtT1M9sHrffrpaOrFpZla40YC5DmWYXGdTevI7cFchdqx/C2l5fyCKy7zG5H2
D4PM4xeYv0TZuhJsH2Vn91nRTNXKoFzrixn76hQ6Spxi6kACTtAoPHBu4tFqzUsjDOc6z909nVTY
4wqs2hhq87XHa+8pm+xy8YSveCRorw0t3Joz5dthYFxz5BuWVboG0O5E8ZqURnBIR7/bxUFbbHFh
l1xvowu+inxf+013XLQJdrK4+gaJw5AHKtl1JbbQuKXAw2ZDg8k9Ki+xpzm+h2h4T1JT7g2wV+e5
b8SHJYrim24kxWqNfmic0nskVfJsTvDG8jBSbB4c6khaY94Hnei2yhP9c1Mm3Qkz3Xs2Z+0xyYjg
qRzGbs8m6NDNBS710YibU8oiBWU1dq9NXNX38+Lhxvfu9SSYH3Aw2q/4TYcLfqo+wWAS9S9WmhqH
Yu69SynT7GSn3q52MrU2bex4vvtlNAZ3ZRLT2KaVE60ETPinMIjlvsMcfIdDzFqPjcSvr6IfASod
tXRJsmfBzNKD1d+hgaNxSVx3OEsvj7/24VKy3vT1Rs7YBRn15p8ke56Skp4/O8/EYx7xJbRWjliK
qXnlZ85Nz6m6lYn1FjXM7dD78XvL+lIQ68MqOV4mCsef6ZBHocQWvQVQ3e8Be9CCOObRm+6mkdB/
qt9YE7BDCjtwe9BSj2LIul3hN2+DxbkSmqW1i9kV5cvahtrSd6PzkA0nmCUiyOZTCABR5HFxHtuz
qCFEkEcr+1u3IGhK2BobnCmKZ6q/q0cuVfm5UgFv9Z7FRiIdcprX6rq19lA45C020V3pO3IfjKa+
wcJN4mn0jH2SueXOTOz4IsjXbDW9jPAAs5RVOUmFezbK4zFxC3SPoNObKcs85O/hraF8gDJ07ck9
+7X5TiLDrnNPW6d61tXOC4bxvQuo31w1Cpt3xOToMToCzV75CJAbr57Hj4rekTefiLvJNfe9jOmo
5wv5WXal2mUsCuv1VBn6ODVmsC6znAILGHzUT6i8zFaWm1c3crQRRHPKEYa+VMkas+d3rK82Fq15
4C3Nx53jhShyeZ7dce9dt6lZ7AZ8TTszkryDDpF1mjkHEBq4bYIUNQ+RY5g/A1Kpq5YOnFXXoitS
sxVviaHpFVcPvSXi/eARDnFY8U7sXqNm0d5tzEH8qt+IfscHe4yirag62azQAXM0bQqnEQ2bjRoK
RCBFXepXlZhLGU0nliCR+SAkb0grpMCMbEhrfYxSFODEqcc1e7tAfs3tXVTNZN0egzHqMkgwfZDU
H5DUe+wHNF+G5ZMYkzx3T5EXpPm5HYOwfhqmnp8aXrrRoPkrrLgprzJNRAbqbWGJfl3heNqQScnF
ZkriamO0UUZZJpaLH5Ksw/ch5CvkjuB95WPqN4PoxW6yeyixUzRClu6BQeAAT09dH6gbJfmv68av
Xx2ePCef9I7PSEAwZIPYsaPdpyBqoADLsfquI5Me0nQMjtTBzDzBDHO3ovOfZlIRK4Xs/N0tZBNR
vzLLM5CaYYsUp6966WvJfMDuRinLB3OAVI79fEIFSYbu4BZtsJwG04Zbn72pXa4w9tCUJADS/ODr
wt1ipbTPZtVg5jQ1VwAsvRScJ+PG8yfKdITB5zNzWUPo6d0XOoEgWDapRCFqLAPCoVnQkMhP7joQ
fFynRTtR6hrdxRkUoZVZhOMjKna86TNKC9dtN5s3k4ztddZS2qSdYsTsAOm/w74ng7uAd2FcKIiL
+Dwx168ayTpkLLPsKQ6K9rXl6snM1PS3UzXHjzSINrtg+WGDls/2RtgyfXl2CQgn6geNh3Hst34n
zeOUNeoxikqz3aQ1/2mHsn3MG11d2zgk96Us9UUn2vpqYaD/WtXxl6gU5sWlyidFQ6U1xrElGYgq
ZCXb9eZZhKV8JEzSVJuI3nJxg3fSfagS9S5mjboq5zEmC5+Y8zogZJau0zl2sbFjYbzLi6l4yUx0
5CAbon3AniwGPGrZe0ah9pkNKpWhRLHWElMx7sFY0g4dV7tMs70FuVrNyGmth6imsOO3CgbBBqTS
8G3m1seN32D3petxulciANZJo3p61TH2dROOPppoRjVQExjWljVSeMTKkh4TllUX4vzpsXTofsJe
ywA7+ryYTONbEdTzM4UpC5SSBmr0zIlDw/Ty6SXnqKDKtx9Miu3FfGcADt0U8EUwdPfFFcI0jQUz
rys9o3VayoT0YedoYdx8AemH9aHKIgs3OrF75s/lImt5+uI5XK4JIywm0xnD0KQGCuQbAsLqa90O
QXln5VnjkAXzGcaUxbsASZ0mCdZd4qM34bz25+8GYulwb4XIsz44X/7C3phe2mqU49M8GDgvqCpk
4G3vO7NxBKVenbCFpF9Ij8OZH4kOSKbFCqa901g1Qun/Kt2+SVz0/Ns5HveRIdRTUZTjlz+tf+5/
Dyb/j6or7+u0apv//T+tJUf+p7yyGZig+Fhnos2AdvGWleqfKQRSjUNWONZwC1rN2xgh7b0WlHFs
JEeDFHEUv9mls+8z++Tk3s5w9c5LWN2J6EZ287apqZ3rjT1MaHJR6f5ff3F/C27//rX5kPSWCpUw
/DvKq7R6VZmRPdxKqW+F5K4YHdL+9p9/Eix9UA8QVEzx9x8ALP+RobcfKIoFXMb/fKPYAWPefX6a
/2gC/3YlGSw8ln+xkqRBtyLS++d+Fnb0ywf92krCHMVXYkO19LCHsX3kX/3aSobWb96C1FnoSiHs
qYVU+ge33+ZfYbqiutEX/H3LNvHXXtKh29QX0BlxdEL5APf/T/aSSBJ/fYZgIEI7xRqKKXUBWITL
3vJPhKTUT1nfgL49jQp7G/aEekFFEyaRSrDqmUbLJTyNuihzRWZtoUWwG+sDD1NDwwB50FYJJimo
C/80z8KNtkVfz8OqNc3xActM6e6tjP7QhzzM9IsiUeCtyTHFFElFBYnz3m56bsploFZFxLQCy9qc
cUcCzLiAOBe8uQ16Ps7W3Lq0mtfhlmnC0duepGyydoaa2HETSSTUwFDfQsrEPz6dUm0QklWZTUpM
E1m0DY33nu1tLBZN9iW022TThKV/M7g438q+o53DNnaiAYuz4iJHZRn1HOmjzLLpYUzM9lbHdnld
bH/VVoy1QTQoGGNvVXlmzLSXyWvhSUxy8aDYiNTTIQbSd7IXcDDH7h4VH5YwlVr1zqswx9GWsLCG
P7nDo0faxV1gxMWCJU4dXTxaNkSDMHHfYqJpd/THhhv0Rue+W9DGPXWym8Sy75MFe0yaV2yNCfV5
pALx3hFGcetUw9UzudN6n+xkOYrkg6SW3LsLWpkNVn62ypJolj+qa6851MHEp/EN1073dkgqGM3c
QbqLOWyVXde3kdTlzwwA8q4H9LdrPIhkLMKaq+2HH16EbGxFBJb8BQvtL4Bo4iovIdbblV7g0bLw
Tv2CkxYLWDrTjXN1Fti0I8FOpwuAWubJt2xBUnu1P2x40zizmpo23gKu9heENQ07BvLQWD4WC+C6
yovm1l6g1wvsmVa2/EEXWXtrjJQWpDyxz8itEY4de7ydFoS2BBSxtTy+UnDcMZXsUfw0Ix2VqyJQ
SEpZVTNpV1mGcUlK6+wkyjxNZvedMoDhLu7c4kH0FeEPjMXhVSyg7wDLPSuwhf69UBNuXYD+60zy
jpITTdvPn8Bwm1e0WCDidu6656mwV1I77o6re3NTg6p9ZQ8If8Vo2+TkZnTIkI8GAu8sqHKV58Oe
i3u8M1R3psejOZmJfwPle2GcL7hzqPE0IGUj965PGnrDaxAAABHqLsLN68/tF4N3BIxCV+gv5i4S
Z7df2iWBrOOVzu4TsOsGXk9r4bCHhXvl7lFsKxDtjRSw2oG2T5/0drt5K4UudgQfQLuXqU3JJ9sn
vHfnYvpuLBT4euHBg8N/cbsQR94URge5UOMHakO20UKSp3L9lcOwubMXyjy6Wg0AOfaOEw7HL+4n
jT4TDYtLTXwFl4wPsl4s7HryPq/EFdW2E6XeF7iBufieZoD37UK+pxJyNWFWrSJGCFz1K1wZJUDM
rNwOg0x3+S+GfnOlLap4kAthH6YXoX6msiM0xfGhXEj8VQuTn6Sl3s/56N+4APsnDblfT/RXblhA
Dg+D237BcWccDDV5tyytk0XLrBt3MDEBGi6dAMpiLr6fPssCCJtAZA++1ar2tr4/h08Zt8IdUN2c
KHIa3U9OkN5hOHmvXMm2RmHom1Pr3Ze9Bw1Xm+1bo/mWlw7qjZaFfaY7nRHc9nhJmzEdIKVbcL9L
ivuJY3eV0Ju0AqFN6E1U09vcheCGIs5nTDftJZ3G6S2cRsKJZWqqR6VxLpo+QWxqo+9qHLrgOELu
pfexF2GelMxEqCUul73C603CVFl9lHlPPJgbGwhSWYXXNhM/Zc3+NrYJ+wxJULBUCCx8UIAPqI3z
q7KOKMMru5HBufNY9svUN3bWDB4gsNtyNyXksTjcWWeO3ZekmBrLPUx91Z5QYpOO9xZDfeQGic5V
4mYwZsaEofwu10GNtb0eg0PesQC5jK72H0besB8dHfGI5AMvPTZVvfe1sVJ9SuZyalYAXL1vLa/+
dG2Bk2QPa0TCJbYuxVVBLWFIwORyqm1wtWqKqKYKsyqmg7s9TsBt7pKiKx4JmDtiRXBC7BM68YZ1
OA/JKxyiZtvbbnmw0jh5D7j1U9QQYCchkNC6l9jRFtslV7IOmwdQub1k0h2cvu9XpAww6HC0/6xy
l6s5ILXhpu2b5n4abTqJBfElvaIMU2LDIv0+rkDEdS8mycN3pc30lfdkPOhkg27wjpV3Ue+FP80x
6aBvFJFzNQhXvRh5Md+WJi2vDCg/ytLxv3tV6KW44BzVkVjt8RkBUjl6dX8sOW3XDfeHaTMVepEX
I36KLOqS4EvXT96F1VTx3cjMDPcTyv7SZJwOD5Fy/S+8j4Rbie6x65A4DZY/QkbQfK0kPup0HD9y
phqXwyjGZEj/2AKEwwFUTolxn2Z+A8DUKfUrrI781ilkjHcgal2xtsNyJnyi8u9uq/IrPp5H6jCp
76SnMDoiWJV4XhMeVlnT9zUrGmPXzdAE08oG3VJuJzs0byTFHK/eMA0/oiBRb4FLoLQyMgZcIw5j
wLZqMk7ayvp78D5scZxGGx+uOYFvJhgKoI/o94GIjNQHYQzyLYzHKlhPc9QdpdU6ZDjSTLE6EWX2
ooLUdVdB7bRXapTJtRijozB8yuLIM0eUjIYeOa0nlwmfrzzcOkKbr1HYRu6WmpKc4s7e8PZd4abX
KJTmHiFLUPva0YxHqABXoJOw8PWsHoUpt8VlGlp1spLW3/jSNTdTT5ltYfOCE4Wc19As3a0y8ZTC
YqA6LgFzsbIa+WB1TbtpUMIvlJFhTRK4pjajyOSxEa6uVmVR6ddcZy3LwrhrrDWMuforlc2y2rZE
EhXcAzX/AJjk3EQm6pNj+9/cOAmfRVKV73Xc1Dvqb2lnGTMRlRRZ5Pj1IBxxIiLMmsdUmOImnF3x
1nu6wDYqMbnbsUez7ORMzjcxoBO3keV8CXE8pqugdEYWYxrps6qpfyUOxz/mc5cHB6K80zXII9Wv
Rzux3vuQumhZefKN6bx98EJsrOtstM3XbuYCSTvO0PFaMptuRXbE+h4qdKVtVPqxccIEFn3F+VU9
Y+n1m51TJeO5a7qJudIwSG7rBrkc2Mwxi/N7c+7Sr6oSt/HUk4Uq6XULjC2OY8SlqQ0f3DY0aZR1
400clsiQHtmdOyKvxiqwYrFXWPnkytO9+w14sg0qsJbxl8qdBLJcObBctgzHolqlwYtDVXZ827T2
vB1gkx3trCBf4HrtZpZOsetMs7tYKIB+p8sfSWZ3oLw6fDp+xup51ZMR2OT4bJ5jXAnffLeOdn1N
1fGK3yZVrVK73U1ij5TRcc3CLB55rHRSHWcu+B83+y7xZ1Yrhk/cdEZScLQ4w02NbPRSRGPxxIIs
2ZtLWbG2ou6i0XTYwkIMP+e6DNexyR2xHOJTAFOi2VVadYcgDamwhlSdf20CAbkB3RgVIEk9zOdS
2v4WVXQ+54YlTwP2jwvfYXGx3TT9iOaUXrC0bQ+lVP0uDp3qqIrYoZlkfpETkvbasi39HiPQ3DtK
IY6Zqf69G+A/U/K/m5JBvzO6/vdT8pkS6Pe/zsi/f8ivGTmkYSPAKYAeDFEytC3yi384d0z7N3ih
cNqChdYPR///zshMsn+aiRmWraVFwCeGg/XnH3TZsaH560wM/wf7HrwOCyNfYPt/by1VEEqLLB79
c2nLwFrDNbWItVm8Y6h11xiyVdhWOO4H4udOHd3W1WR5a+2ZBrfoucWh9FggrRolo6nPlmxrzKN2
o0MQdSSfO6dn8ygUFZO3eYIpSexKzT1uuG3JFRPOnGwxuJRnc3+Kd21TlP6ld1XzkcfDAz5iwRup
bYi1m/hiVyD1MpCpeCPteXo0gplaz7klBbNWKIk8ZosHY97z6l8oYaNVgE9qTA4coYmqHQoVdOoe
v03+qFUUvjbF7CDINgoIpdZ9Js/AgxIoW1P41XA4JvgUkz9vx7Cw0z0zAsB5Z6rKLZGF4C6n5vRV
CTGwjKuHN1bh2T2hdrGru4mtN6vjpanPRu2uHYCUCNAGNvO5LI4ZmvCb33jqq904VNhZYL0+6jD4
KMbpFsQD7LU+J4LKH9FN3/kOmKDUPIAytLZt5oTr0TFR13tAUw9dBvJjbU4ThOSBpMqKC1dYUu5e
a/LUEbjkwfL6Q2XM5X3HG9+XMSk5P/U07NlgTA9hY08nI8wUCXFy3gaHn5EekiJLv/N68B6yHL/M
tq9t4w5ZkOHe8zU64mhRNddWT8ksSABC97uveTtb92y467UbtPaN6/X2i1EXDWZ3ZTt3tRt3m1AW
hGPwhR771JrPBRvrfpN21HBbdtUBt1pUHvxQO4ey2UPhZiNKV6TmN2Mq5S5IC2PPans+uok9f5il
LY4JetvjbE7RLX7h+lIT6i/37gyfe+xmn1qW3di7re3TGf3r/5l73D65Mbxle09JOG9NxBj6ECrR
KZNNPFQnqCBDAdIbhGMW7thmUPaEh4mF8kDmZ8Y/yrX54z97x/8vKyREXU63f3GiUqbUfeTTX/aO
v3/QH3tH7IsU1v6yGttsp3+dqEH4myc4SUObXV8AjoLD748AevibhUPSwhJJs7kNCPTPJ6zLlpJF
IeZFmNh81D86Yf96wFJCRPuGvfDuaUHCOvg3H7LjO4kO4KmeeisiL4d1UzwMICN4jVNyjB83PPXm
t8wY6HpUaPNMeUFIYKZvDyyU+r2DELWn7460xZ9+jP8PScGz+R7/rCnwpfHN8U6EJZRwM2zfv+5D
x8abvBzi71EQqK7vQkrs7oKZAAPtZ5GXr6yOsKblGu421YDDYhoWDdmjHo9hF30Pqsp6aLBgK72V
kyjFyyyN+JYJd2g5sBvrtYSFCNOv6CXoN9IVEFmg7ph3FBUGjYHhoDWCAxGmeeOaecWa0gJnyRhQ
YwHVzwnYzkMNMiRj5PQKxUKjKaaNK/BprKjaDE/Eva2lkjTbjjp84nRPiOeFQ+DcQ93onsMaQg9m
vLJfcYIXUIqGTH0rp9IkIwRXCRwn2iLQ15poX4CKae3AGyfFCRdOAaQPgBesSva6D2Q2CCvEA5c3
mJhRbOx1OuuTijNr33VO85Gaib4LQdZu/Kw5o1ydJA6VJ1GlMOdCokui6VrkcGhTo9EbG5pCOHEL
lr63CmYwtKhkZ4C2g7HZWfXVcMNX08kayNn4kTZzXiRfbURFsTI7b7gx4tp44PbP6kkkU7Md0n68
xGJ+BPNY3OmJugGQ6hV67OBb8S7IDReXC9YAsLHNasQdDPETMKZ/NYNcXqked+CcBOW9189ioYaD
zblhy9Y4z1nMBXq0jPRuntXWnSJ7R1vD8DSx8l5VCXfP0ZfeHsWr2knRwne2tN+tG1zL25n54jA6
VI4gKhorZzbx4+B8PbpzO6wtFfsP/NTVGQuf3mVkuk+x5YSnJSJwSiyzADxcmcVXSarzqRZ19lMN
FimavDPko2rSmdWvPV6c3hTfY5H4O+YdtS0V3z05VvrGpl5v7bRu8YcmvbsDa8fgKXOZvOe87FeO
rcd1yyttNXPqX02BtoS21Z+9oem2DKHh3lVJscX9UyGRY5ejC8K5Jm0JUtqc7VWs04SXNNHIaDf0
xCHXM/uArx5/yWJV4700CLstwrz1bsdZglNjmn4sedwbxfppE4yjPrAJoyC4zTL/lXfimfUuBY9H
u/czvaHRZErWc8t2a887MLEy4TVNsLJVKWz6XqGkkLALp00RF/HMMjoynryxYcnvGkULqUxb5xAo
lEfe1iyOPTJ0syqtIrnEuV/BCsbx6VDeNK/dPttmTY83k5A57Nggcj8YwQbE/2LQKKOyuixILX58
s8pvKNaOdk4d4jIL0uXpgnDIqMR9o9/3fuFgr2shMwjIM95e5LV/BNP2HCbD/E30M4yroXGPIfHw
Vepj+tpIC7seJ+HwSkQu0LCuSA+vyniurE2e6pwZCqfUxOpRi7cKkG638djnoWvjXOlvadB1j6PF
eLvCvymYvfo2KS9TLaCgh1PfH+vYr6ENcYhgacN7g8pQ+7CX0ti+oxx3ePA1MUJUfbgEbFeb4g7S
GQYeO0jIZJE/NHaai0a/kZoYqs9xcC4TNHRWz0X5hYuQIqnltDBVybPeREtvrEEMtNkIhzbZdOmV
FVyhio3Vpe7GrPn3Pq9RXEVLG20/exiP7CS5T+0hf5ZLay0d7haLtI7VrhwwSn/W23pNnn9kcUvp
bfpZgGs42r9v0qkwviIzUZE7KtpybWegOFd8lujGoE71zl26dfUMV3MqreEV2x7b1Mnqr8Tv1WEk
KTobvoHpYenqNT9re9ulwTcJgWyIAUIG3GcKfiPLTx4sz7Zf6r5Mr2IaS+vQ6Ca+R7iVCFyAn4q1
LZLmrZ6Iraxcdnge8BQyfdHSMZyoUBE6pCflpsULh9UF02nC1iNAIsqnNrkzxqWx2OvZv9KrCxmJ
8z28hgZgOyXwh9GUwaeIQ3O+sB91dtnkAFXK7XGrBpqSORvGY7a0J7MDtPiDFx3nPA95TnYakB4Q
q1W3kBvwmFHBnHlKXKzPYmYx2UtJc0Nfczgu1c19ixTRBr7/+Ws7GEFyLpkmEjApfJO9JbZN4n9k
DhWjQ+BKwpCj84XmXXnMGBbuQ7re+Kzlh62WKunQy5270ZAXgG8cOV5xiacgol0apqBgC4UvlPy1
VRqbwMR1L6Wb3U4eoQKXwYEPmEf7ruJBZ327lFwjH5prTPT2BpolkpbmD2qejLdsKcnW2FHPrqfc
YuHmUaLthf1HvxRrk60QG82+c7/cS74VSwE3r1LPWbN5oZfbzZaO7mmp627wyCagCRx9dgJF5bfn
JHR7Ww3SJ1BtA2UO9kfo7CYNdmLDitb84mdtW22VT3k4Mh894lO4dIrH7tIvnn12jbefveNBIgZm
6WApBf5sJsdCo1+JZuRfuMLx68Lz52b9nQEJ9zqZ/mM+Rt4+++w7dwDOzITcE+em+WxEhydv30U5
TF6uWPXbtFSnt2C/NnVr8vvCJwpsECpn9eYgO/B3Ur1uLyXsBPdp+BXg0m4C1ViXhuOMp2ipbo8/
W9y5d9HoXgTYjFZC2Pk72bXXxrAAREyWQwt3FspTRg+1WPHUGS4DIqS5NWFosuZGrcoreYL2tl60
Vbj3KTXOi+C67A4JSi86bNc01zhcCHm4P26wpidUv/OIXVLbt7wNtbCUwQ5uitjhlS7Ol4WNES3a
L0qP+haECkFYz0Z4oqMGgzH1UgQvULPC7fQpJOtFUw4+5eVwUZrbT9FZpgVy3WjMggE/y/qLsmb2
ccOnXK0/pWuuJ/rF/hS0+09xmz0b6tGn5E1LHPJ3uCjhfaZ5J2A1VakDZn533IxDlODsYvmPXFQ4
wSNtU+6m/hTZ3UVvD3TOQZuEi+uy9ovsRidTPtJPKEoKtoPxiybqf7WcQbwpgty4fYEIr/4Pe2ey
HTd2dtl3qTlyAbjABVBr1SQQfQRJkWI/waIkEj1w0TdPXxuU05Yo/0pn1dQTp9MWFQy0X3POPilC
+q9Qz5ZBpVMVu6qpmdprYQ6yMjJmXhkETHS7OFfGJ5OlRH50FXLtsHNwXhS6FUMxC/UDOTuZ7heA
DFZoikFMjKSVi/Yk3cks5fci+7+Dsr8YlJm65SKv+J/buouXespeCoI9voflHr79n//1jx/6R1vn
2HjcGKowk7Lo0pB//LOxczyUJjrOU5vcF7Yy/3K5Ce8PAujYNpEiYWMtwMr2z8mZ84frOrRX0nYs
Jux/z+X2YW7GxzOn0+mdPJym5i/JijDEkjqP0nnvhGAQAfJaBfykcLrLebn5YUjc5g+H59+0axhj
f2rW+EBHIH6yiesWLqOyn5u1NvMiKlEJ+W9M6msdH5MvQST8hZTrY0vIpzCeNPHl2owWf+lWW7vR
+8rGoTYhIqQAGqvrtKx7P+Zm3ujakLFBqYkYqBLtpsHfcPf7L4lQ6JevSc9NmBHIbJOD/DFKsOsm
l8bLafc8WrJxi6dj3kJJ1Pe9ZbtnVhz1cUxGiMe4y8kxVIEAslyrWAMHpAv7M5HyKD7LwJ0ueBou
UFMDKLc7D8RPmCl/NisnYI8i0+YeFUkCCN4mwcP2W3ea3qp2SvGmu8DvsXvsISpC63SwO+SScV0Q
V9MuAEYLUT40UB6ULN1QgSCa3OvVSFIHktDLekiNW3OEcNWKLmB836gXN2cJ7fNCnbDL842QV/T3
WUdh3yRjcQ4MmPJ1AAkXhDZ0mSjQy+cohtRshDo/OIyxd4bkiaxDgqT2egdcfN8ovTxwqAAqhgYj
Y58QBUvssA/yNXWnMem7gIdO5eSu0fFEV3Y1Q66xPLb4WWhCr3WIkSHQjFdR79C0s/ECNiKj+QJi
Q7wP9Jxg0IBtMiDd6rrJ2+A4d864k1hoiHqY+XVE299D9oVAn8zyM2cHlHqDAxkvSeZ3SG6+TuXA
/eCQ6BIPxXQXtUH5RPvEmcH2o+/l4HEPDXVwFG3hnSWt5r6qAHQPnZru9JofmfS6eZBkpZyDEahV
FbbGbZfNzUPSDsV5LEvvnOcuR4QxpkWcWD4gdZHoitHVZ2rTqCDz8Q2am7Iy2aPKyAMLg2o4Mcv6
qxXwryEEWKJOE1xAe22EI1FYXUVpxu3sau20k3GXHUqXkzs5kLoJiEcd0+DZLqggmuygGpcBL4bs
tWNp404DlHUTDka6lSxdL5Fd2X7mhf0rPhvySclr3uaZrvPQMMrneKz6+8CDxeJVUM8V+7ydohtf
GSPf2Bs0dRkwhEVwVNlXWqj3vsWKbyMJm1gRl5P7fZpyKfZR0b8aBKzsmONaV6HFmXgnu1uFmtYY
FlGJZKrjuKahenFghvi8ppMEh5xGAHdJ3vINEQvVV1wB8wW09unOHABhFyU3Q1ZX6ZaRS/tNT6Rx
S/MxrKMwm7foCagwQ84jQ20O9XKJZkisXxfy7nZmZ4rnc+ZMANeddpbB9c+rnxjF0AmOWZM+DVqD
3Squ86vQfdNhevQroMhA1gl6NZnu2s+6OTEoD4LuPjS5NuFWp8Sn6KW7tiwMuES+vLItV5cqsbko
RwhWY8SJko7WbtnPqyuVC+vKawf7ipgb47aIG/XU2RK1fmst4P903mJrK59Fbk8QEjX78+hOLiyb
xPV8txjKF8z7YE5iMWn4pQiqef9ybsRN0JSNdjNOqmCBHCcz+p+peVCNRsmKwQR2ccjxMVojOI5Z
kvty0ON9W5oORh3oczsbJ8xXlUnd5apNQSBNdNKPGL68c6JPjthIkw16K83QNR/c1GOp+NSXxdB+
jevOeoqNIk9DEl7mwtoD59CKDb7sobtAHB3YwJlEZ91gM5hWlTVOd4Y7Qf6RHTAvA7jduqpmueU6
xMbZmibs7hL3GIS74rIraVharrCjBTi61RvtutSzG83uLq1c5VuKd/t6rkHv284oLmHNfQ7s4DLX
KrEGcxTuQ5Bhh9xM7xrbMjZUw92ms6YvsZtjieq7b2lkolsuQohkVoTUXAJdhjJ+xsQzbNDfjH4T
hO03I4aHHsYNNp8qgFGHi2acU2+NhIvkGcdmtazC+JK80OlC81Q/+ThqjzJxj1qqqnWcQS5ZKYxc
B9ZuTCWIC/DRXthIguAbsejP3kIytTCc2YWzQ8gBMc4qbqbCiTdmrnmnJArVRSOTAWcvN2yVAA6C
qgLOE9/VYZ44kabR6wcdXzHMTOg7CtzjBn8qS3iBjqQvjGSHGWnBQef6CfOeRyi08VnkgbeVzDLP
UORFtjE59l8bNQzStytPm1c546qAmUrb700VO1tWcs9FGdRnqM9o0Uy9O4SgvtfUBSw3bDj+6ylo
voK1Jl4c9h+qxiqGVxjxmmO33W4S8tBuCLgzVkabEkfVd6zfIqRGK88dn11wmqtBpOOpGMN+5WZp
+uRpMOZ9OcqJCPgeWKkjFXlVthv5Tm8JKkRRXVOduVuLXCjnoHi+osLgIYJMLVWIZBT31YWVNeo0
zLgl0RmZB3NUzRrbMHdVswlDnJRFyRU4tYZ9VLIe7+aB3Oc6QU/gNsV+yNai18ojY8X5RaGUPJhT
Pt8qTGdEZjfefpxt75BDiPwUp2Je90G3pIcoy5dmlnO5A0zLoHpvGmgK105DCnYZTAYu7Jp0Th2k
Y6X1+UbzshlrJSg80iuTR0eCeHf1aWCoOGF1ImRxyywQEniYX2eGxrs81odDHIsRcnnfE8oReveZ
GxrwobniMdxEB7cfaZGGwLoosTLjeRy0mxzj0aVRzdORQVefrWjMI1QqwKxfrbC6jILZOXsjCyvf
GgjWQ4uGkDe3ovRCNbNxIPTGqZhYy/pEnqV46ujOLMaCmMwYUdLeR1OYun4CRflV5Yvs1XIKiQcp
0Xs8viTCqFyrdx2r0SfcVnC65jROzlYbNl9zkUj9wmisfg7JNmAo8uT1ur4fohSpIYMToraRBKdb
J7L7L8RWlD6BrUtdoKrrcUQjJ6seu77LaOjE/BNXSDA5icPll0eHWvT12aua0vJrWloG8yXJLIiJ
gsZPYmJiCB2K94AG1RcTpVjj12pKl3ODFG8pkZJE8B7KjHmf2A3TSDOweTir9hvKwgHQ9mDCT9XT
ZolC4yn8VmQZFNVJC25U6iz3QEqZ4AQ6KeGhDfwT1GX+Hp9wNeO6vNFKpfi6scBBSp/prkMW+KR5
THnEnmJUX0ZsFAraPifJADWFK5+q8HvxVcWmcQu4qvmmEidx1yYaR+rknBBwXHFQLyhD5eeR3hiQ
PgVjsTGZSK0TjP4H4cjinNUzPma9GdZ5yZaxrROY6ySfAUCK7IaXu5eX2k2Bhe4+NpHlhTmVBtJq
dQkza/ktvOpRMMAjy6Wqlocy4r+3FqjmKvYAyB28qjI+8Rgsvgkly36thcD14ZHxqAx5EK1yUjnW
U6OmXWRoqBKxArL8IR+j8PW8nnYLSvOksyDfRB004PdUnJJi64l1KbK5aSl/PVxtTjtmBxMk8EqE
Flkt+Uh6zERMEPrkclMksbcy4qEhH8IO8AiVaHcOKZ3+9e+biI8p17QNDHwkxhyBeQA7wodsP4YH
aRmGWrsPCQY6EvYAgcdpHEgJ7Lmvs6WiYRbqrntOzHMz1QDqYVOSudbaf9XQfPTtvP8uy28iHJus
e1wRP7dtXSnKHLlYu7eg74E4mDv7igjmJdCHBJ7JoiCMPI5sG+rjJycscwbxttjPbfkMOIULs2Bq
24h+ghetqke4rdZVz6b+bqDi3v7FgaM5/tBjsluBDYWyBBwMYuCff1m8nanTa6LZazFOW3RT8vME
/tTXjYTJbMdVx6uICwxJt3GbEr611nlPHdNiLF8SRd3sEJzznRH0dfzf4SuygCWbq/jR+fS+IP3B
+cQRZCRpWlCKcD9ZvzS+IQpI04vDZo+GsxK+55Fw2KDkOGPY6nd13UVrHs3zZhKCF0/QUUEliubV
iZbblCywG2xd1VFkct53gV1+Y/TlXLsyVBsgJ/M+0OoSBUBra+vfH07731yIDvG0DC9oqiGgfww8
tjtNqGwa6v1Y8U5jvqqSTZUjYiknXHAqJmzMi4Tz1ptTv4+xR241w3xxE/UwFKHYxDblkmaj4e9U
Xl70tWk99UoVF/Es0pOu5+LZtECcX6hQFWRCRZF7CKQBZNWKZwzX3NA5j5J96MX2lW5EasPAjHo1
I0SBAnLeQoiZTlZENY8obViXyxPGtDrtpg9r+VmznemNAEXdXpmFhSBPNDxjiRGh7h3K7NB1PMDI
T6Jmp1mmL0Esp63QgXCF1GHOk/i9Vh+Lubousmp5pnhL2Z5S0LMrbVbv6WGWSNUGUzACIWG4Z4g8
1KAGIwd4if19OGuYJj1wVM+16FJ5JBTJYVhJ3hkHKUbdrY1NO25skjJ1v1MiyDAICDYDtW+brdZY
a75QYd6XgUX0VCVUenDknIUHhs6kAc3L/xBQ0AdrHf2v9ANQti6MVSru03tylJNB1OBtTE1f60uG
F1tcvnGIC5u9GrwcQv0o5Z3RQMgP/MKnndb3dN88YtFIPxCehwemQDTV2FpZ+7mnwG7WNG5uZKkv
U9Kl2zoGd9uhkF7r6cAVCRO9XUeF7O7bOHt2sE3482ioJ3fIQOTVE+a692PnpWx6sCJx8HnpaDc1
vpKDwYsDzDms6yAFqe6zSsoOre2WL+OklS/WZFAbmiCsV9y26Va0bv2JThQCM34IduQ0/TIj/KtA
QQ47yBAHfeRp1C69XcHWyyc2jCG5NWcjuX8AVZC3hzl8egjiSeGIFbWTc52LurvXDXylZmGWL/AV
4p1u0WEpg+55jWOVN0CLI5wJMwMl/FZkU7GA4A62eJoQWIVN1G3pjAKLTQLQkpl7pIHma7CP5v9s
9ZnENpybT24OCqehOwRADhCkiHgnVqpiKsfWFomzt7xCo5zHpT05Cz3IrB4HaP9nY2DMwn4E8rmh
6mM8OcVZIqLa1bxAdwXOA790i/7eRS+CgWmKd+4yAWLHqC7zlPmQAz31DrjR/OZyl86b2J3VUyrz
T/3okC7XtbTbuh1eGcRcrfIB1yiiFNsvwKRev//Wo+UxxHLjkgujzJZzIAaIH8utOi7Pdx1bDHQG
XlN2NXbbsc4TuRCpMKb2MZORpXmNiakq1tFoVdd6UXNmShDA397fxXBVCGZl1jOx9wExvRS9zHWE
5FAtQ4kSTu1pDiXohp7p2vtlaC7bfi7vSt+PHVCH92wy0UzV9fvEpxBcPvkAXloaTE4q9slLxmyM
WouCKiMg+dwF+N7exwNaqHEYrIrOloEjh34Z5M2xO21TxUAIa/ob2pjpYuZ2K/xxCilGhpFZmBsy
vdKXZDhCFAnQpAD26FMoyTpirz5VXc9wrgCKCkyJ1fY484106ZGHE87cgiU791szkBHjv1S3fdVp
AEASLkEsBcawKXLumHDM7SszlfZnCh69ZvDVNw9tskRDzlZaPc6smWDat0P1NUTIt2n0drorNG7z
wKyzg7bE5gnb4rFGRx8c3yc1CAb1FWFpSwjhHPM35SbDnmrmESfIjN29z2/eX5Jjyuy2KAkj0HTt
VdcX/nbgaJy+LKdYqho93X6/NAFWbFEJZIeiJBpPJ6X3rEozXVdkz5/dtsH/bDBDg63ATI3Y2OI8
5CK66i06LcTHLQ93jeiCMvPK5xEK57rWKw/eK8/ZcsC8hoGtqr/qheCEpCmKmob2aQOWglFFwj29
XM9VvTyGwZc3JzwITCS92KHmTWt+nJfodIoRgt5Gy9SbumR5C9CgPRsul4Q1d823jriyl8ggStLp
EAMZ9XL94DLf0+owjJR8HRTs2eG9vHU9JqQh+Gxw8T1TJIvXJLJU8/b93WC0jIA7N4yuHB75zJ0W
dYRmW1dOqLFK9gZi5iqPMqSaUvN2qKFoeHi0fVlSCVu0w34kE+NWAWdbxR0n0mNAfJgyHWCr6AqI
vhSx+XIOkN6rpwZLptrWwBXX+UCkJf77/n4aKJMVTvezXmbmrZaDWA14jj2WjUvOgMyWfFge++8j
wb5laOmaijhJtJrrZKT8bHiakJ+lNWQ+uGRiVuVIcdLS7OTc2LtWCKagZcZNMel9+cyekAH1wMxY
xAGtQkvhLCQJGibDZRgz7/D25TE7LloRJkfTqUZw+UBXPyk0tvnSTzQjU6hajJ9qhjZ3bKjnvYZm
YvJ7lB9Xjs7jLeq5j1KPmE1d9ooeT3CtaXpwM8KmejYzQiMOBWvl46AyhojLo1LoHJQa2tjV7MIQ
IvkaQEqoNRtRebwfIkYm3JM10+midaYLdHzGLcr07nVJ590Rb5CtwMJz4+KRobzMSvWlyWtKjgok
/QHyCk2MiqMr0yme+97mqM0Ahg4oM7hV+pRj0GY63RAYrkeqEiT73TgRw5bppUfd0tnx5aCBkwH9
RzlRlgEV5ERMRd9xwic3nS9Sk5H6+7++35gTAV/GSjO6+qsN0+hG8VI5FHM7fhpNAimhSoDTHUpu
6JiqMnRsHjK9zZWN8pZkxtmO5wslZzqygWSZsUnfOmsu5SZqaGDfB8UO8aiWSWeKzSP3JyJuEZaY
UDkZJPCNh4OTJcO+c62nuV7y8pZNDA4gAhxthw9Ly849tgGU8fdy9b+ryr9aVQrD+O2qcqHhHl/r
5vUnDar5/cf+XFaKPzxklI7HhkWg9XT+pUJlj4mXSLiOuewcf1xWwt0EvUqPinTV/ADDdf9gq+gw
fPXYiho0tH9HhEq3+Utnt7zQXYN3pOlYuAd+7uzMqi6ISyPVhklWLPyiFmSkh2DgT2Rx2yfQR1X/
OSRe6FjqgNnQZxftdaQYje1SRhuEjzKtooqCqOk7AMbos7ArmwqfYxgGVnzt9Y2O1qsQQJ2qhHJV
A1WBB04wrA2C29Es7EdZ9C8Zlh64VfltX0Ela9Nyvm4Qb+L9AVFXqNRaIQhgUGIblGo1mO2LbrBo
KFwQkzegcwTMwlZ/9FKDSkjTYvOmKIb02NR9uyHtnUR5xQ8OjP83Fs+5y3xEhmVohnETzKD18kbz
3hqzJjQOSRVY8j6f60PYJ3jfrDEls7Y32s08NJ4/Wwy83g9UOjMsqJ3oC+c/9jVtCQYcjL4+2Gk9
uzsGEBCZkrw7zGli+Y7o+MEGFaG5Nlm+4OrOvdx76JO5gl+Yufoj67v5At+rR4/Cq5tYwnnfDg12
d63j0w13IMQ04WnTxK3nD3FJsGpE8LO9QmbBU3bA9rivExd5mKlC7anr2Hy6bZIvey9hnGu38fTd
YBvZ/ZRmpFT1YWc81sRAMoUcdf42ImrGK1dl2huJaoujoAqOdJLRNy1rxktFnNLu/fdrlt+KKxvo
Jcrd+mCi2S9W7/WTI51i2Op1V6CB5S1burzZY2RukGQmcCMzE+aV08bmOXSNjuKT5KB0OGNxj6J9
kBnszkkHrQXwRIeVjphFWQJknKG3amV6nK3y0AP7o0tI+m5LzLX5yLvIlVtDTa6Oaohav0PM8ui5
Kj0m6GgA+ZixD2QTlzldKMtgOoP7WhPZ50jV02OF/PXsFgIf3ty72wgFqFxjQxaE9XThiW1R9JAw
1UaYO9knTXGyXZmkoJ1bO/b7ki+ZzLYGZ8lsip0NZmKFfrUdVtJDZDoman6a0SnuaPuApSIFfBuk
YDhJRG6OzUPMY7QOzSROt16it9FlmoFtnz02Z1tZShNrp4UXPsbaUZdOwkgobW4CxgX0+yR+iDJl
XNvqwUUuc4j7fTi4O6P1jG2dRYJtspvucnfUylXKihPzISG17i419OZzW1qPdIHdObf1B/Q1E8OI
vhoi1M2zNhOXkV3kIV2n37Bf3tLFoOdxTAVdHo5byFoZbVnn1miAs/JTI+f8usEgsx2mCc0w8+5j
RzsMj6YKN7kjrf3MhGtjetZ8jKxqUfaZg/CHzBZ3I9t/dExEsa+CmmJjWBCsVgNnrDCB7vvOEKTb
ou1HNiLtMrcLErTKQ4PxQ4nmohNecjWSQ3EqtMH+1NqhuWFM0L4P+HSG+jmJSitX86xzRqBHR+qO
7jz2sxZfBIbBugl/MnqUEps7p35WLPMKsusQvBswoFZTIgA/6vzMCwhRbnotqcdiz1QOAzmcpwSa
mhFtCA0WJMCmxXw32pMO/raKLntBCznrqrzXpD3tzArG+YaVYdkyDFG6timm2aBUyFpGEhGBBhSb
NmUJDwqDgNFBX/eSMesAfe06GufmweP7i4MVzGNyYPwDLABUIqVvgJRYm9hvs1BwU1J8Cjvm+1dd
588RGWm44YmMRlsW3UonhDZFPmfqm7SOp74lPd3v0S2v9MSUMMikYtLu9SM7KniBw4R9dZFp1/Fk
Ej1aOZfl1Gm3KYt0OAsmdTmY2ARwcpG1VGLuXH+q3TQ9OkVPFN7Aw9yUWGrXjeyCp/cnS5W2wZs3
5ukxK7lDQZkZ+ve7iAqcVSsU5Xs2Me5aajqP1R4wJ0+NiTdMXcpiN1I7EmCfmRa3w2DeYGbig2gB
xjXxlfwmWU8JN+hDj3R+0Lziktf2dNnUKWlbZTm3m6Yr5gvqT/v033LpPzHsmAKc7A+D0F8iI5dy
af+Sq4a1/etP8q7vP/lnxaT/IZFn42CE6/NDtQQOiHEvU1PXRe70rvr6kxRk/4FtALiQh4qLeYFA
O/QPV6Rl/gHjnz9O5bNkSP49bddHqZXLnF4wbsaZxG+BzuvnYsnS5BhWLv0RSX0IKmcZrEwZ3v9w
UP7NXJuvqH4ca79/iAfayGY3yj8+LCla9IfK8xgidalZEW7YAC9wesfnvdZufv9RH0Vdy0dZHBbY
x5Sg9pL98CP3qMwDhkkhJcNIhAeSfviHpglA1CihwxJmjZXYqDW2NLbFkGUq/+LjfzmcFEDMIrAn
GgYn7SO5y8xmpmOSpCN6m1sTn5AbN38xal8WEz8dzOUjliKaZYHExvqhvK1rbSJe1qj2tjHcjra4
bzzWk51p4JiZq9ffH05K918/DsEADl429Az/9EXE9gNISoT4PBgrNntrYDsTEiekmDnhgU3tID9m
vXVnBUPF2CqsWl53eI1ySLgekQw5lvB63ZDqjK02NLxVhNjs0A2YNikweq/iaZ0BvmsaSBw4PQw1
rLAarMi8YXWe5OKLmQy7sG/atwIKFFaXVjfvJxCvvBM8nrwpC6PLqOo8duypWHdgOO+nBN1ALENS
jYTp1Gw0K3iY0s7CB2aeJevFWlwHIUtYu2XqIhfUH94onvhhG152aBh4scIgLdm6MDi0K0QiM2FW
bnjRJcSBCaIMLSe7KWPrq5zd67aGfzRYbn5U+gjWCVObx+CSVQZ/J2tmkl/UXO3SiqqqxuNhN8nw
CiO2OsCDv1KTxCDllfXGMtl/DOUgL8dRpL6nyeBohuLeQWB1TCJi2aoGXkvc968CX8DtWDTxejKg
/c9eFd62Evk7VZGPfT9cOyU4CyRPPQPILNgk8EIuioaBYkROFXLB4WSHukw38Meh/oTARr1D6ybd
SE3r4C5DFg8G1Ubw4cbOWelJop8KBQuKLUpdyzsLVOFDlPb1FXM6/h7sPeZtaaT9iRjKbq8L5p8x
MYzEbiOwPAV5VV+U6BmYjyOuygePSySvkk9VuWQ4DYWx6QGabwky0O+tko00Fdvow8g3u6cu1isA
kfpknBFwh7dxVM0gNEpjFcgcXlZFcjU2AcM7zFodnNlY1Ndqhkme18058CbxVM1ue2t1It2D3Tcu
jFHIfQ5ND7WWjLcdRMQdDeNTxIRvQnjdhRi0xLi3mti71mUIWZNy52IOtfJThynPBBJxEWIkqXw8
vvqWYJXqqZQ2MJNYQnExRpupumd1J7b1DDrnSH6KnWYb4MPLV0HrGCvPCJ/ZhUQHfuxh7MMjSdXV
elTDNUKAu4Tx5koDQ7GzclZdbYPoJY76hpyVcLjWgsHYmQKTtKGrbD/lLXwh1VSnqdQBb6P4Ka/y
ifcGV7Qp3QVlrl+LoJpeGo3MuIyb5tyHiXYiysXcweuCcplpdrEGtptugWs460qv+LQwXZoUMsGE
X7Kz2gYqmnD0ucETlViBADP0dmEQDKcxAYTjEBHrS7wru6YnSitPc+JbLNgv0FEIxLaZaQuZDccZ
cMd5ZISwDRLyZeGfJ36eMtQnFPxFBOLBQ93OwrjVb2L4IXuzFyyFgrPmZuHntNTBmjgcaRHPR9L1
Or8PUgwjltauoUowKHbJWJdzcqE1lbpOqiBbF9X8LUaA464iPcX8GIT9IcA7vUHacg3Jd9uOZbhP
NDDapafwijN08kNERne1oTk5j6dBW6uqLredWYqXpmd6XUZKbppxW6lQ3Nq2IljTSOviUDh98wlf
jnjhue0e4nwggMHAgTT2EdqICA8VcE41XwZZSreHX3C6Kw0Xfww7n4MxEv2rTPupLocGg7+r4UgJ
gGmpwCQ/Hi+bW+wiXgCrvNf7FowtO4QMC9Vls6RG9eZdmkeA/AOj8EO3Plq1q63nWQMRnGruRRik
rwG8Dqx7zcbpTOul09nKJYALrpTV5N7Kzrj3eCTIq3hKxjMe3+wgc7MmYDpOqXnn4bEcBxwIiBiX
UEtMfn4muYFWxD4nb16iZQ/GUOm3xLpZ12JO5FpknuEbWY7Bk4B2sXOyqN0wHCFQbJTjtzyftAUv
wFIL2WFaO8kSWVDsJy8uM5/sIQgfFkq2xOLpAdItg13r0PCImJwCoeYeg62r7RkCSb+qnK8OXhOg
xR7nnZlLghfEdW5p840dnUMO2RrZm9NP8R5u26Iw9qJ9x0bqVI6dvbdb276SsZHuIy0M0Ylt8hCR
KRguDj+02zuDJxc7Vs/dcpCyW4EGyrd1A+uHhtX+s1XJjRzy/AFltfU89jK6lEi5HppCrGloYekm
qq4vO0O1W+jVXHlohvaA4bDHSi4yXp5QohoTaUvN8jkMmgPvxwGmGdmdXjWWjjy1Rj6ZyPuypvte
V/x3JvpXM1FAJIhDfmffaJqXr1HXvLZt81OR//0n/1HkS48xpkudz7SFypyJyL88HGLhfhI4hDce
+8R7Nf9noW++OzWgoMBJsZhYUoD/WegbpBsB0cP2ISSbGUwhf8Oc/0sNzifQzQjQAHzYL2YDT1Bq
pEpT8Hiytwj5w05zy2Dx0Q3fh+v/o4rl332SSVwarBVMAEhsfq4Ys8IqrGWFv3dNgKGkZZCnVY6k
DcJ8++E8/Cd9Bd+Jz4DqwojGstzlN/mhNsUdGsw1LmcGimlHDrp+1fRYv2U1/90GBgiNwKRB3JPk
a5lL2f/DB/VOhpyjntUeivtbmqVvkEPeEv75t78PH2ODh3U447+coxY7QhPZo0KnQ/a152K4wHZJ
uvEY/z8cOq5VD+fS0ksazNx/+kZMaYjyiPhGfZDX51EH70xMJ3vxIvmLL7X8TR/6FVeiqTY5T3TA
7odj5/SMYrFIq320hMXLbrqZwvHe0KZ71VNn/v4ILu3qLx8mpJQsGhB1fey/NMMuuTdLtUd+ifCR
9do+casAKnj8orso+GKrFivG9O3fvxRdaQl8WkQjEQf24aKXdYlCCEXnHjkWmdI1YHrb09J7LeG/
/f47Lgfsl+/I3ICnAksT7uqfT93cJd0Uo7Tbax2p2TnekQ3z6uDz7z/l39zFLu6xf37Kh75vcZ0x
oc/4FG+0T2Y93vc5vJj37L7/v0/6cOgGipYSkxAXSNZNa+KQX2ZCev3/4PbSf/1SHpMOJhBAVCyC
6z9c9WWQ227OJIBgeJMoEL3X8Ekr9p2zlU8bDyvS2vBqA+6Dbe/1eizXgMiB91UkyOMVI9qe6LOR
fickrRBzwtd3aa2TBOBGHZ2oeSd9m1xLHMLZ6C/YzgT4tWYCE9maVIhA+SPYjfMN0icTy5Cw985Y
5ddT7ZmEv5nlwQY7+9znLG2HfLT31FEUm1Ph7YaE6zkFSh8iQsXuu0KIyK6jYt8OY7bYdGkGsY/N
8edWS6wjYRrD1yrgKW+0kt9dGnxKYpWnwW36xI8cIiM2hC5DY0kjWPQNv4/GFPuF+Um5pMyqLQlU
6gpzQ7lubRx0aL0C5s1GR6jBqhKtt5MBaoFKxyGQVKiMtVppfq7z7eacB1eeOK2PYcvEVMbDJQrj
YiMlrwCikY1tG0Fy9HvPEPQ+rNYTVAcnQ2/LtZuzAna9XPOhZJgP5HmxsguN5Dl0y+xeDqxPqkao
p4rC9CHgu6uVM6AXU7nVzfxOPSV25BBnhzt44l4fpcXoAEh8dt8Mrn1CiJBfs0xrnwMOzSlKKnUl
u+RNNzinXSLNBzZrb2MzBJ9bOZeHYXk0Rk1TLpRfNGQ1K3hiFjy8yZ+SWI43ycjSnCd662OXi3d9
mIkVZQBz54yA9GMcChfdPAlBl6FQ3lUiw+KNDt64NMqEg9hl9F6mNqBgfr/ssya0mK0H7jmSHLIU
U/ZD0EVU7VYEoZeO49Zlu4dsiXSyZ29mr5dXBCMEdpRge2qxLPvEr8hsF+OcUBcGWjtvTVhb/xgF
SvM2ptE3Lp7gNIajgYrqrJGY++Bqhc1QIc3fQBqUR77jtClwoqwYG5Khlxj0api0bwmp4/qxUS0w
z8AymELEiHp6oxGhZT2yUMJCyilogzG1yT5UDHi0MNXI3aPda2ijQCHrs+YzKYH5PXkuChDVw5bN
BhXdt4UW9rvOLZIXb8Ax7hXcR9DC8TnGXp/RXAYjWgKvf5zrOd3ZqmuJctFqM94mStjzEs+HzQJM
A7sWOabGl9kjmtScubcsDTPEmkTz5q53WvUE89A+OTBQ9yxO+WVrJKxHDLoxxogh1sCacibsKEyf
q9AkwDEIC0SljUmbkrwhyvDwMkpx5BcxtkaYT2ttatBoRFi6WAd7GGfCzNuBFh9WHTH2/AdPtchF
lWRHXvA56esuXUdqjF4L5dn7IpVoDCXw77NldI+qmQAi5SXLWq/jQpgHtzjijX9rsGauKq3Fl2Fk
O68OX9uudtZRA/S3MvcMW7900RQD2ZVI5wIlT7wKneuo46bEgDNukFX1F31be5sw5T4HYcbMVznp
g0s210n3xm0+o1kK51G1fj6kzFcwTrBAabNlmVKP46co+7/snceS3Ei2bX/l2pujDHC4QwzuJLRI
rZjkBJZU0Fr719+FZJcZmdlNWr1xz8qqiowICPfj5+y9Nka7Anz8tU1RiXWBtz5dmiPDUAFSbZN5
qxtWt3zsgKcv+27FYXQj8uQlbg3v2iNr5iWbWu/WHjrrqsRA+JAAKjpNPU9UyoL6qecMtzazudwM
BT9ftZrXCJy8f90V/fiFNDOOTWHLmhPJ1Lu1HLI9pJm9KMVC2TSsH05kuLeaLKaVaJp5E+CjD2hQ
9t5tUKYNikh41qvXSqv3m3qfmXm/SeaERUyQZO6MfDTA5eYQt16H9ckav3AyXQY0BDz6hP0MkqlX
E2fXdkUSdTTaNM0wiFy39VJXAy89k7bOw4QaB05Pbsl1Ci13FQc++ioH8dnrqotx92OXetY3c2S1
GpZnRJnaukpJCr+CoRruhplxnUtiB+hlo1NXSah2LeJzmqgNbBxbsyJ2JUNS7ZSPWCz9a+0GBbxw
t1lLox3pCxLlg0qoaQ4hu8HDUIWQ/Z2iOAW6Z77Zs/YYIavH6PPSp0PONQefsLMTBUOafNErOxDm
Z9+C64T8jHq07K894voOrWMO+yQq/X3uh8Zl18TXdmwPz0aStNfzFHWXzDQ/xKY9YunDmkvDPQZZ
Z6mD9mPaeBGEioq23U2WfnSJc9lgSvlO85JEtC5+5H1+agYzPAhQ0dsozOt1Z9rVtZzxhbEthnsW
98+GAhctXDa91Gc3NOIoe6oLVt6mYMUxcw8TJ2f0cq25pZDMl9rCkW21g/5l7Th7gXt0JvyIniQe
coZVfcjp8Td7BMArgTyV0IPXDjWILBazhEMeZFiR0MXGsZweCxoePgmGpCwUrx1vmpd0v7PKjnPM
Ia9d8dcOOakvBKoRCjfWdn6C2GPSSafNjFyfw3z/42Af/Djmz6OYQCIj+GxY/0hlDO5qFL4joukk
ojEYD3l0Ashhw5YQOQlQJ6yGZUFPtLfhllCLNyQakpHkfm9nyM4rD8Lit0phPoRh7R6JV64wYM9+
s6jXlIkIc2Jdnz03neN113TdDfkDYDsS2fswrryQGX0VNRI3Sb9AiVur/eSlJnFp5ZTdj4k94bG2
6JYuxTUGsMqdh1ORJekmrszP0usPZC5gqpoBmkllRCTC8n6xcAy3IJaMS8sG1bzp3JxekhTznvdU
2KsywUHTgyQ5iBq1yFQHL2mk0q1LwsJWLMZY6BjWc96RB4AogqYwqk9zU0jRQ73JbH3F6xp+CTMX
F1xqtQay3MmntDSMYzyBi9u5Yc76Jh2Wb7DGPfQ1lxb+KP1MgYyPGhjkdHTW3qyG/e/L3ldrzi91
/AIgIOLG9BlTMeV7U2G3mkykvjWzA2o91hsxAgoKe5BWXkOd0FFaXs02SbgroakrUr+hTdUIde5s
2lL4C/50UHs36fkBRIAaQYeCw+7bg1oooPSwhB6a3HpimHJuUtbU0Y1fiqy/Cxjp735/Bd6dDJkm
MRDlkyDJ0Od4M3vEfafyEHnlYagpwoqgZ0xXsB0XRVSeDTmXx99/nvWu/F8+0FUIw2DB2u/CmgsE
Dql00owFpR6NFatEuYnbYqg2AC5eOgOOTNpG1INE1928bjuM+S1nH4mR3FOLrNogzRSygXrYTy37
+u+/n/3vvp+yBM7UhQXy7lBeTXFpeLKn/5jn8tQPbf69tCHvrUYUUya5ZZJiO8vIeGaWZnVXC4Bs
BV4c47dFoU1X9oVSpjh5Aj3HLDh5klUGMiGbe3WWArBC0SQNKufW30LDQkNNsqci6o9V2Z44uCIl
yoN7W5ryBSgsVkJ0LWSHGnAc8ZOzAQfzlD2ZcUw867IrFuSxeutRp0Q0/f5aWMsp9s3bAV3LgVrp
OAR1LwE7P7dcwh7HPrtXeugcwpQVQrRVNyXherTlcx27JDVQNiKVi8RONTj8oeacfv8V3p2z4WIy
YAUCwC3hMX3zDWiDj5Dvkfv7nLf3ChLhuZLjn5aBdx0LPoVGhXBsVyKMfNuI6eN+CBzCiA6OpHh2
QhauonIY9+HsC8kbRQU4kx53hRxxeP79DxTvrzElir30f5Ai2/LtcXi2Ujk02Rgx6xrDAFsDvlEj
CPxPeU9p3Jajmq99Q/kLqvwphQb/3ajUuO3mQYXrrizgtbPegiuqUWTZTG0qykkAZAfqbwwy2Gi/
1gTIdEcjaDm4vn77//ar/9Sv5lnkUf3P/eqrsumi/9m8pGX38ku7+scf/Fe72nf+AojqmIozCnua
+IXOLcEROQhSBEKKX3Up/l9gZOlNSsg10BJcHue/29XqLxp8JllTJk0jZCn/iNYt3V+VHIuGQuII
ZkgvrKUj+raNzJSlaqnLxIWmDR/qfQyipGMwTxwabq1LiBZEUeRuxrjHU9TGtF30R0NkhCATtn1o
h8q4CPju27k28l0412SnlJp4nrA4RBjsTuwB7oZkF+dc9oVxXxct9VgRMhkFTrMiSNm5H7xqeoSN
0RWrvmQga1U1KIU2IWehpTLh77N2oq7jYuUPgb1PauhgfG9gAyo8AP2+dIi7ONFXQbFVB7ejrq+B
4G3Q/IAJgd11qFteeoxEKd0O52RJRnWwTgGO1F979B2bHkzzOh8aKAF2MV8GTRhuxw6O12B+icgV
5s1rjS1sExpLptZ7VdbgJUKx5zhffED9n8CEWbSUZF1mU3PdpLPcch7vXhrR2dCGcm9dKRIv7Nzh
83PIkFwpuekKz6fZ3QM+BHO9yS3M6BXeVPpfZNaOVTVwlEjgr/qEnraphkUaI+0TPtkGZmVvI6Q5
mzAm3pzkEoLDgWOfiLa/jCyfTd7O70ASspAE7t7PKQ3lMijPBJkQtNlRhobmRgTmHkwsA7ZoflId
vAukj/yIKu02HanPGza1cN0ow2Eu2H/OW1QgpKSeKgxaZ/K55rUNKLHU7s6IEZ0qXRcbTJUGGZ+u
u6KXd/AD/9QxNV97qUBZoQODUKS4XNmAZ0kRJO3Z7qdphwsGFvAApFygm3xwkb4eW4vwa3jo9Y7R
otqJ1pg37WRK0iaVQ0wOJ5OeMNaaTXTr07uqpkqeMZkf5yLI8S/aZKDCllrZWbiP7N5lugfDI8uM
bZrUD2XrPHmTvkgEqLxwcOTOIDNka5k62rtV/qJV8gmbtdwnQDLA8oHfYxZrnNgyvkm9lNGDrzY8
E8vkc+WMPBJeE976ZUKfJkQVKRZUSxrSgPMsiKhtZgLKUMdaJNanmeMZHQ44JEb6WRNgQiyPV23J
PpkPquAkr3XBcTHjWYiLpN6QKywPkYZrTn9q4sTOv0ut5tloOxQ67hRsnKLFH1rONZ0A7mBp+3Ln
IELfBXby2KA2uyQOKN/Z3uflWH2aQrAPqnKMh0xaeUubFICsm8XxXT7Aeyg4c65oWkIOiv3mwVza
oJbrp3ca+dKmbfUlQuts5yXpuEV+7UDmQSqkMCxsweSH2EEN8yZ2GtDmOs23VgviA7e32ESdjQLA
TZyjJZpgjWQAHIkIsZMO4twaZr8xRFQ9gv/gKhI4xSA4ARkCz3CjRvKdTEU0eqsS85EDEGQDwIm8
uTjPaFG6a7/XpKbptLhPDXu+CarePFldO6qVT1c0XuO5JdOj8iAudTlhAhnERptp046v2l+4KJ34
H40LCoVsX6bOlSHTzzETZhLOPHi3NWe13oO27MKXuaTlTGc5yhJS58zvQBo9OIUlzJEBlG/idPem
Fx/7YnBOHlD7lWzUnRMk9XY0baxgPuhgPWYO0CGI/qL2v9BkuyNk6iaw+htIXkSpJrEFfMn4lks9
72A6nJvOvYhH/n8MgfvRgcPDGLDgeEXqPEqcCmILM//ItYE9yfilpuVDPJW+b9GWHNyBUidL3UXv
0HdrAF/zQjMWWGfRAZHB3lzOwt31uXjxsTVjIkUNO4DWvodhHULZ97cwOhEkAKCZZP1tIDto5WpI
+apJUGBklnUK4LzskkwM23SuCEDs0op+R+4dItu8xtn2yXHaiySUybFV05M3tu7KjanDstl2jj22
0wffHwhBwcBbVe43h2kW4hN0WWOYPQirP7uya64qT5ziEukX1N3scslHL8zmJovoxwQ2Aa1AK75j
4zcRfUmaUbov91L2mLMVZG9g4tkFLuOG2PCG8B+brPkMaVxrR8R7ef4DCIVDiQP1rB3UAzjp6x2R
FkTDeXxiofVDjaT+pk2di8RiE5qIF0A4jQCDgNls1/RKrUxy3ysmLhsHq9V5rttj2NRItWk8rcIO
TCb6DJMeZu18zNLpeQz6/uDO7lfGWzjcwgxmiOjG/VRMxg7DrVrDbeewmg03JmBq4Ety+eLjZVW3
YDEVwvo8uCsTXW5HxFacMbChoFU7WpHxofeJO66N6asdV4hhsr6HI6Mb1pq42eKkcQ6sv/EJoDUy
QALkCdzBG9gvmVUejoM9aAC1C93R3gm6LetJVtY+dJMP4xAr1GDew9y15zYFQQus/bttVO4pK7Jg
Z7gAcGTlWDuYs97WkrkJPnOhdEAaXhGGFuwgCZeQbmdtF5/Jwyq6Rxl3AZ2CkDhKvzhMoxGDwYXV
5JXjU0fn3+VVRIuWkN7H05d71wHHkpHhRERYDS8ZukjV2gdyF+MB3XqFN+TR7sfCRt01zw0dFnqc
Jat3ii6N3OWUyJxA3cEyc53mYzmAFqClZQ+tS/8CQJxLSGWSxWT0rNDA66b5waL4b3n9p/LashYW
yH8ury/jL2RmvhS/lNY//tC/SmtP/AVPkpYGQl0fBKfDRHP81nb/+/8M3/xLgif0laQQoG51qHr/
VoJ4f1lLyQ2MxHaQSC4nwb9La2uRfFNaL8oAzqQ47v6BEmRx/P18tKY6t2x7Ka6XCFqJivjXo3U9
AZ6mbrTQdMqhq3HX4LE5NIo5HLyHwgH2GM15eUEutTHSUYY1DF8DW9EK7a16ceOhEBbwq2TpPqrE
0XPDak+EyTkUtZERKFewnlNPg6786Urf/Dj+/wxIedMxErSfWEC4tCbncsWp/Ndv7rX9yAqsgTSD
kLkjpNFYK7qgF/PgmnhfiZ79QxuCvtfbi8UVQtMjSQpgbsw1+/UjKR7tyujL8MzQ/6LsXAPv3kDr
Zp9IJM9wF2ujPliNCVJpxEczrXs5uPLgO5zrdyqMrPIYuCA7V3pwuSqFEzCmFJ0z3XhFDPauLHrm
KYulPBNWp/cyKMoz8e9BAw0OYxn9HdxDJKLVuV6rqUekCSGea204w3SXLXY9jCbqpSuqsl0l9SKU
9pn2hdvGDZaePpGPJM04BkM/hztC77pr+34XULNezg7QzAayZU1fhc5WY9NpnKXhN1vdVdYVUYzE
lbuo4Dh2xP4YbpmZTjdmJDOYelEoHiwICnqFvpXf1jYoYQ2qwJsQORu9ARF70xZGc/VRDGOq8aWL
OromlodvhO3MPtJTRFbXIBLWHGUMAcmAsNT2LIjFEFc6HV1j57izUz0LLETRqWtanr+QNCOm1a4a
7nRTiAdMb2L6UHnWZHyyRceVi9uJ7zMzFcH+VEEkxQhERuI6cIDO0Jpf6o2qT/l2AOBpkE26hnNi
IHSOFj4IA/sSEynicTBxMfnshXpJ6JA89TMjhaFv+ONgF5hX1LFzGzHD1WuzrblI8Sy5C45ESfYc
jXQWD1Kbeb7lOtr9WsU2lyU2MsaEkwLIcz9rfHvrQShhnUPNTPmEJlk8uMvFwdRF7iGU6vLs1waj
yzjryIfSwzBeRuGobw3PhGvH/Hk6LBAqD7IISPZt28y8hOgu+ZaN43LILQeRbcFHhoSS1NaCT5vm
B8BMBOsqn9FHngRAO7Tq4T8mnbqc59B5MgbXuhqHKruBJh++CGaPB2Yn0lvHonBfijAdPlS2mUww
UXhkoxGo0zAOnbeOkqVljj0tnU9ichTIGmTlT4ZTt92tiOHvb9Tg8tgQksvlHePcaa7NDi/DrlWh
UWTrvK9ti/BX6UXaZignDfEFQQT3LrY5LH6fk7mvPvKPefK9msbpLs5NJogOud5rMgnVSwuJpV8z
mLIeQOFye9A915hoiWPA4jjqDJWCW1bsq/gigYIXvJRpVY7BrjWNqn1uAzXd0aLgRUB1zgWORSWc
fYrV/qwAPlarYGoZpw0JkoAkENMN2qD60Ed6ni7soufSo4jmU5hBJ3pl8bb5W2jGXBf8OIhne0U7
v4hS0TykSHSNJ6N3dX3RicZoiAYFpUdAhc3yq3OmNI+xNPP0LoA/fgBr1NRoDWz7qIelR6vnnGvJ
yIZrOZkjXV3fD7kQSLwazKceaGHJqhKdqtoFPvD6IKeTwY0rQQE2G2dYXoquga2AaQCqEIt5KR7i
3gAUizAucp4njtjiOiG/sl4jen3l6I/WVeR49Ga9LOczjTRMqOSDsEk+NVYDs2iF0bT7agdel35o
WCFQZk8B+Q8k0hYFyvQpNAJ/62YcEbYCj3O4MnmcTm3tcs+7rLGuEkJdpw9eH9TpN+UWAvOQnAkV
2ebmIMR1zv6jSULrwQ4dg0J4OSVc6ZjmMRI2Izh81chnjDg0Ic9qLAmc6a4KnFvPaugDVBLWvTuE
E/ksedk/wg7m+N21EfYJmi52H0ZH1MsBWOCAaiyPh5HOhTWrTeTm6sBg1RkhDCe1EaNSYZKzk8zX
yO8sqzkgrZfwl6ryzCfCm8Xazs1PBpPUVVcgH09nzlBxNBJxa6Ui/Jy1gfttCrEpFVZTUE07F/3Y
1PMWafB065Ru+EnZQ7HN2aQ2dFXtOzRtxSdLcmwWhck019U5tX3nNjd+iIPdJdXdZm6E2TWuwuxR
JBxnfLPtdtromLANEwT6BooPmq7qesh0fqEYIG4x52S3LOvVp8Tvo/tBZjeja07JvqlbuavneuLo
Vxb7gSzu+7B1sscxl224a7piSU2hKsjSWp8ygit2YK9x99ZjsbBwKIDjwS4f2HSq50LlVbRJdFuQ
c2aWHyIHVypNIQBGSNL6Yu24PcZsZ8Jgz6BzEwZu+z1u3GaTgYQ7CJ2EuxGo05UKSTHd0GsqZuiD
lAOblqgR9A55ufeyel5EZHZ5dKNJ7EJl3SZBWe0xw/QbYt+rZ5guDHcnMTjHgvHGsJ1zt7+isRLc
kx7k7I1Wpztl+M7aSAzt7ebZ4eAddfWZBXs+mEUxH0djcZ50NBvmtmnWHQSudd3PCcie1nkY4kF/
NemJnEnh4pBcNJiVf18SvSvm4MYz0nVfR2g2o61f65O6zG0g/xBXpo42XlosqonRZhOSBooLWJjl
OeAtP/z+U9/MRijEyHVUuEgWcrpL6tivn4pTN3KjUfmnGorJRyDJLAxVJ6gxfv85byZir58D3dCh
XBb0lM031dcQlU7f+mFwkshQWFPNhjV7AWGpKWDB+OcftigquZwWwmv55lJavMNGSBF48jK0SeUC
LHqV3xpx729//1HvC1lGkNjpqMVNi3r+TSFbh75bGZPpnGxntq6KBYSjRnhjDNXKc+sy2P7Hn2dx
DrF4TEwHevwbzahF3C1pMLk64csPnn5sQQV+mHitikW0RLAOl/f3n7lcrp8meNw7fhzeVjYVyc17
W6zPeUgsbtPJE5gpqivXMCl+WFDZgYsJ0QJTd/7U2siHxUyCZGT6xw8pOjvQBJ5JXIlQ5psfXRay
NqcMkF7fx81hHGHpTNZY/jBH/0e5+/tXgU/BiUufjoElJ5NfX4UsEGMRxK1zCrFqH+YYPpKLxe4P
F/PffQoHSk+pRdb8bhzqdDZWOoPf8ipsdmIEWjCv/j8eE+Uj3EeEzs0jgeHX35LiyoNARKdQBBC8
CPbkoRhmsg9ox6DT6qpp0H840r1fv1jTWU34WdLmn95cPkAIwUyzUZ6MMnCeLWhXqB8HSpE+Yxxf
ABkTK6fVPCK/fzrfryyeLxhYWfxanznXm5/qo6YxdaUEwH/e7oDgq3PnoEfHtORd/P6j/s1P5OFg
lkUNjjj87WLp0tHjo3IBkmqBIOVWedYtAsRMLvqS5QRHuv2f0i3+3e9bbN34RhQT9Lfjs4GOpR3h
4DplDirxIkeUnJletOeg88c3/XVI/eurjhkZy7VkjOd679+0RdVosp4ghmyhWCVWrsaVcs3sjpZz
QyQQ0ni0A5TJ00hdh7Rubq+GGmj0jhm/5HBRogcEa/jVgh1F1akL5LVe6lTZHx639wsvs0vbXewI
GASst06OIlZjDCmZJzxHIbKOA7hnCSAR3JV4zOiO+5T1v7/91vt3Fw8Pb9Uy6cff8XbMHmb0SwL2
uJPhGdS6MD04P3TTBNC5Yf6wjqpged7pqV/VfVZ/hP2lrY0d+9Nd3Qo8b3XY63pHlQQcC6Rl9I83
B7Q3GJOwgdjcu1eZwE/uFrMmpmPweOtz7VF0m4yXrBAtbJvZRQxMzPxTG+fds4lnZ3kbaOXwiGIv
/3WZqeN2KfpnfRpkIF9asKHwSOqCx3Ra5Cq/v/z/7sPoG4FTcEAQvHs2EUv7Zlj7eFdDlKtJQeCA
2XqcchT+2fgPH/buVvPLPI82nWkvO54Sv/6yPCXFvA3M+eTQ/nUoX0nGW/Eickr8/a8Sizrsl1cO
twleJHYEfhxgieWb/HTTMjuKJ/hPIxVEE7U3Jme4fm14bZc+BgZz7nOVDHRCZAg5MRojdHVZ5doN
A+NlGyzr6S4iYwrn4shhCTkfNE/tohA1DYdWFl0ve2dmS/djrFMOxyPisJuugO6e/9OF2FEW5R0N
U1/hrXpbCsUFARRu3rYnoVGIjmiyzuBD431ozv+46uKjeAbkInfAYvV2zYc7LbphgqnY4NaDU4hf
dVWXtb81xFSeZTH9sX+47F4/3SUkNayHrxgRqCtkO725S4XObatulDw59SS/OY4YTiSG+0+vDRHH
benq1DpTjyUO+j+sdOLtIwKvAVWR44ChWFQ+7AG/PiIyQ0KMkj05WcRs5HpjJsSPkiYEmNsW63EK
vM8QlFO5GUrknFc+jLRDYTch7tiOQfWKGM75zuxzuog6Xfo1deMuB4ueRNiVXtCETc7EA8S+Fd+4
3WwU/E1jrA4+CgOEoKlnl7cqaVHxLo9XRqCu3s9dY1WnoVmGcMJppxs1TrTG2gB55jmlcYRCuh5C
d+OFiDwvCV9Pm41ppfntSLfhqnE66B0ydm7K2TL0vnQL5JtDR/iF6ZLJcEFb2izWrat6gBOE3l50
qSS6ws0qDfV5rjUHaB2fgAlba0ijqocDbEXMdFZ9HSuQBTCeyUHBvLyYFjMroXnUV1ZmfR3B/9AU
NxLeFx+zPs1QEgiim2Ge+GfXqHGLOCUtSkT5fhAdnCHlVIT9nP+qa/dfxeeQBnRe/Gypa+qKdy0q
MkUaEzyHcZnTNRzc52by0yOjpumumnQe3eADyMqLNKyH7rZFXr+w0Fze7tLKq/QOjBH7RdN3Vr1D
cDndpSh0LkLHKdM7t7LarxMqU02HN1H6G9SnXl42tbW0osaM2wxTlz/IT1cvCja8vq/wDaKEFIm8
GJY0BToaTL13cdql086B8pZv6IPQuep0RCPcy2eH3HQ74G9kWB/guRgJy62npDfuJwbWel2nml3L
NxHm1qsos1vyHcdBdXcWAyzyhnlcohvOq4g/rNkFI4ZBRx6HoWnddNN3g7HWVUEakSNYwpUOeYIK
POT4qtwRQoUcAms8RtB0iW6eLATrZZPR0/KqvtX7CR2BWKF+pMuIvnZqHqxCNRmAY8UDVkS4F6+M
uGFveK0D6Nnz9EEKptUQOYjcTvD3YYcHNEI8JuNzOX33Ox3cwAHHOPbaglNZz5exo8l6kIlQLzHc
twAcU4vt8cdrxbhvAXfxzowuoVsvC8iqoTk/Ww/WZEWIDNkV67XokC6vG0fxFNWes9hJMsV1Fe3S
Mycmuf+M928cdhPWo5sfoxnLky+BspdCIpTUdiQG4uOykqUTC8IALXbC8WeyTDrwr9uf6/Q0GSN6
V+6FgnAIXcuMp2RHWIBJ2ivpTXqfVwaThmyWXFiybiXpo74I49u2qPkilknvZFdlor0rtFVPn/rJ
tQ3SR1yVpnde6U/9pZoy68FJkkIysg3i+ZtnMMnYYscU8na2KrrA0UxtbPP+jW7OfswYICpXEe0K
nhXJNAfjlexs9wOFedohAm06chRWWYy0i4DWAFn0miVcJaesaenWz5mNTpcOmvZoSeAnOeWmOdFq
o0PeeTTIdD8k448d/79z0j/OSXlrfqpZ3rGxLuOi+Na+1SAic+dP/T0oJdvQW+IiGIcu3uCfYg99
99X8bjre6yz0dYb696DU/4tQwEW0SE+Io9vPGkSbsEQfKCmnOmId+Jv/0aDUEku99tP+jWKEQ7Bw
6WEs2kbxqlL+qcqCK+QDWCnA35hGCWoIGgXEHqDsASFU1lRtU2lDp53toWp2k0FfCRFPZ3+bpgw0
Z67RE1Q9akU4vdKHOAMQ6MOEGE8+WT7V1WZsrc+hJ8LHfAIcHoeO+jDAgL8kuam70SOxRCB5EkXK
H2amy3DkP64HeEzV3kii9NB0SXF2E5CauEVvs6azPxsjMT5nplETQVuO6C6GhJynRzsNevei1bUm
OgDaBCm8Ekrq1+R1eCvaidkYTDriOXZ6Jp1Fp+28sRvTxitq9x/xa43MmnoCAS9TO1ZLLZC71S7l
3t6jJkOyZAs8hdsqC+JHK5oxDjH/0usmTmivSkeBaSd74t6RvTi2bhftxZR8zajLt7EbL4GGdQyJ
ibb+PhHxwwxl+cZJmGAe+F/sS0AZQU5+G6zorrC7ZoX30N52lvEypXJaeWaSj0d2CzaKwre3NUd/
DFGAkzc0Kmu1hRDT3llmpi6Rxk1MMXvXOva+X3Pq137wpHPPva9cFTw03Sy8YxN0tkGIb6UyKOCS
lRkITfI8gDHeGmhW1ykSfq5BNazqfipODvGw565yGYT3+RgvlU3AbHgGtdT1XeitjbCKtgiK9F1d
hDI290HIdCaFnsTkhW4RoprDnIy62NA8GqK1DOpk5yGCOcgyhwaqbcD+ujX0g5+5mVxBCHTjgwQS
mj3FjdcXjyFoNNfc9uyxk4FINAPatWc2MpvtMQoVCdV5kqnYeglbWMvcuYx0apX5cGLlWsCev9Iq
GLeTGWDUxXd5pHd950WBs/UZ967TtByTdawIapJk/UIW96E99h1cnUwbMCJbJcgz08FA6JFXATZ1
H9KJQCcljmHfXKrZS5CVaVRV5ZWsdb2o7hA65cEJlO6uoDJ9NIzodsKfsmr4mF2okZNhhf5omaPe
MUKAQTTM93TT22NNAMiWQKDkos4Ncm6VTHddUIuTb7Dep5Sz29bANpdLBESSVtJu9EqimrJZH82a
V1M4mXj0Z/Gp6DyC0qzQXSVRZ6wlBNZdWbhddyJzFTFYPH5uqCZOTSzDc81kAqJObm6JbNozPlu3
sup3UpOIzYBxE+cG6J3a8A3MULArwyj6hvL0Gcsz2WNMH2BTmGDkZYOSERwImSj9HF4UakLlRQbm
niCE+y42oOOU6GkZM0AnbRLrhm+fnBM1E1we0Og/IvDovwEmnzdeZHNxeNkOhCMjuGSDLEJNpmhd
Y01T97Wd3aVefKGtgLq0B0gp9APCtn1ptuQoh+Nd60M617kgjBvyUsLVD9EVepDd2rree/N0mZAm
RzAJfLCmyrrtEGhkwoF8cvAersYihzqcZ98ySbKAKEYH03zU38dGcenVlrX2O4cwKMbK0xx7l7LC
0ZrkE5Mkz7dWAiPSrUlO3zafmoLh6DDybFWtVXA/nD11TwsIzO8PXpN90e6MTECY/slhuTz1DROz
CRXpVeR3CRRxO9rwVli3YVTfDkm7NTx+lC6Lq8mTyUu2rGZpH4BR84jnPleVkHexqJ1TWXXRmhtG
STNVPk7E6Nk0WsoZMX2POnLfQ7fliBLX2cohWXCtGFyeMIXY25Zl/baz0XmF2vGPaeLeBU5zyxjc
3LFMeGdU46O7RpLXfWBd6TdicINhVdldcpWIfljXXdrtTW7UzizrnomWiu7QMfuXzWSiboBrJZP8
I4kfYs1IDk9lvivIDF0IvO5KFy2c6ILVBZcY+JNkR3KYzdcr5UskY1JmInaHOlhjhPb3cdI9ICt1
diLXwf2YItIz6mY9WV3yiKzlUYU+/XljeGm1/+yE4ghR3uE57isiPDM07WLctWMDtCzZ+yIJuIq1
vBJWWO9Hr/lSqFltVaPbg9mJhypwUx7glElGHmXDWdWjeRVZ9h2iv4usjZ6cVBBaQpaRWUqAy7D9
McV/kv7I6FWqdbqspZXh3XitvW/jZLqbuHX5qhpCQuEg731Kg9B6zpTnbBob8V1oIKgU7nCJ8XA7
1HBaPdHt1FCLc0NK4qoeqpixuV9G63TOvD0+T32Myu7QVclpiIN0D1w/Xoe+sVD2jB2bWbbWgY8d
Dzcgx0LZyy/S4H6RgWF4V7M25W2UL/kPblNfZj2O8Xkcyi3hnNHnanIITBf9xRQjPyzG7NGSw6Eg
ItAfNBtr4mPEb7r7gT4obqb8C/q+AzzK58RNs+3A70E4UKZruN7xeZhJusGUt5PEPIl1qJS+mkjj
ILonqKtNzynsrGIV7makxau2D+2PQdlXd3SP0mJlMJytth7cNySzdnETGgM6xrIhoaVjX6uIqj3M
pUo2IC2rXdFX/YVA2YnKQ3B4Qfm6CmzjMTLGZXsmn6l0kMN76mqEk/OEWKO4NsNqmDZyzmQYr2ad
9HcAvb2jjy/gNA32o5zM6rPRDEZ4CHK0ETuFZrNF8GmNkMglrOkD+yx0487/khvDjRW5eFDl2N21
qrgZC8PgAGnc5nPUX4PC+dA2drPrJ6c8QfD74LUye5ji9CQMxC80LgdQ5Fn9ieVVHkbcqC+Jtpot
OqjmaE+G2CZgd/cO6Q0rD5o29DnJj22Hj34YttvC9IzLELXSEwgJWI5D6313etI3e8b4KxXZ2Uvp
ufO9OxoISXrvo50qNK5e7j6RMhFvjMAx1yAUkgfyaEz0FDRPfReisG0D1pjk8hJxw5IVaYpkYTD/
5r3m64WcYLZ58rVq0s+zabj/x96Z7ciNpFn6VeYFmOC+AIO5IH33cI89FKEbIiIkcd+MNC729PNR
mdWdysJkdQF9M0ADVUAJJcXi7jT7l3O+8xAE9fjF6kek/TK9Ap1woCJyZeM/MPCjZsJOaYqFHba6
KM+YSZtDLqVNjVAnF8MsD0MRFxG5VmQpyKB5QByBDwBsgbwnutRfudXdF00Fh2ZY5qcR6sTOCDIw
4AExiTcE937rCv+T07ncdUgWN/Rw8hk/xtkFKr5vAxz1DiKvLYABLgia681gEquSorSvI63JTZQW
Fmoc0+lQI/cqLId+uansKThMjTETSth9lkllRHIuMyL72tF45IDsEYxJq/RDd5jScm/XCbqKyi64
vHqtfutYXZ4Td3F2JbXgy+qZXzBRl/5qG16sxyq1jA8GKu4HUl7kyGrAvBGnOOcZm2+ZexU7E2AF
Wic875BHTh5UcIDfeIYtE8kuqDCe21oQZr1yxSsqD5AN2Zik6JgN5pJngUYCetuYPAYahahxodCK
4DS+iEAdMfF+Y43lQvD21KZiXwaBIVnFKY0ZqtkJQi7JPe/aycntISRqtN2UIBDD2ZZfx8GGM6Ba
iaAXe4FTghEQccf9VzTEc9ekm8TtEKJzKw8WQoMwFTkea33axsK65mluIRNyxb5sXf+cpRUywoF9
U+EFyMzSXTl24kEgpt7rxocsUwom9BDbvIqfmToBx+3MTazZFqyQtt30jsAznscsb5d663XlQdV8
7ioAGCGLNSNqtLqFpjRu0Bd1HCdkoSCgHMO+w5WpivTrFAw3LgX+Tvd5iYkCe8aa2myBlKEMyqoz
evBlkxs+IrqZ0hBtGwz0xGu5E8vm2DT2Q4C4ZE9s42dZy2dUNWRCu+p+qOhTzMEhcAQdJNmZw6a1
lzS0WkdcNDGPJNho5gtLtz4cyqp6noeeAQqRNaQuaTbLKQCKFnTBPGWhGpp5w2StUs+gVVBEodOK
MpC13wphbIzZUxAk+JTPpRsuuk3mwOzHz55R3gB1sK/ChjMju/oHxS9pMmm/NZC6R6lWmLylI1LH
Pt2pUlbPws6zTQkGZgdLKNjaNsUOLl0nXLS8vJBTbYYLJKRdAHL26vrxh96LZBMUM+7jqZjvuwUp
ZNC7RrSUHlWPgUUcSPu1nhd5NfUmqppuihQwcGYm+nKFT3DSDF+HetDAMB9HFvCBN92w9f3W0G8Q
7Ppm+uo9ad29Z/Tg8geuYTMvUNaoY+wX4xZV2r5Mf2h+J0PD7fUbo8/bQ1eIuy6zyM5NOR7Tzo8Q
L+i7tqW9RUxn7YlJ35sNuHcrz88kMHKB5jpAGf+ZSBdrJXe+z578jGXy0TQFn5/GupfDxWvi52ZU
Q0g7lXzVNDLlJD4BUnNUlFjejQr8V78FyREEzb7gcgxJiiYvnCwi6JO6cWPbAD+R7Edan+vRIBVJ
rmB7dUgaDV4Tpd0RYzr6YVHNiishj/l1uQk6pAdtult8vz8KPsFfF5F+twrs4VY8LSHBCb0IJxuw
Dqa+6q1Ex99ss8yorlxZNoq5xiop8BoQLGYq6vsJWeVh1OZuJd4U+zzTEhG1Jnl6UQNu5Q0rOTI9
hp80OW33PMnVvgPX/0hVXUCRSuu9HdT2rl1UcgY+5O5ELZ8WoVBUN8Ft4Mv8rs4044eT9fKs0sw9
tZYvDma5FCdJ3u/OmWzxZNfgFXxhvtPD55eitmnwE51Ug2SMxr5JbiwmdpFEwX5hZEwsr5rnvdVg
pspHuqWRcPfdwG5jI7KEAqBG81Vb9iZBNwhviH1d1g/JhtkGERYYaCAZIC9uc2trpmV86yITPnjl
8kEIdhBWpodot+QVo6i91HibCPRYjo4YkS1O4xX5HWVFnyJELYKvUAoyOK4eus8qRZTbOjVlkFCb
qeDL9wE8E56dxJ0p9+j6d7ZJUOEwmxE7lHyXEt59pG48elWNUrusxh3HlYOrqQTuWzn1toQglWOZ
p5nyH2A623taYSYu1py/jUUQUEnbenHhquYWmugWriCnz3WP660l8wRjItYLWVSRxsg7bEiCACLU
61i3y+zQF7YRCYGvBSWhfh6Kbjj1jfWjUySVI8MK197CVNnV4HTfzoQJ3uWCtxFLF6vnAiRpWU6R
hqosdJts2BTouc+Tnd9lJuLGoqkuieu9NH7QE0BjQNBu+fj3uBRrQ98nE/MOQkvoZTBNruG+fCmE
mwgfh++qaVESDpdlTWkRS8yE20IT3NFnmVYdVQR7hdOQ8usRHUZgWIS2mFPZ0eND2pTowYvWoWhZ
ThNPagTIFs2OHDgjHUMQTT5+jF7+QWLq0be7uxnl9THrF7ipXXfmiH5p47He2XLe0mrxSWbKHw1j
D2nDyPSrMqS59+eJMYri0mXmi2rbeIDFA8BVbtXoFlHXAS+i0VH1lw5qPcznafIx/hhPnJ0P5pIs
/EYE4xTuROflTwABaAcHTQ+VIiuOicDGiLPplIJXh8FbfxCNEdznicYb6Tv7burwRM2WekZRceep
gJT71jA3Vq/vht7xMMmJ3I0olDV4yd4S0uDkT1WcfveN7tor81z47juRSEzF34G07uXg/xDj0tLm
ZlB1DJVHIHY3XV5HRt7mGxgSP9qBtIpSK76mkKm33Tr6X4FGhQl4GZI8sxKVB8mmrpkFpIaibAGM
lDf5nUg5oKNeCndG5mt7t0SpmSeNmr5FVlui98cdBx1uEfwlbnIE7yQr6223rfu5FngdPfb67rkl
4x2UV+TmM7ubuSjljikOCpxSOmGhDK/jhl46CSNM4UoDuxOEWCTEMSs7FiCcakPI7lA4GN7SDszM
TEU+PGnwVPpd5aP23AmtmERksWJrzi49wsLxYUpwXXZgdORy8ho5ccvMgQBG/UZigfnoi9krBuha
Qc/E4vd183/3vH7/vbm+V9/7/71+4U+KC865dPg/v/6x//3PhPuu0+9f/gAcLRuWe/ldLA/fe1ny
T39XlK1/87/6f/6v7/+llIp1v/v3k/i+z/hP22a/mpZ+/rt/zOKxH5G+xXgeiKWzigX/07SE/egn
tdZEW/HHEN7if/7hTrL033AloSwMTASNLtFb/87QnQH/rzN3tABOAI/CR96AFVj/q4aCcXDnFG1f
HKu8URcvIfeTUEeeDVUheHOGVD8MnYOVF78MF5FB+KGNw9ysUWM3y7OKV9IZLgBCeTlWybUMjIXF
YhEjP2KKV2y8RUPs0BJoZRK4nkl1jjNiWHg2WmJsMOFcAsJkDvyUHHJLSlbWdUzr8TuB52yqu4zA
YZFaAW4bJBoPWDO8SOTxvPeniYXgmlPaWviTPdQtp8aZ2cC5NVGV/JjkScVTTfJWUKsdClEieYDO
HRcEwxz4qU1NfSiXlnnpowGbSzv5VFkGNSIqy29jYiUEEQUe1a0+xkm2rWQyE00GwdF5S/UAuNaa
CTmk52awWL7jve/a6a4zvTWdKvGnhLAALfV3TbEYycNEBgAaj6Lq7DBLKmBIZs/caqOluuUcDXv9
mwnBp97rLIq23jO6RNGiFVT67pJycsVGj6XEmHxl+dDyXCMhnKdyYx3bK1Puj0otye3oEbLRkPnJ
hNhbsJoyL/JflZwHYoKMad6ycvb20lWbgT+t23fCCPNuvHqUjX1U6Il1KNE4UIeD7JxiOIaivEdO
Xe4rUekXBFSscoNdK0Y/j0bUbmdBVdDZXXvX4a/gA9N62LHBfEfERsT3o7vMz1xmxaueLkXolTW5
J1hfoiErnO8ryPwBFQ2MS3zQ+Pm1YJeCFCAfIbDecofRCVGuYIM8cO9ZUA8nO4YnZBjlA37r4n6c
kcKjdU28CDDYXjMmlwKgPs7B8kRU6ihCLQj6D2fNN63ILN7MdMnHInGBgk5DdUYz14NssBmCkt1A
RUywaqcZ6Z7EgeDTTQpmkCIW+d2IneY9Gbl+KQIW/YpBmAtiyA3tRCow/2rRa/0e5/WynzqAyJZZ
PuVaa765pIEnEWHanxn4nRfX56GyoersuNLtY0Jry5B6JuTYmr7Hce+/K6aH26Bt9CUc0wRyhOq3
uWKlbKQTqWDtdB7t1LktAcLtrFEB+AJd3hwEy+gjBhz3Ejee8Tab0r8axKhRtk3DMcgLUl7tJaDK
b/qnHofdrTU5zaGwKus8YSK74lxhr5W0zj0gLoNsjjZ/7eo0f+MdLffzLK2zbFR5kHXdXgtll58t
eLuYCLLEO2XCUncd3AgaGwSWOFSMMYxb36OqGFg2E2vAsWLN2cVfSAQJlO6CWeKROIDJiBnf+1l2
qmk+byVDiZtRWNkXZBTEfFrLpF/aYswuQ1p0TxJA2GNG8sMJl1S91eYseGOimb+I0R3Og0NWypZh
dX7SlafMnVGl5IjpQXxsQXfuB6Un6HIgyotudH44IyBCREXLlzknJ5Zh5LEu2goGQXzBeoSJXAL4
n36usOrkaAbteXH0hbGmRXFqy2+ynpAJFHV50FG7hbVDx2QYPdnxWe3tzFSfN2p2uw+S7uVZ76Zs
V9oA39zanu7zhtYzLfzl0AhJSMoyLa8SNugnDsLxnhckviX1Qn5hCm8AP5yqDc/JsGmqOT9MuD/3
rZ27gF9lUzy3GQIL3naeFg1KRuAV7TdLY+ug/IoJwhzr1nZ2ZxAZlRjuPAOFJNPJxWU7QSaWTzv9
g6QI1ig6fkk+yjQzDB2eSEkeLwB071pmhVezMZNX0+f5V07Q7WYSyMaQbFf94maFfgmGIrhqbM/u
l3kk3cHoFxyczQrNLOfbspNw+w0eVOThCVw7hrxVFE8DhSsynFPb0FbgBgBzKq36IjvGNZ7FUcPE
E+8logOzs41Hd2HBFemQyKO+c5dPvG8z/aLmi4yiM88PPVDQD7aFLNby4sRdgti4a0zyP8bsWPYO
6k5i8J4MkfcPiTd4V7RXDLOIhkeYtBTdc1/LgHGvpy4jxeF720jWtIYxPZTZCnvh6fFu6mlavpG/
li8RIiFYorUznbSkGvdxb4zXcRDWyYSvsvOzrnuZHKe/mx16gMVG6mFlc3rPzda+uYFsPvyh9n4s
iH1YdgwkkWAm+8YEIl+zd5mlQQydoBael7l3Np6hDwz7+DlJrOmp1o0in0K9L8f3FvBiibMRXymB
HBoajdTuXmJZk13p4Y3ynSqLI4fMQdJ90B/1wdh98ZPadbd2k1QfVpL4e/AP8UUasX8e/Rp430xC
Whr4jKULCJCLyf3GRG0or4OtB7e5X/WXwiCQUfo9w+FGgz85oDPJ7YJ5denRTY61/OKDM4Z4ymyX
9Z3Gnry3JnnfJr1/o7Rg+a5bspQrdZXrGm5zci6nQXtKU8d9g5HG0VOwYKHu1XLAK9PQAlpUcbwd
dL8hqJlMoowdKscSFOfCLxeDpEfH33sDQzI+ExOZpGag4cM10iYi1MF/L5CH7/TMeseB0ly0pCbh
kmE0MpvZupmGwOYYXMw7xGs6yST1ZX0Dcd5Yxl4NRKAsdbYJ8s68APrMjwkpJaFI6+auSUzr2fOH
cTt7GmPcrnH2mpszSESdu0ULaGLXIp9Ka6wWK67e33tOYn8OqQCqZAyt2shpDB4NB1FA3fXmTkdP
9ASiOrXpF1v7jrQY4ofNcQ7uy6T29sg2m2jSrRsfTAZve2XrKBkYkdrufAoGE9ZCpnXfwaGaAyhI
RsHx0HkHlk9t1Jf9EtXx0t+1qmzvgHQQopWa5mG2GAAoh/XKNKlA7WNDeF+oBcyn2Qpy8JCO5f3w
K02+VY3v7OKifXW60ttqeXBP6mWf8/vpA3UH6GswkhPzjHzIoWe2Qju6JOthcGZsGnNpd+ozawUs
l57onpMp543TcL0tjJH4aNq0NHnhwG4By2JkXNaSXO+czTKxJRuLmKGcRZstr1YiOxpf8QL7o7rF
EwspImZdtOe+q3cjgD+6dFojLTO8g0n09a1neDO3gpe9UaC5THxzBtrdEh9km8dskYvADD1DGMWR
ICsj4pONMa9p0QkIe84dfFFwrhDE4Rik3XpwhUjDSVnT0dUX/IRER/OcIBTmwxF4jDZVygSyMPeF
zrGC+IVieqZSraHj6NPjqJfJs1405bNtUgPaCAbsiFVTdwt8KTirwqVaSZz4qHstOpIEEABah4Yb
jJFxfIRox7QGO2N+ygckFqzTjExSYgbNgd4v6b9bwMH7AB8kanakAlbn38SjU4C+IbXGKdneYle3
LgxJl2vQMYgNigzgXNLNp7Se1Dah8H9VTLlz231KXLCo0syuaPsNfkv7VBWe8TVDBMycoyRFJkbO
EHoV7hI1msdF8+pwnEjr7STZ3a2l3kW6MLrQ7v2WgV6Qju6mxJjOKJvtTDPU0163NOi9kG9nWoRz
VhrVtsyTZ94WayeBZhLEGkiybihutDIjjz6zLr1jvxk9S8l5HEjrJFdyUxQ+s8Cq5IWpJnYBFeMB
9FEt2CEA82ytLfZvhLUm9XJi6XCbLrb5Ygkso5E/N1Wku7XYGXidIqXNuNkLaW1Us9CD2xWmI4CU
CjLO26KZM4NHRAkVeO0gdrzb2U2LqHVr9I58/N613tvin4+fYAG4hxYw9okBtn5JqzLbjMlkR8oX
XHN9mh2z1sP62A8qQtnuRIstCSlqCEur8bHvgiJfbh2dXy73y22mhoo+oRUDw0BUFn/qWu9+l139
mf7wVzE1yAzQWBZ7O9gVRCb+xTSXxowPMgm6KK962jpt9lhPELhX4zQu3Edbr7vPllqq5somJ/3v
v/lfbAR0pa4J885cvVEkWa+MkD/r7VFysQlRbUZKUyM+VS6Ii8/KFA4y7Km//1Z/MRGs38oyfP67
dr//bA7MUEK5QBL4Vq3Z1VuekQVPNhHW3//++/wTgXb9RojhCUw0gZK4fw1/JDd0QYniJUfZMjfG
xGMfXTmb27LOhjsyiLBKjEHKVnyxq/fWAxDLqZKkt1qcrs01e7V6+/c/0j+/xavSDsqJx24CwRJD
iD+/ylIf/HSgy0A9TJSpXollb+UrSwJOH1p5PUnFJ4xw3mdDxL/zPv+7J0PwX0TTNz+GX2dBP+c7
/zko+v9rfvSvlJygkxH1/2V49KuQE4pxAJRjpd3w6PwDd+P85nlo7X4ia/4xOrJ/pqEaPEzAtXme
1q/zj1GSC14SP5DnGkC+sNLY/84oiYv+11ESeUfcXTxEbHMx9cJz/vXjJAyXaIougarh6GwpAXi7
5KbZABsY4Lr2+KYnlQcEw2kesnapr6viMux8YBJRHch8a3iZ/pgPBZF0wpyL25QCiwwbDZd/4In9
HGTWCRy9gUwta7uN4+Pt4rkIbJYIwEsI+yD+cCyn5kZPkJqGjVneAJUu7rzG8veVHqT72AOCSAYY
u9+kIqqt5yjbqywVR6Sl7kX266ieWCAtsiTeibCafPPszc30tajchTsT5EJkpRIOu7ZunuoG3hYY
rgnOyDQfpf5RFKp5R1biX1RBwl6IPG/g+seVMCElJfJvdm+neAZARR5aqUdp3OjHleJ9KISpfU5c
7D88YHu3Fqw5kpIr8T2ZzbiL0qo17rK0lUQ4WOLB7u3plBeejoGBW6GKrNz8npN0HOUODAzUahZ7
eNAi10Svk3PfKu2TDht8LHR2JPgQGo9L1r2ODF4e8mnFbaT++Jy2w/AYBMPMilpT4mPlmLwyVS4Y
HTjsLJln5BIpVICFzq8xOWJVCU09o1NwgsJj82uI9w6PhmToMX3hlGcrIevyo8yG4RCobNgZdGCf
SpflTaaLW00lzqkQQ3sSsVLnNi7HqHa8fufNPjn3gr01MQgEVgrez6R4RTWBIItXSfLVKq1njGaV
58XwYjJiKpdflNC9EKKPvDEyRzvkjp7uQZmXTziU0y/FkHE3MxW0WAHPTbOtaC4NhCT409BcWQXg
Cj57SB5teZF2oEAiNroFNcyAMJSS902uLSLPaOrrlMLFopiD6jL9yBCYUW7Mq4mvLjFCtHlagz50
5tBmnXyTiEZtHLVAzxd+dWkJjrkxNcugh6wmdE1MMdhzUAEnL+TQmC4dUWJ/dPMEzZT5GXvjkk06
oTbVQbUKzwRLQ/Z4fm1coVEE90m8pNHka9s2rRCGLOPGFc41K4Pxs/as4qgL5EdTjuhzM/ZyQeuR
zmelUAviNRjqZ3iV8atWuYl2QtnZ5dug9oxv6Mh6Gab6JB9GNbFEG5fCeBsY1bIUrDt5b8i6+yqw
1xDPORnvBWIhVp7LsDz00C38g81ytw+FTzWamUtPXKvFHCIeUmjGMjasF2vU03MH4+iDhbFewyvk
Qxt5glFTm9T+19zTvUvhkE7JVK8InhQqN7RfiJXRVKN1Kze0ks3OT+vqHTNJ8MzQ+UPTp3bjtsIi
kMVdvjutQCLdG0ZTb2M/rl/zhBVVVIqczQwTBvE2eEgEQnTP7ZEMyGGDMIpam4TC4CY1ZzQPg7hn
9hkwQsl4ntnidOD7hb31cTpFrFzpSkfZIzlqs42NgnKrpqE7FY3hnRy9hyNkpbnP68DgppGSEw0p
jRdpQavvx9LOHsxRc/ZNphfzRguG2IYNLvQ3s0iJbbE5TEdTb5coqKssp7dty2OyWN0VMRWOqqCx
hgfhZzYvrFflX8gP6Ra2figlOcxieYyTGdmir03tVwbEgCtsrIsHghQIrmWg1d/avdA+G8dDLNob
+Ujvu2gcLopMhobOjlAU2x53mp92X4l1mL53ZTq9LXZtXCyat2o7TL2/hJazgPIMYqujlg7iYuOb
bYXAZYpBxGhkHhl6+5gU4Ckp4yaEgiKDW1R0MEu9k90uA+EjNdPmtC8pi7P4CFU02TaG3e1nvXqi
UZd7OK5Y1qhp0L4IKCWQcJYa0evobsEPqG8KSk21HQ232zSWZMzbpCMMKt3Pb2edKBZ5tsvOrQeE
vlObfVFawn58oSEo9Fd/KejSEfqwlRheJU6C/DaeGU+aQe7eGjmUIELlxYNblfqDa3jJHcfiTCtQ
qCNl/At7zvqhw7H6II0+NkM9y+OXCR7Dq4XbCqER89hTiovtxScthkNq4rHyYcbf6QT63MFhYzCT
VM46G7cxCCLGRaOBhA59Nsc2t100V0t2BfwrEbN5HX1wX1XXPND5cd1C2xl9yRK/x/vHo84CKTRE
794AoXJvkXebF8epY1QAaogfbV+4xzwrpid2gT4+sZHtqqW05ZZQIFntB61rsPdB9Qyatn1Esewd
E37xT4SdRGUswtnDtZO7Oe7UVxrzmciPTlOHxCgX1o0Lkhx0/9tuiCWcH4fzSGaGOpuD8o5pxiym
mvK7rpSAgzrTuo1hFtscskX8MKl4Vb2aF0FUbBPVyl7jQmRzl8CG2q+v55NoZuMmyBVTcVvzIEEL
ck2LcUQQYU5YMwKVfosHEFrZzHY/FN0MTs/Rh+W0ME+9Nwsx7YMlCI6jIfsXETfVHbP98cDz5MJS
lY1A4OShQ+2nBIyQWhZ9g/kjRQ1hBd39ZOkVC5bcCiKoVcY2dTL9kHelfYtSIb4oL5iPPRcjZjBz
utaB/6k3WfBp9JbZhE7vdK8ZkrCv+hQXx77R2j2eZc2nc+eo4eOXcknbpeVElq57u2zMizuUtNPX
FgbyphgM9w2spX9rLjVPXroemsBMzGyvpolMJiFMs3msl+AVchj0pjH10xZKTyeNSK99M2X0OwVv
mRYXjxh4++7OFSw0D5YH9yxUrls4IMqMTr8xXfRAiA+NWu/Au6VZu/o9eOUbUy2Poks2a7TwsrNS
19u1getFKaipOMoJTlaGiYYeNnBfHeSgpa9OaznZu+nyiEdAwgiYFRPOCGSd7rrGvhjGTOu+bxIy
uOSJj6wpUBWPNbOJ9y5Wb5S98xdk//VnPs7mS4Cn5MnokvYEhu2pq71lW1lddfQ6uOKeJDPFa+YH
t1RvHIA/7Cx9zwf3zZOT/ADXQwVhC3w+vSPfvEDLD67nl3edUW4nu9JueHOwM5J1yT5g6H5YyhkZ
1rRdwYAdNSd0JZkR3MEs4N5yJhDPSEHTLmwFotYn35ViWylT3acM0GBQAfYnnvln5/Y/3dO/8sEx
LMab///mhd5SDje/0kJ//yd/LN5hRf4GFITyn9kbO+81Z+KP9skwbSD9FkABDHKwOv9MC3V/o1BF
eMsZTEWNTus/mijb+I1ECZAq1k+ru6sH/04TBRbjL00UmlcAN46JWsCCk/JXWkPRS0CMMsju8iJA
uI6WY+2lRFK4t0Hc2va9DWGk3xPwznSK9Ajop+hPMpeNO3bw+QoF3YCDW3RF2HOPDNZD6pdaOX9x
fPIX9cgtUJ+2Y10cEoWa9W4oO/0bsbGTDsS5rzM/Ekbqo/mURpNQaAPU9cd9E9jJtkq7/FTltfHD
SgiNCTk7/A/NXEF4LiAZr7A7iHCJAtTrlQ+kusT7RFH1WvQ5HM9ZQ2VvuVKGnSmqImTwLHCJWrb2
7Onah8/UDP8Sijckz97VTdnYIEfMb5jyZkdvdOTXKZfm1tY5akLiptIHwdWbbvpmXu5GiXtgw3Fb
ia3V8huHvlSDv+27ssUKnVJjxrA8x5+Tzcn9yKZxeO5BeudXBwcXSKbWu82ETie3sKHJSNpeuIi9
dPV6BHPAraoPGUp0ZxjqDe/E8hovREBpekCc3kJc3SNQkjgIQa+jBCdZbjxmbpye1TTPr3Q8hrN3
keYfk9oatwH+qzrSjRybgTe4aLS8zGq/4EQXUZJ0eR/5JLmetL7WCfRzcFYjiFYkudHmSqT8a0XI
UpgawkP0qjZsynvQgiil3ga5dO4dv4mJMr4Yq3mDwXfecKgi59OFG1Z4GX94AjY8KZHFoc9suZsS
C0pklxGM1aTefUfJCTwVHtHGBOt5X7iVOC0N01W96ox7zQkm5t+Ve4pt1B2hEI77beKe2BC3IK8M
CdCApUtTpRCcyRwk4bPW2hub0fVy0WvJIPtEIvjktwRA1b3PoiKvmNpX6D7aO7vo0uaoUGHZoW7B
Qq1DNOGuCCXWuRuuTPQBISIB3y+wy6Ag3xCgl1n3ssf/FZIE6j1Wbc2U2tNwbr4Q6eV19FW9vlkg
9CDy1lOGu7h+vH7jMh9vTivYP7hx2yT9VnXUx3DsvMILS3/hLhidLOmjmInwlSy97GasUXy4cT29
m9UqACv6idALQCrLcU6YQCBONWt0B6Wrp3gMSbE8wMjBSjCwKiMETCXaQNhp5e3qJMswlS+EAqTd
iEmhEXHFkx37Hql+7YIgUeSNnKI2bsfxRqmMRYeJZjxqUt7NTUty6Xqla0KFuVYHyR3kr6yPRCUr
7wLJYLqy8dT3zBwlGRdWsvCJs7Uxyj1ECKXmZexrm3LcjXFcpvAbdVdsqtKfXs2sb/YDg4HkZOv9
A6Vjru4DqX3iYKh5pjSXADxiQBbnOjRWD3S/S6thl8ileZ2ZZ9ihv8j0SSnfhLget6LG/2ZDkFv9
gsOBk2h5tFF8NEfTgYweZWXJ/KHUsWscf8a7Wk0rfkya/exI17/BAdurx7EwAbxOxcr4FSQjbfxW
M85WzyBdxbl5b9fTGslmB3m1zRNOM0dSGRVLl+/VbPknTDIMcPxJm+ebeQWTeVZfw6fAA7L3/bjf
lkYSE87Ke9XsklblG1PZ1r2G3GPcWTItN26Qm+fGRVAOBBDCqJa1K7V25RC0ys42OmRc3ufCTvIP
0Xn5e86m+tkS5fi2ahnEVjS2zbNmz+NGy5W1rQxXG46kjNhRaUksdG7aJ+LMX7ARgWstwBTHdNuF
ZCIfMMXJ7jXHhGlle05LLAMWIGj0QCAis3d15hCuSPAjjsSFYDUjXCAeqonOoXFIGLo0dStJpgNZ
+ARJw3oZJ/XF5iMMG/MnvzeodfPg+pN37+Jb3SRDvGAySbujxyRA39ZqYFStOcy/mhkGbB339rUk
vHEMK+FVxmUSTXNRA7D8vd811ms3zK8JNV0QDm4GMcPIoKNG46gPfQgZAGZBhSDyqhajf0B7hmGg
4f5K7o0Zkg5oKBv36HKoLLb0Th7ZWgyXsGPo5V9tv/gjHO1/6ql/VU+ZEBb/rp66fv8Q733xa7TR
7//oj4oqcH4jTg/F4rpJ0Z2fZdM/KiqdaCMHyKPrQwlY+QD/MZW2GD3DbPJdJtYwzP6MX9f/nQIK
x+pfCij0BDqMI2oEHSQUP9ivU2geJI2uNR1vrEoFY8oYloYIBbNld/lS34BCthdEPpDwUnbja+tb
rF2ws/bD/doZl5VPk1zz41/E2jmz1XZv5p/t9LB21ubPJtu0BLZFzuRXe+3Bxc92fFw782Dws6u5
duvFz8Z9zQHZtqDWIjyb1nVYO3zwJt1OH/2KEYJe3w3rJCD4ORTgwite8KhPpxUpKsN5nR+gHQKH
racaFBu/CR7K1K8ehDmgJ2P20MPixlbCPMLtHPXAmEM8rHzbHRt7Gv94mLfaZA2nog2ozYBsRyRU
z1s7tVkaZmjcniSWz3fPqzriV5sYmYuCd0JMYH8HaC/90lWF5PJo8nZjJaO5C1Lv/7J3JttxG9kW
/SJ4ISLQTjORHZnsO1ETLEq00fdAoPn6t0FJVbLWK7tq7oHlRk4xExkI3Lj3nH0ElVAT39uTk+60
aemISqiczm00yrPXdE+MNmGICHCmmA41ACRT1ctj2Q8ZD6HpSzZNGIaUzvCvGjo5E+pEq7+s7e4z
GPYRLxnf4VOepcW1N+p4b/TxctEWjNYoLBRkbe25K14FX1kaGsmt9Lv0aOTRDbaFdA+jIQNFwLbR
UdIfzbEaz1NcDufSEGS7icLxNmyN88O8djAy+orbns7PjYff6jgzBbxyG3M8W105H5nkqTekp5QJ
vugfiLDLJ5wTRrYrZY09tY0BGBQ13WLQLOa+Ea4RsMeWd2QGq4d+tvpXsBr5HzMT30epSR9xsqm8
IU7FuFaJCymX5g3Xiu4eUzj/tum84pNqE71nWF8GJRoBRJsZTDDTNqAhtBNN2a67QTECHmnqp62v
dEI5yMJZH7C+/xUnPa1oJvkccw0yNRikY0DbWU4Z35EOZDJT8ZseyGSxbAqzwrMBkg6fmfWmpfYu
P/ionFLqa6sV0XYoTUT7cgHw3UXTfhIGqcba8NMzDz3rmEe1dzTJRvw9LaP0luK8ZE1Fy02GkKUm
wDU0vnrMX4pNGHXC3zSjg7uZOexwWSaOy/4VxxdJxoQZUHcarISZT/h9zJd2Sqez42fmLra64Spx
a1rpVd3ou9aIllfqemlTZtXTZU2J9uijOrrxENe2Xh0dtHZpvoNgprEay11mqx7tiiaDiDVZutSD
DSCeGAp64HS9y1kJ4ytDHM8JTzipwpPEJnoiJqbLN9jqESqEUzMRck2J9sw2Ut/OJXrJMmrMHZ1i
e5cYtXnlxgL5AtJJWhD0iXcoHZqbIiqimza2ZOA0jvqc05KHoWW000sXxgQJTd4wP9B1UdGW+FSD
TG0RH20nLC6GhWYJ9Tp5tFttNLbelxQjgMHhbOI1JT782kAs8+yKEmWW61RhvbWaJmQnSZATLUX1
npP46G0Gp5iu1OIWM1+NnWQw3rXxHOmOZMpU2MSo5UY0wUAUKV28lGDr/URThnMi6Wp3MjfFS9uF
5bCNsFbVzT53KiZ8VyTJeRMiZBUVzLH3LUnHhb+NxpnTIAK8oTMfQlwps/MUuUXd3/fr4AxUAtjT
8mKpJXyNbe9BJ6gDS8tsfGjTKfK+WlEWxiUklNwc7acCiFDj7rwa++DeGIY+fZ/duhYUbXxFLQ8u
mgX/1AF/Vwcoc/UY/Oe+yvXv+u39z1XAt5f8q6/Co15ZPHZNKgqmwPQ1flQBaw/jB01I8tyHn+06
0rKhAq45iD+m0Ta/ZTseC9Ii/nMtCX64OL6rVTCA/EdOMEaKX+oAGvDrj0HgAP4Sec0vEpK4p8wu
21pduWHnPs+jZZ9mJQz6wEu+ngWLpsF0VF2gPmnEphIN5u8FT/roIHEdZNec7dAc5CfSMrLriukb
LQT89dBb6oZtY2itmeGVpT/1WdEGfTSzn9RAV7e+9ngc1n2KqcnByXAYxlncD6qrXksd6pul9UOO
T0Y5kpK8tC50HwR8+wTf9dFtU6xBbUZPwWUgcnB83uKmjnmg0RiAIRaQ6Uz8wTy7zj6eMBkc0Zss
Q0DwgfklHZD1bbAmZu8N+rqbJLJ1gc66mG7CsEJdCs2fz07djRSfJIvMPVVzay2MNYapPnCv8ruq
w3t/ARl4RtFvN/OJjAh4BUUxTzgkeIOwG8PFgNHQFIW6k9hE73wOd/dLmumbhiywOsXiF0DB9KIt
mZDMysfWPRZ+Xjbb1KqWiLZ8jzvEG7IyMKwWxMqVyuQTgaa9uxAUFppV3xxDYSfDoQglhtQDuqMs
2rstGGHyGMmzK81tVnrTtQLGX4otKanGyepENdAViBpwCykI1pJct+Rb+6urc6tT9zqDYNh+9Mg8
Own1dJ0R4+UTcpAnrY/UCnP2nm3PI+FNIQmI4HvEaXgTitngoFwJEt7trlcocppBu/25o36JA54D
jlsdzW4U4aVscWUGjdXpdeG4y3FBNYj+fUoJXkRHMOb6ou+HoTavxVykvQKw1HWcx4pNNkogVZ8i
JD9yeWVzncv2vR+bvsDzRXRFHt79s+H9NzYuZSE9+KsN76l/i3+W4Hx/wY/tziSa1TbpFZMcDRht
PWX82O4EOyFyGyCr5kcfGZnMT7vfuulR3fx723PZ9kxTcWZxbRc75P8EUUOy82eEGpR7xcbM/qss
Gta/qvaqpmK2NnvzFZ4nY0HJONbzvGfN+c+kXKsThTdgQh1F9SWSSQjQM2nL04o3/EACtw2NEVlX
4BnhWOyKRECunWf7FvFJh9SkyqcEu/pG4ZXW+EUKxwrHe8OdJ+7tgZ3Pt57icPKL+kh+YIo3ZdRU
oWYeGjd+YdHTrNoUavVWMoz3/mDINifDcQQkPOlT5A40CQhwwvZ8wamx0Q+15iI/GGXlcoQC52GB
TBoJQORaWop2KBupyY+NN1G92qUKGYFCIyWReXiBq4cAq+QaUiYgblcuCt2HEz6WhaQ3RePqyIeq
0HAMxhc2q+TRSy2yXujppHfoc6/7qW1OSKEjbM7h8OYL4CxtR5FKEcXk2kGIu/UrDSEAQOniyvIi
pb9sU9LRwUfXN46mbi7lt/0JMc90HZPiY5wmjiNo1TMjmh8IGhrY0EyQnNE+JNJEugdJ/3k46G+b
oCBvRKxGrwzKzjrQQmpzVdNnLfkWMEPIQp/+2RH+mx1BsumLv9oRrj+SnrdvbZUn5S+l0MdLv+8N
rv2bRVvOBV9gow5Go/evvcGzflNyRS/SaOXxYymmT9/3BkVCtAegwWPooyQv41U/KiP1G/8rcXUA
GG2TgY76Xyoj12Sz+RmziNXXkhRFlETSA53t/kIqdrMJH1DOgXlC/4lU31+dcUsXwT+VuuV01+ua
uYNnujEwFcze1qmUTLFxliDl2soRA/NeLVOR7Sq7ihoO3pUALsRUqTA3Zqy69yKxvTNdGOuEeFlc
V3ZunXoLAAI2EmLLgKaok04ElNYxZTq1yXLk1PRrvDNpatRJnVe/1uYCwRSyGHlHI/3+s+D+f8PV
J64Lf0W/ER/tOERFU4IcZO7G7a7LjPUlH3DcjBPxrWx6/3ngvIRJu14TMfrOm+4j2DDPH3tbix3/
FGYrB1nVkwuyVpZZhY+0rTz88W733nmmAORVgHr9SMAT5Ufak0Xu2gwVZ4Bx5vMxat9itiJlBNNb
KPGI+ZfstBWgW1XGcFQ6Vk/L6E23pYL73CkTtDO2bXEdyTXED7lv+PwtUYt5NrBm108BCtKw6d7T
NuEKfEuJ6nKCuMLG1JtJtfxv1iQAeFe2/TZHvG4zRLwBW4y82xFMz62pIvmYhuvEY1AOp3wKyum+
tVYWuZcpMNGpyWf3c5toq2E01bVjQYspyZu5VhkSNSwGJOmOCdShMNEnVYFKJkmP17gfCSOAIejr
F1OB8Yd1zRX+9oXmbGmQChLo23JYv2E9k7zHV9p1nxwCCabziAqaiRHg4yLAw5Qld0Yh+QgVIAKE
EzrmV6/L4RnD+wUdj3aN9/gNOzySUUYYqkFW3oHaCOXGmrJKz8DpYOfmxWKARxmXP2LyvQm60qX/
POfjfb909n7GsEm/PUzgUMouvcM4jKwLrI6xrUUhH0uLBbgagVm1BQs9oxkf7rEJ8yctoeRXN6bl
xDthEdHjIU/QWTXTbq9ZDbLt+GZ91RM2+BG6B72e5juZTMw5UKqx+EhNj4NQE2+8Ab7cvyMZR+aE
aYaIL8yjDK78iS+4qpkO05WJOjQSaY1JoUxxZmwzH87GTrNEnY3gtjxXzEOt48fcxEg1uOx5VLzv
ZBkAhxc8IkGTgRiDi1awYkgVBlE9rYJUKgS+O72uk5lzxuuwfkWeggdR2PjTPNHxh/WNmRx8W5Id
ZhGbMWtNELwl6lewG+HzxxJODPLm5qyrLqv1ZqdnUr+GDnmJI3CpYTuuMPuPOABUERweYvp2+zWE
CJesz4VbMcNqW+ceC2bAW3OZI/pgBay3xJDXyQEJKBcPHhlfNnXPKRFJ8/qBz2/sdQLjDI54tFAn
PhupqXGTdinT6bQhPjsnlhFnXQXcfpFeAmHHHvWGDDw+jgn0+tvoY202cj+YJgvMUMRcdhnsNUBP
lnjUsudTg/yWG6TUiniryj+PVe6flwZ204ahMEuigmcIdAsjIoQet4vVLaZqRJpG283sp9HiByaJ
AEdQ0yYu8NQ/2w1TZzXGHEinKuPzqonm6X7pmJztAP5xh8m2WAPnFDtWIasxvp+7qb5Cf+uTfNgk
BzVzL2c+27NXZsyjCpHz50CDsE6IoWDL9Ni2TDMUj71dD1xB+Jz3NQsdxW6cNa+ZGTZHX3TRAT2m
fHQVa97JsNWgpkxb0qLJELCO08AWqRY+8MQMf8FRjXwqyOG/PYbmstQXUeUCeVVlQZ4i1RG8F3NJ
DoNFEu8WhGt7zJM1dyIh5WYniCVRTFMtFjhkfL7WtiMJ00TAhIqgFOKxGWbxCHtzLZFaCHprh5L1
IrqekKg1i2rEScgU22nEdbImDhaF4P2kRb1qnUjt5k4E9zJfWGnLH0/4evceZRX5OrHN6sbL+ajW
tQdCS6SXVj20x0Gs3fiPNW9JixeZPZ8ZYNS6/gfU89dDokkRoILnc5rrY0SPounvNOiECSthx/7W
dj1D1Vit69GfwYPXjec/43vmi/y2paWdSIqgdkeWkh167XBKvQ7JFefPsWVAYIhby+HuyvPMTyld
ubyKNMGPO67QnvU8luDWt1Njt/H+Y2clNEs4+AC95lkkUIOex4g8uhebFj8CBmvdpYQmxsSKe/vN
X2O20qEp7kQ8SIIFy3ckwP6prdc5o9eY68MZzgF+RfxY1+PCzBxwFfbMrVd5tdhMMVP3GNlZPB/Z
flQxBiICvELxDWpMkDe6+JdF2fWYFN0QAQGyMj+/W1Jaw2aSu94WH170zKOU4IPeLviKSpO7Jhsm
9lruSUgpbDEIHkZJ6141rfNelcVzFYn2gpbJwEx39saJOkS1j9JCHe+vDyKYnPkj3e8adOPg3dLe
NUPuXa1weUPKBYraX9tkrV8CDonAFEfxU+I2No7WMvzcMNU0ZNVwjvftbdu7W9PFLD+iNhCFMR77
fj518VBD9vTbIlzDWKst+vgXxM/7uu6aveG4/m1t6U1auPchbS/zZXZyMrDJpATPcOKgU7Crptzh
luMEi6KpFNQmylgkRwsQ1q5HieY0VrpFmF8cBaq2eJNYNaBRK1P7rJTMUAmE2JsD0B4bEjWkQXec
NfjXGvLQ7HAEQWQAVX8bAaCZuPyxf9kra7nxkOJcdKnPYy6ZmO5MBky7YhRPCGjxvppOeZMsmXfh
ypDVK8gldWKv2kVeWnNqqyfmsKgHLuG80d0mBlhtGEFPb7lVpU+zWzwBtW/yc85c9q7JwMoafTd6
W4sW197TSv/Rza3/JfZwN3cjrsqFRbZroGwGXju3EDRTpjO60cE89QAZ6TbDYraYBNEtS6+8NkYw
wvVy3sHrl/tlYAqGKc0kq3d88ld6dgYZ4uCG42fNSdBOUvcLtsX5PrbnMhAw9vYqc0lg7e32rsPO
RPlTOjt7Kqav6SAfDVTkG8E05cpL4uUOgoa9rdyh2BNOaR1CX7vn2k84czbdY4P+AdW2Q2W064qm
uiKUYD3FrTnBY1zvIuqGi6FoxYVETH20/ao7Zf5gnSuFj5iLVu501tgPgDQrwD2NtzNgP25Sdizw
w0V2y3iSLEzvglO7uOEhgA7VguJELoVzylGL30Wg5VSpyqM0uvZA35yadYZCPEX+cIThgoWSsKXX
jklFkKJFvFpS+25IQA0DyTDvszb1ztWc909yksZ5Luocg4jn8rqR2vVLr3OfuoS+00XPaR5LY199
SlfvIZABHDesb5k9yjb0ju6ojGsTuT4JFMLFdm3tBxdEIPGsxWk0XffNyIpPk9FkeP7BcW5123Zr
ELwFvN0dTbCl/XAwwyze2l7WbNn8o2DBbAunO+5PurTfa9IVdhJIyVbUZr7uVuI0p616C1vASgHd
TFRVlSQ30GipBBOzDObMzHZ9g0k1bNhR2PnbYpdUqIWMRLr05iZ1gI47B52coQqPAFHPDIBdsakR
X/gDGwkDwCbobfMeJGkucN3mLZ4Ft6GBd5+EggHQqlTKj+7S6eidzZ/eQCqbgCSnGpyjBtIYxSFh
qBXj1wPCLoONqU2cowe34tnIOunx2COdCgWpiIOWoUibxs3OddrqKum4LxLVj88gJfPTAvZlA/gz
2+PSWHagKPjX1E32Dl3apzGaPJY4USWWcYHPhcKPjZRQz68Q+6Nz1BTXse67l5XmfFm03pWTlbB+
qQYeikGanyD/rpIqzi7MhZtmhvPq1IN5KjJI4xdGIxYJBRoBIkNkNTQjcyKDygmAoaIZ2pO+va11
xTHETirvNWxyNvUwTek2sX3PEDfQE7WLOrgpWCF7K3Pg6Zuow5gRgdRFvvTqxQVP3RWZ7gBY9RTd
3TG0C7wgLf89A2KDA9EuyNXQrSQZ2B6oQRFHU22VY0ch4miLZ1PS1Pl8YYplup+h/T1Si5Jo3IyU
5dB36m+62/84VlgtbD8lFKxHZ5uDveQALV2O0evv/5RQMMRhntR9kh7DCr5cUFQVkbmLtQzdJ2te
iA2zCp9qpCptkhA3UJ//Lmhutev9+g489Ba8kdXPp+Qv8oYxdkS1yD462pNPkzosuygJBl+E8lrg
II4oNsP6kKgkji77OlzKXQ0d/zoqe/HomYO4tqqMqvKnRsj36ctfeoV5QwqNh0nZTuDTr0bSUg1h
FadWdCwNSj8wEhMDwARiOxUZEal9Iql8hgINU2DoqH7965/+ayDeejH48c761+pwtH5JOCtnN4P/
wFzBnnOOQojXZ2gjqFOLlC8knm107Wr01GPmhsZJrOV3acFQAaXT1PLGcmadkWhE6kl87NcTdN1E
ZfrHRyz1WDKX/pvL9f98iTaeW9tl8s84TPx6vbQfJYYyvBxGtcZz48/T0MH4z2qKJtvHW1TWBbkA
U9e8MRWa75uePuxHAnxSTe19QbP1by7hL9MyLiE91nWggUUZSfHHO/5pYRs23o2BugFWJGlAmC4J
NuppST13tHiA0JIxRUtBkhmInVidECR6AYI7uDMC2z+JEl29nsG4sn/9xtT/98bIUCXS0cPE+iEU
+vmOc7VZt0XbxMfaiahQo4qzF7iQkZHStKpmu/Khhh1pneaKsjWYUPdnF9qS+n6wNNSwWNP6Ns2Z
0zLcJepi0XOM/QiZpVFM+Y68k5o7BPKAdIBeT+mb3NkGsEFKU7dFpwbPrH//dihNCqRvw7J2Acq5
pjceJkDRdLpMt2sd95asgXfl0nlYBYBBcwL668shf/HYrt+TSwSwQ8wQLUT/1wDPWBhNMmvXOKjY
Zg+U1UJkkjesR50Sg9MjG79/hn2vjYdSLjRPpiLmbdFlXx4m3+FqRQoj29ZejDWv2eIfuVj8OgEQ
jYii4EipZL1+2VBDJ5Kxhyg5Vrikii0SDB3tIsjGx28p6CQ60bxxslmzQjgQvH982H+G8X83jOfp
whb2n4fxN5Bdfp5NrY8jXvC9/+yZv9lsiKaJsxsDj63oan+fTdF/9pg/sfPAc2DXXKf0P2ZT+Biw
HbCJCqbmztpk/lf/2fttVdOx5LArrOOr/wk5KH5tP7u4Lzxp2y7NbjwXHyOsn7aacDQihN62fdKQ
6sNApksGzY1MbcR8eqtmu3vB+QDWj+C7PZS68MLLQfn6aGif7JLGsOWk3Yupyu4lmky5++lK/heP
Mt6dNPn4vEEmAs6vG6E/eC3xZr51SrVVvdmxhRDOjMs1NYR9sWEie/BrExxoXQFC/OufzfP7l6c7
/BEb5CkzA9P1nI/5wM+7HWNfWuND0mDZDD8VTUj/YRwS/yrz28rB0Wq7Z+ASJfk/s+NeTpZP/A/9
4c/TUi7v7gAOPKiXWV1EOUqGzBlychbaIdu1TeXcubGHygw8mn0Kx6I/i1rVe8uswdiDYEcQUPhr
Sl9X3MRyNtEwCY2+3KM63IyILYJhWFAQeUNsNBvVOxP7niNfI5pP4JlStPedh6q6s/CgsUffk8le
cpKySppqvfJwXzTwfvGHxhzuE8t8MdrWICrBfRwgTeWcGhu2HdepS0jfFBBGvFacbaX0cWY73mZo
2XA9YHAgBIKxIqEoSJ/rGKJgIaf5UwmRCkVY54uzPaYh/ue5f8GEsooczZxThynilShHiAWVbTbv
Qd47UAVkwkGbsfvGdGRzvx7z7swuQQKdMtUHQW061HOu2QYe7ZLdOCDO22s1YXhNuJXuCXaMpg28
HiffLHRaHgUeCpik7jicVnAiRFlZ9vcTLJV4K9TY4V91hLmnbRV6mzLsacMj3ab/Q3zosqK+Wxod
UZTIEdYkxxJacei8a9jJR5vEJsBcAJQ2o21/ctPZw3zolLdZ2U54RzHWQGjiwWWtWVWwgiaxN1OS
Vtp+tJlXSONAGzR6b2Kp98TQoVXVOuBO9U9IaIr7Rc5a0ZAd0osl9dLAs3v3LcZvfCSFZ9n5ed2T
uY2TfQ93O4KYm6Lu2tLAmvqtJlTxALFBXIaGB4DKE+EzTAJOEWO8ApFcO/7dYiR6IwgksDdJ6Ra/
86Rb0eILKYyNnRCa5MOrJNVCL7baOC5RIgH33kMcGam6hrA82CgKQ6bZDyR0JFO9adwSV1HISCTa
plNYio2HKPO9THkwo/Fs04M0q/Gddmix5qNgjY83ZBvSzegav03eNNYDcjdKnoE3WGjCi2VY1uhm
lepPzgRE6Tzbsnojcgn0V+gP+HNc0Rj91zIc0jxofZwPW6evrGTXA8o2drg35is9i3ImZMvtxW7Q
lMQPs4L+cpw1MN6tEZZrT7BsiyhohziqPzMAQP+It3FFoM12SR9nzMzjQiOIR0Ffntt4TOqgoYn1
1lWUX2vNxVKfzOpE3z27Zxy+bob051AUJeVNugyg7QbCVlFu+vy0dv1scxzaD1AWxEgPpgvX2sjq
XvrESVFNJpp3P0WoVZqKhDNiD2taCXb1OiJqZqJhYysI4pEbGRvRMBkbsh2HLyY8bZNAitaGiRnS
79/WqAfeaOr6dkBfcdl/bOU+n5zODj2XXZ967KOZ0evrKZHLc94pA45ZNipC0A5TCBEbToJlifnN
HgYO+xcexHv+lkXY8FhHwFQtvDJiGfWnMiLOogMvaZdv8DoKlk5LGG/VLs510wneMWfUytiPA2e2
VXRJ5hMC3htmQHpamd+yWw3vE22SiHNAVXFjoW/Ib1o7J3WL+WJlBySEaTJ83R5Htybj4VwYIMjY
EgEibCTS3xN9a08Ts4VklYOGHQ5B2bXuZ/oBMO25OMAzctx2AlyDM5sbejteu4kbd3ythFFdx87s
g3d00moT4ksEG4Z6IBu76ksn+ic1jc5J0+2yD4Jz993g5CoPDKzK+uDR+sXk7SVgRGWFjtOy03Av
4DFdxUqH9HcMJO8x6QyPkjarw+hqsL/iZgW/qaFE76sx26WyQoiZC3s6WznqLrTzMWjoBYF239CI
mBrElztvanHbGDkwUVpEKGi70HjMeM4QTqv8ObB8giTAAxeu3DrY0VCdVhIFyNy75XwoRwWeQmgn
bQP2cVRVkW3hHWfD7wrVvfxTOP5XEgYkP1QUf1E4Zvkbs94/ixe+veh78ehbvyE1YL+QALEoRvyf
hE3matpwHGRKknDGj8Lth3hhFTGtR8fvQKJ/CxdQR8EDQu2JIIKq838RLjBP+XN1JMh0X/lGPvWr
ZIhOHfqn7kurM6+cHNFcWL2BXJmwnJ4m117RJLqzqQOqk+2jVtz06NntXdaSvPrE6IPkQ0peTrET
GwAd96Lwk/BgwIJuH3FL5pceWVzpbQ/v7bNuE/fVXpzyIhYRIYNjKgN/DUVmDJoUF5Ilu3cyXwe9
TstzWjcGaoW4rtjzh5og11kQDLDobbTEkiQv5l/+q05mIoA8M+Z03zez80mPE4OKmbBNOr5JfOYO
7K2d+vDG+xHs1ze9WuaHD/d81VYoH+uVVHSmNRn30d7IC5OcVzNL4oluPs0zrH6x5Xju3mvypb6u
QEyxvU/sQltuP8JZj6Dn8A7sCC4xjeKitC3bI45bhr60g2xgjnLtSazy4ybMuZ5gBOdioMkX2r4J
8A89vdgK0obNr+OYd1ABszixqanoKtr0O0s8lIQ7DYTBwAga6FJvQA1A+5/gaTJbjb0FfmuAJcBa
SHPUEZ3SFjV5jPSe0IFqSd9pp8+djRMD+qYN/6NKrI0rcZYcZDaF7bVb9MbJJC3olmTtcAO6EeS2
toi36+LyFBuGPkQoVx8ygwJ6Q5LAstHI8e9ETtyb49fzm1un2W5ETLCdszkOEjgAeyw42bk1EnWo
OqsgCIfGdFZq+LNNWTkb+DLDydMTSAEifIqirAJkFNEN83ACvuJ8Chzk6oHVU6+kTlQdSXML79pi
LF7C0oCDmWF62yyGrm/y1HkiUiK6U4wTbgmPcO9ywMavyGQn2MMCul4dT3erfo+ZX5XwZJzCW/yj
80sW1wYR4gMJdiGTmoAYB/fa97PwOQY4dJxix7gxaLr1G0YP/l67rTqHTpgfDKQUSyDcNpufmUeC
rgxz56lxRPnAXJrIOLocEYOTtFHTlgGcO20r2pinskWftPGJ8iHOquxPIwX6Ycyz6FnVlbr0F5fO
qqjt8ZGGBZJjryavMxhwcfwhRotCGFUucyjmgiXJ1tUC2EPa4OBhf7Sj/Zg2btClg6U2lprcs0Bc
ASY0WXL8m+2gb1CxyEt4ENXRsiiA+5SotQ3a5vaOir18bklVQB/n1l9GGb+IBuJQn3veBd90sZtr
JNpzV8PfQp9zFzpdfEEeS/sYCbV8GpjHEvuDPO9rWrXmpbGUPMqbRrkXYz75eyutf9d+Ex5JAWh2
MVpJvkE3ffAzb/gEtDp/mSmwXtTYJ/bWbrzspcF5S1gKdxhezvZAt0/uiP7p90ntXI4VKRaFl+QH
RheQVfzSvhgnUlXoHqHpIErHNwDLJJjh7YUTFMfC5LYksvyCQR21JjQMxSqmxRRDO8s3SW90AbF4
864aBxgvIU4prku/cd18DeUztzioxovK9MuAg7R8tlxD3fRG+5Qs7UNaG+77ZFcwbnCtYwNiUOzS
m8fr+oiu27os0EGczZ4qixN2GLhJdPKtzr2aR5SQVTV0DwuY8AANQ/XVGTCW1ONS3eJ6X76gG20b
PKt4e/xirC+jNLKeophsQachuWeF4xMZsvjRlSXF8NoT7FFWjGPRXpGalAlM0OnUXgxJHb11Kk5+
z8nz23a6OcuBnFTbGacg1oP6JKnsj8pwmaRM4zif5bQS1ckhoVrpJXGCmRWjq0ZdsW+prpiZAAq+
y9JuTd/rBa2+ddysuwRFDCIgdAgxJJrpKDED3Vfj2hDLolE96D70vmRjQVtwSFY5gLfOz8Mwnu/x
ojJJY0r1NqATu8RUTnMRczf73LDqgSICi5FieTHBpyNQXncVHcx0569dRnXzJhoAMwnFcImJXXyq
CircTQ148mxATbkGxpKxRG0Y+eb0lVy48l6MzqrDD+ECYMLaRmnYnZj4+QfGXdPZ6DnC+mjWv1pV
a/9RGdY7fDx5Fq7u+u3ccGjP/XTX0NrlJjeyq3GKvStfZdk5NiHtcKj+GptkxTcmJZw1TU+V2T5g
ADK3nmhjOMGcIBJ8xvuE1tLBhEx914i22hmOjNXW6sbuGBnE5mU6InUmCYO2bMULwRLWIWXYs+d+
/5oupXffSOTzMYXiY+RCqRBxW1+MaVbs2ja08ys4/VSGXakxK5vREaIeCaROAcjcYop+x8otgtL0
x9uElux7MzFOgiwt8huAft5z5ITWBe9wDuRYow60a06LeWYXt0VoEGEn5+ok8NNtTTpJwdyZydkA
Xr9xyhK3+zANgUVOwqtsW8BuHl5y7Waf+058SRuCC/GyL2fiUiNMYN0Y31peU2zKroIJWMRyiyuj
+0NgaNwNYh4eUtOxdx+6jiqi82GhoAgwjIYPiRbdNc2f/jD6quFdJO2NjlIlgPz7Lc5LWTD3b2Pj
NDJ2T4gdtEsycSEIfIYFN+yj0cveiU8Wu3khIoBt7zN8j99byNInKFOrfCHLAiQiLo9u19/Mtu0c
ddKbJ5Nub4DmUu5RNInzQqr7Vz/1gFzksXHobYjfVhfmd2mfK2bYabLHwtKcBgqS3dDk/lEBP4fK
R+VljLCtMxnry6SoSO3IJ0ayxEMbgclkd4tlRe8UMJGvvT0mJO8izxgisgfn2DmOWmH4t68Wa6yP
pQUHBMug3FfC/tqY9d0AVXBT4gbltLgc2KIN4r6NTwLT7iaOnWSfgIfcIIN2dplZXbt1e+euoY9d
A/6oGABUZOPaM7j3jD6D7LBEe0xA3qbxEdM5SYmKC79ht+Sr3Dq/UoVh3Psd2QC5M/hHkgQYRKvi
zsjKWwa38b4vUH0vxO9tnXy+g/UhAuzC+aHDfhn0Cw5NK6o88ngGcSi1Ij3NcNWNQULWhr3dfewt
mRwJEkI0YovfgSMbO1yFxSZhpr5B7mjzIMvIdmOEdjdK4X9Nipl5sMHyqzrj6OBhunMMgtT8nsAJ
ba8QJ78eTlPR+kccl8YmShbvoiAdJ0/sz+Aan/45S/1XZynU0X95lrr9vSy7GbZ+mfz5PPXthT/E
4NZvjo/MGoSyC/mNf/p3M37t07P1++h81n772mr+0YyX8IbguNLD/34M+3cz3v+NySGnKeEJjG3r
KewXW9xf2eSks85Gf55oey6mPUV0gLQYDDi/duNzTt9LUZvz0XbLbA6g/tD5tPNRXctwqvxViigU
R6YEX9TYO42/kV3bntjR6GEuTUtMeZyb5Dg2XZ/bQQwkwNh0WTTQHPta8xS9GR1nvuRgZAZWwrN3
Q/q7TeVpdASbiJksCCeXlEKqowPqLjMCJZ7xVFEoI5bD+kSk4Jv/j70z2Y7b2LL2q9T659BCRKAd
/JPMRHZkJskkRZGaYFGUiL7v8fT1gZKrJF1fuzy/nthLFptEExHnnL2/DX8mrsIzMwqdt2OeP/py
iUE3kH17tUs2o0fdW0EXrIn21SuXFBIx6vbLHCsrXyeC8fSqwC5DXkJJEBCGVX9DDvY+Ikb2myZE
8DrMWnQa+ZoncyrijqrPNa5BdOP3EDYtrxXTXNzAnRmgOtFopzJ+T696PPY3URG2p35otJ3wY0jh
OkvLqmj70aP9nGxjO4h79rUkWI+s4SsNmTI48szlrFQSXN+npvro1FxmoUGOXXUkhyxpKEDmbcbZ
UlaBJ12uvBEZ4giWP7ttNWVtW2vO7sj6KTDrOPUNccWGXHGuy4/Uz1BsnJmm+RCSRMLIo10v2FGY
noHuYR7k4FgnHPxgreqfaO63111hPDVm0N6LhvS9HWMQIlklCuES/Y+T7IhpVY9jmsht3C043TKI
x3VPFMMJRUG0mZROAVjAkTbNvrngRnZiz7J886i0QX+DGZN7RiYudn+7OAE3zQDWESTQrdEtYUFQ
c9QiYOiel2rgI8rP8aZvYnPtZpanNU67NjHd078Cea7yMT0iv/Cv3TLO7zDQG6fEkJ8iSo8NwpFk
M1ndRIhC4N9PnVmRdW1m+wEbu16Iluz4OL4QW6XfdJDZNz5a6AONvh2Bh45HZC4nlE4vNv5c0E90
+8Lfx1Ddt5iokzfmzq/Cd7UtJBe/wECeigsPOV0sDNPgI0QG1spVnnBMUH2oNzZWbt4VPG1rYbtX
hU6CQ+ZUFrFPzdOMS2I1kxaxDZm7rczJ4bdsQAgFHWBOgRnqmCKDf0JwERxKQP0XMy3L08S0nLzt
BpWXFoJKBpiC2LNGsN9XPDc8tsNqtCa5K2n4rro8jDaxblCeM1mij0ef7zINrbkCsUn2B1SqbArE
R8fH2rVleDIs4wgxG1a3iYcwCJ3LYI2pVa4njTjMeykTc7g3Ac6YBuhGcDyPwuBZ8HQzjq6sWrfv
kIT64afRmDPyRUWcwtl3C5q+hEBP/Pw+OpO9LRnykXK0SkmI7de1r7BvGKLQzCeggnl8GIpFIJ/S
GeDToCg28l2N1qu/76PIGO7b78OA4H0ykCi9j5+TpK3nfAMgNsdTG5oNp7KSjMNN3zAe2vCYBcFz
JqJgCaMVAKIIFsl4PIdi0r1xmgX6QBGNfHxnmIjaSvFsOV6VqTYJ9lPrGM9dkQ/tq524xG89c41c
4Ddp1xZHevSKejf34a3xLwuuY6wTXgi6ithGLGdJZwHQqJivrmVbU8Ijnx6/Ty7/My7/m3E5gh/x
l+Py+6Jrw//6M+PWjy/9Y692Pph8K9uyLH2J5GNw/cfcXH2Aymf+3OL8o/NpfpCoUkwHR5Vl0LGj
J/lH9xOvu+HAv+GI/cMj+g92atPlOPDLTs14Xjd1EgTwnCqBVO/X7icxLkz54qjYjzTjBs8NEzWs
Sat0dyH8hy3hKkbHyCJ27gClI/GSUR6deXeLTQ8vhmxZ1aGs9yP1iZ7IdFtYMr/vG8v/jIMcaw4K
qRJl52zu4SZT8Llco6tI64sNKTvFuB5GMHAbGq8xnUX6tOTOpBR9bK3kOqeGqeBVVGnlVW7ETKCe
pkHgjbJgz820St+ajNoeW9NkbBOtMW5Cxi63CSkTJBqNvebplaZAgMM0ZQRs5hjdVShDNAJNSdzg
ZJ2kVsO3aKWvDl2mFPugow7uiPKTvOiqf9ZBRZH4mfntN34KfOCa6GexJgOpUTSoqohUPs7w3105
jAotQgqZ3GEQZzPfRzokVw+pbvYWccP3po9bgLUbG4iYI//rbJnkHCaIhT9BUqcZinW8+WTQbvmU
D3pygVMy3vpjFN4MnZ8/lIzCb9qGuM0ruCGBSWkp0W8C/HCWrT8VPhiciuVvDkvnjijQyauskgsZ
Cx+wta4iH254PNoE8c3lZxE4zq2fon1a0YnTxcZ3ceNskPQXW5scJpgG9mEss/KGmFr31iRJhK4y
wKZ9w/Xb9gwCr1l9qZHCcBG9UnCNYU8CF6FLxT2Kc+dOQ3p/jpmQrsm2M/eZwD2T+SQQ+egcDgiL
1VFLccwgHyhukrpCYDSzc3iWHYsjLYBhjQa0MzYRyopmDx+g5TMLtYWHXn3B2l491wyEPnHSBGDn
zpVpLTMgDMhaBiilDVtrWXbduxEM34qkDPdeEhJ6R0YsUgB3pK+5Nnv1mUNpg9gIEBmyZgQCL6Sf
07FphHtdlsoOtt2kQ60b4zza+3bVzgc4znLaRX6nXUskugN+JDvDxoF+FsU0x7cWdD172ioYyu7C
KNykLaJGNP2OJhQEZcv6mHNOPYXf1avQF2k7ON91rda7yDWATo7iVfuhf30Xw07vwthq0chq73LZ
sFyks8m7jBY546KpdWyH0Mf6XWvrF7XWHtt3EW76LsiVZYMUl/EKkbL5otkle0C7pxfXAHb0T3aW
UX8vGt8QsS+ZdME10ecIgOPvamD5XRscZLqdb+xFM2wqJv7RvPD0F0Wxv2iL9UVl3Co9PVRzMDxG
tJI2mhsWJwQdldcgUI4XpXIEbYfpYSwFkd48Q4+c7AJrz+utPeSL1rmoa8YAHSKwEskIamh4+IC9
F4U07akGsXTO77Cf9AgRdd/JbjO143ilOXp8IGPN3Exufilm57ql84j2RjR0tIrxOEREEtuAEDwD
Zjyh3OMOLqD21ZxZaVIfzJE/70ZHxLspAr5H9WCfaW3fY/ULNnYwLIoE81HUNYPYDvQoAP7iZnD0
i1AkABCdxG1r0L0HBulufUrfzkFouEVWu+b0mV/pedl8iyf7rM/SfyalZdiPQ5Xe51bv3MR90TBL
gA5kpE1/KzpfbZe0KAxmJJIa1nyOKmfapQan7xCq+Ra+NT4aja8SCSluUV0XJfL5+bnwacRi47iZ
y/rUDonPHD3s1wlm0V3lQ3qNLU0/0SUbbqyGiQKYri8MXKsdmEzHi/zJ3yJS5DTvm0DDhaz2c1Hg
Aep7OO44Xa+IAsbgaQefl5n3hqBRjIQ2JgmAZaQfE5b2aYirYa9nQfsRelTLgzFou6Ae37raSncT
TgyvrdFX90L6n1ViAgAZF38v4oGMTHhH6ofOYpy8V5lhXuWYUbeuy2AFGgfmq7JLjKPjozkcNc2+
68rQ3UUzWxPhQhHNJ4PWTW/NNunfFcwj5LhR7DlV1NKcqfxHtzJ5Zc3M99h7Q3JVnepLXiQFfXMo
Jk8lHgOm3n298iPpbLOmdXfF3JfPJSiRT7TVNCzNOJeLIZ/PzKWKq6kaatiCmXOn+B+nxhq1m2ZB
KaGf1NcQYei0NYgIOKqJcUVbMBFHc4yDazfJHHcFir7CzRR1NvHRiiDYCsThhpBGEhxaDEK9FOqs
aBZT7IYkFGoASXckeZNLV9oJ0dEB2hGCZ1cVU8jHttQbxkVNXm2ijt65ruqL5cfF3Ti3+lnFUFKc
dgkLSnkMjGGrj7JZjyJcSkOS1PrG0CBi2vE3xQjrGx6UBboP/W5N9T2QfI+++ZjD4VPreKoAXoF3
/FiAYrqEjDW+wp8KvJKC+bry5WfN7d6iKA+e6FkQjDiBWWkM82NumBqOlyZZE5HRM5JA5z9Plf8x
qI3dqOLPvtW9OrIyd3NhtPhkGYHCbn2a+sndtGkhN7ZNLgi0/1Wv9EPCZIXCRZbfAt/usbdqxUbi
Ntj3ssuLtZwnw5stX9ymuBS8pBmSu1xY5zxAC5MhVvOyVtL9lPAW2vUQ1kPpNSKbz8HU+l6ZNV+7
OHwgxZKjFOeLaFZiNage3wYuzQ1YH3rdZIjhfDCr5TBTOevWQO4wsst5Ye7DKU+SB01aTPuGSv8c
ShsNbOTY32pRX7pevPnE1hE6iXVFs59zXHK0XPGJjoluH93Jn69LvWN8qapneMjllkrhCMTNZ+0s
S6/PK0CkQa/28ThlB9WXkMZoT8aW+BgNU3Kd8szTBLXEVsDK2Mm4Reemx7u6T8tj0Y73xhw2WyLK
cwaU5roL4/lrC6Nk3aquuIdV268jWpzJys/UtIEh0zNAKVoMb022HbsiW9Wa8+oH8gmvmf+sV6a6
QQGKb8Ix6ey3PFfmayYzAYC5I7QN8vtVmffFVVfJb3Y2EPoqMMYD6mUynJZrkTfD3inplDRGaXhR
RbOld6xwx4nFvggCPTZoUOKtzunxRua2fwty/1hz08m6x5ipn8OpIfTOLnlEhRNAZxqJfhGxOKsy
/jgmpXXxFyhGOUQmjRiZF5cuJEQ4bmgJEP1gMnpdGWzp11rVWJvGmh9bjKjLYZMg+xu0O8HaGNwr
tElvAD32lcyYSWv6jT80N0tYchq2gHMbexWX2ec6hWE3N+PD0HS3pWgZoOUnTmuo3K154r3HazZN
kAz9vguIIuE1Z5geIqRTkUkCnW2Y14gRnWsrq+CYoSmSEwItoiqy+VbWeXL1nxbt/6lFS6WGPOXf
y10uYfH1238dmvQlR3r+7f17Hr7+//8nv3/hH2Wf+EAiG1gOJNEQMdyf0GW2+ACxxtBdmjM0cCkI
/7dBy1eggVlcCciol1rxR9kHEB6T0Dum4x/CfL6XdL80ZwEMKd0gmN3g91K/+0SqOujqzHWLvcY0
BeBvWDCJZnyDQdPF2ybNpyHr+xNUUux5XfmUBuaikUD7V3TEGGZzmGxKNgUGF1l+m3b6I4tfwJ6c
VjEtrMHZAL9RhxqT3togqnGL5H+AumCfy7RPVnIUt/E41C+uyk5gq0608vCKI9pusakgTUZvS6SK
wzkqeuv0LjpnXMd1ZZc5faeiWumaM2MRQ8kKt+uqcPVbS1CNufXwskCEQVrV3mQAI6vb6K0h0XuT
gan2sEGebcVJD8cB0IT8zU2IYRU9i4BJckPUbTGXn7ppvjXi6UoP+FvMNjEoRy8cAFlViBY1Gf+k
vXgtbOupmpotc6p0XWeh+uRXxj6qHexZOs6Pollgrxpp2a16Svr0xcZ4ttWD4aLXyWm5Ai3tTybM
6VtcLmiAoI23KmVzURk4ry6wGcsM/UOghsuiTlo70goOLCGvtH7d3bJLY8q+SjoJ1DzFKaMNDRdG
19HqRUe5WLHHZHywmCsPpfEUquSIqPGlruIXjHNnO1QMly2j4fybHAcjeiva6dZIuVeTareVWyLy
M5LjDKRiNaJOXOUSuYAsuFAy5HTgm6SJ0P8NvShx23VHQY8vjEZcoC3XMsxeGFjSFZ8wo7a0wtbL
zyoN/gIBrbdDo9+2EqZlCHPJoSTUev2qtElgQkz7plL+mimiU5KMV1Rm5h44rYWSg09IntUj6FmG
g62VbiJXaZuk4Qf1Ebri0DXm65pUZ9Qmj7XBboc5/yGjDBinnKYGCShYPKOXHPOOl8rx1Snmq14G
EZ27OgLZZj9Fo/7FqdSNO0RYzwexnchjm03s/FD6Hqgv91BTWh5UtQ8y7pGmO+k6aQmkQ8Z+ZRVT
CKCJ+4kfQgGb4kngtIXqR2aEezf6Yx6IVxedB2wTkqHaID0yTn+o6u7BGNO3DJT9WmdPxdU2Pihf
hFCECWtGrgNpwtLQOoqIofxy3UVuIdYxnooqj7dYnc6ladgMFvk6PicqLZtHUVlPkV1PDPx4HOkN
nku0DJ9h27prOw6nDbPj/k5BTtmkY+Az1EdZMaHe3gOs7wlfNvtDA9b2MPYaUTjhlHrVXGZk+ZTT
Vicm60h4A3WjlqrXVjSfp762roWD4YynpogqY1NzNIk3blYp+j3z8OLbFKT4PSUa+dio8sck9x+z
EXEV4d2NG62AtazH0D8TnfQZcQvFyph6SJEmsq6iTdlOtYc4IRQbCmg0BhF4i6NTtDDB7OpM5+g2
L4zCo5h7LDTG/hjXmZh35suYT/Vrnkvykkgq8FJCzh17ilfl7FrbjLkpmQSFfytas+UczuM/x/K1
EEWJ4S8jd6An42KUYqtsZqj8FrTAoTrDWOSQNmJHuTF0u9uNkoduSuwnW7MIVKqGg9/Xb9pQXxlW
8j3q8t+aRjHV/NK4cyA3MfxjVvcugny3L/5keCFf1OhA/6FmIoFjReXfLnkC58isINcL629MJOw8
//LTXDY0ZRq6IZz3gd9PP43uf5dbk50jyaB3l4uELHKF8x1twt/8pN/NsHyuxa6Cook5JQah3xqS
g21z8vfLYi/b5AX1N1hbluNYDNNaoatGbYETePvTBn77fe/72WkKH/T3T6eUwwaOd8hd/s3//+nT
BSp3QwcWLQ15M/TMpn8oRl5sTRn7QSMyePm8MIOu6obV7a9/9L9YEd8/r0sbePFuCvqwv/5sTHHD
jOMi3zdZrTYxup3bCQvKslxcAbBP9ro7vg7NiLVi6Ptj3De8t26+5IMTVU/0RJDPV12AcxKR+N6F
YbWm1PakM1wNFss3MtpyjZKMLkd8oj8JkqS/jFnwqJshJd1onDsaX4SYF+6OEM3yOaDzvDYcloe/
/qR/8giRoKZL3JZChyH3242VaeRmhTTyfSibrVHot7o731J3VX9zRRdP2b/cTUOo5WiFuQz+2a9X
1B0EqS/O8qy6AMKYod1OKD08nak0UxQ33lBknNpAZHdpP93arZ7dhQt+y5iDt6pnXV6OKjGtFEhI
41Wg4a1xh+5Bc62zqvsdgZbtyiyjDHZqaOFLlkQSmHQDs0CWGJSn6KrT6+aSJ+PjWLPtE2xtHNvI
yaDAtqCK8ujNj0xrlSfpe5JnsQNN+OYX86MTdNu5ZcQ0lmqPw3gPHCUiU5R+EiCxq8Sm1SG7+dae
KgUWjO/tOtrn2iQsyhacsf76hv3JCoP4eskaI8ZXQpD79TrO6EUqA3LRfqbpvhwnRlY2xLAWZny1
/+ufxQn7X+4ZkxD0wSQGu+bvBvRaThEghykHOdGTQhods+LvFsz3N+nXc69rW3gDEZQLhtO/ixKi
sEraVNfzfeH25baJRrmGOUsOtHylmJ92LW6WRBp7V5PnwXdDz87TIwrYT00cf3HQUePLoBvkpLHa
w49mk3VZncopOzHpf5utQXm2T/gNKe1kp5gK3Atksus0srzeKT86TNZReTnBwZgiCj5oRCshVLtG
V1BuZS3DFTFwcgc0t13pMnozkXPiDUxO/ZjQVCBpBTcHB1TB7NIUJVMa+m293l6KXBIGr+bvFeC/
3WGMP3ljuRfYgXXWYbIY5K8PQC7LdiymLN+LlEKhD7NoHcHaX0lqzpPAtrPCohPTCnDOGV4zsLw1
sweR3ZDs8uiQqYOWLycHyJ8H4jqgYoKbeBriUm0cnWFq0ltnHxLSuvPNc4gkBA0oK1HJQGKDCe1R
l8Pr3OiryI7ucWBzqqr4wLU2EiqrP04cxFalH5Y7MttxTw6XwLQWXxvPp1Gy8DVWP4Cuh26c+Sn9
DnN+dMu6P/31g/snLwl7xvIPwhmqt9+u0RBUdtoOfb4fIGdwxME+PvDrGEg7/DL4mzsixG9mBYPd
gqYnlno41+Csf38nK0NNzP+7fF/LJveE1RQbx4+PPjuVK7g/M81SemgUSFD321UccwIMUjgdHAC7
wrdwiLkles2+Ii4KNHC06HzzyfnSJOIaRdhN6hIQGbqc9se8UBtVNq9ZPF/GFLWNvWzGPGaBSl78
YTmlEr8Zz/qp6vINWY1yzXHV6zFjbVtu6Xt5ORujYnzDX3SJ3kPNzFeUQ78t/a5dpXMbHkZIce9F
kJ/Tuh1aSIl5NzxELYWkg+SHBEhKPXMeHuo2gPJiuJDweqxH4hbo2FEpTmuCMCJc8hOq9G6jZfyJ
3y8PZNmReEATzlteo2Y0IScPDxYpNKvUTDTep1JbpxWnJd2PTyOq2A3av8arEQxUsckr1vrVtWuO
r3ULe5pBCO726BTBpofOylEc3sNTHPaXAQrTWhXmHljlUesxOgICJ1+NF7ht0yNFMchpdpYo6Hkw
eTusoT1hjvocEhFwTISJdrjfKFlPzCKHHeM4Mimrurgil+SctsYTY6u/24+tP3m9OeuYeC0IqDPU
78na6aTiCrJUtm/s6ZUIhwvewjPnCy6eyWu9nL/eS+2idcW2dTnpvb/zedhup6EZViSfvOYoGUiP
zEn2TdyN09fK3qRtACJNOjkTtm7ap4J+Wh8lNDcDHI1Vngav0CndU1kzIpkD9kVUiAAOWMvXs41E
TGONidvpsVcct/RalWBxo249BiRjpA4n64DCkP0wpElOLiTHbDvuHtqeFbSWwG8cSlK3S099110M
E8BfkVqjh2NObaphvsrCgYl15mwyoc2ENkyvVkM7tWYsZVMd7JPIOvdsIhSZ3YMCYryc5lv7j/31
P9KKv5FWcDRb6LX/vsO2fxleoujn3tqPL/nRWxMmxIElMpE8eBZCRBX/o6kQlv5BQotBvcGrwV9h
Af3RXZPIH8EQgNDWbQNQt0MV8KO7JpwPLiQ20JdqsVLA6/sn8kfz1xIGPDe83SW3CF2k49BkW168
n8oJQAAplKxA3sMvKTtqzAw3C7ahol7PKSSN0ggwnURp/crcRj6EYaJdkOJhaCSmulynEfppfDpW
zrKUDhvNgkTvaqVnjkyfGl3n+1haACyeWoxIx3osE4ZBpjoUTEC2MBLBWgugKVJDPhC6+cDcNJl2
hZwSePpq3ruBzYRCaN23heeNa9QYDLw+6AzGnCiRVdi0wwsSbdxNKpyiTRBy2dZh0DN5q5N63pKi
UR3NSSu/ICuMX1riOW7JTBbMW+LpGbtsvXZhm9prhXT7W18HAkk9h/FA6uKOU/OdaDWCbInnlR87
Nc7J39Qaatl2//es934LYLvY3FVdxxS+CGR/vgXZDPANZ4N1P9fKPZgKjVopST0i1npcymVZtfYq
kpl7W9ilvM4HuQwVLacw11Gi90gaGE3atlkc3LnrqajNEOuzUXwVUaKB6TMbCOba6EGH40hmtrRq
HHR7j2nKOC7AgbDtGlXcOE79EeU7yo9yuGZwLB9kKHeA9L7GlVV9+ekluf3+6X6pYn/FuPChaTIs
DzD8+OW49i+lJH3lwNfL/N4oMv9ZLHc/KArxxJl4vNWADRy6WNWHjLMrOU15JtHLtvO2gYtxGjta
XyVCAtSJ5jDeBDn9v6FQ5r0/8V+IzOQ3Bh2CekgONyGItmssZ+Ot6fiPRMvJnRtFKe2coScMNNX3
UT7kOzik2i7piYFcaDceOhieadXq/ZU+q6+51V0PtRT7lgPgHvcyRxHD57QwTok3cmTwUNWGWzN6
Tks3PhpGMbziY1Osy2p4xRymDvaU1vu6RZfjh0y2y77bthEwHV7K5Gz35GqlTRLtE/VVJ+O8Xi2m
mmaTxLPJzsomji0bh0b03lqExbjT51quZURr1s7z8QKxjkYRaJ/4RI+3up6cVH6a2rz85uDkRkCB
bMJascNWe1jtYpuHTbMHehtdpW2rn7D1AAfNRX8yE4TMK6k6ILtVOMf7CQqhu56NQF60qB1vmlZw
QSVYeIT3834wl3dTS+Y7zJ4ogsKm+uICS7o2jNpd6yTgnf/62fltzTLJRwHsD3eTxqTLvVwcvz+/
MAw9fT8AAXQJW32+a90uRyXdpI+07hF52Z27Rl7CswOm4XWQzrxu2gbuhzFM4Vd4frQWLUmUXqtX
n+zKKIGWpvquckqElwbWEXSuH7OK75L0uOBXca/yXcq9vy6WebYO9sFDJjx6Ey2Cy0iTnDnnxEed
Om06Gbiz1ixX07anSFkWVIrD2sR45ZmtJr1Ix0oCaYTcjTop5rv3x7aM4RREkTWd6soUYEkK/61I
Hf3J0TJYMLFAY6XN1TnCLBOvsjIEI6bQFX3J9WRX0aYEbj26HUVZ11k7OGyJ7SVY428cvSom768v
/3vz43/Xq+Xyo9R3bGJumPrQ/Vpe7Z+2jKHikBTMtX+RdWlp2F5sZCd1pd1j4OETEFxNA7JqtId4
iqBNmGPplid6yOG4c0DFTmBAR66MTCv/6CR9+UJxhTrFrYaSBChR+8+1Af6RujIVByJZte0//wDw
gvi1Flga3YLfnp8czkItwsC+pNbcemNMs7nCgLmtcIziSMtZZ/wKfh4mBJaYPCR2zHLy8kX3dfMK
J5r/xrunWJin4gX7prjGm5ccsTuDya5Sx39IbVR4RLQGCFX++nd/349/u/gIIDEqSDqqnHh/+91J
942goQzmpaBdTO550/hvPM0wKeumTh+R6s2neGzGm9Tu812bLawJSSj5wSmj/kjHDo64K+tDag71
obAr7aG1MnfnDkZLvUpxdDM7TXRtSz7/gE5drlrcbW892wS3KDK+ND5YF7DHDv1usJC3nTEk+c7G
crsuCXlZjZIuWdt1/ieJwnGvOZpzbKJKeqS6WltgF1i5yeN9JtVv3tVD7yOtQ/mMDTVHhCDl+E0E
tBfpXyxJrU0phTerEgpjkXwRGeT4UOXVSiVleSD903/ObV51zgRkAi2vHtL04Gvta2HvWQl/2CE6
OM5jLS+phCy9yWLVM5Wowq96SW5rrIf+M09e/81AlMgKslwaoKj4MBHyGzqWiJVBs+xSEigMuj9L
HvRSztjUELw82Vn8qoqsOMApGQ9E1zBCr2UPTSeV1+E4NJBl0vEcC+z0f/MgcEj85djAa+gqGFeQ
pFizl+Pgb8cG1uqsA9NdgY4SUHsnnRds9b42p8NY7SYf4MgPUPscBluOYuWLJduZZHrWJC/ImgMc
IxthQpwewTpRJU14vchG1OIog7+Tk2rLxGrFm6R/mQY9/cjy337B0dl/6yLb0Da0ijOMzABzo13O
cexENrDpZTaztNVo5CpdQerw0y1qT5Se7pzBwgmwz01ziVrTyD6SBILpww6xGcFpQa9QWdodurRp
2DSMU7+Cl2aJTHJIoQS77EcxNzuDt3Zv06niyLncVyQR7admTPbko/UTE44ITo+aPokSb5oqHLXi
92Es2MS8ELDCeVhjidjCor33qmwj29R9nxwLEQOccVPinC01IxStJCJAcAeGu0a8FT6yD0SPjRan
UI7KQTmrIsriT41juHDPk8oK9iHnFqIRFavBqgnL8KtGv/KC4nI54NRjcdQdfNsaY6pNjUg/WKmw
a712hAPKx01Y8tKi4UI1Q81/+y1CptUUAiWg+G8Mg6AWkT8EQdscfN1g15lFrL6EyqdDFwirTK60
lhFpBYzkLmiBT3oz/KYvWVqwrrYVReTEyg6KN5/FdWAOyXHiQXCQfRbFlWYwW1+biAKfwGtGDs9T
N9/FueuDfLVjIhM4W+7RgbhYPZp5fiNR1DkQMa7hJ4aZSu/eFyQN1PPgGSDy105jRZCBkGWthnoh
KkYVp8zVGBAVhsJUoy3t69Be5/TNtodLW1S0tU2Orf5qSOx8nQ6k+9l2Ft5KmjlrNgOXK+NO8937
ivqfyvZvKttF+U8x+O8r2/t308DmJSnal5/r2x9f+KO+da0PHFBhZzIKM00IG3zPP3KglvBbZn4K
O45hf4+B+VHfGuYHF5Ye1aeiEsBj/z/lrSE/UIQyJrQUpMfFhfBPyltq4t9WyUWkz3QOYx82wyVi
6tfDiquznft+pV0BVOrvqIUzbzZq85Clc+LZZdds9LmXF5VawIQKyG0Cwd6BKg1FbFIMDxOafzK2
CZ2Gd+/Qb9F7cwXnN19DfI/XNpGiHtjUS8AUxGC6Tv72QnIzQNF3ye0ATX+VDAGOZtzCK0FuDJ3n
pSuY5fBZjYTQ6orN4r7NCYkqS2kzOw6yszH0zUOuXPTZdmtsJkAoX3Wtg/6uPjJoe1MlgBLb7+4m
l6SnuLDMXTWYBgVL3GWXCPrVsSid6mqyQzqrI/G1O6y52KBSImqnwbIPWTCSEg5M7mjgc9u2TYfy
jAOptaHu1c+1pclxNRiTv+lHdPUre6yYobLJTPtZr3XKHQOJrlmZ13rt7Ikvv5S6sCmYXHHKEnGV
+2NGnxV4ReBAmE/CZIIy4fjbVi+zNQ9M4bGD1QTyJWhj4KwAeqjX3Kzsam6NZGubmn3M6Amv/QI/
QGfY5XaUAd7GMVcC9ESDKj5J5/vKRDXKyf4Ry4P8iCDHYmex++dcFETlAjnDkq0K/1zWE0GyaRFG
HNUrLRT6VZ/7ar7PazgAnRcNhaO9EsMjaPdD79NmDG8NdRg6nmZe62YB4V4zWsAoAHUg0qrcObsB
1HlvQIYxrmoQX7ROMYfu6WSOOzvLEfJGYIxvxgz+ncb0DgVipGVhu3LmRvWIKiLz2k5qHdEfMl6P
IoqCv+1dxHlxZyRnbYpUqdElHscAM3hJs6I+FfR1tRBcWsEOZqLg7xubPaof8zk/2n7eWvVzIX2T
JZu9MUHoWUQaSPkakXM83MHby3Z5VTh2cAOlpO+HLURCVvudMZf1ojeeYNp9HPSu0e+1fqJQh9Qe
0wwiS+I951RnMoYgfZUAB9PH0xBBgq221XtAqliyUklLGO84hNC0n97DVOV7sCqBX+Mmeo9b1boG
wQkgV+0xfA9khaiFdpiz6HhKBCUI5vEKjXtQEVAPpOeS49Ev16wkFQA8UO+P/vf413iSYp0tqbBz
P1j9Fl0QYbFdFaJ9AHSb45olTbZYcmWBrxAxOzjddF+/B8+qJYM2eY+jNStLfa5CMmrTJa22WnJr
rSXBtu3JsrXCJdaWX0A/zXrDCYd91eO8AyVuScK1mjp/dMclHteulqhcXPQYZbE+1we5ZOmGS6qu
U9oE7JrNErYbLLm75F20QJeJa+CWL8G8zOEI6RVLXm+oNy06WzJ8qUuDHWUqPbDevHHjPnjw3zN/
3+N/qyUJ+D8b4v9FTKkU8/6/2hAf8Lt/a5pv337ZDb9/1Y/d0BEfiDyDi/5jU/uxE7o6CfGmgrGF
Dx7xxtLi+7ETknqGglLHdi4Rq7zvd390epXxgQ2SfG6kM6azbJT/ZCuEYv3rVoj4xqVtwjiPDrXu
4sX/dSukR6G0cDDzg0bquCh3PXaauPd8bRio8jLdEWxQFH7X7RIPkDXwasQSGUAMkb2vMiNi1uID
RMIDKM7NEjOA2jvxLAxomyCwGnM91Ip3wxqfWK8Il51oidOaJbhALhEGHc26NQxvg9Gz/bXLS4IO
FNk7Jmr7jbXEIIglEGH+b/bOZDtu5dq2/3L78AjUQON2kDUzmWSykqgOBiVKqKsAECi+/k1Q9j0S
dSwNv7aHGz4VBSITiNix91pzLdEIkxICrxzEDThXY7u1Y2iEOZF/LIxT9dGC5UQQWlscehZGAmgc
epgAWkWH+EmlSXRDG8Hbl1OS08UkHnzxCGBSxn5afYz1vtkZUCmv2rfEh8hwnM+cTsmBGN8yIQoZ
RdcV8NTHjNiN08jY8K6n+7cuc/cCAMO/JvmwWXtFFH3K4xbCDpaA/ez2CjQGqqowFXInWYn3Q2Kt
MrRhl6quID/BQd069J4Damn9pnT9q6jM1nY1Zrca3hB2dIPB1TR4G+i1VdBnxGVIOL+bobHECguw
dfI53B/6dtb2oTbjO8ti7YqJdw1lqplXsYa8v8V5e000E2CAxtPI7BhQhOgJunQDrtwpCgt7Z5H0
tTUa0+ZPbedLrYz22k009Pm98eCMxINMWBc37QCTKXSz9jJniNsJts63Tl8BQKlHMEBL3EiPFpxs
rk80LdsdQN1036vI2FH8hU/KS6otC6Dz6iVAstEDGOl1hI+d0diSdDKOhJ54Ra7WCf7MPVYHSRMG
A9YkwB9w8AV3vkSnEJXif/ZkOXyLcMhtZ1GSgdOEEOJ5b6yLxYgvP01p/QiEJH30EAK8MIgQSGhm
W1xrVaaOnoa/oCoEX3Lik1ZSR/gQaZx4a9KNvatwCYIxl0iYfNAf43FJiUFS1ey9vsouY9WQ/Fua
6saAOnK0GuJCkRATsLRKsO+5+17rk2kr2yVYgMgT8mnmJaoGT8w2fUuvoQNhbuMl0sZ4S7dplqCb
qfcwLM0+6TfMyQVnHqMvMFxQkK4J7+JkzZichspc3AL43PuYzYO4L5tr6RgvVd644akhICk+QgD6
4CTSvSMIbwd8VtcObdJbobGj/Ux+TaD8ofS/zBahWZsonGY2y7G9bXvDK76gz8KuYZXIDb2uf7QB
qt2STBxjMslBE1thy8BU9oSB5KVPm901oNSGLTEidezUxGlpNOlXbOXRvrYoZh6NfLCycW3DYeji
dUkssHsFJM9rtXVh0xyk6nD43AtV02dzUnRem4pZwPMcN0O3EgQHnZvJLdwP1BlGQ6ahPemXklIy
fE1DNJxg3/2AFY4d0dLQSuH44Mm14ej5EPvQVlt6thoVORU0a/30s6uFk7b3SgUs1q7yQQsqr++z
tSJmmvwIbBXW9RAVBCJOtf2S0TfkSRFQVg86DWYVlEsvEJyx9Ypzs8t26HwVRuEJ9O6aKZNPxYZn
1d+UdsYlAeswuilGoT+Y0UzsYNbmKBTEQI4bax9X7LIQUJbht3RxiyhJAZwlflnduDABKoc2chOb
3ZEIJlusq4o4t8gdXfLx4tK5GZUzbu0lu06IXBHHY/MZrxxSxR7ywTOO1O2tpDKURNPMhT+gXDWd
69K3mkOW+Lz3ox2ubWhRHeIsUqUJpIx3pau8XRXL7LY08tMcYQYIpG5XpzG242NY1y6Y1M6iPWF5
Li+VAq617steB0znGEsk9g6nf7q8q5SZeuQkGxlVprYVxNLcuzlsEscADbEyB4IoHK0sUXX31Z2n
XIbVTqOegbYauJlM/wgokqFJI6EMjVaEzgnPVTDPfS6Cop2nL83UfGaPkmdkAs52IM5ilYDH9QJD
NOI+mvVwO4JHfLStqL1YgMrYHMr8kDNFvKk6T6NAnMSVKkX4ZebIin5RX7cugnWWznBPyo/4mLl6
sm4L33tWUNSqoAuNep/azXh0Z5emoA15jXESxoJhSrFGmTjjmkqdrWjc0iCxUKELuCKdGevUqsq0
NimGqFvUfDBaUMS3eVk/zm7VHSZH9cRH0Aglptxu8D7jIp5b+p4DB5UbchHRNsjR8I6Em9WQaEyY
whK0JFKekTQDyw4MHVt3ZITxbT1FAziSONtYqQ/VghsAmomgn4AnK2ZpnK2PptlI9kLbr1+UZ3TX
nHX0rwpl/tbuZnOT6aG+d9rG/KCNXM/wq2hdE4+3TRNcW7Ls8nMmhuap5z28xiMpb0GY+icEsuUK
L1Z6wtZG+okZq3NW2eRCoZ3e57P61HhWcpoAT30I8bqew1AnlDRtHSqBYob34lViVRWmOLc0w7pV
wpt/a6fuuAMdJF/QR65wNWVrpq/dBWHrWNCU9ZxDgYftkpHqedQ5u34e4H8H9ViITTZV4hCL6ANC
Fgd3FpbGHAPgQgM2cY1k0qPu1j6OZSg2FhjOaztJBHDfdgkallGzHjWzXlt4F9AW6d2jZvSE2/Vt
hPXaIgPPBwAWtGp0OEoywl/hxwTUVkYGCrnCQ7RLloqjR/xpYvBmk25aL1W3rtBSvhgjxqiREEjo
4SJlJZDgkXEtKIzI7r1JSFXElhcVSRQ/tM5UJ/9teH03Nv2p4UU4D6P3f9/wevoqwfN0P1X333/m
L58UVTXMKZPy4w1Y9X+9LteEGmy5oDOs710rrvRXr2vpQRl87f93LviXU8r4BxoPZNwWczSExpb7
H1X4P9f3iEV42XyX35COGp6tRbf6w1zO01U/k0WFB8VjgFvEsRcgODL/MHj4WTDCoN7RkUYTEMmJ
BAzHeyVW2INwN9mv931aQltXSBoCbwyrT2WnxtvCAc6ek2NABNTc/SnnaPm+fpBKfL84CFBEnnxs
Lh/2z7cYOzmJw5nn7yPLr2gSyXagP6VzXaqNuxRU1ktE9LrPEC8x1+wXyddRowuwcaRjrnNAA8HU
44vsFJJ5s9Gaqz5joW29FCNMmoewACeJlTaK5msOFOFd4SBq+eGh+hvpw9/ehAtzmkYHDUnDeXcO
E9KqAQzP/p7xmbEZLcIECo3I0sQdpsfGJFoj1DPSc7UCT4kuxiXxkyk/QdOk83WJv2A5DGKVW49V
TBE3RajEvFWcjQ4jyretRzbnQ5H0SN/KGbuJVuC9/v09cC7+5XtgXMfwCdEQx9p3cuuW3LGeHDt/
T3tqWEsQXMGo5ITDO/32+yv9olnlcUMjgpeDM7D9y6HVhoNASD1XUoQv4nlo+PIcr7mSndlchI0u
4vfXW56gH+arb4+3T/SIRZAXD9mbWOeHl8jQ27IEecr1okReWFGoPnpSEH5/lb/5/DiGo4wlhsYz
zPd5Xb5kuaAQZWhrEJDm8anVpo/2o/Uefn+htzy2d/djGzTMXF48DNDvF4U0Ql4+8AzujVknUs9t
6S35PDPTxBc3FSaxC3oMjQ3uc3Y3KULL65yd1gLDcsdZAwWibTcXOS2TcEfh4a11WuAoxJBmRUtm
TZVDt094Nh+J+yX0wZyFRcmaDrMMrIiLjLVlbMjDSfat4bQfBmdO9r+/SfNNSvzTXaIiQn9uuwah
MYTyvuvyL5kJGPTkuB8AiQYFGVkHuhbtQYNXsa2yFvKlWX0bc6ktxS893clN93mR9luM/N02q6U8
11kykMVcIrx0SpBwRpacbQzUn9yhKD7QIMSvPxj3Og4x9uwh11cSvcCDITJ/G5M5se5UPD7GUUmf
IEqmHcxynW7dJ5azbO90tn0T9Qaq24RpG7tLvC/q0NiYVMt7pmrTqrKTYkPAu75jTuY9yNBOD6lG
vFSpN3SM8al/iRmX0JjJkOXXs7qpCXBsAjW71gmkWg5IE+YqR3lmm6jKVw44CqLndKDcGQj1p67l
hImkNSiLSbuhBpxeJ4jjmATibhMB7trZoZW2uPDBuc5YzteaO1tw5U3xwKCk+OBGcfat1uNqDDLh
0yPyJayAYKg4aVdMnz+6JOGs3cKQpH/6+SGd0vE0N75z4+TIlTsvKf3ALJLhpmfe8blMl+Djpt1o
I3G/cZh91TLNu9bo1cIUTeg6u/KqQIa1yh29ocHhL+a+8lyFNdHQIySyICJAJ9Dccgf/8LR8nvjp
U9rEWE2wX0FE1gvz2Y6BHmLEE4eInPuTFdbTo5ZnncG/FfNZ7zWKsGnpugr2l1VaDOYOF6N3oGI2
XyQA7duUz6k8dAJRUOO25kNmoZ+qeSIUjIG+Mc2XCgX0NosNIq3r0SuCyijlYzm1/arKgKuSzgob
YKyi/TD12zg2L0ZY9OSo1uoAHWIKEOh1Hj4p45UKkJG0o9eXSebXCWo+HLOK42qU9+s+zJBAFmSx
SCGuaoP4chFZFimqY3RfptE1UJpPMTSefYyq6y7U52mTSgchWPZiMJBYowJLV1rq+E8dEcxbU0r9
5I79ABA/84NKzQywhRkFfUowM900Yu5JkWSJ6gkiLd6otNVCrYn8XQaFHCaeFz5rpPDyy4whHL/M
WsHlIuJVikbxcKnBXbMNZcTMeQ7S+yEhrTFyjJ1sW+1oQ2k5dRrlvxzt6SXFbksUSevS/584/aMB
SuubGWogy1SrM9CadOsQgz/c62Yi9m7F6+JoVPuMORpjZo5jgEQP6H1hi+zicMVhsPwilRV9TAl+
f3XcdvpoKjlcFZ6nDpnyOzCAtXWSQiMahaP5CoO4OvQ675c2ZVCs82mKzECkbqsfYI25c7PWG4ew
XhFBgNHm8dFSotzSJ44PIoMVbOWVBWgEW4dvIujWnaY8JWPVBqWAB2jjgj2lZZ9BCHLG5oosrWzt
VP200xxaUk0rsm2YqumbgjZTncUEKSVc8rZmNQnCoAzOnQaz/CRi59BnEpQM0dcbodAgcsfyynWY
tw2gjdZGLCamabBVZvQ9NwYv6nlKRNOvs5Bo1kCAKf5KetYAR0vM+ylN5ZfYBVhELoz79Ja7U9Lr
fdAE9QUqgvgmw9cH9IGSr6rIPnAi5kJruIkYCHqdJLJRONldHlnNxzQ1s3UmZvS8GnWhZtdggDLd
PAxWk21rMOBPVdcCXUpAYM1aLPZ5SvhyKrlJxFjztZNXCHewSe+nyazPZjyHV26L12AaTAS+jmln
OBCXU7FU3DlJEDe+IJHb7k0SlrvZ2KA6jW5mtw5bkOgzP2P4OSFBjgMwRJr8Jlnvi51SHbdEu5DG
DOMwlBJZam8Yvdo3OgvDai7h89SdMe9F6uQr3+3DK2oVe1WHjg/kI5dXyuF51VEff6MGVk+Jkqzr
ldFcpdBziQKwLWOni6LZkYhgHzsojncTF4jXWs7OO0Pp4teeYvsT8a8QsHFUdnfCJQqTdJj+Tgo4
UtKN9Y/Cs494X1LUVk21a1MDrxL1onm0RwEInUVBl715hi9tbeu4GcmyBbeo8pSYGzOMSY+nDxwu
QQpdl4AeGOwNDRpQJKUPggbJ9E7Waop3fPxu9kUC+I5P9NgbxdOM15hQZNjtXSEFJD24OyefTnLN
yjq1hEESGRufx8EYi/nwtr3/V6HxxwMrQMUfKqH1S/fyT4bH+aX4+r//85TICIThz+oM++2H/nVi
Bc5oOfwjg/p5mTtxoPqL6Oi4KAktqIpLZW1yDPnXTMr/BwdSplFCEABI9fiX+4BxFX8aBRj1pGcY
TEb+kxOrq/8yk+LyJkdWh8ntoixdyvEfym1PEQZeQV/lzDqVhM6rymNnI4h+LqfmlGBTpEfzaSo9
hLj9ElzPWgfJhhywI/m+/dmsHETgkqh72w31cCPx2d7GU1TTCS3zh6ok4j7gWH5owu4hZBdeWjHN
izDrTCZrtJTRYyu18sno8M7UxcA+o+AsvtphWR2rmMLfmkb7pRSkyqygTtkvZk3VFyynh6fOqbSv
2eiOj2x4xfiVQZ7vpldJaw3nuHI3Ensa0XjpUTCx9naOgouI+wp+RhBpPWbmDsIKq3SlPWgWEmFY
iICKao9N3aVwDdpi4RK4hjmedTkCzMpi71Oe5fR5W06wfCwETO0x00bk8Oj9ioAcVCQYRyrElgOh
L3ojrCBss89WMZdHNgzAtt5srW1pZR9liivP1kOLMo8lMQ/N4Ym8qmkZItD7ttrFjARR8ZZ0C+ES
TAbrTFCAPbNss4XjVX5kSh0z8oKrHzSzatynuoXHhyhmJPh4lqAdIdeGhFmH/mJapprsjJsGzVez
1UCGPkj6gi99bZHXxzmbXMvIghkEMfxhHMzlU2axi4K48vUHP6NVgwCTo21ELjsMydrmj+/MnNOI
rDomkugG+5WL1LsNzLpEve5xejTwOvhEt2qyKbPtUPbVUZc5aRZvf5kD5wVXXdMeCNC+8t+hFORn
bBMywqkuOXsbyBYRrHRF+JSi1F80ag6QPmVxIMpjGs7raLT9J6/KyH5Da+Q/UVAyapTeQj5chhEP
jN24jaJXGOXcCqEFmUDmwSSY6aUe8wZJYwdKK5BjOx/9EhkLQkydQ0KkE5+bosoggX35UBiGENnc
ZXMeX2nexC8w0KCONtC1+XQLFdbPBMCgPI5CRVCEzcCXBENyba2150I7PYcqH8Jt24HAOXS1Ij43
qtLuFZIjXXSIcygXIIAlfOINucZ5mhKqC/lftYquveBfWN6S3Dc6y8179BaIPjMQ4azkMPJP5obm
j+XQyhipthUEKTpAULy1laXV3EQIw/HWS5Rzerui4/akDyvNYSvOmU8GjeLMtUqHKHwaZEbuOcoy
pmDWYCikwlK3XgR1uLei0V4dHSHr58agTgsae5R7Bim2dYnS3t9kJvKPAwng2CPBspnmqjFgoQSR
mXNbE5XfiRhz54PVkavz9PZbejmn/H0+WUm5YpTPL2vXDk+ZRnf/7MuchM88a+m8t87A95xhSp3v
wRTShKry5StFNLV8Jukk2nM3+UsoSgtlT1b8vT8tGcmeH2HA0BBX7rIKqjgaMJoZ7pCzQrkpkcJW
IfRpmxDn/m2ebZ7I1NGWZ0o3CCWJbM0rdlWvBhJG9WLsV3GdjYQWZ92w7nzKE2h9wx3t5vFWpVP9
DP0DSZeoeoCVOQYaPfAtvz51HieS2ia70za0RgWtgQ6nL0BYriYJS8ARbnhM/cl/4st0FpsBElb4
KyhVctnWz53Vt+EWBe1IQIxv7tLBK7bg5QgVUZFN7d61X1IN5wYjXl6L3M/He8/BoOAakgfbkIPk
ZvgATg59Au6uyHDJzJUNb7IjBNJc235JUg0fmZr3I0f9/aD77pemTmmJ4UvzzI1Fgi6LQwuWNYpS
64ATgs93gsXyJF2XFaRnHMMFi+FmwJ+HHhUD2oYI1iEAeqL7tPit+mCOS+ZV7sXxCjxFBF+vLu9y
VaErVhkxgIHLce7Rr2Z3CxVl+mq5hXkVwmnap8rTX3PbfYMgjO6WGLL01Egn+WoSUfKAMH86EF9O
FBMtxRXiq0fgTPKJs327hnzXwZv0PQpZndm8MWr5Secwyz8by63wIMqWkZi/JlME19Uka+wISt2F
J5e6kxXAVzCfiU5qjx3BruD36DpzUIXUVNgEmdnEgi8zzY7CLwln92RHDWI+WXy1bT+GKehxZAXz
1wBE7EbvTBPqTi/Q+m1oVSLAyzzV6qecOXZz4fQLflj4dEsZOs7KVOu2yepr8CoV+ZV9eFsqyWoy
uaD6tLq/08vyoxkNsGw6v52jneoT81RnpTAew9qsnoiblfcMh29jG9n6tGSID1Grc0rV3fvS7Rgw
9pyCbxpc/uQS5JxqcPN9jIxhPFqh9zCj1PjQI0/bVYQ4MXQcysrn/ahJMFWSaFp40HvcJrhhauO2
bUHiOZhl7E0uYnEaqpncsxDbz6WNq2ozGi56wFTqKMNNOcLN6dAFEJNbijX49uFTyCgpX+lWbwPu
K/qegX2T58SX6la+ociuVt4ougejzLznxEBpylZowtRPrT4oOE4elENE82oADjmyvR8JXuvPnSE+
DdJrrnEfTB2jubF2SKgLuxNovXStaEreT5AAjhO+lEumO903wmXlp8mPquaFyWKuLgmq6ohzxJwd
ojwrV3UjPxrTHF7iWA/XGQb6gFJwPKkOcX2OEo05q7zC5KfdSNmh6jBgjAWM2L+CAxhPzYIaDe3J
uKRJp56RaoTrqIidW7/27Rt6A0QEIcHHEw3quz4zTs+uRdgY5ZqYAO1CgK29dq1+2PBxITWwnPGq
bovyEx1okIZV/Rj2tbjKhHzq2BI3ccpzikblWTeiQzqk7UmbbOvjMEQmMtNsksiAWh1ZUhwf24gj
nEnz4bp3JVoMWj6Za0CzEKBmA7eqR+s0xJ3FHXqc72KLYNCoZljH5qedHYtHRQCCLgYPRk+ufwhT
yw2i3IH/aHBIp4XE2XvM87VeK54DA41MzFCPncIP5wWJC/nEYQvfomYWY2AYtXnxIsu59XzZ3VfS
6tno4UJyPzG5CvO4ReVJeJPM7KDuo0dHNEhhpZaQdjXWq4imBonDRXGfpJWCZ0f5sTVKxs2jkadQ
x8RIrGwHaTuY2ji+hbxlbmH7Tw9CSnWcWnPJjOYHFbjHa1YgtU9G0rLWXeFfFq/iri77mL81rPoI
/xRviI26ZgX2ctjA7mdUHOO4uOoJor3gN+MgF+IMAoJwImJxehRtDnbBLvqnuI9pmJA5zcyJrMFo
VNGjgpEauO2IyBkp/5VTF+N+FBGBQn7sIQty+B4IHB5QPxTwclae24PwmbKYoHOn6IhfGO1mC7yO
3TEH2xA0bpFDtCS5qva5cVWP8h7qq7ttxyZMabDoQDXTNlkTvoS6IwwDDB/6XRw6ZRsQjkJyyhQR
dmuhywhEPPXHUVrVdsBEBIaY9RRENEFf+EtshYm1d77R6hzAwDn2vI/9LsfT7DZ7X/rhJl9KK8Cp
MgC0Q+/I0otqRYfYgY7e1JsU0cPK673+eqh1Yx1OObliirDxzHWNY5YW6jy3Xm0+sr8B7CkBTqkV
+SbFbdol5qrNbICdxRg5dzmxjUzGNV8G0CcoC8rB+pzphoi2PkFcvECCWpDpcXZDDO59pPLxVGZE
xcDb9EeAn154aSkDrg2iMFh5JzPCh6TIZZxNmrfYVZ4jMmzu5hB6Ca3weNtk/XSyW9s+N2XcSBpl
jbbuK7u/Mqu8O446bm6vTMZb3e7ah3gorpqhOdbePK4b32huCqI0vzisljvVNfIKGWq4k5H3RKE2
bGnJrPF+WRdaVjhjbJVl5L3AbMqvyCCFSpf4M3lVgyXrdMWsoMK/aDjzXW+K+vOYFTlWKt/IFaHU
iJ5NVEjorNAjZT2uxi/TIlPSMH3caLT30S7V4E8/e11NQ3oqETbJ7zInsnRM7RCOII4g899V6KHq
N2VU+aaSMkvx0g2LCxHRcAB/r+lxayXEA4OzyjZelsbu3eK2Ex+Sgr+SA9bxMrytagIybab4EpgR
tugPcwzb2DKlF7m3EJSaW3a/Q1ewgw5/mGm8n3sBu1w0n4S8MlEGAfBuSBhBcZqQu8u9K6V1GExO
onYSGw/z5LavvtT/ONF7P5LyBbG3OC+YHQskLO8BOtBbJ8BfbbUvkbidwNFj32dhfiGoGp0SOM0v
uGQt6xwprweYyTw1JOGbfMHiOrXTnJWPF3tDr9OSN4VU+rnQnLm+wjfrP6m48zcqA8sdWHMZUrYV
TvsqImH6HOitbr43HC0Elzdmcp/0PWUmXsIXmH5Ddw/Z3m5BTelED6xKB93Pp5nzBPBZ3FSArUJg
AokZcRYhSZHBp2syMM2n9pVHpvzmzaq8N+EDLFnOLf89w8z6WRSE/J0izkb4Vwu27sCl2XeZid9p
tz6B1e3OiyoJrb3gdqyq1p2djHXIHK3uVc9vZ+HCafQ/OJvfDx8ZPNqORacGHwqMtfem+IwKmWmD
qPY2XV9OmknK2aBHUh99b6n9W1zS8vT8OC97uxDZWZQB+HOM90+XJznBNTkXwvrMV1x7BWCTsuH7
4d2zXtrE42wdVQuEAKHSn8b4v16dga6HGBkIgG8Cn/i56VNrE47CiXBTmdaoTQdc20mTTNSPOORh
HnBVp3M5BGhDwbHthxbZ34zfdbTW7+4d5rUhQBLqBFb9cu9DamtYSiRJtXrNn66GCP2fmzXGQ5m2
HJsRP3DzyprAhEYg7wIhy56DXxm5ObqDUf8+ov1ve/OP7U1v8bT+ez3OhxdSOiCaV+XPkpy3H/tn
gxNf1z9YJG2a9t8NaEx+/9ng1A3rH0tjcel6stj9S43jE9QNV21ZX3nVCJ37y3pmk37DKQfgqYF+
Bn/cf9Lb/Hk9ZQLA443DAzQy6n6D1+znh3yu5qZnOXGgIuSQ6Nlf+wtx1qR8EJ/Qfvrhg/mbh/rn
N+rtYkC9FgKlbznc7qKb+aGNGtnjkgPXWZcYKMtzaVXGw4SN6AnG1fIyLUteJFzrxVep3P9/XNqk
Vex5i2nv/cucaJk+dpVuXdDpc2mfnJKNmgZEcpR/aGC9kVWlFZKWG6BheiS/v/zP++Ry565h0aKG
Nebzxb2/vGEmUckQyrzk5LpSomnUKCvR9Ww9SbVcblzaPb+/5pu1+q/l858X5VGxFoYAq8i7j7us
y7CPat+42EbJsoFk9WAUDl1N1F7+U92horASk4v3es9WEnd99+rQG93lBMbSjWK+tqvp2o37liSE
cDPPLLqOZ7DkhbYS+lHVIYCaZF6iNFqk+vF6zEv6WL+/j0UV8f423hrvjAdQw1vvVDze4Jn96MbG
hY4lz0oP9GbMl56c17LKgTaujmPGeO73V2V48OtVQfUxQODF4P9/flZpJGIntqV+SXWlP8C1QDHq
lvE3kY7NZdLn8c62av1su6iasD/Thf799X99MV0KHdNzkYjz3Lx/V5Tvl1mTjTqpos54lywvzOT3
4GfUH/fzd3vN24Ni6my2NCy44C94z3Byu1KIXr9YyLbuGJPTgyaBltZ2aJrt65hZ1osSzvJ2CrrM
tTvwsmgIX28JItL+8HX/3Y3DUme11F3MSO+fWsPSKr+BYXHpmRU2K4so9OpkdIVQQVJmf5I4/d1L
sggeeS/5n0th+fP3rNepSDRTGQh20c6WU0yf+K1z27uiOhbEbRP8QI+0aRKecjBUlIwKGQN5AkQE
BQRV4Ep31HgX0d/F6ykM2u4M7Dd6x6wGhA5T03JKectssOPDlY+HMd/+/ll5IxO/e0Vcg+8PsZZN
AMSb8OiHhTXNo7D3Jl+/hJh6mu1MNU7MOc/N2BX1s5QQbHOPyQX4Sx8RDrBu0mgp3doJzg64TcqH
JLPQ5szDnMu1Hor21ZNivPv97/k3q6CLuot6irqRY8q7N1mDp6IIf9YvNiRU2vRLg1yvaZDrItQf
GoSPf6hUlx30p7eYdEOeavZctK04w95fsegiIxXZ1F4GOntHxiP2S+gzKSOGidZ2L0gBl6ZDwztM
Qip74gnJ6hhw79wn/WKTMMupezUrpAFEGyY7ofESJCbjH2t5Jt4+opZdwwnQt/unVrk001EKniAJ
WAfD5YZmgoz+wKz8XmH/+H2zWXPoYCSpWwbCxvfzyNnLfJdSNLpU/BRcsGmW69TV0huMNlO3L1VM
flbqqrRbGzbje8wHRRhv/ZjxQwCw1RSriQ7kykgNtUHu4W7VHGndHokdwcWlHk1mgFeF5pIwZ1og
Ih60x1ojdGgt3KqSNEQRAqyYmtLGEYbgzUjbod+wBTgku6dLPLlXl5ce28fRa4v0hBakOquUXvDa
Iy0a4pCRExc9udmNXk35F4HXb51TB4DDn+aZFMtRxa8TKEHnqpvicg3SiQBHZq6FiZogrW8bQZIs
ZHNi3QMSrwUQk9hDZ+a6Wv3Ul3k6rM3Qde99GKeINdII+gPUE4YJhR3JOfAdnyYeKhTvM+xE6dHj
b7tsPyPeN5iy9Rau2AYf9CHkdHIyop5yu1bhFSw6n3QvxSTTpWUvL9oAiwBXbFfa6P8NvIFFHNX1
rRsVuVxhf4jDtZcO/lNEoNtTnfGMuHRJosCpJp/cyhibDKWBv3Ex2vLbVbb90oJ4Slalx2pDCbiM
e2ve5jaZ+DGO1nm8Dk20wBC2GWqO9Ofck5e5Wc/OrMe6VzOY7tFmXKFGTadrVIXNCfmap2+jqSpi
ELvJ6B1Qr8VnRdrAFwRxDvMOlDg0IlO59s0iOkvDklsJQR6mCWdVIeaPeuuRhaC8cQ0Yzfg8dRUw
DogZO9c3wq0xm9UnzA72R1w1NllLsEV4UMavUR+my9g4Ktei5+tBRdcRExrVNsBIFxBNEb2pucCV
jh4aM20KINC/Wo1wViM5MPWDZntJhhPeY5pyVZYgVR9cBa3F5wEg48FdFy4MISxOE/hlB6aq7Yeg
PwIdnRXQ0cxKNHhypONNZCN6me7XH2HvYKYu/Cwt5ZpJQ+FtNbEUPzPBqxX9IdQiSwiDiJDGstpr
1kvjDUx3WmbAEy2rMH8ctZZvbAqZ6xbof/qVcv1lZLZMz5KJpzKIPZ3N1CpRo6/QitfPPva7BCvU
zJdKe1VbCSG99eAPPF5lxOQeLwxLdmJFl95leLmaJ8d6CZmYkCAuqFe7fKG7FgME/nD2n2gjtq8t
HR9yp5j4ahbrELQYf1NIkgRoXsaMIovC5I8nVIpfjhNHdaSsC596B8R5Bh/smJVAExvw5fxHVU5f
pcMxhnPEpZmZW34RrfUFLxhERIG1+MAofL5PElHgMFv0bD4cabBTB6D5+C9oQqRnLIAsMZyrvVPU
wGj03Wq8M2yHTf272GpZI6nhvFOIvu74NlwMK699bfzlo3ybSbcAH3oKDn5bRhuMzxANoSmn7DQI
sUum2+atFslyhwYIQzoGrBFNnZ4+DMBRKsNpGcUrImA3b6KBPuG4YeapAa4UcXrcjYu+eKkeJ4PP
XkdySkgY72+K0ki1r0nFwwCOtn1FN05zhhE28oJM2S8Io30APpRHdc5u2/hR85xmBF6uRuBhd2+F
wpw15XQ1prnz8manwW7PV9vwy2CWSl8ZAzAaS1BEH3BuijPWOW3lVCH+Ipln1YnHiO+OljvFe9Ww
8bT0etqQ30ikgiK8Ii4SaURWP4f9klgyZWhCNqHhU6UTFk7iWEUQxaFpJb+54mfUooebGKVokhbT
W4HTL6VKNjNe/374MZc9eUp9xJ3gtC0YIVrWpIFLJjH2Q6KPidq2rZfYRZK9Y9vhF0RRSVfL08oh
3dSFHn4mNIKLl2+vkI4+mOn5KJcyiJ2nW8vh4llD+5r7Ld9RHXoUd/ytH+lswOSXsbZVy1GFiEuU
gxOCApYB8+DwTZ+JCHUP3E51NBnI3yVTP00BkAl+W6Z4cs9YUT93y+NpE/Z1FlHKzpQRuSI3qaJc
tZh899f1EGnxvogJ7YD3XPLUospmYEvDi18mtHmAYXssrTjd859GlbgPaYZyedM1ItlhGf5/7J3X
ctxItq5fZb8AOuAyAVzu8kUniqTUkm4QsvA24RJPv78sSmda1IR05n4iJiaCTaoKSCRWLvMb9sil
I5VWM2uK7gj3fwkCyM9j2pzVrEoJkfFGarp+HSL91600X1/NwAUuqIJycNr3uQPImolZfyLd705d
7PFUM1eFu5KDnHWYSUGjOovfYiC93C86kR/7EMH7AuV9GO7ZaiGEInjj+15xJZediKemo67njBAg
HHL0/TOQxE+6RN1HS+zO57AxDyjvsAQ5uE3cnaqe9mc2rEu0GShHFdYoA0mRGxovWBfW6aO26XR6
eQ68gwk/Ws05ZYiPoSNQIdrOUNaNlStxPgKknEUGUNHyondMDu8vd8hJRI6sJBGob8BHXgredbba
9yvd5acJQPpTRui2NzMl7RNoZeepQXLA2w8mS1txaC+fM8bLsalXmx3VlhYIlfCC4hAtgscuiOp8
dEEmjyOVjFk1wIJLBKDXKdcd0HheesldFFnsf2zHgfe1NvgpBpS8Vqv24l3grd5hVCWIBAGV7gtC
17xcLv4NuJaoXniblC0PD7mIl4c0i6W3nycGNDoToHkEMsniYennumdw5wONsXpbfPyOWMkA3tSG
dMuE1j8XmFA2ezQQ5vKqmiT/Gn6A2z2CUZ3J2GNw4Fu8eZw7zDVN7Fvc3Do2iUOQJxVJTEnuD9Qr
IK2b69UswHMsMoX7lLvEBRNY+yTgxLns3ThZONaWoe1PS5DpTzCN4teX/em7Y3zEQnQ84nrnF7fB
GLJFQhufHh8Dgas00bARnzdENVfhtzaYCmZH/dSfLPS39qVhJYNadZ4uu0IuSIJuCmwZmW9C7HG6
2rnLhek2FMrCSJ4hkoPvi7igmVaUw4POpQmB+j34nszc0HNbFT18/KD8md9pEqF+R+3p3Dk+t8CW
c56AzTfzzikT3qwg7jhhQKJ5h6Zl04x5Q7T3MucVlIz1NZU6m9q2HABYgDj60yUCIodEOxVjTxZ7
iC+IF/jBiDAEs2kGcQDVG6DVeka7ZiAoNEk/IaBoMVvd17C0MCYYkbLee53me1H4XR4q7VMStJRq
6K2AUUlEwn2PegrZ3WgtWbvc7xdn05MLrY+TE2YLiq1Tnb5yjCrCuSaM3vW20V4T4WDwT1nDbred
eO2fBjGShCRWEb29sLVrmPDcbxDN9/7oBo9juFSvoOB+Tq3Y2hZRrk6i7JCpQNrtei6S/FviodoQ
GGMdT1JSb6cGCTxvAVMHgZYTSWfzuh1oeUZkKFq+LXLNOmctD7QR87ocLURvD3YdYlWadPgVptNS
neHe5reerxxny6lZnansl5NBq2DM0Lb1bdzAbYmWknxBugvBkCQz3vTKHcL9sqjBvsIrCchYHuPO
sQV3TE6FzhoVTAkz2mpcujB02Ub8iwHWPCa5y+Ppq5b/7yKHRfIEOo90ADFG83ANhaBAXOomcpzK
pHRdGi4PBYpzR4DgFto7QJQuhTLauiyMF/GqRmnHKMPuuTxQKTSb3Ib8ACAPV7pcDpMYtvT7Fc/g
4mtDjsnpAvxgD+jHO4OTid/GeAckm0thmNjYHmFykwOR7gdiWiMXUEv00xiXgRa8yZD5O89t5Nxd
sHmONagv7qrDnfQMZojt5B1q6XJ+YifObq0SotUqM/dp4pu3l7gZ5QXBEdist9ddzTtRmnyzjaPw
purDrAKUT/tqXvz2PaJR86YZiHs9gLS7oYTqn8UWNqeNOMjEROZ1bTiBqO3SkyvS7Ks/SVtdi3bk
jRuMNAWqu9GN9ZxhdPhMGlRcVdShfw4C4JdnCrZlMOr3DEjHsT8Cnh8Ppe+6IbUKQEK7WJ2nMAQ2
uIiIqESfhyUJcotjI45dKonLvEoy5XtC+0ruLmC9Viy8D2vCYfScMgvsvyVz5w1dsso+QJgJwr3U
g3vgm9MnRCGWN1hcrTcpxiBvgDgUO8UbQnSm2lkPICvHYBPIyna32m+t+96SOKeTTtfh3uu95eQC
ZPs8tp74kkfj+rUkq0TqdlGk2zOzYPIql86Fsm8ckrJjSXPlHUBl2cN8iUvsj7EQw/e4gTghAHDd
4Y8X7pJcZn9X7ZA8SnL8ZTtWiFMUSthHjLz1XeS18Ru0GYvPTaf5JFGjQkumjJTh/VpbVKwM2GYH
6KiNum4fTfL9pTvz3wnPnyY8DBaYVPxmwvNVDf/zb1Hsz//yB4o9gCYtpaS/D5Ha8w1U/QeK3UVw
CR1Bph6XWYtLn+rHpMf+S9KdgsuJ5aLHcIIu/XfetRf8BelaGlYkY2/EpKP/ZNIjw5+bYUDrPYmS
ORr+6PISXV/6myXaB8WZJykOdMF43YQ1qQyONOra0xWynb7BKxej5zwwLwfbmyALkC3ZDqm0+VSk
vQX8CnOZQz9E/SO9BAviUEnaiPTNMUXPduNdMDOA3roD4tQgaRYDqmGcEvSHMR9jgyfxwd2gI1WK
jV8IuZsiCEDCQHS6mMI+LEZg0jrpERYIkzf41WLXPok+3kYyfxfN81sEtMH+oPai36zIkaGWXQJG
nSx7Nxi0ECKhzhWjOiBEi0ETcaADLFqtuHsQqMoAiF7xPO/tAAxSY73O4jZXu3TJ51MPUu52nXW9
WQx+CQW76To3mCZ4eN4B0CkKn5FCuzxazZ0DtVV7pikZSnGgo2QgwDuls64ek1SIA2D4FhAMvw5s
sFWcT2+wwRZGe2S6DX0N+xlojtXZzS4BbYZYaeYPjwXo0fsYrdnX8QXI1VxAXY0eueMytNYd4jIR
LnsTGkmE9Y0E6bfjmpGcUIDY/AaBBtdCQCJevL/HomhPtCXpBoAvc8b0VQLKgONU2365CybYk76Y
/Q3mIasPuY2shumxRPRPrgOOxMMJNZ7hja8gXNEvWp29Nbn91s81ALhe1YLnIcabNXRPAzA5fOTF
bjTIOVhbb+Ma+ZJo7t/oQvvbCEHGD/2c6ysnBQxUaWQrcdjaJ84gdmWeJA/Krz1kaoKmvA3zCt/B
C5AvKqs02LRVIyGlKnlfeFa8s9Jgeh/3sfta47+2F4lEK3Jtvw4XuGCtV7mPu4yYCWbvauFc6XPp
bbGpW26gDNPPcAAOjjU4Cscb3iFgVQObD4pzeoErzhfo4nKBMaKvpT7Yc4fTdj4xiKlacW2kCh4L
iQWSJeoRvJLq5HaYKpZsbqv+Fuz4B07b8c5qXQuWn/3Vr6sPGBjhJV+hAXmeDO6yNAhMXQaO2lW9
Dt9DGRmfVss4JU9xCTwFojDCOAbMaV+AnbFEGxBxkHn+AJi/sXeOpjTbK2yUYbkadCiqSe5eBChV
UX5O9uvJ4EgLgyhtOzrJ28XR8esJwOksnPerit7b/Qj5kbZjH9hVe4pkRrfGh5HYHzHEA5FoYKyQ
L5+SuP1qUx7oTW7Arr2BvQoc68NXaenTtAIkjN2ndE8JMeeBT4AX4qkU7bXsOpTRfF5QNiFvln7K
oZeo2b1VF+BtGOM1CcmtfV9dgLm9wej2tjrkBrU7Gfxub5C8+oLpNejeEZgvKLr0XFygv+6KMtRp
jB1EH9FLzK8BIebFPlPwKjaL3YhbJbx4H3hNeqbidfZdO8wbGVjWzmll+LffV1pshvW6tgPrhGJx
eixCjvdYutZBxKS3ka3nQ+3ntL6Wsni3wLhAm7ubr8MsoKs3VPhlaYdkB5HUTdHn4jVN6WLfSszX
5ZxW23CCaZp3FSy7wkMkEtTQccKNbTs5VXI7T2JmBfJ1Zfphi7OAYXELWtd6O2PFPZbY3hXJripV
S7MwaUiULa865O211Ms7BJ7kriGBPi/4uO8Ff3VdCru5dUqvY9zkWzjad03n0hofmbSdC/p9RKq+
e+1FvfeEkgGaTJLMJBXYEG11u2pkueIm2EZlUbxfSX1gWgTzNSQs9Bn6CVZPmJPtj0h4M/jsD3Tz
nM2yTnflmuhvdFEmfhsEh1QkfrkJsnaEkKM++7HsdhKPDoTBZO3sGrig57hCTbsB4nKTleMHDhZ0
koZyOtVrN/OWxg1OQkM7z1DJq2z47NacNvvAD9SNXyEFOyXOY8Jo5ORZlX1NZxRv4TrMj2VgVRtQ
eCfVUm05HLD7Omg06jrWdMLU2z7bGpJlHBXpWc7+sjcD4Gs5wBPlxA4PqrXdmzFwouulDjIadeVD
bNzEA5UER5J1FW5i46JM76mhFR+CdW+JvbMzlbTN3Y52Dw73SJoU3c42GmVOs7WaxdVbwSt6m7YJ
6SAO6NuixCkLD4RoJ9AdvUIzIj7MY3e9VFW3t9dFfQE8vmBV2M6MB0o4ER6E53X003O/ojMHQPec
iJ5uaTLux2L+VFX+uLfpmO3HkePG6dMzBiDJaZyhK1RxeDchlgC73rvzKhdLxnESrzEqrg69pe4S
nT+MtrJez2l+v7CuV9gEu7yN5V0SVOthkQVm60uWCPi0k5IHsQKp9At0E0FTjgMl+qLf+AX9uHlk
XR+6MUvkFY1FGm5a2Umzh6KEkq6bLR6EKNvTCbbGc6PtvWTOYe/TOKIYrjI7st7Nyl30LoMlseJ0
hnsjtXCN4O1SOGWJMCMoO31qRfYogl7mu3VaSWUUemGMM2h3IVIAswNNU+gRtgOrQDfOIjaIx3av
3Ma10l2b9+vfXjsuf1eNvVwFQ+5cj12tjp22UHebqgCHaEfT+IAqPBP6y5o1ACB4Qnwe9eWKiBkW
lvyoc2ySyefyKygIo7cRblA9hOuI3aJdKXgpkFcpzQ/aDZMvnTtaRzXM4l7psDsgyIv9bT/k9aaq
Ca8FPS9U0TTQBkShkrfIGrfY9sHG7luaJjBx8KQzvgrTzl7FiKLBiHEhpxsE2wa1luu+Hat0P7g9
aliM0UYI0Jxc9kEgWUgzR6cI+alghAJVUGhr5aBoiY/ChFOCgSWXuCahRdFJEr/YxjEMMEb0yhGW
HLbNsHbZoRB0nJswYtyYeqPcFSjMvlcixz14ye38dZj23QPN41kxXtPZtgEUeVRZTAULyuK0OukC
KrtYJntj6z4Az4h85d8lVoC7WEXOTZWHxqqch/8Oc2L/gFrn0RvisdtkyG0yFapnpn/07raq8SbI
VEgObKxMJXtvsdCj1qaIJQPqym2FyunZz3z7b+xQ8m3S2nG6TUYvpDrWfg2lqBjsbdYPwzuC97r3
WCScz51PiAMWvNiUmBueKODbsgAFuMFrDyfqYcz1ph+Fux3wnmy3vkwxb+4UsH5ZpOMes9vbVszt
IZqr4WYeA3GWaYirC+gb8VqV/VggFFiXR9/oCUY8tKtwVAC0y9rXX5Y4TD9E5NxvkDYOrmMchRjd
6im4UQiEy12cOEl0i/22t3V18G6oPPW3hn0Nw134SMZBC3cXYZ97RqioVCNL/d5rfUbBYL5BrAK2
4Cxxo9sSoYivrhUbvf3M+Ug8za6y2XJoIfjyHTYDSqMHWgXxweqQvNwhFIfEJZRqpHoG7wHctrcX
cq43DfPbPcO16AiGfNzjpjXRU5nmO7jW84NCZnGT1zNwcFEgVoge8kfdIbiM7XnjH5ysAWbWOi2I
WncatlWzZAA7h25vyVQe3MkOvgBcWm6AJK13IT7Zj+0MZmRLPM+/NYOjnqLaLt8ljl0mMCny6AqO
bnwFJce+stsYnBP79druEvnaW4d5O9ttc3ZpHO+tFYU/nIPbva4Dh9zflnshYjhn0HsKQnNVH2bZ
imNeWvV5sSFVtFE5PzUwv5gS9vuh7fJXWcK0Ojeg+tzA6wkS044XkJclQBpTTUQ+D/7uFv8KhE8N
SF9f8Pr4P3SIfCre9QucPyNHKSu7I4EC7J9ecP/BhQJgyADT0MxfEJyGIdAassB04Q3MhkLw3/r/
/0tRWcI++239z0wchOdP8M7nf/MD3mksBISHYB5QMRR+TA3/A97pOPzKzCn+n4XAj8Jf/EXZ71Ly
+4EPyMu0C34Irtl/EfICQB4hkEU4Qe5/Uvi/gGsjQyaMiFMkHACl1P2mLfAPcFA8zk4mcAq6G6sv
iSpxUvn0j9X4N7DOnwF64GpefMELqFy/eGXVLnxBmEsG3sjgRx+z6S6LGEz8AZV3gb39C/liMDyg
zkG+ohIVAYN9CejRyKuUovQd0PwlMymoI3BfbYnpT+gWnfig8iUJP6dNHA5gGVpXWSt8DsFM7grU
S5dUX0AzhGjKA6dO7Sg4xn1iGnD1+DULbRqmN2PvK4htwN3Wc6miPO6fwhyFErDoTfyku+GQu5m4
UqQM9zkVaIZ4fNzVKJXW+AeGXo8GhTtJizNwnrwIjldZdWnxCEklmQCccPYEzY6L4FzP6CMiuDK6
Vz0o7zcaXON1GXcjUo3wVOYDQp+lV10HSPnvxCKJgk4h5g8I0UiojYgvbnAt6Lfg9X3vlW8F7Xqd
D1FqPc7QfP16700JTkOtEQsZlvgYlH2mnnGK/+0a/qFr6IBh+8dr8ovqxf+WIDV+0rx4/hc/QoYb
/cW0gvoXLVrbl/8yJCF6/IUCGnIWLi3DS9fvR68wcP4CW8afgwgT4CMNjPh7yBD8SgCrJs544ABp
P/4nIcPAy/+Jm+NymKJR1kkHFgJR6MUrTYtJV9Vo+19Te23zb0DDY8/eocBudcNuGHJXvwV0mA0H
pXn5mZJpIT4vKP7XN06DdpB7aC3SClLaEF1regQx6RcSXiivvuntyso1BUMrV7khOUwma0uJ3/nT
1itHveJXmI/KfYW0YhvQCkRreX4DOpkpfskgFJimr6PMhRY12iI8Is6edYLaJBdRv8VVCq2nQz3l
qgUSoVLUbP6AUHUMTvFfQcinG0sl54BwwlAGf5iXq9MonLcHtYqvrZonOkxVEqQobPW+5xW3UQI1
3KLfktXVt072mX7yDeC6h/g59txP7czJ8uYfe+vfhGD3l0uiikAW3UcjhS4ynjQ/B3nDdK8a1Sdf
oOGI4rb1s6S4Wv2xA9GUWjLDZ7oKMmA54FracKRntIBE2+SkRMXHZlEabaRgFFZ+hVKFstP9Gifr
uFvLhUexH7ATXt+mKMlh0CmBtci7dcUAI91Xka/ggdqJGoNo8/ub+vng8gObRcb1NeJ8cSLJu/Dz
PcVpsYDbL+uv9gxu61FA324eKjoD6/3vv+gF1psvog7jaJSwRFm8l/BZTYCOVrnEX2jqu463bxm9
+/bGtXnDFy/I/VezaoQxlpGitIZt6yTB9FBkov6TjuTPLXpzy/DpOLAcWHV0/V8qhzownu1oyeWX
ScF+ukOOKh8o/yqL3P0K9MQq5H+6yAjlhIQSsKRYnULo+nmRLSex6LoG3udyRBtO7zrdYryAYtQa
6/kP32U24T/eG+6OwOU7+CEQ+cCvvnigLhLXBdRI98uCeV7mf3VpgabpGU9x9h3EcbPEpZYjDL3f
P+BfdhLOcwiy8j8c3gm6pFr/TIHAKqmeSan6vFDS4eROIzOcHmLXOMX94R6dXx8hTB8mSgx82FGY
5f78XTn2sMiPudUXVeIEHpyyKK7flO5AjNoOANmS9tUSrbFd3TRZX0t7L6a0WN/mKmhbb1OVBERG
0LCao9cUcOCpt+lkBM8LsKahppvj+/gL/n59fnkw6PoK3K+QScXcQ74MaE5UhO7i2vVn4M49VwE7
psi/TY7Gtb1pKoltfVxNzI7/tFi/PhjEZSXsNqSK4ce8DFuxZYRje2F9oiBzXAbwgchGtQ3CNsVu
yPFwQyxpTftF8BFkPti0Xdf3fdRuK8Dk01NWrTMe8Ez21+ETDh45BoxMzPW1AIIBjOoPq/Rigmb8
LBnkXF4T0slf4eQimdu+GvvmUxpm9D43eYjiyL2SS8+mWrWd6OkYqVbJOwu/O94mVeOxZcEH1Zpg
GRV+oj+zAav8m1Q2K8PxB0QIQSnHp6Z9DsAoPxJdxIL84DuVRFF86UcV7FRmRoqnU6OOwDGMwdTE
E6GxbUK0BROfL3TJIcPXcdoOy/tVmxRi09EeZi1oh3kEeWDssssPrt8J3u8unWFUt8wzqq9yHp3M
2dBvUes9r38k3tXAQ9a3/drkXCNUiQjis4Oi/rtCNW1e70dUCda3K4p009PUd3J6IP8u+VtU1okg
mxRwDs/MxWSSrwaEmhV6m+MVxYseh3wGipx2nuP7CMRb1rhEzbnLX0oni/mTTAa4EKI6v6TD62EO
Kg4z3S05IVhROSeIRiYRX21lc8Sfr95svs1KdCvvwHNk3fsuzMR0iv2py25LH8TKcXbQg7xOO0uP
V+OCH227XUJ4lrQbobzoa5RFUg5LO8b1uNhgBebytmFSNtCFbPy6LYrT9xsQ+QB1fFMHNsPJnW3H
Fgsq7Jrth+uXCWJlFdgW9sQqRlpmDwhAVzTgWuY1Pz6ja8Fi7j3kM3EhZMs187JBQ1CwBqOXab56
aZH8v8IbjHtKnlcV4w7oDECDaPcZzCMtiys4qSPsbyfF6avae5QC+TeN9h/L0uqg4/YI9Ga7NNHA
qeUVqOypPZ4nefWAG2ZD0z73DHFt02J+wTs11RG9bmzWgKIil7vYfCDkIScODkMyFKF3ZflLhtNB
tUysYbNMwG2Q0qeCix/D0pamLwuKrJzPCCFMYD2SFUhRuMudxeN3Gn0ycxN5BLL9tvPiqU72jYUF
dQo2aSIK7PsVlGe1xyTM7F8GtD4/JaHXedNVpFDwyHeNbnxeBfBIIT9ZyQAqDZR/M3BJmrvnP85j
bq4F9QesGLYyCHgF6b4W7BRvldI/TTL0uLy8ykKTt8UTQjl3CsqQeAdtnx+2kadxbd/kfmTWuJsQ
GP02LvPIcq5IVvFJJSmgf6LI8lmfxJZmi5rUenpqw5r/75yw5AUOcmCVd6SOYHf2/pzxnuteY08N
OB4g9ce8ox3MK41sOB/aw5LiSQhF3ghUrnW86SnIAPkiwNsErdKnabFVXt1OFMR8YNcjEgcuiFzM
7Govo7u5awva7uK0hCXyU7vcfopSkUXTDqBAYCJTWiLxf5A2Ay+a+a13GAqd+IzTU/S7GE7b7Xov
tF7Y/qEKEZTbRxUz95pEYW7knRRoKaD1ag9gzLYyzr3sVeOAikT6LB/NE64zFEGdg8u7PFnnTNkw
9jbggUEbbJcSddX5uohVwDXGluLZdD52PGjZ0Z3mZuo410nziAhV7KOpq5qI0Ym0M+b+ewIx4WY/
wKrXoJbasYkiuIwypMkM+n9ITzFGgyKhKi8Is/LzOgNASE2w1dxzlC+IiaWA1Zc0TW5QWB+d4G5Y
ImU2T5abkBIMs+7aQ6Fjsy/tcVHsodjLuiK5bgx5tj3Quxx7eD7CI1SqDooCgLOC58G4BKzh2N2p
WbqEXCzmRp5SDaeHs6DR1cxnQXUzUXBk8dm5dtbGw3SwmXvxl5QwHb8b+tjEpcKequV1hBgHGylF
0oXw1PoLjYbrIbWIDhOryLvguINiQ01d7wH+5ul3Gmt2oMP+KSzVyoXjGzTy1b4DEK49EC45jibd
BpzyVQzYS+1DvzSH7DCMHdtxkeDdAGiGvSY+MLy3/FcL/XtwbYQo4Z/aDv5guofYAzVorVyTYtnW
XOjPCD5TjXyvQ4j6ZnHmpvMadHl7oipEtDSfEcUwM9C+3YShl+y6eK7jvW/TfH8E0cnNZw2Hv74Q
drniIJ8tVgkiS8CLnY8r6fQpBHzCCn7f1qg3m99BwcAUc7tmi0mc0UE04V5ZyKi9xfvcZo29oDc6
GmSiCbaHgcVIYdj6YSwCZzOnEDbucJCvGfFERT9gfbU6Wn4A6o5ElF0t5VOE8TvmU33fZd2VrFuE
7WUzje3ntuKMAXtbWf5tzJV6W1Rgs+5DRsxdD1jHNuUXH1m/HiFDWfUfZ4TP51drZGEhg24Y+FfQ
Z3PLnA50LRSWDmMHsHToJYbTXd+lMZYvANgqPO5LjlWkFIfJ2XY8I0Y9zUK7nEktylc+I8SloKeP
Anc/azDUgWYGsGl7Sw/vUR8Y/UdZwptJGFNjiGSwLa6OGxre3H/MPo2T4TyknGQl0ojlvAJDycrV
7g8xyq6Ge6sx35VDcQtFyGkPUxQkyKORoK1PgDTThoMPnYQrpTGS2nj+4DpbDT4JNWnJyD3aAe0M
cnpYSK9tE1EmJwC8Aw0ye16vYzr89tGZndQ9IHTl1Oi7BuVKTz32hHXfFk3lv2GA0ucN3b4Ag8d9
xEBveVqGxRtuLTXU1oNv+Wp9O4BSRPmll7J/w4wiAV1QDkzD22O4CIgtG3uC5bCLlrUsjnE2ALtc
Gz+smk2E9puLS3W/qi785DCkqr+kLqrECypWg+6+RrnAaQBCBfZpG9dTgt7jENedwIylsEUpjzG0
b3kHAcgq8DiV9CXL9GuKhgxGpNsG2JPb7NC1MeAV6Q0e3lLMcJgx3H/Pvm0N7Ml5AInfANKam8wc
qG3lAUl5M2vRtv6ujec+huFh2wk5CkMjQTYWA19pDz1K2+x/QITIFB3BN07mWIkIJLzcXWjSx54D
nNch9aWJcPhUmAwT1jFqpYecViRgMG6sncPrtUssUlKs7iaOHpFWOacM3LfEXY86CPjMwygak/0B
czSVQ5A76B4DtJyqMjqOXZXJd+joGcFipwXvGB2hHtJraMdOECaB1JDZm+Fq6x59F3zPO0y9TRYd
6bklluVhZg4NDAHjmTO8AkG5n5xart4p8t2SlKh2qbOtczVWiGJsyEugfSARBdSGgMgEjDMaUrlP
agLTc2CB2jowJ2fIcIor7ZM04LtHfJQa4Nm+gB+4beCN8mF23qBauVHM5rl+2sMmThZ+UPInbu5E
XFEdt8rpP6LXZPLVCDXLFeHWsZef5rmrG9DPeVDfIGkJhf4wtK3Jpeo2MCkLak9mjQCwycH5hjAD
fN0dqpPTCMHeqekbwMRBHRb2og1SvrolhmuTIl3aPVJV5pT6foL5TsM6Fo1tOhbAcMzVO15ssZBt
gvdSc9RZRdGBhywLS5ihc9xuR2WlbJ8fK7F2vEKbsUULlf5QnfKJTTWgnbkrnFqHMGfA17FkmU0e
8CCqJRbvoPHSe3p+jByYjvOW8m8cnsIuhvlw8HIs4UEzwy5z+rs6KaY5NWAtO47eT0Ug8uKUtjKp
5rNPOjo9rYAuuStnbU3zqe/RJ03PLQ6/fJY9gL+fwdRrU8iHklHfu4p+nbNss9nugwGEAmZldzhP
mWx+wpq2Fye7TdQU3iND7jbZjYzBP6Ghs4IfVHvPQxAeFimz+OmpVL55RUDvmIYXkF7+IJ58k6g5
JaVx1jlmg3nxmHXusXMDJPJ3yfPpmk5TwqE5NjOJ6tbzmMM+SQ9Fm9M0SLMfY4RLyaxtViD/Bkay
5gf+u/lrspJ+vZ/LMOC4dFKuy92maWBSw0KOiUnmvdZc7fPrUQyC51KOc8ND7RWBr7rxFnr/H6Zw
xh/kBNO+CHirO/ZCyUCZnCA/+L1v9m5Zu1F9W81OAjYwKZlkI7iF9ptHUgs6g2c7WlPFd9Vrzy3Y
Ro+VZgXmnfkugmA2PSRBlPUfpx4ZRezri7EdCC569r0bf3aGosaP02WfAbY2RWDeCio2GyNhHojy
wXzcU3jynActVn3twWdk1hJEepmOi+t1xccpdRYWJX7OfFRiT+Qaqgl77jZbIhTh9t8r4nCtIxKD
JUmwQECfsvP4KaFm6feQSq3lszeN3XpvW9h2bmFEppQjU9onCt892Xrjk1xLDx1Ya3ZYfwu8ksnZ
8XEhC4OvYYp8UE8mkU9a8AdPsYoTntpQ0dBtdgsIzQhEwSRqcpRINOtbVt1E3NXpqHnPXdDWiENR
P7CdpODrae3FqwmVsFUmeWoDsQwpeKWFrX9yQielVClC8qjnV6+eSpNalVYF7B06Z1OqbjdME1K5
SB/Opn9kxZ42WzKww7l+ZaMfVXcsyGoqbhFZAwvJDN284lTLSXsrZeEbkvqcJ8cYx4LxNSSFVZ3D
cXHKU6hcagoONssnP/CWYSJ04pLR8DGRP/TEqryrTSZqhl/Emfm5aoRlhNL9uQM2SZAi4R/lVtG5
cst9lEymCnwuLMp4NRfdrMusky1vmQbiP4QrFa8/hTkbnSLJZvfPaV3zSDNgrFz6iJBCUu2xRIyH
AV+O2hCWWpoj/OGq2VGIdpqANfAYLfw7C5VlNdrAmVqZDKReXXz0msVU6HhIm8gRLcokupWDuUrx
hx7Xy34gPSNkNVB9YaATIMbyoh+IzSfUNcADn5Z4MHXmlFplKnYWLpclDlBjz/3+4StfdtXMV1Ke
InzgO25I4vRzC1K3dR3agxw+CTmb6c3z1gBBbDq7v++J/fpVQMrJccHPujTPX/psuTDdGVV6zafM
R3SWzFP6HqTphWBN7Pr9d126gf/sH4PWo03tgaHyPfnrVErZoL/nsvA+LV4Fgf56TCt05bcC00de
w7SvcDmFutgQNEaYpIomylR2eGi1g0vdTRfCTDYiSl4Te54j8/fZR90npkSoA4EN+U0gu5mffn/5
vywVyt4M4lFzwZkMpUTz+3/M4ZceTHUyB+LjkDkL18EBZcpCDldKqN9/1S97DqQ/eAOo1RF91fBl
v5s0KnNrEqiPSF56oz7FGgGCt84amFdExgluf3+4uZcjFIcHE0jXFXwnLnIXg6d/3FzfKS9M6N9/
RCbdxKgBFvR6P2ZE9ofEBU6td3FEvk8yofn5a4lQY/+KaFeJ8+/v/eUyMzUV6ASZqSqvG9I5Py8z
mPVlmqPE+0BPgtIRLhNdqhAXYyLg77/p5Sq7AmQBg1g74Ntojr2YuRUkhqHn5M4HkMoBcpptaUrz
LKdSOwGvN1nj77/wZ6AFQxNkiJ618AQTPtpHP98aAqgrwUT3H/qaOVG675HBI8wRFDXPNe67ElJh
msHfirZgn+Bs7n9/Af4viyvZxJHtwSEJA27d/fkKqBLT0mmD+gOaGjqp98yyVhBtKHZG+fE5bZn6
1KTGqJqZ+P29KW5h3El5UckBasZ5fl6cKhemxUPrX/MWN0BXqBbWMqw5ElQxIwWwC73BCudN5hQD
0TqYhTksAVY1iNmmsW3cXj2iE7nIEIw0j5y5X7DHQle+zvchybw7oLo4deBIm8IyuZWalEm7LCNX
QBs568xxLtuM3AbLJHPEtyjScFnBc4NekdoTNYvCNUlTDqzEHK+uY5LlOK9yIokN2I31D5O8pzPp
TgvEzeu0LmjL/n75f9lwAXIvNtbtqAJCMnq5tUcqi9SCpPy+STuPnDVpB1MCRetgMoDvLevff6V5
W/4Zck2ojS4zmhAsQPBSuIxBGcBkFc7vo0SaHuOYRbK4FWHgFtadrWyuAG5KNP4fd2fW2zbWpOG/
Enz3FLgvwExfyIrjJLaz2U53bgTFUkRKXCRuEvXr5zkk3S1SXtI5wQwxRAONxM4heVinlreq3iKI
2mtT4RQqITwqLyWK+m9uMC5ERXOKqQqcuTr9faReYgg7d3xL/6815bvRuyBK8+hWX+/09FLP8hdY
g/pCbuCcCfIt0zZc8pV96i1bUyFG2WTZtxI698MdE16FWKxWG+FZPb+9otDseH9ZHYYvOiZsh8yb
QbVX90Atd3s1DONSv43pgHUnU+DLfHm+BEYl0g1WO6zDmIR3xP8cABvkci/aignWLPqxmeGFk/6e
kEfk7zc7yGTBEQ6mcNSDJREKE6Y4FX6y8gWstVcEDOAyEIRDWLq2gInXEdmRm1LRDF5OWVvYouVS
EZkirYTvh6hKg2tt+1ZR0KPheZwwyOvq+U3o7Td7AL8lg6doG3WM04ypZS1zL7Jp2SyilbDM04RU
xXrM8Foi5+dvJYrquvuNArOYCoNOwCye8ADukg2YqmZOb1wzqe9VMEHhel3Cd49pQtWjgprce0iR
DrsQ72OBkrZ/SstCIAQK9VXWn5bpCDyTWHCDptMjyHh2b5X1qlAOlxlHldlVwSZa795AZ0LA9Bqu
XsLjAKoJwpI28Ue2SCSRFEg+ODsHV6Wr7bxMqC9n3IC14i5Q1uMOOw00UWo7gfEqli++5ErDa9mN
nRLFn0zyNBDAcptC40QiuytyHti9KVW1LFhp0Q4I5Pktdbufz3HEbB5dFfN3LGzhSUneljcoXept
78PScP5cpbGln+ukRy/stbsxwfj9/Hxp7r33lRuE08nGnMYXEfM47phdCWlF7BYxSVOGl3lKJabd
+/n2dkr8mn2k4bb0z3y31C8Cb/UpItV2X27MbDO2U7gdzsjl2B9Ka5q89+mVvcIi+QfB3sIYOgW2
/K8H8sglwxAgU4Ubw1NNWJOs9Z1yUHKCA0bSUxntpR9NrBIcPXBJXDlVWk7yTbV9TU48vPPJ4dPB
rZMlWG1y4LxkvSOFl2vhN6omLNjv68b+w1bVJsYmdW507PNs4yeaRZeI7QNhLLPsjc4M2huog4q7
wDB86qBUxYwn0BbTlF14UKEom/SLbWYZbtG0uFjti9U5aYJqw6QWkstn+50XwLhuRuU7qKlf5zuv
BLDxV6uvhUsDD5zjzInPGVlxc1gVQGImfMegfYp5ptrqJzOv1O96lWffmKNtMmHbYirH3o7er50s
eG0GVfACP1lXWSMQpJVRZhaugqnjKPR0WgL842ytZTzne8H+oU/j9WvmpDFPyE5V+/YF8esc6OZm
0PZRkKUzuIhbdhUoPMC4dqkXzxkJElEjtFdvtBh8dRxF66vSNAriv2USfSJF6Kxf8MdOJL9+TWp1
SNmgxPtlE4WVMd6XJrL5No4JXI2QWSfnkaFR+Pb8S9Yr/WOG67ekSZ76HPhTMcj9IHKvMyOtpFZm
rjEdr8T/wFyMEwIeOPn90Pkc69H0c5BNlc1YDS1vMzHKTcCozYAe2z1cM4xyCnL7Q2qn3rtY2Tq3
2NsMP6kI87sownnR8ziC6iXXzE+Q4MU/IjolLmPg2U+lXulfvRVx6lhLNJXxAOvlByOCoIGRlpEN
erMmF8fsW4C11Kvmq2SZk0oo0nNtaakzdZ9DWsD3e8EX6hXhsSXCDcANYl8MbHTfJdAUOP5NtzrM
zUJsvh8Y/hsjWYUX+8N+Fmte+JehePtJoS9Jemzp8L8wmWsQT57/MpYQ5s6XgYNXRHUUA1I4Brds
V/609TQifeA782VB4gA4jYlYe5eK8AlT2g85ozJobnaiHMIYmhwjsj1JdJGAW11B6Vbm49BZKh8O
2tK8MA40H9Pr7H2j3w0uuXStXAVV7FxWRvUmNiLjBgw0/JAofLSxTWKsOjvke9IuqySbnjkbz4Ec
nuD7nKauH5W9Cq4NB4qHNUjxBc2Dmw+RlYdiuntWfK9Cv7hVLX39SYldDIS913bnhp7virGRBsub
XejRNONv4WtiXCyzaMp8SQoAjq4ViRBs4hfTUtzLwK/MrxqoNrMX1mtr/4LYd8uS+MTsrQm6QH08
0azT5+YsgIT57s4UCh7Tulag/bvbBEYFa8I2Vq+1nWjzfv5z9qhQ61viGxDiUGJOCV6fD5mC/TCN
MJ2L1WZlvgM2o5twWlTKe4DK1TmJiBxND3/gfGOo4V2w3OeXQeCpn5TSM86ffxb7VLRwNVGf9Ux2
W+sXA6a7yMrcZRwvlnsSDMTtyfRbwriycrIVfatblYr3cRElgnaNDs5qQheudeFTDjsBJ/E8uMQU
OHnTxHb+DGitFNAvEHqsZP7V2g6yCybC7q/twl/SSOgszTEUGfpunEGu5oNwMkxmnMIjf+bCn7J5
o7At56t1rlx5tlbyCzuH6UiZX32s9jvM2QqGmPMlY04gJtOC9WVEmheP0ojobg+3YUxJCR3gr0uS
nndWSWiKL5J9yZmQS29uaKSw4VAugySSLjqzQf0+Gl4Qk3Klom5PRpO8Us7g2yWtX87makcnJj3F
wcamrtbVE+0txSm79I0KLchXZlcGfxaMTflhBnoA1APx5EvA16n+odcUfmB8d42pEie4nqGTCWVm
7noBp4PqjL2dt/pOlUdF1pBPRkzlzA9ZMX1rx8r3qlzRLVXZ5Sb6BYGFGh+32aByFTbwHtxBpVQW
ZQcnXEwjuyom9QexD4Uf0lZr5+fqofRutlDDn1e2P3298ab7v3w3LTfICVQsz0tsD6CrT49rCmwZ
1UGtZb9il471XZnA/LRYOqr9ZWtr2WdoPpWJA7D7HrtYXBfhNn+3oSf+bbg3NEaQOBgyJ8z3HwPo
OylIjnflZaAUxg8q57fW2IV968sLT9mNAcRT2tS70hSjUzNNUNnbMqhQq8jbmsUC1Hu7vMWzsGjO
181qXMCidq3b5ZqcUnaw3YmbWskPH2abNQNQ9c3uDfPKsjvLC5eXqrNb3+rM1iFDghWAoycN2e7l
yjkzt6R7mw/9/6bPon0R0Qfxuu66+lQs0urzIsMaZX/8VzPzQfz0YxLE+U3ya7/0/ELt2NGbasPY
0dmcpq1JkBH23Ofd3q2aMLfD91I/VP3Ez60RAs3mxZzFTXOESfKonVbp1BLXf16FCQPTmx9D/gWp
v05ABOxfX0Yto0eb9NQ2PP+GzX4+/zudN7hP4NgV3wGKsM6AAl1gez+zB70V/tkDwxtZAgkUB/7h
HY/3wGOGASkB9okafnE1N/zf34MnJUHzKEP/uV3orXG0C/TqiUpgmO2at+xJgqeNAOFxYtxWUga3
Cwgpz/wzovD0Jjgj3TJt0Dnq3cVFP9GxKJC4GTGBQJjJdpf+j45D7w0WtaZ6O//v//AFpSVBHznU
i5L8AOQ7fnvXHkF5LrI/tPnU1+DenuZQWREwkXMiIGqEm3fEqh5vgkdXm0GLkkUrRn2BGiBzA9IG
hJIaDy11ELALpCY1wbHV7EJPFBCzEe09JAHbmdkDen/GohCASb2+4dK47FoWbGXNR+7rAVUMr3GE
URja19c8s5HInqfyL5wCwxzVOBRw0OMfn15wFARJPBqRxNWcuQGJAKLpIbFSMmAaI5KiWEM87Pri
Ux8rAppYOR2086mtrdCHJgqcXWk9IF4SGJRkQ7MJvYNAj69j1JPuB6cGKbGWtgViehV5LVhmm4PQ
84kca0THM5Ug8GfX1+A2gThahIVyB0EdUXwhPOBWHfR2gRiB2zCLiulQzTW0g0AjI5iU1CYIi0Ah
hqvRkN5VAw7RAVqAHGvz8oPzi2k+VhvdJGESOOe0PFEq0X7iUxnAGFALBI5ZX40FHpBJIN8ucipS
QqC7I4tYGDaBJ3YB39Clk5VorNmFwXkHVPfIuwcaWk9UFLCl9dWzCcTLVBGRxQKArq9GAQ1JFhDS
5phKnQhSZbor6uAe2wXXgP0CSAHWiebnw5MFi7JKyRNhOiPRkkclzxNxgq6OKKXDClEWIq7mhkOS
Bbqhm0/z67JAtIT2V0nstIoBiT92FTUNmA0IjRzI4DwE0tttCPfr7284I0iZmE5GPfvDiT9+f8cd
gXKrFlvU/HxwZwEHxpW1DuCI4EYkUh6QAd7yeBeATyh6ZAcAUOprcLIg0r/SYZM+YiYetX2kk+ur
twueAdoKzKjBx1Nfg/MUoG8QUzKlPAU0givyajiMj54I1yJuIkYVY2Tra3C7gJMjZkxK7QJOM3WH
uAFOi6z3PQUXvQm2Dvre7EIjfAOyDroKMZLkLpj6CMiY5AJIQX31rANAApQu4Krt2RvQ64Puiaon
OSHAOOiCIYzipsden6MgejsoVG2d5uGpRQYeyO6CaUF5JkCzI1E/Ng62N4KFi+w7VYj1NbwwUiW2
kZUFomiEgT3omkbHHjmksZlO37794BwERorDXil3EkwbGajr3tqQoK8OTTEnwyBObe40IEUAhiD9
+lgDHEScozYUEKDE8REQmRXUgIPdaY7A4BSBrtGxICsE4EWgqUyPf9w/ovx4hJrQqCQfngowAdZl
318lYgRD8bCH9dWzhi5IE7SEoCj/ZOOxP0M6C9gyaSkAVyeLbJBAaLzg/lnwRiTjHUpCW9x9cP4h
kiAYeOVcA5AiwAGM4uOyQP8ncbOFY+Q2GnNw6AGF4Z6sf2iQS4SlgZipEYV+0YGHA0WTKATKbfTc
CN+QTgRNXLKugUmWwcBDhhT50RPhAKEAP9N52qiN4VXhULt4wr/9r+uxdMGYTf+p0VqHnl5AJ4Cn
aRwZtT0y9REclixI4+wkoCFRxBOAT7y+ehgCrXMjyh0RF3d4GsGwRX23lF4UqCoQO29HbV59dT0l
TggQvGgVeTgMA5QCu/k0v44qEjcTEOiQDbd4WU8KyL6ScaI/7KFMYXg2kpSYrHVAL7oeFWltyHBS
kuY4I7h+XQGxNKIyuGyL4KmRlQVhIw28wr89BczNcezgkIOmjZsusVZjDE4WUAvSmXgiKOrySLYQ
KtdXbxdcZjCiNtGLrQ1thG9I1sHkuMpqRwO9QNMrZV7NLvTABCgpsJG4z1RoDU0vggHpjWj+ul4k
z0CjhCg9ah3Gvo8gyrMcKnUZ4jm092e0iHS2yeT1aIXxrLbgQhQ5dXQBsRXTNVRRoVZfgzsF9MeL
yalSPgIa0SX4wAVqLUNPCsg2CZZ3Ua3c+FCD85REnaosmmCgCyAlEpTbj3qKaES6iXCkyOnU1+BO
BAF+C/f9ukYg28RoFEEY03eRmNeLwoEjoHUk/wWk9hNW4+9+mDM/COd1J0ywyB5rmHnqFx46QE5/
3nZ/iJp20eLR+UXRGNPcuyl8F3/+o1MSX+NFRz98wI/q+7T/vH3B01t37vXwVg9/eREs0ll670PG
RhNN1T7m9Syim4ZZKd9n0ey4SQex5Jv88yQn/Tx/K4EXFn58CMvTc6F+bt00oIuv+8B1/bD0A6dr
mI1n2cOr160JdXG+7MpnszD4kaRx0HnqpvdDeu0kTNLZPDl+6qaaXH5leiXv8+C+yDuL1xW6sotP
FuFsN0sXxys31a/SK7dtZ6+SH68YL1VE37vb3hRWyt7lnF0P5p3v2Vbrya78ZpGky+4j4x2K2i/Z
lS/Y8SB4WKcWb4MKyIe/eLR176eO5Nv5zO8IoNYUKMk+8NswDOIk6J7IpjpYeul4Hsx6WqSpp5Fe
Odl1xaIpUJFd9v2pbmqqHaQXZoHifl09iEEtF00OXXbpy6QIspNtbhr/ZNe+mgVxR3uQhhQZb/l1
0yqcxfOHlWpj3qSR5ZfOstm9X2SLPO/IdFuxIb1+cA/B3KzbatoUBskvjS3Ikrwj2W1+WX7tLAv4
b7Pp6Ka2BPx3rJ4UaX9pkRmWXjqJ854OabOtsitfL76n/RF2dLGKFJ780uWsa7farJj8wrtXF7No
k/lB16y3jU2/Y/13izRbdDSV4OIDMfkdi18t9sF9x4yxuMgL/I7F/0rS9cNKtUqBslJ7+Itft7zX
SZr7r85maYKl7B7OBsGUfvb6BpPZun/2m5SB7PIf/KC74022XnrZdYhH0o1q2rSn9NLpYtnv5q/x
QdmFPy7iOKvCctYLE5hlJQB52eU/+8l88eptdmLbGnRLdvkvSfGEILaQye+5wakgtp3DssvfsPsL
SN46LkWLecmvve9GlW1Hi+y6t/nMfxAMoVNaoFZ22btFGmHZOis3gI/0ygGRTU+821p+2aW/zrA7
zLDqHk36+0S7iPTiiyx/dffYwzcJEun1g+w+YeZGx3Mz7JoqRXrtpwdoPwvEPIY0/V3SdIo/PZCj
PPbPuuCa+I37cDFL//gfAAAA//8=</cx:binary>
              </cx:geoCache>
            </cx:geography>
          </cx:layoutPr>
          <cx:valueColors>
            <cx:minColor>
              <a:schemeClr val="accent4">
                <a:lumMod val="20000"/>
                <a:lumOff val="80000"/>
              </a:schemeClr>
            </cx:minColor>
            <cx:midColor>
              <a:schemeClr val="accent6">
                <a:lumMod val="75000"/>
              </a:schemeClr>
            </cx:midColor>
            <cx:maxColor>
              <a:srgbClr val="FF000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image" Target="../media/image2.emf"/><Relationship Id="rId12"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1.emf"/><Relationship Id="rId11" Type="http://schemas.openxmlformats.org/officeDocument/2006/relationships/chart" Target="../charts/chart14.xml"/><Relationship Id="rId5" Type="http://schemas.openxmlformats.org/officeDocument/2006/relationships/chart" Target="../charts/chart13.xml"/><Relationship Id="rId15" Type="http://schemas.openxmlformats.org/officeDocument/2006/relationships/chart" Target="../charts/chart16.xml"/><Relationship Id="rId10" Type="http://schemas.openxmlformats.org/officeDocument/2006/relationships/image" Target="../media/image5.emf"/><Relationship Id="rId4" Type="http://schemas.openxmlformats.org/officeDocument/2006/relationships/chart" Target="../charts/chart12.xml"/><Relationship Id="rId9" Type="http://schemas.openxmlformats.org/officeDocument/2006/relationships/image" Target="../media/image4.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638175</xdr:colOff>
      <xdr:row>3</xdr:row>
      <xdr:rowOff>166687</xdr:rowOff>
    </xdr:from>
    <xdr:to>
      <xdr:col>10</xdr:col>
      <xdr:colOff>104775</xdr:colOff>
      <xdr:row>18</xdr:row>
      <xdr:rowOff>52387</xdr:rowOff>
    </xdr:to>
    <xdr:graphicFrame macro="">
      <xdr:nvGraphicFramePr>
        <xdr:cNvPr id="2" name="Chart 1">
          <a:extLst>
            <a:ext uri="{FF2B5EF4-FFF2-40B4-BE49-F238E27FC236}">
              <a16:creationId xmlns:a16="http://schemas.microsoft.com/office/drawing/2014/main" id="{C134977D-6B6D-45D9-AE58-AFB141393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352425</xdr:colOff>
      <xdr:row>3</xdr:row>
      <xdr:rowOff>166687</xdr:rowOff>
    </xdr:from>
    <xdr:to>
      <xdr:col>13</xdr:col>
      <xdr:colOff>47625</xdr:colOff>
      <xdr:row>18</xdr:row>
      <xdr:rowOff>52387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2482C74-9E26-4C56-B9E2-1443BBF48A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19550" y="738187"/>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123825</xdr:colOff>
      <xdr:row>2</xdr:row>
      <xdr:rowOff>28575</xdr:rowOff>
    </xdr:from>
    <xdr:to>
      <xdr:col>10</xdr:col>
      <xdr:colOff>123825</xdr:colOff>
      <xdr:row>15</xdr:row>
      <xdr:rowOff>76200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BFDBD387-CE41-4964-88EE-8042313B2F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10150" y="4095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600075</xdr:colOff>
      <xdr:row>4</xdr:row>
      <xdr:rowOff>123825</xdr:rowOff>
    </xdr:from>
    <xdr:to>
      <xdr:col>10</xdr:col>
      <xdr:colOff>600075</xdr:colOff>
      <xdr:row>17</xdr:row>
      <xdr:rowOff>171450</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5BAB0A9F-E696-455F-B432-16F06C5F55B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486400" y="8858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466725</xdr:colOff>
      <xdr:row>7</xdr:row>
      <xdr:rowOff>28575</xdr:rowOff>
    </xdr:from>
    <xdr:to>
      <xdr:col>11</xdr:col>
      <xdr:colOff>466725</xdr:colOff>
      <xdr:row>20</xdr:row>
      <xdr:rowOff>76200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5FB2315-C5F1-466F-98F9-D2529EDF4E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62650" y="13620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447675</xdr:colOff>
      <xdr:row>3</xdr:row>
      <xdr:rowOff>42862</xdr:rowOff>
    </xdr:from>
    <xdr:to>
      <xdr:col>11</xdr:col>
      <xdr:colOff>142875</xdr:colOff>
      <xdr:row>17</xdr:row>
      <xdr:rowOff>119062</xdr:rowOff>
    </xdr:to>
    <xdr:graphicFrame macro="">
      <xdr:nvGraphicFramePr>
        <xdr:cNvPr id="2" name="Chart 1">
          <a:extLst>
            <a:ext uri="{FF2B5EF4-FFF2-40B4-BE49-F238E27FC236}">
              <a16:creationId xmlns:a16="http://schemas.microsoft.com/office/drawing/2014/main" id="{76BDCE8A-8FA2-407A-8519-AE54F4DBA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542925</xdr:colOff>
      <xdr:row>2</xdr:row>
      <xdr:rowOff>157162</xdr:rowOff>
    </xdr:from>
    <xdr:to>
      <xdr:col>13</xdr:col>
      <xdr:colOff>238125</xdr:colOff>
      <xdr:row>17</xdr:row>
      <xdr:rowOff>42862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3F8D3EE-2E14-46AA-B87B-520DFAD0E6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57700" y="538162"/>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28575</xdr:colOff>
      <xdr:row>3</xdr:row>
      <xdr:rowOff>166687</xdr:rowOff>
    </xdr:from>
    <xdr:to>
      <xdr:col>10</xdr:col>
      <xdr:colOff>333375</xdr:colOff>
      <xdr:row>18</xdr:row>
      <xdr:rowOff>52387</xdr:rowOff>
    </xdr:to>
    <xdr:graphicFrame macro="">
      <xdr:nvGraphicFramePr>
        <xdr:cNvPr id="2" name="Chart 1">
          <a:extLst>
            <a:ext uri="{FF2B5EF4-FFF2-40B4-BE49-F238E27FC236}">
              <a16:creationId xmlns:a16="http://schemas.microsoft.com/office/drawing/2014/main" id="{BBB9D3FD-E998-4971-B205-5D1C6E993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xdr:colOff>
      <xdr:row>18</xdr:row>
      <xdr:rowOff>133350</xdr:rowOff>
    </xdr:from>
    <xdr:to>
      <xdr:col>1</xdr:col>
      <xdr:colOff>704850</xdr:colOff>
      <xdr:row>22</xdr:row>
      <xdr:rowOff>128587</xdr:rowOff>
    </xdr:to>
    <xdr:graphicFrame macro="">
      <xdr:nvGraphicFramePr>
        <xdr:cNvPr id="2" name="Chart 1">
          <a:extLst>
            <a:ext uri="{FF2B5EF4-FFF2-40B4-BE49-F238E27FC236}">
              <a16:creationId xmlns:a16="http://schemas.microsoft.com/office/drawing/2014/main" id="{03FA6D2A-35D1-447C-A235-894B8CD65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18</xdr:row>
      <xdr:rowOff>152400</xdr:rowOff>
    </xdr:from>
    <xdr:to>
      <xdr:col>4</xdr:col>
      <xdr:colOff>771525</xdr:colOff>
      <xdr:row>23</xdr:row>
      <xdr:rowOff>14286</xdr:rowOff>
    </xdr:to>
    <xdr:graphicFrame macro="">
      <xdr:nvGraphicFramePr>
        <xdr:cNvPr id="3" name="Chart 2">
          <a:extLst>
            <a:ext uri="{FF2B5EF4-FFF2-40B4-BE49-F238E27FC236}">
              <a16:creationId xmlns:a16="http://schemas.microsoft.com/office/drawing/2014/main" id="{A8682E4D-8B56-4435-B96F-57F62DB1B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19</xdr:row>
      <xdr:rowOff>0</xdr:rowOff>
    </xdr:from>
    <xdr:to>
      <xdr:col>7</xdr:col>
      <xdr:colOff>990600</xdr:colOff>
      <xdr:row>23</xdr:row>
      <xdr:rowOff>23811</xdr:rowOff>
    </xdr:to>
    <xdr:graphicFrame macro="">
      <xdr:nvGraphicFramePr>
        <xdr:cNvPr id="4" name="Chart 3">
          <a:extLst>
            <a:ext uri="{FF2B5EF4-FFF2-40B4-BE49-F238E27FC236}">
              <a16:creationId xmlns:a16="http://schemas.microsoft.com/office/drawing/2014/main" id="{9DD92939-5214-426D-938A-9CDB98621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428624</xdr:colOff>
      <xdr:row>19</xdr:row>
      <xdr:rowOff>19050</xdr:rowOff>
    </xdr:from>
    <xdr:to>
      <xdr:col>11</xdr:col>
      <xdr:colOff>38100</xdr:colOff>
      <xdr:row>23</xdr:row>
      <xdr:rowOff>42861</xdr:rowOff>
    </xdr:to>
    <xdr:graphicFrame macro="">
      <xdr:nvGraphicFramePr>
        <xdr:cNvPr id="5" name="Chart 4">
          <a:extLst>
            <a:ext uri="{FF2B5EF4-FFF2-40B4-BE49-F238E27FC236}">
              <a16:creationId xmlns:a16="http://schemas.microsoft.com/office/drawing/2014/main" id="{B91020AE-B1D6-4DD3-B126-E530CC6A2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28575</xdr:colOff>
      <xdr:row>19</xdr:row>
      <xdr:rowOff>19050</xdr:rowOff>
    </xdr:from>
    <xdr:to>
      <xdr:col>14</xdr:col>
      <xdr:colOff>19050</xdr:colOff>
      <xdr:row>23</xdr:row>
      <xdr:rowOff>14286</xdr:rowOff>
    </xdr:to>
    <xdr:graphicFrame macro="">
      <xdr:nvGraphicFramePr>
        <xdr:cNvPr id="6" name="Chart 5">
          <a:extLst>
            <a:ext uri="{FF2B5EF4-FFF2-40B4-BE49-F238E27FC236}">
              <a16:creationId xmlns:a16="http://schemas.microsoft.com/office/drawing/2014/main" id="{1F8286F4-5ADC-4DB7-B910-5A35FB62E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0</xdr:colOff>
      <xdr:row>12</xdr:row>
      <xdr:rowOff>0</xdr:rowOff>
    </xdr:from>
    <xdr:to>
      <xdr:col>3</xdr:col>
      <xdr:colOff>304800</xdr:colOff>
      <xdr:row>13</xdr:row>
      <xdr:rowOff>114300</xdr:rowOff>
    </xdr:to>
    <xdr:sp macro="" textlink="">
      <xdr:nvSpPr>
        <xdr:cNvPr id="9217" name="AutoShape 1" descr="Up Arrow PNG Transparent Images Free Download | Vector Files ...">
          <a:extLst>
            <a:ext uri="{FF2B5EF4-FFF2-40B4-BE49-F238E27FC236}">
              <a16:creationId xmlns:a16="http://schemas.microsoft.com/office/drawing/2014/main" id="{27BE4F70-2DBF-42D0-BCF9-C1AF7278DB53}"/>
            </a:ext>
          </a:extLst>
        </xdr:cNvPr>
        <xdr:cNvSpPr>
          <a:spLocks noChangeAspect="1" noChangeArrowheads="1"/>
        </xdr:cNvSpPr>
      </xdr:nvSpPr>
      <xdr:spPr bwMode="auto">
        <a:xfrm>
          <a:off x="2524125" y="22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12</xdr:row>
      <xdr:rowOff>0</xdr:rowOff>
    </xdr:from>
    <xdr:to>
      <xdr:col>3</xdr:col>
      <xdr:colOff>304800</xdr:colOff>
      <xdr:row>13</xdr:row>
      <xdr:rowOff>114300</xdr:rowOff>
    </xdr:to>
    <xdr:sp macro="" textlink="">
      <xdr:nvSpPr>
        <xdr:cNvPr id="9218" name="AutoShape 2" descr="Up Arrow PNG Transparent Images Free Download | Vector Files ...">
          <a:extLst>
            <a:ext uri="{FF2B5EF4-FFF2-40B4-BE49-F238E27FC236}">
              <a16:creationId xmlns:a16="http://schemas.microsoft.com/office/drawing/2014/main" id="{119DFA44-5D47-496D-A37C-523CDCFFB31F}"/>
            </a:ext>
          </a:extLst>
        </xdr:cNvPr>
        <xdr:cNvSpPr>
          <a:spLocks noChangeAspect="1" noChangeArrowheads="1"/>
        </xdr:cNvSpPr>
      </xdr:nvSpPr>
      <xdr:spPr bwMode="auto">
        <a:xfrm>
          <a:off x="2524125" y="22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92754"/>
          <a:ext cx="11811000" cy="2057400"/>
          <a:chOff x="0" y="2751300"/>
          <a:chExt cx="10692000" cy="2057400"/>
        </a:xfrm>
        <a:gradFill>
          <a:gsLst>
            <a:gs pos="0">
              <a:srgbClr val="262626">
                <a:alpha val="80000"/>
              </a:srgbClr>
            </a:gs>
            <a:gs pos="100000">
              <a:srgbClr val="595959">
                <a:alpha val="74901"/>
              </a:srgbClr>
            </a:gs>
          </a:gsLst>
          <a:lin ang="600000" scaled="0"/>
        </a:gradFill>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a:grpFill/>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a:grpFill/>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p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GB" sz="1100"/>
                  <a:t>VVV</a:t>
                </a: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1" y="2028826"/>
                <a:ext cx="2447156" cy="242092"/>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a:grpFill/>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p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a:grpFill/>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p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104775</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58561"/>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5021650" cy="1383567"/>
              <a:chOff x="152399" y="459938"/>
              <a:chExt cx="5357679"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sp macro="" textlink="">
            <xdr:nvSpPr>
              <xdr:cNvPr id="50" name="Shape 23">
                <a:extLst>
                  <a:ext uri="{FF2B5EF4-FFF2-40B4-BE49-F238E27FC236}">
                    <a16:creationId xmlns:a16="http://schemas.microsoft.com/office/drawing/2014/main" id="{D08B324A-3531-4475-ABD3-FC6B48102CCA}"/>
                  </a:ext>
                </a:extLst>
              </xdr:cNvPr>
              <xdr:cNvSpPr/>
            </xdr:nvSpPr>
            <xdr:spPr>
              <a:xfrm>
                <a:off x="2843077"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grpSp>
        <xdr:sp macro="" textlink="">
          <xdr:nvSpPr>
            <xdr:cNvPr id="29" name="Shape 27">
              <a:extLst>
                <a:ext uri="{FF2B5EF4-FFF2-40B4-BE49-F238E27FC236}">
                  <a16:creationId xmlns:a16="http://schemas.microsoft.com/office/drawing/2014/main" id="{00000000-0008-0000-0100-00001D000000}"/>
                </a:ext>
              </a:extLst>
            </xdr:cNvPr>
            <xdr:cNvSpPr/>
          </xdr:nvSpPr>
          <xdr:spPr>
            <a:xfrm>
              <a:off x="2699753" y="453254"/>
              <a:ext cx="2490202" cy="239584"/>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6"/>
              <a:chOff x="152399" y="459938"/>
              <a:chExt cx="2667001" cy="1359336"/>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4"/>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142875</xdr:colOff>
      <xdr:row>2</xdr:row>
      <xdr:rowOff>85725</xdr:rowOff>
    </xdr:from>
    <xdr:to>
      <xdr:col>4</xdr:col>
      <xdr:colOff>179070</xdr:colOff>
      <xdr:row>3</xdr:row>
      <xdr:rowOff>153807</xdr:rowOff>
    </xdr:to>
    <xdr:sp macro="" textlink="">
      <xdr:nvSpPr>
        <xdr:cNvPr id="39" name="Shape 24">
          <a:extLst>
            <a:ext uri="{FF2B5EF4-FFF2-40B4-BE49-F238E27FC236}">
              <a16:creationId xmlns:a16="http://schemas.microsoft.com/office/drawing/2014/main" id="{306F045C-DA5E-4C86-A305-7A212118FA74}"/>
            </a:ext>
          </a:extLst>
        </xdr:cNvPr>
        <xdr:cNvSpPr/>
      </xdr:nvSpPr>
      <xdr:spPr>
        <a:xfrm>
          <a:off x="142875" y="447675"/>
          <a:ext cx="2360295" cy="249057"/>
        </a:xfrm>
        <a:prstGeom prst="roundRect">
          <a:avLst>
            <a:gd name="adj" fmla="val 16667"/>
          </a:avLst>
        </a:prstGeom>
        <a:gradFill>
          <a:gsLst>
            <a:gs pos="100000">
              <a:schemeClr val="tx1">
                <a:alpha val="75000"/>
                <a:lumMod val="65000"/>
                <a:lumOff val="35000"/>
              </a:schemeClr>
            </a:gs>
            <a:gs pos="100000">
              <a:schemeClr val="accent1">
                <a:lumMod val="30000"/>
                <a:lumOff val="70000"/>
              </a:schemeClr>
            </a:gs>
          </a:gsLst>
          <a:lin ang="5400000" scaled="1"/>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clientData/>
  </xdr:twoCellAnchor>
  <xdr:twoCellAnchor>
    <xdr:from>
      <xdr:col>0</xdr:col>
      <xdr:colOff>171450</xdr:colOff>
      <xdr:row>4</xdr:row>
      <xdr:rowOff>28575</xdr:rowOff>
    </xdr:from>
    <xdr:to>
      <xdr:col>4</xdr:col>
      <xdr:colOff>161925</xdr:colOff>
      <xdr:row>6</xdr:row>
      <xdr:rowOff>19050</xdr:rowOff>
    </xdr:to>
    <xdr:sp macro="" textlink="KPI!B17">
      <xdr:nvSpPr>
        <xdr:cNvPr id="42" name="Rectangle: Rounded Corners 41">
          <a:extLst>
            <a:ext uri="{FF2B5EF4-FFF2-40B4-BE49-F238E27FC236}">
              <a16:creationId xmlns:a16="http://schemas.microsoft.com/office/drawing/2014/main" id="{148B696C-C075-46DB-87E7-79084D310D4C}"/>
            </a:ext>
          </a:extLst>
        </xdr:cNvPr>
        <xdr:cNvSpPr/>
      </xdr:nvSpPr>
      <xdr:spPr>
        <a:xfrm>
          <a:off x="171450" y="752475"/>
          <a:ext cx="2314575" cy="352425"/>
        </a:xfrm>
        <a:prstGeom prst="roundRect">
          <a:avLst/>
        </a:prstGeom>
        <a:gradFill>
          <a:gsLst>
            <a:gs pos="100000">
              <a:schemeClr val="tx1">
                <a:alpha val="75000"/>
                <a:lumMod val="65000"/>
                <a:lumOff val="3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5CC8DF0-4B76-41DC-9440-565A686DD094}"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2297200.86</a:t>
          </a:fld>
          <a:endParaRPr lang="en-GB"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419100</xdr:colOff>
      <xdr:row>6</xdr:row>
      <xdr:rowOff>28575</xdr:rowOff>
    </xdr:from>
    <xdr:to>
      <xdr:col>3</xdr:col>
      <xdr:colOff>542925</xdr:colOff>
      <xdr:row>8</xdr:row>
      <xdr:rowOff>33337</xdr:rowOff>
    </xdr:to>
    <xdr:graphicFrame macro="">
      <xdr:nvGraphicFramePr>
        <xdr:cNvPr id="43" name="Chart 42">
          <a:extLst>
            <a:ext uri="{FF2B5EF4-FFF2-40B4-BE49-F238E27FC236}">
              <a16:creationId xmlns:a16="http://schemas.microsoft.com/office/drawing/2014/main" id="{373B0E85-11A7-4B17-88AD-D6F01B3B6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171449</xdr:colOff>
      <xdr:row>8</xdr:row>
      <xdr:rowOff>47625</xdr:rowOff>
    </xdr:from>
    <xdr:to>
      <xdr:col>4</xdr:col>
      <xdr:colOff>161924</xdr:colOff>
      <xdr:row>10</xdr:row>
      <xdr:rowOff>38100</xdr:rowOff>
    </xdr:to>
    <xdr:sp macro="" textlink="">
      <xdr:nvSpPr>
        <xdr:cNvPr id="44" name="Rectangle: Rounded Corners 43">
          <a:extLst>
            <a:ext uri="{FF2B5EF4-FFF2-40B4-BE49-F238E27FC236}">
              <a16:creationId xmlns:a16="http://schemas.microsoft.com/office/drawing/2014/main" id="{07040537-9EB3-4B47-BCDA-8048DF54C094}"/>
            </a:ext>
          </a:extLst>
        </xdr:cNvPr>
        <xdr:cNvSpPr/>
      </xdr:nvSpPr>
      <xdr:spPr>
        <a:xfrm>
          <a:off x="171449" y="1495425"/>
          <a:ext cx="2314575" cy="352425"/>
        </a:xfrm>
        <a:prstGeom prst="roundRect">
          <a:avLst/>
        </a:prstGeom>
        <a:gradFill>
          <a:gsLst>
            <a:gs pos="100000">
              <a:schemeClr val="tx1">
                <a:alpha val="75000"/>
                <a:lumMod val="65000"/>
                <a:lumOff val="3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xdr:twoCellAnchor>
    <xdr:from>
      <xdr:col>4</xdr:col>
      <xdr:colOff>209550</xdr:colOff>
      <xdr:row>4</xdr:row>
      <xdr:rowOff>19050</xdr:rowOff>
    </xdr:from>
    <xdr:to>
      <xdr:col>8</xdr:col>
      <xdr:colOff>200025</xdr:colOff>
      <xdr:row>6</xdr:row>
      <xdr:rowOff>9525</xdr:rowOff>
    </xdr:to>
    <xdr:sp macro="" textlink="KPI!E17">
      <xdr:nvSpPr>
        <xdr:cNvPr id="51" name="Rectangle: Rounded Corners 50">
          <a:extLst>
            <a:ext uri="{FF2B5EF4-FFF2-40B4-BE49-F238E27FC236}">
              <a16:creationId xmlns:a16="http://schemas.microsoft.com/office/drawing/2014/main" id="{85F299AD-67A2-4614-8467-735623276570}"/>
            </a:ext>
          </a:extLst>
        </xdr:cNvPr>
        <xdr:cNvSpPr/>
      </xdr:nvSpPr>
      <xdr:spPr>
        <a:xfrm>
          <a:off x="2533650" y="742950"/>
          <a:ext cx="2314575" cy="352425"/>
        </a:xfrm>
        <a:prstGeom prst="roundRect">
          <a:avLst/>
        </a:prstGeom>
        <a:gradFill>
          <a:gsLst>
            <a:gs pos="100000">
              <a:schemeClr val="tx1">
                <a:alpha val="75000"/>
                <a:lumMod val="65000"/>
                <a:lumOff val="3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36BA3BB-FFD1-4A65-8B63-632F89FE5495}"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286397.0217</a:t>
          </a:fld>
          <a:endParaRPr lang="en-GB"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342900</xdr:colOff>
      <xdr:row>4</xdr:row>
      <xdr:rowOff>19050</xdr:rowOff>
    </xdr:from>
    <xdr:to>
      <xdr:col>12</xdr:col>
      <xdr:colOff>257175</xdr:colOff>
      <xdr:row>6</xdr:row>
      <xdr:rowOff>9525</xdr:rowOff>
    </xdr:to>
    <xdr:sp macro="" textlink="KPI!H17">
      <xdr:nvSpPr>
        <xdr:cNvPr id="52" name="Rectangle: Rounded Corners 51">
          <a:extLst>
            <a:ext uri="{FF2B5EF4-FFF2-40B4-BE49-F238E27FC236}">
              <a16:creationId xmlns:a16="http://schemas.microsoft.com/office/drawing/2014/main" id="{E24808F0-2FE9-4E60-9742-B153834DE42B}"/>
            </a:ext>
          </a:extLst>
        </xdr:cNvPr>
        <xdr:cNvSpPr/>
      </xdr:nvSpPr>
      <xdr:spPr>
        <a:xfrm>
          <a:off x="4991100" y="742950"/>
          <a:ext cx="2238375" cy="352425"/>
        </a:xfrm>
        <a:prstGeom prst="roundRect">
          <a:avLst/>
        </a:prstGeom>
        <a:gradFill>
          <a:gsLst>
            <a:gs pos="100000">
              <a:schemeClr val="tx1">
                <a:alpha val="75000"/>
                <a:lumMod val="65000"/>
                <a:lumOff val="3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CC220C0-50A8-4781-A855-5B8F75C500DE}"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 9994</a:t>
          </a:fld>
          <a:endParaRPr lang="en-GB"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371475</xdr:colOff>
      <xdr:row>4</xdr:row>
      <xdr:rowOff>19050</xdr:rowOff>
    </xdr:from>
    <xdr:to>
      <xdr:col>16</xdr:col>
      <xdr:colOff>238125</xdr:colOff>
      <xdr:row>6</xdr:row>
      <xdr:rowOff>9525</xdr:rowOff>
    </xdr:to>
    <xdr:sp macro="" textlink="KPI!K17">
      <xdr:nvSpPr>
        <xdr:cNvPr id="53" name="Rectangle: Rounded Corners 52">
          <a:extLst>
            <a:ext uri="{FF2B5EF4-FFF2-40B4-BE49-F238E27FC236}">
              <a16:creationId xmlns:a16="http://schemas.microsoft.com/office/drawing/2014/main" id="{CDD16BA5-FC4F-4FFF-AE7C-0426F042492B}"/>
            </a:ext>
          </a:extLst>
        </xdr:cNvPr>
        <xdr:cNvSpPr/>
      </xdr:nvSpPr>
      <xdr:spPr>
        <a:xfrm>
          <a:off x="7343775" y="742950"/>
          <a:ext cx="2190750" cy="352425"/>
        </a:xfrm>
        <a:prstGeom prst="roundRect">
          <a:avLst/>
        </a:prstGeom>
        <a:gradFill>
          <a:gsLst>
            <a:gs pos="100000">
              <a:schemeClr val="tx1">
                <a:alpha val="75000"/>
                <a:lumMod val="65000"/>
                <a:lumOff val="3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C726655-7CF6-4CE5-B327-009D5C379E4C}"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 37873</a:t>
          </a:fld>
          <a:endParaRPr lang="en-GB"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345621</xdr:colOff>
      <xdr:row>4</xdr:row>
      <xdr:rowOff>59872</xdr:rowOff>
    </xdr:from>
    <xdr:to>
      <xdr:col>20</xdr:col>
      <xdr:colOff>212271</xdr:colOff>
      <xdr:row>6</xdr:row>
      <xdr:rowOff>50347</xdr:rowOff>
    </xdr:to>
    <xdr:sp macro="" textlink="KPI!N17">
      <xdr:nvSpPr>
        <xdr:cNvPr id="54" name="Rectangle: Rounded Corners 53">
          <a:extLst>
            <a:ext uri="{FF2B5EF4-FFF2-40B4-BE49-F238E27FC236}">
              <a16:creationId xmlns:a16="http://schemas.microsoft.com/office/drawing/2014/main" id="{D35F2603-4A28-4276-B328-98CEBFEEBCEC}"/>
            </a:ext>
          </a:extLst>
        </xdr:cNvPr>
        <xdr:cNvSpPr/>
      </xdr:nvSpPr>
      <xdr:spPr>
        <a:xfrm>
          <a:off x="9707335" y="767443"/>
          <a:ext cx="2207079" cy="344261"/>
        </a:xfrm>
        <a:prstGeom prst="roundRect">
          <a:avLst/>
        </a:prstGeom>
        <a:gradFill>
          <a:gsLst>
            <a:gs pos="100000">
              <a:schemeClr val="tx1">
                <a:alpha val="75000"/>
                <a:lumMod val="65000"/>
                <a:lumOff val="3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073C33C-422B-434A-B013-C57B9F25162B}"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12%</a:t>
          </a:fld>
          <a:endParaRPr lang="en-GB"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228599</xdr:colOff>
      <xdr:row>8</xdr:row>
      <xdr:rowOff>28575</xdr:rowOff>
    </xdr:from>
    <xdr:to>
      <xdr:col>8</xdr:col>
      <xdr:colOff>219074</xdr:colOff>
      <xdr:row>10</xdr:row>
      <xdr:rowOff>19050</xdr:rowOff>
    </xdr:to>
    <xdr:sp macro="" textlink="">
      <xdr:nvSpPr>
        <xdr:cNvPr id="55" name="Rectangle: Rounded Corners 54">
          <a:extLst>
            <a:ext uri="{FF2B5EF4-FFF2-40B4-BE49-F238E27FC236}">
              <a16:creationId xmlns:a16="http://schemas.microsoft.com/office/drawing/2014/main" id="{5C861B68-63AA-408B-8074-0C761AC2D11A}"/>
            </a:ext>
          </a:extLst>
        </xdr:cNvPr>
        <xdr:cNvSpPr/>
      </xdr:nvSpPr>
      <xdr:spPr>
        <a:xfrm>
          <a:off x="2552699" y="1476375"/>
          <a:ext cx="2314575" cy="352425"/>
        </a:xfrm>
        <a:prstGeom prst="roundRect">
          <a:avLst/>
        </a:prstGeom>
        <a:gradFill>
          <a:gsLst>
            <a:gs pos="100000">
              <a:schemeClr val="tx1">
                <a:alpha val="75000"/>
                <a:lumMod val="65000"/>
                <a:lumOff val="3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xdr:twoCellAnchor>
    <xdr:from>
      <xdr:col>8</xdr:col>
      <xdr:colOff>333374</xdr:colOff>
      <xdr:row>8</xdr:row>
      <xdr:rowOff>38100</xdr:rowOff>
    </xdr:from>
    <xdr:to>
      <xdr:col>12</xdr:col>
      <xdr:colOff>276225</xdr:colOff>
      <xdr:row>10</xdr:row>
      <xdr:rowOff>28575</xdr:rowOff>
    </xdr:to>
    <xdr:sp macro="" textlink="">
      <xdr:nvSpPr>
        <xdr:cNvPr id="57" name="Rectangle: Rounded Corners 56">
          <a:extLst>
            <a:ext uri="{FF2B5EF4-FFF2-40B4-BE49-F238E27FC236}">
              <a16:creationId xmlns:a16="http://schemas.microsoft.com/office/drawing/2014/main" id="{11A61001-266B-4D6F-A56F-4B8C28717484}"/>
            </a:ext>
          </a:extLst>
        </xdr:cNvPr>
        <xdr:cNvSpPr/>
      </xdr:nvSpPr>
      <xdr:spPr>
        <a:xfrm>
          <a:off x="4981574" y="1485900"/>
          <a:ext cx="2266951" cy="352425"/>
        </a:xfrm>
        <a:prstGeom prst="roundRect">
          <a:avLst/>
        </a:prstGeom>
        <a:gradFill>
          <a:gsLst>
            <a:gs pos="100000">
              <a:schemeClr val="tx1">
                <a:alpha val="75000"/>
                <a:lumMod val="65000"/>
                <a:lumOff val="3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xdr:twoCellAnchor>
    <xdr:from>
      <xdr:col>12</xdr:col>
      <xdr:colOff>371475</xdr:colOff>
      <xdr:row>8</xdr:row>
      <xdr:rowOff>47625</xdr:rowOff>
    </xdr:from>
    <xdr:to>
      <xdr:col>16</xdr:col>
      <xdr:colOff>257175</xdr:colOff>
      <xdr:row>10</xdr:row>
      <xdr:rowOff>38100</xdr:rowOff>
    </xdr:to>
    <xdr:sp macro="" textlink="">
      <xdr:nvSpPr>
        <xdr:cNvPr id="94" name="Rectangle: Rounded Corners 93">
          <a:extLst>
            <a:ext uri="{FF2B5EF4-FFF2-40B4-BE49-F238E27FC236}">
              <a16:creationId xmlns:a16="http://schemas.microsoft.com/office/drawing/2014/main" id="{F8704CD2-6A65-42B4-B075-8C2B3961C860}"/>
            </a:ext>
          </a:extLst>
        </xdr:cNvPr>
        <xdr:cNvSpPr/>
      </xdr:nvSpPr>
      <xdr:spPr>
        <a:xfrm>
          <a:off x="7343775" y="1495425"/>
          <a:ext cx="2209800" cy="352425"/>
        </a:xfrm>
        <a:prstGeom prst="roundRect">
          <a:avLst/>
        </a:prstGeom>
        <a:gradFill>
          <a:gsLst>
            <a:gs pos="100000">
              <a:schemeClr val="tx1">
                <a:alpha val="75000"/>
                <a:lumMod val="65000"/>
                <a:lumOff val="3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xdr:twoCellAnchor>
    <xdr:from>
      <xdr:col>16</xdr:col>
      <xdr:colOff>284390</xdr:colOff>
      <xdr:row>8</xdr:row>
      <xdr:rowOff>84364</xdr:rowOff>
    </xdr:from>
    <xdr:to>
      <xdr:col>20</xdr:col>
      <xdr:colOff>227240</xdr:colOff>
      <xdr:row>10</xdr:row>
      <xdr:rowOff>74839</xdr:rowOff>
    </xdr:to>
    <xdr:sp macro="" textlink="">
      <xdr:nvSpPr>
        <xdr:cNvPr id="97" name="Rectangle: Rounded Corners 96">
          <a:extLst>
            <a:ext uri="{FF2B5EF4-FFF2-40B4-BE49-F238E27FC236}">
              <a16:creationId xmlns:a16="http://schemas.microsoft.com/office/drawing/2014/main" id="{3AAD51EC-9F44-4678-925C-D80428F5300B}"/>
            </a:ext>
          </a:extLst>
        </xdr:cNvPr>
        <xdr:cNvSpPr/>
      </xdr:nvSpPr>
      <xdr:spPr>
        <a:xfrm>
          <a:off x="9646104" y="1499507"/>
          <a:ext cx="2283279" cy="344261"/>
        </a:xfrm>
        <a:prstGeom prst="roundRect">
          <a:avLst/>
        </a:prstGeom>
        <a:gradFill>
          <a:gsLst>
            <a:gs pos="100000">
              <a:schemeClr val="tx1">
                <a:alpha val="75000"/>
                <a:lumMod val="65000"/>
                <a:lumOff val="3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clientData/>
  </xdr:twoCellAnchor>
  <xdr:twoCellAnchor>
    <xdr:from>
      <xdr:col>8</xdr:col>
      <xdr:colOff>533400</xdr:colOff>
      <xdr:row>6</xdr:row>
      <xdr:rowOff>57151</xdr:rowOff>
    </xdr:from>
    <xdr:to>
      <xdr:col>12</xdr:col>
      <xdr:colOff>66675</xdr:colOff>
      <xdr:row>8</xdr:row>
      <xdr:rowOff>19051</xdr:rowOff>
    </xdr:to>
    <xdr:graphicFrame macro="">
      <xdr:nvGraphicFramePr>
        <xdr:cNvPr id="100" name="Chart 99">
          <a:extLst>
            <a:ext uri="{FF2B5EF4-FFF2-40B4-BE49-F238E27FC236}">
              <a16:creationId xmlns:a16="http://schemas.microsoft.com/office/drawing/2014/main" id="{8D4B0448-23D1-426F-A90C-DA6A60A1C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571500</xdr:colOff>
      <xdr:row>6</xdr:row>
      <xdr:rowOff>57152</xdr:rowOff>
    </xdr:from>
    <xdr:to>
      <xdr:col>15</xdr:col>
      <xdr:colOff>447675</xdr:colOff>
      <xdr:row>8</xdr:row>
      <xdr:rowOff>9526</xdr:rowOff>
    </xdr:to>
    <xdr:graphicFrame macro="">
      <xdr:nvGraphicFramePr>
        <xdr:cNvPr id="101" name="Chart 100">
          <a:extLst>
            <a:ext uri="{FF2B5EF4-FFF2-40B4-BE49-F238E27FC236}">
              <a16:creationId xmlns:a16="http://schemas.microsoft.com/office/drawing/2014/main" id="{B33032B5-501A-4261-89EA-B17C9278E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504826</xdr:colOff>
      <xdr:row>6</xdr:row>
      <xdr:rowOff>47626</xdr:rowOff>
    </xdr:from>
    <xdr:to>
      <xdr:col>20</xdr:col>
      <xdr:colOff>66676</xdr:colOff>
      <xdr:row>8</xdr:row>
      <xdr:rowOff>28576</xdr:rowOff>
    </xdr:to>
    <xdr:graphicFrame macro="">
      <xdr:nvGraphicFramePr>
        <xdr:cNvPr id="102" name="Chart 101">
          <a:extLst>
            <a:ext uri="{FF2B5EF4-FFF2-40B4-BE49-F238E27FC236}">
              <a16:creationId xmlns:a16="http://schemas.microsoft.com/office/drawing/2014/main" id="{8739119F-8DFA-4CF6-B085-8C1A58422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381000</xdr:colOff>
      <xdr:row>6</xdr:row>
      <xdr:rowOff>19050</xdr:rowOff>
    </xdr:from>
    <xdr:to>
      <xdr:col>7</xdr:col>
      <xdr:colOff>504825</xdr:colOff>
      <xdr:row>7</xdr:row>
      <xdr:rowOff>161925</xdr:rowOff>
    </xdr:to>
    <xdr:graphicFrame macro="">
      <xdr:nvGraphicFramePr>
        <xdr:cNvPr id="103" name="Chart 102">
          <a:extLst>
            <a:ext uri="{FF2B5EF4-FFF2-40B4-BE49-F238E27FC236}">
              <a16:creationId xmlns:a16="http://schemas.microsoft.com/office/drawing/2014/main" id="{9614DC0A-962C-4433-B4EB-D8A57725F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400050</xdr:colOff>
          <xdr:row>8</xdr:row>
          <xdr:rowOff>95250</xdr:rowOff>
        </xdr:from>
        <xdr:to>
          <xdr:col>8</xdr:col>
          <xdr:colOff>224708</xdr:colOff>
          <xdr:row>10</xdr:row>
          <xdr:rowOff>0</xdr:rowOff>
        </xdr:to>
        <xdr:pic>
          <xdr:nvPicPr>
            <xdr:cNvPr id="105" name="Picture 104">
              <a:extLst>
                <a:ext uri="{FF2B5EF4-FFF2-40B4-BE49-F238E27FC236}">
                  <a16:creationId xmlns:a16="http://schemas.microsoft.com/office/drawing/2014/main" id="{D4E5AAC0-2AE1-44D9-8BA1-253FCC3ADE1D}"/>
                </a:ext>
              </a:extLst>
            </xdr:cNvPr>
            <xdr:cNvPicPr>
              <a:picLocks noChangeAspect="1" noChangeArrowheads="1"/>
              <a:extLst>
                <a:ext uri="{84589F7E-364E-4C9E-8A38-B11213B215E9}">
                  <a14:cameraTool cellRange="'KPI YOY'!$C$9" spid="_x0000_s8336"/>
                </a:ext>
              </a:extLst>
            </xdr:cNvPicPr>
          </xdr:nvPicPr>
          <xdr:blipFill>
            <a:blip xmlns:r="http://schemas.openxmlformats.org/officeDocument/2006/relationships" r:embed="rId6"/>
            <a:srcRect/>
            <a:stretch>
              <a:fillRect/>
            </a:stretch>
          </xdr:blipFill>
          <xdr:spPr bwMode="auto">
            <a:xfrm>
              <a:off x="3910693" y="1510393"/>
              <a:ext cx="994872" cy="25853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390525</xdr:colOff>
          <xdr:row>8</xdr:row>
          <xdr:rowOff>133350</xdr:rowOff>
        </xdr:from>
        <xdr:to>
          <xdr:col>4</xdr:col>
          <xdr:colOff>19050</xdr:colOff>
          <xdr:row>9</xdr:row>
          <xdr:rowOff>171450</xdr:rowOff>
        </xdr:to>
        <xdr:pic>
          <xdr:nvPicPr>
            <xdr:cNvPr id="107" name="Picture 106">
              <a:extLst>
                <a:ext uri="{FF2B5EF4-FFF2-40B4-BE49-F238E27FC236}">
                  <a16:creationId xmlns:a16="http://schemas.microsoft.com/office/drawing/2014/main" id="{0B5632BA-A143-466D-8CAE-D0790773F415}"/>
                </a:ext>
              </a:extLst>
            </xdr:cNvPr>
            <xdr:cNvPicPr>
              <a:picLocks noChangeAspect="1" noChangeArrowheads="1"/>
              <a:extLst>
                <a:ext uri="{84589F7E-364E-4C9E-8A38-B11213B215E9}">
                  <a14:cameraTool cellRange="'KPI YOY'!$B$9" spid="_x0000_s8337"/>
                </a:ext>
              </a:extLst>
            </xdr:cNvPicPr>
          </xdr:nvPicPr>
          <xdr:blipFill>
            <a:blip xmlns:r="http://schemas.openxmlformats.org/officeDocument/2006/relationships" r:embed="rId7"/>
            <a:srcRect/>
            <a:stretch>
              <a:fillRect/>
            </a:stretch>
          </xdr:blipFill>
          <xdr:spPr bwMode="auto">
            <a:xfrm>
              <a:off x="1571625" y="1657350"/>
              <a:ext cx="809625"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303700</xdr:colOff>
          <xdr:row>8</xdr:row>
          <xdr:rowOff>81643</xdr:rowOff>
        </xdr:from>
        <xdr:to>
          <xdr:col>12</xdr:col>
          <xdr:colOff>228600</xdr:colOff>
          <xdr:row>9</xdr:row>
          <xdr:rowOff>136071</xdr:rowOff>
        </xdr:to>
        <xdr:pic>
          <xdr:nvPicPr>
            <xdr:cNvPr id="110" name="Picture 109">
              <a:extLst>
                <a:ext uri="{FF2B5EF4-FFF2-40B4-BE49-F238E27FC236}">
                  <a16:creationId xmlns:a16="http://schemas.microsoft.com/office/drawing/2014/main" id="{E0CFE4B3-1C32-4475-957E-B9EB5A9CA223}"/>
                </a:ext>
              </a:extLst>
            </xdr:cNvPr>
            <xdr:cNvPicPr>
              <a:picLocks noChangeAspect="1" noChangeArrowheads="1"/>
              <a:extLst>
                <a:ext uri="{84589F7E-364E-4C9E-8A38-B11213B215E9}">
                  <a14:cameraTool cellRange="'KPI YOY'!$D$9" spid="_x0000_s8338"/>
                </a:ext>
              </a:extLst>
            </xdr:cNvPicPr>
          </xdr:nvPicPr>
          <xdr:blipFill>
            <a:blip xmlns:r="http://schemas.openxmlformats.org/officeDocument/2006/relationships" r:embed="rId8"/>
            <a:srcRect/>
            <a:stretch>
              <a:fillRect/>
            </a:stretch>
          </xdr:blipFill>
          <xdr:spPr bwMode="auto">
            <a:xfrm>
              <a:off x="6154771" y="1496786"/>
              <a:ext cx="1095115" cy="23132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367393</xdr:colOff>
          <xdr:row>8</xdr:row>
          <xdr:rowOff>133350</xdr:rowOff>
        </xdr:from>
        <xdr:to>
          <xdr:col>16</xdr:col>
          <xdr:colOff>228600</xdr:colOff>
          <xdr:row>9</xdr:row>
          <xdr:rowOff>159149</xdr:rowOff>
        </xdr:to>
        <xdr:pic>
          <xdr:nvPicPr>
            <xdr:cNvPr id="114" name="Picture 113">
              <a:extLst>
                <a:ext uri="{FF2B5EF4-FFF2-40B4-BE49-F238E27FC236}">
                  <a16:creationId xmlns:a16="http://schemas.microsoft.com/office/drawing/2014/main" id="{1B2AB371-659D-450C-AE35-4F7EA182B781}"/>
                </a:ext>
              </a:extLst>
            </xdr:cNvPr>
            <xdr:cNvPicPr>
              <a:picLocks noChangeAspect="1" noChangeArrowheads="1"/>
              <a:extLst>
                <a:ext uri="{84589F7E-364E-4C9E-8A38-B11213B215E9}">
                  <a14:cameraTool cellRange="'KPI YOY'!$E$9" spid="_x0000_s8339"/>
                </a:ext>
              </a:extLst>
            </xdr:cNvPicPr>
          </xdr:nvPicPr>
          <xdr:blipFill>
            <a:blip xmlns:r="http://schemas.openxmlformats.org/officeDocument/2006/relationships" r:embed="rId9"/>
            <a:srcRect/>
            <a:stretch>
              <a:fillRect/>
            </a:stretch>
          </xdr:blipFill>
          <xdr:spPr bwMode="auto">
            <a:xfrm>
              <a:off x="8558893" y="1548493"/>
              <a:ext cx="1031421" cy="20269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304800</xdr:colOff>
          <xdr:row>8</xdr:row>
          <xdr:rowOff>133350</xdr:rowOff>
        </xdr:from>
        <xdr:to>
          <xdr:col>20</xdr:col>
          <xdr:colOff>257175</xdr:colOff>
          <xdr:row>10</xdr:row>
          <xdr:rowOff>9525</xdr:rowOff>
        </xdr:to>
        <xdr:pic>
          <xdr:nvPicPr>
            <xdr:cNvPr id="116" name="Picture 115">
              <a:extLst>
                <a:ext uri="{FF2B5EF4-FFF2-40B4-BE49-F238E27FC236}">
                  <a16:creationId xmlns:a16="http://schemas.microsoft.com/office/drawing/2014/main" id="{0696FBA5-8A42-4CDA-9337-A28E1BCE079C}"/>
                </a:ext>
              </a:extLst>
            </xdr:cNvPr>
            <xdr:cNvPicPr>
              <a:picLocks noChangeAspect="1" noChangeArrowheads="1"/>
              <a:extLst>
                <a:ext uri="{84589F7E-364E-4C9E-8A38-B11213B215E9}">
                  <a14:cameraTool cellRange="'KPI YOY'!$F$9" spid="_x0000_s8340"/>
                </a:ext>
              </a:extLst>
            </xdr:cNvPicPr>
          </xdr:nvPicPr>
          <xdr:blipFill>
            <a:blip xmlns:r="http://schemas.openxmlformats.org/officeDocument/2006/relationships" r:embed="rId10"/>
            <a:srcRect/>
            <a:stretch>
              <a:fillRect/>
            </a:stretch>
          </xdr:blipFill>
          <xdr:spPr bwMode="auto">
            <a:xfrm>
              <a:off x="10763250" y="1581150"/>
              <a:ext cx="1114425" cy="2381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228601</xdr:colOff>
      <xdr:row>12</xdr:row>
      <xdr:rowOff>28575</xdr:rowOff>
    </xdr:from>
    <xdr:to>
      <xdr:col>8</xdr:col>
      <xdr:colOff>352425</xdr:colOff>
      <xdr:row>21</xdr:row>
      <xdr:rowOff>123825</xdr:rowOff>
    </xdr:to>
    <xdr:graphicFrame macro="">
      <xdr:nvGraphicFramePr>
        <xdr:cNvPr id="117" name="Chart 116">
          <a:extLst>
            <a:ext uri="{FF2B5EF4-FFF2-40B4-BE49-F238E27FC236}">
              <a16:creationId xmlns:a16="http://schemas.microsoft.com/office/drawing/2014/main" id="{693F6AA8-5F4E-4F16-B3A8-6E3F009CB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523876</xdr:colOff>
      <xdr:row>12</xdr:row>
      <xdr:rowOff>47625</xdr:rowOff>
    </xdr:from>
    <xdr:to>
      <xdr:col>15</xdr:col>
      <xdr:colOff>466725</xdr:colOff>
      <xdr:row>21</xdr:row>
      <xdr:rowOff>47624</xdr:rowOff>
    </xdr:to>
    <mc:AlternateContent xmlns:mc="http://schemas.openxmlformats.org/markup-compatibility/2006">
      <mc:Choice xmlns:cx1="http://schemas.microsoft.com/office/drawing/2015/9/8/chartex" Requires="cx1">
        <xdr:graphicFrame macro="">
          <xdr:nvGraphicFramePr>
            <xdr:cNvPr id="118" name="Chart 117">
              <a:extLst>
                <a:ext uri="{FF2B5EF4-FFF2-40B4-BE49-F238E27FC236}">
                  <a16:creationId xmlns:a16="http://schemas.microsoft.com/office/drawing/2014/main" id="{DCDC46B3-8847-438E-99E5-E802DBDA20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172076" y="2219325"/>
              <a:ext cx="4010024" cy="162877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38100</xdr:colOff>
      <xdr:row>12</xdr:row>
      <xdr:rowOff>38100</xdr:rowOff>
    </xdr:from>
    <xdr:to>
      <xdr:col>20</xdr:col>
      <xdr:colOff>323850</xdr:colOff>
      <xdr:row>21</xdr:row>
      <xdr:rowOff>152399</xdr:rowOff>
    </xdr:to>
    <xdr:graphicFrame macro="">
      <xdr:nvGraphicFramePr>
        <xdr:cNvPr id="119" name="Chart 118">
          <a:extLst>
            <a:ext uri="{FF2B5EF4-FFF2-40B4-BE49-F238E27FC236}">
              <a16:creationId xmlns:a16="http://schemas.microsoft.com/office/drawing/2014/main" id="{03FAB787-87A1-4DD8-ADC7-38E382D08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231075</xdr:colOff>
      <xdr:row>24</xdr:row>
      <xdr:rowOff>28575</xdr:rowOff>
    </xdr:from>
    <xdr:to>
      <xdr:col>8</xdr:col>
      <xdr:colOff>428625</xdr:colOff>
      <xdr:row>33</xdr:row>
      <xdr:rowOff>12862</xdr:rowOff>
    </xdr:to>
    <mc:AlternateContent xmlns:mc="http://schemas.openxmlformats.org/markup-compatibility/2006">
      <mc:Choice xmlns:cx4="http://schemas.microsoft.com/office/drawing/2016/5/10/chartex" Requires="cx4">
        <xdr:graphicFrame macro="">
          <xdr:nvGraphicFramePr>
            <xdr:cNvPr id="120" name="Chart 119">
              <a:extLst>
                <a:ext uri="{FF2B5EF4-FFF2-40B4-BE49-F238E27FC236}">
                  <a16:creationId xmlns:a16="http://schemas.microsoft.com/office/drawing/2014/main" id="{0F08F4C2-2854-492A-AAA0-7D28C2807B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31075" y="4371975"/>
              <a:ext cx="4845750" cy="161306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66675</xdr:colOff>
      <xdr:row>24</xdr:row>
      <xdr:rowOff>0</xdr:rowOff>
    </xdr:from>
    <xdr:to>
      <xdr:col>14</xdr:col>
      <xdr:colOff>335850</xdr:colOff>
      <xdr:row>33</xdr:row>
      <xdr:rowOff>22387</xdr:rowOff>
    </xdr:to>
    <xdr:graphicFrame macro="">
      <xdr:nvGraphicFramePr>
        <xdr:cNvPr id="121" name="Chart 120">
          <a:extLst>
            <a:ext uri="{FF2B5EF4-FFF2-40B4-BE49-F238E27FC236}">
              <a16:creationId xmlns:a16="http://schemas.microsoft.com/office/drawing/2014/main" id="{4C253A58-2F62-456C-9F3E-53983BCAD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514349</xdr:colOff>
      <xdr:row>23</xdr:row>
      <xdr:rowOff>171451</xdr:rowOff>
    </xdr:from>
    <xdr:to>
      <xdr:col>16</xdr:col>
      <xdr:colOff>371475</xdr:colOff>
      <xdr:row>33</xdr:row>
      <xdr:rowOff>57151</xdr:rowOff>
    </xdr:to>
    <mc:AlternateContent xmlns:mc="http://schemas.openxmlformats.org/markup-compatibility/2006" xmlns:a14="http://schemas.microsoft.com/office/drawing/2010/main">
      <mc:Choice Requires="a14">
        <xdr:graphicFrame macro="">
          <xdr:nvGraphicFramePr>
            <xdr:cNvPr id="122" name="Year 1">
              <a:extLst>
                <a:ext uri="{FF2B5EF4-FFF2-40B4-BE49-F238E27FC236}">
                  <a16:creationId xmlns:a16="http://schemas.microsoft.com/office/drawing/2014/main" id="{7472E9AD-BD13-43BB-8176-F69A5D2D74D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648699" y="4333876"/>
              <a:ext cx="1019176" cy="1695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247650</xdr:colOff>
      <xdr:row>24</xdr:row>
      <xdr:rowOff>0</xdr:rowOff>
    </xdr:from>
    <xdr:to>
      <xdr:col>20</xdr:col>
      <xdr:colOff>228600</xdr:colOff>
      <xdr:row>33</xdr:row>
      <xdr:rowOff>47625</xdr:rowOff>
    </xdr:to>
    <mc:AlternateContent xmlns:mc="http://schemas.openxmlformats.org/markup-compatibility/2006" xmlns:a14="http://schemas.microsoft.com/office/drawing/2010/main">
      <mc:Choice Requires="a14">
        <xdr:graphicFrame macro="">
          <xdr:nvGraphicFramePr>
            <xdr:cNvPr id="123" name="Segment 1">
              <a:extLst>
                <a:ext uri="{FF2B5EF4-FFF2-40B4-BE49-F238E27FC236}">
                  <a16:creationId xmlns:a16="http://schemas.microsoft.com/office/drawing/2014/main" id="{277C8754-50D7-4827-8186-7ED7C2D45EE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706100" y="4343400"/>
              <a:ext cx="1143000" cy="167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409575</xdr:colOff>
      <xdr:row>23</xdr:row>
      <xdr:rowOff>171450</xdr:rowOff>
    </xdr:from>
    <xdr:to>
      <xdr:col>18</xdr:col>
      <xdr:colOff>228600</xdr:colOff>
      <xdr:row>33</xdr:row>
      <xdr:rowOff>17625</xdr:rowOff>
    </xdr:to>
    <mc:AlternateContent xmlns:mc="http://schemas.openxmlformats.org/markup-compatibility/2006" xmlns:a14="http://schemas.microsoft.com/office/drawing/2010/main">
      <mc:Choice Requires="a14">
        <xdr:graphicFrame macro="">
          <xdr:nvGraphicFramePr>
            <xdr:cNvPr id="124" name="Region 1">
              <a:extLst>
                <a:ext uri="{FF2B5EF4-FFF2-40B4-BE49-F238E27FC236}">
                  <a16:creationId xmlns:a16="http://schemas.microsoft.com/office/drawing/2014/main" id="{2BB5A879-A7BA-447E-A1E4-256A9E7B0E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05975" y="4333875"/>
              <a:ext cx="981075" cy="16559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0" refreshedDate="46087.717548726854" createdVersion="7" refreshedVersion="7" minRefreshableVersion="3" recordCount="9994" xr:uid="{191AB200-354A-46B8-95A4-A94C6966C0AB}">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2011"/>
          <s v="Jan"/>
          <s v="Feb"/>
          <s v="Mar"/>
          <s v="Apr"/>
          <s v="May"/>
          <s v="Jun"/>
          <s v="Jul"/>
          <s v="Aug"/>
          <s v="Sep"/>
          <s v="Oct"/>
          <s v="Nov"/>
          <s v="Dec"/>
          <s v="&gt;01/0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2011"/>
          <s v="Qtr1"/>
          <s v="Qtr2"/>
          <s v="Qtr3"/>
          <s v="Qtr4"/>
          <s v="&gt;01/01/2015"/>
        </groupItems>
      </fieldGroup>
    </cacheField>
    <cacheField name="Years"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843560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222232-C6FB-4595-809E-430FF8D3AFD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4">
      <pivotArea collapsedLevelsAreSubtotals="1" fieldPosition="0">
        <references count="1">
          <reference field="3"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B63C69-3B75-42B2-95DE-D53A7868D76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87C304-B204-41D7-BB29-AC4E8A875D5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9F2B0F-8DB0-469F-9885-1A564875142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C25164-7A3A-4666-8C6F-0298FAB39A2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B76FD8-C07B-4E56-8B61-51E6BD27849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AC45CE-F093-4C95-AC2D-6D4F08253CE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J3:K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3">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273588-2865-472E-AE4D-FD23D07F23E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G3:H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420994-3D75-4696-9AE7-84A5B4240CE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4BB75C-C3E8-4DBE-812E-5AEDD7DFF3F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BC0524-B2DF-414E-9EB4-4728C47EBE1D}"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F7" firstHeaderRow="0"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8DCA83A-A742-4CB7-81C1-C9FFEDA0D9E1}" sourceName="Year">
  <pivotTables>
    <pivotTable tabId="4" name="PivotTable2"/>
    <pivotTable tabId="3" name="PivotTable1"/>
    <pivotTable tabId="8" name="PivotTable3"/>
    <pivotTable tabId="8" name="PivotTable4"/>
    <pivotTable tabId="8" name="PivotTable5"/>
    <pivotTable tabId="8" name="PivotTable6"/>
    <pivotTable tabId="8" name="PivotTable7"/>
    <pivotTable tabId="6" name="PivotTable1"/>
    <pivotTable tabId="5" name="PivotTable3"/>
    <pivotTable tabId="7" name="PivotTable2"/>
  </pivotTables>
  <data>
    <tabular pivotCacheId="84356080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365D007-B9A2-4666-8D00-4F43BA09A995}" sourceName="Segment">
  <pivotTables>
    <pivotTable tabId="4" name="PivotTable2"/>
    <pivotTable tabId="3" name="PivotTable1"/>
    <pivotTable tabId="8" name="PivotTable3"/>
    <pivotTable tabId="8" name="PivotTable4"/>
    <pivotTable tabId="8" name="PivotTable5"/>
    <pivotTable tabId="8" name="PivotTable6"/>
    <pivotTable tabId="8" name="PivotTable7"/>
    <pivotTable tabId="9" name="PivotTable8"/>
    <pivotTable tabId="6" name="PivotTable1"/>
    <pivotTable tabId="5" name="PivotTable3"/>
    <pivotTable tabId="7" name="PivotTable2"/>
  </pivotTables>
  <data>
    <tabular pivotCacheId="84356080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6F759C-1C2A-460D-B2A8-9C5E06CBBC34}" sourceName="Region">
  <pivotTables>
    <pivotTable tabId="4" name="PivotTable2"/>
    <pivotTable tabId="3" name="PivotTable1"/>
    <pivotTable tabId="8" name="PivotTable3"/>
    <pivotTable tabId="8" name="PivotTable4"/>
    <pivotTable tabId="8" name="PivotTable5"/>
    <pivotTable tabId="8" name="PivotTable6"/>
    <pivotTable tabId="8" name="PivotTable7"/>
    <pivotTable tabId="9" name="PivotTable8"/>
    <pivotTable tabId="6" name="PivotTable1"/>
    <pivotTable tabId="5" name="PivotTable3"/>
    <pivotTable tabId="7" name="PivotTable2"/>
  </pivotTables>
  <data>
    <tabular pivotCacheId="84356080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CE90360-C573-461A-B933-C367883EBB53}" cache="Slicer_Year" caption="Year" rowHeight="241300"/>
  <slicer name="Segment" xr10:uid="{93164DC4-9A8D-4D04-AC73-6304C12F967F}" cache="Slicer_Segment" caption="Segment" rowHeight="241300"/>
  <slicer name="Region" xr10:uid="{658B4C2C-317B-4155-A4AE-E1C3F3A1EA72}"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3F3865F-65B0-4133-92F9-1C05D6E9F09F}" cache="Slicer_Year" caption="Year" style="AB" rowHeight="241300"/>
  <slicer name="Segment 1" xr10:uid="{8B3A855C-71C7-4D5D-B420-3807A016A31A}" cache="Slicer_Segment" caption="Segment" style="AB" rowHeight="241300"/>
  <slicer name="Region 1" xr10:uid="{C0D6C136-0E18-41B9-AB73-25EB8D118367}"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4.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402F9-F547-4BC4-A300-948C191967A2}">
  <dimension ref="A3:C16"/>
  <sheetViews>
    <sheetView workbookViewId="0">
      <selection activeCell="B10" sqref="B10"/>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7" t="s">
        <v>10933</v>
      </c>
      <c r="B3" s="6" t="s">
        <v>10947</v>
      </c>
      <c r="C3" s="15" t="s">
        <v>10948</v>
      </c>
    </row>
    <row r="4" spans="1:3" x14ac:dyDescent="0.25">
      <c r="A4" s="9" t="s">
        <v>10935</v>
      </c>
      <c r="B4" s="18">
        <v>95365.937600000019</v>
      </c>
      <c r="C4" s="19">
        <v>9199.2699999999986</v>
      </c>
    </row>
    <row r="5" spans="1:3" x14ac:dyDescent="0.25">
      <c r="A5" s="11" t="s">
        <v>10936</v>
      </c>
      <c r="B5" s="20">
        <v>60172.649400000024</v>
      </c>
      <c r="C5" s="21">
        <v>10288.898699999991</v>
      </c>
    </row>
    <row r="6" spans="1:3" x14ac:dyDescent="0.25">
      <c r="A6" s="11" t="s">
        <v>10937</v>
      </c>
      <c r="B6" s="20">
        <v>199252.98399999991</v>
      </c>
      <c r="C6" s="21">
        <v>26806.573700000015</v>
      </c>
    </row>
    <row r="7" spans="1:3" x14ac:dyDescent="0.25">
      <c r="A7" s="11" t="s">
        <v>10938</v>
      </c>
      <c r="B7" s="20">
        <v>141851.5674</v>
      </c>
      <c r="C7" s="21">
        <v>13437.806799999998</v>
      </c>
    </row>
    <row r="8" spans="1:3" x14ac:dyDescent="0.25">
      <c r="A8" s="11" t="s">
        <v>10939</v>
      </c>
      <c r="B8" s="20">
        <v>156122.28669999994</v>
      </c>
      <c r="C8" s="21">
        <v>22308.51279999999</v>
      </c>
    </row>
    <row r="9" spans="1:3" x14ac:dyDescent="0.25">
      <c r="A9" s="11" t="s">
        <v>10940</v>
      </c>
      <c r="B9" s="20">
        <v>147082.61130000011</v>
      </c>
      <c r="C9" s="21">
        <v>20899.334500000012</v>
      </c>
    </row>
    <row r="10" spans="1:3" x14ac:dyDescent="0.25">
      <c r="A10" s="11" t="s">
        <v>10941</v>
      </c>
      <c r="B10" s="20">
        <v>149580.83800000031</v>
      </c>
      <c r="C10" s="21">
        <v>13535.38299999998</v>
      </c>
    </row>
    <row r="11" spans="1:3" x14ac:dyDescent="0.25">
      <c r="A11" s="11" t="s">
        <v>10942</v>
      </c>
      <c r="B11" s="20">
        <v>159589.45099999988</v>
      </c>
      <c r="C11" s="21">
        <v>21896.715399999972</v>
      </c>
    </row>
    <row r="12" spans="1:3" x14ac:dyDescent="0.25">
      <c r="A12" s="11" t="s">
        <v>10943</v>
      </c>
      <c r="B12" s="20">
        <v>309770.09970000025</v>
      </c>
      <c r="C12" s="21">
        <v>37293.192500000034</v>
      </c>
    </row>
    <row r="13" spans="1:3" x14ac:dyDescent="0.25">
      <c r="A13" s="11" t="s">
        <v>10944</v>
      </c>
      <c r="B13" s="20">
        <v>197115.20170000009</v>
      </c>
      <c r="C13" s="21">
        <v>31469.663800000035</v>
      </c>
    </row>
    <row r="14" spans="1:3" x14ac:dyDescent="0.25">
      <c r="A14" s="11" t="s">
        <v>10945</v>
      </c>
      <c r="B14" s="20">
        <v>349120.07400000008</v>
      </c>
      <c r="C14" s="21">
        <v>35825.536599999927</v>
      </c>
    </row>
    <row r="15" spans="1:3" x14ac:dyDescent="0.25">
      <c r="A15" s="11" t="s">
        <v>10946</v>
      </c>
      <c r="B15" s="20">
        <v>332177.15950000001</v>
      </c>
      <c r="C15" s="21">
        <v>43436.13390000003</v>
      </c>
    </row>
    <row r="16" spans="1:3" x14ac:dyDescent="0.25">
      <c r="A16" s="13" t="s">
        <v>10934</v>
      </c>
      <c r="B16" s="16">
        <v>2297200.8603000008</v>
      </c>
      <c r="C16" s="17">
        <v>286397.02169999998</v>
      </c>
    </row>
  </sheetData>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0CC2-8BAF-42E2-B37F-33FBA50F74AE}">
  <dimension ref="A3:E7"/>
  <sheetViews>
    <sheetView workbookViewId="0">
      <selection activeCell="A4" sqref="A4:A6"/>
      <pivotSelection pane="bottomRight" showHeader="1" activeRow="3" click="1" r:id="rId1">
        <pivotArea dataOnly="0" labelOnly="1" fieldPosition="0">
          <references count="1">
            <reference field="15" count="0"/>
          </references>
        </pivotArea>
      </pivotSelection>
    </sheetView>
  </sheetViews>
  <sheetFormatPr defaultRowHeight="15" x14ac:dyDescent="0.25"/>
  <cols>
    <col min="1" max="1" width="14.5703125" bestFit="1" customWidth="1"/>
    <col min="2" max="2" width="12.5703125" bestFit="1" customWidth="1"/>
    <col min="5" max="5" width="9.5703125" bestFit="1" customWidth="1"/>
  </cols>
  <sheetData>
    <row r="3" spans="1:5" x14ac:dyDescent="0.25">
      <c r="A3" s="7" t="s">
        <v>10933</v>
      </c>
      <c r="B3" s="8" t="s">
        <v>10948</v>
      </c>
      <c r="D3" s="25" t="s">
        <v>15</v>
      </c>
      <c r="E3" s="26" t="s">
        <v>10949</v>
      </c>
    </row>
    <row r="4" spans="1:5" x14ac:dyDescent="0.25">
      <c r="A4" s="22" t="s">
        <v>32</v>
      </c>
      <c r="B4" s="10">
        <v>18451.272799999992</v>
      </c>
      <c r="D4" t="str">
        <f>A4</f>
        <v>Furniture</v>
      </c>
      <c r="E4" s="27">
        <f>GETPIVOTDATA("Profit",$A$3,"Category",A4)</f>
        <v>18451.272799999992</v>
      </c>
    </row>
    <row r="5" spans="1:5" x14ac:dyDescent="0.25">
      <c r="A5" s="23" t="s">
        <v>46</v>
      </c>
      <c r="B5" s="12">
        <v>122490.8008000001</v>
      </c>
      <c r="D5" t="str">
        <f t="shared" ref="D5:D7" si="0">A5</f>
        <v>Office Supplies</v>
      </c>
      <c r="E5" s="27">
        <f t="shared" ref="E5:E6" si="1">GETPIVOTDATA("Profit",$A$3,"Category",A5)</f>
        <v>122490.8008000001</v>
      </c>
    </row>
    <row r="6" spans="1:5" x14ac:dyDescent="0.25">
      <c r="A6" s="23" t="s">
        <v>71</v>
      </c>
      <c r="B6" s="12">
        <v>145454.9480999998</v>
      </c>
      <c r="D6" t="str">
        <f t="shared" si="0"/>
        <v>Technology</v>
      </c>
      <c r="E6" s="27">
        <f t="shared" si="1"/>
        <v>145454.9480999998</v>
      </c>
    </row>
    <row r="7" spans="1:5" x14ac:dyDescent="0.25">
      <c r="A7" s="24" t="s">
        <v>10934</v>
      </c>
      <c r="B7" s="14">
        <v>286397.02169999992</v>
      </c>
      <c r="D7" t="str">
        <f t="shared" si="0"/>
        <v>Grand Total</v>
      </c>
      <c r="E7" s="27">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F3885-B14E-4B40-94E8-0D610BC9910B}">
  <dimension ref="A1:D7"/>
  <sheetViews>
    <sheetView workbookViewId="0">
      <selection activeCell="D1" sqref="D1"/>
    </sheetView>
  </sheetViews>
  <sheetFormatPr defaultRowHeight="15" x14ac:dyDescent="0.25"/>
  <cols>
    <col min="1" max="1" width="14.5703125" bestFit="1" customWidth="1"/>
    <col min="2" max="2" width="12.140625" bestFit="1" customWidth="1"/>
  </cols>
  <sheetData>
    <row r="1" spans="1:4" x14ac:dyDescent="0.25">
      <c r="D1" t="s">
        <v>10950</v>
      </c>
    </row>
    <row r="3" spans="1:4" x14ac:dyDescent="0.25">
      <c r="A3" s="7" t="s">
        <v>10933</v>
      </c>
      <c r="B3" s="8" t="s">
        <v>10947</v>
      </c>
    </row>
    <row r="4" spans="1:4" x14ac:dyDescent="0.25">
      <c r="A4" s="22" t="s">
        <v>32</v>
      </c>
      <c r="B4" s="28">
        <v>0.32300170530281774</v>
      </c>
    </row>
    <row r="5" spans="1:4" x14ac:dyDescent="0.25">
      <c r="A5" s="23" t="s">
        <v>46</v>
      </c>
      <c r="B5" s="29">
        <v>0.31301008302169103</v>
      </c>
    </row>
    <row r="6" spans="1:4" x14ac:dyDescent="0.25">
      <c r="A6" s="23" t="s">
        <v>71</v>
      </c>
      <c r="B6" s="29">
        <v>0.36398821167549117</v>
      </c>
    </row>
    <row r="7" spans="1:4" x14ac:dyDescent="0.25">
      <c r="A7" s="24" t="s">
        <v>10934</v>
      </c>
      <c r="B7" s="3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2568-6BAC-463C-86DD-B9A09979EE8D}">
  <dimension ref="A3:E53"/>
  <sheetViews>
    <sheetView workbookViewId="0">
      <selection activeCell="B8" sqref="B8"/>
    </sheetView>
  </sheetViews>
  <sheetFormatPr defaultRowHeight="15" x14ac:dyDescent="0.25"/>
  <cols>
    <col min="1" max="1" width="18.7109375" bestFit="1" customWidth="1"/>
    <col min="2" max="2" width="12.140625" bestFit="1" customWidth="1"/>
    <col min="5" max="5" width="9.5703125" bestFit="1" customWidth="1"/>
  </cols>
  <sheetData>
    <row r="3" spans="1:5" x14ac:dyDescent="0.25">
      <c r="A3" s="7" t="s">
        <v>10933</v>
      </c>
      <c r="B3" s="8" t="s">
        <v>10947</v>
      </c>
      <c r="D3" t="s">
        <v>11</v>
      </c>
      <c r="E3" t="s">
        <v>18</v>
      </c>
    </row>
    <row r="4" spans="1:5" x14ac:dyDescent="0.25">
      <c r="A4" s="22" t="s">
        <v>358</v>
      </c>
      <c r="B4" s="10">
        <v>19510.639999999992</v>
      </c>
      <c r="D4" t="str">
        <f>A4</f>
        <v>Alabama</v>
      </c>
      <c r="E4" s="27">
        <f>GETPIVOTDATA("Sales",$A$3,"State",A4)</f>
        <v>19510.639999999992</v>
      </c>
    </row>
    <row r="5" spans="1:5" x14ac:dyDescent="0.25">
      <c r="A5" s="23" t="s">
        <v>310</v>
      </c>
      <c r="B5" s="12">
        <v>35282.000999999997</v>
      </c>
      <c r="D5" t="str">
        <f t="shared" ref="D5:D52" si="0">A5</f>
        <v>Arizona</v>
      </c>
      <c r="E5" s="27">
        <f t="shared" ref="E5:E52" si="1">GETPIVOTDATA("Sales",$A$3,"State",A5)</f>
        <v>35282.000999999997</v>
      </c>
    </row>
    <row r="6" spans="1:5" x14ac:dyDescent="0.25">
      <c r="A6" s="23" t="s">
        <v>1707</v>
      </c>
      <c r="B6" s="12">
        <v>11678.129999999997</v>
      </c>
      <c r="D6" t="str">
        <f t="shared" si="0"/>
        <v>Arkansas</v>
      </c>
      <c r="E6" s="27">
        <f t="shared" si="1"/>
        <v>11678.129999999997</v>
      </c>
    </row>
    <row r="7" spans="1:5" x14ac:dyDescent="0.25">
      <c r="A7" s="23" t="s">
        <v>43</v>
      </c>
      <c r="B7" s="12">
        <v>457687.63150000101</v>
      </c>
      <c r="D7" t="str">
        <f t="shared" si="0"/>
        <v>California</v>
      </c>
      <c r="E7" s="27">
        <f t="shared" si="1"/>
        <v>457687.63150000101</v>
      </c>
    </row>
    <row r="8" spans="1:5" x14ac:dyDescent="0.25">
      <c r="A8" s="23" t="s">
        <v>457</v>
      </c>
      <c r="B8" s="12">
        <v>32108.117999999995</v>
      </c>
      <c r="D8" t="str">
        <f t="shared" si="0"/>
        <v>Colorado</v>
      </c>
      <c r="E8" s="27">
        <f t="shared" si="1"/>
        <v>32108.117999999995</v>
      </c>
    </row>
    <row r="9" spans="1:5" x14ac:dyDescent="0.25">
      <c r="A9" s="23" t="s">
        <v>747</v>
      </c>
      <c r="B9" s="12">
        <v>13384.356999999996</v>
      </c>
      <c r="D9" t="str">
        <f t="shared" si="0"/>
        <v>Connecticut</v>
      </c>
      <c r="E9" s="27">
        <f t="shared" si="1"/>
        <v>13384.356999999996</v>
      </c>
    </row>
    <row r="10" spans="1:5" x14ac:dyDescent="0.25">
      <c r="A10" s="23" t="s">
        <v>245</v>
      </c>
      <c r="B10" s="12">
        <v>27451.068999999992</v>
      </c>
      <c r="D10" t="str">
        <f t="shared" si="0"/>
        <v>Delaware</v>
      </c>
      <c r="E10" s="27">
        <f t="shared" si="1"/>
        <v>27451.068999999992</v>
      </c>
    </row>
    <row r="11" spans="1:5" x14ac:dyDescent="0.25">
      <c r="A11" s="23" t="s">
        <v>3034</v>
      </c>
      <c r="B11" s="12">
        <v>2865.0199999999995</v>
      </c>
      <c r="D11" t="str">
        <f t="shared" si="0"/>
        <v>District of Columbia</v>
      </c>
      <c r="E11" s="27">
        <f t="shared" si="1"/>
        <v>2865.0199999999995</v>
      </c>
    </row>
    <row r="12" spans="1:5" x14ac:dyDescent="0.25">
      <c r="A12" s="23" t="s">
        <v>54</v>
      </c>
      <c r="B12" s="12">
        <v>89473.707999999999</v>
      </c>
      <c r="D12" t="str">
        <f t="shared" si="0"/>
        <v>Florida</v>
      </c>
      <c r="E12" s="27">
        <f t="shared" si="1"/>
        <v>89473.707999999999</v>
      </c>
    </row>
    <row r="13" spans="1:5" x14ac:dyDescent="0.25">
      <c r="A13" s="23" t="s">
        <v>1272</v>
      </c>
      <c r="B13" s="12">
        <v>49095.840000000004</v>
      </c>
      <c r="D13" t="str">
        <f t="shared" si="0"/>
        <v>Georgia</v>
      </c>
      <c r="E13" s="27">
        <f t="shared" si="1"/>
        <v>49095.840000000004</v>
      </c>
    </row>
    <row r="14" spans="1:5" x14ac:dyDescent="0.25">
      <c r="A14" s="23" t="s">
        <v>6260</v>
      </c>
      <c r="B14" s="12">
        <v>4382.4860000000017</v>
      </c>
      <c r="D14" t="str">
        <f t="shared" si="0"/>
        <v>Idaho</v>
      </c>
      <c r="E14" s="27">
        <f t="shared" si="1"/>
        <v>4382.4860000000017</v>
      </c>
    </row>
    <row r="15" spans="1:5" x14ac:dyDescent="0.25">
      <c r="A15" s="23" t="s">
        <v>211</v>
      </c>
      <c r="B15" s="12">
        <v>80166.10099999985</v>
      </c>
      <c r="D15" t="str">
        <f t="shared" si="0"/>
        <v>Illinois</v>
      </c>
      <c r="E15" s="27">
        <f t="shared" si="1"/>
        <v>80166.10099999985</v>
      </c>
    </row>
    <row r="16" spans="1:5" x14ac:dyDescent="0.25">
      <c r="A16" s="23" t="s">
        <v>254</v>
      </c>
      <c r="B16" s="12">
        <v>53555.360000000001</v>
      </c>
      <c r="D16" t="str">
        <f t="shared" si="0"/>
        <v>Indiana</v>
      </c>
      <c r="E16" s="27">
        <f t="shared" si="1"/>
        <v>53555.360000000001</v>
      </c>
    </row>
    <row r="17" spans="1:5" x14ac:dyDescent="0.25">
      <c r="A17" s="23" t="s">
        <v>489</v>
      </c>
      <c r="B17" s="12">
        <v>4579.7599999999993</v>
      </c>
      <c r="D17" t="str">
        <f t="shared" si="0"/>
        <v>Iowa</v>
      </c>
      <c r="E17" s="27">
        <f t="shared" si="1"/>
        <v>4579.7599999999993</v>
      </c>
    </row>
    <row r="18" spans="1:5" x14ac:dyDescent="0.25">
      <c r="A18" s="23" t="s">
        <v>4530</v>
      </c>
      <c r="B18" s="12">
        <v>2914.31</v>
      </c>
      <c r="D18" t="str">
        <f t="shared" si="0"/>
        <v>Kansas</v>
      </c>
      <c r="E18" s="27">
        <f t="shared" si="1"/>
        <v>2914.31</v>
      </c>
    </row>
    <row r="19" spans="1:5" x14ac:dyDescent="0.25">
      <c r="A19" s="23" t="s">
        <v>29</v>
      </c>
      <c r="B19" s="12">
        <v>36591.749999999971</v>
      </c>
      <c r="D19" t="str">
        <f t="shared" si="0"/>
        <v>Kentucky</v>
      </c>
      <c r="E19" s="27">
        <f t="shared" si="1"/>
        <v>36591.749999999971</v>
      </c>
    </row>
    <row r="20" spans="1:5" x14ac:dyDescent="0.25">
      <c r="A20" s="23" t="s">
        <v>736</v>
      </c>
      <c r="B20" s="12">
        <v>9217.0299999999988</v>
      </c>
      <c r="D20" t="str">
        <f t="shared" si="0"/>
        <v>Louisiana</v>
      </c>
      <c r="E20" s="27">
        <f t="shared" si="1"/>
        <v>9217.0299999999988</v>
      </c>
    </row>
    <row r="21" spans="1:5" x14ac:dyDescent="0.25">
      <c r="A21" s="23" t="s">
        <v>5235</v>
      </c>
      <c r="B21" s="12">
        <v>1270.53</v>
      </c>
      <c r="D21" t="str">
        <f t="shared" si="0"/>
        <v>Maine</v>
      </c>
      <c r="E21" s="27">
        <f t="shared" si="1"/>
        <v>1270.53</v>
      </c>
    </row>
    <row r="22" spans="1:5" x14ac:dyDescent="0.25">
      <c r="A22" s="23" t="s">
        <v>2735</v>
      </c>
      <c r="B22" s="12">
        <v>23705.523000000005</v>
      </c>
      <c r="D22" t="str">
        <f t="shared" si="0"/>
        <v>Maryland</v>
      </c>
      <c r="E22" s="27">
        <f t="shared" si="1"/>
        <v>23705.523000000005</v>
      </c>
    </row>
    <row r="23" spans="1:5" x14ac:dyDescent="0.25">
      <c r="A23" s="23" t="s">
        <v>1245</v>
      </c>
      <c r="B23" s="12">
        <v>28634.43399999999</v>
      </c>
      <c r="D23" t="str">
        <f t="shared" si="0"/>
        <v>Massachusetts</v>
      </c>
      <c r="E23" s="27">
        <f t="shared" si="1"/>
        <v>28634.43399999999</v>
      </c>
    </row>
    <row r="24" spans="1:5" x14ac:dyDescent="0.25">
      <c r="A24" s="23" t="s">
        <v>238</v>
      </c>
      <c r="B24" s="12">
        <v>76269.614000000016</v>
      </c>
      <c r="D24" t="str">
        <f t="shared" si="0"/>
        <v>Michigan</v>
      </c>
      <c r="E24" s="27">
        <f t="shared" si="1"/>
        <v>76269.614000000016</v>
      </c>
    </row>
    <row r="25" spans="1:5" x14ac:dyDescent="0.25">
      <c r="A25" s="23" t="s">
        <v>229</v>
      </c>
      <c r="B25" s="12">
        <v>29863.149999999994</v>
      </c>
      <c r="D25" t="str">
        <f t="shared" si="0"/>
        <v>Minnesota</v>
      </c>
      <c r="E25" s="27">
        <f t="shared" si="1"/>
        <v>29863.149999999994</v>
      </c>
    </row>
    <row r="26" spans="1:5" x14ac:dyDescent="0.25">
      <c r="A26" s="23" t="s">
        <v>1487</v>
      </c>
      <c r="B26" s="12">
        <v>10771.34</v>
      </c>
      <c r="D26" t="str">
        <f t="shared" si="0"/>
        <v>Mississippi</v>
      </c>
      <c r="E26" s="27">
        <f t="shared" si="1"/>
        <v>10771.34</v>
      </c>
    </row>
    <row r="27" spans="1:5" x14ac:dyDescent="0.25">
      <c r="A27" s="23" t="s">
        <v>596</v>
      </c>
      <c r="B27" s="12">
        <v>22205.149999999998</v>
      </c>
      <c r="D27" t="str">
        <f t="shared" si="0"/>
        <v>Missouri</v>
      </c>
      <c r="E27" s="27">
        <f t="shared" si="1"/>
        <v>22205.149999999998</v>
      </c>
    </row>
    <row r="28" spans="1:5" x14ac:dyDescent="0.25">
      <c r="A28" s="23" t="s">
        <v>1762</v>
      </c>
      <c r="B28" s="12">
        <v>5589.3519999999971</v>
      </c>
      <c r="D28" t="str">
        <f t="shared" si="0"/>
        <v>Montana</v>
      </c>
      <c r="E28" s="27">
        <f t="shared" si="1"/>
        <v>5589.3519999999971</v>
      </c>
    </row>
    <row r="29" spans="1:5" x14ac:dyDescent="0.25">
      <c r="A29" s="23" t="s">
        <v>138</v>
      </c>
      <c r="B29" s="12">
        <v>7464.9299999999985</v>
      </c>
      <c r="D29" t="str">
        <f t="shared" si="0"/>
        <v>Nebraska</v>
      </c>
      <c r="E29" s="27">
        <f t="shared" si="1"/>
        <v>7464.9299999999985</v>
      </c>
    </row>
    <row r="30" spans="1:5" x14ac:dyDescent="0.25">
      <c r="A30" s="23" t="s">
        <v>1392</v>
      </c>
      <c r="B30" s="12">
        <v>16729.101999999999</v>
      </c>
      <c r="D30" t="str">
        <f t="shared" si="0"/>
        <v>Nevada</v>
      </c>
      <c r="E30" s="27">
        <f t="shared" si="1"/>
        <v>16729.101999999999</v>
      </c>
    </row>
    <row r="31" spans="1:5" x14ac:dyDescent="0.25">
      <c r="A31" s="23" t="s">
        <v>2694</v>
      </c>
      <c r="B31" s="12">
        <v>7292.5239999999994</v>
      </c>
      <c r="D31" t="str">
        <f t="shared" si="0"/>
        <v>New Hampshire</v>
      </c>
      <c r="E31" s="27">
        <f t="shared" si="1"/>
        <v>7292.5239999999994</v>
      </c>
    </row>
    <row r="32" spans="1:5" x14ac:dyDescent="0.25">
      <c r="A32" s="23" t="s">
        <v>788</v>
      </c>
      <c r="B32" s="12">
        <v>35764.312000000013</v>
      </c>
      <c r="D32" t="str">
        <f t="shared" si="0"/>
        <v>New Jersey</v>
      </c>
      <c r="E32" s="27">
        <f t="shared" si="1"/>
        <v>35764.312000000013</v>
      </c>
    </row>
    <row r="33" spans="1:5" x14ac:dyDescent="0.25">
      <c r="A33" s="23" t="s">
        <v>668</v>
      </c>
      <c r="B33" s="12">
        <v>4783.5220000000008</v>
      </c>
      <c r="D33" t="str">
        <f t="shared" si="0"/>
        <v>New Mexico</v>
      </c>
      <c r="E33" s="27">
        <f t="shared" si="1"/>
        <v>4783.5220000000008</v>
      </c>
    </row>
    <row r="34" spans="1:5" x14ac:dyDescent="0.25">
      <c r="A34" s="23" t="s">
        <v>267</v>
      </c>
      <c r="B34" s="12">
        <v>310876.27099999978</v>
      </c>
      <c r="D34" t="str">
        <f t="shared" si="0"/>
        <v>New York</v>
      </c>
      <c r="E34" s="27">
        <f t="shared" si="1"/>
        <v>310876.27099999978</v>
      </c>
    </row>
    <row r="35" spans="1:5" x14ac:dyDescent="0.25">
      <c r="A35" s="23" t="s">
        <v>88</v>
      </c>
      <c r="B35" s="12">
        <v>55603.163999999968</v>
      </c>
      <c r="D35" t="str">
        <f t="shared" si="0"/>
        <v>North Carolina</v>
      </c>
      <c r="E35" s="27">
        <f t="shared" si="1"/>
        <v>55603.163999999968</v>
      </c>
    </row>
    <row r="36" spans="1:5" x14ac:dyDescent="0.25">
      <c r="A36" s="23" t="s">
        <v>7449</v>
      </c>
      <c r="B36" s="12">
        <v>919.91</v>
      </c>
      <c r="D36" t="str">
        <f t="shared" si="0"/>
        <v>North Dakota</v>
      </c>
      <c r="E36" s="27">
        <f t="shared" si="1"/>
        <v>919.91</v>
      </c>
    </row>
    <row r="37" spans="1:5" x14ac:dyDescent="0.25">
      <c r="A37" s="23" t="s">
        <v>498</v>
      </c>
      <c r="B37" s="12">
        <v>78258.135999999926</v>
      </c>
      <c r="D37" t="str">
        <f t="shared" si="0"/>
        <v>Ohio</v>
      </c>
      <c r="E37" s="27">
        <f t="shared" si="1"/>
        <v>78258.135999999926</v>
      </c>
    </row>
    <row r="38" spans="1:5" x14ac:dyDescent="0.25">
      <c r="A38" s="23" t="s">
        <v>649</v>
      </c>
      <c r="B38" s="12">
        <v>19683.390000000003</v>
      </c>
      <c r="D38" t="str">
        <f t="shared" si="0"/>
        <v>Oklahoma</v>
      </c>
      <c r="E38" s="27">
        <f t="shared" si="1"/>
        <v>19683.390000000003</v>
      </c>
    </row>
    <row r="39" spans="1:5" x14ac:dyDescent="0.25">
      <c r="A39" s="23" t="s">
        <v>420</v>
      </c>
      <c r="B39" s="12">
        <v>17431.149999999991</v>
      </c>
      <c r="D39" t="str">
        <f t="shared" si="0"/>
        <v>Oregon</v>
      </c>
      <c r="E39" s="27">
        <f t="shared" si="1"/>
        <v>17431.149999999991</v>
      </c>
    </row>
    <row r="40" spans="1:5" x14ac:dyDescent="0.25">
      <c r="A40" s="23" t="s">
        <v>147</v>
      </c>
      <c r="B40" s="12">
        <v>116511.91400000003</v>
      </c>
      <c r="D40" t="str">
        <f t="shared" si="0"/>
        <v>Pennsylvania</v>
      </c>
      <c r="E40" s="27">
        <f t="shared" si="1"/>
        <v>116511.91400000003</v>
      </c>
    </row>
    <row r="41" spans="1:5" x14ac:dyDescent="0.25">
      <c r="A41" s="23" t="s">
        <v>1399</v>
      </c>
      <c r="B41" s="12">
        <v>22627.955999999995</v>
      </c>
      <c r="D41" t="str">
        <f t="shared" si="0"/>
        <v>Rhode Island</v>
      </c>
      <c r="E41" s="27">
        <f t="shared" si="1"/>
        <v>22627.955999999995</v>
      </c>
    </row>
    <row r="42" spans="1:5" x14ac:dyDescent="0.25">
      <c r="A42" s="23" t="s">
        <v>383</v>
      </c>
      <c r="B42" s="12">
        <v>8481.7099999999991</v>
      </c>
      <c r="D42" t="str">
        <f t="shared" si="0"/>
        <v>South Carolina</v>
      </c>
      <c r="E42" s="27">
        <f t="shared" si="1"/>
        <v>8481.7099999999991</v>
      </c>
    </row>
    <row r="43" spans="1:5" x14ac:dyDescent="0.25">
      <c r="A43" s="23" t="s">
        <v>5326</v>
      </c>
      <c r="B43" s="12">
        <v>1315.5600000000002</v>
      </c>
      <c r="D43" t="str">
        <f t="shared" si="0"/>
        <v>South Dakota</v>
      </c>
      <c r="E43" s="27">
        <f t="shared" si="1"/>
        <v>1315.5600000000002</v>
      </c>
    </row>
    <row r="44" spans="1:5" x14ac:dyDescent="0.25">
      <c r="A44" s="23" t="s">
        <v>335</v>
      </c>
      <c r="B44" s="12">
        <v>30661.872999999981</v>
      </c>
      <c r="D44" t="str">
        <f t="shared" si="0"/>
        <v>Tennessee</v>
      </c>
      <c r="E44" s="27">
        <f t="shared" si="1"/>
        <v>30661.872999999981</v>
      </c>
    </row>
    <row r="45" spans="1:5" x14ac:dyDescent="0.25">
      <c r="A45" s="23" t="s">
        <v>104</v>
      </c>
      <c r="B45" s="12">
        <v>170188.04580000002</v>
      </c>
      <c r="D45" t="str">
        <f t="shared" si="0"/>
        <v>Texas</v>
      </c>
      <c r="E45" s="27">
        <f t="shared" si="1"/>
        <v>170188.04580000002</v>
      </c>
    </row>
    <row r="46" spans="1:5" x14ac:dyDescent="0.25">
      <c r="A46" s="23" t="s">
        <v>121</v>
      </c>
      <c r="B46" s="12">
        <v>11220.055999999999</v>
      </c>
      <c r="D46" t="str">
        <f t="shared" si="0"/>
        <v>Utah</v>
      </c>
      <c r="E46" s="27">
        <f t="shared" si="1"/>
        <v>11220.055999999999</v>
      </c>
    </row>
    <row r="47" spans="1:5" x14ac:dyDescent="0.25">
      <c r="A47" s="23" t="s">
        <v>5203</v>
      </c>
      <c r="B47" s="12">
        <v>8929.369999999999</v>
      </c>
      <c r="D47" t="str">
        <f t="shared" si="0"/>
        <v>Vermont</v>
      </c>
      <c r="E47" s="27">
        <f t="shared" si="1"/>
        <v>8929.369999999999</v>
      </c>
    </row>
    <row r="48" spans="1:5" x14ac:dyDescent="0.25">
      <c r="A48" s="23" t="s">
        <v>319</v>
      </c>
      <c r="B48" s="12">
        <v>70636.719999999987</v>
      </c>
      <c r="D48" t="str">
        <f t="shared" si="0"/>
        <v>Virginia</v>
      </c>
      <c r="E48" s="27">
        <f t="shared" si="1"/>
        <v>70636.719999999987</v>
      </c>
    </row>
    <row r="49" spans="1:5" x14ac:dyDescent="0.25">
      <c r="A49" s="23" t="s">
        <v>96</v>
      </c>
      <c r="B49" s="12">
        <v>138641.26999999993</v>
      </c>
      <c r="D49" t="str">
        <f t="shared" si="0"/>
        <v>Washington</v>
      </c>
      <c r="E49" s="27">
        <f t="shared" si="1"/>
        <v>138641.26999999993</v>
      </c>
    </row>
    <row r="50" spans="1:5" x14ac:dyDescent="0.25">
      <c r="A50" s="23" t="s">
        <v>9726</v>
      </c>
      <c r="B50" s="12">
        <v>1209.8240000000001</v>
      </c>
      <c r="D50" t="str">
        <f t="shared" si="0"/>
        <v>West Virginia</v>
      </c>
      <c r="E50" s="27">
        <f t="shared" si="1"/>
        <v>1209.8240000000001</v>
      </c>
    </row>
    <row r="51" spans="1:5" x14ac:dyDescent="0.25">
      <c r="A51" s="23" t="s">
        <v>114</v>
      </c>
      <c r="B51" s="12">
        <v>32114.610000000019</v>
      </c>
      <c r="D51" t="str">
        <f t="shared" si="0"/>
        <v>Wisconsin</v>
      </c>
      <c r="E51" s="27">
        <f t="shared" si="1"/>
        <v>32114.610000000019</v>
      </c>
    </row>
    <row r="52" spans="1:5" x14ac:dyDescent="0.25">
      <c r="A52" s="23" t="s">
        <v>8542</v>
      </c>
      <c r="B52" s="12">
        <v>1603.1360000000002</v>
      </c>
      <c r="D52" t="str">
        <f t="shared" si="0"/>
        <v>Wyoming</v>
      </c>
      <c r="E52" s="27">
        <f t="shared" si="1"/>
        <v>1603.1360000000002</v>
      </c>
    </row>
    <row r="53" spans="1:5" x14ac:dyDescent="0.25">
      <c r="A53" s="24" t="s">
        <v>10934</v>
      </c>
      <c r="B53" s="14">
        <v>2297200.8603000003</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72309-3CFA-4B6B-A428-172BEA34359D}">
  <dimension ref="A3:B9"/>
  <sheetViews>
    <sheetView workbookViewId="0">
      <selection activeCell="B5" sqref="B5"/>
    </sheetView>
  </sheetViews>
  <sheetFormatPr defaultRowHeight="15" x14ac:dyDescent="0.25"/>
  <cols>
    <col min="1" max="1" width="13.140625" bestFit="1" customWidth="1"/>
    <col min="2" max="2" width="12.140625" bestFit="1" customWidth="1"/>
  </cols>
  <sheetData>
    <row r="3" spans="1:2" x14ac:dyDescent="0.25">
      <c r="A3" s="7" t="s">
        <v>10933</v>
      </c>
      <c r="B3" s="8" t="s">
        <v>10947</v>
      </c>
    </row>
    <row r="4" spans="1:2" x14ac:dyDescent="0.25">
      <c r="A4" s="22" t="s">
        <v>75</v>
      </c>
      <c r="B4" s="10">
        <v>203412.73300000009</v>
      </c>
    </row>
    <row r="5" spans="1:2" x14ac:dyDescent="0.25">
      <c r="A5" s="23" t="s">
        <v>56</v>
      </c>
      <c r="B5" s="12">
        <v>206965.53200000009</v>
      </c>
    </row>
    <row r="6" spans="1:2" x14ac:dyDescent="0.25">
      <c r="A6" s="23" t="s">
        <v>59</v>
      </c>
      <c r="B6" s="12">
        <v>223843.60800000012</v>
      </c>
    </row>
    <row r="7" spans="1:2" x14ac:dyDescent="0.25">
      <c r="A7" s="23" t="s">
        <v>36</v>
      </c>
      <c r="B7" s="12">
        <v>328449.1030000007</v>
      </c>
    </row>
    <row r="8" spans="1:2" x14ac:dyDescent="0.25">
      <c r="A8" s="23" t="s">
        <v>72</v>
      </c>
      <c r="B8" s="12">
        <v>330007.05400000012</v>
      </c>
    </row>
    <row r="9" spans="1:2" x14ac:dyDescent="0.25">
      <c r="A9" s="24" t="s">
        <v>10934</v>
      </c>
      <c r="B9" s="14">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07D5E-80EB-40F3-ADAF-4450D6F70EE9}">
  <dimension ref="A3:N17"/>
  <sheetViews>
    <sheetView topLeftCell="A4" workbookViewId="0">
      <selection activeCell="B18" sqref="B18"/>
    </sheetView>
  </sheetViews>
  <sheetFormatPr defaultRowHeight="15" x14ac:dyDescent="0.25"/>
  <cols>
    <col min="1" max="1" width="13.140625" bestFit="1" customWidth="1"/>
    <col min="2" max="2" width="12.140625" bestFit="1" customWidth="1"/>
    <col min="3" max="3" width="6.42578125" customWidth="1"/>
    <col min="4" max="4" width="13.140625" bestFit="1" customWidth="1"/>
    <col min="5" max="5" width="12.5703125" bestFit="1" customWidth="1"/>
    <col min="6" max="6" width="7" customWidth="1"/>
    <col min="7" max="7" width="13.140625" bestFit="1" customWidth="1"/>
    <col min="8" max="8" width="16.5703125" bestFit="1" customWidth="1"/>
    <col min="9" max="9" width="6.7109375" customWidth="1"/>
    <col min="10" max="10" width="13.140625" bestFit="1" customWidth="1"/>
    <col min="11" max="11" width="15.42578125" bestFit="1" customWidth="1"/>
    <col min="13" max="13" width="13.140625" bestFit="1" customWidth="1"/>
    <col min="14" max="14" width="19.42578125" bestFit="1" customWidth="1"/>
  </cols>
  <sheetData>
    <row r="3" spans="1:14" x14ac:dyDescent="0.25">
      <c r="A3" s="7" t="s">
        <v>10933</v>
      </c>
      <c r="B3" s="8" t="s">
        <v>10947</v>
      </c>
      <c r="D3" s="7" t="s">
        <v>10933</v>
      </c>
      <c r="E3" s="8" t="s">
        <v>10948</v>
      </c>
      <c r="G3" s="7" t="s">
        <v>10933</v>
      </c>
      <c r="H3" s="8" t="s">
        <v>10952</v>
      </c>
      <c r="J3" s="7" t="s">
        <v>10933</v>
      </c>
      <c r="K3" s="8" t="s">
        <v>10951</v>
      </c>
      <c r="M3" s="7" t="s">
        <v>10933</v>
      </c>
      <c r="N3" s="8" t="s">
        <v>10953</v>
      </c>
    </row>
    <row r="4" spans="1:14" x14ac:dyDescent="0.25">
      <c r="A4" s="9" t="s">
        <v>10935</v>
      </c>
      <c r="B4" s="10">
        <v>95365.937600000019</v>
      </c>
      <c r="D4" s="9" t="s">
        <v>10935</v>
      </c>
      <c r="E4" s="10">
        <v>9199.2699999999986</v>
      </c>
      <c r="G4" s="9" t="s">
        <v>10935</v>
      </c>
      <c r="H4" s="10">
        <v>387</v>
      </c>
      <c r="J4" s="9" t="s">
        <v>10935</v>
      </c>
      <c r="K4" s="10">
        <v>1500</v>
      </c>
      <c r="M4" s="9" t="s">
        <v>10935</v>
      </c>
      <c r="N4" s="10">
        <v>9.6462848596792869E-2</v>
      </c>
    </row>
    <row r="5" spans="1:14" x14ac:dyDescent="0.25">
      <c r="A5" s="11" t="s">
        <v>10936</v>
      </c>
      <c r="B5" s="12">
        <v>60172.649400000024</v>
      </c>
      <c r="D5" s="11" t="s">
        <v>10936</v>
      </c>
      <c r="E5" s="12">
        <v>10288.898699999991</v>
      </c>
      <c r="G5" s="11" t="s">
        <v>10936</v>
      </c>
      <c r="H5" s="12">
        <v>301</v>
      </c>
      <c r="J5" s="11" t="s">
        <v>10936</v>
      </c>
      <c r="K5" s="12">
        <v>1068</v>
      </c>
      <c r="M5" s="11" t="s">
        <v>10936</v>
      </c>
      <c r="N5" s="12">
        <v>0.17098962406664425</v>
      </c>
    </row>
    <row r="6" spans="1:14" x14ac:dyDescent="0.25">
      <c r="A6" s="11" t="s">
        <v>10937</v>
      </c>
      <c r="B6" s="12">
        <v>199252.98399999991</v>
      </c>
      <c r="D6" s="11" t="s">
        <v>10937</v>
      </c>
      <c r="E6" s="12">
        <v>26806.573700000015</v>
      </c>
      <c r="G6" s="11" t="s">
        <v>10937</v>
      </c>
      <c r="H6" s="12">
        <v>680</v>
      </c>
      <c r="J6" s="11" t="s">
        <v>10937</v>
      </c>
      <c r="K6" s="12">
        <v>2491</v>
      </c>
      <c r="M6" s="11" t="s">
        <v>10937</v>
      </c>
      <c r="N6" s="12">
        <v>0.13453536886554246</v>
      </c>
    </row>
    <row r="7" spans="1:14" x14ac:dyDescent="0.25">
      <c r="A7" s="11" t="s">
        <v>10938</v>
      </c>
      <c r="B7" s="12">
        <v>141851.5674</v>
      </c>
      <c r="D7" s="11" t="s">
        <v>10938</v>
      </c>
      <c r="E7" s="12">
        <v>13437.806799999998</v>
      </c>
      <c r="G7" s="11" t="s">
        <v>10938</v>
      </c>
      <c r="H7" s="12">
        <v>663</v>
      </c>
      <c r="J7" s="11" t="s">
        <v>10938</v>
      </c>
      <c r="K7" s="12">
        <v>2441</v>
      </c>
      <c r="M7" s="11" t="s">
        <v>10938</v>
      </c>
      <c r="N7" s="12">
        <v>9.4731465053942004E-2</v>
      </c>
    </row>
    <row r="8" spans="1:14" x14ac:dyDescent="0.25">
      <c r="A8" s="11" t="s">
        <v>10939</v>
      </c>
      <c r="B8" s="12">
        <v>156122.28669999994</v>
      </c>
      <c r="D8" s="11" t="s">
        <v>10939</v>
      </c>
      <c r="E8" s="12">
        <v>22308.51279999999</v>
      </c>
      <c r="G8" s="11" t="s">
        <v>10939</v>
      </c>
      <c r="H8" s="12">
        <v>750</v>
      </c>
      <c r="J8" s="11" t="s">
        <v>10939</v>
      </c>
      <c r="K8" s="12">
        <v>2850</v>
      </c>
      <c r="M8" s="11" t="s">
        <v>10939</v>
      </c>
      <c r="N8" s="12">
        <v>0.14289127626517142</v>
      </c>
    </row>
    <row r="9" spans="1:14" x14ac:dyDescent="0.25">
      <c r="A9" s="11" t="s">
        <v>10940</v>
      </c>
      <c r="B9" s="12">
        <v>147082.61130000011</v>
      </c>
      <c r="D9" s="11" t="s">
        <v>10940</v>
      </c>
      <c r="E9" s="12">
        <v>20899.334500000012</v>
      </c>
      <c r="G9" s="11" t="s">
        <v>10940</v>
      </c>
      <c r="H9" s="12">
        <v>709</v>
      </c>
      <c r="J9" s="11" t="s">
        <v>10940</v>
      </c>
      <c r="K9" s="12">
        <v>2644</v>
      </c>
      <c r="M9" s="11" t="s">
        <v>10940</v>
      </c>
      <c r="N9" s="12">
        <v>0.1420924901678027</v>
      </c>
    </row>
    <row r="10" spans="1:14" x14ac:dyDescent="0.25">
      <c r="A10" s="11" t="s">
        <v>10941</v>
      </c>
      <c r="B10" s="12">
        <v>149580.83800000031</v>
      </c>
      <c r="D10" s="11" t="s">
        <v>10941</v>
      </c>
      <c r="E10" s="12">
        <v>13535.38299999998</v>
      </c>
      <c r="G10" s="11" t="s">
        <v>10941</v>
      </c>
      <c r="H10" s="12">
        <v>708</v>
      </c>
      <c r="J10" s="11" t="s">
        <v>10941</v>
      </c>
      <c r="K10" s="12">
        <v>2705</v>
      </c>
      <c r="M10" s="11" t="s">
        <v>10941</v>
      </c>
      <c r="N10" s="12">
        <v>9.0488749635163512E-2</v>
      </c>
    </row>
    <row r="11" spans="1:14" x14ac:dyDescent="0.25">
      <c r="A11" s="11" t="s">
        <v>10942</v>
      </c>
      <c r="B11" s="12">
        <v>159589.45099999988</v>
      </c>
      <c r="D11" s="11" t="s">
        <v>10942</v>
      </c>
      <c r="E11" s="12">
        <v>21896.715399999972</v>
      </c>
      <c r="G11" s="11" t="s">
        <v>10942</v>
      </c>
      <c r="H11" s="12">
        <v>710</v>
      </c>
      <c r="J11" s="11" t="s">
        <v>10942</v>
      </c>
      <c r="K11" s="12">
        <v>2796</v>
      </c>
      <c r="M11" s="11" t="s">
        <v>10942</v>
      </c>
      <c r="N11" s="12">
        <v>0.13720653378273723</v>
      </c>
    </row>
    <row r="12" spans="1:14" x14ac:dyDescent="0.25">
      <c r="A12" s="11" t="s">
        <v>10943</v>
      </c>
      <c r="B12" s="12">
        <v>309770.09970000025</v>
      </c>
      <c r="D12" s="11" t="s">
        <v>10943</v>
      </c>
      <c r="E12" s="12">
        <v>37293.192500000034</v>
      </c>
      <c r="G12" s="11" t="s">
        <v>10943</v>
      </c>
      <c r="H12" s="12">
        <v>1386</v>
      </c>
      <c r="J12" s="11" t="s">
        <v>10943</v>
      </c>
      <c r="K12" s="12">
        <v>5073</v>
      </c>
      <c r="M12" s="11" t="s">
        <v>10943</v>
      </c>
      <c r="N12" s="12">
        <v>0.12038990379031732</v>
      </c>
    </row>
    <row r="13" spans="1:14" x14ac:dyDescent="0.25">
      <c r="A13" s="11" t="s">
        <v>10944</v>
      </c>
      <c r="B13" s="12">
        <v>197115.20170000009</v>
      </c>
      <c r="D13" s="11" t="s">
        <v>10944</v>
      </c>
      <c r="E13" s="12">
        <v>31469.663800000035</v>
      </c>
      <c r="G13" s="11" t="s">
        <v>10944</v>
      </c>
      <c r="H13" s="12">
        <v>817</v>
      </c>
      <c r="J13" s="11" t="s">
        <v>10944</v>
      </c>
      <c r="K13" s="12">
        <v>3095</v>
      </c>
      <c r="M13" s="11" t="s">
        <v>10944</v>
      </c>
      <c r="N13" s="12">
        <v>0.15965112547684351</v>
      </c>
    </row>
    <row r="14" spans="1:14" x14ac:dyDescent="0.25">
      <c r="A14" s="11" t="s">
        <v>10945</v>
      </c>
      <c r="B14" s="12">
        <v>349120.07400000008</v>
      </c>
      <c r="D14" s="11" t="s">
        <v>10945</v>
      </c>
      <c r="E14" s="12">
        <v>35825.536599999927</v>
      </c>
      <c r="G14" s="11" t="s">
        <v>10945</v>
      </c>
      <c r="H14" s="12">
        <v>1462</v>
      </c>
      <c r="J14" s="11" t="s">
        <v>10945</v>
      </c>
      <c r="K14" s="12">
        <v>5741</v>
      </c>
      <c r="M14" s="11" t="s">
        <v>10945</v>
      </c>
      <c r="N14" s="12">
        <v>0.10261666191099604</v>
      </c>
    </row>
    <row r="15" spans="1:14" x14ac:dyDescent="0.25">
      <c r="A15" s="11" t="s">
        <v>10946</v>
      </c>
      <c r="B15" s="12">
        <v>332177.15950000001</v>
      </c>
      <c r="D15" s="11" t="s">
        <v>10946</v>
      </c>
      <c r="E15" s="12">
        <v>43436.13390000003</v>
      </c>
      <c r="G15" s="11" t="s">
        <v>10946</v>
      </c>
      <c r="H15" s="12">
        <v>1421</v>
      </c>
      <c r="J15" s="11" t="s">
        <v>10946</v>
      </c>
      <c r="K15" s="12">
        <v>5469</v>
      </c>
      <c r="M15" s="11" t="s">
        <v>10946</v>
      </c>
      <c r="N15" s="12">
        <v>0.13076195234308405</v>
      </c>
    </row>
    <row r="16" spans="1:14" x14ac:dyDescent="0.25">
      <c r="A16" s="13" t="s">
        <v>10934</v>
      </c>
      <c r="B16" s="14">
        <v>2297200.8603000008</v>
      </c>
      <c r="D16" s="13" t="s">
        <v>10934</v>
      </c>
      <c r="E16" s="14">
        <v>286397.02169999998</v>
      </c>
      <c r="G16" s="13" t="s">
        <v>10934</v>
      </c>
      <c r="H16" s="14">
        <v>9994</v>
      </c>
      <c r="J16" s="13" t="s">
        <v>10934</v>
      </c>
      <c r="K16" s="14">
        <v>37873</v>
      </c>
      <c r="M16" s="13" t="s">
        <v>10934</v>
      </c>
      <c r="N16" s="14">
        <v>0.12467217240315856</v>
      </c>
    </row>
    <row r="17" spans="2:14" x14ac:dyDescent="0.25">
      <c r="B17">
        <f>GETPIVOTDATA("Sales",$A$3)</f>
        <v>2297200.8603000008</v>
      </c>
      <c r="E17">
        <f>GETPIVOTDATA("Profit",$D$3)</f>
        <v>286397.02169999998</v>
      </c>
      <c r="H17" s="35">
        <f>GETPIVOTDATA("Order ID",$G$3)</f>
        <v>9994</v>
      </c>
      <c r="K17" s="35">
        <f>GETPIVOTDATA("Quantity",$J$3)</f>
        <v>37873</v>
      </c>
      <c r="N17" s="36">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3B5FE-084A-483D-B275-F28BC5F0626C}">
  <dimension ref="A3:F9"/>
  <sheetViews>
    <sheetView workbookViewId="0">
      <selection activeCell="F9" sqref="F9"/>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s>
  <sheetData>
    <row r="3" spans="1:6" x14ac:dyDescent="0.25">
      <c r="A3" s="7" t="s">
        <v>10933</v>
      </c>
      <c r="B3" s="6" t="s">
        <v>10947</v>
      </c>
      <c r="C3" s="37" t="s">
        <v>10948</v>
      </c>
      <c r="D3" s="37" t="s">
        <v>10951</v>
      </c>
      <c r="E3" s="37" t="s">
        <v>10952</v>
      </c>
      <c r="F3" s="15" t="s">
        <v>10953</v>
      </c>
    </row>
    <row r="4" spans="1:6" x14ac:dyDescent="0.25">
      <c r="A4" s="22">
        <v>2011</v>
      </c>
      <c r="B4" s="31">
        <v>484247.49810000096</v>
      </c>
      <c r="C4" s="38">
        <v>49543.974100000007</v>
      </c>
      <c r="D4" s="38">
        <v>7581</v>
      </c>
      <c r="E4" s="38">
        <v>1993</v>
      </c>
      <c r="F4" s="32">
        <v>0.10231126499236715</v>
      </c>
    </row>
    <row r="5" spans="1:6" x14ac:dyDescent="0.25">
      <c r="A5" s="23">
        <v>2012</v>
      </c>
      <c r="B5" s="33">
        <v>470532.50899999985</v>
      </c>
      <c r="C5" s="39">
        <v>61618.603700000051</v>
      </c>
      <c r="D5" s="39">
        <v>7979</v>
      </c>
      <c r="E5" s="39">
        <v>2102</v>
      </c>
      <c r="F5" s="34">
        <v>0.13095504034557592</v>
      </c>
    </row>
    <row r="6" spans="1:6" x14ac:dyDescent="0.25">
      <c r="A6" s="23">
        <v>2013</v>
      </c>
      <c r="B6" s="33">
        <v>608473.83000000066</v>
      </c>
      <c r="C6" s="39">
        <v>81726.930800000177</v>
      </c>
      <c r="D6" s="39">
        <v>9810</v>
      </c>
      <c r="E6" s="39">
        <v>2580</v>
      </c>
      <c r="F6" s="34">
        <v>0.13431461924993568</v>
      </c>
    </row>
    <row r="7" spans="1:6" x14ac:dyDescent="0.25">
      <c r="A7" s="40">
        <v>2014</v>
      </c>
      <c r="B7" s="41">
        <v>733947.0231999997</v>
      </c>
      <c r="C7" s="42">
        <v>93507.513099999967</v>
      </c>
      <c r="D7" s="42">
        <v>12503</v>
      </c>
      <c r="E7" s="42">
        <v>3319</v>
      </c>
      <c r="F7" s="43">
        <v>0.12740362743390987</v>
      </c>
    </row>
    <row r="9" spans="1:6" ht="18" x14ac:dyDescent="0.35">
      <c r="B9" s="44">
        <f>(GETPIVOTDATA("Sum of Sales",$A$3,"Year",2014)/GETPIVOTDATA("Sum of Sales",$A$3,"Year",2013))-1</f>
        <v>0.20620967905883303</v>
      </c>
      <c r="C9" s="44">
        <f>(GETPIVOTDATA("Sum of Profit",$A$3,"Year",2014)/GETPIVOTDATA("Sum of Profit",$A$3,"Year",2013))-1</f>
        <v>0.14414565902185772</v>
      </c>
      <c r="D9" s="44">
        <f>(GETPIVOTDATA("Sum of Quantity",$A$3,"Year",2014)/GETPIVOTDATA("Sum of Quantity",$A$3,"Year",2013))-1</f>
        <v>0.27451580020387367</v>
      </c>
      <c r="E9" s="44">
        <f>(GETPIVOTDATA("Count of Order ID",$A$3,"Year",2014)/GETPIVOTDATA("Count of Order ID",$A$3,"Year",2013))-1</f>
        <v>0.2864341085271318</v>
      </c>
      <c r="F9" s="44">
        <f>(GETPIVOTDATA("Sum of Profit Margin",$A$3,"Year",2014)/GETPIVOTDATA("Sum of Profit Margin",$A$3,"Year",2013))-1</f>
        <v>-5.1453757264990463E-2</v>
      </c>
    </row>
  </sheetData>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V9995"/>
  <sheetViews>
    <sheetView topLeftCell="A2" workbookViewId="0">
      <selection activeCell="E15" sqref="E15"/>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zoomScale="70" zoomScaleNormal="70" workbookViewId="0">
      <selection activeCell="X13" sqref="X13"/>
    </sheetView>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4" t="s">
        <v>10932</v>
      </c>
      <c r="B11" s="5"/>
      <c r="Q11" s="4"/>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 chart</vt:lpstr>
      <vt:lpstr>Top 5</vt:lpstr>
      <vt:lpstr>KPI</vt:lpstr>
      <vt:lpstr>KPI YOY</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Pooja Gond</cp:lastModifiedBy>
  <cp:lastPrinted>2026-03-12T16:42:15Z</cp:lastPrinted>
  <dcterms:created xsi:type="dcterms:W3CDTF">2015-06-05T18:17:20Z</dcterms:created>
  <dcterms:modified xsi:type="dcterms:W3CDTF">2026-03-16T16:06:31Z</dcterms:modified>
</cp:coreProperties>
</file>