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9751EB62-0554-4A0B-8A2F-32B426829EE6}" xr6:coauthVersionLast="47" xr6:coauthVersionMax="47" xr10:uidLastSave="{00000000-0000-0000-0000-000000000000}"/>
  <bookViews>
    <workbookView xWindow="-120" yWindow="-120" windowWidth="15600" windowHeight="11040" activeTab="3" xr2:uid="{98D760CD-5590-4B37-998C-1087F3C4F62F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4" l="1"/>
  <c r="B15" i="4"/>
  <c r="I3" i="3"/>
  <c r="I4" i="3"/>
  <c r="I2" i="3"/>
  <c r="H3" i="3"/>
  <c r="H4" i="3"/>
  <c r="H2" i="3"/>
  <c r="G3" i="3"/>
  <c r="G4" i="3"/>
  <c r="G2" i="3"/>
  <c r="F2" i="3"/>
  <c r="K18" i="2"/>
  <c r="K17" i="2"/>
  <c r="K16" i="2"/>
  <c r="K15" i="2"/>
  <c r="K14" i="2"/>
  <c r="L14" i="2"/>
  <c r="L15" i="2"/>
  <c r="L16" i="2"/>
  <c r="L17" i="2"/>
  <c r="L18" i="2"/>
  <c r="J18" i="2"/>
  <c r="J17" i="2"/>
  <c r="J16" i="2"/>
  <c r="J15" i="2"/>
  <c r="J14" i="2"/>
  <c r="N9" i="2"/>
  <c r="N8" i="2"/>
  <c r="G8" i="2"/>
  <c r="L8" i="1"/>
  <c r="L9" i="1"/>
  <c r="L10" i="1"/>
  <c r="L11" i="1"/>
  <c r="L7" i="1"/>
  <c r="K8" i="1"/>
  <c r="K9" i="1"/>
  <c r="K10" i="1"/>
  <c r="K11" i="1"/>
  <c r="K7" i="1" l="1"/>
  <c r="J11" i="1"/>
  <c r="M11" i="1" s="1"/>
  <c r="J10" i="1"/>
  <c r="M10" i="1" s="1"/>
  <c r="J9" i="1"/>
  <c r="M9" i="1" s="1"/>
  <c r="J7" i="1"/>
  <c r="M7" i="1" s="1"/>
  <c r="J8" i="1"/>
  <c r="M8" i="1" s="1"/>
  <c r="O9" i="1" l="1"/>
  <c r="N9" i="1"/>
  <c r="O7" i="1"/>
  <c r="N7" i="1"/>
  <c r="O10" i="1"/>
  <c r="N10" i="1"/>
  <c r="O8" i="1"/>
  <c r="N8" i="1"/>
  <c r="N11" i="1"/>
  <c r="O11" i="1"/>
</calcChain>
</file>

<file path=xl/sharedStrings.xml><?xml version="1.0" encoding="utf-8"?>
<sst xmlns="http://schemas.openxmlformats.org/spreadsheetml/2006/main" count="75" uniqueCount="66">
  <si>
    <t xml:space="preserve">Name </t>
  </si>
  <si>
    <t>HINDI</t>
  </si>
  <si>
    <t>TOTAL</t>
  </si>
  <si>
    <t>MAX</t>
  </si>
  <si>
    <t>PERCENTAGE</t>
  </si>
  <si>
    <t xml:space="preserve">POONAM </t>
  </si>
  <si>
    <t xml:space="preserve">KOMAL </t>
  </si>
  <si>
    <t>DEEPAK</t>
  </si>
  <si>
    <t>JYOTI</t>
  </si>
  <si>
    <t>LUCKY</t>
  </si>
  <si>
    <t>SST</t>
  </si>
  <si>
    <t>MIN</t>
  </si>
  <si>
    <t>G.B.M.PUBLIC SCHOOL</t>
  </si>
  <si>
    <t>MARKSHEET</t>
  </si>
  <si>
    <t>RESULT</t>
  </si>
  <si>
    <t>GRADE</t>
  </si>
  <si>
    <t xml:space="preserve">SANTOSH </t>
  </si>
  <si>
    <t>DHARAM CHAND</t>
  </si>
  <si>
    <t>FATHER'S NAME</t>
  </si>
  <si>
    <t>SULTAN SINGH</t>
  </si>
  <si>
    <t>KAILASH</t>
  </si>
  <si>
    <t>MOHAN SINGH</t>
  </si>
  <si>
    <t>MOTHER'S NAME</t>
  </si>
  <si>
    <t>SANTRA</t>
  </si>
  <si>
    <t>PREMVATI</t>
  </si>
  <si>
    <t>KIRAN</t>
  </si>
  <si>
    <t xml:space="preserve">KAMLA </t>
  </si>
  <si>
    <t>GEETA</t>
  </si>
  <si>
    <t>ROLL.NO</t>
  </si>
  <si>
    <t>SUNRISE CONVENT PUBLIC SCHOOL</t>
  </si>
  <si>
    <t>Subject</t>
  </si>
  <si>
    <t>Hindi</t>
  </si>
  <si>
    <t>English</t>
  </si>
  <si>
    <t>Math</t>
  </si>
  <si>
    <t>Science</t>
  </si>
  <si>
    <t>TOTAL Marks</t>
  </si>
  <si>
    <t>Passing marks</t>
  </si>
  <si>
    <t>MOTHER NAME</t>
  </si>
  <si>
    <t>FATHER NAME</t>
  </si>
  <si>
    <t>STUDENT NAME</t>
  </si>
  <si>
    <t>ROLL NO</t>
  </si>
  <si>
    <t>OBTAINED MARKS</t>
  </si>
  <si>
    <t>ENGLISH</t>
  </si>
  <si>
    <t>MATH</t>
  </si>
  <si>
    <t>SCIENCE</t>
  </si>
  <si>
    <t>S.NO</t>
  </si>
  <si>
    <t>Custumer</t>
  </si>
  <si>
    <t>Product</t>
  </si>
  <si>
    <t>Qty</t>
  </si>
  <si>
    <t>Rate</t>
  </si>
  <si>
    <t>Amount</t>
  </si>
  <si>
    <t>Discount</t>
  </si>
  <si>
    <t>raaj</t>
  </si>
  <si>
    <t>shirt</t>
  </si>
  <si>
    <t>NET AMOUNT</t>
  </si>
  <si>
    <t>DISCOUNT AMOUNT</t>
  </si>
  <si>
    <t xml:space="preserve">POOJA </t>
  </si>
  <si>
    <t>kajal</t>
  </si>
  <si>
    <t>pant</t>
  </si>
  <si>
    <t>coat</t>
  </si>
  <si>
    <t>S</t>
  </si>
  <si>
    <t>NAME</t>
  </si>
  <si>
    <t>CLASS</t>
  </si>
  <si>
    <t>SUBJECT</t>
  </si>
  <si>
    <t xml:space="preserve">HINDI </t>
  </si>
  <si>
    <t>PEC%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</si>
</sst>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9" tint="-0.249977111117893"/>
      <name val="Algerian"/>
      <family val="5"/>
    </font>
    <font>
      <sz val="20"/>
      <color theme="4"/>
      <name val="Algerian"/>
      <family val="5"/>
    </font>
    <font>
      <sz val="14"/>
      <color theme="1"/>
      <name val="Calibri"/>
      <family val="2"/>
      <scheme val="minor"/>
    </font>
    <font>
      <sz val="36"/>
      <color theme="1"/>
      <name val="Algerian"/>
      <family val="5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-0.249977111117893"/>
      <name val="Algerian"/>
      <family val="5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2" xfId="0" applyBorder="1"/>
    <xf numFmtId="0" fontId="4" fillId="0" borderId="0" xfId="0" applyFont="1"/>
    <xf numFmtId="0" fontId="0" fillId="0" borderId="9" xfId="0" applyBorder="1"/>
    <xf numFmtId="0" fontId="4" fillId="0" borderId="2" xfId="0" applyFont="1" applyBorder="1" applyAlignment="1">
      <alignment horizontal="center"/>
    </xf>
    <xf numFmtId="0" fontId="4" fillId="6" borderId="2" xfId="0" applyFont="1" applyFill="1" applyBorder="1"/>
    <xf numFmtId="0" fontId="4" fillId="0" borderId="2" xfId="0" applyFont="1" applyBorder="1"/>
    <xf numFmtId="0" fontId="0" fillId="0" borderId="0" xfId="0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4" fillId="0" borderId="0" xfId="0" applyFont="1" applyAlignment="1">
      <alignment horizontal="left"/>
    </xf>
    <xf numFmtId="0" fontId="5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center"/>
    </xf>
    <xf numFmtId="0" fontId="4" fillId="6" borderId="2" xfId="0" applyFont="1" applyFill="1" applyBorder="1" applyAlignment="1">
      <alignment horizontal="left"/>
    </xf>
    <xf numFmtId="0" fontId="4" fillId="6" borderId="2" xfId="0" applyFont="1" applyFill="1" applyBorder="1" applyAlignment="1">
      <alignment horizontal="center"/>
    </xf>
    <xf numFmtId="0" fontId="0" fillId="7" borderId="2" xfId="0" applyFill="1" applyBorder="1"/>
    <xf numFmtId="0" fontId="6" fillId="7" borderId="2" xfId="0" applyFont="1" applyFill="1" applyBorder="1"/>
    <xf numFmtId="0" fontId="7" fillId="7" borderId="2" xfId="0" applyFont="1" applyFill="1" applyBorder="1"/>
    <xf numFmtId="0" fontId="8" fillId="7" borderId="2" xfId="0" applyFont="1" applyFill="1" applyBorder="1"/>
    <xf numFmtId="0" fontId="9" fillId="7" borderId="2" xfId="0" applyFont="1" applyFill="1" applyBorder="1"/>
    <xf numFmtId="0" fontId="10" fillId="7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BF2E1-D27D-41E8-8AB7-27919A529074}">
  <dimension ref="A1:O11"/>
  <sheetViews>
    <sheetView zoomScale="90" zoomScaleNormal="90" workbookViewId="0">
      <selection sqref="A1:O2"/>
    </sheetView>
  </sheetViews>
  <sheetFormatPr defaultRowHeight="15" x14ac:dyDescent="0.25"/>
  <cols>
    <col min="3" max="4" width="15" customWidth="1"/>
    <col min="12" max="12" width="8.28515625" customWidth="1"/>
    <col min="13" max="13" width="11.5703125" customWidth="1"/>
  </cols>
  <sheetData>
    <row r="1" spans="1:15" ht="15" customHeight="1" x14ac:dyDescent="0.25">
      <c r="A1" s="11" t="s">
        <v>12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3"/>
    </row>
    <row r="2" spans="1:15" x14ac:dyDescent="0.25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6"/>
    </row>
    <row r="3" spans="1:15" ht="15" customHeight="1" x14ac:dyDescent="0.25">
      <c r="A3" s="17" t="s">
        <v>13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9"/>
    </row>
    <row r="4" spans="1:15" ht="15" customHeight="1" x14ac:dyDescent="0.25">
      <c r="A4" s="20"/>
      <c r="B4" s="21"/>
      <c r="C4" s="21"/>
      <c r="D4" s="21"/>
      <c r="E4" s="22"/>
      <c r="F4" s="22"/>
      <c r="G4" s="22"/>
      <c r="H4" s="22"/>
      <c r="I4" s="22"/>
      <c r="J4" s="21"/>
      <c r="K4" s="21"/>
      <c r="L4" s="21"/>
      <c r="M4" s="21"/>
      <c r="N4" s="21"/>
      <c r="O4" s="23"/>
    </row>
    <row r="5" spans="1:15" x14ac:dyDescent="0.25">
      <c r="A5" s="24" t="s">
        <v>28</v>
      </c>
      <c r="B5" s="24" t="s">
        <v>0</v>
      </c>
      <c r="C5" s="8" t="s">
        <v>18</v>
      </c>
      <c r="D5" s="26" t="s">
        <v>22</v>
      </c>
      <c r="E5" s="8" t="s">
        <v>42</v>
      </c>
      <c r="F5" s="8" t="s">
        <v>1</v>
      </c>
      <c r="G5" s="8" t="s">
        <v>43</v>
      </c>
      <c r="H5" s="8" t="s">
        <v>44</v>
      </c>
      <c r="I5" s="24" t="s">
        <v>10</v>
      </c>
      <c r="J5" s="25" t="s">
        <v>2</v>
      </c>
      <c r="K5" s="10" t="s">
        <v>11</v>
      </c>
      <c r="L5" s="10" t="s">
        <v>3</v>
      </c>
      <c r="M5" s="10" t="s">
        <v>4</v>
      </c>
      <c r="N5" s="10" t="s">
        <v>15</v>
      </c>
      <c r="O5" s="10" t="s">
        <v>14</v>
      </c>
    </row>
    <row r="6" spans="1:15" x14ac:dyDescent="0.25">
      <c r="A6" s="24"/>
      <c r="B6" s="24"/>
      <c r="C6" s="9"/>
      <c r="D6" s="27"/>
      <c r="E6" s="9"/>
      <c r="F6" s="9"/>
      <c r="G6" s="9"/>
      <c r="H6" s="9"/>
      <c r="I6" s="24"/>
      <c r="J6" s="25"/>
      <c r="K6" s="10"/>
      <c r="L6" s="10"/>
      <c r="M6" s="10"/>
      <c r="N6" s="10"/>
      <c r="O6" s="10"/>
    </row>
    <row r="7" spans="1:15" x14ac:dyDescent="0.25">
      <c r="A7" s="1">
        <v>1</v>
      </c>
      <c r="B7" s="1" t="s">
        <v>5</v>
      </c>
      <c r="C7" s="1" t="s">
        <v>16</v>
      </c>
      <c r="D7" s="1" t="s">
        <v>23</v>
      </c>
      <c r="E7" s="3">
        <v>70</v>
      </c>
      <c r="F7" s="3">
        <v>55</v>
      </c>
      <c r="G7" s="3">
        <v>95</v>
      </c>
      <c r="H7" s="3">
        <v>49</v>
      </c>
      <c r="I7" s="3">
        <v>95</v>
      </c>
      <c r="J7" s="1">
        <f>SUM(E7:I7)</f>
        <v>364</v>
      </c>
      <c r="K7" s="1">
        <f>MIN(E7:I7)</f>
        <v>49</v>
      </c>
      <c r="L7" s="1">
        <f>MAX(E7:I7)</f>
        <v>95</v>
      </c>
      <c r="M7" s="1">
        <f>J7/5</f>
        <v>72.8</v>
      </c>
      <c r="N7" s="1" t="str">
        <f>IF(M7&gt;80,"A",IF(M7&gt;70,"B",IF(M7&gt;60,"C",IF(M7&gt;50,"D"))))</f>
        <v>B</v>
      </c>
      <c r="O7" s="1" t="str">
        <f>IF(M7&gt;=33,"PASS","FAIL")</f>
        <v>PASS</v>
      </c>
    </row>
    <row r="8" spans="1:15" x14ac:dyDescent="0.25">
      <c r="A8" s="1">
        <v>2</v>
      </c>
      <c r="B8" s="1" t="s">
        <v>6</v>
      </c>
      <c r="C8" s="1" t="s">
        <v>17</v>
      </c>
      <c r="D8" s="1" t="s">
        <v>24</v>
      </c>
      <c r="E8" s="1">
        <v>74</v>
      </c>
      <c r="F8" s="1">
        <v>55</v>
      </c>
      <c r="G8" s="1">
        <v>88</v>
      </c>
      <c r="H8" s="1">
        <v>64</v>
      </c>
      <c r="I8" s="1">
        <v>81</v>
      </c>
      <c r="J8" s="1">
        <f t="shared" ref="J8:J11" si="0">SUM(E8:I8)</f>
        <v>362</v>
      </c>
      <c r="K8" s="1">
        <f t="shared" ref="K8:K11" si="1">MIN(E8:I8)</f>
        <v>55</v>
      </c>
      <c r="L8" s="1">
        <f t="shared" ref="L8:L11" si="2">MAX(E8:I8)</f>
        <v>88</v>
      </c>
      <c r="M8" s="1">
        <f t="shared" ref="M8:M11" si="3">J8/5</f>
        <v>72.400000000000006</v>
      </c>
      <c r="N8" s="1" t="str">
        <f t="shared" ref="N8:N11" si="4">IF(M8&gt;80,"A",IF(M8&gt;70,"B",IF(M8&gt;60,"C",IF(M8&gt;50,"D"))))</f>
        <v>B</v>
      </c>
      <c r="O8" s="1" t="str">
        <f t="shared" ref="O8:O11" si="5">IF(M8&gt;=33,"PASS","FAIL")</f>
        <v>PASS</v>
      </c>
    </row>
    <row r="9" spans="1:15" x14ac:dyDescent="0.25">
      <c r="A9" s="1">
        <v>3</v>
      </c>
      <c r="B9" s="1" t="s">
        <v>7</v>
      </c>
      <c r="C9" s="1" t="s">
        <v>19</v>
      </c>
      <c r="D9" s="1" t="s">
        <v>25</v>
      </c>
      <c r="E9" s="1">
        <v>95</v>
      </c>
      <c r="F9" s="1">
        <v>97</v>
      </c>
      <c r="G9" s="1">
        <v>36</v>
      </c>
      <c r="H9" s="1">
        <v>60</v>
      </c>
      <c r="I9" s="1">
        <v>71</v>
      </c>
      <c r="J9" s="1">
        <f t="shared" si="0"/>
        <v>359</v>
      </c>
      <c r="K9" s="1">
        <f t="shared" si="1"/>
        <v>36</v>
      </c>
      <c r="L9" s="1">
        <f t="shared" si="2"/>
        <v>97</v>
      </c>
      <c r="M9" s="1">
        <f t="shared" si="3"/>
        <v>71.8</v>
      </c>
      <c r="N9" s="1" t="str">
        <f t="shared" si="4"/>
        <v>B</v>
      </c>
      <c r="O9" s="1" t="str">
        <f t="shared" si="5"/>
        <v>PASS</v>
      </c>
    </row>
    <row r="10" spans="1:15" x14ac:dyDescent="0.25">
      <c r="A10" s="1">
        <v>4</v>
      </c>
      <c r="B10" s="1" t="s">
        <v>8</v>
      </c>
      <c r="C10" s="1" t="s">
        <v>20</v>
      </c>
      <c r="D10" s="1" t="s">
        <v>26</v>
      </c>
      <c r="E10" s="1">
        <v>58</v>
      </c>
      <c r="F10" s="1">
        <v>37</v>
      </c>
      <c r="G10" s="1">
        <v>79</v>
      </c>
      <c r="H10" s="1">
        <v>87</v>
      </c>
      <c r="I10" s="1">
        <v>60</v>
      </c>
      <c r="J10" s="1">
        <f t="shared" si="0"/>
        <v>321</v>
      </c>
      <c r="K10" s="1">
        <f t="shared" si="1"/>
        <v>37</v>
      </c>
      <c r="L10" s="1">
        <f t="shared" si="2"/>
        <v>87</v>
      </c>
      <c r="M10" s="1">
        <f t="shared" si="3"/>
        <v>64.2</v>
      </c>
      <c r="N10" s="1" t="str">
        <f t="shared" si="4"/>
        <v>C</v>
      </c>
      <c r="O10" s="1" t="str">
        <f t="shared" si="5"/>
        <v>PASS</v>
      </c>
    </row>
    <row r="11" spans="1:15" x14ac:dyDescent="0.25">
      <c r="A11" s="1">
        <v>5</v>
      </c>
      <c r="B11" s="1" t="s">
        <v>9</v>
      </c>
      <c r="C11" s="1" t="s">
        <v>21</v>
      </c>
      <c r="D11" s="1" t="s">
        <v>27</v>
      </c>
      <c r="E11" s="1">
        <v>58</v>
      </c>
      <c r="F11" s="1">
        <v>87</v>
      </c>
      <c r="G11" s="1">
        <v>88</v>
      </c>
      <c r="H11" s="1">
        <v>50</v>
      </c>
      <c r="I11" s="1">
        <v>67</v>
      </c>
      <c r="J11" s="1">
        <f t="shared" si="0"/>
        <v>350</v>
      </c>
      <c r="K11" s="1">
        <f t="shared" si="1"/>
        <v>50</v>
      </c>
      <c r="L11" s="1">
        <f t="shared" si="2"/>
        <v>88</v>
      </c>
      <c r="M11" s="1">
        <f t="shared" si="3"/>
        <v>70</v>
      </c>
      <c r="N11" s="1" t="str">
        <f t="shared" si="4"/>
        <v>C</v>
      </c>
      <c r="O11" s="1" t="str">
        <f t="shared" si="5"/>
        <v>PASS</v>
      </c>
    </row>
  </sheetData>
  <mergeCells count="17">
    <mergeCell ref="I5:I6"/>
    <mergeCell ref="G5:G6"/>
    <mergeCell ref="O5:O6"/>
    <mergeCell ref="A1:O2"/>
    <mergeCell ref="A3:O4"/>
    <mergeCell ref="N5:N6"/>
    <mergeCell ref="B5:B6"/>
    <mergeCell ref="J5:J6"/>
    <mergeCell ref="K5:K6"/>
    <mergeCell ref="L5:L6"/>
    <mergeCell ref="M5:M6"/>
    <mergeCell ref="A5:A6"/>
    <mergeCell ref="C5:C6"/>
    <mergeCell ref="D5:D6"/>
    <mergeCell ref="E5:E6"/>
    <mergeCell ref="F5:F6"/>
    <mergeCell ref="H5:H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1A712-225C-4D19-9356-42D8A0F43DDA}">
  <dimension ref="A1:DA609"/>
  <sheetViews>
    <sheetView workbookViewId="0">
      <selection activeCell="C5" sqref="C5"/>
    </sheetView>
  </sheetViews>
  <sheetFormatPr defaultRowHeight="15" x14ac:dyDescent="0.25"/>
  <cols>
    <col min="6" max="6" width="8.85546875" customWidth="1"/>
    <col min="10" max="10" width="21.42578125" customWidth="1"/>
    <col min="11" max="12" width="10.7109375" bestFit="1" customWidth="1"/>
    <col min="14" max="15" width="11" customWidth="1"/>
  </cols>
  <sheetData>
    <row r="1" spans="1:105" ht="18.75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</row>
    <row r="2" spans="1:105" ht="18.75" x14ac:dyDescent="0.3">
      <c r="A2" s="2"/>
      <c r="B2" s="2"/>
      <c r="C2" s="2"/>
      <c r="D2" s="2"/>
      <c r="E2" s="29" t="s">
        <v>29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</row>
    <row r="3" spans="1:105" ht="18.75" x14ac:dyDescent="0.3">
      <c r="A3" s="2"/>
      <c r="B3" s="2"/>
      <c r="C3" s="2"/>
      <c r="D3" s="2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</row>
    <row r="4" spans="1:105" ht="18.75" x14ac:dyDescent="0.3">
      <c r="A4" s="2"/>
      <c r="B4" s="2"/>
      <c r="C4" s="2"/>
      <c r="D4" s="2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</row>
    <row r="5" spans="1:105" ht="18.75" x14ac:dyDescent="0.3">
      <c r="A5" s="2"/>
      <c r="B5" s="2"/>
      <c r="C5" s="2"/>
      <c r="D5" s="2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</row>
    <row r="6" spans="1:105" ht="18.75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</row>
    <row r="7" spans="1:105" ht="18.7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</row>
    <row r="8" spans="1:105" ht="18.75" x14ac:dyDescent="0.3">
      <c r="A8" s="2"/>
      <c r="B8" s="2"/>
      <c r="C8" s="2"/>
      <c r="D8" s="2"/>
      <c r="E8" s="31" t="s">
        <v>39</v>
      </c>
      <c r="F8" s="31"/>
      <c r="G8" s="2" t="str">
        <f>VLOOKUP(G9,Sheet1!A5:O12,2,0)</f>
        <v xml:space="preserve">POONAM </v>
      </c>
      <c r="H8" s="2"/>
      <c r="I8" s="2"/>
      <c r="J8" s="2"/>
      <c r="K8" s="2"/>
      <c r="L8" s="28" t="s">
        <v>37</v>
      </c>
      <c r="M8" s="28"/>
      <c r="N8" s="2" t="str">
        <f>VLOOKUP(G9,Sheet1!A5:O11,3,0)</f>
        <v xml:space="preserve">SANTOSH 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</row>
    <row r="9" spans="1:105" ht="18.75" x14ac:dyDescent="0.3">
      <c r="A9" s="2"/>
      <c r="B9" s="2"/>
      <c r="C9" s="2"/>
      <c r="D9" s="2"/>
      <c r="E9" s="32" t="s">
        <v>40</v>
      </c>
      <c r="F9" s="32"/>
      <c r="G9" s="2">
        <v>1</v>
      </c>
      <c r="H9" s="2"/>
      <c r="I9" s="2"/>
      <c r="J9" s="2"/>
      <c r="K9" s="2"/>
      <c r="L9" s="28" t="s">
        <v>38</v>
      </c>
      <c r="M9" s="28"/>
      <c r="N9" s="31" t="str">
        <f>VLOOKUP(G9,Sheet1!A5:O11,4,0)</f>
        <v>SANTRA</v>
      </c>
      <c r="O9" s="31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</row>
    <row r="10" spans="1:105" ht="18.75" x14ac:dyDescent="0.3">
      <c r="A10" s="2"/>
      <c r="B10" s="2"/>
      <c r="C10" s="2"/>
      <c r="D10" s="2"/>
      <c r="E10" s="28"/>
      <c r="F10" s="28"/>
      <c r="G10" s="2"/>
      <c r="H10" s="2"/>
      <c r="I10" s="2"/>
      <c r="J10" s="2"/>
      <c r="K10" s="2"/>
      <c r="L10" s="28"/>
      <c r="M10" s="28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</row>
    <row r="11" spans="1:105" ht="18.75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</row>
    <row r="12" spans="1:105" ht="18.75" x14ac:dyDescent="0.3">
      <c r="A12" s="2"/>
      <c r="B12" s="2"/>
      <c r="C12" s="2"/>
      <c r="D12" s="2"/>
      <c r="E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</row>
    <row r="13" spans="1:105" ht="18.75" x14ac:dyDescent="0.3">
      <c r="A13" s="2"/>
      <c r="B13" s="2"/>
      <c r="C13" s="2"/>
      <c r="D13" s="2"/>
      <c r="E13" s="5" t="s">
        <v>30</v>
      </c>
      <c r="F13" s="34" t="s">
        <v>35</v>
      </c>
      <c r="G13" s="34"/>
      <c r="H13" s="35" t="s">
        <v>36</v>
      </c>
      <c r="I13" s="35"/>
      <c r="J13" s="5" t="s">
        <v>41</v>
      </c>
      <c r="K13" s="5" t="s">
        <v>15</v>
      </c>
      <c r="L13" s="5" t="s">
        <v>14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</row>
    <row r="14" spans="1:105" ht="18.75" x14ac:dyDescent="0.3">
      <c r="A14" s="2"/>
      <c r="B14" s="2"/>
      <c r="C14" s="2"/>
      <c r="D14" s="2"/>
      <c r="E14" s="6" t="s">
        <v>31</v>
      </c>
      <c r="F14" s="33">
        <v>100</v>
      </c>
      <c r="G14" s="33"/>
      <c r="H14" s="33">
        <v>33</v>
      </c>
      <c r="I14" s="33"/>
      <c r="J14" s="4">
        <f>VLOOKUP(G9,Sheet1!A5:O11,6,0)</f>
        <v>55</v>
      </c>
      <c r="K14" s="4" t="str">
        <f>VLOOKUP(G9,Sheet1!A5:O11,14,0)</f>
        <v>B</v>
      </c>
      <c r="L14" s="4" t="str">
        <f>VLOOKUP(G9,Sheet1!A5:O11,15,0)</f>
        <v>PASS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</row>
    <row r="15" spans="1:105" ht="18.75" x14ac:dyDescent="0.3">
      <c r="A15" s="2"/>
      <c r="B15" s="2"/>
      <c r="C15" s="2"/>
      <c r="D15" s="2"/>
      <c r="E15" s="6" t="s">
        <v>32</v>
      </c>
      <c r="F15" s="33">
        <v>100</v>
      </c>
      <c r="G15" s="33"/>
      <c r="H15" s="33">
        <v>33</v>
      </c>
      <c r="I15" s="33"/>
      <c r="J15" s="4">
        <f>VLOOKUP(G9,Sheet1!A5:O11,5,0)</f>
        <v>70</v>
      </c>
      <c r="K15" s="4" t="str">
        <f>VLOOKUP(G9,Sheet1!A5:O11,14,0)</f>
        <v>B</v>
      </c>
      <c r="L15" s="4" t="str">
        <f>VLOOKUP(G9,Sheet1!A5:O11,15,0)</f>
        <v>PASS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</row>
    <row r="16" spans="1:105" ht="18.75" x14ac:dyDescent="0.3">
      <c r="A16" s="2"/>
      <c r="B16" s="2"/>
      <c r="C16" s="2"/>
      <c r="D16" s="2"/>
      <c r="E16" s="6" t="s">
        <v>33</v>
      </c>
      <c r="F16" s="33">
        <v>100</v>
      </c>
      <c r="G16" s="33"/>
      <c r="H16" s="33">
        <v>33</v>
      </c>
      <c r="I16" s="33"/>
      <c r="J16" s="4">
        <f>VLOOKUP(G9,Sheet1!A5:O11,7,0)</f>
        <v>95</v>
      </c>
      <c r="K16" s="4" t="str">
        <f>VLOOKUP(G9,Sheet1!A5:O11,14,0)</f>
        <v>B</v>
      </c>
      <c r="L16" s="4" t="str">
        <f>VLOOKUP(Sheet2!G9,Sheet1!A5:P11,15,0)</f>
        <v>PASS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</row>
    <row r="17" spans="1:105" ht="18.75" x14ac:dyDescent="0.3">
      <c r="A17" s="2"/>
      <c r="B17" s="2"/>
      <c r="C17" s="2"/>
      <c r="D17" s="2"/>
      <c r="E17" s="6" t="s">
        <v>34</v>
      </c>
      <c r="F17" s="33">
        <v>100</v>
      </c>
      <c r="G17" s="33"/>
      <c r="H17" s="33">
        <v>33</v>
      </c>
      <c r="I17" s="33"/>
      <c r="J17" s="4">
        <f>VLOOKUP(Sheet2!G9,Sheet1!A5:O11,8,0)</f>
        <v>49</v>
      </c>
      <c r="K17" s="4" t="str">
        <f>VLOOKUP(G9,Sheet1!A5:O11,14,0)</f>
        <v>B</v>
      </c>
      <c r="L17" s="4" t="str">
        <f>VLOOKUP(G9,Sheet1!A5:O11,15,0)</f>
        <v>PASS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105" ht="18.75" x14ac:dyDescent="0.3">
      <c r="A18" s="2"/>
      <c r="B18" s="2"/>
      <c r="C18" s="2"/>
      <c r="D18" s="2"/>
      <c r="E18" s="6" t="s">
        <v>10</v>
      </c>
      <c r="F18" s="33">
        <v>100</v>
      </c>
      <c r="G18" s="33"/>
      <c r="H18" s="33">
        <v>33</v>
      </c>
      <c r="I18" s="33"/>
      <c r="J18" s="4">
        <f>VLOOKUP(G9,Sheet1!A5:O11,9,0)</f>
        <v>95</v>
      </c>
      <c r="K18" s="4" t="str">
        <f>VLOOKUP(G9,Sheet1!A5:O11,14,0)</f>
        <v>B</v>
      </c>
      <c r="L18" s="4" t="str">
        <f>VLOOKUP(Sheet2!G9,Sheet1!A5:O11,15,0)</f>
        <v>PASS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</row>
    <row r="19" spans="1:105" ht="18.75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</row>
    <row r="20" spans="1:105" ht="18.75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</row>
    <row r="21" spans="1:105" ht="18.7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</row>
    <row r="22" spans="1:105" ht="18.75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</row>
    <row r="23" spans="1:105" ht="18.75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</row>
    <row r="24" spans="1:105" ht="18.75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</row>
    <row r="25" spans="1:105" ht="18.75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</row>
    <row r="26" spans="1:105" ht="18.7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</row>
    <row r="27" spans="1:105" ht="18.75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105" ht="18.75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105" ht="18.75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</row>
    <row r="30" spans="1:105" ht="18.75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</row>
    <row r="31" spans="1:105" ht="18.75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</row>
    <row r="32" spans="1:105" ht="18.75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</row>
    <row r="33" spans="1:105" ht="18.75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</row>
    <row r="34" spans="1:105" ht="18.75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</row>
    <row r="35" spans="1:105" ht="18.75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</row>
    <row r="36" spans="1:105" ht="18.75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</row>
    <row r="37" spans="1:105" ht="18.75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</row>
    <row r="38" spans="1:105" ht="18.75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</row>
    <row r="39" spans="1:105" ht="18.75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</row>
    <row r="40" spans="1:105" ht="18.75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</row>
    <row r="41" spans="1:105" ht="18.75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</row>
    <row r="42" spans="1:105" ht="18.75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</row>
    <row r="43" spans="1:105" ht="18.75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</row>
    <row r="44" spans="1:105" ht="18.75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</row>
    <row r="45" spans="1:105" ht="18.75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</row>
    <row r="46" spans="1:105" ht="18.75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</row>
    <row r="47" spans="1:105" ht="18.75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</row>
    <row r="48" spans="1:105" ht="18.75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</row>
    <row r="49" spans="1:105" ht="18.75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</row>
    <row r="50" spans="1:105" ht="18.75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</row>
    <row r="51" spans="1:105" ht="18.75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</row>
    <row r="52" spans="1:105" ht="18.75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</row>
    <row r="53" spans="1:105" ht="18.75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</row>
    <row r="54" spans="1:105" ht="18.75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</row>
    <row r="55" spans="1:105" ht="18.75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</row>
    <row r="56" spans="1:105" ht="18.75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</row>
    <row r="57" spans="1:105" ht="18.75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</row>
    <row r="58" spans="1:105" ht="18.75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</row>
    <row r="59" spans="1:105" ht="18.75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</row>
    <row r="60" spans="1:105" ht="18.75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</row>
    <row r="61" spans="1:105" ht="18.75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</row>
    <row r="62" spans="1:105" ht="18.75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</row>
    <row r="63" spans="1:105" ht="18.75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</row>
    <row r="64" spans="1:105" ht="18.75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</row>
    <row r="65" spans="1:105" ht="18.75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</row>
    <row r="66" spans="1:105" ht="18.75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</row>
    <row r="67" spans="1:105" ht="18.75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</row>
    <row r="68" spans="1:105" ht="18.75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</row>
    <row r="69" spans="1:105" ht="18.75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</row>
    <row r="70" spans="1:105" ht="18.75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</row>
    <row r="71" spans="1:105" ht="18.75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</row>
    <row r="72" spans="1:105" ht="18.75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</row>
    <row r="73" spans="1:105" ht="18.75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</row>
    <row r="74" spans="1:105" ht="18.75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</row>
    <row r="75" spans="1:105" ht="18.75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</row>
    <row r="76" spans="1:105" ht="18.75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</row>
    <row r="77" spans="1:105" ht="18.75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</row>
    <row r="78" spans="1:105" ht="18.75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</row>
    <row r="79" spans="1:105" ht="18.75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</row>
    <row r="80" spans="1:105" ht="18.75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</row>
    <row r="81" spans="1:105" ht="18.75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</row>
    <row r="82" spans="1:105" ht="18.75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</row>
    <row r="83" spans="1:105" ht="18.75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</row>
    <row r="84" spans="1:105" ht="18.75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</row>
    <row r="85" spans="1:105" ht="18.75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</row>
    <row r="86" spans="1:105" ht="18.75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</row>
    <row r="87" spans="1:105" ht="18.75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</row>
    <row r="88" spans="1:105" ht="18.75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</row>
    <row r="89" spans="1:105" ht="18.75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</row>
    <row r="90" spans="1:105" ht="18.75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</row>
    <row r="91" spans="1:105" ht="18.75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</row>
    <row r="92" spans="1:105" ht="18.75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</row>
    <row r="93" spans="1:105" ht="18.75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</row>
    <row r="94" spans="1:105" ht="18.75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</row>
    <row r="95" spans="1:105" ht="18.75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</row>
    <row r="96" spans="1:105" ht="18.75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</row>
    <row r="97" spans="1:105" ht="18.75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</row>
    <row r="98" spans="1:105" ht="18.75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</row>
    <row r="99" spans="1:105" ht="18.75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</row>
    <row r="100" spans="1:105" ht="18.75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</row>
    <row r="101" spans="1:105" ht="18.75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</row>
    <row r="102" spans="1:105" ht="18.75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</row>
    <row r="103" spans="1:105" ht="18.75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</row>
    <row r="104" spans="1:105" ht="18.75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</row>
    <row r="105" spans="1:105" ht="18.75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</row>
    <row r="106" spans="1:105" ht="18.75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</row>
    <row r="107" spans="1:105" ht="18.75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</row>
    <row r="108" spans="1:105" ht="18.75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</row>
    <row r="109" spans="1:105" ht="18.75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</row>
    <row r="110" spans="1:105" ht="18.75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</row>
    <row r="111" spans="1:105" ht="18.75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</row>
    <row r="112" spans="1:105" ht="18.75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</row>
    <row r="113" spans="1:105" ht="18.75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</row>
    <row r="114" spans="1:105" ht="18.75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</row>
    <row r="115" spans="1:105" ht="18.75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</row>
    <row r="116" spans="1:105" ht="18.75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</row>
    <row r="117" spans="1:105" ht="18.75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</row>
    <row r="118" spans="1:105" ht="18.75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</row>
    <row r="119" spans="1:105" ht="18.75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</row>
    <row r="120" spans="1:105" ht="18.75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</row>
    <row r="121" spans="1:105" ht="18.75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</row>
    <row r="122" spans="1:105" ht="18.75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</row>
    <row r="123" spans="1:105" ht="18.75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</row>
    <row r="124" spans="1:105" ht="18.75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</row>
    <row r="125" spans="1:105" ht="18.75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</row>
    <row r="126" spans="1:105" ht="18.75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</row>
    <row r="127" spans="1:105" ht="18.75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</row>
    <row r="128" spans="1:105" ht="18.75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</row>
    <row r="129" spans="1:105" ht="18.75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</row>
    <row r="130" spans="1:105" ht="18.75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</row>
    <row r="131" spans="1:105" ht="18.75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</row>
    <row r="132" spans="1:105" ht="18.75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</row>
    <row r="133" spans="1:105" ht="18.75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</row>
    <row r="134" spans="1:105" ht="18.75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</row>
    <row r="135" spans="1:105" ht="18.75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</row>
    <row r="136" spans="1:105" ht="18.75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</row>
    <row r="137" spans="1:105" ht="18.75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</row>
    <row r="138" spans="1:105" ht="18.75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</row>
    <row r="139" spans="1:105" ht="18.75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</row>
    <row r="140" spans="1:105" ht="18.75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</row>
    <row r="141" spans="1:105" ht="18.75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</row>
    <row r="142" spans="1:105" ht="18.75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</row>
    <row r="143" spans="1:105" ht="18.75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</row>
    <row r="144" spans="1:105" ht="18.75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</row>
    <row r="145" spans="1:105" ht="18.75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</row>
    <row r="146" spans="1:105" ht="18.75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</row>
    <row r="147" spans="1:105" ht="18.75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</row>
    <row r="148" spans="1:105" ht="18.75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</row>
    <row r="149" spans="1:105" ht="18.75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</row>
    <row r="150" spans="1:105" ht="18.75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</row>
    <row r="151" spans="1:105" ht="18.75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</row>
    <row r="152" spans="1:105" ht="18.75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</row>
    <row r="153" spans="1:105" ht="18.75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</row>
    <row r="154" spans="1:105" ht="18.75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</row>
    <row r="155" spans="1:105" ht="18.75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</row>
    <row r="156" spans="1:105" ht="18.75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</row>
    <row r="157" spans="1:105" ht="18.75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</row>
    <row r="158" spans="1:105" ht="18.75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</row>
    <row r="159" spans="1:105" ht="18.75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</row>
    <row r="160" spans="1:105" ht="18.75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</row>
    <row r="161" spans="1:105" ht="18.75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</row>
    <row r="162" spans="1:105" ht="18.75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</row>
    <row r="163" spans="1:105" ht="18.75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</row>
    <row r="164" spans="1:105" ht="18.75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</row>
    <row r="165" spans="1:105" ht="18.75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</row>
    <row r="166" spans="1:105" ht="18.75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</row>
    <row r="167" spans="1:105" ht="18.75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</row>
    <row r="168" spans="1:105" ht="18.75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</row>
    <row r="169" spans="1:105" ht="18.75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</row>
    <row r="170" spans="1:105" ht="18.75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</row>
    <row r="171" spans="1:105" ht="18.75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</row>
    <row r="172" spans="1:105" ht="18.75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</row>
    <row r="173" spans="1:105" ht="18.75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</row>
    <row r="174" spans="1:105" ht="18.75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</row>
    <row r="175" spans="1:105" ht="18.75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</row>
    <row r="176" spans="1:105" ht="18.75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</row>
    <row r="177" spans="1:105" ht="18.75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</row>
    <row r="178" spans="1:105" ht="18.75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</row>
    <row r="179" spans="1:105" ht="18.75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</row>
    <row r="180" spans="1:105" ht="18.75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</row>
    <row r="181" spans="1:105" ht="18.75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</row>
    <row r="182" spans="1:105" ht="18.75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</row>
    <row r="183" spans="1:105" ht="18.75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</row>
    <row r="184" spans="1:105" ht="18.75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</row>
    <row r="185" spans="1:105" ht="18.75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</row>
    <row r="186" spans="1:105" ht="18.75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</row>
    <row r="187" spans="1:105" ht="18.75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</row>
    <row r="188" spans="1:105" ht="18.75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</row>
    <row r="189" spans="1:105" ht="18.75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</row>
    <row r="190" spans="1:105" ht="18.75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</row>
    <row r="191" spans="1:105" ht="18.75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</row>
    <row r="192" spans="1:105" ht="18.75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</row>
    <row r="193" spans="1:105" ht="18.75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</row>
    <row r="194" spans="1:105" ht="18.75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</row>
    <row r="195" spans="1:105" ht="18.75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</row>
    <row r="196" spans="1:105" ht="18.75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</row>
    <row r="197" spans="1:105" ht="18.75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</row>
    <row r="198" spans="1:105" ht="18.75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</row>
    <row r="199" spans="1:105" ht="18.75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</row>
    <row r="200" spans="1:105" ht="18.75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</row>
    <row r="201" spans="1:105" ht="18.75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</row>
    <row r="202" spans="1:105" ht="18.75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</row>
    <row r="203" spans="1:105" ht="18.75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</row>
    <row r="204" spans="1:105" ht="18.75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</row>
    <row r="205" spans="1:105" ht="18.75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</row>
    <row r="206" spans="1:105" ht="18.75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</row>
    <row r="207" spans="1:105" ht="18.75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</row>
    <row r="208" spans="1:105" ht="18.75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</row>
    <row r="209" spans="1:105" ht="18.75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</row>
    <row r="210" spans="1:105" ht="18.75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</row>
    <row r="211" spans="1:105" ht="18.75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</row>
    <row r="212" spans="1:105" ht="18.75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</row>
    <row r="213" spans="1:105" ht="18.75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</row>
    <row r="214" spans="1:105" ht="18.75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</row>
    <row r="215" spans="1:105" ht="18.75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</row>
    <row r="216" spans="1:105" ht="18.75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</row>
    <row r="217" spans="1:105" ht="18.75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</row>
    <row r="218" spans="1:105" ht="18.75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</row>
    <row r="219" spans="1:105" ht="18.75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</row>
    <row r="220" spans="1:105" ht="18.75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</row>
    <row r="221" spans="1:105" ht="18.75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</row>
    <row r="222" spans="1:105" ht="18.75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</row>
    <row r="223" spans="1:105" ht="18.75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</row>
    <row r="224" spans="1:105" ht="18.75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</row>
    <row r="225" spans="1:105" ht="18.75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</row>
    <row r="226" spans="1:105" ht="18.75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</row>
    <row r="227" spans="1:105" ht="18.75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</row>
    <row r="228" spans="1:105" ht="18.75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</row>
    <row r="229" spans="1:105" ht="18.75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</row>
    <row r="230" spans="1:105" ht="18.75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</row>
    <row r="231" spans="1:105" ht="18.75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</row>
    <row r="232" spans="1:105" ht="18.75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</row>
    <row r="233" spans="1:105" ht="18.75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</row>
    <row r="234" spans="1:105" ht="18.75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</row>
    <row r="235" spans="1:105" ht="18.75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</row>
    <row r="236" spans="1:105" ht="18.75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</row>
    <row r="237" spans="1:105" ht="18.75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</row>
    <row r="238" spans="1:105" ht="18.75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</row>
    <row r="239" spans="1:105" ht="18.75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</row>
    <row r="240" spans="1:105" ht="18.75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</row>
    <row r="241" spans="1:105" ht="18.75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</row>
    <row r="242" spans="1:105" ht="18.75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</row>
    <row r="243" spans="1:105" ht="18.75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</row>
    <row r="244" spans="1:105" ht="18.75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</row>
    <row r="245" spans="1:105" ht="18.75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</row>
    <row r="246" spans="1:105" ht="18.75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</row>
    <row r="247" spans="1:105" ht="18.75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</row>
    <row r="248" spans="1:105" ht="18.75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</row>
    <row r="249" spans="1:105" ht="18.75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</row>
    <row r="250" spans="1:105" ht="18.75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</row>
    <row r="251" spans="1:105" ht="18.75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</row>
    <row r="252" spans="1:105" ht="18.75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</row>
    <row r="253" spans="1:105" ht="18.75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</row>
    <row r="254" spans="1:105" ht="18.75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</row>
    <row r="255" spans="1:105" ht="18.75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</row>
    <row r="256" spans="1:105" ht="18.75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</row>
    <row r="257" spans="1:105" ht="18.75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</row>
    <row r="258" spans="1:105" ht="18.75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</row>
    <row r="259" spans="1:105" ht="18.75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</row>
    <row r="260" spans="1:105" ht="18.75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</row>
    <row r="261" spans="1:105" ht="18.75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</row>
    <row r="262" spans="1:105" ht="18.75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</row>
    <row r="263" spans="1:105" ht="18.75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</row>
    <row r="264" spans="1:105" ht="18.75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</row>
    <row r="265" spans="1:105" ht="18.75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</row>
    <row r="266" spans="1:105" ht="18.75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</row>
    <row r="267" spans="1:105" ht="18.75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</row>
    <row r="268" spans="1:105" ht="18.75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</row>
    <row r="269" spans="1:105" ht="18.75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</row>
    <row r="270" spans="1:105" ht="18.75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</row>
    <row r="271" spans="1:105" ht="18.75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</row>
    <row r="272" spans="1:105" ht="18.75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</row>
    <row r="273" spans="1:105" ht="18.75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</row>
    <row r="274" spans="1:105" ht="18.75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</row>
    <row r="275" spans="1:105" ht="18.75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</row>
    <row r="276" spans="1:105" ht="18.75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</row>
    <row r="277" spans="1:105" ht="18.75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</row>
    <row r="278" spans="1:105" ht="18.75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</row>
    <row r="279" spans="1:105" ht="18.75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</row>
    <row r="280" spans="1:105" ht="18.75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</row>
    <row r="281" spans="1:105" ht="18.75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</row>
    <row r="282" spans="1:105" ht="18.75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</row>
    <row r="283" spans="1:105" ht="18.75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</row>
    <row r="284" spans="1:105" ht="18.75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</row>
    <row r="285" spans="1:105" ht="18.75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</row>
    <row r="286" spans="1:105" ht="18.75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</row>
    <row r="287" spans="1:105" ht="18.75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</row>
    <row r="288" spans="1:105" ht="18.75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</row>
    <row r="289" spans="1:105" ht="18.75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</row>
    <row r="290" spans="1:105" ht="18.75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</row>
    <row r="291" spans="1:105" ht="18.75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</row>
    <row r="292" spans="1:105" ht="18.75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</row>
    <row r="293" spans="1:105" ht="18.75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</row>
    <row r="294" spans="1:105" ht="18.75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</row>
    <row r="295" spans="1:105" ht="18.75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</row>
    <row r="296" spans="1:105" ht="18.75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</row>
    <row r="297" spans="1:105" ht="18.75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</row>
    <row r="298" spans="1:105" ht="18.75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</row>
    <row r="299" spans="1:105" ht="18.75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</row>
    <row r="300" spans="1:105" ht="18.75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</row>
    <row r="301" spans="1:105" ht="18.75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</row>
    <row r="302" spans="1:105" ht="18.75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</row>
    <row r="303" spans="1:105" ht="18.75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</row>
    <row r="304" spans="1:105" ht="18.75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</row>
    <row r="305" spans="1:105" ht="18.75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</row>
    <row r="306" spans="1:105" ht="18.75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</row>
    <row r="307" spans="1:105" ht="18.75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</row>
    <row r="308" spans="1:105" ht="18.75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</row>
    <row r="309" spans="1:105" ht="18.75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</row>
    <row r="310" spans="1:105" ht="18.75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</row>
    <row r="311" spans="1:105" ht="18.75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</row>
    <row r="312" spans="1:105" ht="18.75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</row>
    <row r="313" spans="1:105" ht="18.75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</row>
    <row r="314" spans="1:105" ht="18.75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</row>
    <row r="315" spans="1:105" ht="18.75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</row>
    <row r="316" spans="1:105" ht="18.75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</row>
    <row r="317" spans="1:105" ht="18.75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</row>
    <row r="318" spans="1:105" ht="18.75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</row>
    <row r="319" spans="1:105" ht="18.75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</row>
    <row r="320" spans="1:105" ht="18.75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</row>
    <row r="321" spans="1:105" ht="18.75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</row>
    <row r="322" spans="1:105" ht="18.75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</row>
    <row r="323" spans="1:105" ht="18.75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</row>
    <row r="324" spans="1:105" ht="18.75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</row>
    <row r="325" spans="1:105" ht="18.75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</row>
    <row r="326" spans="1:105" ht="18.75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</row>
    <row r="327" spans="1:105" ht="18.75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</row>
    <row r="328" spans="1:105" ht="18.75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</row>
    <row r="329" spans="1:105" ht="18.75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</row>
    <row r="330" spans="1:105" ht="18.75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</row>
    <row r="331" spans="1:105" ht="18.75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</row>
    <row r="332" spans="1:105" ht="18.75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</row>
    <row r="333" spans="1:105" ht="18.75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</row>
    <row r="334" spans="1:105" ht="18.75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</row>
    <row r="335" spans="1:105" ht="18.75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</row>
    <row r="336" spans="1:105" ht="18.75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</row>
    <row r="337" spans="1:105" ht="18.75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</row>
    <row r="338" spans="1:105" ht="18.75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</row>
    <row r="339" spans="1:105" ht="18.75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</row>
    <row r="340" spans="1:105" ht="18.75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</row>
    <row r="341" spans="1:105" ht="18.75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</row>
    <row r="342" spans="1:105" ht="18.75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</row>
    <row r="343" spans="1:105" ht="18.75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</row>
    <row r="344" spans="1:105" ht="18.75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</row>
    <row r="345" spans="1:105" ht="18.75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</row>
    <row r="346" spans="1:105" ht="18.75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</row>
    <row r="347" spans="1:105" ht="18.75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</row>
    <row r="348" spans="1:105" ht="18.75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</row>
    <row r="349" spans="1:105" ht="18.75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</row>
    <row r="350" spans="1:105" ht="18.75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</row>
    <row r="351" spans="1:105" ht="18.75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</row>
    <row r="352" spans="1:105" ht="18.75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</row>
    <row r="353" spans="1:105" ht="18.75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</row>
    <row r="354" spans="1:105" ht="18.75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</row>
    <row r="355" spans="1:105" ht="18.75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</row>
    <row r="356" spans="1:105" ht="18.75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</row>
    <row r="357" spans="1:105" ht="18.75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</row>
    <row r="358" spans="1:105" ht="18.75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</row>
    <row r="359" spans="1:105" ht="18.75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</row>
    <row r="360" spans="1:105" ht="18.75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</row>
    <row r="361" spans="1:105" ht="18.75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</row>
    <row r="362" spans="1:105" ht="18.75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</row>
    <row r="363" spans="1:105" ht="18.75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</row>
    <row r="364" spans="1:105" ht="18.75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</row>
    <row r="365" spans="1:105" ht="18.75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</row>
    <row r="366" spans="1:105" ht="18.75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</row>
    <row r="367" spans="1:105" ht="18.75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</row>
    <row r="368" spans="1:105" ht="18.75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</row>
    <row r="369" spans="1:105" ht="18.75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</row>
    <row r="370" spans="1:105" ht="18.75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</row>
    <row r="371" spans="1:105" ht="18.75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</row>
    <row r="372" spans="1:105" ht="18.75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</row>
    <row r="373" spans="1:105" ht="18.75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</row>
    <row r="374" spans="1:105" ht="18.75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</row>
    <row r="375" spans="1:105" ht="18.75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</row>
    <row r="376" spans="1:105" ht="18.75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</row>
    <row r="377" spans="1:105" ht="18.75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</row>
    <row r="378" spans="1:105" ht="18.75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</row>
    <row r="379" spans="1:105" ht="18.75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</row>
    <row r="380" spans="1:105" ht="18.75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</row>
    <row r="381" spans="1:105" ht="18.75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</row>
    <row r="382" spans="1:105" ht="18.75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</row>
    <row r="383" spans="1:105" ht="18.75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</row>
    <row r="384" spans="1:105" ht="18.75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</row>
    <row r="385" spans="1:105" ht="18.75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</row>
    <row r="386" spans="1:105" ht="18.75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</row>
    <row r="387" spans="1:105" ht="18.75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</row>
    <row r="388" spans="1:105" ht="18.75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</row>
    <row r="389" spans="1:105" ht="18.75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</row>
    <row r="390" spans="1:105" ht="18.75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</row>
    <row r="391" spans="1:105" ht="18.75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</row>
    <row r="392" spans="1:105" ht="18.75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</row>
    <row r="393" spans="1:105" ht="18.75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</row>
    <row r="394" spans="1:105" ht="18.75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</row>
    <row r="395" spans="1:105" ht="18.75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</row>
    <row r="396" spans="1:105" ht="18.75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</row>
    <row r="397" spans="1:105" ht="18.75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</row>
    <row r="398" spans="1:105" ht="18.75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</row>
    <row r="399" spans="1:105" ht="18.75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</row>
    <row r="400" spans="1:105" ht="18.75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</row>
    <row r="401" spans="1:105" ht="18.75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</row>
    <row r="402" spans="1:105" ht="18.75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</row>
    <row r="403" spans="1:105" ht="18.75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</row>
    <row r="404" spans="1:105" ht="18.75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</row>
    <row r="405" spans="1:105" ht="18.75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</row>
    <row r="406" spans="1:105" ht="18.75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</row>
    <row r="407" spans="1:105" ht="18.75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</row>
    <row r="408" spans="1:105" ht="18.75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</row>
    <row r="409" spans="1:105" ht="18.75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</row>
    <row r="410" spans="1:105" ht="18.75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</row>
    <row r="411" spans="1:105" ht="18.75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</row>
    <row r="412" spans="1:105" ht="18.75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</row>
    <row r="413" spans="1:105" ht="18.75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</row>
    <row r="414" spans="1:105" ht="18.75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</row>
    <row r="415" spans="1:105" ht="18.75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</row>
    <row r="416" spans="1:105" ht="18.75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</row>
    <row r="417" spans="1:105" ht="18.75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</row>
    <row r="418" spans="1:105" ht="18.75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</row>
    <row r="419" spans="1:105" ht="18.75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</row>
    <row r="420" spans="1:105" ht="18.75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</row>
    <row r="421" spans="1:105" ht="18.75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</row>
    <row r="422" spans="1:105" ht="18.75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</row>
    <row r="423" spans="1:105" ht="18.75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</row>
    <row r="424" spans="1:105" ht="18.75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</row>
    <row r="425" spans="1:105" ht="18.75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</row>
    <row r="426" spans="1:105" ht="18.75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</row>
    <row r="427" spans="1:105" ht="18.75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</row>
    <row r="428" spans="1:105" ht="18.75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</row>
    <row r="429" spans="1:105" ht="18.75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</row>
    <row r="430" spans="1:105" ht="18.75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</row>
    <row r="431" spans="1:105" ht="18.75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</row>
    <row r="432" spans="1:105" ht="18.75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</row>
    <row r="433" spans="1:105" ht="18.75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</row>
    <row r="434" spans="1:105" ht="18.75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</row>
    <row r="435" spans="1:105" ht="18.75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</row>
    <row r="436" spans="1:105" ht="18.75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</row>
    <row r="437" spans="1:105" ht="18.75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</row>
    <row r="438" spans="1:105" ht="18.75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</row>
    <row r="439" spans="1:105" ht="18.75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</row>
    <row r="440" spans="1:105" ht="18.75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</row>
    <row r="441" spans="1:105" ht="18.75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</row>
    <row r="442" spans="1:105" ht="18.75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</row>
    <row r="443" spans="1:105" ht="18.75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</row>
    <row r="444" spans="1:105" ht="18.75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</row>
    <row r="445" spans="1:105" ht="18.75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</row>
    <row r="446" spans="1:105" ht="18.75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</row>
    <row r="447" spans="1:105" ht="18.75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</row>
    <row r="448" spans="1:105" ht="18.75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</row>
    <row r="449" spans="1:105" ht="18.75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</row>
    <row r="450" spans="1:105" ht="18.75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</row>
    <row r="451" spans="1:105" ht="18.75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</row>
    <row r="452" spans="1:105" ht="18.75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</row>
    <row r="453" spans="1:105" ht="18.75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</row>
    <row r="454" spans="1:105" ht="18.75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</row>
    <row r="455" spans="1:105" ht="18.75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</row>
    <row r="456" spans="1:105" ht="18.75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</row>
    <row r="457" spans="1:105" ht="18.75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</row>
    <row r="458" spans="1:105" ht="18.75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</row>
    <row r="459" spans="1:105" ht="18.75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</row>
    <row r="460" spans="1:105" ht="18.75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</row>
    <row r="461" spans="1:105" ht="18.75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</row>
    <row r="462" spans="1:105" ht="18.75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</row>
    <row r="463" spans="1:105" ht="18.75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</row>
    <row r="464" spans="1:105" ht="18.75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</row>
    <row r="465" spans="1:105" ht="18.75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</row>
    <row r="466" spans="1:105" ht="18.75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</row>
    <row r="467" spans="1:105" ht="18.75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</row>
    <row r="468" spans="1:105" ht="18.75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</row>
    <row r="469" spans="1:105" ht="18.75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</row>
    <row r="470" spans="1:105" ht="18.75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</row>
    <row r="471" spans="1:105" ht="18.75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</row>
    <row r="472" spans="1:105" ht="18.75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</row>
    <row r="473" spans="1:105" ht="18.75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</row>
    <row r="474" spans="1:105" ht="18.75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</row>
    <row r="475" spans="1:105" ht="18.75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</row>
    <row r="476" spans="1:105" ht="18.75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</row>
    <row r="477" spans="1:105" ht="18.75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</row>
    <row r="478" spans="1:105" ht="18.75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</row>
    <row r="479" spans="1:105" ht="18.75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</row>
    <row r="480" spans="1:105" ht="18.75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</row>
    <row r="481" spans="1:105" ht="18.75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</row>
    <row r="482" spans="1:105" ht="18.75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</row>
    <row r="483" spans="1:105" ht="18.75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</row>
    <row r="484" spans="1:105" ht="18.75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</row>
    <row r="485" spans="1:105" ht="18.75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</row>
    <row r="486" spans="1:105" ht="18.75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</row>
    <row r="487" spans="1:105" ht="18.75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</row>
    <row r="488" spans="1:105" ht="18.75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</row>
    <row r="489" spans="1:105" ht="18.75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</row>
    <row r="490" spans="1:105" ht="18.75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</row>
    <row r="491" spans="1:105" ht="18.75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</row>
    <row r="492" spans="1:105" ht="18.75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</row>
    <row r="493" spans="1:105" ht="18.75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</row>
    <row r="494" spans="1:105" ht="18.75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</row>
    <row r="495" spans="1:105" ht="18.75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</row>
    <row r="496" spans="1:105" ht="18.75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</row>
    <row r="497" spans="1:105" ht="18.75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</row>
    <row r="498" spans="1:105" ht="18.75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</row>
    <row r="499" spans="1:105" ht="18.75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</row>
    <row r="500" spans="1:105" ht="18.75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</row>
    <row r="501" spans="1:105" ht="18.75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</row>
    <row r="502" spans="1:105" ht="18.75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</row>
    <row r="503" spans="1:105" ht="18.75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</row>
    <row r="504" spans="1:105" ht="18.75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</row>
    <row r="505" spans="1:105" ht="18.75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</row>
    <row r="506" spans="1:105" ht="18.75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</row>
    <row r="507" spans="1:105" ht="18.75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</row>
    <row r="508" spans="1:105" ht="18.75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</row>
    <row r="509" spans="1:105" ht="18.75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</row>
    <row r="510" spans="1:105" ht="18.75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</row>
    <row r="511" spans="1:105" ht="18.75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</row>
    <row r="512" spans="1:105" ht="18.75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</row>
    <row r="513" spans="1:105" ht="18.75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</row>
    <row r="514" spans="1:105" ht="18.75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</row>
    <row r="515" spans="1:105" ht="18.75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</row>
    <row r="516" spans="1:105" ht="18.75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</row>
    <row r="517" spans="1:105" ht="18.75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</row>
    <row r="518" spans="1:105" ht="18.75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</row>
    <row r="519" spans="1:105" ht="18.75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</row>
    <row r="520" spans="1:105" ht="18.75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</row>
    <row r="521" spans="1:105" ht="18.75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</row>
    <row r="522" spans="1:105" ht="18.75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</row>
    <row r="523" spans="1:105" ht="18.75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</row>
    <row r="524" spans="1:105" ht="18.75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</row>
    <row r="525" spans="1:105" ht="18.75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</row>
    <row r="526" spans="1:105" ht="18.75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</row>
    <row r="527" spans="1:105" ht="18.75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</row>
    <row r="528" spans="1:105" ht="18.75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</row>
    <row r="529" spans="1:105" ht="18.75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</row>
    <row r="530" spans="1:105" ht="18.75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</row>
    <row r="531" spans="1:105" ht="18.75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</row>
    <row r="532" spans="1:105" ht="18.75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</row>
    <row r="533" spans="1:105" ht="18.75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</row>
    <row r="534" spans="1:105" ht="18.75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</row>
    <row r="535" spans="1:105" ht="18.75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</row>
    <row r="536" spans="1:105" ht="18.75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</row>
    <row r="537" spans="1:105" ht="18.75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</row>
    <row r="538" spans="1:105" ht="18.75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</row>
    <row r="539" spans="1:105" ht="18.75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</row>
    <row r="540" spans="1:105" ht="18.75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</row>
    <row r="541" spans="1:105" ht="18.75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</row>
    <row r="542" spans="1:105" ht="18.75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</row>
    <row r="543" spans="1:105" ht="18.75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</row>
    <row r="544" spans="1:105" ht="18.75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</row>
    <row r="545" spans="1:105" ht="18.75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</row>
    <row r="546" spans="1:105" ht="18.75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</row>
    <row r="547" spans="1:105" ht="18.75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</row>
    <row r="548" spans="1:105" ht="18.75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</row>
    <row r="549" spans="1:105" ht="18.75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</row>
    <row r="550" spans="1:105" ht="18.75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</row>
    <row r="551" spans="1:105" ht="18.75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</row>
    <row r="552" spans="1:105" ht="18.75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</row>
    <row r="553" spans="1:105" ht="18.75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</row>
    <row r="554" spans="1:105" ht="18.75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</row>
    <row r="555" spans="1:105" ht="18.75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</row>
    <row r="556" spans="1:105" ht="18.75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</row>
    <row r="557" spans="1:105" ht="18.75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</row>
    <row r="558" spans="1:105" ht="18.75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</row>
    <row r="559" spans="1:105" ht="18.75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</row>
    <row r="560" spans="1:105" ht="18.75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</row>
    <row r="561" spans="1:105" ht="18.75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</row>
    <row r="562" spans="1:105" ht="18.75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</row>
    <row r="563" spans="1:105" ht="18.75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</row>
    <row r="564" spans="1:105" ht="18.75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</row>
    <row r="565" spans="1:105" ht="18.75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</row>
    <row r="566" spans="1:105" ht="18.75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</row>
    <row r="567" spans="1:105" ht="18.75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</row>
    <row r="568" spans="1:105" ht="18.75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</row>
    <row r="569" spans="1:105" ht="18.75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</row>
    <row r="570" spans="1:105" ht="18.75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</row>
    <row r="571" spans="1:105" ht="18.75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</row>
    <row r="572" spans="1:105" ht="18.75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</row>
    <row r="573" spans="1:105" ht="18.75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</row>
    <row r="574" spans="1:105" ht="18.75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</row>
    <row r="575" spans="1:105" ht="18.75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</row>
    <row r="576" spans="1:105" ht="18.75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</row>
    <row r="577" spans="1:105" ht="18.75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</row>
    <row r="578" spans="1:105" ht="18.75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</row>
    <row r="579" spans="1:105" ht="18.75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</row>
    <row r="580" spans="1:105" ht="18.75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</row>
    <row r="581" spans="1:105" ht="18.75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</row>
    <row r="582" spans="1:105" ht="18.75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</row>
    <row r="583" spans="1:105" ht="18.75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</row>
    <row r="584" spans="1:105" ht="18.75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</row>
    <row r="585" spans="1:105" ht="18.75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</row>
    <row r="586" spans="1:105" ht="18.75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</row>
    <row r="587" spans="1:105" ht="18.75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</row>
    <row r="588" spans="1:105" ht="18.75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</row>
    <row r="589" spans="1:105" ht="18.75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</row>
    <row r="590" spans="1:105" ht="18.75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</row>
    <row r="591" spans="1:105" ht="18.75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</row>
    <row r="592" spans="1:105" ht="18.75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</row>
    <row r="593" spans="1:105" ht="18.75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</row>
    <row r="594" spans="1:105" ht="18.75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</row>
    <row r="595" spans="1:105" ht="18.75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</row>
    <row r="596" spans="1:105" ht="18.75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</row>
    <row r="597" spans="1:105" ht="18.75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</row>
    <row r="598" spans="1:105" ht="18.75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</row>
    <row r="599" spans="1:105" ht="18.75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</row>
    <row r="600" spans="1:105" ht="18.75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</row>
    <row r="601" spans="1:105" ht="18.75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</row>
    <row r="602" spans="1:105" ht="18.75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</row>
    <row r="603" spans="1:105" ht="18.75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</row>
    <row r="604" spans="1:105" ht="18.75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</row>
    <row r="605" spans="1:105" ht="18.75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</row>
    <row r="606" spans="1:105" ht="18.75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</row>
    <row r="607" spans="1:105" ht="18.75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</row>
    <row r="608" spans="1:105" ht="18.75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</row>
    <row r="609" spans="1:105" ht="18.75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</row>
  </sheetData>
  <mergeCells count="20">
    <mergeCell ref="F13:G13"/>
    <mergeCell ref="H13:I13"/>
    <mergeCell ref="F14:G14"/>
    <mergeCell ref="F15:G15"/>
    <mergeCell ref="F16:G16"/>
    <mergeCell ref="F17:G17"/>
    <mergeCell ref="F18:G18"/>
    <mergeCell ref="H14:I14"/>
    <mergeCell ref="H15:I15"/>
    <mergeCell ref="H16:I16"/>
    <mergeCell ref="H17:I17"/>
    <mergeCell ref="H18:I18"/>
    <mergeCell ref="L10:M10"/>
    <mergeCell ref="E2:Q5"/>
    <mergeCell ref="E8:F8"/>
    <mergeCell ref="E9:F9"/>
    <mergeCell ref="L8:M8"/>
    <mergeCell ref="L9:M9"/>
    <mergeCell ref="E10:F10"/>
    <mergeCell ref="N9:O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2698-1D6C-4125-8E57-7D8E6943D381}">
  <dimension ref="A1:Q28"/>
  <sheetViews>
    <sheetView workbookViewId="0">
      <selection activeCell="B1" sqref="B1"/>
    </sheetView>
  </sheetViews>
  <sheetFormatPr defaultRowHeight="15" x14ac:dyDescent="0.25"/>
  <cols>
    <col min="8" max="8" width="15.7109375" style="7" customWidth="1"/>
    <col min="9" max="9" width="18.7109375" customWidth="1"/>
    <col min="10" max="10" width="12.7109375" customWidth="1"/>
  </cols>
  <sheetData>
    <row r="1" spans="1:9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s="7" t="s">
        <v>54</v>
      </c>
      <c r="I1" t="s">
        <v>55</v>
      </c>
    </row>
    <row r="2" spans="1:9" x14ac:dyDescent="0.25">
      <c r="A2">
        <v>1</v>
      </c>
      <c r="B2" t="s">
        <v>52</v>
      </c>
      <c r="C2" t="s">
        <v>53</v>
      </c>
      <c r="D2">
        <v>20</v>
      </c>
      <c r="E2">
        <v>400</v>
      </c>
      <c r="F2">
        <f>D2*E2</f>
        <v>8000</v>
      </c>
      <c r="G2" t="str">
        <f>IF(F2&gt;=8000,"10%",IF(F2&gt;=5000,"5%",IF(F2&gt;=3000,"2%")))</f>
        <v>10%</v>
      </c>
      <c r="H2" s="7">
        <f>F2-(G2*F2)</f>
        <v>7200</v>
      </c>
      <c r="I2">
        <f>F2-H2</f>
        <v>800</v>
      </c>
    </row>
    <row r="3" spans="1:9" x14ac:dyDescent="0.25">
      <c r="A3">
        <v>2</v>
      </c>
      <c r="B3" t="s">
        <v>56</v>
      </c>
      <c r="C3" t="s">
        <v>58</v>
      </c>
      <c r="D3">
        <v>10</v>
      </c>
      <c r="E3">
        <v>300</v>
      </c>
      <c r="F3">
        <v>5000</v>
      </c>
      <c r="G3" t="str">
        <f t="shared" ref="G3:G4" si="0">IF(F3&gt;=8000,"10%",IF(F3&gt;=5000,"5%",IF(F3&gt;=3000,"2%")))</f>
        <v>5%</v>
      </c>
      <c r="H3" s="7">
        <f t="shared" ref="H3:H4" si="1">F3-(G3*F3)</f>
        <v>4750</v>
      </c>
      <c r="I3">
        <f t="shared" ref="I3:I4" si="2">F3-H3</f>
        <v>250</v>
      </c>
    </row>
    <row r="4" spans="1:9" x14ac:dyDescent="0.25">
      <c r="A4">
        <v>3</v>
      </c>
      <c r="B4" t="s">
        <v>57</v>
      </c>
      <c r="C4" t="s">
        <v>59</v>
      </c>
      <c r="D4">
        <v>5</v>
      </c>
      <c r="E4">
        <v>450</v>
      </c>
      <c r="F4">
        <v>3000</v>
      </c>
      <c r="G4" t="str">
        <f t="shared" si="0"/>
        <v>2%</v>
      </c>
      <c r="H4" s="7">
        <f t="shared" si="1"/>
        <v>2940</v>
      </c>
      <c r="I4">
        <f t="shared" si="2"/>
        <v>60</v>
      </c>
    </row>
    <row r="28" spans="17:17" x14ac:dyDescent="0.25">
      <c r="Q28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69D4-C905-469D-A134-AC737716EEF2}">
  <dimension ref="A2:D16"/>
  <sheetViews>
    <sheetView tabSelected="1" workbookViewId="0">
      <selection activeCell="H6" sqref="H6"/>
    </sheetView>
  </sheetViews>
  <sheetFormatPr defaultRowHeight="15" x14ac:dyDescent="0.25"/>
  <sheetData>
    <row r="2" spans="1:4" x14ac:dyDescent="0.25">
      <c r="A2" s="38" t="s">
        <v>61</v>
      </c>
      <c r="B2" s="36"/>
      <c r="C2" s="36"/>
      <c r="D2" s="36"/>
    </row>
    <row r="3" spans="1:4" x14ac:dyDescent="0.25">
      <c r="A3" s="38" t="s">
        <v>62</v>
      </c>
      <c r="B3" s="36"/>
      <c r="C3" s="36"/>
      <c r="D3" s="36"/>
    </row>
    <row r="4" spans="1:4" x14ac:dyDescent="0.25">
      <c r="A4" s="38" t="s">
        <v>40</v>
      </c>
      <c r="B4" s="36"/>
      <c r="C4" s="36"/>
      <c r="D4" s="36"/>
    </row>
    <row r="5" spans="1:4" x14ac:dyDescent="0.25">
      <c r="A5" s="37"/>
      <c r="B5" s="36"/>
      <c r="C5" s="36"/>
      <c r="D5" s="36"/>
    </row>
    <row r="6" spans="1:4" x14ac:dyDescent="0.25">
      <c r="A6" s="36"/>
      <c r="B6" s="41" t="s">
        <v>63</v>
      </c>
      <c r="C6" s="41"/>
      <c r="D6" s="41"/>
    </row>
    <row r="7" spans="1:4" x14ac:dyDescent="0.25">
      <c r="A7" s="36"/>
      <c r="B7" s="36"/>
      <c r="C7" s="36"/>
      <c r="D7" s="36"/>
    </row>
    <row r="8" spans="1:4" x14ac:dyDescent="0.25">
      <c r="A8" s="39" t="s">
        <v>64</v>
      </c>
      <c r="B8" s="36"/>
      <c r="C8" s="36"/>
      <c r="D8" s="36"/>
    </row>
    <row r="9" spans="1:4" x14ac:dyDescent="0.25">
      <c r="A9" s="39" t="s">
        <v>42</v>
      </c>
      <c r="B9" s="36"/>
      <c r="C9" s="36"/>
      <c r="D9" s="36"/>
    </row>
    <row r="10" spans="1:4" x14ac:dyDescent="0.25">
      <c r="A10" s="39" t="s">
        <v>43</v>
      </c>
      <c r="B10" s="36"/>
      <c r="C10" s="36"/>
      <c r="D10" s="36"/>
    </row>
    <row r="11" spans="1:4" x14ac:dyDescent="0.25">
      <c r="A11" s="39" t="s">
        <v>44</v>
      </c>
      <c r="B11" s="36"/>
      <c r="C11" s="36"/>
      <c r="D11" s="36"/>
    </row>
    <row r="12" spans="1:4" x14ac:dyDescent="0.25">
      <c r="A12" s="39" t="s">
        <v>10</v>
      </c>
      <c r="B12" s="36"/>
      <c r="C12" s="36"/>
      <c r="D12" s="36"/>
    </row>
    <row r="13" spans="1:4" x14ac:dyDescent="0.25">
      <c r="A13" s="36"/>
      <c r="B13" s="36"/>
      <c r="C13" s="36"/>
      <c r="D13" s="36"/>
    </row>
    <row r="14" spans="1:4" x14ac:dyDescent="0.25">
      <c r="A14" s="36"/>
      <c r="B14" s="36"/>
      <c r="C14" s="36"/>
      <c r="D14" s="36"/>
    </row>
    <row r="15" spans="1:4" x14ac:dyDescent="0.25">
      <c r="A15" s="40" t="s">
        <v>2</v>
      </c>
      <c r="B15" s="36">
        <f>SUM(B8:B12)</f>
        <v>0</v>
      </c>
      <c r="C15" s="36"/>
      <c r="D15" s="36"/>
    </row>
    <row r="16" spans="1:4" x14ac:dyDescent="0.25">
      <c r="A16" s="40" t="s">
        <v>65</v>
      </c>
      <c r="B16" s="36">
        <f>B15/5</f>
        <v>0</v>
      </c>
      <c r="C16" s="36"/>
      <c r="D16" s="36"/>
    </row>
  </sheetData>
  <mergeCells count="1">
    <mergeCell ref="B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2024-05-27T11:20:01Z</dcterms:created>
  <dcterms:modified xsi:type="dcterms:W3CDTF">2024-06-20T11:17:58Z</dcterms:modified>
</cp:coreProperties>
</file>