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<sst xmlns="http://schemas.openxmlformats.org/spreadsheetml/2006/main" count="234" uniqueCount="71">
  <si>
    <t>Nehal_participant1</t>
  </si>
  <si>
    <t>Kamayani_participant2</t>
  </si>
  <si>
    <t>Karthik_participant3</t>
  </si>
  <si>
    <t>Hiral_participant 4</t>
  </si>
  <si>
    <t>Mehul_participant 5</t>
  </si>
  <si>
    <t>Respond YES</t>
  </si>
  <si>
    <t>Respond NO</t>
  </si>
  <si>
    <t>Signal present</t>
  </si>
  <si>
    <t>Signal absent</t>
  </si>
  <si>
    <t>Male Hits</t>
  </si>
  <si>
    <t>Male miss</t>
  </si>
  <si>
    <t>Male FA</t>
  </si>
  <si>
    <t>Male CR</t>
  </si>
  <si>
    <t>Female Hits</t>
  </si>
  <si>
    <t>Female miss</t>
  </si>
  <si>
    <t>Female FA</t>
  </si>
  <si>
    <t>Female CR</t>
  </si>
  <si>
    <t>Indian hit</t>
  </si>
  <si>
    <t>Indian miss</t>
  </si>
  <si>
    <t>Indian FA</t>
  </si>
  <si>
    <t>Indian CR</t>
  </si>
  <si>
    <t>African hit</t>
  </si>
  <si>
    <t>African miss</t>
  </si>
  <si>
    <t>African FA</t>
  </si>
  <si>
    <t>African CR</t>
  </si>
  <si>
    <t>Korean hit</t>
  </si>
  <si>
    <t>Korean miss</t>
  </si>
  <si>
    <t>Korean FA</t>
  </si>
  <si>
    <t>Korean CR</t>
  </si>
  <si>
    <t>Caucasian hit</t>
  </si>
  <si>
    <t>Caucasian miss</t>
  </si>
  <si>
    <t>Caucasian FA</t>
  </si>
  <si>
    <t>Caucasian CR</t>
  </si>
  <si>
    <t>Smile hit</t>
  </si>
  <si>
    <t>Smile miss</t>
  </si>
  <si>
    <t>Smile FA</t>
  </si>
  <si>
    <t>Smile CR</t>
  </si>
  <si>
    <t>Neutral hit</t>
  </si>
  <si>
    <t>Neutral miss</t>
  </si>
  <si>
    <t>Neutral FA</t>
  </si>
  <si>
    <t>Neutral CR</t>
  </si>
  <si>
    <t>Banded hits</t>
  </si>
  <si>
    <t>Banded miss</t>
  </si>
  <si>
    <t>Banded FA</t>
  </si>
  <si>
    <t>Banded CR</t>
  </si>
  <si>
    <t>Banded_hits</t>
  </si>
  <si>
    <t>NB hits</t>
  </si>
  <si>
    <t>NB miss</t>
  </si>
  <si>
    <t>NB FA</t>
  </si>
  <si>
    <t>NB CR</t>
  </si>
  <si>
    <t>Gender:</t>
  </si>
  <si>
    <t>HITS</t>
  </si>
  <si>
    <t>FA</t>
  </si>
  <si>
    <t>MISS</t>
  </si>
  <si>
    <t>CR</t>
  </si>
  <si>
    <t>total male</t>
  </si>
  <si>
    <t>total female</t>
  </si>
  <si>
    <t>Ethnicity</t>
  </si>
  <si>
    <t>total caucasian</t>
  </si>
  <si>
    <t>total african</t>
  </si>
  <si>
    <t xml:space="preserve">total korean </t>
  </si>
  <si>
    <t>total indian</t>
  </si>
  <si>
    <t>Expression</t>
  </si>
  <si>
    <t>total smile</t>
  </si>
  <si>
    <t>total neutral</t>
  </si>
  <si>
    <t>Total:</t>
  </si>
  <si>
    <t>Obscured</t>
  </si>
  <si>
    <t>prop hit= hit/hit+miss</t>
  </si>
  <si>
    <t>prop fa= fa/fa+corr rej</t>
  </si>
  <si>
    <t>d prime= z(prop hit)- z(prop fa)</t>
  </si>
  <si>
    <t>c= -z(prop hit)+ z(prop fa)/2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</si>
</sst>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7" fontId="3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7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3.75"/>
    <col customWidth="1" min="6" max="6" width="19.63"/>
    <col customWidth="1" min="11" max="11" width="17.25"/>
    <col customWidth="1" min="16" max="16" width="15.13"/>
    <col customWidth="1" min="21" max="21" width="17.0"/>
  </cols>
  <sheetData>
    <row r="1">
      <c r="A1" s="1" t="s">
        <v>0</v>
      </c>
      <c r="F1" s="2" t="s">
        <v>1</v>
      </c>
      <c r="K1" s="3" t="s">
        <v>2</v>
      </c>
      <c r="P1" s="4" t="s">
        <v>3</v>
      </c>
      <c r="Q1" s="5"/>
      <c r="R1" s="5"/>
      <c r="S1" s="5"/>
      <c r="U1" s="6" t="s">
        <v>4</v>
      </c>
      <c r="V1" s="5"/>
      <c r="W1" s="5"/>
    </row>
    <row r="2">
      <c r="A2" s="7"/>
      <c r="B2" s="8" t="s">
        <v>5</v>
      </c>
      <c r="C2" s="8" t="s">
        <v>6</v>
      </c>
      <c r="D2" s="8"/>
      <c r="F2" s="7"/>
      <c r="G2" s="8" t="s">
        <v>5</v>
      </c>
      <c r="H2" s="8" t="s">
        <v>6</v>
      </c>
      <c r="K2" s="7"/>
      <c r="L2" s="8" t="s">
        <v>5</v>
      </c>
      <c r="M2" s="8" t="s">
        <v>6</v>
      </c>
      <c r="P2" s="5"/>
      <c r="Q2" s="9" t="s">
        <v>5</v>
      </c>
      <c r="R2" s="9" t="s">
        <v>6</v>
      </c>
      <c r="S2" s="5"/>
      <c r="U2" s="5"/>
      <c r="V2" s="9" t="s">
        <v>5</v>
      </c>
      <c r="W2" s="9" t="s">
        <v>6</v>
      </c>
    </row>
    <row r="3">
      <c r="A3" s="8" t="s">
        <v>7</v>
      </c>
      <c r="B3" s="10">
        <v>20.0</v>
      </c>
      <c r="C3" s="10">
        <v>7.0</v>
      </c>
      <c r="D3" s="10"/>
      <c r="F3" s="8" t="s">
        <v>7</v>
      </c>
      <c r="G3" s="10">
        <v>18.0</v>
      </c>
      <c r="H3" s="10">
        <v>10.0</v>
      </c>
      <c r="K3" s="8" t="s">
        <v>7</v>
      </c>
      <c r="L3" s="10">
        <v>15.0</v>
      </c>
      <c r="M3" s="10">
        <v>10.0</v>
      </c>
      <c r="P3" s="11" t="s">
        <v>7</v>
      </c>
      <c r="Q3" s="12">
        <v>18.0</v>
      </c>
      <c r="R3" s="12">
        <v>2.0</v>
      </c>
      <c r="S3" s="5"/>
      <c r="U3" s="9" t="s">
        <v>7</v>
      </c>
      <c r="V3" s="12">
        <v>13.0</v>
      </c>
      <c r="W3" s="12">
        <v>7.0</v>
      </c>
    </row>
    <row r="4">
      <c r="A4" s="8" t="s">
        <v>8</v>
      </c>
      <c r="B4" s="10">
        <v>13.0</v>
      </c>
      <c r="C4" s="10">
        <v>0.0</v>
      </c>
      <c r="D4" s="8"/>
      <c r="F4" s="8" t="s">
        <v>8</v>
      </c>
      <c r="G4" s="10">
        <v>9.0</v>
      </c>
      <c r="H4" s="10">
        <v>3.0</v>
      </c>
      <c r="K4" s="8" t="s">
        <v>8</v>
      </c>
      <c r="L4" s="10">
        <v>10.0</v>
      </c>
      <c r="M4" s="10">
        <v>5.0</v>
      </c>
      <c r="P4" s="11" t="s">
        <v>8</v>
      </c>
      <c r="Q4" s="12">
        <v>2.0</v>
      </c>
      <c r="R4" s="12">
        <v>18.0</v>
      </c>
      <c r="S4" s="5"/>
      <c r="U4" s="9" t="s">
        <v>8</v>
      </c>
      <c r="V4" s="12">
        <v>2.0</v>
      </c>
      <c r="W4" s="12">
        <v>18.0</v>
      </c>
    </row>
    <row r="5">
      <c r="A5" s="10"/>
      <c r="B5" s="10"/>
      <c r="C5" s="10"/>
      <c r="D5" s="10"/>
      <c r="P5" s="5"/>
      <c r="Q5" s="5"/>
      <c r="R5" s="5"/>
      <c r="S5" s="5"/>
    </row>
    <row r="6">
      <c r="A6" s="8" t="s">
        <v>9</v>
      </c>
      <c r="B6" s="8" t="s">
        <v>10</v>
      </c>
      <c r="C6" s="8" t="s">
        <v>11</v>
      </c>
      <c r="D6" s="8" t="s">
        <v>12</v>
      </c>
      <c r="F6" s="8" t="s">
        <v>9</v>
      </c>
      <c r="G6" s="8" t="s">
        <v>10</v>
      </c>
      <c r="H6" s="8" t="s">
        <v>11</v>
      </c>
      <c r="I6" s="8" t="s">
        <v>12</v>
      </c>
      <c r="K6" s="8" t="s">
        <v>9</v>
      </c>
      <c r="L6" s="8" t="s">
        <v>10</v>
      </c>
      <c r="M6" s="8" t="s">
        <v>11</v>
      </c>
      <c r="N6" s="8" t="s">
        <v>12</v>
      </c>
      <c r="P6" s="13" t="s">
        <v>9</v>
      </c>
      <c r="Q6" s="13" t="s">
        <v>10</v>
      </c>
      <c r="R6" s="13" t="s">
        <v>11</v>
      </c>
      <c r="S6" s="13" t="s">
        <v>12</v>
      </c>
      <c r="U6" s="13" t="s">
        <v>9</v>
      </c>
      <c r="V6" s="13" t="s">
        <v>10</v>
      </c>
      <c r="W6" s="13" t="s">
        <v>11</v>
      </c>
      <c r="X6" s="13" t="s">
        <v>12</v>
      </c>
    </row>
    <row r="7">
      <c r="A7" s="10">
        <v>11.0</v>
      </c>
      <c r="B7" s="10">
        <v>4.0</v>
      </c>
      <c r="C7" s="10">
        <v>5.0</v>
      </c>
      <c r="D7" s="10">
        <v>0.0</v>
      </c>
      <c r="F7" s="14">
        <v>10.0</v>
      </c>
      <c r="G7" s="14">
        <v>5.0</v>
      </c>
      <c r="H7" s="14">
        <v>5.0</v>
      </c>
      <c r="I7" s="14">
        <v>1.0</v>
      </c>
      <c r="K7" s="14">
        <v>6.0</v>
      </c>
      <c r="L7" s="14">
        <v>4.0</v>
      </c>
      <c r="M7" s="14">
        <v>5.0</v>
      </c>
      <c r="N7" s="14">
        <v>5.0</v>
      </c>
      <c r="P7" s="12">
        <v>9.0</v>
      </c>
      <c r="Q7" s="12">
        <v>2.0</v>
      </c>
      <c r="R7" s="12">
        <v>1.0</v>
      </c>
      <c r="S7" s="12">
        <v>8.0</v>
      </c>
      <c r="U7" s="12">
        <v>6.0</v>
      </c>
      <c r="V7" s="12">
        <v>5.0</v>
      </c>
      <c r="W7" s="12">
        <v>1.0</v>
      </c>
      <c r="X7" s="12">
        <v>8.0</v>
      </c>
    </row>
    <row r="8">
      <c r="A8" s="8" t="s">
        <v>13</v>
      </c>
      <c r="B8" s="8" t="s">
        <v>14</v>
      </c>
      <c r="C8" s="8" t="s">
        <v>15</v>
      </c>
      <c r="D8" s="8" t="s">
        <v>16</v>
      </c>
      <c r="F8" s="8" t="s">
        <v>13</v>
      </c>
      <c r="G8" s="8" t="s">
        <v>14</v>
      </c>
      <c r="H8" s="8" t="s">
        <v>15</v>
      </c>
      <c r="I8" s="8" t="s">
        <v>16</v>
      </c>
      <c r="K8" s="8" t="s">
        <v>13</v>
      </c>
      <c r="L8" s="8" t="s">
        <v>14</v>
      </c>
      <c r="M8" s="8" t="s">
        <v>15</v>
      </c>
      <c r="N8" s="8" t="s">
        <v>16</v>
      </c>
      <c r="P8" s="13" t="s">
        <v>13</v>
      </c>
      <c r="Q8" s="13" t="s">
        <v>14</v>
      </c>
      <c r="R8" s="13" t="s">
        <v>15</v>
      </c>
      <c r="S8" s="13" t="s">
        <v>16</v>
      </c>
      <c r="U8" s="13" t="s">
        <v>13</v>
      </c>
      <c r="V8" s="13" t="s">
        <v>14</v>
      </c>
      <c r="W8" s="13" t="s">
        <v>15</v>
      </c>
      <c r="X8" s="13" t="s">
        <v>16</v>
      </c>
    </row>
    <row r="9">
      <c r="A9" s="10">
        <v>9.0</v>
      </c>
      <c r="B9" s="10">
        <v>3.0</v>
      </c>
      <c r="C9" s="10">
        <v>8.0</v>
      </c>
      <c r="D9" s="10">
        <v>0.0</v>
      </c>
      <c r="F9" s="14">
        <v>8.0</v>
      </c>
      <c r="G9" s="14">
        <v>5.0</v>
      </c>
      <c r="H9" s="14">
        <v>4.0</v>
      </c>
      <c r="I9" s="14">
        <v>2.0</v>
      </c>
      <c r="K9" s="14">
        <v>9.0</v>
      </c>
      <c r="L9" s="14">
        <v>6.0</v>
      </c>
      <c r="M9" s="14">
        <v>5.0</v>
      </c>
      <c r="N9" s="14">
        <v>0.0</v>
      </c>
      <c r="P9" s="12">
        <v>9.0</v>
      </c>
      <c r="Q9" s="12">
        <v>0.0</v>
      </c>
      <c r="R9" s="12">
        <v>1.0</v>
      </c>
      <c r="S9" s="12">
        <v>10.0</v>
      </c>
      <c r="U9" s="12">
        <v>7.0</v>
      </c>
      <c r="V9" s="12">
        <v>2.0</v>
      </c>
      <c r="W9" s="12">
        <v>1.0</v>
      </c>
      <c r="X9" s="12">
        <v>10.0</v>
      </c>
    </row>
    <row r="10">
      <c r="A10" s="8" t="s">
        <v>17</v>
      </c>
      <c r="B10" s="8" t="s">
        <v>18</v>
      </c>
      <c r="C10" s="8" t="s">
        <v>19</v>
      </c>
      <c r="D10" s="8" t="s">
        <v>20</v>
      </c>
      <c r="F10" s="8" t="s">
        <v>17</v>
      </c>
      <c r="G10" s="8" t="s">
        <v>18</v>
      </c>
      <c r="H10" s="8" t="s">
        <v>19</v>
      </c>
      <c r="I10" s="8" t="s">
        <v>20</v>
      </c>
      <c r="K10" s="8" t="s">
        <v>17</v>
      </c>
      <c r="L10" s="8" t="s">
        <v>18</v>
      </c>
      <c r="M10" s="8" t="s">
        <v>19</v>
      </c>
      <c r="N10" s="8" t="s">
        <v>20</v>
      </c>
      <c r="P10" s="13" t="s">
        <v>17</v>
      </c>
      <c r="Q10" s="13" t="s">
        <v>18</v>
      </c>
      <c r="R10" s="13" t="s">
        <v>19</v>
      </c>
      <c r="S10" s="13" t="s">
        <v>20</v>
      </c>
      <c r="U10" s="13" t="s">
        <v>17</v>
      </c>
      <c r="V10" s="13" t="s">
        <v>18</v>
      </c>
      <c r="W10" s="13" t="s">
        <v>19</v>
      </c>
      <c r="X10" s="13" t="s">
        <v>20</v>
      </c>
    </row>
    <row r="11">
      <c r="A11" s="10">
        <v>5.0</v>
      </c>
      <c r="B11" s="10">
        <v>1.0</v>
      </c>
      <c r="C11" s="10">
        <v>4.0</v>
      </c>
      <c r="D11" s="10">
        <v>0.0</v>
      </c>
      <c r="F11" s="10">
        <v>5.0</v>
      </c>
      <c r="G11" s="10">
        <v>1.0</v>
      </c>
      <c r="H11" s="10">
        <v>3.0</v>
      </c>
      <c r="I11" s="10">
        <v>1.0</v>
      </c>
      <c r="K11" s="10">
        <v>3.0</v>
      </c>
      <c r="L11" s="10">
        <v>1.0</v>
      </c>
      <c r="M11" s="10">
        <v>4.0</v>
      </c>
      <c r="N11" s="10">
        <v>2.0</v>
      </c>
      <c r="P11" s="12">
        <v>3.0</v>
      </c>
      <c r="Q11" s="12">
        <v>2.0</v>
      </c>
      <c r="R11" s="12">
        <v>0.0</v>
      </c>
      <c r="S11" s="12">
        <v>5.0</v>
      </c>
      <c r="U11" s="12">
        <v>3.0</v>
      </c>
      <c r="V11" s="12">
        <v>2.0</v>
      </c>
      <c r="W11" s="12">
        <v>0.0</v>
      </c>
      <c r="X11" s="12">
        <v>5.0</v>
      </c>
    </row>
    <row r="12">
      <c r="A12" s="8" t="s">
        <v>21</v>
      </c>
      <c r="B12" s="8" t="s">
        <v>22</v>
      </c>
      <c r="C12" s="8" t="s">
        <v>23</v>
      </c>
      <c r="D12" s="8" t="s">
        <v>24</v>
      </c>
      <c r="F12" s="8" t="s">
        <v>21</v>
      </c>
      <c r="G12" s="8" t="s">
        <v>22</v>
      </c>
      <c r="H12" s="8" t="s">
        <v>23</v>
      </c>
      <c r="I12" s="8" t="s">
        <v>24</v>
      </c>
      <c r="K12" s="8" t="s">
        <v>21</v>
      </c>
      <c r="L12" s="8" t="s">
        <v>22</v>
      </c>
      <c r="M12" s="8" t="s">
        <v>23</v>
      </c>
      <c r="N12" s="8" t="s">
        <v>24</v>
      </c>
      <c r="P12" s="13" t="s">
        <v>21</v>
      </c>
      <c r="Q12" s="13" t="s">
        <v>22</v>
      </c>
      <c r="R12" s="13" t="s">
        <v>23</v>
      </c>
      <c r="S12" s="13" t="s">
        <v>24</v>
      </c>
      <c r="U12" s="13" t="s">
        <v>21</v>
      </c>
      <c r="V12" s="13" t="s">
        <v>22</v>
      </c>
      <c r="W12" s="13" t="s">
        <v>23</v>
      </c>
      <c r="X12" s="13" t="s">
        <v>24</v>
      </c>
    </row>
    <row r="13">
      <c r="A13" s="10">
        <v>5.0</v>
      </c>
      <c r="B13" s="10">
        <v>1.0</v>
      </c>
      <c r="C13" s="10">
        <v>4.0</v>
      </c>
      <c r="D13" s="10">
        <v>0.0</v>
      </c>
      <c r="F13" s="10">
        <v>5.0</v>
      </c>
      <c r="G13" s="10">
        <v>4.0</v>
      </c>
      <c r="H13" s="10">
        <v>1.0</v>
      </c>
      <c r="I13" s="10">
        <v>0.0</v>
      </c>
      <c r="K13" s="10">
        <v>3.0</v>
      </c>
      <c r="L13" s="10">
        <v>2.0</v>
      </c>
      <c r="M13" s="10">
        <v>3.0</v>
      </c>
      <c r="N13" s="10">
        <v>2.0</v>
      </c>
      <c r="P13" s="12">
        <v>5.0</v>
      </c>
      <c r="Q13" s="12">
        <v>0.0</v>
      </c>
      <c r="R13" s="12">
        <v>1.0</v>
      </c>
      <c r="S13" s="12">
        <v>4.0</v>
      </c>
      <c r="U13" s="12">
        <v>4.0</v>
      </c>
      <c r="V13" s="12">
        <v>1.0</v>
      </c>
      <c r="W13" s="12">
        <v>0.0</v>
      </c>
      <c r="X13" s="12">
        <v>5.0</v>
      </c>
    </row>
    <row r="14">
      <c r="A14" s="8" t="s">
        <v>25</v>
      </c>
      <c r="B14" s="8" t="s">
        <v>26</v>
      </c>
      <c r="C14" s="8" t="s">
        <v>27</v>
      </c>
      <c r="D14" s="8" t="s">
        <v>28</v>
      </c>
      <c r="F14" s="8" t="s">
        <v>25</v>
      </c>
      <c r="G14" s="8" t="s">
        <v>26</v>
      </c>
      <c r="H14" s="8" t="s">
        <v>27</v>
      </c>
      <c r="I14" s="8" t="s">
        <v>28</v>
      </c>
      <c r="K14" s="8" t="s">
        <v>25</v>
      </c>
      <c r="L14" s="8" t="s">
        <v>26</v>
      </c>
      <c r="M14" s="8" t="s">
        <v>27</v>
      </c>
      <c r="N14" s="8" t="s">
        <v>28</v>
      </c>
      <c r="P14" s="13" t="s">
        <v>25</v>
      </c>
      <c r="Q14" s="13" t="s">
        <v>26</v>
      </c>
      <c r="R14" s="13" t="s">
        <v>27</v>
      </c>
      <c r="S14" s="13" t="s">
        <v>28</v>
      </c>
      <c r="U14" s="13" t="s">
        <v>25</v>
      </c>
      <c r="V14" s="13" t="s">
        <v>26</v>
      </c>
      <c r="W14" s="13" t="s">
        <v>27</v>
      </c>
      <c r="X14" s="13" t="s">
        <v>28</v>
      </c>
    </row>
    <row r="15">
      <c r="A15" s="10">
        <v>5.0</v>
      </c>
      <c r="B15" s="10">
        <v>3.0</v>
      </c>
      <c r="C15" s="10">
        <v>2.0</v>
      </c>
      <c r="D15" s="10">
        <v>0.0</v>
      </c>
      <c r="F15" s="10">
        <v>4.0</v>
      </c>
      <c r="G15" s="10">
        <v>4.0</v>
      </c>
      <c r="H15" s="10">
        <v>1.0</v>
      </c>
      <c r="I15" s="10">
        <v>1.0</v>
      </c>
      <c r="K15" s="10">
        <v>5.0</v>
      </c>
      <c r="L15" s="10">
        <v>4.0</v>
      </c>
      <c r="M15" s="10">
        <v>1.0</v>
      </c>
      <c r="N15" s="10">
        <v>0.0</v>
      </c>
      <c r="P15" s="12">
        <v>6.0</v>
      </c>
      <c r="Q15" s="12">
        <v>0.0</v>
      </c>
      <c r="R15" s="12">
        <v>1.0</v>
      </c>
      <c r="S15" s="12">
        <v>3.0</v>
      </c>
      <c r="U15" s="12">
        <v>2.0</v>
      </c>
      <c r="V15" s="12">
        <v>3.0</v>
      </c>
      <c r="W15" s="12">
        <v>2.0</v>
      </c>
      <c r="X15" s="12">
        <v>3.0</v>
      </c>
    </row>
    <row r="16">
      <c r="A16" s="8" t="s">
        <v>29</v>
      </c>
      <c r="B16" s="8" t="s">
        <v>30</v>
      </c>
      <c r="C16" s="8" t="s">
        <v>31</v>
      </c>
      <c r="D16" s="8" t="s">
        <v>32</v>
      </c>
      <c r="F16" s="8" t="s">
        <v>29</v>
      </c>
      <c r="G16" s="8" t="s">
        <v>30</v>
      </c>
      <c r="H16" s="8" t="s">
        <v>31</v>
      </c>
      <c r="I16" s="8" t="s">
        <v>32</v>
      </c>
      <c r="K16" s="8" t="s">
        <v>29</v>
      </c>
      <c r="L16" s="8" t="s">
        <v>30</v>
      </c>
      <c r="M16" s="8" t="s">
        <v>31</v>
      </c>
      <c r="N16" s="8" t="s">
        <v>32</v>
      </c>
      <c r="P16" s="15" t="s">
        <v>29</v>
      </c>
      <c r="Q16" s="15" t="s">
        <v>30</v>
      </c>
      <c r="R16" s="15" t="s">
        <v>31</v>
      </c>
      <c r="S16" s="15" t="s">
        <v>32</v>
      </c>
      <c r="U16" s="15" t="s">
        <v>29</v>
      </c>
      <c r="V16" s="15" t="s">
        <v>30</v>
      </c>
      <c r="W16" s="15" t="s">
        <v>31</v>
      </c>
      <c r="X16" s="15" t="s">
        <v>32</v>
      </c>
    </row>
    <row r="17">
      <c r="A17" s="10">
        <v>5.0</v>
      </c>
      <c r="B17" s="10">
        <v>2.0</v>
      </c>
      <c r="C17" s="10">
        <v>3.0</v>
      </c>
      <c r="D17" s="10">
        <v>0.0</v>
      </c>
      <c r="F17" s="10">
        <v>4.0</v>
      </c>
      <c r="G17" s="10">
        <v>1.0</v>
      </c>
      <c r="H17" s="10">
        <v>4.0</v>
      </c>
      <c r="I17" s="10">
        <v>1.0</v>
      </c>
      <c r="K17" s="10">
        <v>4.0</v>
      </c>
      <c r="L17" s="10">
        <v>3.0</v>
      </c>
      <c r="M17" s="10">
        <v>2.0</v>
      </c>
      <c r="N17" s="10">
        <v>1.0</v>
      </c>
      <c r="P17" s="12">
        <v>5.0</v>
      </c>
      <c r="Q17" s="12">
        <v>0.0</v>
      </c>
      <c r="R17" s="12">
        <v>0.0</v>
      </c>
      <c r="S17" s="12">
        <v>5.0</v>
      </c>
      <c r="U17" s="12">
        <v>4.0</v>
      </c>
      <c r="V17" s="12">
        <v>1.0</v>
      </c>
      <c r="W17" s="12">
        <v>0.0</v>
      </c>
      <c r="X17" s="12">
        <v>5.0</v>
      </c>
    </row>
    <row r="18">
      <c r="A18" s="8" t="s">
        <v>33</v>
      </c>
      <c r="B18" s="8" t="s">
        <v>34</v>
      </c>
      <c r="C18" s="8" t="s">
        <v>35</v>
      </c>
      <c r="D18" s="8" t="s">
        <v>36</v>
      </c>
      <c r="F18" s="8" t="s">
        <v>33</v>
      </c>
      <c r="G18" s="8" t="s">
        <v>34</v>
      </c>
      <c r="H18" s="8" t="s">
        <v>35</v>
      </c>
      <c r="I18" s="8" t="s">
        <v>36</v>
      </c>
      <c r="K18" s="8" t="s">
        <v>33</v>
      </c>
      <c r="L18" s="8" t="s">
        <v>34</v>
      </c>
      <c r="M18" s="8" t="s">
        <v>35</v>
      </c>
      <c r="N18" s="8" t="s">
        <v>36</v>
      </c>
      <c r="P18" s="13" t="s">
        <v>33</v>
      </c>
      <c r="Q18" s="13" t="s">
        <v>34</v>
      </c>
      <c r="R18" s="13" t="s">
        <v>35</v>
      </c>
      <c r="S18" s="13" t="s">
        <v>36</v>
      </c>
      <c r="U18" s="13" t="s">
        <v>33</v>
      </c>
      <c r="V18" s="13" t="s">
        <v>34</v>
      </c>
      <c r="W18" s="13" t="s">
        <v>35</v>
      </c>
      <c r="X18" s="13" t="s">
        <v>36</v>
      </c>
    </row>
    <row r="19">
      <c r="A19" s="10">
        <v>12.0</v>
      </c>
      <c r="B19" s="10">
        <v>4.0</v>
      </c>
      <c r="C19" s="10">
        <v>4.0</v>
      </c>
      <c r="D19" s="10">
        <v>0.0</v>
      </c>
      <c r="F19" s="10">
        <v>9.0</v>
      </c>
      <c r="G19" s="10">
        <v>5.0</v>
      </c>
      <c r="H19" s="10">
        <v>3.0</v>
      </c>
      <c r="I19" s="10">
        <v>3.0</v>
      </c>
      <c r="K19" s="10">
        <v>9.0</v>
      </c>
      <c r="L19" s="10">
        <v>4.0</v>
      </c>
      <c r="M19" s="10">
        <v>4.0</v>
      </c>
      <c r="N19" s="10">
        <v>3.0</v>
      </c>
      <c r="P19" s="12">
        <v>12.0</v>
      </c>
      <c r="Q19" s="12">
        <v>1.0</v>
      </c>
      <c r="R19" s="12">
        <v>0.0</v>
      </c>
      <c r="S19" s="12">
        <v>7.0</v>
      </c>
      <c r="U19" s="12">
        <v>10.0</v>
      </c>
      <c r="V19" s="12">
        <v>2.0</v>
      </c>
      <c r="W19" s="12">
        <v>1.0</v>
      </c>
      <c r="X19" s="12">
        <v>7.0</v>
      </c>
    </row>
    <row r="20">
      <c r="A20" s="8" t="s">
        <v>37</v>
      </c>
      <c r="B20" s="8" t="s">
        <v>38</v>
      </c>
      <c r="C20" s="8" t="s">
        <v>39</v>
      </c>
      <c r="D20" s="8" t="s">
        <v>40</v>
      </c>
      <c r="F20" s="8" t="s">
        <v>37</v>
      </c>
      <c r="G20" s="8" t="s">
        <v>38</v>
      </c>
      <c r="H20" s="8" t="s">
        <v>39</v>
      </c>
      <c r="I20" s="8" t="s">
        <v>40</v>
      </c>
      <c r="K20" s="8" t="s">
        <v>37</v>
      </c>
      <c r="L20" s="8" t="s">
        <v>38</v>
      </c>
      <c r="M20" s="8" t="s">
        <v>39</v>
      </c>
      <c r="N20" s="8" t="s">
        <v>40</v>
      </c>
      <c r="P20" s="13" t="s">
        <v>37</v>
      </c>
      <c r="Q20" s="13" t="s">
        <v>38</v>
      </c>
      <c r="R20" s="13" t="s">
        <v>39</v>
      </c>
      <c r="S20" s="13" t="s">
        <v>40</v>
      </c>
      <c r="U20" s="13" t="s">
        <v>37</v>
      </c>
      <c r="V20" s="13" t="s">
        <v>38</v>
      </c>
      <c r="W20" s="13" t="s">
        <v>39</v>
      </c>
      <c r="X20" s="13" t="s">
        <v>40</v>
      </c>
    </row>
    <row r="21">
      <c r="A21" s="10">
        <v>8.0</v>
      </c>
      <c r="B21" s="10">
        <v>3.0</v>
      </c>
      <c r="C21" s="10">
        <v>9.0</v>
      </c>
      <c r="D21" s="10">
        <v>0.0</v>
      </c>
      <c r="F21" s="10">
        <v>9.0</v>
      </c>
      <c r="G21" s="10">
        <v>5.0</v>
      </c>
      <c r="H21" s="10">
        <v>6.0</v>
      </c>
      <c r="I21" s="10">
        <v>0.0</v>
      </c>
      <c r="K21" s="14">
        <v>6.0</v>
      </c>
      <c r="L21" s="14">
        <v>6.0</v>
      </c>
      <c r="M21" s="10">
        <v>6.0</v>
      </c>
      <c r="N21" s="10">
        <v>2.0</v>
      </c>
      <c r="P21" s="12">
        <v>7.0</v>
      </c>
      <c r="Q21" s="12">
        <v>1.0</v>
      </c>
      <c r="R21" s="12">
        <v>0.0</v>
      </c>
      <c r="S21" s="12">
        <v>12.0</v>
      </c>
      <c r="U21" s="12">
        <v>3.0</v>
      </c>
      <c r="V21" s="12">
        <v>5.0</v>
      </c>
      <c r="W21" s="12">
        <v>1.0</v>
      </c>
      <c r="X21" s="12">
        <v>11.0</v>
      </c>
    </row>
    <row r="22">
      <c r="A22" s="8" t="s">
        <v>41</v>
      </c>
      <c r="B22" s="8" t="s">
        <v>42</v>
      </c>
      <c r="C22" s="8" t="s">
        <v>43</v>
      </c>
      <c r="D22" s="8" t="s">
        <v>44</v>
      </c>
      <c r="F22" s="16" t="s">
        <v>41</v>
      </c>
      <c r="K22" s="16" t="s">
        <v>45</v>
      </c>
      <c r="P22" s="9" t="s">
        <v>41</v>
      </c>
      <c r="Q22" s="13" t="s">
        <v>42</v>
      </c>
      <c r="R22" s="13" t="s">
        <v>43</v>
      </c>
      <c r="S22" s="13" t="s">
        <v>44</v>
      </c>
      <c r="U22" s="9" t="s">
        <v>41</v>
      </c>
      <c r="V22" s="13" t="s">
        <v>42</v>
      </c>
      <c r="W22" s="13" t="s">
        <v>43</v>
      </c>
      <c r="X22" s="13" t="s">
        <v>44</v>
      </c>
    </row>
    <row r="23">
      <c r="A23" s="10">
        <v>10.0</v>
      </c>
      <c r="B23" s="10">
        <v>0.0</v>
      </c>
      <c r="C23" s="10">
        <v>0.0</v>
      </c>
      <c r="D23" s="10">
        <v>0.0</v>
      </c>
      <c r="F23" s="14">
        <v>8.0</v>
      </c>
      <c r="K23" s="14">
        <v>8.0</v>
      </c>
      <c r="P23" s="17">
        <v>9.0</v>
      </c>
      <c r="Q23" s="12">
        <v>1.0</v>
      </c>
      <c r="R23" s="12">
        <v>0.0</v>
      </c>
      <c r="S23" s="12">
        <v>0.0</v>
      </c>
      <c r="U23" s="17">
        <v>7.0</v>
      </c>
      <c r="V23" s="12">
        <v>3.0</v>
      </c>
      <c r="W23" s="12">
        <v>0.0</v>
      </c>
      <c r="X23" s="12">
        <v>0.0</v>
      </c>
    </row>
    <row r="24">
      <c r="A24" s="8" t="s">
        <v>46</v>
      </c>
      <c r="B24" s="8" t="s">
        <v>47</v>
      </c>
      <c r="C24" s="8" t="s">
        <v>48</v>
      </c>
      <c r="D24" s="8" t="s">
        <v>49</v>
      </c>
      <c r="F24" s="16" t="s">
        <v>44</v>
      </c>
      <c r="K24" s="16" t="s">
        <v>44</v>
      </c>
      <c r="P24" s="13" t="s">
        <v>46</v>
      </c>
      <c r="Q24" s="13" t="s">
        <v>47</v>
      </c>
      <c r="R24" s="13" t="s">
        <v>48</v>
      </c>
      <c r="S24" s="13" t="s">
        <v>49</v>
      </c>
      <c r="U24" s="13" t="s">
        <v>46</v>
      </c>
      <c r="V24" s="13" t="s">
        <v>47</v>
      </c>
      <c r="W24" s="13" t="s">
        <v>48</v>
      </c>
      <c r="X24" s="13" t="s">
        <v>49</v>
      </c>
    </row>
    <row r="25">
      <c r="A25" s="10">
        <v>10.0</v>
      </c>
      <c r="B25" s="10">
        <v>7.0</v>
      </c>
      <c r="C25" s="10">
        <v>13.0</v>
      </c>
      <c r="D25" s="10">
        <v>0.0</v>
      </c>
      <c r="F25" s="14">
        <v>2.0</v>
      </c>
      <c r="K25" s="14">
        <v>2.0</v>
      </c>
      <c r="P25" s="18">
        <v>9.0</v>
      </c>
      <c r="Q25" s="12">
        <v>1.0</v>
      </c>
      <c r="R25" s="12">
        <v>2.0</v>
      </c>
      <c r="S25" s="12">
        <v>18.0</v>
      </c>
      <c r="U25" s="18">
        <v>6.0</v>
      </c>
      <c r="V25" s="12">
        <v>4.0</v>
      </c>
      <c r="W25" s="12">
        <v>2.0</v>
      </c>
      <c r="X25" s="12">
        <v>18.0</v>
      </c>
    </row>
    <row r="28">
      <c r="B28" s="19" t="s">
        <v>50</v>
      </c>
      <c r="C28" s="19" t="s">
        <v>51</v>
      </c>
      <c r="D28" s="16" t="s">
        <v>52</v>
      </c>
      <c r="E28" s="16" t="s">
        <v>53</v>
      </c>
      <c r="F28" s="16" t="s">
        <v>54</v>
      </c>
    </row>
    <row r="29">
      <c r="B29" s="20" t="s">
        <v>55</v>
      </c>
      <c r="C29" s="21">
        <f>A7+F7+K7+P7+U7</f>
        <v>42</v>
      </c>
      <c r="D29" s="22">
        <f>C7+H7+M7+R7+W7</f>
        <v>17</v>
      </c>
      <c r="E29" s="22">
        <f>sum(B7,G7,L7,Q7,V7)</f>
        <v>20</v>
      </c>
      <c r="F29" s="22">
        <f>SUM(D7,I7,N7,S7,X7)</f>
        <v>22</v>
      </c>
    </row>
    <row r="30">
      <c r="B30" s="20" t="s">
        <v>56</v>
      </c>
      <c r="C30" s="21">
        <f>sum(A9,F9,K9,P9,U9)</f>
        <v>42</v>
      </c>
      <c r="D30" s="22">
        <f>C9+H9+M9+R9+W9</f>
        <v>19</v>
      </c>
      <c r="E30" s="22">
        <f>sum(V9,Q9,L9,G9,B9)</f>
        <v>16</v>
      </c>
      <c r="F30" s="22">
        <f>SUM(D9,I9,N9,S9,X9)</f>
        <v>22</v>
      </c>
    </row>
    <row r="32">
      <c r="B32" s="16" t="s">
        <v>57</v>
      </c>
    </row>
    <row r="33">
      <c r="B33" s="14" t="s">
        <v>58</v>
      </c>
      <c r="C33" s="22">
        <f>A17+F17+K17+P17+U17</f>
        <v>22</v>
      </c>
      <c r="D33" s="22">
        <f>C17+H17+M17+R17+W17</f>
        <v>9</v>
      </c>
      <c r="E33" s="22">
        <f>sum(B17,G17,L17,Q17,V17)</f>
        <v>7</v>
      </c>
      <c r="F33" s="22">
        <f>SUM(D17,I17,N17,S17,X17)</f>
        <v>12</v>
      </c>
    </row>
    <row r="34">
      <c r="B34" s="14" t="s">
        <v>59</v>
      </c>
      <c r="C34" s="22">
        <f>A13+F13+K13+U13</f>
        <v>17</v>
      </c>
      <c r="D34" s="22">
        <f>C13+H13+M13+R13+W13</f>
        <v>9</v>
      </c>
      <c r="E34" s="22">
        <f>sum(B13,G13,L13,Q13,V13)</f>
        <v>8</v>
      </c>
      <c r="F34" s="22">
        <f>sum(D13,I13,N13,S13,X13)</f>
        <v>11</v>
      </c>
    </row>
    <row r="35">
      <c r="B35" s="14" t="s">
        <v>60</v>
      </c>
      <c r="C35" s="22">
        <f>SUM(A13,F13,K13,P13,U13)</f>
        <v>22</v>
      </c>
      <c r="D35" s="22">
        <f>C15+H15+M15+R15+W15</f>
        <v>7</v>
      </c>
      <c r="E35" s="22">
        <f>sum(B15,G15,L15,Q15,V15)</f>
        <v>14</v>
      </c>
      <c r="F35" s="22">
        <f>SUM(D15,I15,N15,S15,X15)</f>
        <v>7</v>
      </c>
    </row>
    <row r="36">
      <c r="B36" s="14" t="s">
        <v>61</v>
      </c>
      <c r="C36" s="22">
        <f>A11+F11+K11+P11+U11</f>
        <v>19</v>
      </c>
      <c r="D36" s="22">
        <f>C11+H11+M11+R11+W11</f>
        <v>11</v>
      </c>
      <c r="E36" s="22">
        <f>sum(B11,G11,L11,Q11,V11)</f>
        <v>7</v>
      </c>
      <c r="F36" s="22">
        <f>SUM(D11,I11,N11,S11,X11)</f>
        <v>13</v>
      </c>
    </row>
    <row r="38">
      <c r="B38" s="16" t="s">
        <v>62</v>
      </c>
    </row>
    <row r="39">
      <c r="B39" s="14" t="s">
        <v>63</v>
      </c>
      <c r="C39" s="22">
        <f>A19+F19+K19+P19+U19</f>
        <v>52</v>
      </c>
      <c r="D39" s="22">
        <f>C19+H19+M19+R19+W19</f>
        <v>12</v>
      </c>
      <c r="E39" s="22">
        <f>sum(B19,G19,L19,Q19,V19)</f>
        <v>16</v>
      </c>
      <c r="F39" s="22">
        <f>SUM(D19,I19,N19,S19,X19)</f>
        <v>20</v>
      </c>
    </row>
    <row r="40">
      <c r="B40" s="14" t="s">
        <v>64</v>
      </c>
      <c r="C40" s="22">
        <f>SUM(A21,F21,K21,P21,U21)</f>
        <v>33</v>
      </c>
      <c r="D40" s="22">
        <f>C21+H21+M21+R21+W21</f>
        <v>22</v>
      </c>
      <c r="E40" s="22">
        <f>sum(B21,G21,L21,Q21,V21)</f>
        <v>20</v>
      </c>
      <c r="F40" s="22">
        <f>SUM(D21,I21,N21,S21,X21)</f>
        <v>25</v>
      </c>
    </row>
    <row r="42">
      <c r="B42" s="16" t="s">
        <v>65</v>
      </c>
      <c r="C42" s="22">
        <f>sum(B3,G3,L3,Q3,V3)</f>
        <v>84</v>
      </c>
      <c r="D42" s="22">
        <f>sum(B4,G4,L4,Q4,V4)</f>
        <v>36</v>
      </c>
      <c r="E42" s="22">
        <f>SUM(C3,H3,M3,R3,W3)</f>
        <v>36</v>
      </c>
      <c r="F42" s="22">
        <f>SUM(C4,H4,M4,R4,W4)</f>
        <v>44</v>
      </c>
    </row>
    <row r="44">
      <c r="B44" s="14" t="s">
        <v>66</v>
      </c>
      <c r="C44" s="22">
        <f>sum(A23,K23,P23,F23)</f>
        <v>35</v>
      </c>
      <c r="D44" s="14">
        <v>0.0</v>
      </c>
      <c r="E44" s="14">
        <v>1.0</v>
      </c>
      <c r="F44" s="14">
        <v>4.0</v>
      </c>
    </row>
    <row r="47">
      <c r="F47" s="16"/>
      <c r="G47" s="16"/>
      <c r="H47" s="16"/>
      <c r="I47" s="16"/>
    </row>
    <row r="48">
      <c r="B48" s="8" t="s">
        <v>67</v>
      </c>
      <c r="C48" s="23">
        <f>(C42)/(C42+E42)</f>
        <v>0.7</v>
      </c>
    </row>
    <row r="49">
      <c r="B49" s="8" t="s">
        <v>68</v>
      </c>
      <c r="C49" s="16">
        <v>0.45</v>
      </c>
    </row>
    <row r="50">
      <c r="B50" s="8"/>
      <c r="C50" s="23"/>
    </row>
    <row r="51">
      <c r="B51" s="8" t="s">
        <v>69</v>
      </c>
      <c r="C51" s="23">
        <f>NORMSINV(C48)-NORMSINV(C49)</f>
        <v>0.6500618602</v>
      </c>
    </row>
    <row r="52">
      <c r="B52" s="8" t="s">
        <v>70</v>
      </c>
      <c r="C52" s="23">
        <f>-_xlfn.NORM.S.INV(C48)+(_xlfn.NORM.S.INV(C49)/2)</f>
        <v>-0.5872311867</v>
      </c>
    </row>
  </sheetData>
  <drawing r:id="rId1"/>
</worksheet>
</file>