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8EC38D0-52A5-4410-A391-DC200631F405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B" sheetId="1" r:id="rId1"/>
    <sheet name="C" sheetId="2" r:id="rId2"/>
    <sheet name="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N12" i="1"/>
  <c r="M12" i="1"/>
  <c r="L12" i="1"/>
  <c r="C2" i="1" l="1"/>
  <c r="F2" i="1" s="1"/>
  <c r="G3" i="3"/>
  <c r="F3" i="3"/>
</calcChain>
</file>

<file path=xl/sharedStrings.xml><?xml version="1.0" encoding="utf-8"?>
<sst xmlns="http://schemas.openxmlformats.org/spreadsheetml/2006/main" count="20" uniqueCount="16">
  <si>
    <t>Power kW</t>
  </si>
  <si>
    <t>RPM</t>
  </si>
  <si>
    <t>Torque Nm</t>
  </si>
  <si>
    <t>Supply V1</t>
  </si>
  <si>
    <t>Supply V2</t>
  </si>
  <si>
    <t>Torque 2</t>
  </si>
  <si>
    <t>Active power</t>
  </si>
  <si>
    <t>Reactive Power</t>
  </si>
  <si>
    <t>Apparent Power</t>
  </si>
  <si>
    <t>Power Factor</t>
  </si>
  <si>
    <t>Rated</t>
  </si>
  <si>
    <t>V</t>
  </si>
  <si>
    <t>I</t>
  </si>
  <si>
    <t>Hp</t>
  </si>
  <si>
    <t>Torque lb-ft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</si>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</sst>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O13" sqref="O13"/>
    </sheetView>
  </sheetViews>
  <sheetFormatPr defaultRowHeight="14.4" x14ac:dyDescent="0.55000000000000004"/>
  <cols>
    <col min="3" max="3" width="11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55000000000000004">
      <c r="A2">
        <v>50</v>
      </c>
      <c r="B2">
        <v>2978</v>
      </c>
      <c r="C2">
        <f>ROUND((A2*30000)/(B2*PI()),2)</f>
        <v>160.33000000000001</v>
      </c>
      <c r="D2">
        <v>415</v>
      </c>
      <c r="E2">
        <v>460</v>
      </c>
      <c r="F2">
        <f>ROUND(C2*0.91,2)</f>
        <v>145.9</v>
      </c>
    </row>
    <row r="12" spans="1:15" x14ac:dyDescent="0.55000000000000004">
      <c r="I12">
        <v>2.3599999999999999E-2</v>
      </c>
      <c r="J12">
        <v>1.1900000000000001E-2</v>
      </c>
      <c r="K12">
        <v>0.03</v>
      </c>
      <c r="L12">
        <f>I12^2</f>
        <v>5.5696000000000001E-4</v>
      </c>
      <c r="M12">
        <f>J12^2</f>
        <v>1.4161000000000002E-4</v>
      </c>
      <c r="N12">
        <f>L12/M12</f>
        <v>3.9330555751712444</v>
      </c>
      <c r="O12">
        <f>N12*K12</f>
        <v>0.11799166725513732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9B64-C777-47E7-8CD6-38F17A240418}">
  <dimension ref="A1:D2"/>
  <sheetViews>
    <sheetView workbookViewId="0">
      <selection activeCell="H6" sqref="H6"/>
    </sheetView>
  </sheetViews>
  <sheetFormatPr defaultRowHeight="14.4" x14ac:dyDescent="0.55000000000000004"/>
  <cols>
    <col min="1" max="1" width="11" bestFit="1" customWidth="1"/>
    <col min="2" max="2" width="12.89453125" bestFit="1" customWidth="1"/>
    <col min="3" max="3" width="13.5234375" bestFit="1" customWidth="1"/>
    <col min="4" max="4" width="11.2070312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  <c r="D1" t="s">
        <v>9</v>
      </c>
    </row>
    <row r="2" spans="1:4" x14ac:dyDescent="0.55000000000000004">
      <c r="A2">
        <v>4</v>
      </c>
      <c r="B2">
        <v>3</v>
      </c>
      <c r="C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C899-C854-4BE2-83E4-72007F59C98B}">
  <dimension ref="A1:H3"/>
  <sheetViews>
    <sheetView workbookViewId="0">
      <selection activeCell="E7" sqref="E7"/>
    </sheetView>
  </sheetViews>
  <sheetFormatPr defaultRowHeight="14.4" x14ac:dyDescent="0.55000000000000004"/>
  <cols>
    <col min="5" max="5" width="9.9453125" bestFit="1" customWidth="1"/>
    <col min="8" max="8" width="9.9453125" bestFit="1" customWidth="1"/>
  </cols>
  <sheetData>
    <row r="1" spans="1:8" x14ac:dyDescent="0.55000000000000004">
      <c r="A1" s="1" t="s">
        <v>10</v>
      </c>
      <c r="B1" s="1"/>
      <c r="C1" s="1"/>
      <c r="D1" s="1"/>
      <c r="E1" s="1"/>
      <c r="F1" s="1" t="s">
        <v>15</v>
      </c>
      <c r="G1" s="1"/>
      <c r="H1" s="1"/>
    </row>
    <row r="2" spans="1:8" x14ac:dyDescent="0.55000000000000004">
      <c r="A2" t="s">
        <v>11</v>
      </c>
      <c r="B2" t="s">
        <v>12</v>
      </c>
      <c r="C2" t="s">
        <v>13</v>
      </c>
      <c r="D2" t="s">
        <v>1</v>
      </c>
      <c r="E2" t="s">
        <v>14</v>
      </c>
      <c r="F2" t="s">
        <v>11</v>
      </c>
      <c r="G2" t="s">
        <v>12</v>
      </c>
      <c r="H2" t="s">
        <v>14</v>
      </c>
    </row>
    <row r="3" spans="1:8" x14ac:dyDescent="0.55000000000000004">
      <c r="A3">
        <v>575</v>
      </c>
      <c r="B3">
        <v>7.4</v>
      </c>
      <c r="C3">
        <v>7.5</v>
      </c>
      <c r="D3">
        <v>3501</v>
      </c>
      <c r="E3">
        <v>12</v>
      </c>
      <c r="F3">
        <f>A3/SQRT(3)</f>
        <v>331.97640478403486</v>
      </c>
      <c r="G3">
        <f>B3/3</f>
        <v>2.4666666666666668</v>
      </c>
    </row>
  </sheetData>
  <mergeCells count="2">
    <mergeCell ref="A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</vt:lpstr>
      <vt:lpstr>C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2018-11-02T15:12:23Z</dcterms:modified>
</cp:coreProperties>
</file>