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0F2A31D5-000C-4A0E-91DC-F2FC1EC7798F}" xr6:coauthVersionLast="47" xr6:coauthVersionMax="47" xr10:uidLastSave="{00000000-0000-0000-0000-000000000000}"/>
  <bookViews>
    <workbookView xWindow="-108" yWindow="-108" windowWidth="23256" windowHeight="12576" activeTab="1" xr2:uid="{F8420BDF-C08E-4FBB-891B-F574F63AC6D0}"/>
  </bookViews>
  <sheets>
    <sheet name="Sheets Design" sheetId="2" r:id="rId1"/>
    <sheet name="Dash Board" sheetId="3" r:id="rId2"/>
    <sheet name="BlinkIT Grocery Data" sheetId="1" r:id="rId3"/>
  </sheets>
  <definedNames>
    <definedName name="_xlchart.v2.0" hidden="1">'Sheets Design'!$D$85:$D$87</definedName>
    <definedName name="_xlchart.v2.1" hidden="1">'Sheets Design'!$E$84</definedName>
    <definedName name="_xlchart.v2.2" hidden="1">'Sheets Design'!$E$85:$E$87</definedName>
    <definedName name="_xlchart.v2.3" hidden="1">'Sheets Design'!$D$85:$D$87</definedName>
    <definedName name="_xlchart.v2.4" hidden="1">'Sheets Design'!$E$84</definedName>
    <definedName name="_xlchart.v2.5" hidden="1">'Sheets Design'!$E$85:$E$87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5" i="2" l="1"/>
  <c r="D86" i="2"/>
  <c r="D87" i="2"/>
  <c r="E85" i="2"/>
  <c r="E86" i="2"/>
  <c r="E87" i="2"/>
  <c r="A7" i="2"/>
  <c r="D7" i="2"/>
  <c r="C7" i="2"/>
  <c r="B7" i="2"/>
</calcChain>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<sst xmlns="http://schemas.openxmlformats.org/spreadsheetml/2006/main" count="59753" uniqueCount="1631">
  <si>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</si>
  <si>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</si>
  <si>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</si>
  <si>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</si>
  <si>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</si>
  <si>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</si>
  <si>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</si>
  <si>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</si>
  <si>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</si>
  <si>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</si>
  <si>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</si>
  <si>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</si>
  <si>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</si>
  <si>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</si>
  <si>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</si>
  <si>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</si>
  <si>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</si>
  <si>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</si>
  <si>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</si>
  <si>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</si>
  <si>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</si>
  <si>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</si>
  <si>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</si>
  <si>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</si>
  <si>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</si>
  <si>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</si>
  <si>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</si>
  <si>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</si>
  <si>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</si>
  <si>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</si>
  <si>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</si>
  <si>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</si>
  <si>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</si>
  <si>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</si>
  <si>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</si>
  <si>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</si>
  <si>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</si>
  <si>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</si>
  <si>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</si>
  <si>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</si>
  <si>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</si>
  <si>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</si>
  <si>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</si>
  <si>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</si>
  <si>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</si>
  <si>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</si>
  <si>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</si>
  <si>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</si>
  <si>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</si>
  <si>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</si>
  <si>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</si>
  <si>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</si>
  <si>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</si>
  <si>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</si>
  <si>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</si>
  <si>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</si>
  <si>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</si>
  <si>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</si>
  <si>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</si>
  <si>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</si>
  <si>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</si>
  <si>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</si>
  <si>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</si>
  <si>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</si>
  <si>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</si>
  <si>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</si>
  <si>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</si>
  <si>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</si>
  <si>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</si>
  <si>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</si>
  <si>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</si>
  <si>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</si>
  <si>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</si>
  <si>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</si>
  <si>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</si>
  <si>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</si>
  <si>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</si>
  <si>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</si>
  <si>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</si>
  <si>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</si>
  <si>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</si>
  <si>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</si>
  <si>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</si>
  <si>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</si>
  <si>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</si>
  <si>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</si>
  <si>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</si>
  <si>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</si>
  <si>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</si>
  <si>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</si>
  <si>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</si>
  <si>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</si>
  <si>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</si>
  <si>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</si>
  <si>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</si>
  <si>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</si>
  <si>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</si>
  <si>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</si>
  <si>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</si>
  <si>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</si>
  <si>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</si>
  <si>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</si>
  <si>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</si>
  <si>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</si>
  <si>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</si>
  <si>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</si>
  <si>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</si>
  <si>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</si>
  <si>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</si>
  <si>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</si>
  <si>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</si>
  <si>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</si>
  <si>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</si>
  <si>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</si>
  <si>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</si>
  <si>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</si>
  <si>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</si>
  <si>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</si>
  <si>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</si>
  <si>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</si>
  <si>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</si>
  <si>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</si>
  <si>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</si>
  <si>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</si>
  <si>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</si>
  <si>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</si>
  <si>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</si>
  <si>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</si>
  <si>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</si>
  <si>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</si>
  <si>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</si>
  <si>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</si>
  <si>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</si>
  <si>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</si>
  <si>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</si>
  <si>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</si>
  <si>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</si>
  <si>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</si>
  <si>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</si>
  <si>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</si>
  <si>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</si>
  <si>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</si>
  <si>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</si>
  <si>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</si>
  <si>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</si>
  <si>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</si>
  <si>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</si>
  <si>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</si>
  <si>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</si>
  <si>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</si>
  <si>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</si>
  <si>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</si>
  <si>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</si>
  <si>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</si>
  <si>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</si>
  <si>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</si>
  <si>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</si>
  <si>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</si>
  <si>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</si>
  <si>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</si>
  <si>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</si>
  <si>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</si>
  <si>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</si>
  <si>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</si>
  <si>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</si>
  <si>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</si>
  <si>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</si>
  <si>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</si>
  <si>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</si>
  <si>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</si>
  <si>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</si>
  <si>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</si>
  <si>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</si>
  <si>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</si>
  <si>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</si>
  <si>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</si>
  <si>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</si>
  <si>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</si>
  <si>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</si>
  <si>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</si>
  <si>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</si>
  <si>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</si>
  <si>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</si>
  <si>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</si>
  <si>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</si>
  <si>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</si>
  <si>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</si>
  <si>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</si>
  <si>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</si>
  <si>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</si>
  <si>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</si>
  <si>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</si>
  <si>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</si>
  <si>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</si>
  <si>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</si>
  <si>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</si>
  <si>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</si>
  <si>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</si>
  <si>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</si>
  <si>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</si>
  <si>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</si>
  <si>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</si>
  <si>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</si>
  <si>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</si>
  <si>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</si>
  <si>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</si>
  <si>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</si>
  <si>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</si>
  <si>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</si>
  <si>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</si>
  <si>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</si>
  <si>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</si>
  <si>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</si>
  <si>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</si>
  <si>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</si>
  <si>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</si>
  <si>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</si>
  <si>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</si>
  <si>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</si>
  <si>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</si>
  <si>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</si>
  <si>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</si>
  <si>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</si>
  <si>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</si>
  <si>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</si>
  <si>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</si>
  <si>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</si>
  <si>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</si>
  <si>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</si>
  <si>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</si>
  <si>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</si>
  <si>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</si>
  <si>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</si>
  <si>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</si>
  <si>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</si>
  <si>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</si>
  <si>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</si>
  <si>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</si>
  <si>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</si>
  <si>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</si>
  <si>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</si>
  <si>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</si>
  <si>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</si>
  <si>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</si>
  <si>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</si>
  <si>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</si>
  <si>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</si>
  <si>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</si>
  <si>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</si>
  <si>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</si>
  <si>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</si>
  <si>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</si>
  <si>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</si>
  <si>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</si>
  <si>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</si>
  <si>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</si>
  <si>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</si>
  <si>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</si>
  <si>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</si>
  <si>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</si>
  <si>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</si>
  <si>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</si>
  <si>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</si>
  <si>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</si>
  <si>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</si>
  <si>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</si>
  <si>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</si>
  <si>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</si>
  <si>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</si>
  <si>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</si>
  <si>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</si>
  <si>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</si>
  <si>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</si>
  <si>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</si>
  <si>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</si>
  <si>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</si>
  <si>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</si>
  <si>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</si>
  <si>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</si>
  <si>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</si>
  <si>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</si>
  <si>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</si>
  <si>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</si>
  <si>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</si>
  <si>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</si>
  <si>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</si>
  <si>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</si>
  <si>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</si>
  <si>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</si>
  <si>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</si>
  <si>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</si>
  <si>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</si>
  <si>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</si>
  <si>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</si>
  <si>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</si>
  <si>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</si>
  <si>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</si>
  <si>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</si>
  <si>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</si>
  <si>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</si>
  <si>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</si>
  <si>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</si>
  <si>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</si>
  <si>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</si>
  <si>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</si>
  <si>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</si>
  <si>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</si>
  <si>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</si>
  <si>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</si>
  <si>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</si>
  <si>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</si>
  <si>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</si>
  <si>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</si>
  <si>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</si>
  <si>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</si>
  <si>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</si>
  <si>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</si>
  <si>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</si>
  <si>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</si>
  <si>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</si>
  <si>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</si>
  <si>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</si>
  <si>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</si>
  <si>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</si>
  <si>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</si>
  <si>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</si>
  <si>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</si>
  <si>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</si>
  <si>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</si>
  <si>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</si>
  <si>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</si>
  <si>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</si>
  <si>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</si>
  <si>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</si>
  <si>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</si>
  <si>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</si>
  <si>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</si>
  <si>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</si>
  <si>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</si>
  <si>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</si>
  <si>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</si>
  <si>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</si>
  <si>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</si>
  <si>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</si>
  <si>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</si>
  <si>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</si>
  <si>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</si>
  <si>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</si>
  <si>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</si>
  <si>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</si>
  <si>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</si>
  <si>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</si>
  <si>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</si>
  <si>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</si>
  <si>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</si>
  <si>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</si>
  <si>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</si>
  <si>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</si>
  <si>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</si>
  <si>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</si>
  <si>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</si>
  <si>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</si>
  <si>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</si>
  <si>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</si>
  <si>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</si>
  <si>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</si>
  <si>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</si>
  <si>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</si>
  <si>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</si>
  <si>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</si>
  <si>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</si>
  <si>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</si>
  <si>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</si>
  <si>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</si>
  <si>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</si>
  <si>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</si>
  <si>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</si>
  <si>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</si>
  <si>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</si>
  <si>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</si>
  <si>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</si>
  <si>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</si>
  <si>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</si>
  <si>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</si>
  <si>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</si>
  <si>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</si>
  <si>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</si>
  <si>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</si>
  <si>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</si>
  <si>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</si>
  <si>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</si>
  <si>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</si>
  <si>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</si>
  <si>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</si>
  <si>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</si>
  <si>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</si>
  <si>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</si>
  <si>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</si>
  <si>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</si>
  <si>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</si>
  <si>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</si>
  <si>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</si>
  <si>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</si>
  <si>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</si>
  <si>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</si>
  <si>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</si>
  <si>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</si>
  <si>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</si>
  <si>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</si>
  <si>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</si>
  <si>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</si>
  <si>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</si>
  <si>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</si>
  <si>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</si>
  <si>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</si>
  <si>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</si>
  <si>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</si>
  <si>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</si>
  <si>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</si>
  <si>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</si>
  <si>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</si>
  <si>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</si>
  <si>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</si>
  <si>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</si>
  <si>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</si>
  <si>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</si>
  <si>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</si>
  <si>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</si>
  <si>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</si>
  <si>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</si>
  <si>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</si>
  <si>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</si>
  <si>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</si>
  <si>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</si>
  <si>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</si>
  <si>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</si>
  <si>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</si>
  <si>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</si>
  <si>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</si>
  <si>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</si>
  <si>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</si>
  <si>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</si>
  <si>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</si>
  <si>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</si>
  <si>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</si>
  <si>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</si>
  <si>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</si>
  <si>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</si>
  <si>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</si>
  <si>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</si>
  <si>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</si>
  <si>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</si>
  <si>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</si>
  <si>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</si>
  <si>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</si>
  <si>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</si>
  <si>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</si>
  <si>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</si>
  <si>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</si>
  <si>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</si>
  <si>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</si>
  <si>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</si>
  <si>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</si>
  <si>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</si>
  <si>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</si>
  <si>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</si>
  <si>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</si>
  <si>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</si>
  <si>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</si>
  <si>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</si>
  <si>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</si>
  <si>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</si>
  <si>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</si>
  <si>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</si>
  <si>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</si>
  <si>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</si>
  <si>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</si>
  <si>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</si>
  <si>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</si>
  <si>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</si>
  <si>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</si>
  <si>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</si>
  <si>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</si>
  <si>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</si>
  <si>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</si>
  <si>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</si>
  <si>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</si>
  <si>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</si>
  <si>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</si>
  <si>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</si>
  <si>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</si>
  <si>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</si>
  <si>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</si>
  <si>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</si>
  <si>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</si>
  <si>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</si>
  <si>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</si>
  <si>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</si>
  <si>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</si>
  <si>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</si>
  <si>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</si>
  <si>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</si>
  <si>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</si>
  <si>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</si>
  <si>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</si>
  <si>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</si>
  <si>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</si>
  <si>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</si>
  <si>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</si>
  <si>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</si>
  <si>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</si>
  <si>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</si>
  <si>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</si>
  <si>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</si>
  <si>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</si>
  <si>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</si>
  <si>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</si>
  <si>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</si>
  <si>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</si>
  <si>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</si>
  <si>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</si>
  <si>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</si>
  <si>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</si>
  <si>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</si>
  <si>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</si>
  <si>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</si>
  <si>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</si>
  <si>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</si>
  <si>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</si>
  <si>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</si>
  <si>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</si>
  <si>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</si>
  <si>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</si>
  <si>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</si>
  <si>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</si>
  <si>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</si>
  <si>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</si>
  <si>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</si>
  <si>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</si>
  <si>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</si>
  <si>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</si>
  <si>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</si>
  <si>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</si>
  <si>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</si>
  <si>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</si>
  <si>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</si>
  <si>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</si>
  <si>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</si>
  <si>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</si>
  <si>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</si>
  <si>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</si>
  <si>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</si>
  <si>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</si>
  <si>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</si>
  <si>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</si>
  <si>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</si>
  <si>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</si>
  <si>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</si>
  <si>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</si>
  <si>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</si>
  <si>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</si>
  <si>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</si>
  <si>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</si>
  <si>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</si>
  <si>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</si>
  <si>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</si>
  <si>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</si>
  <si>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</si>
  <si>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</si>
  <si>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</si>
  <si>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</si>
  <si>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</si>
  <si>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</si>
  <si>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</si>
  <si>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</si>
  <si>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</si>
  <si>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</si>
  <si>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</si>
  <si>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</si>
  <si>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</si>
  <si>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</si>
  <si>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</si>
  <si>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</si>
  <si>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</si>
  <si>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</si>
  <si>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</si>
  <si>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</si>
  <si>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</si>
  <si>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</si>
  <si>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</si>
  <si>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</si>
  <si>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</si>
  <si>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</si>
  <si>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</si>
  <si>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</si>
  <si>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</si>
  <si>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</si>
  <si>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</si>
  <si>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</si>
  <si>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</si>
  <si>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</si>
  <si>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</si>
  <si>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</si>
  <si>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</si>
  <si>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</si>
  <si>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</si>
  <si>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</si>
  <si>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</si>
  <si>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</si>
  <si>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</si>
  <si>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</si>
  <si>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</si>
  <si>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</si>
  <si>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</si>
  <si>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</si>
  <si>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</si>
  <si>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</si>
  <si>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</si>
  <si>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</si>
  <si>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</si>
  <si>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</si>
  <si>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</si>
  <si>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</si>
  <si>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</si>
  <si>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</si>
  <si>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</si>
  <si>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</si>
  <si>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</si>
  <si>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</si>
  <si>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</si>
  <si>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</si>
  <si>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</si>
  <si>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</si>
  <si>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</si>
  <si>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</si>
  <si>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</si>
  <si>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</si>
  <si>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</si>
  <si>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</si>
  <si>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</si>
  <si>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</si>
  <si>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</si>
  <si>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</si>
  <si>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</si>
  <si>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</si>
  <si>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</si>
  <si>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</si>
  <si>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</si>
  <si>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</si>
  <si>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</si>
  <si>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</si>
  <si>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</si>
  <si>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</si>
  <si>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</si>
  <si>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</si>
  <si>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</si>
  <si>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</si>
  <si>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</si>
  <si>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</si>
  <si>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</si>
  <si>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</si>
  <si>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</si>
  <si>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</si>
  <si>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</si>
  <si>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</si>
  <si>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</si>
  <si>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</si>
  <si>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</si>
  <si>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</si>
  <si>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</si>
  <si>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</si>
  <si>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</si>
  <si>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</si>
  <si>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</si>
  <si>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</si>
  <si>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</si>
  <si>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</si>
  <si>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</si>
  <si>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</si>
  <si>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</si>
  <si>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</si>
  <si>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</si>
  <si>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</si>
  <si>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</si>
  <si>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</si>
  <si>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</si>
  <si>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</si>
  <si>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</si>
  <si>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</si>
  <si>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</si>
  <si>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</si>
  <si>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</si>
  <si>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</si>
  <si>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</si>
  <si>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</si>
  <si>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</si>
  <si>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</si>
  <si>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</si>
  <si>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</si>
  <si>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</si>
  <si>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</si>
  <si>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</si>
  <si>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</si>
  <si>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</si>
  <si>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</si>
  <si>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</si>
  <si>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</si>
  <si>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</si>
  <si>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</si>
  <si>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</si>
  <si>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</si>
  <si>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</si>
  <si>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</si>
  <si>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</si>
  <si>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</si>
  <si>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</si>
  <si>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</si>
  <si>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</si>
  <si>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</si>
  <si>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</si>
  <si>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</si>
  <si>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</si>
  <si>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</si>
  <si>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</si>
  <si>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</si>
  <si>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</si>
  <si>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</si>
  <si>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</si>
  <si>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</si>
  <si>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</si>
  <si>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</si>
  <si>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</si>
  <si>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</si>
  <si>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</si>
  <si>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</si>
  <si>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</si>
  <si>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</si>
  <si>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</si>
  <si>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</si>
  <si>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</si>
  <si>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</si>
  <si>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</si>
  <si>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</si>
  <si>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</si>
  <si>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</si>
  <si>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</si>
  <si>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</si>
  <si>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</si>
  <si>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</si>
  <si>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</si>
  <si>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</si>
  <si>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</si>
  <si>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</si>
  <si>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</si>
  <si>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</si>
  <si>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</si>
  <si>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</si>
  <si>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</si>
  <si>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</si>
  <si>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</si>
  <si>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</si>
  <si>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</si>
  <si>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</si>
  <si>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</si>
  <si>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</si>
  <si>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</si>
  <si>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</si>
  <si>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</si>
  <si>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</si>
  <si>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</si>
  <si>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</si>
  <si>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</si>
  <si>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</si>
  <si>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</si>
  <si>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</si>
  <si>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</si>
  <si>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</si>
  <si>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</si>
  <si>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</si>
  <si>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</si>
  <si>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</si>
  <si>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</si>
  <si>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</si>
  <si>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</si>
  <si>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</si>
  <si>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</si>
  <si>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</si>
  <si>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</si>
  <si>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</si>
  <si>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</si>
  <si>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</si>
  <si>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</si>
  <si>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</si>
  <si>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</si>
  <si>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</si>
  <si>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</si>
  <si>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</si>
  <si>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</si>
  <si>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</si>
  <si>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</si>
  <si>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</si>
  <si>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</si>
  <si>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</si>
  <si>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</si>
  <si>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</si>
  <si>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</si>
  <si>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</si>
  <si>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</si>
  <si>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</si>
  <si>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</si>
  <si>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</si>
  <si>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</si>
  <si>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</si>
  <si>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</si>
  <si>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</si>
  <si>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</si>
  <si>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</si>
  <si>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</si>
  <si>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</si>
  <si>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</si>
  <si>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</si>
  <si>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</si>
  <si>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</si>
  <si>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</si>
  <si>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</si>
  <si>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</si>
  <si>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</si>
  <si>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</si>
  <si>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</si>
  <si>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</si>
  <si>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</si>
  <si>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</si>
  <si>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</si>
  <si>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</si>
  <si>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</si>
  <si>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</si>
  <si>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</si>
  <si>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</si>
  <si>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</si>
  <si>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</si>
  <si>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</si>
  <si>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</si>
  <si>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</si>
  <si>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</si>
  <si>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</si>
  <si>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</si>
  <si>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</si>
  <si>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</si>
  <si>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</si>
  <si>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</si>
  <si>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</si>
  <si>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</si>
  <si>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</si>
  <si>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</si>
  <si>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</si>
  <si>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</si>
  <si>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</si>
  <si>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</si>
  <si>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</si>
  <si>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</si>
  <si>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</si>
  <si>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</si>
  <si>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</si>
  <si>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</si>
  <si>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</si>
  <si>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</si>
  <si>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</si>
  <si>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</si>
  <si>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</si>
  <si>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</si>
  <si>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</si>
  <si>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</si>
  <si>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</si>
  <si>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</si>
  <si>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</si>
  <si>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</si>
  <si>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</si>
  <si>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</si>
  <si>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</si>
  <si>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</si>
  <si>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</si>
  <si>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</si>
  <si>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</si>
  <si>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</si>
  <si>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</si>
  <si>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</si>
  <si>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</si>
  <si>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</si>
  <si>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</si>
  <si>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</si>
  <si>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</si>
  <si>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</si>
  <si>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</si>
  <si>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</si>
  <si>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</si>
  <si>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</si>
  <si>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</si>
  <si>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</si>
  <si>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</si>
  <si>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</si>
  <si>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</si>
  <si>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</si>
  <si>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</si>
  <si>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</si>
  <si>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</si>
  <si>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</si>
  <si>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</si>
  <si>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</si>
  <si>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</si>
  <si>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</si>
  <si>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</si>
  <si>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</si>
  <si>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</si>
  <si>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</si>
  <si>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</si>
  <si>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</si>
  <si>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</si>
  <si>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</si>
  <si>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</si>
  <si>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</si>
  <si>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</si>
  <si>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</si>
  <si>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</si>
  <si>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</si>
  <si>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</si>
  <si>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</si>
  <si>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</si>
  <si>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</si>
  <si>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</si>
  <si>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</si>
  <si>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</si>
  <si>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</si>
  <si>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</si>
  <si>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</si>
  <si>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</si>
  <si>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</si>
  <si>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</si>
  <si>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</si>
  <si>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</si>
  <si>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</si>
  <si>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</si>
  <si>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</si>
  <si>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</si>
  <si>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</si>
  <si>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</si>
  <si>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</si>
  <si>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</si>
  <si>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</si>
  <si>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</si>
  <si>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</si>
  <si>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</si>
  <si>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</si>
  <si>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</si>
  <si>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</si>
  <si>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</si>
  <si>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</si>
  <si>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</si>
  <si>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</si>
  <si>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</si>
  <si>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</si>
  <si>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</si>
  <si>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</si>
  <si>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</si>
  <si>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</si>
  <si>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</si>
  <si>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</si>
  <si>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</si>
  <si>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</si>
  <si>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</si>
  <si>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</si>
  <si>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</si>
  <si>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</si>
  <si>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</si>
  <si>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</si>
  <si>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</si>
  <si>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</si>
  <si>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</si>
  <si>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</si>
  <si>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</si>
  <si>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</si>
  <si>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</si>
  <si>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</si>
  <si>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</si>
  <si>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</si>
  <si>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</si>
  <si>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</si>
  <si>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</si>
  <si>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</si>
  <si>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</si>
  <si>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</si>
  <si>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</si>
  <si>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</si>
  <si>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</si>
  <si>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</si>
  <si>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</si>
  <si>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</si>
  <si>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</si>
  <si>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</si>
  <si>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</si>
  <si>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</si>
  <si>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</si>
  <si>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</si>
  <si>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</si>
  <si>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</si>
  <si>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</si>
  <si>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</si>
  <si>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</si>
  <si>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</si>
  <si>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</si>
  <si>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</si>
  <si>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</si>
  <si>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</si>
  <si>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</si>
  <si>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</si>
  <si>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</si>
  <si>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</si>
  <si>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</si>
  <si>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</si>
  <si>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</si>
  <si>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</si>
  <si>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</si>
  <si>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</si>
  <si>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</si>
  <si>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</si>
  <si>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</si>
  <si>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</si>
  <si>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</si>
  <si>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</si>
  <si>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</si>
  <si>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</si>
  <si>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</si>
  <si>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</si>
  <si>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</si>
  <si>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</si>
  <si>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</si>
  <si>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</si>
  <si>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</si>
  <si>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</si>
  <si>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</si>
  <si>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</si>
  <si>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</si>
  <si>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</si>
  <si>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</si>
  <si>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</si>
  <si>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</si>
  <si>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</si>
  <si>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</si>
  <si>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</si>
  <si>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</si>
  <si>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</si>
  <si>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</si>
  <si>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</si>
  <si>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</si>
  <si>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</si>
  <si>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</si>
  <si>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</si>
  <si>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</si>
  <si>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</si>
  <si>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</si>
  <si>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</si>
  <si>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</si>
  <si>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</si>
  <si>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</si>
  <si>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</si>
  <si>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</si>
  <si>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</si>
  <si>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</si>
  <si>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</si>
  <si>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</si>
  <si>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</si>
  <si>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</si>
  <si>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</si>
  <si>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</si>
  <si>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</si>
  <si>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</si>
  <si>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</si>
  <si>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</si>
  <si>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</si>
  <si>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</si>
  <si>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</si>
  <si>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</si>
  <si>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</si>
  <si>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</si>
  <si>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</si>
  <si>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</si>
  <si>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</si>
  <si>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</si>
  <si>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</si>
  <si>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</si>
  <si>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</si>
  <si>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</si>
  <si>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</si>
  <si>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</si>
  <si>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</si>
  <si>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</si>
  <si>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</si>
  <si>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</si>
  <si>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</si>
  <si>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</si>
  <si>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</si>
  <si>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</si>
  <si>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</si>
  <si>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</si>
  <si>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</si>
  <si>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</si>
  <si>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</si>
  <si>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</si>
  <si>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</si>
  <si>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</si>
  <si>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</si>
  <si>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</si>
  <si>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</si>
  <si>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</si>
  <si>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</si>
  <si>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</si>
  <si>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</si>
  <si>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</si>
  <si>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</si>
  <si>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</si>
  <si>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</si>
  <si>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</si>
  <si>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</si>
  <si>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</si>
  <si>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</si>
  <si>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</si>
  <si>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</si>
  <si>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</si>
  <si>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</si>
  <si>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</si>
  <si>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</si>
  <si>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</si>
  <si>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</si>
  <si>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</si>
  <si>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</si>
  <si>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</si>
  <si>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</si>
  <si>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</si>
  <si>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</si>
  <si>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</si>
  <si>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</si>
  <si>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</si>
  <si>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</si>
  <si>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</si>
  <si>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</si>
  <si>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</si>
  <si>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</si>
  <si>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</si>
  <si>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</si>
  <si>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</si>
  <si>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</si>
  <si>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</si>
  <si>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</si>
  <si>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</si>
  <si>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</si>
  <si>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</si>
  <si>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</si>
  <si>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</si>
  <si>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</si>
  <si>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</si>
  <si>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</si>
  <si>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</si>
  <si>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</si>
  <si>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</si>
  <si>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</si>
  <si>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</si>
  <si>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</si>
  <si>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</si>
  <si>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</si>
  <si>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</si>
  <si>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</si>
  <si>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</si>
  <si>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</si>
  <si>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</si>
  <si>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</si>
  <si>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</si>
  <si>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</si>
  <si>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</si>
  <si>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</si>
  <si>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</si>
  <si>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</si>
  <si>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</si>
  <si>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</si>
  <si>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</si>
  <si>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</si>
  <si>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</si>
  <si>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</si>
  <si>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</si>
  <si>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</si>
  <si>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</si>
  <si>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</si>
  <si>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</si>
  <si>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</si>
  <si>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</si>
  <si>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</si>
  <si>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</si>
  <si>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</si>
  <si>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</si>
  <si>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</si>
  <si>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</si>
  <si>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</si>
  <si>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</si>
  <si>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</si>
  <si>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</si>
  <si>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</si>
  <si>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</si>
  <si>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</si>
  <si>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</si>
  <si>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</si>
  <si>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</si>
  <si>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</si>
  <si>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</si>
  <si>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</si>
  <si>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</si>
  <si>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</si>
  <si>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</si>
  <si>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</si>
  <si>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</si>
  <si>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</si>
  <si>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</si>
  <si>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</si>
  <si>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</si>
  <si>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</si>
  <si>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</si>
  <si>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</si>
  <si>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</si>
  <si>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</si>
  <si>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</si>
  <si>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</si>
  <si>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</si>
  <si>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</si>
  <si>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</si>
  <si>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</si>
  <si>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</si>
  <si>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</si>
  <si>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</si>
  <si>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</si>
  <si>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</si>
  <si>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</si>
  <si>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</si>
  <si>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</si>
  <si>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</si>
  <si>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</si>
  <si>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</si>
  <si>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</si>
  <si>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</si>
  <si>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</si>
  <si>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</si>
  <si>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</si>
  <si>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</si>
  <si>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</si>
  <si>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</si>
  <si>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</si>
  <si>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</si>
  <si>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</si>
  <si>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</si>
  <si>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</si>
  <si>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</si>
  <si>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</si>
  <si>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</si>
  <si>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</si>
  <si>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</si>
  <si>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</si>
  <si>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</si>
  <si>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</si>
  <si>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</si>
  <si>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</si>
  <si>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</si>
  <si>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</si>
  <si>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</si>
  <si>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</si>
  <si>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</si>
  <si>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</si>
  <si>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</si>
  <si>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</si>
  <si>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</si>
  <si>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</si>
  <si>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</si>
  <si>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</si>
  <si>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</si>
  <si>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</si>
  <si>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</si>
  <si>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</si>
  <si>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</si>
  <si>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</si>
  <si>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</si>
  <si>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</si>
  <si>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</si>
  <si>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</si>
  <si>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</si>
  <si>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</si>
  <si>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</si>
  <si>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</si>
  <si>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</si>
  <si>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</si>
  <si>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</si>
  <si>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</si>
  <si>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</si>
  <si>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</si>
  <si>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</si>
  <si>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</si>
  <si>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</si>
  <si>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</si>
  <si>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</si>
  <si>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</si>
  <si>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</si>
  <si>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</si>
  <si>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</si>
  <si>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</si>
  <si>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</si>
  <si>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</si>
  <si>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</si>
  <si>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</si>
  <si>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</si>
  <si>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</si>
  <si>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</si>
  <si>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</si>
  <si>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</si>
  <si>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</si>
  <si>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</si>
  <si>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</si>
  <si>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</si>
  <si>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</si>
  <si>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</si>
  <si>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</si>
  <si>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</si>
  <si>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</si>
  <si>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</si>
  <si>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</si>
  <si>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</si>
  <si>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</si>
  <si>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</si>
  <si>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</si>
  <si>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</si>
  <si>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</si>
  <si>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</si>
  <si>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</si>
  <si>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</si>
  <si>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</si>
  <si>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</si>
  <si>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</si>
  <si>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</si>
  <si>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</si>
  <si>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</si>
  <si>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</si>
  <si>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</si>
  <si>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</si>
  <si>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</si>
  <si>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</si>
  <si>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</si>
  <si>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</si>
  <si>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</si>
  <si>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</si>
  <si>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</si>
  <si>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</si>
  <si>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</si>
  <si>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</si>
  <si>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</si>
  <si>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</si>
  <si>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</si>
  <si>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</si>
  <si>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</si>
  <si>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</si>
  <si>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</si>
  <si>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</si>
  <si>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</si>
  <si>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</si>
  <si>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</si>
  <si>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</si>
  <si>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</si>
  <si>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</si>
  <si>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</si>
  <si>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</si>
  <si>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</si>
  <si>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</si>
  <si>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</si>
  <si>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</si>
  <si>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</si>
  <si>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</si>
  <si>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</si>
  <si>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</si>
  <si>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</si>
  <si>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</si>
  <si>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</si>
  <si>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</si>
  <si>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</si>
  <si>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</si>
  <si>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</si>
  <si>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</si>
  <si>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</si>
  <si>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</si>
  <si>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</si>
  <si>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</si>
  <si>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</si>
  <si>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</si>
  <si>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</si>
  <si>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</si>
  <si>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</si>
  <si>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</si>
  <si>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</si>
  <si>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</si>
  <si>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</si>
  <si>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</si>
  <si>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</si>
  <si>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</si>
  <si>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</si>
  <si>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</si>
  <si>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</si>
  <si>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</si>
  <si>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</si>
  <si>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</si>
  <si>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</si>
  <si>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</si>
  <si>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</si>
  <si>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</si>
  <si>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</si>
  <si>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</si>
  <si>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</si>
  <si>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</si>
  <si>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</si>
  <si>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</si>
  <si>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</si>
  <si>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</si>
  <si>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</si>
  <si>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</si>
  <si>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</si>
  <si>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</si>
  <si>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</si>
  <si>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</si>
  <si>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</si>
  <si>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</si>
  <si>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</si>
  <si>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</si>
  <si>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</si>
  <si>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</si>
  <si>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</si>
  <si>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</si>
  <si>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</si>
  <si>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</si>
  <si>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</si>
  <si>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</si>
  <si>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</si>
  <si>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</si>
  <si>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</si>
  <si>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</si>
  <si>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</si>
  <si>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</si>
  <si>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</si>
  <si>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</si>
  <si>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</si>
  <si>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</si>
  <si>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</si>
  <si>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</si>
  <si>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</si>
  <si>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</si>
  <si>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</si>
  <si>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</si>
  <si>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</si>
  <si>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</si>
  <si>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</si>
  <si>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</si>
  <si>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</si>
  <si>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</si>
  <si>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</si>
  <si>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</si>
  <si>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</si>
  <si>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</si>
  <si>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</si>
  <si>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</si>
  <si>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</si>
  <si>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</si>
  <si>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</si>
  <si>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</si>
  <si>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</si>
  <si>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</si>
  <si>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</si>
  <si>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</si>
  <si>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</si>
  <si>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</si>
  <si>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</si>
  <si>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</si>
  <si>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</si>
  <si>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</si>
  <si>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</si>
  <si>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</si>
  <si>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</si>
  <si>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</si>
  <si>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</si>
  <si>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</si>
  <si>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</si>
  <si>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</si>
  <si>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</si>
  <si>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</si>
  <si>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</si>
  <si>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</si>
  <si>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</si>
  <si>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</si>
  <si>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</si>
  <si>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</si>
  <si>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</si>
  <si>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</si>
  <si>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</si>
  <si>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</si>
  <si>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</si>
  <si>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</si>
  <si>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</si>
  <si>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</si>
  <si>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</si>
  <si>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</si>
  <si>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</si>
  <si>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</si>
  <si>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</si>
  <si>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</si>
  <si>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</si>
  <si>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</si>
  <si>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</si>
  <si>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</si>
  <si>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</si>
  <si>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</si>
  <si>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</si>
  <si>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</si>
  <si>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</si>
  <si>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</si>
  <si>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</si>
  <si>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</si>
  <si>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</si>
  <si>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</si>
  <si>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</si>
  <si>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</si>
  <si>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</si>
  <si>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</si>
  <si>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</si>
  <si>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</si>
  <si>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</si>
  <si>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</si>
  <si>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</si>
  <si>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</si>
  <si>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</si>
  <si>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</si>
  <si>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</si>
  <si>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</si>
  <si>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</si>
  <si>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</si>
  <si>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</si>
  <si>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</si>
  <si>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</si>
  <si>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</si>
  <si>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</si>
  <si>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</si>
  <si>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</si>
  <si>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</si>
  <si>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</si>
  <si>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</si>
  <si>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</si>
  <si>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</si>
  <si>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</si>
  <si>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</si>
  <si>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</si>
  <si>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</si>
  <si>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</si>
  <si>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</si>
  <si>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</si>
  <si>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</si>
  <si>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</si>
  <si>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</si>
  <si>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</si>
  <si>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</si>
  <si>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</si>
  <si>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</si>
  <si>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</si>
  <si>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</si>
  <si>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</si>
  <si>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</si>
  <si>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</si>
  <si>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</si>
  <si>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</si>
  <si>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</si>
  <si>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</si>
  <si>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</si>
  <si>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</si>
  <si>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</si>
  <si>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</si>
  <si>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</si>
  <si>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</si>
  <si>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</si>
  <si>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</si>
  <si>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</si>
  <si>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</si>
  <si>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</si>
  <si>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</si>
  <si>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</si>
  <si>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</si>
  <si>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</si>
  <si>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</si>
  <si>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</si>
  <si>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</si>
  <si>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</si>
  <si>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</si>
  <si>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</si>
  <si>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</si>
  <si>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</si>
  <si>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</si>
  <si>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</si>
  <si>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</si>
  <si>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</si>
  <si>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</si>
  <si>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</si>
  <si>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</si>
  <si>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</si>
  <si>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</si>
  <si>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</si>
  <si>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</si>
  <si>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</si>
  <si>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Count of sr no</t>
  </si>
  <si>
    <t>Average of Rating</t>
  </si>
  <si>
    <t>Total Sales</t>
  </si>
  <si>
    <t>Avg Sales</t>
  </si>
  <si>
    <t>No of Items</t>
  </si>
  <si>
    <t>Avg Rating</t>
  </si>
  <si>
    <r>
      <t xml:space="preserve">                                  </t>
    </r>
    <r>
      <rPr>
        <b/>
        <sz val="12"/>
        <color theme="7" tint="0.79998168889431442"/>
        <rFont val="Calibri"/>
        <family val="2"/>
        <scheme val="minor"/>
      </rPr>
      <t>KPI'S Requirements</t>
    </r>
  </si>
  <si>
    <r>
      <t xml:space="preserve">           </t>
    </r>
    <r>
      <rPr>
        <b/>
        <sz val="12"/>
        <color theme="2" tint="-0.749992370372631"/>
        <rFont val="Calibri"/>
        <family val="2"/>
        <scheme val="minor"/>
      </rPr>
      <t>KPI'S Requirements</t>
    </r>
  </si>
  <si>
    <t>Row Labels</t>
  </si>
  <si>
    <t xml:space="preserve">                               Total Sales by Fat Content</t>
  </si>
  <si>
    <t xml:space="preserve">                                Total Sales by Item Type</t>
  </si>
  <si>
    <t>Column Labels</t>
  </si>
  <si>
    <t xml:space="preserve">                                                        Total Sales by Item Type</t>
  </si>
  <si>
    <t xml:space="preserve">                                                      Total Sales by Establishment</t>
  </si>
  <si>
    <t xml:space="preserve">                          Sales by Outlet Size</t>
  </si>
  <si>
    <t>Outlet Location</t>
  </si>
  <si>
    <t xml:space="preserve">                              Sales by Outlet Location</t>
  </si>
  <si>
    <t>Count of Sales</t>
  </si>
  <si>
    <t xml:space="preserve">                         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</si>
</sst>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7" tint="0.79998168889431442"/>
      <name val="Calibri"/>
      <family val="2"/>
      <scheme val="minor"/>
    </font>
    <font>
      <sz val="12"/>
      <color theme="3" tint="-0.499984740745262"/>
      <name val="Calibri"/>
      <family val="2"/>
      <scheme val="minor"/>
    </font>
    <font>
      <b/>
      <sz val="12"/>
      <color theme="2" tint="-0.749992370372631"/>
      <name val="Calibri"/>
      <family val="2"/>
      <scheme val="minor"/>
    </font>
    <font>
      <sz val="12"/>
      <color theme="1"/>
      <name val="Segoe MDL2 Assets"/>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33" borderId="0" xfId="0" applyFill="1"/>
    <xf numFmtId="0" fontId="19" fillId="33" borderId="0" xfId="0" applyFont="1" applyFill="1"/>
    <xf numFmtId="0" fontId="0" fillId="0" borderId="19" xfId="0" applyBorder="1"/>
    <xf numFmtId="0" fontId="0" fillId="0" borderId="20" xfId="0" applyBorder="1"/>
    <xf numFmtId="0" fontId="0" fillId="0" borderId="21" xfId="0" applyBorder="1"/>
    <xf numFmtId="166" fontId="0" fillId="0" borderId="16" xfId="0" applyNumberFormat="1" applyBorder="1"/>
    <xf numFmtId="0" fontId="21" fillId="0" borderId="0" xfId="0" applyFont="1"/>
    <xf numFmtId="0" fontId="0" fillId="0" borderId="24" xfId="0" applyBorder="1" applyAlignment="1">
      <alignment horizontal="left"/>
    </xf>
    <xf numFmtId="0" fontId="0" fillId="0" borderId="23" xfId="0" applyBorder="1" applyAlignment="1">
      <alignment horizontal="left"/>
    </xf>
    <xf numFmtId="0" fontId="0" fillId="33" borderId="14" xfId="0" applyFill="1" applyBorder="1"/>
    <xf numFmtId="0" fontId="0" fillId="33" borderId="15" xfId="0" applyFill="1" applyBorder="1"/>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33" borderId="11" xfId="0" applyFill="1" applyBorder="1"/>
    <xf numFmtId="0" fontId="0" fillId="33" borderId="12" xfId="0" applyFill="1" applyBorder="1"/>
    <xf numFmtId="0" fontId="19" fillId="33" borderId="12" xfId="0" applyFont="1" applyFill="1" applyBorder="1"/>
    <xf numFmtId="0" fontId="0" fillId="33" borderId="13" xfId="0" applyFill="1"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FD42EB4-09B1-436A-BE34-65AE41F3D1D6}">
      <tableStyleElement type="wholeTable" dxfId="95"/>
      <tableStyleElement type="headerRow" dxfId="94"/>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E6-46B1-91A9-3A2C39539C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E6-46B1-91A9-3A2C39539CA9}"/>
              </c:ext>
            </c:extLst>
          </c:dPt>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3-36F8-4833-8876-48E66C6073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4-E472-43FF-A21E-763DA6C9492A}"/>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E472-43FF-A21E-763DA6C9492A}"/>
            </c:ext>
          </c:extLst>
        </c:ser>
        <c:dLbls>
          <c:showLegendKey val="0"/>
          <c:showVal val="0"/>
          <c:showCatName val="0"/>
          <c:showSerName val="0"/>
          <c:showPercent val="0"/>
          <c:showBubbleSize val="0"/>
        </c:dLbls>
        <c:gapWidth val="182"/>
        <c:axId val="1874142287"/>
        <c:axId val="1874125007"/>
      </c:barChart>
      <c:catAx>
        <c:axId val="187414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125007"/>
        <c:crosses val="autoZero"/>
        <c:auto val="1"/>
        <c:lblAlgn val="ctr"/>
        <c:lblOffset val="100"/>
        <c:noMultiLvlLbl val="0"/>
      </c:catAx>
      <c:valAx>
        <c:axId val="1874125007"/>
        <c:scaling>
          <c:orientation val="minMax"/>
        </c:scaling>
        <c:delete val="1"/>
        <c:axPos val="b"/>
        <c:numFmt formatCode="&quot;$&quot;0.0,&quot;K&quot;" sourceLinked="1"/>
        <c:majorTickMark val="none"/>
        <c:minorTickMark val="none"/>
        <c:tickLblPos val="nextTo"/>
        <c:crossAx val="1874142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7834-4039-AC30-E4E3AF4778E7}"/>
            </c:ext>
          </c:extLst>
        </c:ser>
        <c:dLbls>
          <c:showLegendKey val="0"/>
          <c:showVal val="0"/>
          <c:showCatName val="0"/>
          <c:showSerName val="0"/>
          <c:showPercent val="0"/>
          <c:showBubbleSize val="0"/>
        </c:dLbls>
        <c:gapWidth val="182"/>
        <c:axId val="1874179247"/>
        <c:axId val="1874168207"/>
      </c:barChart>
      <c:catAx>
        <c:axId val="187417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168207"/>
        <c:crosses val="autoZero"/>
        <c:auto val="1"/>
        <c:lblAlgn val="ctr"/>
        <c:lblOffset val="100"/>
        <c:noMultiLvlLbl val="0"/>
      </c:catAx>
      <c:valAx>
        <c:axId val="1874168207"/>
        <c:scaling>
          <c:orientation val="minMax"/>
        </c:scaling>
        <c:delete val="1"/>
        <c:axPos val="b"/>
        <c:numFmt formatCode="&quot;$&quot;0.0,&quot;K&quot;" sourceLinked="1"/>
        <c:majorTickMark val="none"/>
        <c:minorTickMark val="none"/>
        <c:tickLblPos val="nextTo"/>
        <c:crossAx val="18741792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3"/>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Design'!$B$59</c:f>
              <c:strCache>
                <c:ptCount val="1"/>
                <c:pt idx="0">
                  <c:v>Total</c:v>
                </c:pt>
              </c:strCache>
            </c:strRef>
          </c:tx>
          <c:spPr>
            <a:solidFill>
              <a:schemeClr val="accent1"/>
            </a:solidFill>
            <a:ln w="25400">
              <a:noFill/>
            </a:ln>
            <a:effectLst/>
          </c:spPr>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56D9-4995-918B-B06453F3EC85}"/>
            </c:ext>
          </c:extLst>
        </c:ser>
        <c:dLbls>
          <c:showLegendKey val="0"/>
          <c:showVal val="0"/>
          <c:showCatName val="0"/>
          <c:showSerName val="0"/>
          <c:showPercent val="0"/>
          <c:showBubbleSize val="0"/>
        </c:dLbls>
        <c:axId val="1874185007"/>
        <c:axId val="1874155727"/>
      </c:areaChart>
      <c:catAx>
        <c:axId val="1874185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155727"/>
        <c:crosses val="autoZero"/>
        <c:auto val="1"/>
        <c:lblAlgn val="ctr"/>
        <c:lblOffset val="100"/>
        <c:noMultiLvlLbl val="0"/>
      </c:catAx>
      <c:valAx>
        <c:axId val="1874155727"/>
        <c:scaling>
          <c:orientation val="minMax"/>
        </c:scaling>
        <c:delete val="1"/>
        <c:axPos val="l"/>
        <c:numFmt formatCode="&quot;$&quot;0.0,&quot;K&quot;" sourceLinked="1"/>
        <c:majorTickMark val="none"/>
        <c:minorTickMark val="none"/>
        <c:tickLblPos val="nextTo"/>
        <c:crossAx val="1874185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B0-4477-9F6F-7ABDAA1187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B0-4477-9F6F-7ABDAA1187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B0-4477-9F6F-7ABDAA1187D2}"/>
              </c:ext>
            </c:extLst>
          </c:dPt>
          <c:cat>
            <c:strRef>
              <c:f>'Sheets Design'!$A$74:$A$76</c:f>
              <c:strCache>
                <c:ptCount val="3"/>
                <c:pt idx="0">
                  <c:v>High</c:v>
                </c:pt>
                <c:pt idx="1">
                  <c:v>Medium</c:v>
                </c:pt>
                <c:pt idx="2">
                  <c:v>Small</c:v>
                </c:pt>
              </c:strCache>
            </c:strRef>
          </c:cat>
          <c:val>
            <c:numRef>
              <c:f>'Sheets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0034-49CC-825B-A6049B4D82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BFE6-4149-939F-8AC788F7EC40}"/>
            </c:ext>
          </c:extLst>
        </c:ser>
        <c:dLbls>
          <c:showLegendKey val="0"/>
          <c:showVal val="0"/>
          <c:showCatName val="0"/>
          <c:showSerName val="0"/>
          <c:showPercent val="0"/>
          <c:showBubbleSize val="0"/>
        </c:dLbls>
        <c:gapWidth val="182"/>
        <c:axId val="1874171087"/>
        <c:axId val="1874161487"/>
      </c:barChart>
      <c:catAx>
        <c:axId val="187417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161487"/>
        <c:crosses val="autoZero"/>
        <c:auto val="1"/>
        <c:lblAlgn val="ctr"/>
        <c:lblOffset val="100"/>
        <c:noMultiLvlLbl val="0"/>
      </c:catAx>
      <c:valAx>
        <c:axId val="1874161487"/>
        <c:scaling>
          <c:orientation val="minMax"/>
        </c:scaling>
        <c:delete val="1"/>
        <c:axPos val="b"/>
        <c:numFmt formatCode="&quot;$&quot;0.0,&quot;K&quot;" sourceLinked="1"/>
        <c:majorTickMark val="none"/>
        <c:minorTickMark val="none"/>
        <c:tickLblPos val="nextTo"/>
        <c:crossAx val="18741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Design'!$B$105</c:f>
              <c:strCache>
                <c:ptCount val="1"/>
                <c:pt idx="0">
                  <c:v>Total</c:v>
                </c:pt>
              </c:strCache>
            </c:strRef>
          </c:tx>
          <c:spPr>
            <a:solidFill>
              <a:schemeClr val="accent1"/>
            </a:solidFill>
            <a:ln>
              <a:noFill/>
            </a:ln>
            <a:effectLst/>
          </c:spPr>
          <c:invertIfNegative val="0"/>
          <c:cat>
            <c:strRef>
              <c:f>'Sheets Design'!$A$106:$A$109</c:f>
              <c:strCache>
                <c:ptCount val="4"/>
                <c:pt idx="0">
                  <c:v>Grocery Store</c:v>
                </c:pt>
                <c:pt idx="1">
                  <c:v>Supermarket Type3</c:v>
                </c:pt>
                <c:pt idx="2">
                  <c:v>Supermarket Type2</c:v>
                </c:pt>
                <c:pt idx="3">
                  <c:v>Supermarket Type1</c:v>
                </c:pt>
              </c:strCache>
            </c:strRef>
          </c:cat>
          <c:val>
            <c:numRef>
              <c:f>'Sheets Design'!$B$106:$B$109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82B3-4904-98CC-1D34C540BC96}"/>
            </c:ext>
          </c:extLst>
        </c:ser>
        <c:dLbls>
          <c:showLegendKey val="0"/>
          <c:showVal val="0"/>
          <c:showCatName val="0"/>
          <c:showSerName val="0"/>
          <c:showPercent val="0"/>
          <c:showBubbleSize val="0"/>
        </c:dLbls>
        <c:gapWidth val="182"/>
        <c:axId val="1917292335"/>
        <c:axId val="1917272175"/>
      </c:barChart>
      <c:catAx>
        <c:axId val="191729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272175"/>
        <c:crosses val="autoZero"/>
        <c:auto val="1"/>
        <c:lblAlgn val="ctr"/>
        <c:lblOffset val="100"/>
        <c:noMultiLvlLbl val="0"/>
      </c:catAx>
      <c:valAx>
        <c:axId val="1917272175"/>
        <c:scaling>
          <c:orientation val="minMax"/>
        </c:scaling>
        <c:delete val="1"/>
        <c:axPos val="b"/>
        <c:numFmt formatCode="&quot;$&quot;0" sourceLinked="1"/>
        <c:majorTickMark val="none"/>
        <c:minorTickMark val="none"/>
        <c:tickLblPos val="nextTo"/>
        <c:crossAx val="191729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1"/>
            </a:solidFill>
            <a:ln>
              <a:noFill/>
            </a:ln>
            <a:effectLst/>
          </c:spPr>
          <c:invertIfNegative val="0"/>
          <c:cat>
            <c:strRef>
              <c:f>'Sheets Design'!$A$114:$A$117</c:f>
              <c:strCache>
                <c:ptCount val="4"/>
                <c:pt idx="0">
                  <c:v>Grocery Store</c:v>
                </c:pt>
                <c:pt idx="1">
                  <c:v>Supermarket Type3</c:v>
                </c:pt>
                <c:pt idx="2">
                  <c:v>Supermarket Type2</c:v>
                </c:pt>
                <c:pt idx="3">
                  <c:v>Supermarket Type1</c:v>
                </c:pt>
              </c:strCache>
            </c:strRef>
          </c:cat>
          <c:val>
            <c:numRef>
              <c:f>'Sheets Design'!$B$114:$B$117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A1E5-49C6-BFA4-3085EFF9511A}"/>
            </c:ext>
          </c:extLst>
        </c:ser>
        <c:dLbls>
          <c:showLegendKey val="0"/>
          <c:showVal val="0"/>
          <c:showCatName val="0"/>
          <c:showSerName val="0"/>
          <c:showPercent val="0"/>
          <c:showBubbleSize val="0"/>
        </c:dLbls>
        <c:gapWidth val="182"/>
        <c:axId val="1874154287"/>
        <c:axId val="1874134607"/>
      </c:barChart>
      <c:catAx>
        <c:axId val="187415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134607"/>
        <c:crosses val="autoZero"/>
        <c:auto val="1"/>
        <c:lblAlgn val="ctr"/>
        <c:lblOffset val="100"/>
        <c:noMultiLvlLbl val="0"/>
      </c:catAx>
      <c:valAx>
        <c:axId val="1874134607"/>
        <c:scaling>
          <c:orientation val="minMax"/>
        </c:scaling>
        <c:delete val="1"/>
        <c:axPos val="b"/>
        <c:numFmt formatCode="0" sourceLinked="1"/>
        <c:majorTickMark val="none"/>
        <c:minorTickMark val="none"/>
        <c:tickLblPos val="nextTo"/>
        <c:crossAx val="187415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434027777777776"/>
              <c:y val="0.10968291812699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06423611111108"/>
                  <c:h val="0.18467861339632186"/>
                </c:manualLayout>
              </c15:layout>
            </c:ext>
          </c:extLst>
        </c:dLbl>
      </c:pivotFmt>
      <c:pivotFmt>
        <c:idx val="6"/>
        <c:spPr>
          <a:solidFill>
            <a:schemeClr val="accent6">
              <a:lumMod val="75000"/>
            </a:schemeClr>
          </a:solidFill>
          <a:ln w="19050">
            <a:solidFill>
              <a:schemeClr val="lt1"/>
            </a:solidFill>
          </a:ln>
          <a:effectLst/>
        </c:spPr>
        <c:dLbl>
          <c:idx val="0"/>
          <c:layout>
            <c:manualLayout>
              <c:x val="-0.1240232204861111"/>
              <c:y val="-0.219365566364912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3802083333333"/>
                  <c:h val="0.19838897816219578"/>
                </c:manualLayout>
              </c15:layout>
            </c:ext>
          </c:extLst>
        </c:dLbl>
      </c:pivotFmt>
    </c:pivotFmts>
    <c:plotArea>
      <c:layout>
        <c:manualLayout>
          <c:layoutTarget val="inner"/>
          <c:xMode val="edge"/>
          <c:yMode val="edge"/>
          <c:x val="0.16470225694444446"/>
          <c:y val="0.22015590087345116"/>
          <c:w val="0.63752256944444441"/>
          <c:h val="0.74591306114158029"/>
        </c:manualLayout>
      </c:layout>
      <c:doughnutChart>
        <c:varyColors val="1"/>
        <c:ser>
          <c:idx val="0"/>
          <c:order val="0"/>
          <c:tx>
            <c:strRef>
              <c:f>'Sheets Design'!$B$11</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36A0-4B9F-8DA4-F7A6DE47BF4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6A0-4B9F-8DA4-F7A6DE47BF4B}"/>
              </c:ext>
            </c:extLst>
          </c:dPt>
          <c:dLbls>
            <c:dLbl>
              <c:idx val="0"/>
              <c:layout>
                <c:manualLayout>
                  <c:x val="0.15434027777777776"/>
                  <c:y val="0.10968291812699145"/>
                </c:manualLayout>
              </c:layout>
              <c:showLegendKey val="0"/>
              <c:showVal val="1"/>
              <c:showCatName val="0"/>
              <c:showSerName val="0"/>
              <c:showPercent val="0"/>
              <c:showBubbleSize val="0"/>
              <c:extLst>
                <c:ext xmlns:c15="http://schemas.microsoft.com/office/drawing/2012/chart" uri="{CE6537A1-D6FC-4f65-9D91-7224C49458BB}">
                  <c15:layout>
                    <c:manualLayout>
                      <c:w val="0.21406423611111108"/>
                      <c:h val="0.18467861339632186"/>
                    </c:manualLayout>
                  </c15:layout>
                </c:ext>
                <c:ext xmlns:c16="http://schemas.microsoft.com/office/drawing/2014/chart" uri="{C3380CC4-5D6E-409C-BE32-E72D297353CC}">
                  <c16:uniqueId val="{00000001-36A0-4B9F-8DA4-F7A6DE47BF4B}"/>
                </c:ext>
              </c:extLst>
            </c:dLbl>
            <c:dLbl>
              <c:idx val="1"/>
              <c:layout>
                <c:manualLayout>
                  <c:x val="-0.1240232204861111"/>
                  <c:y val="-0.2193655663649127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3802083333333"/>
                      <c:h val="0.19838897816219578"/>
                    </c:manualLayout>
                  </c15:layout>
                </c:ext>
                <c:ext xmlns:c16="http://schemas.microsoft.com/office/drawing/2014/chart" uri="{C3380CC4-5D6E-409C-BE32-E72D297353CC}">
                  <c16:uniqueId val="{00000003-36A0-4B9F-8DA4-F7A6DE47BF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7-2822-425A-86B6-F424E3224E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8806021888772"/>
          <c:y val="0.16666752721483585"/>
          <c:w val="0.76596602783142675"/>
          <c:h val="0.77504467679245015"/>
        </c:manualLayout>
      </c:layout>
      <c:barChart>
        <c:barDir val="bar"/>
        <c:grouping val="clustered"/>
        <c:varyColors val="0"/>
        <c:ser>
          <c:idx val="0"/>
          <c:order val="0"/>
          <c:tx>
            <c:strRef>
              <c:f>'Sheets Design'!$B$23:$B$24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4-407E-425F-995C-B56BB1CD0584}"/>
            </c:ext>
          </c:extLst>
        </c:ser>
        <c:ser>
          <c:idx val="1"/>
          <c:order val="1"/>
          <c:tx>
            <c:strRef>
              <c:f>'Sheets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407E-425F-995C-B56BB1CD0584}"/>
            </c:ext>
          </c:extLst>
        </c:ser>
        <c:dLbls>
          <c:showLegendKey val="0"/>
          <c:showVal val="0"/>
          <c:showCatName val="0"/>
          <c:showSerName val="0"/>
          <c:showPercent val="0"/>
          <c:showBubbleSize val="0"/>
        </c:dLbls>
        <c:gapWidth val="60"/>
        <c:axId val="1874142287"/>
        <c:axId val="1874125007"/>
      </c:barChart>
      <c:catAx>
        <c:axId val="187414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74125007"/>
        <c:crosses val="autoZero"/>
        <c:auto val="1"/>
        <c:lblAlgn val="ctr"/>
        <c:lblOffset val="100"/>
        <c:noMultiLvlLbl val="0"/>
      </c:catAx>
      <c:valAx>
        <c:axId val="1874125007"/>
        <c:scaling>
          <c:orientation val="minMax"/>
        </c:scaling>
        <c:delete val="1"/>
        <c:axPos val="b"/>
        <c:numFmt formatCode="&quot;$&quot;0.0,&quot;K&quot;" sourceLinked="1"/>
        <c:majorTickMark val="none"/>
        <c:minorTickMark val="none"/>
        <c:tickLblPos val="nextTo"/>
        <c:crossAx val="1874142287"/>
        <c:crosses val="autoZero"/>
        <c:crossBetween val="between"/>
      </c:valAx>
      <c:spPr>
        <a:noFill/>
        <a:ln>
          <a:noFill/>
        </a:ln>
        <a:effectLst/>
      </c:spPr>
    </c:plotArea>
    <c:legend>
      <c:legendPos val="t"/>
      <c:layout>
        <c:manualLayout>
          <c:xMode val="edge"/>
          <c:yMode val="edge"/>
          <c:x val="0.19958876838508391"/>
          <c:y val="2.9143897996357013E-2"/>
          <c:w val="0.50761391310242576"/>
          <c:h val="0.13184508560119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274278215223095"/>
          <c:y val="2.4050172959408669E-2"/>
          <c:w val="0.52868578927634058"/>
          <c:h val="0.95288732549150912"/>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1473-41DE-B17A-24DB6513B641}"/>
            </c:ext>
          </c:extLst>
        </c:ser>
        <c:dLbls>
          <c:dLblPos val="outEnd"/>
          <c:showLegendKey val="0"/>
          <c:showVal val="1"/>
          <c:showCatName val="0"/>
          <c:showSerName val="0"/>
          <c:showPercent val="0"/>
          <c:showBubbleSize val="0"/>
        </c:dLbls>
        <c:gapWidth val="50"/>
        <c:axId val="1874179247"/>
        <c:axId val="1874168207"/>
      </c:barChart>
      <c:catAx>
        <c:axId val="187417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74168207"/>
        <c:crosses val="autoZero"/>
        <c:auto val="1"/>
        <c:lblAlgn val="ctr"/>
        <c:lblOffset val="100"/>
        <c:noMultiLvlLbl val="0"/>
      </c:catAx>
      <c:valAx>
        <c:axId val="1874168207"/>
        <c:scaling>
          <c:orientation val="minMax"/>
        </c:scaling>
        <c:delete val="1"/>
        <c:axPos val="b"/>
        <c:numFmt formatCode="&quot;$&quot;0.0,&quot;K&quot;" sourceLinked="1"/>
        <c:majorTickMark val="none"/>
        <c:minorTickMark val="none"/>
        <c:tickLblPos val="nextTo"/>
        <c:crossAx val="18741792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1.8264836899141247E-2"/>
              <c:y val="-0.322085241282141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4.5662092247853118E-3"/>
              <c:y val="-0.28629799225079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6.849313837177926E-3"/>
              <c:y val="-0.304191616766467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2.2831046123926559E-3"/>
              <c:y val="-0.30419161676646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6.8493138371780509E-3"/>
              <c:y val="-0.31015615827169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2.0547941511533902E-2"/>
              <c:y val="-0.328049782787366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6.8493138371780509E-3"/>
              <c:y val="-0.42348244687096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2.2831046123926559E-3"/>
              <c:y val="-0.357872490313490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Lbl>
          <c:idx val="0"/>
          <c:layout>
            <c:manualLayout>
              <c:x val="-4.5662092247853118E-3"/>
              <c:y val="-0.3280497827873665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52129947842747E-2"/>
                  <c:h val="0.12507643536456498"/>
                </c:manualLayout>
              </c15:layout>
            </c:ext>
          </c:extLst>
        </c:dLbl>
      </c:pivotFmt>
    </c:pivotFmts>
    <c:plotArea>
      <c:layout>
        <c:manualLayout>
          <c:layoutTarget val="inner"/>
          <c:xMode val="edge"/>
          <c:yMode val="edge"/>
          <c:x val="3.4520541739376957E-2"/>
          <c:y val="6.5609956557473287E-2"/>
          <c:w val="0.93095891652124607"/>
          <c:h val="0.79602301279793353"/>
        </c:manualLayout>
      </c:layout>
      <c:areaChart>
        <c:grouping val="standard"/>
        <c:varyColors val="0"/>
        <c:ser>
          <c:idx val="0"/>
          <c:order val="0"/>
          <c:tx>
            <c:strRef>
              <c:f>'Sheets Design'!$B$59</c:f>
              <c:strCache>
                <c:ptCount val="1"/>
                <c:pt idx="0">
                  <c:v>Total</c:v>
                </c:pt>
              </c:strCache>
            </c:strRef>
          </c:tx>
          <c:spPr>
            <a:solidFill>
              <a:srgbClr val="FFD200">
                <a:alpha val="80000"/>
              </a:srgbClr>
            </a:solidFill>
            <a:ln w="25400">
              <a:solidFill>
                <a:schemeClr val="tx1">
                  <a:lumMod val="75000"/>
                  <a:lumOff val="2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C-2D1D-4166-B67E-7358E2A115B5}"/>
              </c:ext>
            </c:extLst>
          </c:dPt>
          <c:dPt>
            <c:idx val="1"/>
            <c:bubble3D val="0"/>
            <c:extLst>
              <c:ext xmlns:c16="http://schemas.microsoft.com/office/drawing/2014/chart" uri="{C3380CC4-5D6E-409C-BE32-E72D297353CC}">
                <c16:uniqueId val="{0000000D-2D1D-4166-B67E-7358E2A115B5}"/>
              </c:ext>
            </c:extLst>
          </c:dPt>
          <c:dPt>
            <c:idx val="2"/>
            <c:bubble3D val="0"/>
            <c:extLst>
              <c:ext xmlns:c16="http://schemas.microsoft.com/office/drawing/2014/chart" uri="{C3380CC4-5D6E-409C-BE32-E72D297353CC}">
                <c16:uniqueId val="{0000000E-2D1D-4166-B67E-7358E2A115B5}"/>
              </c:ext>
            </c:extLst>
          </c:dPt>
          <c:dPt>
            <c:idx val="3"/>
            <c:bubble3D val="0"/>
            <c:extLst>
              <c:ext xmlns:c16="http://schemas.microsoft.com/office/drawing/2014/chart" uri="{C3380CC4-5D6E-409C-BE32-E72D297353CC}">
                <c16:uniqueId val="{0000000F-2D1D-4166-B67E-7358E2A115B5}"/>
              </c:ext>
            </c:extLst>
          </c:dPt>
          <c:dPt>
            <c:idx val="4"/>
            <c:bubble3D val="0"/>
            <c:extLst>
              <c:ext xmlns:c16="http://schemas.microsoft.com/office/drawing/2014/chart" uri="{C3380CC4-5D6E-409C-BE32-E72D297353CC}">
                <c16:uniqueId val="{00000010-2D1D-4166-B67E-7358E2A115B5}"/>
              </c:ext>
            </c:extLst>
          </c:dPt>
          <c:dPt>
            <c:idx val="5"/>
            <c:bubble3D val="0"/>
            <c:extLst>
              <c:ext xmlns:c16="http://schemas.microsoft.com/office/drawing/2014/chart" uri="{C3380CC4-5D6E-409C-BE32-E72D297353CC}">
                <c16:uniqueId val="{00000011-2D1D-4166-B67E-7358E2A115B5}"/>
              </c:ext>
            </c:extLst>
          </c:dPt>
          <c:dPt>
            <c:idx val="6"/>
            <c:bubble3D val="0"/>
            <c:extLst>
              <c:ext xmlns:c16="http://schemas.microsoft.com/office/drawing/2014/chart" uri="{C3380CC4-5D6E-409C-BE32-E72D297353CC}">
                <c16:uniqueId val="{00000012-2D1D-4166-B67E-7358E2A115B5}"/>
              </c:ext>
            </c:extLst>
          </c:dPt>
          <c:dPt>
            <c:idx val="7"/>
            <c:bubble3D val="0"/>
            <c:extLst>
              <c:ext xmlns:c16="http://schemas.microsoft.com/office/drawing/2014/chart" uri="{C3380CC4-5D6E-409C-BE32-E72D297353CC}">
                <c16:uniqueId val="{00000013-2D1D-4166-B67E-7358E2A115B5}"/>
              </c:ext>
            </c:extLst>
          </c:dPt>
          <c:dPt>
            <c:idx val="8"/>
            <c:bubble3D val="0"/>
            <c:extLst>
              <c:ext xmlns:c16="http://schemas.microsoft.com/office/drawing/2014/chart" uri="{C3380CC4-5D6E-409C-BE32-E72D297353CC}">
                <c16:uniqueId val="{00000000-8A50-40D3-BC65-5C5F50D8D495}"/>
              </c:ext>
            </c:extLst>
          </c:dPt>
          <c:dLbls>
            <c:dLbl>
              <c:idx val="0"/>
              <c:layout>
                <c:manualLayout>
                  <c:x val="1.8264836899141247E-2"/>
                  <c:y val="-0.322085241282141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D1D-4166-B67E-7358E2A115B5}"/>
                </c:ext>
              </c:extLst>
            </c:dLbl>
            <c:dLbl>
              <c:idx val="1"/>
              <c:layout>
                <c:manualLayout>
                  <c:x val="4.5662092247853118E-3"/>
                  <c:y val="-0.286297992250792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D1D-4166-B67E-7358E2A115B5}"/>
                </c:ext>
              </c:extLst>
            </c:dLbl>
            <c:dLbl>
              <c:idx val="2"/>
              <c:layout>
                <c:manualLayout>
                  <c:x val="6.849313837177926E-3"/>
                  <c:y val="-0.304191616766467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D1D-4166-B67E-7358E2A115B5}"/>
                </c:ext>
              </c:extLst>
            </c:dLbl>
            <c:dLbl>
              <c:idx val="3"/>
              <c:layout>
                <c:manualLayout>
                  <c:x val="2.2831046123926559E-3"/>
                  <c:y val="-0.304191616766467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D1D-4166-B67E-7358E2A115B5}"/>
                </c:ext>
              </c:extLst>
            </c:dLbl>
            <c:dLbl>
              <c:idx val="4"/>
              <c:layout>
                <c:manualLayout>
                  <c:x val="-6.8493138371780509E-3"/>
                  <c:y val="-0.31015615827169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D1D-4166-B67E-7358E2A115B5}"/>
                </c:ext>
              </c:extLst>
            </c:dLbl>
            <c:dLbl>
              <c:idx val="5"/>
              <c:layout>
                <c:manualLayout>
                  <c:x val="-2.0547941511533902E-2"/>
                  <c:y val="-0.328049782787366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D1D-4166-B67E-7358E2A115B5}"/>
                </c:ext>
              </c:extLst>
            </c:dLbl>
            <c:dLbl>
              <c:idx val="6"/>
              <c:layout>
                <c:manualLayout>
                  <c:x val="-6.8493138371780509E-3"/>
                  <c:y val="-0.423482446870964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D1D-4166-B67E-7358E2A115B5}"/>
                </c:ext>
              </c:extLst>
            </c:dLbl>
            <c:dLbl>
              <c:idx val="7"/>
              <c:layout>
                <c:manualLayout>
                  <c:x val="2.2831046123926559E-3"/>
                  <c:y val="-0.35787249031349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D1D-4166-B67E-7358E2A115B5}"/>
                </c:ext>
              </c:extLst>
            </c:dLbl>
            <c:dLbl>
              <c:idx val="8"/>
              <c:layout>
                <c:manualLayout>
                  <c:x val="-4.5662092247853118E-3"/>
                  <c:y val="-0.3280497827873665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952129947842747E-2"/>
                      <c:h val="0.12507643536456498"/>
                    </c:manualLayout>
                  </c15:layout>
                </c:ext>
                <c:ext xmlns:c16="http://schemas.microsoft.com/office/drawing/2014/chart" uri="{C3380CC4-5D6E-409C-BE32-E72D297353CC}">
                  <c16:uniqueId val="{00000000-8A50-40D3-BC65-5C5F50D8D4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2D1D-4166-B67E-7358E2A115B5}"/>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1874185007"/>
        <c:axId val="1874155727"/>
      </c:areaChart>
      <c:catAx>
        <c:axId val="18741850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1874155727"/>
        <c:crosses val="autoZero"/>
        <c:auto val="1"/>
        <c:lblAlgn val="ctr"/>
        <c:lblOffset val="100"/>
        <c:noMultiLvlLbl val="0"/>
      </c:catAx>
      <c:valAx>
        <c:axId val="1874155727"/>
        <c:scaling>
          <c:orientation val="minMax"/>
        </c:scaling>
        <c:delete val="1"/>
        <c:axPos val="l"/>
        <c:numFmt formatCode="&quot;$&quot;0.0,&quot;K&quot;" sourceLinked="1"/>
        <c:majorTickMark val="out"/>
        <c:minorTickMark val="none"/>
        <c:tickLblPos val="nextTo"/>
        <c:crossAx val="1874185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dLbl>
          <c:idx val="0"/>
          <c:layout>
            <c:manualLayout>
              <c:x val="0.1129807552650689"/>
              <c:y val="-3.104466666666666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779520697167756"/>
                  <c:h val="0.17489333333333332"/>
                </c:manualLayout>
              </c15:layout>
            </c:ext>
          </c:extLst>
        </c:dLbl>
      </c:pivotFmt>
      <c:pivotFmt>
        <c:idx val="7"/>
        <c:spPr>
          <a:solidFill>
            <a:schemeClr val="accent6">
              <a:lumMod val="75000"/>
            </a:schemeClr>
          </a:solidFill>
          <a:ln w="19050">
            <a:solidFill>
              <a:schemeClr val="lt1"/>
            </a:solidFill>
          </a:ln>
          <a:effectLst/>
        </c:spPr>
        <c:dLbl>
          <c:idx val="0"/>
          <c:layout>
            <c:manualLayout>
              <c:x val="0.13834422657952061"/>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561437908496734"/>
                  <c:h val="0.10707511111111111"/>
                </c:manualLayout>
              </c15:layout>
            </c:ext>
          </c:extLst>
        </c:dLbl>
      </c:pivotFmt>
      <c:pivotFmt>
        <c:idx val="8"/>
        <c:spPr>
          <a:solidFill>
            <a:srgbClr val="D09E00"/>
          </a:solidFill>
          <a:ln w="19050">
            <a:solidFill>
              <a:schemeClr val="lt1"/>
            </a:solidFill>
          </a:ln>
          <a:effectLst/>
        </c:spPr>
        <c:dLbl>
          <c:idx val="0"/>
          <c:layout>
            <c:manualLayout>
              <c:x val="-6.4560639070443016E-2"/>
              <c:y val="-9.59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43572984749454"/>
          <c:y val="0.17790266666666665"/>
          <c:w val="0.57645315904139438"/>
          <c:h val="0.70557866666666669"/>
        </c:manualLayout>
      </c:layout>
      <c:doughnutChart>
        <c:varyColors val="1"/>
        <c:ser>
          <c:idx val="0"/>
          <c:order val="0"/>
          <c:tx>
            <c:strRef>
              <c:f>'Sheets Design'!$B$73</c:f>
              <c:strCache>
                <c:ptCount val="1"/>
                <c:pt idx="0">
                  <c:v>Total</c:v>
                </c:pt>
              </c:strCache>
            </c:strRef>
          </c:tx>
          <c:spPr>
            <a:solidFill>
              <a:schemeClr val="accent4">
                <a:lumMod val="40000"/>
                <a:lumOff val="60000"/>
              </a:schemeClr>
            </a:solidFill>
          </c:spPr>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E09D-4B8F-A155-B745B00159D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09D-4B8F-A155-B745B00159D5}"/>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E09D-4B8F-A155-B745B00159D5}"/>
              </c:ext>
            </c:extLst>
          </c:dPt>
          <c:dLbls>
            <c:dLbl>
              <c:idx val="0"/>
              <c:layout>
                <c:manualLayout>
                  <c:x val="0.1129807552650689"/>
                  <c:y val="-3.104466666666666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779520697167756"/>
                      <c:h val="0.17489333333333332"/>
                    </c:manualLayout>
                  </c15:layout>
                </c:ext>
                <c:ext xmlns:c16="http://schemas.microsoft.com/office/drawing/2014/chart" uri="{C3380CC4-5D6E-409C-BE32-E72D297353CC}">
                  <c16:uniqueId val="{00000001-E09D-4B8F-A155-B745B00159D5}"/>
                </c:ext>
              </c:extLst>
            </c:dLbl>
            <c:dLbl>
              <c:idx val="1"/>
              <c:layout>
                <c:manualLayout>
                  <c:x val="0.13834422657952061"/>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561437908496734"/>
                      <c:h val="0.10707511111111111"/>
                    </c:manualLayout>
                  </c15:layout>
                </c:ext>
                <c:ext xmlns:c16="http://schemas.microsoft.com/office/drawing/2014/chart" uri="{C3380CC4-5D6E-409C-BE32-E72D297353CC}">
                  <c16:uniqueId val="{00000003-E09D-4B8F-A155-B745B00159D5}"/>
                </c:ext>
              </c:extLst>
            </c:dLbl>
            <c:dLbl>
              <c:idx val="2"/>
              <c:layout>
                <c:manualLayout>
                  <c:x val="-6.4560639070443016E-2"/>
                  <c:y val="-9.59555555555555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09D-4B8F-A155-B745B00159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F67B-47FD-A585-0B8E8C366F6A}"/>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7E3A-41DA-96B1-44DB3FF80C2D}"/>
            </c:ext>
          </c:extLst>
        </c:ser>
        <c:dLbls>
          <c:showLegendKey val="0"/>
          <c:showVal val="0"/>
          <c:showCatName val="0"/>
          <c:showSerName val="0"/>
          <c:showPercent val="0"/>
          <c:showBubbleSize val="0"/>
        </c:dLbls>
        <c:gapWidth val="60"/>
        <c:axId val="1874171087"/>
        <c:axId val="1874161487"/>
      </c:barChart>
      <c:catAx>
        <c:axId val="1874171087"/>
        <c:scaling>
          <c:orientation val="minMax"/>
        </c:scaling>
        <c:delete val="1"/>
        <c:axPos val="l"/>
        <c:numFmt formatCode="General" sourceLinked="1"/>
        <c:majorTickMark val="none"/>
        <c:minorTickMark val="none"/>
        <c:tickLblPos val="nextTo"/>
        <c:crossAx val="1874161487"/>
        <c:crosses val="autoZero"/>
        <c:auto val="1"/>
        <c:lblAlgn val="ctr"/>
        <c:lblOffset val="100"/>
        <c:noMultiLvlLbl val="0"/>
      </c:catAx>
      <c:valAx>
        <c:axId val="1874161487"/>
        <c:scaling>
          <c:orientation val="minMax"/>
        </c:scaling>
        <c:delete val="1"/>
        <c:axPos val="b"/>
        <c:numFmt formatCode="&quot;$&quot;0.0,&quot;K&quot;" sourceLinked="1"/>
        <c:majorTickMark val="none"/>
        <c:minorTickMark val="none"/>
        <c:tickLblPos val="nextTo"/>
        <c:crossAx val="18741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Design'!$A$106:$A$109</c:f>
              <c:strCache>
                <c:ptCount val="4"/>
                <c:pt idx="0">
                  <c:v>Grocery Store</c:v>
                </c:pt>
                <c:pt idx="1">
                  <c:v>Supermarket Type3</c:v>
                </c:pt>
                <c:pt idx="2">
                  <c:v>Supermarket Type2</c:v>
                </c:pt>
                <c:pt idx="3">
                  <c:v>Supermarket Type1</c:v>
                </c:pt>
              </c:strCache>
            </c:strRef>
          </c:cat>
          <c:val>
            <c:numRef>
              <c:f>'Sheets Design'!$B$106:$B$109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C9E2-463F-88F6-B2632F6ED84C}"/>
            </c:ext>
          </c:extLst>
        </c:ser>
        <c:dLbls>
          <c:dLblPos val="outEnd"/>
          <c:showLegendKey val="0"/>
          <c:showVal val="1"/>
          <c:showCatName val="0"/>
          <c:showSerName val="0"/>
          <c:showPercent val="0"/>
          <c:showBubbleSize val="0"/>
        </c:dLbls>
        <c:gapWidth val="60"/>
        <c:axId val="1917292335"/>
        <c:axId val="1917272175"/>
      </c:barChart>
      <c:catAx>
        <c:axId val="1917292335"/>
        <c:scaling>
          <c:orientation val="minMax"/>
        </c:scaling>
        <c:delete val="1"/>
        <c:axPos val="l"/>
        <c:numFmt formatCode="General" sourceLinked="1"/>
        <c:majorTickMark val="none"/>
        <c:minorTickMark val="none"/>
        <c:tickLblPos val="nextTo"/>
        <c:crossAx val="1917272175"/>
        <c:crosses val="autoZero"/>
        <c:auto val="1"/>
        <c:lblAlgn val="ctr"/>
        <c:lblOffset val="100"/>
        <c:noMultiLvlLbl val="0"/>
      </c:catAx>
      <c:valAx>
        <c:axId val="1917272175"/>
        <c:scaling>
          <c:orientation val="minMax"/>
        </c:scaling>
        <c:delete val="1"/>
        <c:axPos val="b"/>
        <c:numFmt formatCode="&quot;$&quot;0" sourceLinked="1"/>
        <c:majorTickMark val="none"/>
        <c:minorTickMark val="none"/>
        <c:tickLblPos val="nextTo"/>
        <c:crossAx val="191729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Design'!$A$114:$A$117</c:f>
              <c:strCache>
                <c:ptCount val="4"/>
                <c:pt idx="0">
                  <c:v>Grocery Store</c:v>
                </c:pt>
                <c:pt idx="1">
                  <c:v>Supermarket Type3</c:v>
                </c:pt>
                <c:pt idx="2">
                  <c:v>Supermarket Type2</c:v>
                </c:pt>
                <c:pt idx="3">
                  <c:v>Supermarket Type1</c:v>
                </c:pt>
              </c:strCache>
            </c:strRef>
          </c:cat>
          <c:val>
            <c:numRef>
              <c:f>'Sheets Design'!$B$114:$B$117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9A2B-4831-8BCC-F5BB7E73D299}"/>
            </c:ext>
          </c:extLst>
        </c:ser>
        <c:dLbls>
          <c:showLegendKey val="0"/>
          <c:showVal val="0"/>
          <c:showCatName val="0"/>
          <c:showSerName val="0"/>
          <c:showPercent val="0"/>
          <c:showBubbleSize val="0"/>
        </c:dLbls>
        <c:gapWidth val="60"/>
        <c:axId val="1874154287"/>
        <c:axId val="1874134607"/>
      </c:barChart>
      <c:catAx>
        <c:axId val="1874154287"/>
        <c:scaling>
          <c:orientation val="minMax"/>
        </c:scaling>
        <c:delete val="1"/>
        <c:axPos val="l"/>
        <c:numFmt formatCode="General" sourceLinked="1"/>
        <c:majorTickMark val="none"/>
        <c:minorTickMark val="none"/>
        <c:tickLblPos val="nextTo"/>
        <c:crossAx val="1874134607"/>
        <c:crosses val="autoZero"/>
        <c:auto val="1"/>
        <c:lblAlgn val="ctr"/>
        <c:lblOffset val="100"/>
        <c:noMultiLvlLbl val="0"/>
      </c:catAx>
      <c:valAx>
        <c:axId val="1874134607"/>
        <c:scaling>
          <c:orientation val="minMax"/>
        </c:scaling>
        <c:delete val="1"/>
        <c:axPos val="b"/>
        <c:numFmt formatCode="0" sourceLinked="1"/>
        <c:majorTickMark val="none"/>
        <c:minorTickMark val="none"/>
        <c:tickLblPos val="nextTo"/>
        <c:crossAx val="187415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C7724B3-A252-4063-9AAC-667786132CA3}">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C7724B3-A252-4063-9AAC-667786132CA3}">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ea typeface="Segoe UI Black" panose="020B0A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152400</xdr:colOff>
      <xdr:row>1</xdr:row>
      <xdr:rowOff>38101</xdr:rowOff>
    </xdr:from>
    <xdr:to>
      <xdr:col>6</xdr:col>
      <xdr:colOff>640080</xdr:colOff>
      <xdr:row>7</xdr:row>
      <xdr:rowOff>15240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6ED2150-F22E-2E76-697E-A288F764B1A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21480" y="236221"/>
              <a:ext cx="182880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10</xdr:row>
      <xdr:rowOff>57150</xdr:rowOff>
    </xdr:from>
    <xdr:to>
      <xdr:col>3</xdr:col>
      <xdr:colOff>762000</xdr:colOff>
      <xdr:row>17</xdr:row>
      <xdr:rowOff>167640</xdr:rowOff>
    </xdr:to>
    <xdr:graphicFrame macro="">
      <xdr:nvGraphicFramePr>
        <xdr:cNvPr id="3" name="Chart 2">
          <a:extLst>
            <a:ext uri="{FF2B5EF4-FFF2-40B4-BE49-F238E27FC236}">
              <a16:creationId xmlns:a16="http://schemas.microsoft.com/office/drawing/2014/main" id="{8E6857F8-40D7-ECAE-D723-109F590E7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22</xdr:row>
      <xdr:rowOff>60960</xdr:rowOff>
    </xdr:from>
    <xdr:to>
      <xdr:col>6</xdr:col>
      <xdr:colOff>373380</xdr:colOff>
      <xdr:row>30</xdr:row>
      <xdr:rowOff>30480</xdr:rowOff>
    </xdr:to>
    <xdr:graphicFrame macro="">
      <xdr:nvGraphicFramePr>
        <xdr:cNvPr id="4" name="Chart 3">
          <a:extLst>
            <a:ext uri="{FF2B5EF4-FFF2-40B4-BE49-F238E27FC236}">
              <a16:creationId xmlns:a16="http://schemas.microsoft.com/office/drawing/2014/main" id="{C30FB2AD-29D6-56BF-7319-6BA6E222B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453390</xdr:colOff>
      <xdr:row>35</xdr:row>
      <xdr:rowOff>53340</xdr:rowOff>
    </xdr:from>
    <xdr:to>
      <xdr:col>8</xdr:col>
      <xdr:colOff>609600</xdr:colOff>
      <xdr:row>52</xdr:row>
      <xdr:rowOff>121920</xdr:rowOff>
    </xdr:to>
    <xdr:graphicFrame macro="">
      <xdr:nvGraphicFramePr>
        <xdr:cNvPr id="5" name="Chart 4">
          <a:extLst>
            <a:ext uri="{FF2B5EF4-FFF2-40B4-BE49-F238E27FC236}">
              <a16:creationId xmlns:a16="http://schemas.microsoft.com/office/drawing/2014/main" id="{F5D07B60-830B-9E13-EFA1-4AC28DFD4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438150</xdr:colOff>
      <xdr:row>58</xdr:row>
      <xdr:rowOff>15240</xdr:rowOff>
    </xdr:from>
    <xdr:to>
      <xdr:col>9</xdr:col>
      <xdr:colOff>0</xdr:colOff>
      <xdr:row>67</xdr:row>
      <xdr:rowOff>91440</xdr:rowOff>
    </xdr:to>
    <xdr:graphicFrame macro="">
      <xdr:nvGraphicFramePr>
        <xdr:cNvPr id="6" name="Chart 5">
          <a:extLst>
            <a:ext uri="{FF2B5EF4-FFF2-40B4-BE49-F238E27FC236}">
              <a16:creationId xmlns:a16="http://schemas.microsoft.com/office/drawing/2014/main" id="{A1C88D34-B0F2-17AC-B970-020AE05EC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163830</xdr:colOff>
      <xdr:row>72</xdr:row>
      <xdr:rowOff>49530</xdr:rowOff>
    </xdr:from>
    <xdr:to>
      <xdr:col>4</xdr:col>
      <xdr:colOff>594360</xdr:colOff>
      <xdr:row>78</xdr:row>
      <xdr:rowOff>30480</xdr:rowOff>
    </xdr:to>
    <xdr:graphicFrame macro="">
      <xdr:nvGraphicFramePr>
        <xdr:cNvPr id="7" name="Chart 6">
          <a:extLst>
            <a:ext uri="{FF2B5EF4-FFF2-40B4-BE49-F238E27FC236}">
              <a16:creationId xmlns:a16="http://schemas.microsoft.com/office/drawing/2014/main" id="{1DCFA82C-809A-B95B-DBCC-B87AC80ED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83</xdr:row>
      <xdr:rowOff>22860</xdr:rowOff>
    </xdr:from>
    <xdr:to>
      <xdr:col>0</xdr:col>
      <xdr:colOff>0</xdr:colOff>
      <xdr:row>106</xdr:row>
      <xdr:rowOff>182100</xdr:rowOff>
    </xdr:to>
    <xdr:cxnSp macro="">
      <xdr:nvCxnSpPr>
        <xdr:cNvPr id="8" name="Straight Connector 7">
          <a:extLst>
            <a:ext uri="{FF2B5EF4-FFF2-40B4-BE49-F238E27FC236}">
              <a16:creationId xmlns:a16="http://schemas.microsoft.com/office/drawing/2014/main" id="{DB29CF6A-2274-44C0-9D7A-804C5BCA42C4}"/>
            </a:ext>
          </a:extLst>
        </xdr:cNvPr>
        <xdr:cNvCxnSpPr/>
      </xdr:nvCxnSpPr>
      <xdr:spPr>
        <a:xfrm>
          <a:off x="0" y="16703040"/>
          <a:ext cx="0" cy="477696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160020</xdr:colOff>
      <xdr:row>82</xdr:row>
      <xdr:rowOff>99060</xdr:rowOff>
    </xdr:from>
    <xdr:to>
      <xdr:col>9</xdr:col>
      <xdr:colOff>403860</xdr:colOff>
      <xdr:row>92</xdr:row>
      <xdr:rowOff>102870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ABDB48A2-CBE5-1932-2052-A7883A1246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9660" y="16573500"/>
              <a:ext cx="2926080" cy="2007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350520</xdr:colOff>
      <xdr:row>96</xdr:row>
      <xdr:rowOff>194310</xdr:rowOff>
    </xdr:from>
    <xdr:to>
      <xdr:col>5</xdr:col>
      <xdr:colOff>160020</xdr:colOff>
      <xdr:row>102</xdr:row>
      <xdr:rowOff>22860</xdr:rowOff>
    </xdr:to>
    <xdr:graphicFrame macro="">
      <xdr:nvGraphicFramePr>
        <xdr:cNvPr id="10" name="Chart 9">
          <a:extLst>
            <a:ext uri="{FF2B5EF4-FFF2-40B4-BE49-F238E27FC236}">
              <a16:creationId xmlns:a16="http://schemas.microsoft.com/office/drawing/2014/main" id="{4F8F2949-978C-8318-858F-A77FE4D36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388620</xdr:colOff>
      <xdr:row>103</xdr:row>
      <xdr:rowOff>182880</xdr:rowOff>
    </xdr:from>
    <xdr:to>
      <xdr:col>5</xdr:col>
      <xdr:colOff>259080</xdr:colOff>
      <xdr:row>109</xdr:row>
      <xdr:rowOff>0</xdr:rowOff>
    </xdr:to>
    <xdr:graphicFrame macro="">
      <xdr:nvGraphicFramePr>
        <xdr:cNvPr id="11" name="Chart 10">
          <a:extLst>
            <a:ext uri="{FF2B5EF4-FFF2-40B4-BE49-F238E27FC236}">
              <a16:creationId xmlns:a16="http://schemas.microsoft.com/office/drawing/2014/main" id="{60053C83-823F-0504-5FBA-228857DE9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384810</xdr:colOff>
      <xdr:row>111</xdr:row>
      <xdr:rowOff>190500</xdr:rowOff>
    </xdr:from>
    <xdr:to>
      <xdr:col>5</xdr:col>
      <xdr:colOff>289560</xdr:colOff>
      <xdr:row>116</xdr:row>
      <xdr:rowOff>182880</xdr:rowOff>
    </xdr:to>
    <xdr:graphicFrame macro="">
      <xdr:nvGraphicFramePr>
        <xdr:cNvPr id="12" name="Chart 11">
          <a:extLst>
            <a:ext uri="{FF2B5EF4-FFF2-40B4-BE49-F238E27FC236}">
              <a16:creationId xmlns:a16="http://schemas.microsoft.com/office/drawing/2014/main" id="{B31A97D5-64EF-A345-C90B-46EAB880B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53340</xdr:colOff>
      <xdr:row>8</xdr:row>
      <xdr:rowOff>167641</xdr:rowOff>
    </xdr:from>
    <xdr:to>
      <xdr:col>9</xdr:col>
      <xdr:colOff>541020</xdr:colOff>
      <xdr:row>14</xdr:row>
      <xdr:rowOff>144780</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AE46E585-1F29-14DF-ADAE-75E6182BD42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34100" y="1790701"/>
              <a:ext cx="1828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7</xdr:row>
      <xdr:rowOff>152401</xdr:rowOff>
    </xdr:from>
    <xdr:to>
      <xdr:col>12</xdr:col>
      <xdr:colOff>579120</xdr:colOff>
      <xdr:row>19</xdr:row>
      <xdr:rowOff>83821</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8D222ACA-BC59-84F7-F9C9-D207397614D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183880" y="1569721"/>
              <a:ext cx="182880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636270</xdr:colOff>
      <xdr:row>0</xdr:row>
      <xdr:rowOff>133350</xdr:rowOff>
    </xdr:from>
    <xdr:to>
      <xdr:col>23</xdr:col>
      <xdr:colOff>114300</xdr:colOff>
      <xdr:row>41</xdr:row>
      <xdr:rowOff>9525</xdr:rowOff>
    </xdr:to>
    <xdr:sp macro="" textlink="">
      <xdr:nvSpPr>
        <xdr:cNvPr id="2" name="Rectangle 1">
          <a:extLst>
            <a:ext uri="{FF2B5EF4-FFF2-40B4-BE49-F238E27FC236}">
              <a16:creationId xmlns:a16="http://schemas.microsoft.com/office/drawing/2014/main" id="{6C88A2DE-78ED-6B22-0052-BD4D161B0422}"/>
            </a:ext>
          </a:extLst>
        </xdr:cNvPr>
        <xdr:cNvSpPr/>
      </xdr:nvSpPr>
      <xdr:spPr>
        <a:xfrm>
          <a:off x="636270" y="133350"/>
          <a:ext cx="14813280" cy="8086725"/>
        </a:xfrm>
        <a:prstGeom prst="rect">
          <a:avLst/>
        </a:prstGeom>
        <a:no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209063</xdr:colOff>
      <xdr:row>1</xdr:row>
      <xdr:rowOff>76200</xdr:rowOff>
    </xdr:from>
    <xdr:to>
      <xdr:col>4</xdr:col>
      <xdr:colOff>404813</xdr:colOff>
      <xdr:row>38</xdr:row>
      <xdr:rowOff>199275</xdr:rowOff>
    </xdr:to>
    <xdr:sp macro="" textlink="">
      <xdr:nvSpPr>
        <xdr:cNvPr id="3" name="Rectangle: Top Corners Rounded 2">
          <a:extLst>
            <a:ext uri="{FF2B5EF4-FFF2-40B4-BE49-F238E27FC236}">
              <a16:creationId xmlns:a16="http://schemas.microsoft.com/office/drawing/2014/main" id="{683CA7C8-E2B1-3972-1BE3-4EB8C2D14401}"/>
            </a:ext>
          </a:extLst>
        </xdr:cNvPr>
        <xdr:cNvSpPr/>
      </xdr:nvSpPr>
      <xdr:spPr>
        <a:xfrm rot="5400000">
          <a:off x="-1792950" y="2944988"/>
          <a:ext cx="7533525"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257175</xdr:colOff>
      <xdr:row>2</xdr:row>
      <xdr:rowOff>38100</xdr:rowOff>
    </xdr:from>
    <xdr:ext cx="1914526" cy="542925"/>
    <xdr:sp macro="" textlink="">
      <xdr:nvSpPr>
        <xdr:cNvPr id="4" name="TextBox 3">
          <a:extLst>
            <a:ext uri="{FF2B5EF4-FFF2-40B4-BE49-F238E27FC236}">
              <a16:creationId xmlns:a16="http://schemas.microsoft.com/office/drawing/2014/main" id="{8C6EA900-497B-6CE2-D863-F002C74653B1}"/>
            </a:ext>
          </a:extLst>
        </xdr:cNvPr>
        <xdr:cNvSpPr txBox="1"/>
      </xdr:nvSpPr>
      <xdr:spPr>
        <a:xfrm>
          <a:off x="923925" y="438150"/>
          <a:ext cx="1914526" cy="5429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1</xdr:col>
      <xdr:colOff>241056</xdr:colOff>
      <xdr:row>5</xdr:row>
      <xdr:rowOff>9525</xdr:rowOff>
    </xdr:from>
    <xdr:ext cx="1914526" cy="247649"/>
    <xdr:sp macro="" textlink="">
      <xdr:nvSpPr>
        <xdr:cNvPr id="5" name="TextBox 4">
          <a:extLst>
            <a:ext uri="{FF2B5EF4-FFF2-40B4-BE49-F238E27FC236}">
              <a16:creationId xmlns:a16="http://schemas.microsoft.com/office/drawing/2014/main" id="{11A2536C-9817-4CC4-8498-C427D818D284}"/>
            </a:ext>
          </a:extLst>
        </xdr:cNvPr>
        <xdr:cNvSpPr txBox="1"/>
      </xdr:nvSpPr>
      <xdr:spPr>
        <a:xfrm>
          <a:off x="909271" y="1005987"/>
          <a:ext cx="1914526" cy="24764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oneCellAnchor>
  <xdr:twoCellAnchor>
    <xdr:from>
      <xdr:col>5</xdr:col>
      <xdr:colOff>23811</xdr:colOff>
      <xdr:row>1</xdr:row>
      <xdr:rowOff>90487</xdr:rowOff>
    </xdr:from>
    <xdr:to>
      <xdr:col>13</xdr:col>
      <xdr:colOff>440475</xdr:colOff>
      <xdr:row>13</xdr:row>
      <xdr:rowOff>52387</xdr:rowOff>
    </xdr:to>
    <xdr:grpSp>
      <xdr:nvGrpSpPr>
        <xdr:cNvPr id="13" name="Group 12">
          <a:extLst>
            <a:ext uri="{FF2B5EF4-FFF2-40B4-BE49-F238E27FC236}">
              <a16:creationId xmlns:a16="http://schemas.microsoft.com/office/drawing/2014/main" id="{4FC67FAB-0EF2-EBE8-471A-46B2B0FF6726}"/>
            </a:ext>
          </a:extLst>
        </xdr:cNvPr>
        <xdr:cNvGrpSpPr/>
      </xdr:nvGrpSpPr>
      <xdr:grpSpPr>
        <a:xfrm>
          <a:off x="3357561" y="291570"/>
          <a:ext cx="5750664" cy="2374900"/>
          <a:chOff x="3367086" y="319087"/>
          <a:chExt cx="5750664" cy="2362200"/>
        </a:xfrm>
      </xdr:grpSpPr>
      <xdr:sp macro="" textlink="">
        <xdr:nvSpPr>
          <xdr:cNvPr id="6" name="Rectangle: Rounded Corners 5">
            <a:extLst>
              <a:ext uri="{FF2B5EF4-FFF2-40B4-BE49-F238E27FC236}">
                <a16:creationId xmlns:a16="http://schemas.microsoft.com/office/drawing/2014/main" id="{08461F84-0F9D-CF98-B709-2846AFA17052}"/>
              </a:ext>
            </a:extLst>
          </xdr:cNvPr>
          <xdr:cNvSpPr/>
        </xdr:nvSpPr>
        <xdr:spPr>
          <a:xfrm>
            <a:off x="3386136" y="328612"/>
            <a:ext cx="2736000" cy="1047750"/>
          </a:xfrm>
          <a:prstGeom prst="roundRect">
            <a:avLst>
              <a:gd name="adj" fmla="val 7576"/>
            </a:avLst>
          </a:prstGeom>
          <a:gradFill>
            <a:gsLst>
              <a:gs pos="0">
                <a:srgbClr val="FFD200">
                  <a:alpha val="60000"/>
                </a:srgbClr>
              </a:gs>
              <a:gs pos="38000">
                <a:schemeClr val="accent6">
                  <a:lumMod val="60000"/>
                  <a:lumOff val="40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351D81D-1EC6-462F-AB26-25DAB746E4EA}"/>
              </a:ext>
            </a:extLst>
          </xdr:cNvPr>
          <xdr:cNvSpPr/>
        </xdr:nvSpPr>
        <xdr:spPr>
          <a:xfrm>
            <a:off x="6372224" y="319087"/>
            <a:ext cx="2736000" cy="1047750"/>
          </a:xfrm>
          <a:prstGeom prst="roundRect">
            <a:avLst>
              <a:gd name="adj" fmla="val 75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8055DDF-AEBC-40E3-A3BC-73C5562B1E0B}"/>
              </a:ext>
            </a:extLst>
          </xdr:cNvPr>
          <xdr:cNvSpPr/>
        </xdr:nvSpPr>
        <xdr:spPr>
          <a:xfrm>
            <a:off x="3367086" y="1633537"/>
            <a:ext cx="2736000" cy="1047750"/>
          </a:xfrm>
          <a:prstGeom prst="roundRect">
            <a:avLst>
              <a:gd name="adj" fmla="val 84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F860017-B20B-414B-9A53-AB7CF6CF8D68}"/>
              </a:ext>
            </a:extLst>
          </xdr:cNvPr>
          <xdr:cNvSpPr/>
        </xdr:nvSpPr>
        <xdr:spPr>
          <a:xfrm>
            <a:off x="6381750" y="1633537"/>
            <a:ext cx="2736000" cy="1047750"/>
          </a:xfrm>
          <a:prstGeom prst="roundRect">
            <a:avLst>
              <a:gd name="adj" fmla="val 666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295274</xdr:colOff>
      <xdr:row>2</xdr:row>
      <xdr:rowOff>19050</xdr:rowOff>
    </xdr:from>
    <xdr:to>
      <xdr:col>7</xdr:col>
      <xdr:colOff>228599</xdr:colOff>
      <xdr:row>4</xdr:row>
      <xdr:rowOff>28575</xdr:rowOff>
    </xdr:to>
    <xdr:sp macro="" textlink="'Sheets Design'!A7">
      <xdr:nvSpPr>
        <xdr:cNvPr id="19" name="TextBox 18">
          <a:extLst>
            <a:ext uri="{FF2B5EF4-FFF2-40B4-BE49-F238E27FC236}">
              <a16:creationId xmlns:a16="http://schemas.microsoft.com/office/drawing/2014/main" id="{FB7AF171-C6F5-ECB1-835B-1CA5A54F5AEB}"/>
            </a:ext>
          </a:extLst>
        </xdr:cNvPr>
        <xdr:cNvSpPr txBox="1"/>
      </xdr:nvSpPr>
      <xdr:spPr>
        <a:xfrm>
          <a:off x="3629024" y="419100"/>
          <a:ext cx="12668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8E176C-57B8-4D64-B944-598D72A70676}" type="TxLink">
            <a:rPr lang="en-US" sz="2400" b="0" i="0" u="none" strike="noStrike">
              <a:solidFill>
                <a:srgbClr val="000000"/>
              </a:solidFill>
              <a:latin typeface="Lato Black" panose="020F0A02020204030203" pitchFamily="34" charset="0"/>
              <a:cs typeface="Calibri"/>
            </a:rPr>
            <a:pPr algn="ctr"/>
            <a:t>$1.20M</a:t>
          </a:fld>
          <a:endParaRPr lang="en-IN" sz="2400">
            <a:latin typeface="Lato Black" panose="020F0A02020204030203" pitchFamily="34" charset="0"/>
          </a:endParaRPr>
        </a:p>
      </xdr:txBody>
    </xdr:sp>
    <xdr:clientData/>
  </xdr:twoCellAnchor>
  <xdr:twoCellAnchor>
    <xdr:from>
      <xdr:col>5</xdr:col>
      <xdr:colOff>314325</xdr:colOff>
      <xdr:row>3</xdr:row>
      <xdr:rowOff>171450</xdr:rowOff>
    </xdr:from>
    <xdr:to>
      <xdr:col>7</xdr:col>
      <xdr:colOff>142875</xdr:colOff>
      <xdr:row>6</xdr:row>
      <xdr:rowOff>38100</xdr:rowOff>
    </xdr:to>
    <xdr:sp macro="" textlink="">
      <xdr:nvSpPr>
        <xdr:cNvPr id="21" name="TextBox 20">
          <a:extLst>
            <a:ext uri="{FF2B5EF4-FFF2-40B4-BE49-F238E27FC236}">
              <a16:creationId xmlns:a16="http://schemas.microsoft.com/office/drawing/2014/main" id="{0A9CF137-C524-307C-6894-663F9B8AEDB7}"/>
            </a:ext>
          </a:extLst>
        </xdr:cNvPr>
        <xdr:cNvSpPr txBox="1"/>
      </xdr:nvSpPr>
      <xdr:spPr>
        <a:xfrm>
          <a:off x="3648075" y="771525"/>
          <a:ext cx="11620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p>
      </xdr:txBody>
    </xdr:sp>
    <xdr:clientData/>
  </xdr:twoCellAnchor>
  <xdr:twoCellAnchor>
    <xdr:from>
      <xdr:col>9</xdr:col>
      <xdr:colOff>571500</xdr:colOff>
      <xdr:row>2</xdr:row>
      <xdr:rowOff>19050</xdr:rowOff>
    </xdr:from>
    <xdr:to>
      <xdr:col>11</xdr:col>
      <xdr:colOff>504825</xdr:colOff>
      <xdr:row>4</xdr:row>
      <xdr:rowOff>28575</xdr:rowOff>
    </xdr:to>
    <xdr:sp macro="" textlink="'Sheets Design'!B7">
      <xdr:nvSpPr>
        <xdr:cNvPr id="22" name="TextBox 21">
          <a:extLst>
            <a:ext uri="{FF2B5EF4-FFF2-40B4-BE49-F238E27FC236}">
              <a16:creationId xmlns:a16="http://schemas.microsoft.com/office/drawing/2014/main" id="{7FCD6A88-DE92-40F0-8D8C-6326756E95F5}"/>
            </a:ext>
          </a:extLst>
        </xdr:cNvPr>
        <xdr:cNvSpPr txBox="1"/>
      </xdr:nvSpPr>
      <xdr:spPr>
        <a:xfrm>
          <a:off x="6572250" y="419100"/>
          <a:ext cx="12668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47EFFE-4745-4B5C-9154-C823FB00296E}" type="TxLink">
            <a:rPr lang="en-US" sz="2400" b="0" i="0" u="none" strike="noStrike">
              <a:solidFill>
                <a:srgbClr val="000000"/>
              </a:solidFill>
              <a:latin typeface="Lato Black" panose="020F0A02020204030203" pitchFamily="34" charset="0"/>
              <a:ea typeface="+mn-ea"/>
              <a:cs typeface="Calibri"/>
            </a:rPr>
            <a:pPr marL="0" indent="0" algn="ctr"/>
            <a:t>$141</a:t>
          </a:fld>
          <a:endParaRPr lang="en-IN" sz="2400" b="0" i="0" u="none" strike="noStrike">
            <a:solidFill>
              <a:srgbClr val="000000"/>
            </a:solidFill>
            <a:latin typeface="Lato Black" panose="020F0A02020204030203" pitchFamily="34" charset="0"/>
            <a:ea typeface="+mn-ea"/>
            <a:cs typeface="Calibri"/>
          </a:endParaRPr>
        </a:p>
      </xdr:txBody>
    </xdr:sp>
    <xdr:clientData/>
  </xdr:twoCellAnchor>
  <xdr:twoCellAnchor>
    <xdr:from>
      <xdr:col>5</xdr:col>
      <xdr:colOff>104775</xdr:colOff>
      <xdr:row>8</xdr:row>
      <xdr:rowOff>123825</xdr:rowOff>
    </xdr:from>
    <xdr:to>
      <xdr:col>7</xdr:col>
      <xdr:colOff>38100</xdr:colOff>
      <xdr:row>10</xdr:row>
      <xdr:rowOff>133350</xdr:rowOff>
    </xdr:to>
    <xdr:sp macro="" textlink="'Sheets Design'!C7">
      <xdr:nvSpPr>
        <xdr:cNvPr id="25" name="TextBox 24">
          <a:extLst>
            <a:ext uri="{FF2B5EF4-FFF2-40B4-BE49-F238E27FC236}">
              <a16:creationId xmlns:a16="http://schemas.microsoft.com/office/drawing/2014/main" id="{4D4B141C-CF94-4C54-A611-F9A4AB806A4E}"/>
            </a:ext>
          </a:extLst>
        </xdr:cNvPr>
        <xdr:cNvSpPr txBox="1"/>
      </xdr:nvSpPr>
      <xdr:spPr>
        <a:xfrm>
          <a:off x="3438525" y="1724025"/>
          <a:ext cx="12668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21446-7561-4847-9C9A-29432025BF58}" type="TxLink">
            <a:rPr lang="en-US" sz="2400" b="0" i="0" u="none" strike="noStrike">
              <a:solidFill>
                <a:srgbClr val="000000"/>
              </a:solidFill>
              <a:latin typeface="Lato Black" panose="020F0A02020204030203" pitchFamily="34" charset="0"/>
              <a:ea typeface="+mn-ea"/>
              <a:cs typeface="Calibri"/>
            </a:rPr>
            <a:pPr marL="0" indent="0" algn="ctr"/>
            <a:t>8523</a:t>
          </a:fld>
          <a:endParaRPr lang="en-IN" sz="2400" b="0" i="0" u="none" strike="noStrike">
            <a:solidFill>
              <a:srgbClr val="000000"/>
            </a:solidFill>
            <a:latin typeface="Lato Black" panose="020F0A02020204030203" pitchFamily="34" charset="0"/>
            <a:ea typeface="+mn-ea"/>
            <a:cs typeface="Calibri"/>
          </a:endParaRPr>
        </a:p>
      </xdr:txBody>
    </xdr:sp>
    <xdr:clientData/>
  </xdr:twoCellAnchor>
  <xdr:twoCellAnchor>
    <xdr:from>
      <xdr:col>10</xdr:col>
      <xdr:colOff>0</xdr:colOff>
      <xdr:row>3</xdr:row>
      <xdr:rowOff>171450</xdr:rowOff>
    </xdr:from>
    <xdr:to>
      <xdr:col>11</xdr:col>
      <xdr:colOff>495300</xdr:colOff>
      <xdr:row>6</xdr:row>
      <xdr:rowOff>38100</xdr:rowOff>
    </xdr:to>
    <xdr:sp macro="" textlink="">
      <xdr:nvSpPr>
        <xdr:cNvPr id="27" name="TextBox 26">
          <a:extLst>
            <a:ext uri="{FF2B5EF4-FFF2-40B4-BE49-F238E27FC236}">
              <a16:creationId xmlns:a16="http://schemas.microsoft.com/office/drawing/2014/main" id="{92C8BD05-74ED-4B4A-9E31-4CF0538310CC}"/>
            </a:ext>
          </a:extLst>
        </xdr:cNvPr>
        <xdr:cNvSpPr txBox="1"/>
      </xdr:nvSpPr>
      <xdr:spPr>
        <a:xfrm>
          <a:off x="6667500" y="771525"/>
          <a:ext cx="11620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SALES</a:t>
          </a:r>
          <a:endParaRPr lang="en-IN" sz="1100"/>
        </a:p>
      </xdr:txBody>
    </xdr:sp>
    <xdr:clientData/>
  </xdr:twoCellAnchor>
  <xdr:twoCellAnchor>
    <xdr:from>
      <xdr:col>5</xdr:col>
      <xdr:colOff>200025</xdr:colOff>
      <xdr:row>10</xdr:row>
      <xdr:rowOff>57150</xdr:rowOff>
    </xdr:from>
    <xdr:to>
      <xdr:col>7</xdr:col>
      <xdr:colOff>28575</xdr:colOff>
      <xdr:row>12</xdr:row>
      <xdr:rowOff>123825</xdr:rowOff>
    </xdr:to>
    <xdr:sp macro="" textlink="">
      <xdr:nvSpPr>
        <xdr:cNvPr id="28" name="TextBox 27">
          <a:extLst>
            <a:ext uri="{FF2B5EF4-FFF2-40B4-BE49-F238E27FC236}">
              <a16:creationId xmlns:a16="http://schemas.microsoft.com/office/drawing/2014/main" id="{9C4BA660-BF38-47B3-8A2F-C85562A6E582}"/>
            </a:ext>
          </a:extLst>
        </xdr:cNvPr>
        <xdr:cNvSpPr txBox="1"/>
      </xdr:nvSpPr>
      <xdr:spPr>
        <a:xfrm>
          <a:off x="3533775" y="2057400"/>
          <a:ext cx="11620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NO</a:t>
          </a:r>
          <a:r>
            <a:rPr lang="en-IN" sz="1100" baseline="0">
              <a:latin typeface="Segoe UI Semibold" panose="020B0702040204020203" pitchFamily="34" charset="0"/>
              <a:cs typeface="Segoe UI Semibold" panose="020B0702040204020203" pitchFamily="34" charset="0"/>
            </a:rPr>
            <a:t> OF ITEMS</a:t>
          </a:r>
          <a:endParaRPr lang="en-IN" sz="1100"/>
        </a:p>
      </xdr:txBody>
    </xdr:sp>
    <xdr:clientData/>
  </xdr:twoCellAnchor>
  <xdr:twoCellAnchor>
    <xdr:from>
      <xdr:col>10</xdr:col>
      <xdr:colOff>0</xdr:colOff>
      <xdr:row>10</xdr:row>
      <xdr:rowOff>28575</xdr:rowOff>
    </xdr:from>
    <xdr:to>
      <xdr:col>11</xdr:col>
      <xdr:colOff>495300</xdr:colOff>
      <xdr:row>12</xdr:row>
      <xdr:rowOff>95250</xdr:rowOff>
    </xdr:to>
    <xdr:sp macro="" textlink="">
      <xdr:nvSpPr>
        <xdr:cNvPr id="29" name="TextBox 28">
          <a:extLst>
            <a:ext uri="{FF2B5EF4-FFF2-40B4-BE49-F238E27FC236}">
              <a16:creationId xmlns:a16="http://schemas.microsoft.com/office/drawing/2014/main" id="{3318CC99-6970-48BD-826D-4AE6C85A96A7}"/>
            </a:ext>
          </a:extLst>
        </xdr:cNvPr>
        <xdr:cNvSpPr txBox="1"/>
      </xdr:nvSpPr>
      <xdr:spPr>
        <a:xfrm>
          <a:off x="6667500" y="2028825"/>
          <a:ext cx="11620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RATING</a:t>
          </a:r>
          <a:endParaRPr lang="en-IN" sz="1100"/>
        </a:p>
      </xdr:txBody>
    </xdr:sp>
    <xdr:clientData/>
  </xdr:twoCellAnchor>
  <xdr:twoCellAnchor>
    <xdr:from>
      <xdr:col>9</xdr:col>
      <xdr:colOff>457200</xdr:colOff>
      <xdr:row>8</xdr:row>
      <xdr:rowOff>104775</xdr:rowOff>
    </xdr:from>
    <xdr:to>
      <xdr:col>11</xdr:col>
      <xdr:colOff>390525</xdr:colOff>
      <xdr:row>10</xdr:row>
      <xdr:rowOff>114300</xdr:rowOff>
    </xdr:to>
    <xdr:sp macro="" textlink="'Sheets Design'!D7">
      <xdr:nvSpPr>
        <xdr:cNvPr id="30" name="TextBox 29">
          <a:extLst>
            <a:ext uri="{FF2B5EF4-FFF2-40B4-BE49-F238E27FC236}">
              <a16:creationId xmlns:a16="http://schemas.microsoft.com/office/drawing/2014/main" id="{3A9FC573-CB54-4F0F-B02A-E469741468F0}"/>
            </a:ext>
          </a:extLst>
        </xdr:cNvPr>
        <xdr:cNvSpPr txBox="1"/>
      </xdr:nvSpPr>
      <xdr:spPr>
        <a:xfrm>
          <a:off x="6457950" y="1704975"/>
          <a:ext cx="12668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510B3E-05FE-462F-A625-3A6F732B6BB8}" type="TxLink">
            <a:rPr lang="en-US" sz="2400" b="0" i="0" u="none" strike="noStrike">
              <a:solidFill>
                <a:srgbClr val="000000"/>
              </a:solidFill>
              <a:latin typeface="Lato Black" panose="020F0A02020204030203" pitchFamily="34" charset="0"/>
              <a:ea typeface="+mn-ea"/>
              <a:cs typeface="Calibri"/>
            </a:rPr>
            <a:pPr marL="0" indent="0" algn="ctr"/>
            <a:t>4.0</a:t>
          </a:fld>
          <a:endParaRPr lang="en-IN" sz="2400" b="0" i="0" u="none" strike="noStrike">
            <a:solidFill>
              <a:srgbClr val="000000"/>
            </a:solidFill>
            <a:latin typeface="Lato Black" panose="020F0A02020204030203" pitchFamily="34" charset="0"/>
            <a:ea typeface="+mn-ea"/>
            <a:cs typeface="Calibri"/>
          </a:endParaRPr>
        </a:p>
      </xdr:txBody>
    </xdr:sp>
    <xdr:clientData/>
  </xdr:twoCellAnchor>
  <xdr:twoCellAnchor editAs="oneCell">
    <xdr:from>
      <xdr:col>8</xdr:col>
      <xdr:colOff>180975</xdr:colOff>
      <xdr:row>1</xdr:row>
      <xdr:rowOff>142876</xdr:rowOff>
    </xdr:from>
    <xdr:to>
      <xdr:col>9</xdr:col>
      <xdr:colOff>28575</xdr:colOff>
      <xdr:row>4</xdr:row>
      <xdr:rowOff>28575</xdr:rowOff>
    </xdr:to>
    <xdr:pic>
      <xdr:nvPicPr>
        <xdr:cNvPr id="32" name="Picture 31">
          <a:extLst>
            <a:ext uri="{FF2B5EF4-FFF2-40B4-BE49-F238E27FC236}">
              <a16:creationId xmlns:a16="http://schemas.microsoft.com/office/drawing/2014/main" id="{E0AADE34-0EEF-D1C6-7BEB-CF65F3AE7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14975" y="342901"/>
          <a:ext cx="514350" cy="485774"/>
        </a:xfrm>
        <a:prstGeom prst="rect">
          <a:avLst/>
        </a:prstGeom>
      </xdr:spPr>
    </xdr:pic>
    <xdr:clientData/>
  </xdr:twoCellAnchor>
  <xdr:twoCellAnchor editAs="oneCell">
    <xdr:from>
      <xdr:col>12</xdr:col>
      <xdr:colOff>466726</xdr:colOff>
      <xdr:row>8</xdr:row>
      <xdr:rowOff>28575</xdr:rowOff>
    </xdr:from>
    <xdr:to>
      <xdr:col>13</xdr:col>
      <xdr:colOff>324547</xdr:colOff>
      <xdr:row>10</xdr:row>
      <xdr:rowOff>114525</xdr:rowOff>
    </xdr:to>
    <xdr:pic>
      <xdr:nvPicPr>
        <xdr:cNvPr id="34" name="Picture 33">
          <a:extLst>
            <a:ext uri="{FF2B5EF4-FFF2-40B4-BE49-F238E27FC236}">
              <a16:creationId xmlns:a16="http://schemas.microsoft.com/office/drawing/2014/main" id="{054F0408-6B7B-B28C-DCC5-80517FAC61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67726" y="1628775"/>
          <a:ext cx="524571" cy="486000"/>
        </a:xfrm>
        <a:prstGeom prst="rect">
          <a:avLst/>
        </a:prstGeom>
      </xdr:spPr>
    </xdr:pic>
    <xdr:clientData/>
  </xdr:twoCellAnchor>
  <xdr:twoCellAnchor editAs="oneCell">
    <xdr:from>
      <xdr:col>8</xdr:col>
      <xdr:colOff>276225</xdr:colOff>
      <xdr:row>8</xdr:row>
      <xdr:rowOff>85724</xdr:rowOff>
    </xdr:from>
    <xdr:to>
      <xdr:col>9</xdr:col>
      <xdr:colOff>36565</xdr:colOff>
      <xdr:row>10</xdr:row>
      <xdr:rowOff>171674</xdr:rowOff>
    </xdr:to>
    <xdr:pic>
      <xdr:nvPicPr>
        <xdr:cNvPr id="36" name="Picture 35">
          <a:extLst>
            <a:ext uri="{FF2B5EF4-FFF2-40B4-BE49-F238E27FC236}">
              <a16:creationId xmlns:a16="http://schemas.microsoft.com/office/drawing/2014/main" id="{4BB27D8B-9E87-2470-3837-AB86DA2A66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10225" y="1685924"/>
          <a:ext cx="427090" cy="486000"/>
        </a:xfrm>
        <a:prstGeom prst="rect">
          <a:avLst/>
        </a:prstGeom>
      </xdr:spPr>
    </xdr:pic>
    <xdr:clientData/>
  </xdr:twoCellAnchor>
  <xdr:twoCellAnchor editAs="oneCell">
    <xdr:from>
      <xdr:col>12</xdr:col>
      <xdr:colOff>476251</xdr:colOff>
      <xdr:row>1</xdr:row>
      <xdr:rowOff>142876</xdr:rowOff>
    </xdr:from>
    <xdr:to>
      <xdr:col>13</xdr:col>
      <xdr:colOff>332542</xdr:colOff>
      <xdr:row>4</xdr:row>
      <xdr:rowOff>28801</xdr:rowOff>
    </xdr:to>
    <xdr:pic>
      <xdr:nvPicPr>
        <xdr:cNvPr id="42" name="Picture 41">
          <a:extLst>
            <a:ext uri="{FF2B5EF4-FFF2-40B4-BE49-F238E27FC236}">
              <a16:creationId xmlns:a16="http://schemas.microsoft.com/office/drawing/2014/main" id="{166C1DDF-0B86-B891-CA7F-B9E54D8F77C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77251" y="342901"/>
          <a:ext cx="523041" cy="486000"/>
        </a:xfrm>
        <a:prstGeom prst="rect">
          <a:avLst/>
        </a:prstGeom>
      </xdr:spPr>
    </xdr:pic>
    <xdr:clientData/>
  </xdr:twoCellAnchor>
  <xdr:twoCellAnchor>
    <xdr:from>
      <xdr:col>5</xdr:col>
      <xdr:colOff>71435</xdr:colOff>
      <xdr:row>14</xdr:row>
      <xdr:rowOff>42862</xdr:rowOff>
    </xdr:from>
    <xdr:to>
      <xdr:col>13</xdr:col>
      <xdr:colOff>466724</xdr:colOff>
      <xdr:row>38</xdr:row>
      <xdr:rowOff>142875</xdr:rowOff>
    </xdr:to>
    <xdr:sp macro="" textlink="">
      <xdr:nvSpPr>
        <xdr:cNvPr id="43" name="Rectangle: Rounded Corners 42">
          <a:extLst>
            <a:ext uri="{FF2B5EF4-FFF2-40B4-BE49-F238E27FC236}">
              <a16:creationId xmlns:a16="http://schemas.microsoft.com/office/drawing/2014/main" id="{B08E9E93-BD0D-474A-B156-EDE703261464}"/>
            </a:ext>
          </a:extLst>
        </xdr:cNvPr>
        <xdr:cNvSpPr/>
      </xdr:nvSpPr>
      <xdr:spPr>
        <a:xfrm>
          <a:off x="3405185" y="2843212"/>
          <a:ext cx="5729289" cy="4910138"/>
        </a:xfrm>
        <a:prstGeom prst="roundRect">
          <a:avLst>
            <a:gd name="adj" fmla="val 496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261935</xdr:colOff>
      <xdr:row>16</xdr:row>
      <xdr:rowOff>142875</xdr:rowOff>
    </xdr:from>
    <xdr:to>
      <xdr:col>8</xdr:col>
      <xdr:colOff>565685</xdr:colOff>
      <xdr:row>26</xdr:row>
      <xdr:rowOff>104775</xdr:rowOff>
    </xdr:to>
    <xdr:graphicFrame macro="">
      <xdr:nvGraphicFramePr>
        <xdr:cNvPr id="44" name="Chart 43">
          <a:extLst>
            <a:ext uri="{FF2B5EF4-FFF2-40B4-BE49-F238E27FC236}">
              <a16:creationId xmlns:a16="http://schemas.microsoft.com/office/drawing/2014/main" id="{B9EDFA0C-ED4B-49A4-A4A4-F2C1EF731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142875</xdr:colOff>
      <xdr:row>14</xdr:row>
      <xdr:rowOff>47625</xdr:rowOff>
    </xdr:from>
    <xdr:to>
      <xdr:col>6</xdr:col>
      <xdr:colOff>638175</xdr:colOff>
      <xdr:row>16</xdr:row>
      <xdr:rowOff>114300</xdr:rowOff>
    </xdr:to>
    <xdr:sp macro="" textlink="">
      <xdr:nvSpPr>
        <xdr:cNvPr id="48" name="TextBox 47">
          <a:extLst>
            <a:ext uri="{FF2B5EF4-FFF2-40B4-BE49-F238E27FC236}">
              <a16:creationId xmlns:a16="http://schemas.microsoft.com/office/drawing/2014/main" id="{8195A252-A12B-4B61-8761-B98DE823AAF0}"/>
            </a:ext>
          </a:extLst>
        </xdr:cNvPr>
        <xdr:cNvSpPr txBox="1"/>
      </xdr:nvSpPr>
      <xdr:spPr>
        <a:xfrm>
          <a:off x="3476625" y="2847975"/>
          <a:ext cx="11620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CONTENT</a:t>
          </a:r>
          <a:endParaRPr lang="en-IN" sz="1100"/>
        </a:p>
      </xdr:txBody>
    </xdr:sp>
    <xdr:clientData/>
  </xdr:twoCellAnchor>
  <xdr:twoCellAnchor>
    <xdr:from>
      <xdr:col>9</xdr:col>
      <xdr:colOff>269080</xdr:colOff>
      <xdr:row>14</xdr:row>
      <xdr:rowOff>42862</xdr:rowOff>
    </xdr:from>
    <xdr:to>
      <xdr:col>9</xdr:col>
      <xdr:colOff>269080</xdr:colOff>
      <xdr:row>38</xdr:row>
      <xdr:rowOff>142875</xdr:rowOff>
    </xdr:to>
    <xdr:cxnSp macro="">
      <xdr:nvCxnSpPr>
        <xdr:cNvPr id="52" name="Straight Connector 51">
          <a:extLst>
            <a:ext uri="{FF2B5EF4-FFF2-40B4-BE49-F238E27FC236}">
              <a16:creationId xmlns:a16="http://schemas.microsoft.com/office/drawing/2014/main" id="{0349CAD1-D243-4BD6-4286-DF05EA1F3C19}"/>
            </a:ext>
          </a:extLst>
        </xdr:cNvPr>
        <xdr:cNvCxnSpPr>
          <a:stCxn id="43" idx="0"/>
          <a:endCxn id="43" idx="2"/>
        </xdr:cNvCxnSpPr>
      </xdr:nvCxnSpPr>
      <xdr:spPr>
        <a:xfrm>
          <a:off x="6269830" y="2843212"/>
          <a:ext cx="0" cy="491013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552450</xdr:colOff>
      <xdr:row>1</xdr:row>
      <xdr:rowOff>71437</xdr:rowOff>
    </xdr:from>
    <xdr:to>
      <xdr:col>22</xdr:col>
      <xdr:colOff>485775</xdr:colOff>
      <xdr:row>39</xdr:row>
      <xdr:rowOff>0</xdr:rowOff>
    </xdr:to>
    <xdr:sp macro="" textlink="">
      <xdr:nvSpPr>
        <xdr:cNvPr id="68" name="Rectangle: Rounded Corners 67">
          <a:extLst>
            <a:ext uri="{FF2B5EF4-FFF2-40B4-BE49-F238E27FC236}">
              <a16:creationId xmlns:a16="http://schemas.microsoft.com/office/drawing/2014/main" id="{CD3DE940-700C-4883-9A14-270E666D4826}"/>
            </a:ext>
          </a:extLst>
        </xdr:cNvPr>
        <xdr:cNvSpPr/>
      </xdr:nvSpPr>
      <xdr:spPr>
        <a:xfrm>
          <a:off x="9220200" y="271462"/>
          <a:ext cx="5934075" cy="7539038"/>
        </a:xfrm>
        <a:prstGeom prst="roundRect">
          <a:avLst>
            <a:gd name="adj" fmla="val 496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61910</xdr:colOff>
      <xdr:row>26</xdr:row>
      <xdr:rowOff>180975</xdr:rowOff>
    </xdr:from>
    <xdr:to>
      <xdr:col>9</xdr:col>
      <xdr:colOff>295275</xdr:colOff>
      <xdr:row>26</xdr:row>
      <xdr:rowOff>192881</xdr:rowOff>
    </xdr:to>
    <xdr:cxnSp macro="">
      <xdr:nvCxnSpPr>
        <xdr:cNvPr id="58" name="Straight Connector 57">
          <a:extLst>
            <a:ext uri="{FF2B5EF4-FFF2-40B4-BE49-F238E27FC236}">
              <a16:creationId xmlns:a16="http://schemas.microsoft.com/office/drawing/2014/main" id="{C1B5B51F-20DB-40B7-A4F0-D1C35874D24A}"/>
            </a:ext>
          </a:extLst>
        </xdr:cNvPr>
        <xdr:cNvCxnSpPr/>
      </xdr:nvCxnSpPr>
      <xdr:spPr>
        <a:xfrm flipH="1">
          <a:off x="3395660" y="5391150"/>
          <a:ext cx="2900365" cy="1190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266699</xdr:colOff>
      <xdr:row>29</xdr:row>
      <xdr:rowOff>19050</xdr:rowOff>
    </xdr:from>
    <xdr:to>
      <xdr:col>9</xdr:col>
      <xdr:colOff>123824</xdr:colOff>
      <xdr:row>37</xdr:row>
      <xdr:rowOff>161925</xdr:rowOff>
    </xdr:to>
    <xdr:graphicFrame macro="">
      <xdr:nvGraphicFramePr>
        <xdr:cNvPr id="63" name="Chart 62">
          <a:extLst>
            <a:ext uri="{FF2B5EF4-FFF2-40B4-BE49-F238E27FC236}">
              <a16:creationId xmlns:a16="http://schemas.microsoft.com/office/drawing/2014/main" id="{631881B2-CBFC-4EA2-9A29-797E123CE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85724</xdr:colOff>
      <xdr:row>26</xdr:row>
      <xdr:rowOff>180975</xdr:rowOff>
    </xdr:from>
    <xdr:to>
      <xdr:col>7</xdr:col>
      <xdr:colOff>228599</xdr:colOff>
      <xdr:row>29</xdr:row>
      <xdr:rowOff>47625</xdr:rowOff>
    </xdr:to>
    <xdr:sp macro="" textlink="">
      <xdr:nvSpPr>
        <xdr:cNvPr id="65" name="TextBox 64">
          <a:extLst>
            <a:ext uri="{FF2B5EF4-FFF2-40B4-BE49-F238E27FC236}">
              <a16:creationId xmlns:a16="http://schemas.microsoft.com/office/drawing/2014/main" id="{586BE8BC-E127-4D93-96BA-EB3A6F284C44}"/>
            </a:ext>
          </a:extLst>
        </xdr:cNvPr>
        <xdr:cNvSpPr txBox="1"/>
      </xdr:nvSpPr>
      <xdr:spPr>
        <a:xfrm>
          <a:off x="3419474" y="5391150"/>
          <a:ext cx="14763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BY OUTLET</a:t>
          </a:r>
          <a:endParaRPr lang="en-IN" sz="1100"/>
        </a:p>
      </xdr:txBody>
    </xdr:sp>
    <xdr:clientData/>
  </xdr:twoCellAnchor>
  <xdr:twoCellAnchor>
    <xdr:from>
      <xdr:col>9</xdr:col>
      <xdr:colOff>285750</xdr:colOff>
      <xdr:row>14</xdr:row>
      <xdr:rowOff>66675</xdr:rowOff>
    </xdr:from>
    <xdr:to>
      <xdr:col>11</xdr:col>
      <xdr:colOff>114300</xdr:colOff>
      <xdr:row>16</xdr:row>
      <xdr:rowOff>133350</xdr:rowOff>
    </xdr:to>
    <xdr:sp macro="" textlink="">
      <xdr:nvSpPr>
        <xdr:cNvPr id="66" name="TextBox 65">
          <a:extLst>
            <a:ext uri="{FF2B5EF4-FFF2-40B4-BE49-F238E27FC236}">
              <a16:creationId xmlns:a16="http://schemas.microsoft.com/office/drawing/2014/main" id="{99BFB2A0-E947-4B94-8FEF-80462D01BD29}"/>
            </a:ext>
          </a:extLst>
        </xdr:cNvPr>
        <xdr:cNvSpPr txBox="1"/>
      </xdr:nvSpPr>
      <xdr:spPr>
        <a:xfrm>
          <a:off x="6286500" y="2867025"/>
          <a:ext cx="11620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ITEM</a:t>
          </a:r>
          <a:r>
            <a:rPr lang="en-IN" sz="1100" baseline="0">
              <a:latin typeface="Segoe UI Semibold" panose="020B0702040204020203" pitchFamily="34" charset="0"/>
              <a:cs typeface="Segoe UI Semibold" panose="020B0702040204020203" pitchFamily="34" charset="0"/>
            </a:rPr>
            <a:t> </a:t>
          </a:r>
          <a:r>
            <a:rPr lang="en-IN" sz="1200" baseline="0">
              <a:latin typeface="Segoe UI Semibold" panose="020B0702040204020203" pitchFamily="34" charset="0"/>
              <a:cs typeface="Segoe UI Semibold" panose="020B0702040204020203" pitchFamily="34" charset="0"/>
            </a:rPr>
            <a:t>TYPE</a:t>
          </a:r>
          <a:endParaRPr lang="en-IN" sz="1100"/>
        </a:p>
      </xdr:txBody>
    </xdr:sp>
    <xdr:clientData/>
  </xdr:twoCellAnchor>
  <xdr:twoCellAnchor>
    <xdr:from>
      <xdr:col>9</xdr:col>
      <xdr:colOff>328449</xdr:colOff>
      <xdr:row>16</xdr:row>
      <xdr:rowOff>47625</xdr:rowOff>
    </xdr:from>
    <xdr:to>
      <xdr:col>13</xdr:col>
      <xdr:colOff>354724</xdr:colOff>
      <xdr:row>37</xdr:row>
      <xdr:rowOff>190500</xdr:rowOff>
    </xdr:to>
    <xdr:graphicFrame macro="">
      <xdr:nvGraphicFramePr>
        <xdr:cNvPr id="67" name="Chart 66">
          <a:extLst>
            <a:ext uri="{FF2B5EF4-FFF2-40B4-BE49-F238E27FC236}">
              <a16:creationId xmlns:a16="http://schemas.microsoft.com/office/drawing/2014/main" id="{22075592-B5CB-4A32-BC2B-BB3B9DBE7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619124</xdr:colOff>
      <xdr:row>1</xdr:row>
      <xdr:rowOff>76200</xdr:rowOff>
    </xdr:from>
    <xdr:to>
      <xdr:col>16</xdr:col>
      <xdr:colOff>590549</xdr:colOff>
      <xdr:row>3</xdr:row>
      <xdr:rowOff>142875</xdr:rowOff>
    </xdr:to>
    <xdr:sp macro="" textlink="">
      <xdr:nvSpPr>
        <xdr:cNvPr id="69" name="TextBox 68">
          <a:extLst>
            <a:ext uri="{FF2B5EF4-FFF2-40B4-BE49-F238E27FC236}">
              <a16:creationId xmlns:a16="http://schemas.microsoft.com/office/drawing/2014/main" id="{0BD5A6BD-4E08-45D2-B918-D0001C958D6D}"/>
            </a:ext>
          </a:extLst>
        </xdr:cNvPr>
        <xdr:cNvSpPr txBox="1"/>
      </xdr:nvSpPr>
      <xdr:spPr>
        <a:xfrm>
          <a:off x="9286874" y="276225"/>
          <a:ext cx="19716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ESTABLISHMENT</a:t>
          </a:r>
          <a:endParaRPr lang="en-IN" sz="1100"/>
        </a:p>
      </xdr:txBody>
    </xdr:sp>
    <xdr:clientData/>
  </xdr:twoCellAnchor>
  <xdr:twoCellAnchor>
    <xdr:from>
      <xdr:col>14</xdr:col>
      <xdr:colOff>180974</xdr:colOff>
      <xdr:row>3</xdr:row>
      <xdr:rowOff>123825</xdr:rowOff>
    </xdr:from>
    <xdr:to>
      <xdr:col>22</xdr:col>
      <xdr:colOff>409575</xdr:colOff>
      <xdr:row>14</xdr:row>
      <xdr:rowOff>52800</xdr:rowOff>
    </xdr:to>
    <xdr:graphicFrame macro="">
      <xdr:nvGraphicFramePr>
        <xdr:cNvPr id="70" name="Chart 69">
          <a:extLst>
            <a:ext uri="{FF2B5EF4-FFF2-40B4-BE49-F238E27FC236}">
              <a16:creationId xmlns:a16="http://schemas.microsoft.com/office/drawing/2014/main" id="{F041318B-AE43-4A03-83E9-B3169E329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4760</xdr:colOff>
      <xdr:row>15</xdr:row>
      <xdr:rowOff>0</xdr:rowOff>
    </xdr:from>
    <xdr:to>
      <xdr:col>22</xdr:col>
      <xdr:colOff>495300</xdr:colOff>
      <xdr:row>15</xdr:row>
      <xdr:rowOff>16668</xdr:rowOff>
    </xdr:to>
    <xdr:cxnSp macro="">
      <xdr:nvCxnSpPr>
        <xdr:cNvPr id="71" name="Straight Connector 70">
          <a:extLst>
            <a:ext uri="{FF2B5EF4-FFF2-40B4-BE49-F238E27FC236}">
              <a16:creationId xmlns:a16="http://schemas.microsoft.com/office/drawing/2014/main" id="{FE267603-2614-4ED0-9754-1C8CF312C95D}"/>
            </a:ext>
          </a:extLst>
        </xdr:cNvPr>
        <xdr:cNvCxnSpPr/>
      </xdr:nvCxnSpPr>
      <xdr:spPr>
        <a:xfrm flipH="1">
          <a:off x="9339260" y="3000375"/>
          <a:ext cx="5824540" cy="1666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457201</xdr:colOff>
      <xdr:row>15</xdr:row>
      <xdr:rowOff>19050</xdr:rowOff>
    </xdr:from>
    <xdr:to>
      <xdr:col>16</xdr:col>
      <xdr:colOff>133351</xdr:colOff>
      <xdr:row>17</xdr:row>
      <xdr:rowOff>85725</xdr:rowOff>
    </xdr:to>
    <xdr:sp macro="" textlink="">
      <xdr:nvSpPr>
        <xdr:cNvPr id="74" name="TextBox 73">
          <a:extLst>
            <a:ext uri="{FF2B5EF4-FFF2-40B4-BE49-F238E27FC236}">
              <a16:creationId xmlns:a16="http://schemas.microsoft.com/office/drawing/2014/main" id="{844C933E-2B28-461B-A960-4154C2FAA461}"/>
            </a:ext>
          </a:extLst>
        </xdr:cNvPr>
        <xdr:cNvSpPr txBox="1"/>
      </xdr:nvSpPr>
      <xdr:spPr>
        <a:xfrm>
          <a:off x="9124951" y="3019425"/>
          <a:ext cx="16764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SIZE</a:t>
          </a:r>
          <a:endParaRPr lang="en-IN" sz="1100"/>
        </a:p>
      </xdr:txBody>
    </xdr:sp>
    <xdr:clientData/>
  </xdr:twoCellAnchor>
  <xdr:twoCellAnchor>
    <xdr:from>
      <xdr:col>14</xdr:col>
      <xdr:colOff>109535</xdr:colOff>
      <xdr:row>18</xdr:row>
      <xdr:rowOff>4762</xdr:rowOff>
    </xdr:from>
    <xdr:to>
      <xdr:col>17</xdr:col>
      <xdr:colOff>581025</xdr:colOff>
      <xdr:row>27</xdr:row>
      <xdr:rowOff>114300</xdr:rowOff>
    </xdr:to>
    <xdr:graphicFrame macro="">
      <xdr:nvGraphicFramePr>
        <xdr:cNvPr id="75" name="Chart 74">
          <a:extLst>
            <a:ext uri="{FF2B5EF4-FFF2-40B4-BE49-F238E27FC236}">
              <a16:creationId xmlns:a16="http://schemas.microsoft.com/office/drawing/2014/main" id="{6641335D-2F52-4FF6-871A-0EE0DF2CE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652460</xdr:colOff>
      <xdr:row>28</xdr:row>
      <xdr:rowOff>0</xdr:rowOff>
    </xdr:from>
    <xdr:to>
      <xdr:col>22</xdr:col>
      <xdr:colOff>476250</xdr:colOff>
      <xdr:row>28</xdr:row>
      <xdr:rowOff>16668</xdr:rowOff>
    </xdr:to>
    <xdr:cxnSp macro="">
      <xdr:nvCxnSpPr>
        <xdr:cNvPr id="80" name="Straight Connector 79">
          <a:extLst>
            <a:ext uri="{FF2B5EF4-FFF2-40B4-BE49-F238E27FC236}">
              <a16:creationId xmlns:a16="http://schemas.microsoft.com/office/drawing/2014/main" id="{10DFE556-91BF-41A4-9922-8676FDF441D7}"/>
            </a:ext>
          </a:extLst>
        </xdr:cNvPr>
        <xdr:cNvCxnSpPr/>
      </xdr:nvCxnSpPr>
      <xdr:spPr>
        <a:xfrm flipH="1">
          <a:off x="9320210" y="5610225"/>
          <a:ext cx="5824540" cy="1666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171450</xdr:colOff>
      <xdr:row>15</xdr:row>
      <xdr:rowOff>0</xdr:rowOff>
    </xdr:from>
    <xdr:to>
      <xdr:col>18</xdr:col>
      <xdr:colOff>180975</xdr:colOff>
      <xdr:row>28</xdr:row>
      <xdr:rowOff>47625</xdr:rowOff>
    </xdr:to>
    <xdr:cxnSp macro="">
      <xdr:nvCxnSpPr>
        <xdr:cNvPr id="81" name="Straight Connector 80">
          <a:extLst>
            <a:ext uri="{FF2B5EF4-FFF2-40B4-BE49-F238E27FC236}">
              <a16:creationId xmlns:a16="http://schemas.microsoft.com/office/drawing/2014/main" id="{2AD2CE11-4D4E-4275-B670-6DC22D1CD303}"/>
            </a:ext>
          </a:extLst>
        </xdr:cNvPr>
        <xdr:cNvCxnSpPr/>
      </xdr:nvCxnSpPr>
      <xdr:spPr>
        <a:xfrm flipH="1">
          <a:off x="12172950" y="3000375"/>
          <a:ext cx="9525" cy="265747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366710</xdr:colOff>
      <xdr:row>17</xdr:row>
      <xdr:rowOff>157162</xdr:rowOff>
    </xdr:from>
    <xdr:to>
      <xdr:col>22</xdr:col>
      <xdr:colOff>381000</xdr:colOff>
      <xdr:row>27</xdr:row>
      <xdr:rowOff>155257</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09DDBAFF-26A3-4DA8-9A1F-218045C144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36790" y="3525202"/>
              <a:ext cx="2696530" cy="19945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304800</xdr:colOff>
      <xdr:row>15</xdr:row>
      <xdr:rowOff>0</xdr:rowOff>
    </xdr:from>
    <xdr:to>
      <xdr:col>20</xdr:col>
      <xdr:colOff>504826</xdr:colOff>
      <xdr:row>17</xdr:row>
      <xdr:rowOff>66675</xdr:rowOff>
    </xdr:to>
    <xdr:sp macro="" textlink="">
      <xdr:nvSpPr>
        <xdr:cNvPr id="83" name="TextBox 82">
          <a:extLst>
            <a:ext uri="{FF2B5EF4-FFF2-40B4-BE49-F238E27FC236}">
              <a16:creationId xmlns:a16="http://schemas.microsoft.com/office/drawing/2014/main" id="{04426814-FAFB-498F-B5E7-1E454D316385}"/>
            </a:ext>
          </a:extLst>
        </xdr:cNvPr>
        <xdr:cNvSpPr txBox="1"/>
      </xdr:nvSpPr>
      <xdr:spPr>
        <a:xfrm>
          <a:off x="12306300" y="3000375"/>
          <a:ext cx="153352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LOCATION</a:t>
          </a:r>
          <a:endParaRPr lang="en-IN" sz="1100"/>
        </a:p>
      </xdr:txBody>
    </xdr:sp>
    <xdr:clientData/>
  </xdr:twoCellAnchor>
  <xdr:twoCellAnchor>
    <xdr:from>
      <xdr:col>13</xdr:col>
      <xdr:colOff>509585</xdr:colOff>
      <xdr:row>30</xdr:row>
      <xdr:rowOff>30255</xdr:rowOff>
    </xdr:from>
    <xdr:to>
      <xdr:col>17</xdr:col>
      <xdr:colOff>66675</xdr:colOff>
      <xdr:row>37</xdr:row>
      <xdr:rowOff>188512</xdr:rowOff>
    </xdr:to>
    <xdr:graphicFrame macro="">
      <xdr:nvGraphicFramePr>
        <xdr:cNvPr id="85" name="Chart 84">
          <a:extLst>
            <a:ext uri="{FF2B5EF4-FFF2-40B4-BE49-F238E27FC236}">
              <a16:creationId xmlns:a16="http://schemas.microsoft.com/office/drawing/2014/main" id="{CCAAEC47-4E9F-4946-A88C-A6BC5ED0F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581025</xdr:colOff>
      <xdr:row>28</xdr:row>
      <xdr:rowOff>85725</xdr:rowOff>
    </xdr:from>
    <xdr:to>
      <xdr:col>15</xdr:col>
      <xdr:colOff>409575</xdr:colOff>
      <xdr:row>30</xdr:row>
      <xdr:rowOff>152400</xdr:rowOff>
    </xdr:to>
    <xdr:sp macro="" textlink="">
      <xdr:nvSpPr>
        <xdr:cNvPr id="90" name="TextBox 89">
          <a:extLst>
            <a:ext uri="{FF2B5EF4-FFF2-40B4-BE49-F238E27FC236}">
              <a16:creationId xmlns:a16="http://schemas.microsoft.com/office/drawing/2014/main" id="{64988FD4-3FC0-4E7B-AA63-846000525ADC}"/>
            </a:ext>
          </a:extLst>
        </xdr:cNvPr>
        <xdr:cNvSpPr txBox="1"/>
      </xdr:nvSpPr>
      <xdr:spPr>
        <a:xfrm>
          <a:off x="9248775" y="5695950"/>
          <a:ext cx="11620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TYPE</a:t>
          </a:r>
          <a:endParaRPr lang="en-IN" sz="1200"/>
        </a:p>
      </xdr:txBody>
    </xdr:sp>
    <xdr:clientData/>
  </xdr:twoCellAnchor>
  <xdr:twoCellAnchor>
    <xdr:from>
      <xdr:col>17</xdr:col>
      <xdr:colOff>4760</xdr:colOff>
      <xdr:row>30</xdr:row>
      <xdr:rowOff>29998</xdr:rowOff>
    </xdr:from>
    <xdr:to>
      <xdr:col>19</xdr:col>
      <xdr:colOff>314325</xdr:colOff>
      <xdr:row>37</xdr:row>
      <xdr:rowOff>188769</xdr:rowOff>
    </xdr:to>
    <xdr:graphicFrame macro="">
      <xdr:nvGraphicFramePr>
        <xdr:cNvPr id="94" name="Chart 93">
          <a:extLst>
            <a:ext uri="{FF2B5EF4-FFF2-40B4-BE49-F238E27FC236}">
              <a16:creationId xmlns:a16="http://schemas.microsoft.com/office/drawing/2014/main" id="{AFB53804-DB74-411F-BAF4-12A512903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357185</xdr:colOff>
      <xdr:row>30</xdr:row>
      <xdr:rowOff>47472</xdr:rowOff>
    </xdr:from>
    <xdr:to>
      <xdr:col>22</xdr:col>
      <xdr:colOff>447675</xdr:colOff>
      <xdr:row>37</xdr:row>
      <xdr:rowOff>95096</xdr:rowOff>
    </xdr:to>
    <xdr:graphicFrame macro="">
      <xdr:nvGraphicFramePr>
        <xdr:cNvPr id="107" name="Chart 106">
          <a:extLst>
            <a:ext uri="{FF2B5EF4-FFF2-40B4-BE49-F238E27FC236}">
              <a16:creationId xmlns:a16="http://schemas.microsoft.com/office/drawing/2014/main" id="{2219DC49-A849-47C0-AD11-49FD168E6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581024</xdr:colOff>
      <xdr:row>36</xdr:row>
      <xdr:rowOff>161925</xdr:rowOff>
    </xdr:from>
    <xdr:to>
      <xdr:col>16</xdr:col>
      <xdr:colOff>104775</xdr:colOff>
      <xdr:row>39</xdr:row>
      <xdr:rowOff>28575</xdr:rowOff>
    </xdr:to>
    <xdr:sp macro="" textlink="">
      <xdr:nvSpPr>
        <xdr:cNvPr id="109" name="TextBox 108">
          <a:extLst>
            <a:ext uri="{FF2B5EF4-FFF2-40B4-BE49-F238E27FC236}">
              <a16:creationId xmlns:a16="http://schemas.microsoft.com/office/drawing/2014/main" id="{B1C5BB65-45AB-4880-BFE8-055DF63D32CC}"/>
            </a:ext>
          </a:extLst>
        </xdr:cNvPr>
        <xdr:cNvSpPr txBox="1"/>
      </xdr:nvSpPr>
      <xdr:spPr>
        <a:xfrm>
          <a:off x="9248774" y="7372350"/>
          <a:ext cx="1524001"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00B0F0"/>
              </a:solidFill>
              <a:latin typeface="Segoe UI Semibold" panose="020B0702040204020203" pitchFamily="34" charset="0"/>
              <a:cs typeface="Segoe UI Semibold" panose="020B0702040204020203" pitchFamily="34" charset="0"/>
            </a:rPr>
            <a:t>Total</a:t>
          </a:r>
          <a:r>
            <a:rPr lang="en-IN" sz="1100" baseline="0">
              <a:solidFill>
                <a:srgbClr val="00B0F0"/>
              </a:solidFill>
              <a:latin typeface="Segoe UI Semibold" panose="020B0702040204020203" pitchFamily="34" charset="0"/>
              <a:cs typeface="Segoe UI Semibold" panose="020B0702040204020203" pitchFamily="34" charset="0"/>
            </a:rPr>
            <a:t> Sales</a:t>
          </a:r>
          <a:endParaRPr lang="en-IN" sz="1100">
            <a:solidFill>
              <a:srgbClr val="00B0F0"/>
            </a:solidFill>
          </a:endParaRPr>
        </a:p>
      </xdr:txBody>
    </xdr:sp>
    <xdr:clientData/>
  </xdr:twoCellAnchor>
  <xdr:twoCellAnchor>
    <xdr:from>
      <xdr:col>17</xdr:col>
      <xdr:colOff>123824</xdr:colOff>
      <xdr:row>36</xdr:row>
      <xdr:rowOff>171450</xdr:rowOff>
    </xdr:from>
    <xdr:to>
      <xdr:col>18</xdr:col>
      <xdr:colOff>609599</xdr:colOff>
      <xdr:row>39</xdr:row>
      <xdr:rowOff>38100</xdr:rowOff>
    </xdr:to>
    <xdr:sp macro="" textlink="">
      <xdr:nvSpPr>
        <xdr:cNvPr id="110" name="TextBox 109">
          <a:extLst>
            <a:ext uri="{FF2B5EF4-FFF2-40B4-BE49-F238E27FC236}">
              <a16:creationId xmlns:a16="http://schemas.microsoft.com/office/drawing/2014/main" id="{5106447E-1D90-48CA-86EA-043C5F1553DA}"/>
            </a:ext>
          </a:extLst>
        </xdr:cNvPr>
        <xdr:cNvSpPr txBox="1"/>
      </xdr:nvSpPr>
      <xdr:spPr>
        <a:xfrm>
          <a:off x="11458574" y="7381875"/>
          <a:ext cx="11525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00B0F0"/>
              </a:solidFill>
              <a:latin typeface="Segoe UI Semibold" panose="020B0702040204020203" pitchFamily="34" charset="0"/>
              <a:ea typeface="+mn-ea"/>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a:t>
          </a:r>
          <a:r>
            <a:rPr lang="en-IN" sz="1100">
              <a:solidFill>
                <a:srgbClr val="00B0F0"/>
              </a:solidFill>
              <a:latin typeface="Segoe UI Semibold" panose="020B0702040204020203" pitchFamily="34" charset="0"/>
              <a:ea typeface="+mn-ea"/>
              <a:cs typeface="Segoe UI Semibold" panose="020B0702040204020203" pitchFamily="34" charset="0"/>
            </a:rPr>
            <a:t>Sales</a:t>
          </a:r>
        </a:p>
      </xdr:txBody>
    </xdr:sp>
    <xdr:clientData/>
  </xdr:twoCellAnchor>
  <xdr:twoCellAnchor>
    <xdr:from>
      <xdr:col>19</xdr:col>
      <xdr:colOff>381000</xdr:colOff>
      <xdr:row>36</xdr:row>
      <xdr:rowOff>142875</xdr:rowOff>
    </xdr:from>
    <xdr:to>
      <xdr:col>21</xdr:col>
      <xdr:colOff>342900</xdr:colOff>
      <xdr:row>39</xdr:row>
      <xdr:rowOff>9525</xdr:rowOff>
    </xdr:to>
    <xdr:sp macro="" textlink="">
      <xdr:nvSpPr>
        <xdr:cNvPr id="111" name="TextBox 110">
          <a:extLst>
            <a:ext uri="{FF2B5EF4-FFF2-40B4-BE49-F238E27FC236}">
              <a16:creationId xmlns:a16="http://schemas.microsoft.com/office/drawing/2014/main" id="{BFEF0FB1-66C2-47A6-9C27-AD133734C358}"/>
            </a:ext>
          </a:extLst>
        </xdr:cNvPr>
        <xdr:cNvSpPr txBox="1"/>
      </xdr:nvSpPr>
      <xdr:spPr>
        <a:xfrm>
          <a:off x="13049250" y="7353300"/>
          <a:ext cx="12954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00B0F0"/>
              </a:solidFill>
              <a:latin typeface="Segoe UI Semibold" panose="020B0702040204020203" pitchFamily="34" charset="0"/>
              <a:ea typeface="+mn-ea"/>
              <a:cs typeface="Segoe UI Semibold" panose="020B0702040204020203" pitchFamily="34" charset="0"/>
            </a:rPr>
            <a:t>No</a:t>
          </a:r>
          <a:r>
            <a:rPr lang="en-IN" sz="1100" baseline="0">
              <a:latin typeface="Segoe UI Semibold" panose="020B0702040204020203" pitchFamily="34" charset="0"/>
              <a:cs typeface="Segoe UI Semibold" panose="020B0702040204020203" pitchFamily="34" charset="0"/>
            </a:rPr>
            <a:t> </a:t>
          </a:r>
          <a:r>
            <a:rPr lang="en-IN" sz="1100">
              <a:solidFill>
                <a:srgbClr val="00B0F0"/>
              </a:solidFill>
              <a:latin typeface="Segoe UI Semibold" panose="020B0702040204020203" pitchFamily="34" charset="0"/>
              <a:ea typeface="+mn-ea"/>
              <a:cs typeface="Segoe UI Semibold" panose="020B0702040204020203" pitchFamily="34" charset="0"/>
            </a:rPr>
            <a:t>of Items</a:t>
          </a:r>
        </a:p>
      </xdr:txBody>
    </xdr:sp>
    <xdr:clientData/>
  </xdr:twoCellAnchor>
  <xdr:twoCellAnchor editAs="oneCell">
    <xdr:from>
      <xdr:col>1</xdr:col>
      <xdr:colOff>485776</xdr:colOff>
      <xdr:row>7</xdr:row>
      <xdr:rowOff>57150</xdr:rowOff>
    </xdr:from>
    <xdr:to>
      <xdr:col>2</xdr:col>
      <xdr:colOff>180976</xdr:colOff>
      <xdr:row>8</xdr:row>
      <xdr:rowOff>142875</xdr:rowOff>
    </xdr:to>
    <xdr:pic>
      <xdr:nvPicPr>
        <xdr:cNvPr id="113" name="Picture 112">
          <a:extLst>
            <a:ext uri="{FF2B5EF4-FFF2-40B4-BE49-F238E27FC236}">
              <a16:creationId xmlns:a16="http://schemas.microsoft.com/office/drawing/2014/main" id="{ECC7A28A-37D5-7433-ABEA-352A7B99180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52526" y="1457325"/>
          <a:ext cx="361950" cy="285750"/>
        </a:xfrm>
        <a:prstGeom prst="rect">
          <a:avLst/>
        </a:prstGeom>
      </xdr:spPr>
    </xdr:pic>
    <xdr:clientData/>
  </xdr:twoCellAnchor>
  <xdr:twoCellAnchor>
    <xdr:from>
      <xdr:col>2</xdr:col>
      <xdr:colOff>114300</xdr:colOff>
      <xdr:row>6</xdr:row>
      <xdr:rowOff>152400</xdr:rowOff>
    </xdr:from>
    <xdr:to>
      <xdr:col>4</xdr:col>
      <xdr:colOff>171450</xdr:colOff>
      <xdr:row>9</xdr:row>
      <xdr:rowOff>19050</xdr:rowOff>
    </xdr:to>
    <xdr:sp macro="" textlink="">
      <xdr:nvSpPr>
        <xdr:cNvPr id="114" name="TextBox 113">
          <a:extLst>
            <a:ext uri="{FF2B5EF4-FFF2-40B4-BE49-F238E27FC236}">
              <a16:creationId xmlns:a16="http://schemas.microsoft.com/office/drawing/2014/main" id="{DE7F0901-3656-4BA1-9F62-BD49155507E9}"/>
            </a:ext>
          </a:extLst>
        </xdr:cNvPr>
        <xdr:cNvSpPr txBox="1"/>
      </xdr:nvSpPr>
      <xdr:spPr>
        <a:xfrm>
          <a:off x="1447800" y="1352550"/>
          <a:ext cx="13906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latin typeface="Aptos display" panose="020B0004020202020204" pitchFamily="34" charset="0"/>
              <a:cs typeface="Segoe UI Semibold" panose="020B0702040204020203" pitchFamily="34" charset="0"/>
            </a:rPr>
            <a:t>FILTER</a:t>
          </a:r>
          <a:r>
            <a:rPr lang="en-IN" sz="1400" b="1" baseline="0">
              <a:solidFill>
                <a:schemeClr val="accent6">
                  <a:lumMod val="75000"/>
                </a:schemeClr>
              </a:solidFill>
              <a:latin typeface="Aptos display" panose="020B0004020202020204" pitchFamily="34" charset="0"/>
              <a:cs typeface="Segoe UI Semibold" panose="020B0702040204020203" pitchFamily="34" charset="0"/>
            </a:rPr>
            <a:t> PANEL</a:t>
          </a:r>
          <a:endParaRPr lang="en-IN" sz="1400" b="1">
            <a:solidFill>
              <a:schemeClr val="accent6">
                <a:lumMod val="75000"/>
              </a:schemeClr>
            </a:solidFill>
            <a:latin typeface="Aptos display" panose="020B0004020202020204" pitchFamily="34" charset="0"/>
          </a:endParaRPr>
        </a:p>
      </xdr:txBody>
    </xdr:sp>
    <xdr:clientData/>
  </xdr:twoCellAnchor>
  <xdr:twoCellAnchor editAs="oneCell">
    <xdr:from>
      <xdr:col>1</xdr:col>
      <xdr:colOff>419100</xdr:colOff>
      <xdr:row>9</xdr:row>
      <xdr:rowOff>123825</xdr:rowOff>
    </xdr:from>
    <xdr:to>
      <xdr:col>4</xdr:col>
      <xdr:colOff>247650</xdr:colOff>
      <xdr:row>15</xdr:row>
      <xdr:rowOff>89535</xdr:rowOff>
    </xdr:to>
    <mc:AlternateContent xmlns:mc="http://schemas.openxmlformats.org/markup-compatibility/2006" xmlns:a14="http://schemas.microsoft.com/office/drawing/2010/main">
      <mc:Choice Requires="a14">
        <xdr:graphicFrame macro="">
          <xdr:nvGraphicFramePr>
            <xdr:cNvPr id="116" name="Outlet Size 1">
              <a:extLst>
                <a:ext uri="{FF2B5EF4-FFF2-40B4-BE49-F238E27FC236}">
                  <a16:creationId xmlns:a16="http://schemas.microsoft.com/office/drawing/2014/main" id="{83186448-ED53-4D8E-9631-BF8BF094D15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89134" y="1897446"/>
              <a:ext cx="1838654" cy="1148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437663</xdr:colOff>
      <xdr:row>16</xdr:row>
      <xdr:rowOff>38100</xdr:rowOff>
    </xdr:from>
    <xdr:to>
      <xdr:col>4</xdr:col>
      <xdr:colOff>266213</xdr:colOff>
      <xdr:row>22</xdr:row>
      <xdr:rowOff>17144</xdr:rowOff>
    </xdr:to>
    <mc:AlternateContent xmlns:mc="http://schemas.openxmlformats.org/markup-compatibility/2006" xmlns:a14="http://schemas.microsoft.com/office/drawing/2010/main">
      <mc:Choice Requires="a14">
        <xdr:graphicFrame macro="">
          <xdr:nvGraphicFramePr>
            <xdr:cNvPr id="117" name="Outlet Location Type 1">
              <a:extLst>
                <a:ext uri="{FF2B5EF4-FFF2-40B4-BE49-F238E27FC236}">
                  <a16:creationId xmlns:a16="http://schemas.microsoft.com/office/drawing/2014/main" id="{D15713EA-1269-4EF6-9021-1C3A54CD156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107697" y="3191203"/>
              <a:ext cx="1838654" cy="1174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437663</xdr:colOff>
      <xdr:row>22</xdr:row>
      <xdr:rowOff>123825</xdr:rowOff>
    </xdr:from>
    <xdr:to>
      <xdr:col>4</xdr:col>
      <xdr:colOff>266213</xdr:colOff>
      <xdr:row>34</xdr:row>
      <xdr:rowOff>70485</xdr:rowOff>
    </xdr:to>
    <mc:AlternateContent xmlns:mc="http://schemas.openxmlformats.org/markup-compatibility/2006" xmlns:a14="http://schemas.microsoft.com/office/drawing/2010/main">
      <mc:Choice Requires="a14">
        <xdr:graphicFrame macro="">
          <xdr:nvGraphicFramePr>
            <xdr:cNvPr id="119" name="Item Type 1">
              <a:extLst>
                <a:ext uri="{FF2B5EF4-FFF2-40B4-BE49-F238E27FC236}">
                  <a16:creationId xmlns:a16="http://schemas.microsoft.com/office/drawing/2014/main" id="{7CD7D808-44DF-4343-8641-99B53CFD22E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07697" y="4472480"/>
              <a:ext cx="1838654" cy="2311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533401</xdr:colOff>
      <xdr:row>35</xdr:row>
      <xdr:rowOff>1</xdr:rowOff>
    </xdr:from>
    <xdr:to>
      <xdr:col>2</xdr:col>
      <xdr:colOff>533401</xdr:colOff>
      <xdr:row>38</xdr:row>
      <xdr:rowOff>104776</xdr:rowOff>
    </xdr:to>
    <xdr:pic>
      <xdr:nvPicPr>
        <xdr:cNvPr id="121" name="Picture 120">
          <a:hlinkClick xmlns:r="http://schemas.openxmlformats.org/officeDocument/2006/relationships" r:id="rId15"/>
          <a:extLst>
            <a:ext uri="{FF2B5EF4-FFF2-40B4-BE49-F238E27FC236}">
              <a16:creationId xmlns:a16="http://schemas.microsoft.com/office/drawing/2014/main" id="{1E17C0F3-1F4E-614A-5A21-281FC99F230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00151" y="7010401"/>
          <a:ext cx="666750" cy="704850"/>
        </a:xfrm>
        <a:prstGeom prst="rect">
          <a:avLst/>
        </a:prstGeom>
      </xdr:spPr>
    </xdr:pic>
    <xdr:clientData/>
  </xdr:twoCellAnchor>
  <xdr:twoCellAnchor editAs="oneCell">
    <xdr:from>
      <xdr:col>3</xdr:col>
      <xdr:colOff>9526</xdr:colOff>
      <xdr:row>35</xdr:row>
      <xdr:rowOff>9524</xdr:rowOff>
    </xdr:from>
    <xdr:to>
      <xdr:col>4</xdr:col>
      <xdr:colOff>28576</xdr:colOff>
      <xdr:row>38</xdr:row>
      <xdr:rowOff>104774</xdr:rowOff>
    </xdr:to>
    <xdr:pic>
      <xdr:nvPicPr>
        <xdr:cNvPr id="123" name="Picture 122">
          <a:hlinkClick xmlns:r="http://schemas.openxmlformats.org/officeDocument/2006/relationships" r:id="rId17"/>
          <a:extLst>
            <a:ext uri="{FF2B5EF4-FFF2-40B4-BE49-F238E27FC236}">
              <a16:creationId xmlns:a16="http://schemas.microsoft.com/office/drawing/2014/main" id="{0087611D-087F-6423-C9E1-083710D8012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009776" y="7019924"/>
          <a:ext cx="685800" cy="6953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5.601948379626" createdVersion="8" refreshedVersion="8" minRefreshableVersion="3" recordCount="8525" xr:uid="{D11C0934-0B42-4CFC-BBAE-25FFB406DF89}">
  <cacheSource type="worksheet">
    <worksheetSource name="Table1"/>
  </cacheSource>
  <cacheFields count="13">
    <cacheField name="Item Fat Content" numFmtId="0">
      <sharedItems containsBlank="1" count="3">
        <s v="Regular"/>
        <s v="Low Fat"/>
        <m/>
      </sharedItems>
    </cacheField>
    <cacheField name="sr 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602994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5">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F552C9-A246-481A-92C8-BEAD80A3B99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105:B109"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4">
            <x v="0"/>
            <x v="1"/>
            <x v="2"/>
            <x v="3"/>
          </reference>
        </references>
      </pivotArea>
    </format>
    <format dxfId="0">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D16868-998F-4D3E-A911-1F18CC09316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6:B52" firstHeaderRow="1" firstDataRow="1" firstDataCol="1"/>
  <pivotFields count="13">
    <pivotField showAll="0"/>
    <pivotField showAll="0"/>
    <pivotField showAll="0"/>
    <pivotField axis="axisRow"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21">
      <pivotArea type="all" dataOnly="0" outline="0" fieldPosition="0"/>
    </format>
    <format dxfId="20">
      <pivotArea outline="0" collapsedLevelsAreSubtotals="1" fieldPosition="0"/>
    </format>
    <format dxfId="19">
      <pivotArea dataOnly="0" labelOnly="1" grandRow="1"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7295A-44F0-4363-B843-1347F17A046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98:B102"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9">
    <format dxfId="30">
      <pivotArea type="all" dataOnly="0" outline="0" fieldPosition="0"/>
    </format>
    <format dxfId="29">
      <pivotArea outline="0" collapsedLevelsAreSubtotals="1" fieldPosition="0"/>
    </format>
    <format dxfId="28">
      <pivotArea dataOnly="0" labelOnly="1" grandRow="1" outline="0"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8" type="button" dataOnly="0" labelOnly="1" outline="0" axis="axisRow" fieldPosition="0"/>
    </format>
    <format dxfId="23">
      <pivotArea dataOnly="0" labelOnly="1" fieldPosition="0">
        <references count="1">
          <reference field="8" count="4">
            <x v="0"/>
            <x v="1"/>
            <x v="2"/>
            <x v="3"/>
          </reference>
        </references>
      </pivotArea>
    </format>
    <format dxfId="22">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75EB8E-7435-4376-8D68-124DEDC2D93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3:C27" firstHeaderRow="1" firstDataRow="2" firstDataCol="1"/>
  <pivotFields count="13">
    <pivotField axis="axisCol"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numFmtId="167"/>
  </dataFields>
  <formats count="13">
    <format dxfId="43">
      <pivotArea type="all" dataOnly="0" outline="0" fieldPosition="0"/>
    </format>
    <format dxfId="42">
      <pivotArea outline="0" collapsedLevelsAreSubtotals="1" fieldPosition="0"/>
    </format>
    <format dxfId="41">
      <pivotArea dataOnly="0" labelOnly="1" grandRow="1" outline="0" fieldPosition="0"/>
    </format>
    <format dxfId="40">
      <pivotArea dataOnly="0" labelOnly="1" outline="0" axis="axisValues"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0" type="button" dataOnly="0" labelOnly="1" outline="0" axis="axisCol" fieldPosition="0"/>
    </format>
    <format dxfId="34">
      <pivotArea type="topRight" dataOnly="0" labelOnly="1" outline="0" fieldPosition="0"/>
    </format>
    <format dxfId="33">
      <pivotArea field="6" type="button" dataOnly="0" labelOnly="1" outline="0" axis="axisRow" fieldPosition="0"/>
    </format>
    <format dxfId="32">
      <pivotArea dataOnly="0" labelOnly="1" fieldPosition="0">
        <references count="1">
          <reference field="6" count="3">
            <x v="0"/>
            <x v="1"/>
            <x v="2"/>
          </reference>
        </references>
      </pivotArea>
    </format>
    <format dxfId="31">
      <pivotArea dataOnly="0" labelOnly="1" fieldPosition="0">
        <references count="1">
          <reference field="0" count="0"/>
        </references>
      </pivotArea>
    </format>
  </formats>
  <chartFormats count="1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2"/>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2"/>
          </reference>
        </references>
      </pivotArea>
    </chartFormat>
    <chartFormat chart="8"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222FAA-2B59-4EC0-A04E-47B142AB35F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1:B13" firstHeaderRow="1" firstDataRow="1" firstDataCol="1"/>
  <pivotFields count="13">
    <pivotField axis="axisRow" showAll="0">
      <items count="4">
        <item x="1"/>
        <item x="0"/>
        <item h="1" x="2"/>
        <item t="default"/>
      </items>
    </pivotField>
    <pivotField showAll="0"/>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axis="axisValues" fieldPosition="0"/>
    </format>
    <format dxfId="4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4C06CD-A283-442D-9789-BF9A37F1934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84:B87"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59">
      <pivotArea type="all" dataOnly="0" outline="0" fieldPosition="0"/>
    </format>
    <format dxfId="58">
      <pivotArea outline="0" collapsedLevelsAreSubtotals="1" fieldPosition="0"/>
    </format>
    <format dxfId="57">
      <pivotArea dataOnly="0" labelOnly="1" grandRow="1" outline="0" fieldPosition="0"/>
    </format>
    <format dxfId="56">
      <pivotArea outline="0" collapsedLevelsAreSubtotals="1" fieldPosition="0"/>
    </format>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3">
            <x v="0"/>
            <x v="1"/>
            <x v="2"/>
          </reference>
        </references>
      </pivotArea>
    </format>
    <format dxfId="5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12A680-7CEA-40E1-8C54-F7F7214A1C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h="1"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sr no" fld="1" subtotal="count" baseField="0" baseItem="2"/>
    <dataField name="Average of Rating" fld="12" subtotal="average" baseField="0" baseItem="2"/>
  </dataFields>
  <formats count="3">
    <format dxfId="62">
      <pivotArea type="all" dataOnly="0" outline="0" fieldPosition="0"/>
    </format>
    <format dxfId="61">
      <pivotArea outline="0" collapsedLevelsAreSubtotals="1" fieldPosition="0"/>
    </format>
    <format dxfId="6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B0195D-B471-4589-9228-967F0FB8A2E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3:B76"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71">
      <pivotArea type="all" dataOnly="0" outline="0" fieldPosition="0"/>
    </format>
    <format dxfId="70">
      <pivotArea outline="0" collapsedLevelsAreSubtotals="1" fieldPosition="0"/>
    </format>
    <format dxfId="69">
      <pivotArea dataOnly="0" labelOnly="1" grandRow="1"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7" type="button" dataOnly="0" labelOnly="1" outline="0" axis="axisRow" fieldPosition="0"/>
    </format>
    <format dxfId="64">
      <pivotArea dataOnly="0" labelOnly="1" fieldPosition="0">
        <references count="1">
          <reference field="7" count="0"/>
        </references>
      </pivotArea>
    </format>
    <format dxfId="63">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3012EA-49F1-4C46-BCDB-5B51E198755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9:B68"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80">
      <pivotArea type="all" dataOnly="0" outline="0" fieldPosition="0"/>
    </format>
    <format dxfId="79">
      <pivotArea outline="0" collapsedLevelsAreSubtotals="1" fieldPosition="0"/>
    </format>
    <format dxfId="78">
      <pivotArea dataOnly="0" labelOnly="1" grandRow="1" outline="0" fieldPosition="0"/>
    </format>
    <format dxfId="77">
      <pivotArea outline="0" collapsedLevelsAreSubtotals="1" fieldPosition="0"/>
    </format>
    <format dxfId="76">
      <pivotArea type="all" dataOnly="0" outline="0" fieldPosition="0"/>
    </format>
    <format dxfId="75">
      <pivotArea outline="0" collapsedLevelsAreSubtotals="1" fieldPosition="0"/>
    </format>
    <format dxfId="74">
      <pivotArea field="4" type="button" dataOnly="0" labelOnly="1" outline="0" axis="axisRow" fieldPosition="0"/>
    </format>
    <format dxfId="73">
      <pivotArea dataOnly="0" labelOnly="1" fieldPosition="0">
        <references count="1">
          <reference field="4" count="0"/>
        </references>
      </pivotArea>
    </format>
    <format dxfId="72">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B60491-BA94-43B5-AA47-C1F7B589DD3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13:B117"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13">
    <format dxfId="93">
      <pivotArea type="all" dataOnly="0" outline="0" fieldPosition="0"/>
    </format>
    <format dxfId="92">
      <pivotArea outline="0" collapsedLevelsAreSubtotals="1" fieldPosition="0"/>
    </format>
    <format dxfId="91">
      <pivotArea dataOnly="0" labelOnly="1" grandRow="1"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field="6" type="button" dataOnly="0" labelOnly="1" outline="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8" type="button" dataOnly="0" labelOnly="1" outline="0" axis="axisRow" fieldPosition="0"/>
    </format>
    <format dxfId="82">
      <pivotArea dataOnly="0" labelOnly="1" fieldPosition="0">
        <references count="1">
          <reference field="8" count="4">
            <x v="0"/>
            <x v="1"/>
            <x v="2"/>
            <x v="3"/>
          </reference>
        </references>
      </pivotArea>
    </format>
    <format dxfId="81">
      <pivotArea dataOnly="0" labelOnly="1" outline="0" axis="axisValues" fieldPosition="0"/>
    </format>
  </formats>
  <chartFormats count="3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D07063A-A53F-4F53-8B2A-F260EBF8428F}"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602994037">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DE7C354-13BA-4A73-A40B-FF23D00201C8}"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602994037">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F0A1A3D-7C1B-4570-AAA4-26531FA32371}"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602994037">
      <items count="17">
        <i x="13" s="1"/>
        <i x="8" s="1"/>
        <i x="12" s="1"/>
        <i x="3" s="1"/>
        <i x="11" s="1"/>
        <i x="2" s="1"/>
        <i x="0" s="1"/>
        <i x="9" s="1"/>
        <i x="1" s="1"/>
        <i x="5" s="1"/>
        <i x="7" s="1"/>
        <i x="10" s="1"/>
        <i x="14" s="1"/>
        <i x="6" s="1"/>
        <i x="4" s="1"/>
        <i x="15" s="1"/>
        <i x="1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DF5291A-A531-4A34-85D8-2B30A1A1D699}" cache="Slicer_Outlet_Size" caption="Outlet Size" rowHeight="260350"/>
  <slicer name="Outlet Location Type" xr10:uid="{AEFEB4D8-487C-4B15-93DB-470DB990BDBE}" cache="Slicer_Outlet_Location_Type" caption="Outlet Location Type" rowHeight="260350"/>
  <slicer name="Item Type" xr10:uid="{DBA0CA2F-39D7-4D88-9B67-97E9D7F4E221}" cache="Slicer_Item_Type" caption="Item Type" startItem="9"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7A6C83E-F12A-406E-9378-E4A9E08D2AC0}" cache="Slicer_Outlet_Size" caption="Outlet Size" startItem="1" style="Blinkit Analysis" rowHeight="260350"/>
  <slicer name="Outlet Location Type 1" xr10:uid="{E64EDA56-1CEF-490A-ACF9-F28C1EA37DD0}" cache="Slicer_Outlet_Location_Type" caption="Outlet Location " style="Blinkit Analysis" rowHeight="260350"/>
  <slicer name="Item Type 1" xr10:uid="{B12F4EFD-62E9-445F-879F-FA4318723853}" cache="Slicer_Item_Type" caption="Item Type" startItem="9"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6" totalsRowShown="0">
  <autoFilter ref="A1:M8526" xr:uid="{52550E18-70A7-4097-88D2-EE317005B8D9}">
    <filterColumn colId="0">
      <customFilters>
        <customFilter operator="notEqual" val=" "/>
      </customFilters>
    </filterColumn>
  </autoFilter>
  <tableColumns count="13">
    <tableColumn id="1" xr3:uid="{22B530B0-CC0D-4E41-BE96-25D3885D6250}" name="Item Fat Content"/>
    <tableColumn id="13" xr3:uid="{FE6C14EC-09A5-44D0-B5CC-7AC62D3CD9F2}"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CF6C-9E60-49F4-8F4B-F4BD0F43F08F}">
  <dimension ref="A2:J118"/>
  <sheetViews>
    <sheetView workbookViewId="0"/>
  </sheetViews>
  <sheetFormatPr defaultRowHeight="15.6" x14ac:dyDescent="0.3"/>
  <cols>
    <col min="1" max="1" width="17.296875" bestFit="1" customWidth="1"/>
    <col min="2" max="2" width="13" bestFit="1" customWidth="1"/>
    <col min="3" max="3" width="7.3984375" bestFit="1" customWidth="1"/>
    <col min="4" max="4" width="15.69921875" bestFit="1" customWidth="1"/>
  </cols>
  <sheetData>
    <row r="2" spans="1:4" ht="16.2" thickBot="1" x14ac:dyDescent="0.35">
      <c r="A2" s="9" t="s">
        <v>1618</v>
      </c>
      <c r="B2" s="9" t="s">
        <v>1619</v>
      </c>
      <c r="C2" s="10"/>
      <c r="D2" s="9"/>
    </row>
    <row r="3" spans="1:4" ht="16.2" thickBot="1" x14ac:dyDescent="0.35">
      <c r="A3" s="11" t="s">
        <v>1609</v>
      </c>
      <c r="B3" s="12" t="s">
        <v>1610</v>
      </c>
      <c r="C3" s="12" t="s">
        <v>1612</v>
      </c>
      <c r="D3" s="13" t="s">
        <v>1613</v>
      </c>
    </row>
    <row r="4" spans="1:4" ht="16.2" thickBot="1" x14ac:dyDescent="0.35">
      <c r="A4" s="11">
        <v>1201681.4928000034</v>
      </c>
      <c r="B4" s="12">
        <v>140.99278338613203</v>
      </c>
      <c r="C4" s="12">
        <v>8523</v>
      </c>
      <c r="D4" s="13">
        <v>3.9658570925731196</v>
      </c>
    </row>
    <row r="5" spans="1:4" x14ac:dyDescent="0.3">
      <c r="A5" s="4"/>
      <c r="D5" s="5"/>
    </row>
    <row r="6" spans="1:4" x14ac:dyDescent="0.3">
      <c r="A6" s="4" t="s">
        <v>1614</v>
      </c>
      <c r="B6" t="s">
        <v>1615</v>
      </c>
      <c r="C6" t="s">
        <v>1616</v>
      </c>
      <c r="D6" s="5" t="s">
        <v>1617</v>
      </c>
    </row>
    <row r="7" spans="1:4" ht="16.2" thickBot="1" x14ac:dyDescent="0.35">
      <c r="A7" s="14">
        <f>GETPIVOTDATA("Sum of Sales",$A$3)</f>
        <v>1201681.4928000034</v>
      </c>
      <c r="B7" s="6">
        <f>GETPIVOTDATA("Average of Sales",$A$3)</f>
        <v>140.99278338613203</v>
      </c>
      <c r="C7" s="7">
        <f>GETPIVOTDATA("Count of sr no",$A$3)</f>
        <v>8523</v>
      </c>
      <c r="D7" s="8">
        <f>GETPIVOTDATA("Average of Rating",$A$3)</f>
        <v>3.9658570925731196</v>
      </c>
    </row>
    <row r="8" spans="1:4" ht="16.2" thickBot="1" x14ac:dyDescent="0.35"/>
    <row r="9" spans="1:4" x14ac:dyDescent="0.3">
      <c r="A9" s="1"/>
      <c r="B9" s="2"/>
      <c r="C9" s="2"/>
      <c r="D9" s="3"/>
    </row>
    <row r="10" spans="1:4" ht="16.2" thickBot="1" x14ac:dyDescent="0.35">
      <c r="A10" s="18" t="s">
        <v>1621</v>
      </c>
      <c r="B10" s="9"/>
      <c r="C10" s="10"/>
      <c r="D10" s="19"/>
    </row>
    <row r="11" spans="1:4" ht="16.2" thickBot="1" x14ac:dyDescent="0.35">
      <c r="A11" s="22" t="s">
        <v>1620</v>
      </c>
      <c r="B11" s="24" t="s">
        <v>1609</v>
      </c>
      <c r="D11" s="5"/>
    </row>
    <row r="12" spans="1:4" x14ac:dyDescent="0.3">
      <c r="A12" s="23" t="s">
        <v>17</v>
      </c>
      <c r="B12" s="25">
        <v>776319.68840000057</v>
      </c>
      <c r="D12" s="5"/>
    </row>
    <row r="13" spans="1:4" ht="16.2" thickBot="1" x14ac:dyDescent="0.35">
      <c r="A13" s="17" t="s">
        <v>10</v>
      </c>
      <c r="B13" s="26">
        <v>425361.8043999995</v>
      </c>
      <c r="D13" s="5"/>
    </row>
    <row r="14" spans="1:4" x14ac:dyDescent="0.3">
      <c r="D14" s="5"/>
    </row>
    <row r="15" spans="1:4" x14ac:dyDescent="0.3">
      <c r="A15" s="4"/>
      <c r="D15" s="5"/>
    </row>
    <row r="16" spans="1:4" x14ac:dyDescent="0.3">
      <c r="A16" s="4"/>
      <c r="D16" s="5"/>
    </row>
    <row r="17" spans="1:7" x14ac:dyDescent="0.3">
      <c r="A17" s="4"/>
      <c r="D17" s="5"/>
    </row>
    <row r="18" spans="1:7" ht="16.2" thickBot="1" x14ac:dyDescent="0.35">
      <c r="A18" s="20"/>
      <c r="B18" s="7"/>
      <c r="C18" s="7"/>
      <c r="D18" s="21"/>
    </row>
    <row r="21" spans="1:7" ht="16.2" thickBot="1" x14ac:dyDescent="0.35"/>
    <row r="22" spans="1:7" ht="16.2" thickBot="1" x14ac:dyDescent="0.35">
      <c r="A22" s="34" t="s">
        <v>1622</v>
      </c>
      <c r="B22" s="35"/>
      <c r="C22" s="36"/>
      <c r="D22" s="37"/>
      <c r="E22" s="2"/>
      <c r="F22" s="2"/>
      <c r="G22" s="3"/>
    </row>
    <row r="23" spans="1:7" ht="16.2" thickBot="1" x14ac:dyDescent="0.35">
      <c r="A23" s="22" t="s">
        <v>1609</v>
      </c>
      <c r="B23" s="22" t="s">
        <v>1623</v>
      </c>
      <c r="C23" s="24"/>
      <c r="G23" s="5"/>
    </row>
    <row r="24" spans="1:7" ht="16.2" thickBot="1" x14ac:dyDescent="0.35">
      <c r="A24" s="22" t="s">
        <v>1620</v>
      </c>
      <c r="B24" s="11" t="s">
        <v>10</v>
      </c>
      <c r="C24" s="13" t="s">
        <v>17</v>
      </c>
      <c r="G24" s="5"/>
    </row>
    <row r="25" spans="1:7" x14ac:dyDescent="0.3">
      <c r="A25" s="23" t="s">
        <v>14</v>
      </c>
      <c r="B25" s="30">
        <v>121349.89940000001</v>
      </c>
      <c r="C25" s="31">
        <v>215047.9126000001</v>
      </c>
      <c r="G25" s="5"/>
    </row>
    <row r="26" spans="1:7" x14ac:dyDescent="0.3">
      <c r="A26" s="16" t="s">
        <v>34</v>
      </c>
      <c r="B26" s="32">
        <v>138685.86819999994</v>
      </c>
      <c r="C26" s="27">
        <v>254464.77940000014</v>
      </c>
      <c r="G26" s="5"/>
    </row>
    <row r="27" spans="1:7" ht="16.2" thickBot="1" x14ac:dyDescent="0.35">
      <c r="A27" s="17" t="s">
        <v>21</v>
      </c>
      <c r="B27" s="33">
        <v>165326.0368</v>
      </c>
      <c r="C27" s="28">
        <v>306806.99640000012</v>
      </c>
      <c r="G27" s="5"/>
    </row>
    <row r="28" spans="1:7" x14ac:dyDescent="0.3">
      <c r="A28" s="4"/>
      <c r="G28" s="5"/>
    </row>
    <row r="29" spans="1:7" x14ac:dyDescent="0.3">
      <c r="A29" s="4"/>
      <c r="G29" s="5"/>
    </row>
    <row r="30" spans="1:7" x14ac:dyDescent="0.3">
      <c r="A30" s="4"/>
      <c r="G30" s="5"/>
    </row>
    <row r="31" spans="1:7" ht="16.2" thickBot="1" x14ac:dyDescent="0.35">
      <c r="A31" s="20"/>
      <c r="B31" s="7"/>
      <c r="C31" s="7"/>
      <c r="D31" s="7"/>
      <c r="E31" s="7"/>
      <c r="F31" s="7"/>
      <c r="G31" s="21"/>
    </row>
    <row r="34" spans="1:9" ht="16.2" thickBot="1" x14ac:dyDescent="0.35"/>
    <row r="35" spans="1:9" ht="16.2" thickBot="1" x14ac:dyDescent="0.35">
      <c r="A35" s="34" t="s">
        <v>1624</v>
      </c>
      <c r="B35" s="35"/>
      <c r="C35" s="35"/>
      <c r="D35" s="35"/>
      <c r="E35" s="35"/>
      <c r="F35" s="35"/>
      <c r="G35" s="35"/>
      <c r="H35" s="35"/>
      <c r="I35" s="3"/>
    </row>
    <row r="36" spans="1:9" ht="16.2" thickBot="1" x14ac:dyDescent="0.35">
      <c r="A36" s="22" t="s">
        <v>1620</v>
      </c>
      <c r="B36" s="24" t="s">
        <v>1609</v>
      </c>
      <c r="I36" s="5"/>
    </row>
    <row r="37" spans="1:9" x14ac:dyDescent="0.3">
      <c r="A37" s="23" t="s">
        <v>152</v>
      </c>
      <c r="B37" s="25">
        <v>9077.869999999999</v>
      </c>
      <c r="I37" s="5"/>
    </row>
    <row r="38" spans="1:9" x14ac:dyDescent="0.3">
      <c r="A38" s="16" t="s">
        <v>73</v>
      </c>
      <c r="B38" s="29">
        <v>15596.696600000001</v>
      </c>
      <c r="I38" s="5"/>
    </row>
    <row r="39" spans="1:9" x14ac:dyDescent="0.3">
      <c r="A39" s="16" t="s">
        <v>158</v>
      </c>
      <c r="B39" s="29">
        <v>21880.027399999992</v>
      </c>
      <c r="I39" s="5"/>
    </row>
    <row r="40" spans="1:9" x14ac:dyDescent="0.3">
      <c r="A40" s="16" t="s">
        <v>63</v>
      </c>
      <c r="B40" s="29">
        <v>22451.891599999999</v>
      </c>
      <c r="I40" s="5"/>
    </row>
    <row r="41" spans="1:9" x14ac:dyDescent="0.3">
      <c r="A41" s="16" t="s">
        <v>60</v>
      </c>
      <c r="B41" s="29">
        <v>29334.680599999996</v>
      </c>
      <c r="I41" s="5"/>
    </row>
    <row r="42" spans="1:9" x14ac:dyDescent="0.3">
      <c r="A42" s="16" t="s">
        <v>56</v>
      </c>
      <c r="B42" s="29">
        <v>35379.119800000015</v>
      </c>
      <c r="I42" s="5"/>
    </row>
    <row r="43" spans="1:9" x14ac:dyDescent="0.3">
      <c r="A43" s="16" t="s">
        <v>32</v>
      </c>
      <c r="B43" s="29">
        <v>58514.166999999987</v>
      </c>
      <c r="I43" s="5"/>
    </row>
    <row r="44" spans="1:9" x14ac:dyDescent="0.3">
      <c r="A44" s="16" t="s">
        <v>53</v>
      </c>
      <c r="B44" s="29">
        <v>59449.863799999992</v>
      </c>
      <c r="I44" s="5"/>
    </row>
    <row r="45" spans="1:9" x14ac:dyDescent="0.3">
      <c r="A45" s="16" t="s">
        <v>19</v>
      </c>
      <c r="B45" s="29">
        <v>68025.838800000012</v>
      </c>
      <c r="I45" s="5"/>
    </row>
    <row r="46" spans="1:9" x14ac:dyDescent="0.3">
      <c r="A46" s="16" t="s">
        <v>94</v>
      </c>
      <c r="B46" s="29">
        <v>81894.736400000009</v>
      </c>
      <c r="I46" s="5"/>
    </row>
    <row r="47" spans="1:9" x14ac:dyDescent="0.3">
      <c r="A47" s="16" t="s">
        <v>28</v>
      </c>
      <c r="B47" s="29">
        <v>90706.728999999992</v>
      </c>
      <c r="I47" s="5"/>
    </row>
    <row r="48" spans="1:9" x14ac:dyDescent="0.3">
      <c r="A48" s="16" t="s">
        <v>66</v>
      </c>
      <c r="B48" s="29">
        <v>101276.46159999995</v>
      </c>
      <c r="I48" s="5"/>
    </row>
    <row r="49" spans="1:10" x14ac:dyDescent="0.3">
      <c r="A49" s="16" t="s">
        <v>24</v>
      </c>
      <c r="B49" s="29">
        <v>118558.88140000009</v>
      </c>
      <c r="I49" s="5"/>
    </row>
    <row r="50" spans="1:10" x14ac:dyDescent="0.3">
      <c r="A50" s="16" t="s">
        <v>41</v>
      </c>
      <c r="B50" s="29">
        <v>135976.52539999998</v>
      </c>
      <c r="I50" s="5"/>
    </row>
    <row r="51" spans="1:10" x14ac:dyDescent="0.3">
      <c r="A51" s="16" t="s">
        <v>47</v>
      </c>
      <c r="B51" s="29">
        <v>175433.92240000021</v>
      </c>
      <c r="I51" s="5"/>
    </row>
    <row r="52" spans="1:10" ht="16.2" thickBot="1" x14ac:dyDescent="0.35">
      <c r="A52" s="17" t="s">
        <v>12</v>
      </c>
      <c r="B52" s="26">
        <v>178124.08099999995</v>
      </c>
      <c r="I52" s="5"/>
    </row>
    <row r="53" spans="1:10" ht="16.2" thickBot="1" x14ac:dyDescent="0.35">
      <c r="C53" s="7"/>
      <c r="D53" s="7"/>
      <c r="E53" s="7"/>
      <c r="F53" s="7"/>
      <c r="G53" s="7"/>
      <c r="H53" s="7"/>
      <c r="I53" s="21"/>
    </row>
    <row r="56" spans="1:10" ht="16.2" thickBot="1" x14ac:dyDescent="0.35"/>
    <row r="57" spans="1:10" x14ac:dyDescent="0.3">
      <c r="A57" s="34" t="s">
        <v>1625</v>
      </c>
      <c r="B57" s="35"/>
      <c r="C57" s="35"/>
      <c r="D57" s="35"/>
      <c r="E57" s="35"/>
      <c r="F57" s="35"/>
      <c r="G57" s="35"/>
      <c r="H57" s="35"/>
      <c r="I57" s="35"/>
      <c r="J57" s="3"/>
    </row>
    <row r="58" spans="1:10" ht="16.2" thickBot="1" x14ac:dyDescent="0.35">
      <c r="A58" s="4"/>
      <c r="J58" s="5"/>
    </row>
    <row r="59" spans="1:10" ht="16.2" thickBot="1" x14ac:dyDescent="0.35">
      <c r="A59" s="22" t="s">
        <v>1620</v>
      </c>
      <c r="B59" s="24" t="s">
        <v>1609</v>
      </c>
      <c r="J59" s="5"/>
    </row>
    <row r="60" spans="1:10" x14ac:dyDescent="0.3">
      <c r="A60" s="23">
        <v>2011</v>
      </c>
      <c r="B60" s="25">
        <v>78131.566599999976</v>
      </c>
      <c r="J60" s="5"/>
    </row>
    <row r="61" spans="1:10" x14ac:dyDescent="0.3">
      <c r="A61" s="16">
        <v>2012</v>
      </c>
      <c r="B61" s="29">
        <v>130476.85979999998</v>
      </c>
      <c r="J61" s="5"/>
    </row>
    <row r="62" spans="1:10" x14ac:dyDescent="0.3">
      <c r="A62" s="16">
        <v>2014</v>
      </c>
      <c r="B62" s="29">
        <v>131809.01560000007</v>
      </c>
      <c r="J62" s="5"/>
    </row>
    <row r="63" spans="1:10" x14ac:dyDescent="0.3">
      <c r="A63" s="16">
        <v>2015</v>
      </c>
      <c r="B63" s="29">
        <v>130942.78019999999</v>
      </c>
      <c r="J63" s="5"/>
    </row>
    <row r="64" spans="1:10" x14ac:dyDescent="0.3">
      <c r="A64" s="16">
        <v>2016</v>
      </c>
      <c r="B64" s="29">
        <v>132113.36980000007</v>
      </c>
      <c r="J64" s="5"/>
    </row>
    <row r="65" spans="1:10" x14ac:dyDescent="0.3">
      <c r="A65" s="16">
        <v>2017</v>
      </c>
      <c r="B65" s="29">
        <v>133103.90699999989</v>
      </c>
      <c r="J65" s="5"/>
    </row>
    <row r="66" spans="1:10" x14ac:dyDescent="0.3">
      <c r="A66" s="16">
        <v>2018</v>
      </c>
      <c r="B66" s="29">
        <v>204522.25700000025</v>
      </c>
      <c r="J66" s="5"/>
    </row>
    <row r="67" spans="1:10" x14ac:dyDescent="0.3">
      <c r="A67" s="16">
        <v>2020</v>
      </c>
      <c r="B67" s="29">
        <v>129103.96039999987</v>
      </c>
      <c r="J67" s="5"/>
    </row>
    <row r="68" spans="1:10" ht="16.2" thickBot="1" x14ac:dyDescent="0.35">
      <c r="A68" s="17">
        <v>2022</v>
      </c>
      <c r="B68" s="26">
        <v>131477.77639999994</v>
      </c>
      <c r="C68" s="7"/>
      <c r="D68" s="7"/>
      <c r="E68" s="7"/>
      <c r="F68" s="7"/>
      <c r="G68" s="7"/>
      <c r="H68" s="7"/>
      <c r="I68" s="7"/>
      <c r="J68" s="21"/>
    </row>
    <row r="71" spans="1:10" ht="16.2" thickBot="1" x14ac:dyDescent="0.35"/>
    <row r="72" spans="1:10" ht="16.2" thickBot="1" x14ac:dyDescent="0.35">
      <c r="A72" s="34" t="s">
        <v>1626</v>
      </c>
      <c r="B72" s="35"/>
      <c r="C72" s="35"/>
      <c r="D72" s="35"/>
      <c r="E72" s="37"/>
    </row>
    <row r="73" spans="1:10" ht="16.2" thickBot="1" x14ac:dyDescent="0.35">
      <c r="A73" s="22" t="s">
        <v>1620</v>
      </c>
      <c r="B73" s="24" t="s">
        <v>1609</v>
      </c>
      <c r="E73" s="5"/>
    </row>
    <row r="74" spans="1:10" x14ac:dyDescent="0.3">
      <c r="A74" s="23" t="s">
        <v>30</v>
      </c>
      <c r="B74" s="25">
        <v>248991.58600000024</v>
      </c>
      <c r="E74" s="5"/>
    </row>
    <row r="75" spans="1:10" x14ac:dyDescent="0.3">
      <c r="A75" s="16" t="s">
        <v>15</v>
      </c>
      <c r="B75" s="29">
        <v>507895.7363999993</v>
      </c>
      <c r="E75" s="5"/>
    </row>
    <row r="76" spans="1:10" ht="16.2" thickBot="1" x14ac:dyDescent="0.35">
      <c r="A76" s="17" t="s">
        <v>26</v>
      </c>
      <c r="B76" s="26">
        <v>444794.17039999936</v>
      </c>
      <c r="E76" s="5"/>
    </row>
    <row r="77" spans="1:10" x14ac:dyDescent="0.3">
      <c r="E77" s="5"/>
    </row>
    <row r="78" spans="1:10" x14ac:dyDescent="0.3">
      <c r="A78" s="4"/>
      <c r="E78" s="5"/>
    </row>
    <row r="79" spans="1:10" ht="16.2" thickBot="1" x14ac:dyDescent="0.35">
      <c r="A79" s="20"/>
      <c r="B79" s="7"/>
      <c r="C79" s="7"/>
      <c r="D79" s="7"/>
      <c r="E79" s="21"/>
    </row>
    <row r="82" spans="1:10" ht="16.2" thickBot="1" x14ac:dyDescent="0.35"/>
    <row r="83" spans="1:10" ht="16.2" thickBot="1" x14ac:dyDescent="0.35">
      <c r="A83" s="34" t="s">
        <v>1628</v>
      </c>
      <c r="B83" s="35"/>
      <c r="C83" s="35"/>
      <c r="D83" s="35"/>
      <c r="E83" s="35"/>
      <c r="F83" s="2"/>
      <c r="G83" s="2"/>
      <c r="H83" s="2"/>
      <c r="I83" s="2"/>
      <c r="J83" s="3"/>
    </row>
    <row r="84" spans="1:10" ht="16.2" thickBot="1" x14ac:dyDescent="0.35">
      <c r="A84" s="22" t="s">
        <v>1620</v>
      </c>
      <c r="B84" s="24" t="s">
        <v>1609</v>
      </c>
      <c r="D84" s="1" t="s">
        <v>1627</v>
      </c>
      <c r="E84" s="3" t="s">
        <v>1607</v>
      </c>
      <c r="J84" s="5"/>
    </row>
    <row r="85" spans="1:10" x14ac:dyDescent="0.3">
      <c r="A85" s="23" t="s">
        <v>21</v>
      </c>
      <c r="B85" s="25">
        <v>472133.03319999954</v>
      </c>
      <c r="D85" s="4" t="str">
        <f>A85</f>
        <v>Tier 3</v>
      </c>
      <c r="E85" s="27">
        <f>GETPIVOTDATA("Sales",$A$84,"Outlet Location Type","Tier 3")</f>
        <v>472133.03319999954</v>
      </c>
      <c r="J85" s="5"/>
    </row>
    <row r="86" spans="1:10" x14ac:dyDescent="0.3">
      <c r="A86" s="16" t="s">
        <v>34</v>
      </c>
      <c r="B86" s="29">
        <v>393150.64759999956</v>
      </c>
      <c r="D86" s="4" t="str">
        <f>A86</f>
        <v>Tier 2</v>
      </c>
      <c r="E86" s="27">
        <f>GETPIVOTDATA("Sales",$A$84,"Outlet Location Type","Tier 2")</f>
        <v>393150.64759999956</v>
      </c>
      <c r="J86" s="5"/>
    </row>
    <row r="87" spans="1:10" ht="16.2" thickBot="1" x14ac:dyDescent="0.35">
      <c r="A87" s="17" t="s">
        <v>14</v>
      </c>
      <c r="B87" s="26">
        <v>336397.81199999945</v>
      </c>
      <c r="D87" s="20" t="str">
        <f>A87</f>
        <v>Tier 1</v>
      </c>
      <c r="E87" s="28">
        <f>GETPIVOTDATA("Sales",$A$84,"Outlet Location Type","Tier 1")</f>
        <v>336397.81199999945</v>
      </c>
      <c r="J87" s="5"/>
    </row>
    <row r="88" spans="1:10" x14ac:dyDescent="0.3">
      <c r="J88" s="5"/>
    </row>
    <row r="89" spans="1:10" x14ac:dyDescent="0.3">
      <c r="A89" s="4"/>
      <c r="J89" s="5"/>
    </row>
    <row r="90" spans="1:10" x14ac:dyDescent="0.3">
      <c r="A90" s="4"/>
      <c r="J90" s="5"/>
    </row>
    <row r="91" spans="1:10" x14ac:dyDescent="0.3">
      <c r="A91" s="4"/>
      <c r="J91" s="5"/>
    </row>
    <row r="92" spans="1:10" x14ac:dyDescent="0.3">
      <c r="A92" s="4"/>
      <c r="J92" s="5"/>
    </row>
    <row r="93" spans="1:10" ht="16.2" thickBot="1" x14ac:dyDescent="0.35">
      <c r="A93" s="20"/>
      <c r="B93" s="7"/>
      <c r="C93" s="7"/>
      <c r="D93" s="7"/>
      <c r="E93" s="7"/>
      <c r="F93" s="7"/>
      <c r="G93" s="7"/>
      <c r="H93" s="7"/>
      <c r="I93" s="7"/>
      <c r="J93" s="21"/>
    </row>
    <row r="96" spans="1:10" ht="16.2" thickBot="1" x14ac:dyDescent="0.35"/>
    <row r="97" spans="1:6" ht="16.2" thickBot="1" x14ac:dyDescent="0.35">
      <c r="A97" s="34" t="s">
        <v>1630</v>
      </c>
      <c r="B97" s="35"/>
      <c r="C97" s="35"/>
      <c r="D97" s="35"/>
      <c r="E97" s="35"/>
      <c r="F97" s="3"/>
    </row>
    <row r="98" spans="1:6" ht="16.2" thickBot="1" x14ac:dyDescent="0.35">
      <c r="A98" s="22" t="s">
        <v>1620</v>
      </c>
      <c r="B98" s="24" t="s">
        <v>1609</v>
      </c>
      <c r="F98" s="5"/>
    </row>
    <row r="99" spans="1:6" x14ac:dyDescent="0.3">
      <c r="A99" s="23" t="s">
        <v>39</v>
      </c>
      <c r="B99" s="25">
        <v>151939.149</v>
      </c>
      <c r="F99" s="5"/>
    </row>
    <row r="100" spans="1:6" x14ac:dyDescent="0.3">
      <c r="A100" s="16" t="s">
        <v>45</v>
      </c>
      <c r="B100" s="29">
        <v>130714.67460000006</v>
      </c>
      <c r="F100" s="5"/>
    </row>
    <row r="101" spans="1:6" x14ac:dyDescent="0.3">
      <c r="A101" s="16" t="s">
        <v>22</v>
      </c>
      <c r="B101" s="29">
        <v>131477.77639999994</v>
      </c>
      <c r="F101" s="5"/>
    </row>
    <row r="102" spans="1:6" ht="16.2" thickBot="1" x14ac:dyDescent="0.35">
      <c r="A102" s="17" t="s">
        <v>16</v>
      </c>
      <c r="B102" s="26">
        <v>787549.89280000131</v>
      </c>
      <c r="F102" s="5"/>
    </row>
    <row r="103" spans="1:6" x14ac:dyDescent="0.3">
      <c r="F103" s="5"/>
    </row>
    <row r="104" spans="1:6" ht="16.2" thickBot="1" x14ac:dyDescent="0.35">
      <c r="A104" s="4"/>
      <c r="F104" s="5"/>
    </row>
    <row r="105" spans="1:6" ht="16.2" thickBot="1" x14ac:dyDescent="0.35">
      <c r="A105" s="22" t="s">
        <v>1620</v>
      </c>
      <c r="B105" s="24" t="s">
        <v>1610</v>
      </c>
      <c r="F105" s="5"/>
    </row>
    <row r="106" spans="1:6" x14ac:dyDescent="0.3">
      <c r="A106" s="23" t="s">
        <v>39</v>
      </c>
      <c r="B106" s="38">
        <v>140.29468975069253</v>
      </c>
      <c r="F106" s="5"/>
    </row>
    <row r="107" spans="1:6" x14ac:dyDescent="0.3">
      <c r="A107" s="16" t="s">
        <v>45</v>
      </c>
      <c r="B107" s="39">
        <v>139.80179101604284</v>
      </c>
      <c r="F107" s="5"/>
    </row>
    <row r="108" spans="1:6" x14ac:dyDescent="0.3">
      <c r="A108" s="16" t="s">
        <v>22</v>
      </c>
      <c r="B108" s="39">
        <v>141.67863836206891</v>
      </c>
      <c r="F108" s="5"/>
    </row>
    <row r="109" spans="1:6" ht="16.2" thickBot="1" x14ac:dyDescent="0.35">
      <c r="A109" s="17" t="s">
        <v>16</v>
      </c>
      <c r="B109" s="40">
        <v>141.21389506903375</v>
      </c>
      <c r="F109" s="5"/>
    </row>
    <row r="110" spans="1:6" x14ac:dyDescent="0.3">
      <c r="F110" s="5"/>
    </row>
    <row r="111" spans="1:6" x14ac:dyDescent="0.3">
      <c r="A111" s="4"/>
      <c r="F111" s="5"/>
    </row>
    <row r="112" spans="1:6" ht="16.2" thickBot="1" x14ac:dyDescent="0.35">
      <c r="A112" s="4"/>
      <c r="F112" s="5"/>
    </row>
    <row r="113" spans="1:6" ht="16.2" thickBot="1" x14ac:dyDescent="0.35">
      <c r="A113" s="22" t="s">
        <v>1620</v>
      </c>
      <c r="B113" s="24" t="s">
        <v>1629</v>
      </c>
      <c r="F113" s="5"/>
    </row>
    <row r="114" spans="1:6" x14ac:dyDescent="0.3">
      <c r="A114" s="23" t="s">
        <v>39</v>
      </c>
      <c r="B114" s="41">
        <v>1083</v>
      </c>
      <c r="F114" s="5"/>
    </row>
    <row r="115" spans="1:6" x14ac:dyDescent="0.3">
      <c r="A115" s="16" t="s">
        <v>45</v>
      </c>
      <c r="B115" s="42">
        <v>935</v>
      </c>
      <c r="F115" s="5"/>
    </row>
    <row r="116" spans="1:6" x14ac:dyDescent="0.3">
      <c r="A116" s="16" t="s">
        <v>22</v>
      </c>
      <c r="B116" s="42">
        <v>928</v>
      </c>
      <c r="F116" s="5"/>
    </row>
    <row r="117" spans="1:6" ht="16.2" thickBot="1" x14ac:dyDescent="0.35">
      <c r="A117" s="17" t="s">
        <v>16</v>
      </c>
      <c r="B117" s="43">
        <v>5577</v>
      </c>
      <c r="F117" s="5"/>
    </row>
    <row r="118" spans="1:6" ht="16.2" thickBot="1" x14ac:dyDescent="0.35">
      <c r="C118" s="7"/>
      <c r="D118" s="7"/>
      <c r="E118" s="7"/>
      <c r="F118" s="21"/>
    </row>
  </sheetData>
  <sortState xmlns:xlrd2="http://schemas.microsoft.com/office/spreadsheetml/2017/richdata2" ref="D85:E87">
    <sortCondition descending="1" ref="E86:E87"/>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CCA2-524C-4864-BF79-867F4FE3FCF3}">
  <dimension ref="N21"/>
  <sheetViews>
    <sheetView showGridLines="0" tabSelected="1" zoomScale="72" workbookViewId="0">
      <selection activeCell="AA14" sqref="AA14"/>
    </sheetView>
  </sheetViews>
  <sheetFormatPr defaultRowHeight="15.6" x14ac:dyDescent="0.3"/>
  <sheetData>
    <row r="21" spans="14:14" ht="16.8" x14ac:dyDescent="0.3">
      <c r="N2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6"/>
  <sheetViews>
    <sheetView topLeftCell="D36" workbookViewId="0">
      <selection activeCell="N38" sqref="N38"/>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19921875" bestFit="1" customWidth="1"/>
    <col min="12" max="12"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row r="8525" spans="1:13" hidden="1" x14ac:dyDescent="0.3"/>
    <row r="8526" spans="1:13" hidden="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 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Poorna Chandra</cp:lastModifiedBy>
  <dcterms:created xsi:type="dcterms:W3CDTF">2024-06-23T13:11:17Z</dcterms:created>
  <dcterms:modified xsi:type="dcterms:W3CDTF">2026-07-23T04:02:28Z</dcterms:modified>
</cp:coreProperties>
</file>