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<sst xmlns="http://schemas.openxmlformats.org/spreadsheetml/2006/main" count="14" uniqueCount="12">
  <si>
    <t>Weeks</t>
  </si>
  <si>
    <t>Manual(hours)</t>
  </si>
  <si>
    <t>Manual cost</t>
  </si>
  <si>
    <t>Env. cost</t>
  </si>
  <si>
    <t>Manual summary</t>
  </si>
  <si>
    <t>Automation(H)</t>
  </si>
  <si>
    <t>Cost</t>
  </si>
  <si>
    <t>Summary</t>
  </si>
  <si>
    <t>Manual budget</t>
  </si>
  <si>
    <t>Automation budget</t>
  </si>
  <si>
    <t>ROI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</si>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</sst>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'Аркуш1'!$S$2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'Аркуш1'!$H$3:$H$102</c:f>
            </c:strRef>
          </c:cat>
          <c:val>
            <c:numRef>
              <c:f>'Аркуш1'!$S$3:$S$102</c:f>
              <c:numCache/>
            </c:numRef>
          </c:val>
          <c:smooth val="0"/>
        </c:ser>
        <c:ser>
          <c:idx val="1"/>
          <c:order val="1"/>
          <c:tx>
            <c:strRef>
              <c:f>'Аркуш1'!$T$2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'Аркуш1'!$H$3:$H$102</c:f>
            </c:strRef>
          </c:cat>
          <c:val>
            <c:numRef>
              <c:f>'Аркуш1'!$T$3:$T$102</c:f>
              <c:numCache/>
            </c:numRef>
          </c:val>
          <c:smooth val="0"/>
        </c:ser>
        <c:axId val="245150422"/>
        <c:axId val="712734625"/>
      </c:lineChart>
      <c:catAx>
        <c:axId val="24515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34625"/>
      </c:catAx>
      <c:valAx>
        <c:axId val="712734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150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15</xdr:row>
      <xdr:rowOff>114300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552950" cy="2295525"/>
    <xdr:pic>
      <xdr:nvPicPr>
        <xdr:cNvPr id="0" name="image1.png" title="Зображенн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25"/>
    <col customWidth="1" min="4" max="4" width="13.38"/>
    <col customWidth="1" min="5" max="5" width="11.13"/>
    <col customWidth="1" min="8" max="8" width="7.75"/>
    <col customWidth="1" min="11" max="11" width="3.88"/>
    <col customWidth="1" min="12" max="12" width="14.13"/>
    <col customWidth="1" min="13" max="13" width="3.13"/>
    <col customWidth="1" min="15" max="15" width="7.75"/>
    <col customWidth="1" min="16" max="17" width="9.38"/>
    <col customWidth="1" min="20" max="20" width="15.5"/>
  </cols>
  <sheetData>
    <row r="1" ht="26.25" customHeight="1">
      <c r="A1" s="1"/>
      <c r="F1" s="1">
        <v>52.0</v>
      </c>
    </row>
    <row r="2" ht="15.75" customHeight="1">
      <c r="F2" s="1">
        <v>80.0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N2" s="1" t="s">
        <v>5</v>
      </c>
      <c r="O2" s="1" t="s">
        <v>6</v>
      </c>
      <c r="P2" s="1" t="s">
        <v>3</v>
      </c>
      <c r="Q2" s="1" t="s">
        <v>7</v>
      </c>
      <c r="S2" s="1" t="s">
        <v>8</v>
      </c>
      <c r="T2" s="1" t="s">
        <v>9</v>
      </c>
      <c r="V2" s="1" t="s">
        <v>10</v>
      </c>
    </row>
    <row r="3" ht="14.25" customHeight="1">
      <c r="F3" s="1">
        <v>6.0</v>
      </c>
      <c r="H3" s="1">
        <v>1.0</v>
      </c>
      <c r="I3" s="2">
        <f t="shared" ref="I3:I102" si="1">$F$2*$F$6/$F$1</f>
        <v>18.46153846</v>
      </c>
      <c r="J3" s="2">
        <f t="shared" ref="J3:J102" si="2">$I$3*$F$4</f>
        <v>184.6153846</v>
      </c>
      <c r="K3" s="2">
        <f t="shared" ref="K3:K102" si="3">$F$10</f>
        <v>50</v>
      </c>
      <c r="L3" s="2">
        <f t="shared" ref="L3:L102" si="4">J3+K3</f>
        <v>234.6153846</v>
      </c>
      <c r="N3" s="1">
        <v>40.0</v>
      </c>
      <c r="O3" s="2">
        <f>N3*$F$5</f>
        <v>480</v>
      </c>
      <c r="P3" s="2">
        <f t="shared" ref="P3:P102" si="5">$F$10</f>
        <v>50</v>
      </c>
      <c r="Q3" s="2">
        <f t="shared" ref="Q3:Q102" si="6">O3+P3</f>
        <v>530</v>
      </c>
      <c r="S3" s="2">
        <f>L3</f>
        <v>234.6153846</v>
      </c>
      <c r="T3" s="2">
        <f>Q3</f>
        <v>530</v>
      </c>
      <c r="V3" s="2">
        <f t="shared" ref="V3:V102" si="7">(S3-T3)/T3</f>
        <v>-0.557329463</v>
      </c>
    </row>
    <row r="4" ht="14.25" customHeight="1">
      <c r="C4" s="1" t="s">
        <v>11</v>
      </c>
      <c r="F4" s="1">
        <v>10.0</v>
      </c>
      <c r="H4" s="1">
        <v>2.0</v>
      </c>
      <c r="I4" s="2">
        <f t="shared" si="1"/>
        <v>18.46153846</v>
      </c>
      <c r="J4" s="2">
        <f t="shared" si="2"/>
        <v>184.6153846</v>
      </c>
      <c r="K4" s="2">
        <f t="shared" si="3"/>
        <v>50</v>
      </c>
      <c r="L4" s="2">
        <f t="shared" si="4"/>
        <v>234.6153846</v>
      </c>
      <c r="N4" s="1">
        <v>40.0</v>
      </c>
      <c r="O4" s="2">
        <f>N4* $F$5</f>
        <v>480</v>
      </c>
      <c r="P4" s="2">
        <f t="shared" si="5"/>
        <v>50</v>
      </c>
      <c r="Q4" s="2">
        <f t="shared" si="6"/>
        <v>530</v>
      </c>
      <c r="S4" s="2">
        <f t="shared" ref="S4:S102" si="8">L4+S3</f>
        <v>469.2307692</v>
      </c>
      <c r="T4" s="2">
        <f t="shared" ref="T4:T102" si="9">Q4+T3</f>
        <v>1060</v>
      </c>
      <c r="V4" s="2">
        <f t="shared" si="7"/>
        <v>-0.557329463</v>
      </c>
    </row>
    <row r="5" ht="14.25" customHeight="1">
      <c r="F5" s="1">
        <v>12.0</v>
      </c>
      <c r="H5" s="1">
        <v>3.0</v>
      </c>
      <c r="I5" s="2">
        <f t="shared" si="1"/>
        <v>18.46153846</v>
      </c>
      <c r="J5" s="2">
        <f t="shared" si="2"/>
        <v>184.6153846</v>
      </c>
      <c r="K5" s="2">
        <f t="shared" si="3"/>
        <v>50</v>
      </c>
      <c r="L5" s="2">
        <f t="shared" si="4"/>
        <v>234.6153846</v>
      </c>
      <c r="N5" s="1">
        <v>40.0</v>
      </c>
      <c r="O5" s="2">
        <f>N5*$F$5</f>
        <v>480</v>
      </c>
      <c r="P5" s="2">
        <f t="shared" si="5"/>
        <v>50</v>
      </c>
      <c r="Q5" s="2">
        <f t="shared" si="6"/>
        <v>530</v>
      </c>
      <c r="S5" s="2">
        <f t="shared" si="8"/>
        <v>703.8461538</v>
      </c>
      <c r="T5" s="2">
        <f t="shared" si="9"/>
        <v>1590</v>
      </c>
      <c r="V5" s="2">
        <f t="shared" si="7"/>
        <v>-0.557329463</v>
      </c>
    </row>
    <row r="6" ht="14.25" customHeight="1">
      <c r="F6" s="1">
        <v>12.0</v>
      </c>
      <c r="H6" s="1">
        <v>4.0</v>
      </c>
      <c r="I6" s="2">
        <f t="shared" si="1"/>
        <v>18.46153846</v>
      </c>
      <c r="J6" s="2">
        <f t="shared" si="2"/>
        <v>184.6153846</v>
      </c>
      <c r="K6" s="2">
        <f t="shared" si="3"/>
        <v>50</v>
      </c>
      <c r="L6" s="2">
        <f t="shared" si="4"/>
        <v>234.6153846</v>
      </c>
      <c r="N6" s="1">
        <v>40.0</v>
      </c>
      <c r="O6" s="2">
        <f>N6* $F$5</f>
        <v>480</v>
      </c>
      <c r="P6" s="2">
        <f t="shared" si="5"/>
        <v>50</v>
      </c>
      <c r="Q6" s="2">
        <f t="shared" si="6"/>
        <v>530</v>
      </c>
      <c r="S6" s="2">
        <f t="shared" si="8"/>
        <v>938.4615385</v>
      </c>
      <c r="T6" s="2">
        <f t="shared" si="9"/>
        <v>2120</v>
      </c>
      <c r="V6" s="2">
        <f t="shared" si="7"/>
        <v>-0.557329463</v>
      </c>
    </row>
    <row r="7" ht="14.25" customHeight="1">
      <c r="F7" s="1">
        <v>640.0</v>
      </c>
      <c r="H7" s="1">
        <v>5.0</v>
      </c>
      <c r="I7" s="2">
        <f t="shared" si="1"/>
        <v>18.46153846</v>
      </c>
      <c r="J7" s="2">
        <f t="shared" si="2"/>
        <v>184.6153846</v>
      </c>
      <c r="K7" s="2">
        <f t="shared" si="3"/>
        <v>50</v>
      </c>
      <c r="L7" s="2">
        <f t="shared" si="4"/>
        <v>234.6153846</v>
      </c>
      <c r="N7" s="1">
        <v>40.0</v>
      </c>
      <c r="O7" s="2">
        <f>N7*$F$5</f>
        <v>480</v>
      </c>
      <c r="P7" s="2">
        <f t="shared" si="5"/>
        <v>50</v>
      </c>
      <c r="Q7" s="2">
        <f t="shared" si="6"/>
        <v>530</v>
      </c>
      <c r="S7" s="2">
        <f t="shared" si="8"/>
        <v>1173.076923</v>
      </c>
      <c r="T7" s="2">
        <f t="shared" si="9"/>
        <v>2650</v>
      </c>
      <c r="V7" s="2">
        <f t="shared" si="7"/>
        <v>-0.557329463</v>
      </c>
    </row>
    <row r="8" ht="24.0" customHeight="1">
      <c r="F8" s="1">
        <v>160.0</v>
      </c>
      <c r="H8" s="1">
        <v>6.0</v>
      </c>
      <c r="I8" s="2">
        <f t="shared" si="1"/>
        <v>18.46153846</v>
      </c>
      <c r="J8" s="2">
        <f t="shared" si="2"/>
        <v>184.6153846</v>
      </c>
      <c r="K8" s="2">
        <f t="shared" si="3"/>
        <v>50</v>
      </c>
      <c r="L8" s="2">
        <f t="shared" si="4"/>
        <v>234.6153846</v>
      </c>
      <c r="N8" s="1">
        <v>40.0</v>
      </c>
      <c r="O8" s="2">
        <f>N8* $F$5</f>
        <v>480</v>
      </c>
      <c r="P8" s="2">
        <f t="shared" si="5"/>
        <v>50</v>
      </c>
      <c r="Q8" s="2">
        <f t="shared" si="6"/>
        <v>530</v>
      </c>
      <c r="S8" s="2">
        <f t="shared" si="8"/>
        <v>1407.692308</v>
      </c>
      <c r="T8" s="2">
        <f t="shared" si="9"/>
        <v>3180</v>
      </c>
      <c r="V8" s="2">
        <f t="shared" si="7"/>
        <v>-0.557329463</v>
      </c>
    </row>
    <row r="9" ht="29.25" customHeight="1">
      <c r="F9" s="1">
        <v>24.0</v>
      </c>
      <c r="H9" s="1">
        <v>7.0</v>
      </c>
      <c r="I9" s="2">
        <f t="shared" si="1"/>
        <v>18.46153846</v>
      </c>
      <c r="J9" s="2">
        <f t="shared" si="2"/>
        <v>184.6153846</v>
      </c>
      <c r="K9" s="2">
        <f t="shared" si="3"/>
        <v>50</v>
      </c>
      <c r="L9" s="2">
        <f t="shared" si="4"/>
        <v>234.6153846</v>
      </c>
      <c r="N9" s="1">
        <v>40.0</v>
      </c>
      <c r="O9" s="2">
        <f>N9*$F$5</f>
        <v>480</v>
      </c>
      <c r="P9" s="2">
        <f t="shared" si="5"/>
        <v>50</v>
      </c>
      <c r="Q9" s="2">
        <f t="shared" si="6"/>
        <v>530</v>
      </c>
      <c r="S9" s="2">
        <f t="shared" si="8"/>
        <v>1642.307692</v>
      </c>
      <c r="T9" s="2">
        <f t="shared" si="9"/>
        <v>3710</v>
      </c>
      <c r="V9" s="2">
        <f t="shared" si="7"/>
        <v>-0.557329463</v>
      </c>
    </row>
    <row r="10" ht="14.25" customHeight="1">
      <c r="F10" s="1">
        <v>50.0</v>
      </c>
      <c r="H10" s="1">
        <v>8.0</v>
      </c>
      <c r="I10" s="2">
        <f t="shared" si="1"/>
        <v>18.46153846</v>
      </c>
      <c r="J10" s="2">
        <f t="shared" si="2"/>
        <v>184.6153846</v>
      </c>
      <c r="K10" s="2">
        <f t="shared" si="3"/>
        <v>50</v>
      </c>
      <c r="L10" s="2">
        <f t="shared" si="4"/>
        <v>234.6153846</v>
      </c>
      <c r="N10" s="1">
        <v>40.0</v>
      </c>
      <c r="O10" s="2">
        <f>N10* $F$5</f>
        <v>480</v>
      </c>
      <c r="P10" s="2">
        <f t="shared" si="5"/>
        <v>50</v>
      </c>
      <c r="Q10" s="2">
        <f t="shared" si="6"/>
        <v>530</v>
      </c>
      <c r="S10" s="2">
        <f t="shared" si="8"/>
        <v>1876.923077</v>
      </c>
      <c r="T10" s="2">
        <f t="shared" si="9"/>
        <v>4240</v>
      </c>
      <c r="V10" s="2">
        <f t="shared" si="7"/>
        <v>-0.557329463</v>
      </c>
    </row>
    <row r="11" ht="12.75" customHeight="1">
      <c r="F11" s="1">
        <v>50.0</v>
      </c>
      <c r="H11" s="1">
        <v>9.0</v>
      </c>
      <c r="I11" s="2">
        <f t="shared" si="1"/>
        <v>18.46153846</v>
      </c>
      <c r="J11" s="2">
        <f t="shared" si="2"/>
        <v>184.6153846</v>
      </c>
      <c r="K11" s="2">
        <f t="shared" si="3"/>
        <v>50</v>
      </c>
      <c r="L11" s="2">
        <f t="shared" si="4"/>
        <v>234.6153846</v>
      </c>
      <c r="N11" s="1">
        <v>40.0</v>
      </c>
      <c r="O11" s="2">
        <f>N11*$F$5</f>
        <v>480</v>
      </c>
      <c r="P11" s="2">
        <f t="shared" si="5"/>
        <v>50</v>
      </c>
      <c r="Q11" s="2">
        <f t="shared" si="6"/>
        <v>530</v>
      </c>
      <c r="S11" s="2">
        <f t="shared" si="8"/>
        <v>2111.538462</v>
      </c>
      <c r="T11" s="2">
        <f t="shared" si="9"/>
        <v>4770</v>
      </c>
      <c r="V11" s="2">
        <f t="shared" si="7"/>
        <v>-0.557329463</v>
      </c>
    </row>
    <row r="12">
      <c r="H12" s="1">
        <v>10.0</v>
      </c>
      <c r="I12" s="2">
        <f t="shared" si="1"/>
        <v>18.46153846</v>
      </c>
      <c r="J12" s="2">
        <f t="shared" si="2"/>
        <v>184.6153846</v>
      </c>
      <c r="K12" s="2">
        <f t="shared" si="3"/>
        <v>50</v>
      </c>
      <c r="L12" s="2">
        <f t="shared" si="4"/>
        <v>234.6153846</v>
      </c>
      <c r="N12" s="1">
        <v>40.0</v>
      </c>
      <c r="O12" s="2">
        <f>N12* $F$5</f>
        <v>480</v>
      </c>
      <c r="P12" s="2">
        <f t="shared" si="5"/>
        <v>50</v>
      </c>
      <c r="Q12" s="2">
        <f t="shared" si="6"/>
        <v>530</v>
      </c>
      <c r="S12" s="2">
        <f t="shared" si="8"/>
        <v>2346.153846</v>
      </c>
      <c r="T12" s="2">
        <f t="shared" si="9"/>
        <v>5300</v>
      </c>
      <c r="V12" s="2">
        <f t="shared" si="7"/>
        <v>-0.557329463</v>
      </c>
    </row>
    <row r="13">
      <c r="H13" s="1">
        <v>11.0</v>
      </c>
      <c r="I13" s="2">
        <f t="shared" si="1"/>
        <v>18.46153846</v>
      </c>
      <c r="J13" s="2">
        <f t="shared" si="2"/>
        <v>184.6153846</v>
      </c>
      <c r="K13" s="2">
        <f t="shared" si="3"/>
        <v>50</v>
      </c>
      <c r="L13" s="2">
        <f t="shared" si="4"/>
        <v>234.6153846</v>
      </c>
      <c r="N13" s="1">
        <v>40.0</v>
      </c>
      <c r="O13" s="2">
        <f>N13*$F$5</f>
        <v>480</v>
      </c>
      <c r="P13" s="2">
        <f t="shared" si="5"/>
        <v>50</v>
      </c>
      <c r="Q13" s="2">
        <f t="shared" si="6"/>
        <v>530</v>
      </c>
      <c r="S13" s="2">
        <f t="shared" si="8"/>
        <v>2580.769231</v>
      </c>
      <c r="T13" s="2">
        <f t="shared" si="9"/>
        <v>5830</v>
      </c>
      <c r="V13" s="2">
        <f t="shared" si="7"/>
        <v>-0.557329463</v>
      </c>
    </row>
    <row r="14">
      <c r="H14" s="1">
        <v>12.0</v>
      </c>
      <c r="I14" s="2">
        <f t="shared" si="1"/>
        <v>18.46153846</v>
      </c>
      <c r="J14" s="2">
        <f t="shared" si="2"/>
        <v>184.6153846</v>
      </c>
      <c r="K14" s="2">
        <f t="shared" si="3"/>
        <v>50</v>
      </c>
      <c r="L14" s="2">
        <f t="shared" si="4"/>
        <v>234.6153846</v>
      </c>
      <c r="N14" s="1">
        <v>40.0</v>
      </c>
      <c r="O14" s="2">
        <f>N14* $F$5</f>
        <v>480</v>
      </c>
      <c r="P14" s="2">
        <f t="shared" si="5"/>
        <v>50</v>
      </c>
      <c r="Q14" s="2">
        <f t="shared" si="6"/>
        <v>530</v>
      </c>
      <c r="S14" s="2">
        <f t="shared" si="8"/>
        <v>2815.384615</v>
      </c>
      <c r="T14" s="2">
        <f t="shared" si="9"/>
        <v>6360</v>
      </c>
      <c r="V14" s="2">
        <f t="shared" si="7"/>
        <v>-0.557329463</v>
      </c>
    </row>
    <row r="15">
      <c r="H15" s="1">
        <v>13.0</v>
      </c>
      <c r="I15" s="2">
        <f t="shared" si="1"/>
        <v>18.46153846</v>
      </c>
      <c r="J15" s="2">
        <f t="shared" si="2"/>
        <v>184.6153846</v>
      </c>
      <c r="K15" s="2">
        <f t="shared" si="3"/>
        <v>50</v>
      </c>
      <c r="L15" s="2">
        <f t="shared" si="4"/>
        <v>234.6153846</v>
      </c>
      <c r="N15" s="1">
        <v>40.0</v>
      </c>
      <c r="O15" s="2">
        <f>N15*$F$5</f>
        <v>480</v>
      </c>
      <c r="P15" s="2">
        <f t="shared" si="5"/>
        <v>50</v>
      </c>
      <c r="Q15" s="2">
        <f t="shared" si="6"/>
        <v>530</v>
      </c>
      <c r="S15" s="2">
        <f t="shared" si="8"/>
        <v>3050</v>
      </c>
      <c r="T15" s="2">
        <f t="shared" si="9"/>
        <v>6890</v>
      </c>
      <c r="V15" s="2">
        <f t="shared" si="7"/>
        <v>-0.557329463</v>
      </c>
    </row>
    <row r="16">
      <c r="H16" s="1">
        <v>14.0</v>
      </c>
      <c r="I16" s="2">
        <f t="shared" si="1"/>
        <v>18.46153846</v>
      </c>
      <c r="J16" s="2">
        <f t="shared" si="2"/>
        <v>184.6153846</v>
      </c>
      <c r="K16" s="2">
        <f t="shared" si="3"/>
        <v>50</v>
      </c>
      <c r="L16" s="2">
        <f t="shared" si="4"/>
        <v>234.6153846</v>
      </c>
      <c r="N16" s="1">
        <v>40.0</v>
      </c>
      <c r="O16" s="2">
        <f>N16* $F$5</f>
        <v>480</v>
      </c>
      <c r="P16" s="2">
        <f t="shared" si="5"/>
        <v>50</v>
      </c>
      <c r="Q16" s="2">
        <f t="shared" si="6"/>
        <v>530</v>
      </c>
      <c r="S16" s="2">
        <f t="shared" si="8"/>
        <v>3284.615385</v>
      </c>
      <c r="T16" s="2">
        <f t="shared" si="9"/>
        <v>7420</v>
      </c>
      <c r="V16" s="2">
        <f t="shared" si="7"/>
        <v>-0.557329463</v>
      </c>
    </row>
    <row r="17">
      <c r="H17" s="1">
        <v>15.0</v>
      </c>
      <c r="I17" s="2">
        <f t="shared" si="1"/>
        <v>18.46153846</v>
      </c>
      <c r="J17" s="2">
        <f t="shared" si="2"/>
        <v>184.6153846</v>
      </c>
      <c r="K17" s="2">
        <f t="shared" si="3"/>
        <v>50</v>
      </c>
      <c r="L17" s="2">
        <f t="shared" si="4"/>
        <v>234.6153846</v>
      </c>
      <c r="N17" s="1">
        <v>40.0</v>
      </c>
      <c r="O17" s="2">
        <f>N17*$F$5</f>
        <v>480</v>
      </c>
      <c r="P17" s="2">
        <f t="shared" si="5"/>
        <v>50</v>
      </c>
      <c r="Q17" s="2">
        <f t="shared" si="6"/>
        <v>530</v>
      </c>
      <c r="S17" s="2">
        <f t="shared" si="8"/>
        <v>3519.230769</v>
      </c>
      <c r="T17" s="2">
        <f t="shared" si="9"/>
        <v>7950</v>
      </c>
      <c r="V17" s="2">
        <f t="shared" si="7"/>
        <v>-0.557329463</v>
      </c>
    </row>
    <row r="18">
      <c r="H18" s="1">
        <v>16.0</v>
      </c>
      <c r="I18" s="2">
        <f t="shared" si="1"/>
        <v>18.46153846</v>
      </c>
      <c r="J18" s="2">
        <f t="shared" si="2"/>
        <v>184.6153846</v>
      </c>
      <c r="K18" s="2">
        <f t="shared" si="3"/>
        <v>50</v>
      </c>
      <c r="L18" s="2">
        <f t="shared" si="4"/>
        <v>234.6153846</v>
      </c>
      <c r="N18" s="1">
        <v>40.0</v>
      </c>
      <c r="O18" s="2">
        <f>N18* $F$5</f>
        <v>480</v>
      </c>
      <c r="P18" s="2">
        <f t="shared" si="5"/>
        <v>50</v>
      </c>
      <c r="Q18" s="2">
        <f t="shared" si="6"/>
        <v>530</v>
      </c>
      <c r="S18" s="2">
        <f t="shared" si="8"/>
        <v>3753.846154</v>
      </c>
      <c r="T18" s="2">
        <f t="shared" si="9"/>
        <v>8480</v>
      </c>
      <c r="V18" s="2">
        <f t="shared" si="7"/>
        <v>-0.557329463</v>
      </c>
    </row>
    <row r="19">
      <c r="H19" s="1">
        <v>17.0</v>
      </c>
      <c r="I19" s="2">
        <f t="shared" si="1"/>
        <v>18.46153846</v>
      </c>
      <c r="J19" s="2">
        <f t="shared" si="2"/>
        <v>184.6153846</v>
      </c>
      <c r="K19" s="2">
        <f t="shared" si="3"/>
        <v>50</v>
      </c>
      <c r="L19" s="2">
        <f t="shared" si="4"/>
        <v>234.6153846</v>
      </c>
      <c r="N19" s="2">
        <f t="shared" ref="N19:N102" si="10">$F$9*12/$F$1</f>
        <v>5.538461538</v>
      </c>
      <c r="O19" s="2">
        <f>N19*$F$5</f>
        <v>66.46153846</v>
      </c>
      <c r="P19" s="2">
        <f t="shared" si="5"/>
        <v>50</v>
      </c>
      <c r="Q19" s="2">
        <f t="shared" si="6"/>
        <v>116.4615385</v>
      </c>
      <c r="S19" s="2">
        <f t="shared" si="8"/>
        <v>3988.461538</v>
      </c>
      <c r="T19" s="2">
        <f t="shared" si="9"/>
        <v>8596.461538</v>
      </c>
      <c r="V19" s="2">
        <f t="shared" si="7"/>
        <v>-0.5360345044</v>
      </c>
    </row>
    <row r="20">
      <c r="H20" s="1">
        <v>18.0</v>
      </c>
      <c r="I20" s="2">
        <f t="shared" si="1"/>
        <v>18.46153846</v>
      </c>
      <c r="J20" s="2">
        <f t="shared" si="2"/>
        <v>184.6153846</v>
      </c>
      <c r="K20" s="2">
        <f t="shared" si="3"/>
        <v>50</v>
      </c>
      <c r="L20" s="2">
        <f t="shared" si="4"/>
        <v>234.6153846</v>
      </c>
      <c r="N20" s="2">
        <f t="shared" si="10"/>
        <v>5.538461538</v>
      </c>
      <c r="O20" s="2">
        <f>N20* $F$5</f>
        <v>66.46153846</v>
      </c>
      <c r="P20" s="2">
        <f t="shared" si="5"/>
        <v>50</v>
      </c>
      <c r="Q20" s="2">
        <f t="shared" si="6"/>
        <v>116.4615385</v>
      </c>
      <c r="S20" s="2">
        <f t="shared" si="8"/>
        <v>4223.076923</v>
      </c>
      <c r="T20" s="2">
        <f t="shared" si="9"/>
        <v>8712.923077</v>
      </c>
      <c r="V20" s="2">
        <f t="shared" si="7"/>
        <v>-0.5153088251</v>
      </c>
    </row>
    <row r="21">
      <c r="H21" s="1">
        <v>19.0</v>
      </c>
      <c r="I21" s="2">
        <f t="shared" si="1"/>
        <v>18.46153846</v>
      </c>
      <c r="J21" s="2">
        <f t="shared" si="2"/>
        <v>184.6153846</v>
      </c>
      <c r="K21" s="2">
        <f t="shared" si="3"/>
        <v>50</v>
      </c>
      <c r="L21" s="2">
        <f t="shared" si="4"/>
        <v>234.6153846</v>
      </c>
      <c r="N21" s="2">
        <f t="shared" si="10"/>
        <v>5.538461538</v>
      </c>
      <c r="O21" s="2">
        <f>N21*$F$5</f>
        <v>66.46153846</v>
      </c>
      <c r="P21" s="2">
        <f t="shared" si="5"/>
        <v>50</v>
      </c>
      <c r="Q21" s="2">
        <f t="shared" si="6"/>
        <v>116.4615385</v>
      </c>
      <c r="S21" s="2">
        <f t="shared" si="8"/>
        <v>4457.692308</v>
      </c>
      <c r="T21" s="2">
        <f t="shared" si="9"/>
        <v>8829.384615</v>
      </c>
      <c r="V21" s="2">
        <f t="shared" si="7"/>
        <v>-0.4951298984</v>
      </c>
    </row>
    <row r="22">
      <c r="H22" s="1">
        <v>20.0</v>
      </c>
      <c r="I22" s="2">
        <f t="shared" si="1"/>
        <v>18.46153846</v>
      </c>
      <c r="J22" s="2">
        <f t="shared" si="2"/>
        <v>184.6153846</v>
      </c>
      <c r="K22" s="2">
        <f t="shared" si="3"/>
        <v>50</v>
      </c>
      <c r="L22" s="2">
        <f t="shared" si="4"/>
        <v>234.6153846</v>
      </c>
      <c r="N22" s="2">
        <f t="shared" si="10"/>
        <v>5.538461538</v>
      </c>
      <c r="O22" s="2">
        <f>N22* $F$5</f>
        <v>66.46153846</v>
      </c>
      <c r="P22" s="2">
        <f t="shared" si="5"/>
        <v>50</v>
      </c>
      <c r="Q22" s="2">
        <f t="shared" si="6"/>
        <v>116.4615385</v>
      </c>
      <c r="S22" s="2">
        <f t="shared" si="8"/>
        <v>4692.307692</v>
      </c>
      <c r="T22" s="2">
        <f t="shared" si="9"/>
        <v>8945.846154</v>
      </c>
      <c r="V22" s="2">
        <f t="shared" si="7"/>
        <v>-0.4754763706</v>
      </c>
    </row>
    <row r="23">
      <c r="H23" s="1">
        <v>21.0</v>
      </c>
      <c r="I23" s="2">
        <f t="shared" si="1"/>
        <v>18.46153846</v>
      </c>
      <c r="J23" s="2">
        <f t="shared" si="2"/>
        <v>184.6153846</v>
      </c>
      <c r="K23" s="2">
        <f t="shared" si="3"/>
        <v>50</v>
      </c>
      <c r="L23" s="2">
        <f t="shared" si="4"/>
        <v>234.6153846</v>
      </c>
      <c r="M23" s="1" t="s">
        <v>11</v>
      </c>
      <c r="N23" s="2">
        <f t="shared" si="10"/>
        <v>5.538461538</v>
      </c>
      <c r="O23" s="2">
        <f>N23*$F$5</f>
        <v>66.46153846</v>
      </c>
      <c r="P23" s="2">
        <f t="shared" si="5"/>
        <v>50</v>
      </c>
      <c r="Q23" s="2">
        <f t="shared" si="6"/>
        <v>116.4615385</v>
      </c>
      <c r="S23" s="2">
        <f t="shared" si="8"/>
        <v>4926.923077</v>
      </c>
      <c r="T23" s="2">
        <f t="shared" si="9"/>
        <v>9062.307692</v>
      </c>
      <c r="V23" s="2">
        <f t="shared" si="7"/>
        <v>-0.4563279857</v>
      </c>
    </row>
    <row r="24">
      <c r="H24" s="1">
        <v>22.0</v>
      </c>
      <c r="I24" s="2">
        <f t="shared" si="1"/>
        <v>18.46153846</v>
      </c>
      <c r="J24" s="2">
        <f t="shared" si="2"/>
        <v>184.6153846</v>
      </c>
      <c r="K24" s="2">
        <f t="shared" si="3"/>
        <v>50</v>
      </c>
      <c r="L24" s="2">
        <f t="shared" si="4"/>
        <v>234.6153846</v>
      </c>
      <c r="N24" s="2">
        <f t="shared" si="10"/>
        <v>5.538461538</v>
      </c>
      <c r="O24" s="2">
        <f>N24* $F$5</f>
        <v>66.46153846</v>
      </c>
      <c r="P24" s="2">
        <f t="shared" si="5"/>
        <v>50</v>
      </c>
      <c r="Q24" s="2">
        <f t="shared" si="6"/>
        <v>116.4615385</v>
      </c>
      <c r="S24" s="2">
        <f t="shared" si="8"/>
        <v>5161.538462</v>
      </c>
      <c r="T24" s="2">
        <f t="shared" si="9"/>
        <v>9178.769231</v>
      </c>
      <c r="V24" s="2">
        <f t="shared" si="7"/>
        <v>-0.4376655157</v>
      </c>
    </row>
    <row r="25">
      <c r="H25" s="1">
        <v>23.0</v>
      </c>
      <c r="I25" s="2">
        <f t="shared" si="1"/>
        <v>18.46153846</v>
      </c>
      <c r="J25" s="2">
        <f t="shared" si="2"/>
        <v>184.6153846</v>
      </c>
      <c r="K25" s="2">
        <f t="shared" si="3"/>
        <v>50</v>
      </c>
      <c r="L25" s="2">
        <f t="shared" si="4"/>
        <v>234.6153846</v>
      </c>
      <c r="N25" s="2">
        <f t="shared" si="10"/>
        <v>5.538461538</v>
      </c>
      <c r="O25" s="2">
        <f>N25*$F$5</f>
        <v>66.46153846</v>
      </c>
      <c r="P25" s="2">
        <f t="shared" si="5"/>
        <v>50</v>
      </c>
      <c r="Q25" s="2">
        <f t="shared" si="6"/>
        <v>116.4615385</v>
      </c>
      <c r="S25" s="2">
        <f t="shared" si="8"/>
        <v>5396.153846</v>
      </c>
      <c r="T25" s="2">
        <f t="shared" si="9"/>
        <v>9295.230769</v>
      </c>
      <c r="V25" s="2">
        <f t="shared" si="7"/>
        <v>-0.4194706963</v>
      </c>
    </row>
    <row r="26">
      <c r="H26" s="1">
        <v>24.0</v>
      </c>
      <c r="I26" s="2">
        <f t="shared" si="1"/>
        <v>18.46153846</v>
      </c>
      <c r="J26" s="2">
        <f t="shared" si="2"/>
        <v>184.6153846</v>
      </c>
      <c r="K26" s="2">
        <f t="shared" si="3"/>
        <v>50</v>
      </c>
      <c r="L26" s="2">
        <f t="shared" si="4"/>
        <v>234.6153846</v>
      </c>
      <c r="N26" s="2">
        <f t="shared" si="10"/>
        <v>5.538461538</v>
      </c>
      <c r="O26" s="2">
        <f>N26* $F$5</f>
        <v>66.46153846</v>
      </c>
      <c r="P26" s="2">
        <f t="shared" si="5"/>
        <v>50</v>
      </c>
      <c r="Q26" s="2">
        <f t="shared" si="6"/>
        <v>116.4615385</v>
      </c>
      <c r="S26" s="2">
        <f t="shared" si="8"/>
        <v>5630.769231</v>
      </c>
      <c r="T26" s="2">
        <f t="shared" si="9"/>
        <v>9411.692308</v>
      </c>
      <c r="V26" s="2">
        <f t="shared" si="7"/>
        <v>-0.4017261671</v>
      </c>
    </row>
    <row r="27">
      <c r="H27" s="1">
        <v>25.0</v>
      </c>
      <c r="I27" s="2">
        <f t="shared" si="1"/>
        <v>18.46153846</v>
      </c>
      <c r="J27" s="2">
        <f t="shared" si="2"/>
        <v>184.6153846</v>
      </c>
      <c r="K27" s="2">
        <f t="shared" si="3"/>
        <v>50</v>
      </c>
      <c r="L27" s="2">
        <f t="shared" si="4"/>
        <v>234.6153846</v>
      </c>
      <c r="N27" s="2">
        <f t="shared" si="10"/>
        <v>5.538461538</v>
      </c>
      <c r="O27" s="2">
        <f>N27*$F$5</f>
        <v>66.46153846</v>
      </c>
      <c r="P27" s="2">
        <f t="shared" si="5"/>
        <v>50</v>
      </c>
      <c r="Q27" s="2">
        <f t="shared" si="6"/>
        <v>116.4615385</v>
      </c>
      <c r="S27" s="2">
        <f t="shared" si="8"/>
        <v>5865.384615</v>
      </c>
      <c r="T27" s="2">
        <f t="shared" si="9"/>
        <v>9528.153846</v>
      </c>
      <c r="V27" s="2">
        <f t="shared" si="7"/>
        <v>-0.3844154167</v>
      </c>
    </row>
    <row r="28">
      <c r="H28" s="1">
        <v>26.0</v>
      </c>
      <c r="I28" s="2">
        <f t="shared" si="1"/>
        <v>18.46153846</v>
      </c>
      <c r="J28" s="2">
        <f t="shared" si="2"/>
        <v>184.6153846</v>
      </c>
      <c r="K28" s="2">
        <f t="shared" si="3"/>
        <v>50</v>
      </c>
      <c r="L28" s="2">
        <f t="shared" si="4"/>
        <v>234.6153846</v>
      </c>
      <c r="N28" s="2">
        <f t="shared" si="10"/>
        <v>5.538461538</v>
      </c>
      <c r="O28" s="2">
        <f>N28* $F$5</f>
        <v>66.46153846</v>
      </c>
      <c r="P28" s="2">
        <f t="shared" si="5"/>
        <v>50</v>
      </c>
      <c r="Q28" s="2">
        <f t="shared" si="6"/>
        <v>116.4615385</v>
      </c>
      <c r="S28" s="2">
        <f t="shared" si="8"/>
        <v>6100</v>
      </c>
      <c r="T28" s="2">
        <f t="shared" si="9"/>
        <v>9644.615385</v>
      </c>
      <c r="V28" s="2">
        <f t="shared" si="7"/>
        <v>-0.3675227309</v>
      </c>
    </row>
    <row r="29">
      <c r="H29" s="1">
        <v>27.0</v>
      </c>
      <c r="I29" s="2">
        <f t="shared" si="1"/>
        <v>18.46153846</v>
      </c>
      <c r="J29" s="2">
        <f t="shared" si="2"/>
        <v>184.6153846</v>
      </c>
      <c r="K29" s="2">
        <f t="shared" si="3"/>
        <v>50</v>
      </c>
      <c r="L29" s="2">
        <f t="shared" si="4"/>
        <v>234.6153846</v>
      </c>
      <c r="N29" s="2">
        <f t="shared" si="10"/>
        <v>5.538461538</v>
      </c>
      <c r="O29" s="2">
        <f>N29*$F$5</f>
        <v>66.46153846</v>
      </c>
      <c r="P29" s="2">
        <f t="shared" si="5"/>
        <v>50</v>
      </c>
      <c r="Q29" s="2">
        <f t="shared" si="6"/>
        <v>116.4615385</v>
      </c>
      <c r="S29" s="2">
        <f t="shared" si="8"/>
        <v>6334.615385</v>
      </c>
      <c r="T29" s="2">
        <f t="shared" si="9"/>
        <v>9761.076923</v>
      </c>
      <c r="V29" s="2">
        <f t="shared" si="7"/>
        <v>-0.3510331458</v>
      </c>
    </row>
    <row r="30">
      <c r="H30" s="1">
        <v>28.0</v>
      </c>
      <c r="I30" s="2">
        <f t="shared" si="1"/>
        <v>18.46153846</v>
      </c>
      <c r="J30" s="2">
        <f t="shared" si="2"/>
        <v>184.6153846</v>
      </c>
      <c r="K30" s="2">
        <f t="shared" si="3"/>
        <v>50</v>
      </c>
      <c r="L30" s="2">
        <f t="shared" si="4"/>
        <v>234.6153846</v>
      </c>
      <c r="N30" s="2">
        <f t="shared" si="10"/>
        <v>5.538461538</v>
      </c>
      <c r="O30" s="2">
        <f>N30* $F$5</f>
        <v>66.46153846</v>
      </c>
      <c r="P30" s="2">
        <f t="shared" si="5"/>
        <v>50</v>
      </c>
      <c r="Q30" s="2">
        <f t="shared" si="6"/>
        <v>116.4615385</v>
      </c>
      <c r="S30" s="2">
        <f t="shared" si="8"/>
        <v>6569.230769</v>
      </c>
      <c r="T30" s="2">
        <f t="shared" si="9"/>
        <v>9877.538462</v>
      </c>
      <c r="V30" s="2">
        <f t="shared" si="7"/>
        <v>-0.334932403</v>
      </c>
    </row>
    <row r="31">
      <c r="H31" s="1">
        <v>29.0</v>
      </c>
      <c r="I31" s="2">
        <f t="shared" si="1"/>
        <v>18.46153846</v>
      </c>
      <c r="J31" s="2">
        <f t="shared" si="2"/>
        <v>184.6153846</v>
      </c>
      <c r="K31" s="2">
        <f t="shared" si="3"/>
        <v>50</v>
      </c>
      <c r="L31" s="2">
        <f t="shared" si="4"/>
        <v>234.6153846</v>
      </c>
      <c r="N31" s="2">
        <f t="shared" si="10"/>
        <v>5.538461538</v>
      </c>
      <c r="O31" s="2">
        <f>N31*$F$5</f>
        <v>66.46153846</v>
      </c>
      <c r="P31" s="2">
        <f t="shared" si="5"/>
        <v>50</v>
      </c>
      <c r="Q31" s="2">
        <f t="shared" si="6"/>
        <v>116.4615385</v>
      </c>
      <c r="S31" s="2">
        <f t="shared" si="8"/>
        <v>6803.846154</v>
      </c>
      <c r="T31" s="2">
        <f t="shared" si="9"/>
        <v>9994</v>
      </c>
      <c r="V31" s="2">
        <f t="shared" si="7"/>
        <v>-0.3192069088</v>
      </c>
    </row>
    <row r="32">
      <c r="H32" s="1">
        <v>30.0</v>
      </c>
      <c r="I32" s="2">
        <f t="shared" si="1"/>
        <v>18.46153846</v>
      </c>
      <c r="J32" s="2">
        <f t="shared" si="2"/>
        <v>184.6153846</v>
      </c>
      <c r="K32" s="2">
        <f t="shared" si="3"/>
        <v>50</v>
      </c>
      <c r="L32" s="2">
        <f t="shared" si="4"/>
        <v>234.6153846</v>
      </c>
      <c r="N32" s="2">
        <f t="shared" si="10"/>
        <v>5.538461538</v>
      </c>
      <c r="O32" s="2">
        <f>N32* $F$5</f>
        <v>66.46153846</v>
      </c>
      <c r="P32" s="2">
        <f t="shared" si="5"/>
        <v>50</v>
      </c>
      <c r="Q32" s="2">
        <f t="shared" si="6"/>
        <v>116.4615385</v>
      </c>
      <c r="S32" s="2">
        <f t="shared" si="8"/>
        <v>7038.461538</v>
      </c>
      <c r="T32" s="2">
        <f t="shared" si="9"/>
        <v>10110.46154</v>
      </c>
      <c r="V32" s="2">
        <f t="shared" si="7"/>
        <v>-0.3038436958</v>
      </c>
    </row>
    <row r="33">
      <c r="H33" s="1">
        <v>31.0</v>
      </c>
      <c r="I33" s="2">
        <f t="shared" si="1"/>
        <v>18.46153846</v>
      </c>
      <c r="J33" s="2">
        <f t="shared" si="2"/>
        <v>184.6153846</v>
      </c>
      <c r="K33" s="2">
        <f t="shared" si="3"/>
        <v>50</v>
      </c>
      <c r="L33" s="2">
        <f t="shared" si="4"/>
        <v>234.6153846</v>
      </c>
      <c r="N33" s="2">
        <f t="shared" si="10"/>
        <v>5.538461538</v>
      </c>
      <c r="O33" s="2">
        <f>N33*$F$5</f>
        <v>66.46153846</v>
      </c>
      <c r="P33" s="2">
        <f t="shared" si="5"/>
        <v>50</v>
      </c>
      <c r="Q33" s="2">
        <f t="shared" si="6"/>
        <v>116.4615385</v>
      </c>
      <c r="S33" s="2">
        <f t="shared" si="8"/>
        <v>7273.076923</v>
      </c>
      <c r="T33" s="2">
        <f t="shared" si="9"/>
        <v>10226.92308</v>
      </c>
      <c r="V33" s="2">
        <f t="shared" si="7"/>
        <v>-0.2888303874</v>
      </c>
    </row>
    <row r="34">
      <c r="H34" s="1">
        <v>32.0</v>
      </c>
      <c r="I34" s="2">
        <f t="shared" si="1"/>
        <v>18.46153846</v>
      </c>
      <c r="J34" s="2">
        <f t="shared" si="2"/>
        <v>184.6153846</v>
      </c>
      <c r="K34" s="2">
        <f t="shared" si="3"/>
        <v>50</v>
      </c>
      <c r="L34" s="2">
        <f t="shared" si="4"/>
        <v>234.6153846</v>
      </c>
      <c r="N34" s="2">
        <f t="shared" si="10"/>
        <v>5.538461538</v>
      </c>
      <c r="O34" s="2">
        <f>N34* $F$5</f>
        <v>66.46153846</v>
      </c>
      <c r="P34" s="2">
        <f t="shared" si="5"/>
        <v>50</v>
      </c>
      <c r="Q34" s="2">
        <f t="shared" si="6"/>
        <v>116.4615385</v>
      </c>
      <c r="S34" s="2">
        <f t="shared" si="8"/>
        <v>7507.692308</v>
      </c>
      <c r="T34" s="2">
        <f t="shared" si="9"/>
        <v>10343.38462</v>
      </c>
      <c r="V34" s="2">
        <f t="shared" si="7"/>
        <v>-0.2741551642</v>
      </c>
    </row>
    <row r="35">
      <c r="H35" s="1">
        <v>33.0</v>
      </c>
      <c r="I35" s="2">
        <f t="shared" si="1"/>
        <v>18.46153846</v>
      </c>
      <c r="J35" s="2">
        <f t="shared" si="2"/>
        <v>184.6153846</v>
      </c>
      <c r="K35" s="2">
        <f t="shared" si="3"/>
        <v>50</v>
      </c>
      <c r="L35" s="2">
        <f t="shared" si="4"/>
        <v>234.6153846</v>
      </c>
      <c r="N35" s="2">
        <f t="shared" si="10"/>
        <v>5.538461538</v>
      </c>
      <c r="O35" s="2">
        <f>N35*$F$5</f>
        <v>66.46153846</v>
      </c>
      <c r="P35" s="2">
        <f t="shared" si="5"/>
        <v>50</v>
      </c>
      <c r="Q35" s="2">
        <f t="shared" si="6"/>
        <v>116.4615385</v>
      </c>
      <c r="S35" s="2">
        <f t="shared" si="8"/>
        <v>7742.307692</v>
      </c>
      <c r="T35" s="2">
        <f t="shared" si="9"/>
        <v>10459.84615</v>
      </c>
      <c r="V35" s="2">
        <f t="shared" si="7"/>
        <v>-0.2598067334</v>
      </c>
    </row>
    <row r="36">
      <c r="H36" s="1">
        <v>34.0</v>
      </c>
      <c r="I36" s="2">
        <f t="shared" si="1"/>
        <v>18.46153846</v>
      </c>
      <c r="J36" s="2">
        <f t="shared" si="2"/>
        <v>184.6153846</v>
      </c>
      <c r="K36" s="2">
        <f t="shared" si="3"/>
        <v>50</v>
      </c>
      <c r="L36" s="2">
        <f t="shared" si="4"/>
        <v>234.6153846</v>
      </c>
      <c r="N36" s="2">
        <f t="shared" si="10"/>
        <v>5.538461538</v>
      </c>
      <c r="O36" s="2">
        <f>N36* $F$5</f>
        <v>66.46153846</v>
      </c>
      <c r="P36" s="2">
        <f t="shared" si="5"/>
        <v>50</v>
      </c>
      <c r="Q36" s="2">
        <f t="shared" si="6"/>
        <v>116.4615385</v>
      </c>
      <c r="S36" s="2">
        <f t="shared" si="8"/>
        <v>7976.923077</v>
      </c>
      <c r="T36" s="2">
        <f t="shared" si="9"/>
        <v>10576.30769</v>
      </c>
      <c r="V36" s="2">
        <f t="shared" si="7"/>
        <v>-0.2457742996</v>
      </c>
    </row>
    <row r="37">
      <c r="H37" s="1">
        <v>35.0</v>
      </c>
      <c r="I37" s="2">
        <f t="shared" si="1"/>
        <v>18.46153846</v>
      </c>
      <c r="J37" s="2">
        <f t="shared" si="2"/>
        <v>184.6153846</v>
      </c>
      <c r="K37" s="2">
        <f t="shared" si="3"/>
        <v>50</v>
      </c>
      <c r="L37" s="2">
        <f t="shared" si="4"/>
        <v>234.6153846</v>
      </c>
      <c r="N37" s="2">
        <f t="shared" si="10"/>
        <v>5.538461538</v>
      </c>
      <c r="O37" s="2">
        <f>N37*$F$5</f>
        <v>66.46153846</v>
      </c>
      <c r="P37" s="2">
        <f t="shared" si="5"/>
        <v>50</v>
      </c>
      <c r="Q37" s="2">
        <f t="shared" si="6"/>
        <v>116.4615385</v>
      </c>
      <c r="S37" s="2">
        <f t="shared" si="8"/>
        <v>8211.538462</v>
      </c>
      <c r="T37" s="2">
        <f t="shared" si="9"/>
        <v>10692.76923</v>
      </c>
      <c r="V37" s="2">
        <f t="shared" si="7"/>
        <v>-0.2320475375</v>
      </c>
    </row>
    <row r="38">
      <c r="H38" s="1">
        <v>36.0</v>
      </c>
      <c r="I38" s="2">
        <f t="shared" si="1"/>
        <v>18.46153846</v>
      </c>
      <c r="J38" s="2">
        <f t="shared" si="2"/>
        <v>184.6153846</v>
      </c>
      <c r="K38" s="2">
        <f t="shared" si="3"/>
        <v>50</v>
      </c>
      <c r="L38" s="2">
        <f t="shared" si="4"/>
        <v>234.6153846</v>
      </c>
      <c r="N38" s="2">
        <f t="shared" si="10"/>
        <v>5.538461538</v>
      </c>
      <c r="O38" s="2">
        <f>N38* $F$5</f>
        <v>66.46153846</v>
      </c>
      <c r="P38" s="2">
        <f t="shared" si="5"/>
        <v>50</v>
      </c>
      <c r="Q38" s="2">
        <f t="shared" si="6"/>
        <v>116.4615385</v>
      </c>
      <c r="S38" s="2">
        <f t="shared" si="8"/>
        <v>8446.153846</v>
      </c>
      <c r="T38" s="2">
        <f t="shared" si="9"/>
        <v>10809.23077</v>
      </c>
      <c r="V38" s="2">
        <f t="shared" si="7"/>
        <v>-0.218616567</v>
      </c>
    </row>
    <row r="39">
      <c r="H39" s="1">
        <v>37.0</v>
      </c>
      <c r="I39" s="2">
        <f t="shared" si="1"/>
        <v>18.46153846</v>
      </c>
      <c r="J39" s="2">
        <f t="shared" si="2"/>
        <v>184.6153846</v>
      </c>
      <c r="K39" s="2">
        <f t="shared" si="3"/>
        <v>50</v>
      </c>
      <c r="L39" s="2">
        <f t="shared" si="4"/>
        <v>234.6153846</v>
      </c>
      <c r="N39" s="2">
        <f t="shared" si="10"/>
        <v>5.538461538</v>
      </c>
      <c r="O39" s="2">
        <f>N39*$F$5</f>
        <v>66.46153846</v>
      </c>
      <c r="P39" s="2">
        <f t="shared" si="5"/>
        <v>50</v>
      </c>
      <c r="Q39" s="2">
        <f t="shared" si="6"/>
        <v>116.4615385</v>
      </c>
      <c r="S39" s="2">
        <f t="shared" si="8"/>
        <v>8680.769231</v>
      </c>
      <c r="T39" s="2">
        <f t="shared" si="9"/>
        <v>10925.69231</v>
      </c>
      <c r="V39" s="2">
        <f t="shared" si="7"/>
        <v>-0.2054719293</v>
      </c>
    </row>
    <row r="40">
      <c r="H40" s="1">
        <v>38.0</v>
      </c>
      <c r="I40" s="2">
        <f t="shared" si="1"/>
        <v>18.46153846</v>
      </c>
      <c r="J40" s="2">
        <f t="shared" si="2"/>
        <v>184.6153846</v>
      </c>
      <c r="K40" s="2">
        <f t="shared" si="3"/>
        <v>50</v>
      </c>
      <c r="L40" s="2">
        <f t="shared" si="4"/>
        <v>234.6153846</v>
      </c>
      <c r="N40" s="2">
        <f t="shared" si="10"/>
        <v>5.538461538</v>
      </c>
      <c r="O40" s="2">
        <f>N40* $F$5</f>
        <v>66.46153846</v>
      </c>
      <c r="P40" s="2">
        <f t="shared" si="5"/>
        <v>50</v>
      </c>
      <c r="Q40" s="2">
        <f t="shared" si="6"/>
        <v>116.4615385</v>
      </c>
      <c r="S40" s="2">
        <f t="shared" si="8"/>
        <v>8915.384615</v>
      </c>
      <c r="T40" s="2">
        <f t="shared" si="9"/>
        <v>11042.15385</v>
      </c>
      <c r="V40" s="2">
        <f t="shared" si="7"/>
        <v>-0.1926045643</v>
      </c>
    </row>
    <row r="41">
      <c r="H41" s="1">
        <v>39.0</v>
      </c>
      <c r="I41" s="2">
        <f t="shared" si="1"/>
        <v>18.46153846</v>
      </c>
      <c r="J41" s="2">
        <f t="shared" si="2"/>
        <v>184.6153846</v>
      </c>
      <c r="K41" s="2">
        <f t="shared" si="3"/>
        <v>50</v>
      </c>
      <c r="L41" s="2">
        <f t="shared" si="4"/>
        <v>234.6153846</v>
      </c>
      <c r="N41" s="2">
        <f t="shared" si="10"/>
        <v>5.538461538</v>
      </c>
      <c r="O41" s="2">
        <f>N41*$F$5</f>
        <v>66.46153846</v>
      </c>
      <c r="P41" s="2">
        <f t="shared" si="5"/>
        <v>50</v>
      </c>
      <c r="Q41" s="2">
        <f t="shared" si="6"/>
        <v>116.4615385</v>
      </c>
      <c r="S41" s="2">
        <f t="shared" si="8"/>
        <v>9150</v>
      </c>
      <c r="T41" s="2">
        <f t="shared" si="9"/>
        <v>11158.61538</v>
      </c>
      <c r="V41" s="2">
        <f t="shared" si="7"/>
        <v>-0.1800057906</v>
      </c>
    </row>
    <row r="42">
      <c r="H42" s="1">
        <v>40.0</v>
      </c>
      <c r="I42" s="2">
        <f t="shared" si="1"/>
        <v>18.46153846</v>
      </c>
      <c r="J42" s="2">
        <f t="shared" si="2"/>
        <v>184.6153846</v>
      </c>
      <c r="K42" s="2">
        <f t="shared" si="3"/>
        <v>50</v>
      </c>
      <c r="L42" s="2">
        <f t="shared" si="4"/>
        <v>234.6153846</v>
      </c>
      <c r="N42" s="2">
        <f t="shared" si="10"/>
        <v>5.538461538</v>
      </c>
      <c r="O42" s="2">
        <f>N42* $F$5</f>
        <v>66.46153846</v>
      </c>
      <c r="P42" s="2">
        <f t="shared" si="5"/>
        <v>50</v>
      </c>
      <c r="Q42" s="2">
        <f t="shared" si="6"/>
        <v>116.4615385</v>
      </c>
      <c r="S42" s="2">
        <f t="shared" si="8"/>
        <v>9384.615385</v>
      </c>
      <c r="T42" s="2">
        <f t="shared" si="9"/>
        <v>11275.07692</v>
      </c>
      <c r="V42" s="2">
        <f t="shared" si="7"/>
        <v>-0.1676672852</v>
      </c>
    </row>
    <row r="43">
      <c r="H43" s="1">
        <v>41.0</v>
      </c>
      <c r="I43" s="2">
        <f t="shared" si="1"/>
        <v>18.46153846</v>
      </c>
      <c r="J43" s="2">
        <f t="shared" si="2"/>
        <v>184.6153846</v>
      </c>
      <c r="K43" s="2">
        <f t="shared" si="3"/>
        <v>50</v>
      </c>
      <c r="L43" s="2">
        <f t="shared" si="4"/>
        <v>234.6153846</v>
      </c>
      <c r="N43" s="2">
        <f t="shared" si="10"/>
        <v>5.538461538</v>
      </c>
      <c r="O43" s="2">
        <f>N43*$F$5</f>
        <v>66.46153846</v>
      </c>
      <c r="P43" s="2">
        <f t="shared" si="5"/>
        <v>50</v>
      </c>
      <c r="Q43" s="2">
        <f t="shared" si="6"/>
        <v>116.4615385</v>
      </c>
      <c r="S43" s="2">
        <f t="shared" si="8"/>
        <v>9619.230769</v>
      </c>
      <c r="T43" s="2">
        <f t="shared" si="9"/>
        <v>11391.53846</v>
      </c>
      <c r="V43" s="2">
        <f t="shared" si="7"/>
        <v>-0.1555810656</v>
      </c>
    </row>
    <row r="44">
      <c r="H44" s="1">
        <v>42.0</v>
      </c>
      <c r="I44" s="2">
        <f t="shared" si="1"/>
        <v>18.46153846</v>
      </c>
      <c r="J44" s="2">
        <f t="shared" si="2"/>
        <v>184.6153846</v>
      </c>
      <c r="K44" s="2">
        <f t="shared" si="3"/>
        <v>50</v>
      </c>
      <c r="L44" s="2">
        <f t="shared" si="4"/>
        <v>234.6153846</v>
      </c>
      <c r="N44" s="2">
        <f t="shared" si="10"/>
        <v>5.538461538</v>
      </c>
      <c r="O44" s="2">
        <f>N44* $F$5</f>
        <v>66.46153846</v>
      </c>
      <c r="P44" s="2">
        <f t="shared" si="5"/>
        <v>50</v>
      </c>
      <c r="Q44" s="2">
        <f t="shared" si="6"/>
        <v>116.4615385</v>
      </c>
      <c r="S44" s="2">
        <f t="shared" si="8"/>
        <v>9853.846154</v>
      </c>
      <c r="T44" s="2">
        <f t="shared" si="9"/>
        <v>11508</v>
      </c>
      <c r="V44" s="2">
        <f t="shared" si="7"/>
        <v>-0.1437394722</v>
      </c>
    </row>
    <row r="45">
      <c r="H45" s="1">
        <v>43.0</v>
      </c>
      <c r="I45" s="2">
        <f t="shared" si="1"/>
        <v>18.46153846</v>
      </c>
      <c r="J45" s="2">
        <f t="shared" si="2"/>
        <v>184.6153846</v>
      </c>
      <c r="K45" s="2">
        <f t="shared" si="3"/>
        <v>50</v>
      </c>
      <c r="L45" s="2">
        <f t="shared" si="4"/>
        <v>234.6153846</v>
      </c>
      <c r="N45" s="2">
        <f t="shared" si="10"/>
        <v>5.538461538</v>
      </c>
      <c r="O45" s="2">
        <f>N45*$F$5</f>
        <v>66.46153846</v>
      </c>
      <c r="P45" s="2">
        <f t="shared" si="5"/>
        <v>50</v>
      </c>
      <c r="Q45" s="2">
        <f t="shared" si="6"/>
        <v>116.4615385</v>
      </c>
      <c r="S45" s="2">
        <f t="shared" si="8"/>
        <v>10088.46154</v>
      </c>
      <c r="T45" s="2">
        <f t="shared" si="9"/>
        <v>11624.46154</v>
      </c>
      <c r="V45" s="2">
        <f t="shared" si="7"/>
        <v>-0.1321351527</v>
      </c>
    </row>
    <row r="46">
      <c r="H46" s="1">
        <v>44.0</v>
      </c>
      <c r="I46" s="2">
        <f t="shared" si="1"/>
        <v>18.46153846</v>
      </c>
      <c r="J46" s="2">
        <f t="shared" si="2"/>
        <v>184.6153846</v>
      </c>
      <c r="K46" s="2">
        <f t="shared" si="3"/>
        <v>50</v>
      </c>
      <c r="L46" s="2">
        <f t="shared" si="4"/>
        <v>234.6153846</v>
      </c>
      <c r="N46" s="2">
        <f t="shared" si="10"/>
        <v>5.538461538</v>
      </c>
      <c r="O46" s="2">
        <f>N46* $F$5</f>
        <v>66.46153846</v>
      </c>
      <c r="P46" s="2">
        <f t="shared" si="5"/>
        <v>50</v>
      </c>
      <c r="Q46" s="2">
        <f t="shared" si="6"/>
        <v>116.4615385</v>
      </c>
      <c r="S46" s="2">
        <f t="shared" si="8"/>
        <v>10323.07692</v>
      </c>
      <c r="T46" s="2">
        <f t="shared" si="9"/>
        <v>11740.92308</v>
      </c>
      <c r="V46" s="2">
        <f t="shared" si="7"/>
        <v>-0.1207610462</v>
      </c>
    </row>
    <row r="47">
      <c r="H47" s="1">
        <v>45.0</v>
      </c>
      <c r="I47" s="2">
        <f t="shared" si="1"/>
        <v>18.46153846</v>
      </c>
      <c r="J47" s="2">
        <f t="shared" si="2"/>
        <v>184.6153846</v>
      </c>
      <c r="K47" s="2">
        <f t="shared" si="3"/>
        <v>50</v>
      </c>
      <c r="L47" s="2">
        <f t="shared" si="4"/>
        <v>234.6153846</v>
      </c>
      <c r="N47" s="2">
        <f t="shared" si="10"/>
        <v>5.538461538</v>
      </c>
      <c r="O47" s="2">
        <f>N47*$F$5</f>
        <v>66.46153846</v>
      </c>
      <c r="P47" s="2">
        <f t="shared" si="5"/>
        <v>50</v>
      </c>
      <c r="Q47" s="2">
        <f t="shared" si="6"/>
        <v>116.4615385</v>
      </c>
      <c r="S47" s="2">
        <f t="shared" si="8"/>
        <v>10557.69231</v>
      </c>
      <c r="T47" s="2">
        <f t="shared" si="9"/>
        <v>11857.38462</v>
      </c>
      <c r="V47" s="2">
        <f t="shared" si="7"/>
        <v>-0.1096103694</v>
      </c>
    </row>
    <row r="48">
      <c r="H48" s="1">
        <v>46.0</v>
      </c>
      <c r="I48" s="2">
        <f t="shared" si="1"/>
        <v>18.46153846</v>
      </c>
      <c r="J48" s="2">
        <f t="shared" si="2"/>
        <v>184.6153846</v>
      </c>
      <c r="K48" s="2">
        <f t="shared" si="3"/>
        <v>50</v>
      </c>
      <c r="L48" s="2">
        <f t="shared" si="4"/>
        <v>234.6153846</v>
      </c>
      <c r="N48" s="2">
        <f t="shared" si="10"/>
        <v>5.538461538</v>
      </c>
      <c r="O48" s="2">
        <f>N48* $F$5</f>
        <v>66.46153846</v>
      </c>
      <c r="P48" s="2">
        <f t="shared" si="5"/>
        <v>50</v>
      </c>
      <c r="Q48" s="2">
        <f t="shared" si="6"/>
        <v>116.4615385</v>
      </c>
      <c r="S48" s="2">
        <f t="shared" si="8"/>
        <v>10792.30769</v>
      </c>
      <c r="T48" s="2">
        <f t="shared" si="9"/>
        <v>11973.84615</v>
      </c>
      <c r="V48" s="2">
        <f t="shared" si="7"/>
        <v>-0.09867660285</v>
      </c>
    </row>
    <row r="49">
      <c r="H49" s="1">
        <v>47.0</v>
      </c>
      <c r="I49" s="2">
        <f t="shared" si="1"/>
        <v>18.46153846</v>
      </c>
      <c r="J49" s="2">
        <f t="shared" si="2"/>
        <v>184.6153846</v>
      </c>
      <c r="K49" s="2">
        <f t="shared" si="3"/>
        <v>50</v>
      </c>
      <c r="L49" s="2">
        <f t="shared" si="4"/>
        <v>234.6153846</v>
      </c>
      <c r="N49" s="2">
        <f t="shared" si="10"/>
        <v>5.538461538</v>
      </c>
      <c r="O49" s="2">
        <f>N49*$F$5</f>
        <v>66.46153846</v>
      </c>
      <c r="P49" s="2">
        <f t="shared" si="5"/>
        <v>50</v>
      </c>
      <c r="Q49" s="2">
        <f t="shared" si="6"/>
        <v>116.4615385</v>
      </c>
      <c r="S49" s="2">
        <f t="shared" si="8"/>
        <v>11026.92308</v>
      </c>
      <c r="T49" s="2">
        <f t="shared" si="9"/>
        <v>12090.30769</v>
      </c>
      <c r="V49" s="2">
        <f t="shared" si="7"/>
        <v>-0.08795347831</v>
      </c>
    </row>
    <row r="50">
      <c r="H50" s="1">
        <v>48.0</v>
      </c>
      <c r="I50" s="2">
        <f t="shared" si="1"/>
        <v>18.46153846</v>
      </c>
      <c r="J50" s="2">
        <f t="shared" si="2"/>
        <v>184.6153846</v>
      </c>
      <c r="K50" s="2">
        <f t="shared" si="3"/>
        <v>50</v>
      </c>
      <c r="L50" s="2">
        <f t="shared" si="4"/>
        <v>234.6153846</v>
      </c>
      <c r="N50" s="2">
        <f t="shared" si="10"/>
        <v>5.538461538</v>
      </c>
      <c r="O50" s="2">
        <f>N50* $F$5</f>
        <v>66.46153846</v>
      </c>
      <c r="P50" s="2">
        <f t="shared" si="5"/>
        <v>50</v>
      </c>
      <c r="Q50" s="2">
        <f t="shared" si="6"/>
        <v>116.4615385</v>
      </c>
      <c r="S50" s="2">
        <f t="shared" si="8"/>
        <v>11261.53846</v>
      </c>
      <c r="T50" s="2">
        <f t="shared" si="9"/>
        <v>12206.76923</v>
      </c>
      <c r="V50" s="2">
        <f t="shared" si="7"/>
        <v>-0.07743496673</v>
      </c>
    </row>
    <row r="51">
      <c r="H51" s="1">
        <v>49.0</v>
      </c>
      <c r="I51" s="2">
        <f t="shared" si="1"/>
        <v>18.46153846</v>
      </c>
      <c r="J51" s="2">
        <f t="shared" si="2"/>
        <v>184.6153846</v>
      </c>
      <c r="K51" s="2">
        <f t="shared" si="3"/>
        <v>50</v>
      </c>
      <c r="L51" s="2">
        <f t="shared" si="4"/>
        <v>234.6153846</v>
      </c>
      <c r="N51" s="2">
        <f t="shared" si="10"/>
        <v>5.538461538</v>
      </c>
      <c r="O51" s="2">
        <f>N51*$F$5</f>
        <v>66.46153846</v>
      </c>
      <c r="P51" s="2">
        <f t="shared" si="5"/>
        <v>50</v>
      </c>
      <c r="Q51" s="2">
        <f t="shared" si="6"/>
        <v>116.4615385</v>
      </c>
      <c r="S51" s="2">
        <f t="shared" si="8"/>
        <v>11496.15385</v>
      </c>
      <c r="T51" s="2">
        <f t="shared" si="9"/>
        <v>12323.23077</v>
      </c>
      <c r="V51" s="2">
        <f t="shared" si="7"/>
        <v>-0.06711526698</v>
      </c>
    </row>
    <row r="52">
      <c r="H52" s="1">
        <v>50.0</v>
      </c>
      <c r="I52" s="2">
        <f t="shared" si="1"/>
        <v>18.46153846</v>
      </c>
      <c r="J52" s="2">
        <f t="shared" si="2"/>
        <v>184.6153846</v>
      </c>
      <c r="K52" s="2">
        <f t="shared" si="3"/>
        <v>50</v>
      </c>
      <c r="L52" s="2">
        <f t="shared" si="4"/>
        <v>234.6153846</v>
      </c>
      <c r="N52" s="2">
        <f t="shared" si="10"/>
        <v>5.538461538</v>
      </c>
      <c r="O52" s="2">
        <f>N52* $F$5</f>
        <v>66.46153846</v>
      </c>
      <c r="P52" s="2">
        <f t="shared" si="5"/>
        <v>50</v>
      </c>
      <c r="Q52" s="2">
        <f t="shared" si="6"/>
        <v>116.4615385</v>
      </c>
      <c r="S52" s="2">
        <f t="shared" si="8"/>
        <v>11730.76923</v>
      </c>
      <c r="T52" s="2">
        <f t="shared" si="9"/>
        <v>12439.69231</v>
      </c>
      <c r="V52" s="2">
        <f t="shared" si="7"/>
        <v>-0.05698879517</v>
      </c>
    </row>
    <row r="53">
      <c r="H53" s="1">
        <v>51.0</v>
      </c>
      <c r="I53" s="2">
        <f t="shared" si="1"/>
        <v>18.46153846</v>
      </c>
      <c r="J53" s="2">
        <f t="shared" si="2"/>
        <v>184.6153846</v>
      </c>
      <c r="K53" s="2">
        <f t="shared" si="3"/>
        <v>50</v>
      </c>
      <c r="L53" s="2">
        <f t="shared" si="4"/>
        <v>234.6153846</v>
      </c>
      <c r="N53" s="2">
        <f t="shared" si="10"/>
        <v>5.538461538</v>
      </c>
      <c r="O53" s="2">
        <f>N53*$F$5</f>
        <v>66.46153846</v>
      </c>
      <c r="P53" s="2">
        <f t="shared" si="5"/>
        <v>50</v>
      </c>
      <c r="Q53" s="2">
        <f t="shared" si="6"/>
        <v>116.4615385</v>
      </c>
      <c r="S53" s="2">
        <f t="shared" si="8"/>
        <v>11965.38462</v>
      </c>
      <c r="T53" s="2">
        <f t="shared" si="9"/>
        <v>12556.15385</v>
      </c>
      <c r="V53" s="2">
        <f t="shared" si="7"/>
        <v>-0.0470501746</v>
      </c>
    </row>
    <row r="54">
      <c r="H54" s="1">
        <v>52.0</v>
      </c>
      <c r="I54" s="2">
        <f t="shared" si="1"/>
        <v>18.46153846</v>
      </c>
      <c r="J54" s="2">
        <f t="shared" si="2"/>
        <v>184.6153846</v>
      </c>
      <c r="K54" s="2">
        <f t="shared" si="3"/>
        <v>50</v>
      </c>
      <c r="L54" s="2">
        <f t="shared" si="4"/>
        <v>234.6153846</v>
      </c>
      <c r="N54" s="2">
        <f t="shared" si="10"/>
        <v>5.538461538</v>
      </c>
      <c r="O54" s="2">
        <f>N54* $F$5</f>
        <v>66.46153846</v>
      </c>
      <c r="P54" s="2">
        <f t="shared" si="5"/>
        <v>50</v>
      </c>
      <c r="Q54" s="2">
        <f t="shared" si="6"/>
        <v>116.4615385</v>
      </c>
      <c r="S54" s="2">
        <f t="shared" si="8"/>
        <v>12200</v>
      </c>
      <c r="T54" s="2">
        <f t="shared" si="9"/>
        <v>12672.61538</v>
      </c>
      <c r="V54" s="2">
        <f t="shared" si="7"/>
        <v>-0.03729422619</v>
      </c>
    </row>
    <row r="55">
      <c r="H55" s="1">
        <v>53.0</v>
      </c>
      <c r="I55" s="2">
        <f t="shared" si="1"/>
        <v>18.46153846</v>
      </c>
      <c r="J55" s="2">
        <f t="shared" si="2"/>
        <v>184.6153846</v>
      </c>
      <c r="K55" s="2">
        <f t="shared" si="3"/>
        <v>50</v>
      </c>
      <c r="L55" s="2">
        <f t="shared" si="4"/>
        <v>234.6153846</v>
      </c>
      <c r="N55" s="2">
        <f t="shared" si="10"/>
        <v>5.538461538</v>
      </c>
      <c r="O55" s="2">
        <f>N55*$F$5</f>
        <v>66.46153846</v>
      </c>
      <c r="P55" s="2">
        <f t="shared" si="5"/>
        <v>50</v>
      </c>
      <c r="Q55" s="2">
        <f t="shared" si="6"/>
        <v>116.4615385</v>
      </c>
      <c r="S55" s="2">
        <f t="shared" si="8"/>
        <v>12434.61538</v>
      </c>
      <c r="T55" s="2">
        <f t="shared" si="9"/>
        <v>12789.07692</v>
      </c>
      <c r="V55" s="2">
        <f t="shared" si="7"/>
        <v>-0.02771595953</v>
      </c>
    </row>
    <row r="56">
      <c r="H56" s="1">
        <v>54.0</v>
      </c>
      <c r="I56" s="2">
        <f t="shared" si="1"/>
        <v>18.46153846</v>
      </c>
      <c r="J56" s="2">
        <f t="shared" si="2"/>
        <v>184.6153846</v>
      </c>
      <c r="K56" s="2">
        <f t="shared" si="3"/>
        <v>50</v>
      </c>
      <c r="L56" s="2">
        <f t="shared" si="4"/>
        <v>234.6153846</v>
      </c>
      <c r="N56" s="2">
        <f t="shared" si="10"/>
        <v>5.538461538</v>
      </c>
      <c r="O56" s="2">
        <f>N56* $F$5</f>
        <v>66.46153846</v>
      </c>
      <c r="P56" s="2">
        <f t="shared" si="5"/>
        <v>50</v>
      </c>
      <c r="Q56" s="2">
        <f t="shared" si="6"/>
        <v>116.4615385</v>
      </c>
      <c r="S56" s="2">
        <f t="shared" si="8"/>
        <v>12669.23077</v>
      </c>
      <c r="T56" s="2">
        <f t="shared" si="9"/>
        <v>12905.53846</v>
      </c>
      <c r="V56" s="2">
        <f t="shared" si="7"/>
        <v>-0.01831056434</v>
      </c>
    </row>
    <row r="57">
      <c r="H57" s="1">
        <v>55.0</v>
      </c>
      <c r="I57" s="2">
        <f t="shared" si="1"/>
        <v>18.46153846</v>
      </c>
      <c r="J57" s="2">
        <f t="shared" si="2"/>
        <v>184.6153846</v>
      </c>
      <c r="K57" s="2">
        <f t="shared" si="3"/>
        <v>50</v>
      </c>
      <c r="L57" s="2">
        <f t="shared" si="4"/>
        <v>234.6153846</v>
      </c>
      <c r="N57" s="2">
        <f t="shared" si="10"/>
        <v>5.538461538</v>
      </c>
      <c r="O57" s="2">
        <f>N57*$F$5</f>
        <v>66.46153846</v>
      </c>
      <c r="P57" s="2">
        <f t="shared" si="5"/>
        <v>50</v>
      </c>
      <c r="Q57" s="2">
        <f t="shared" si="6"/>
        <v>116.4615385</v>
      </c>
      <c r="S57" s="2">
        <f t="shared" si="8"/>
        <v>12903.84615</v>
      </c>
      <c r="T57" s="2">
        <f t="shared" si="9"/>
        <v>13022</v>
      </c>
      <c r="V57" s="2">
        <f t="shared" si="7"/>
        <v>-0.009073402408</v>
      </c>
    </row>
    <row r="58">
      <c r="H58" s="1">
        <v>56.0</v>
      </c>
      <c r="I58" s="2">
        <f t="shared" si="1"/>
        <v>18.46153846</v>
      </c>
      <c r="J58" s="2">
        <f t="shared" si="2"/>
        <v>184.6153846</v>
      </c>
      <c r="K58" s="2">
        <f t="shared" si="3"/>
        <v>50</v>
      </c>
      <c r="L58" s="2">
        <f t="shared" si="4"/>
        <v>234.6153846</v>
      </c>
      <c r="N58" s="2">
        <f t="shared" si="10"/>
        <v>5.538461538</v>
      </c>
      <c r="O58" s="2">
        <f>N58* $F$5</f>
        <v>66.46153846</v>
      </c>
      <c r="P58" s="2">
        <f t="shared" si="5"/>
        <v>50</v>
      </c>
      <c r="Q58" s="2">
        <f t="shared" si="6"/>
        <v>116.4615385</v>
      </c>
      <c r="S58" s="2">
        <f t="shared" si="8"/>
        <v>13138.46154</v>
      </c>
      <c r="T58" s="2">
        <f t="shared" si="9"/>
        <v>13138.46154</v>
      </c>
      <c r="V58" s="2">
        <f t="shared" si="7"/>
        <v>0</v>
      </c>
    </row>
    <row r="59">
      <c r="H59" s="1">
        <v>57.0</v>
      </c>
      <c r="I59" s="2">
        <f t="shared" si="1"/>
        <v>18.46153846</v>
      </c>
      <c r="J59" s="2">
        <f t="shared" si="2"/>
        <v>184.6153846</v>
      </c>
      <c r="K59" s="2">
        <f t="shared" si="3"/>
        <v>50</v>
      </c>
      <c r="L59" s="2">
        <f t="shared" si="4"/>
        <v>234.6153846</v>
      </c>
      <c r="N59" s="2">
        <f t="shared" si="10"/>
        <v>5.538461538</v>
      </c>
      <c r="O59" s="2">
        <f>N59*$F$5</f>
        <v>66.46153846</v>
      </c>
      <c r="P59" s="2">
        <f t="shared" si="5"/>
        <v>50</v>
      </c>
      <c r="Q59" s="2">
        <f t="shared" si="6"/>
        <v>116.4615385</v>
      </c>
      <c r="S59" s="2">
        <f t="shared" si="8"/>
        <v>13373.07692</v>
      </c>
      <c r="T59" s="2">
        <f t="shared" si="9"/>
        <v>13254.92308</v>
      </c>
      <c r="V59" s="2">
        <f t="shared" si="7"/>
        <v>0.0089139594</v>
      </c>
    </row>
    <row r="60">
      <c r="H60" s="1">
        <v>58.0</v>
      </c>
      <c r="I60" s="2">
        <f t="shared" si="1"/>
        <v>18.46153846</v>
      </c>
      <c r="J60" s="2">
        <f t="shared" si="2"/>
        <v>184.6153846</v>
      </c>
      <c r="K60" s="2">
        <f t="shared" si="3"/>
        <v>50</v>
      </c>
      <c r="L60" s="2">
        <f t="shared" si="4"/>
        <v>234.6153846</v>
      </c>
      <c r="N60" s="2">
        <f t="shared" si="10"/>
        <v>5.538461538</v>
      </c>
      <c r="O60" s="2">
        <f>N60* $F$5</f>
        <v>66.46153846</v>
      </c>
      <c r="P60" s="2">
        <f t="shared" si="5"/>
        <v>50</v>
      </c>
      <c r="Q60" s="2">
        <f t="shared" si="6"/>
        <v>116.4615385</v>
      </c>
      <c r="S60" s="2">
        <f t="shared" si="8"/>
        <v>13607.69231</v>
      </c>
      <c r="T60" s="2">
        <f t="shared" si="9"/>
        <v>13371.38462</v>
      </c>
      <c r="V60" s="2">
        <f t="shared" si="7"/>
        <v>0.01767264192</v>
      </c>
    </row>
    <row r="61">
      <c r="H61" s="1">
        <v>59.0</v>
      </c>
      <c r="I61" s="2">
        <f t="shared" si="1"/>
        <v>18.46153846</v>
      </c>
      <c r="J61" s="2">
        <f t="shared" si="2"/>
        <v>184.6153846</v>
      </c>
      <c r="K61" s="2">
        <f t="shared" si="3"/>
        <v>50</v>
      </c>
      <c r="L61" s="2">
        <f t="shared" si="4"/>
        <v>234.6153846</v>
      </c>
      <c r="N61" s="2">
        <f t="shared" si="10"/>
        <v>5.538461538</v>
      </c>
      <c r="O61" s="2">
        <f>N61*$F$5</f>
        <v>66.46153846</v>
      </c>
      <c r="P61" s="2">
        <f t="shared" si="5"/>
        <v>50</v>
      </c>
      <c r="Q61" s="2">
        <f t="shared" si="6"/>
        <v>116.4615385</v>
      </c>
      <c r="S61" s="2">
        <f t="shared" si="8"/>
        <v>13842.30769</v>
      </c>
      <c r="T61" s="2">
        <f t="shared" si="9"/>
        <v>13487.84615</v>
      </c>
      <c r="V61" s="2">
        <f t="shared" si="7"/>
        <v>0.02628006981</v>
      </c>
    </row>
    <row r="62">
      <c r="H62" s="1">
        <v>60.0</v>
      </c>
      <c r="I62" s="2">
        <f t="shared" si="1"/>
        <v>18.46153846</v>
      </c>
      <c r="J62" s="2">
        <f t="shared" si="2"/>
        <v>184.6153846</v>
      </c>
      <c r="K62" s="2">
        <f t="shared" si="3"/>
        <v>50</v>
      </c>
      <c r="L62" s="2">
        <f t="shared" si="4"/>
        <v>234.6153846</v>
      </c>
      <c r="N62" s="2">
        <f t="shared" si="10"/>
        <v>5.538461538</v>
      </c>
      <c r="O62" s="2">
        <f>N62* $F$5</f>
        <v>66.46153846</v>
      </c>
      <c r="P62" s="2">
        <f t="shared" si="5"/>
        <v>50</v>
      </c>
      <c r="Q62" s="2">
        <f t="shared" si="6"/>
        <v>116.4615385</v>
      </c>
      <c r="S62" s="2">
        <f t="shared" si="8"/>
        <v>14076.92308</v>
      </c>
      <c r="T62" s="2">
        <f t="shared" si="9"/>
        <v>13604.30769</v>
      </c>
      <c r="V62" s="2">
        <f t="shared" si="7"/>
        <v>0.03474012756</v>
      </c>
    </row>
    <row r="63">
      <c r="H63" s="1">
        <v>61.0</v>
      </c>
      <c r="I63" s="2">
        <f t="shared" si="1"/>
        <v>18.46153846</v>
      </c>
      <c r="J63" s="2">
        <f t="shared" si="2"/>
        <v>184.6153846</v>
      </c>
      <c r="K63" s="2">
        <f t="shared" si="3"/>
        <v>50</v>
      </c>
      <c r="L63" s="2">
        <f t="shared" si="4"/>
        <v>234.6153846</v>
      </c>
      <c r="N63" s="2">
        <f t="shared" si="10"/>
        <v>5.538461538</v>
      </c>
      <c r="O63" s="2">
        <f>N63*$F$5</f>
        <v>66.46153846</v>
      </c>
      <c r="P63" s="2">
        <f t="shared" si="5"/>
        <v>50</v>
      </c>
      <c r="Q63" s="2">
        <f t="shared" si="6"/>
        <v>116.4615385</v>
      </c>
      <c r="S63" s="2">
        <f t="shared" si="8"/>
        <v>14311.53846</v>
      </c>
      <c r="T63" s="2">
        <f t="shared" si="9"/>
        <v>13720.76923</v>
      </c>
      <c r="V63" s="2">
        <f t="shared" si="7"/>
        <v>0.04305656781</v>
      </c>
    </row>
    <row r="64">
      <c r="H64" s="1">
        <v>62.0</v>
      </c>
      <c r="I64" s="2">
        <f t="shared" si="1"/>
        <v>18.46153846</v>
      </c>
      <c r="J64" s="2">
        <f t="shared" si="2"/>
        <v>184.6153846</v>
      </c>
      <c r="K64" s="2">
        <f t="shared" si="3"/>
        <v>50</v>
      </c>
      <c r="L64" s="2">
        <f t="shared" si="4"/>
        <v>234.6153846</v>
      </c>
      <c r="N64" s="2">
        <f t="shared" si="10"/>
        <v>5.538461538</v>
      </c>
      <c r="O64" s="2">
        <f>N64* $F$5</f>
        <v>66.46153846</v>
      </c>
      <c r="P64" s="2">
        <f t="shared" si="5"/>
        <v>50</v>
      </c>
      <c r="Q64" s="2">
        <f t="shared" si="6"/>
        <v>116.4615385</v>
      </c>
      <c r="S64" s="2">
        <f t="shared" si="8"/>
        <v>14546.15385</v>
      </c>
      <c r="T64" s="2">
        <f t="shared" si="9"/>
        <v>13837.23077</v>
      </c>
      <c r="V64" s="2">
        <f t="shared" si="7"/>
        <v>0.05123301683</v>
      </c>
    </row>
    <row r="65">
      <c r="H65" s="1">
        <v>63.0</v>
      </c>
      <c r="I65" s="2">
        <f t="shared" si="1"/>
        <v>18.46153846</v>
      </c>
      <c r="J65" s="2">
        <f t="shared" si="2"/>
        <v>184.6153846</v>
      </c>
      <c r="K65" s="2">
        <f t="shared" si="3"/>
        <v>50</v>
      </c>
      <c r="L65" s="2">
        <f t="shared" si="4"/>
        <v>234.6153846</v>
      </c>
      <c r="N65" s="2">
        <f t="shared" si="10"/>
        <v>5.538461538</v>
      </c>
      <c r="O65" s="2">
        <f>N65*$F$5</f>
        <v>66.46153846</v>
      </c>
      <c r="P65" s="2">
        <f t="shared" si="5"/>
        <v>50</v>
      </c>
      <c r="Q65" s="2">
        <f t="shared" si="6"/>
        <v>116.4615385</v>
      </c>
      <c r="S65" s="2">
        <f t="shared" si="8"/>
        <v>14780.76923</v>
      </c>
      <c r="T65" s="2">
        <f t="shared" si="9"/>
        <v>13953.69231</v>
      </c>
      <c r="V65" s="2">
        <f t="shared" si="7"/>
        <v>0.05927297986</v>
      </c>
    </row>
    <row r="66">
      <c r="H66" s="1">
        <v>64.0</v>
      </c>
      <c r="I66" s="2">
        <f t="shared" si="1"/>
        <v>18.46153846</v>
      </c>
      <c r="J66" s="2">
        <f t="shared" si="2"/>
        <v>184.6153846</v>
      </c>
      <c r="K66" s="2">
        <f t="shared" si="3"/>
        <v>50</v>
      </c>
      <c r="L66" s="2">
        <f t="shared" si="4"/>
        <v>234.6153846</v>
      </c>
      <c r="N66" s="2">
        <f t="shared" si="10"/>
        <v>5.538461538</v>
      </c>
      <c r="O66" s="2">
        <f>N66* $F$5</f>
        <v>66.46153846</v>
      </c>
      <c r="P66" s="2">
        <f t="shared" si="5"/>
        <v>50</v>
      </c>
      <c r="Q66" s="2">
        <f t="shared" si="6"/>
        <v>116.4615385</v>
      </c>
      <c r="S66" s="2">
        <f t="shared" si="8"/>
        <v>15015.38462</v>
      </c>
      <c r="T66" s="2">
        <f t="shared" si="9"/>
        <v>14070.15385</v>
      </c>
      <c r="V66" s="2">
        <f t="shared" si="7"/>
        <v>0.06717984605</v>
      </c>
    </row>
    <row r="67">
      <c r="H67" s="1">
        <v>65.0</v>
      </c>
      <c r="I67" s="2">
        <f t="shared" si="1"/>
        <v>18.46153846</v>
      </c>
      <c r="J67" s="2">
        <f t="shared" si="2"/>
        <v>184.6153846</v>
      </c>
      <c r="K67" s="2">
        <f t="shared" si="3"/>
        <v>50</v>
      </c>
      <c r="L67" s="2">
        <f t="shared" si="4"/>
        <v>234.6153846</v>
      </c>
      <c r="N67" s="2">
        <f t="shared" si="10"/>
        <v>5.538461538</v>
      </c>
      <c r="O67" s="2">
        <f>N67*$F$5</f>
        <v>66.46153846</v>
      </c>
      <c r="P67" s="2">
        <f t="shared" si="5"/>
        <v>50</v>
      </c>
      <c r="Q67" s="2">
        <f t="shared" si="6"/>
        <v>116.4615385</v>
      </c>
      <c r="S67" s="2">
        <f t="shared" si="8"/>
        <v>15250</v>
      </c>
      <c r="T67" s="2">
        <f t="shared" si="9"/>
        <v>14186.61538</v>
      </c>
      <c r="V67" s="2">
        <f t="shared" si="7"/>
        <v>0.07495689328</v>
      </c>
    </row>
    <row r="68">
      <c r="H68" s="1">
        <v>66.0</v>
      </c>
      <c r="I68" s="2">
        <f t="shared" si="1"/>
        <v>18.46153846</v>
      </c>
      <c r="J68" s="2">
        <f t="shared" si="2"/>
        <v>184.6153846</v>
      </c>
      <c r="K68" s="2">
        <f t="shared" si="3"/>
        <v>50</v>
      </c>
      <c r="L68" s="2">
        <f t="shared" si="4"/>
        <v>234.6153846</v>
      </c>
      <c r="N68" s="2">
        <f t="shared" si="10"/>
        <v>5.538461538</v>
      </c>
      <c r="O68" s="2">
        <f>N68* $F$5</f>
        <v>66.46153846</v>
      </c>
      <c r="P68" s="2">
        <f t="shared" si="5"/>
        <v>50</v>
      </c>
      <c r="Q68" s="2">
        <f t="shared" si="6"/>
        <v>116.4615385</v>
      </c>
      <c r="S68" s="2">
        <f t="shared" si="8"/>
        <v>15484.61538</v>
      </c>
      <c r="T68" s="2">
        <f t="shared" si="9"/>
        <v>14303.07692</v>
      </c>
      <c r="V68" s="2">
        <f t="shared" si="7"/>
        <v>0.08260729268</v>
      </c>
    </row>
    <row r="69">
      <c r="H69" s="1">
        <v>67.0</v>
      </c>
      <c r="I69" s="2">
        <f t="shared" si="1"/>
        <v>18.46153846</v>
      </c>
      <c r="J69" s="2">
        <f t="shared" si="2"/>
        <v>184.6153846</v>
      </c>
      <c r="K69" s="2">
        <f t="shared" si="3"/>
        <v>50</v>
      </c>
      <c r="L69" s="2">
        <f t="shared" si="4"/>
        <v>234.6153846</v>
      </c>
      <c r="N69" s="2">
        <f t="shared" si="10"/>
        <v>5.538461538</v>
      </c>
      <c r="O69" s="2">
        <f>N69*$F$5</f>
        <v>66.46153846</v>
      </c>
      <c r="P69" s="2">
        <f t="shared" si="5"/>
        <v>50</v>
      </c>
      <c r="Q69" s="2">
        <f t="shared" si="6"/>
        <v>116.4615385</v>
      </c>
      <c r="S69" s="2">
        <f t="shared" si="8"/>
        <v>15719.23077</v>
      </c>
      <c r="T69" s="2">
        <f t="shared" si="9"/>
        <v>14419.53846</v>
      </c>
      <c r="V69" s="2">
        <f t="shared" si="7"/>
        <v>0.0901341129</v>
      </c>
    </row>
    <row r="70">
      <c r="H70" s="1">
        <v>68.0</v>
      </c>
      <c r="I70" s="2">
        <f t="shared" si="1"/>
        <v>18.46153846</v>
      </c>
      <c r="J70" s="2">
        <f t="shared" si="2"/>
        <v>184.6153846</v>
      </c>
      <c r="K70" s="2">
        <f t="shared" si="3"/>
        <v>50</v>
      </c>
      <c r="L70" s="2">
        <f t="shared" si="4"/>
        <v>234.6153846</v>
      </c>
      <c r="N70" s="2">
        <f t="shared" si="10"/>
        <v>5.538461538</v>
      </c>
      <c r="O70" s="2">
        <f>N70* $F$5</f>
        <v>66.46153846</v>
      </c>
      <c r="P70" s="2">
        <f t="shared" si="5"/>
        <v>50</v>
      </c>
      <c r="Q70" s="2">
        <f t="shared" si="6"/>
        <v>116.4615385</v>
      </c>
      <c r="S70" s="2">
        <f t="shared" si="8"/>
        <v>15953.84615</v>
      </c>
      <c r="T70" s="2">
        <f t="shared" si="9"/>
        <v>14536</v>
      </c>
      <c r="V70" s="2">
        <f t="shared" si="7"/>
        <v>0.09754032429</v>
      </c>
    </row>
    <row r="71">
      <c r="H71" s="1">
        <v>69.0</v>
      </c>
      <c r="I71" s="2">
        <f t="shared" si="1"/>
        <v>18.46153846</v>
      </c>
      <c r="J71" s="2">
        <f t="shared" si="2"/>
        <v>184.6153846</v>
      </c>
      <c r="K71" s="2">
        <f t="shared" si="3"/>
        <v>50</v>
      </c>
      <c r="L71" s="2">
        <f t="shared" si="4"/>
        <v>234.6153846</v>
      </c>
      <c r="N71" s="2">
        <f t="shared" si="10"/>
        <v>5.538461538</v>
      </c>
      <c r="O71" s="2">
        <f>N71*$F$5</f>
        <v>66.46153846</v>
      </c>
      <c r="P71" s="2">
        <f t="shared" si="5"/>
        <v>50</v>
      </c>
      <c r="Q71" s="2">
        <f t="shared" si="6"/>
        <v>116.4615385</v>
      </c>
      <c r="S71" s="2">
        <f t="shared" si="8"/>
        <v>16188.46154</v>
      </c>
      <c r="T71" s="2">
        <f t="shared" si="9"/>
        <v>14652.46154</v>
      </c>
      <c r="V71" s="2">
        <f t="shared" si="7"/>
        <v>0.1048288027</v>
      </c>
    </row>
    <row r="72">
      <c r="H72" s="1">
        <v>70.0</v>
      </c>
      <c r="I72" s="2">
        <f t="shared" si="1"/>
        <v>18.46153846</v>
      </c>
      <c r="J72" s="2">
        <f t="shared" si="2"/>
        <v>184.6153846</v>
      </c>
      <c r="K72" s="2">
        <f t="shared" si="3"/>
        <v>50</v>
      </c>
      <c r="L72" s="2">
        <f t="shared" si="4"/>
        <v>234.6153846</v>
      </c>
      <c r="N72" s="2">
        <f t="shared" si="10"/>
        <v>5.538461538</v>
      </c>
      <c r="O72" s="2">
        <f>N72* $F$5</f>
        <v>66.46153846</v>
      </c>
      <c r="P72" s="2">
        <f t="shared" si="5"/>
        <v>50</v>
      </c>
      <c r="Q72" s="2">
        <f t="shared" si="6"/>
        <v>116.4615385</v>
      </c>
      <c r="S72" s="2">
        <f t="shared" si="8"/>
        <v>16423.07692</v>
      </c>
      <c r="T72" s="2">
        <f t="shared" si="9"/>
        <v>14768.92308</v>
      </c>
      <c r="V72" s="2">
        <f t="shared" si="7"/>
        <v>0.1120023334</v>
      </c>
    </row>
    <row r="73">
      <c r="H73" s="1">
        <v>71.0</v>
      </c>
      <c r="I73" s="2">
        <f t="shared" si="1"/>
        <v>18.46153846</v>
      </c>
      <c r="J73" s="2">
        <f t="shared" si="2"/>
        <v>184.6153846</v>
      </c>
      <c r="K73" s="2">
        <f t="shared" si="3"/>
        <v>50</v>
      </c>
      <c r="L73" s="2">
        <f t="shared" si="4"/>
        <v>234.6153846</v>
      </c>
      <c r="N73" s="2">
        <f t="shared" si="10"/>
        <v>5.538461538</v>
      </c>
      <c r="O73" s="2">
        <f>N73*$F$5</f>
        <v>66.46153846</v>
      </c>
      <c r="P73" s="2">
        <f t="shared" si="5"/>
        <v>50</v>
      </c>
      <c r="Q73" s="2">
        <f t="shared" si="6"/>
        <v>116.4615385</v>
      </c>
      <c r="S73" s="2">
        <f t="shared" si="8"/>
        <v>16657.69231</v>
      </c>
      <c r="T73" s="2">
        <f t="shared" si="9"/>
        <v>14885.38462</v>
      </c>
      <c r="V73" s="2">
        <f t="shared" si="7"/>
        <v>0.1190636143</v>
      </c>
    </row>
    <row r="74">
      <c r="H74" s="1">
        <v>72.0</v>
      </c>
      <c r="I74" s="2">
        <f t="shared" si="1"/>
        <v>18.46153846</v>
      </c>
      <c r="J74" s="2">
        <f t="shared" si="2"/>
        <v>184.6153846</v>
      </c>
      <c r="K74" s="2">
        <f t="shared" si="3"/>
        <v>50</v>
      </c>
      <c r="L74" s="2">
        <f t="shared" si="4"/>
        <v>234.6153846</v>
      </c>
      <c r="N74" s="2">
        <f t="shared" si="10"/>
        <v>5.538461538</v>
      </c>
      <c r="O74" s="2">
        <f>N74* $F$5</f>
        <v>66.46153846</v>
      </c>
      <c r="P74" s="2">
        <f t="shared" si="5"/>
        <v>50</v>
      </c>
      <c r="Q74" s="2">
        <f t="shared" si="6"/>
        <v>116.4615385</v>
      </c>
      <c r="S74" s="2">
        <f t="shared" si="8"/>
        <v>16892.30769</v>
      </c>
      <c r="T74" s="2">
        <f t="shared" si="9"/>
        <v>15001.84615</v>
      </c>
      <c r="V74" s="2">
        <f t="shared" si="7"/>
        <v>0.1260152597</v>
      </c>
    </row>
    <row r="75">
      <c r="H75" s="1">
        <v>73.0</v>
      </c>
      <c r="I75" s="2">
        <f t="shared" si="1"/>
        <v>18.46153846</v>
      </c>
      <c r="J75" s="2">
        <f t="shared" si="2"/>
        <v>184.6153846</v>
      </c>
      <c r="K75" s="2">
        <f t="shared" si="3"/>
        <v>50</v>
      </c>
      <c r="L75" s="2">
        <f t="shared" si="4"/>
        <v>234.6153846</v>
      </c>
      <c r="N75" s="2">
        <f t="shared" si="10"/>
        <v>5.538461538</v>
      </c>
      <c r="O75" s="2">
        <f>N75*$F$5</f>
        <v>66.46153846</v>
      </c>
      <c r="P75" s="2">
        <f t="shared" si="5"/>
        <v>50</v>
      </c>
      <c r="Q75" s="2">
        <f t="shared" si="6"/>
        <v>116.4615385</v>
      </c>
      <c r="S75" s="2">
        <f t="shared" si="8"/>
        <v>17126.92308</v>
      </c>
      <c r="T75" s="2">
        <f t="shared" si="9"/>
        <v>15118.30769</v>
      </c>
      <c r="V75" s="2">
        <f t="shared" si="7"/>
        <v>0.1328598032</v>
      </c>
    </row>
    <row r="76">
      <c r="H76" s="1">
        <v>74.0</v>
      </c>
      <c r="I76" s="2">
        <f t="shared" si="1"/>
        <v>18.46153846</v>
      </c>
      <c r="J76" s="2">
        <f t="shared" si="2"/>
        <v>184.6153846</v>
      </c>
      <c r="K76" s="2">
        <f t="shared" si="3"/>
        <v>50</v>
      </c>
      <c r="L76" s="2">
        <f t="shared" si="4"/>
        <v>234.6153846</v>
      </c>
      <c r="N76" s="2">
        <f t="shared" si="10"/>
        <v>5.538461538</v>
      </c>
      <c r="O76" s="2">
        <f>N76* $F$5</f>
        <v>66.46153846</v>
      </c>
      <c r="P76" s="2">
        <f t="shared" si="5"/>
        <v>50</v>
      </c>
      <c r="Q76" s="2">
        <f t="shared" si="6"/>
        <v>116.4615385</v>
      </c>
      <c r="S76" s="2">
        <f t="shared" si="8"/>
        <v>17361.53846</v>
      </c>
      <c r="T76" s="2">
        <f t="shared" si="9"/>
        <v>15234.76923</v>
      </c>
      <c r="V76" s="2">
        <f t="shared" si="7"/>
        <v>0.1395997011</v>
      </c>
    </row>
    <row r="77">
      <c r="H77" s="1">
        <v>75.0</v>
      </c>
      <c r="I77" s="2">
        <f t="shared" si="1"/>
        <v>18.46153846</v>
      </c>
      <c r="J77" s="2">
        <f t="shared" si="2"/>
        <v>184.6153846</v>
      </c>
      <c r="K77" s="2">
        <f t="shared" si="3"/>
        <v>50</v>
      </c>
      <c r="L77" s="2">
        <f t="shared" si="4"/>
        <v>234.6153846</v>
      </c>
      <c r="N77" s="2">
        <f t="shared" si="10"/>
        <v>5.538461538</v>
      </c>
      <c r="O77" s="2">
        <f>N77*$F$5</f>
        <v>66.46153846</v>
      </c>
      <c r="P77" s="2">
        <f t="shared" si="5"/>
        <v>50</v>
      </c>
      <c r="Q77" s="2">
        <f t="shared" si="6"/>
        <v>116.4615385</v>
      </c>
      <c r="S77" s="2">
        <f t="shared" si="8"/>
        <v>17596.15385</v>
      </c>
      <c r="T77" s="2">
        <f t="shared" si="9"/>
        <v>15351.23077</v>
      </c>
      <c r="V77" s="2">
        <f t="shared" si="7"/>
        <v>0.146237335</v>
      </c>
    </row>
    <row r="78">
      <c r="H78" s="1">
        <v>76.0</v>
      </c>
      <c r="I78" s="2">
        <f t="shared" si="1"/>
        <v>18.46153846</v>
      </c>
      <c r="J78" s="2">
        <f t="shared" si="2"/>
        <v>184.6153846</v>
      </c>
      <c r="K78" s="2">
        <f t="shared" si="3"/>
        <v>50</v>
      </c>
      <c r="L78" s="2">
        <f t="shared" si="4"/>
        <v>234.6153846</v>
      </c>
      <c r="N78" s="2">
        <f t="shared" si="10"/>
        <v>5.538461538</v>
      </c>
      <c r="O78" s="2">
        <f>N78* $F$5</f>
        <v>66.46153846</v>
      </c>
      <c r="P78" s="2">
        <f t="shared" si="5"/>
        <v>50</v>
      </c>
      <c r="Q78" s="2">
        <f t="shared" si="6"/>
        <v>116.4615385</v>
      </c>
      <c r="S78" s="2">
        <f t="shared" si="8"/>
        <v>17830.76923</v>
      </c>
      <c r="T78" s="2">
        <f t="shared" si="9"/>
        <v>15467.69231</v>
      </c>
      <c r="V78" s="2">
        <f t="shared" si="7"/>
        <v>0.1527750149</v>
      </c>
    </row>
    <row r="79">
      <c r="H79" s="1">
        <v>77.0</v>
      </c>
      <c r="I79" s="2">
        <f t="shared" si="1"/>
        <v>18.46153846</v>
      </c>
      <c r="J79" s="2">
        <f t="shared" si="2"/>
        <v>184.6153846</v>
      </c>
      <c r="K79" s="2">
        <f t="shared" si="3"/>
        <v>50</v>
      </c>
      <c r="L79" s="2">
        <f t="shared" si="4"/>
        <v>234.6153846</v>
      </c>
      <c r="N79" s="2">
        <f t="shared" si="10"/>
        <v>5.538461538</v>
      </c>
      <c r="O79" s="2">
        <f>N79*$F$5</f>
        <v>66.46153846</v>
      </c>
      <c r="P79" s="2">
        <f t="shared" si="5"/>
        <v>50</v>
      </c>
      <c r="Q79" s="2">
        <f t="shared" si="6"/>
        <v>116.4615385</v>
      </c>
      <c r="S79" s="2">
        <f t="shared" si="8"/>
        <v>18065.38462</v>
      </c>
      <c r="T79" s="2">
        <f t="shared" si="9"/>
        <v>15584.15385</v>
      </c>
      <c r="V79" s="2">
        <f t="shared" si="7"/>
        <v>0.1592149817</v>
      </c>
    </row>
    <row r="80">
      <c r="H80" s="1">
        <v>78.0</v>
      </c>
      <c r="I80" s="2">
        <f t="shared" si="1"/>
        <v>18.46153846</v>
      </c>
      <c r="J80" s="2">
        <f t="shared" si="2"/>
        <v>184.6153846</v>
      </c>
      <c r="K80" s="2">
        <f t="shared" si="3"/>
        <v>50</v>
      </c>
      <c r="L80" s="2">
        <f t="shared" si="4"/>
        <v>234.6153846</v>
      </c>
      <c r="N80" s="2">
        <f t="shared" si="10"/>
        <v>5.538461538</v>
      </c>
      <c r="O80" s="2">
        <f>N80* $F$5</f>
        <v>66.46153846</v>
      </c>
      <c r="P80" s="2">
        <f t="shared" si="5"/>
        <v>50</v>
      </c>
      <c r="Q80" s="2">
        <f t="shared" si="6"/>
        <v>116.4615385</v>
      </c>
      <c r="S80" s="2">
        <f t="shared" si="8"/>
        <v>18300</v>
      </c>
      <c r="T80" s="2">
        <f t="shared" si="9"/>
        <v>15700.61538</v>
      </c>
      <c r="V80" s="2">
        <f t="shared" si="7"/>
        <v>0.1655594097</v>
      </c>
    </row>
    <row r="81">
      <c r="H81" s="1">
        <v>79.0</v>
      </c>
      <c r="I81" s="2">
        <f t="shared" si="1"/>
        <v>18.46153846</v>
      </c>
      <c r="J81" s="2">
        <f t="shared" si="2"/>
        <v>184.6153846</v>
      </c>
      <c r="K81" s="2">
        <f t="shared" si="3"/>
        <v>50</v>
      </c>
      <c r="L81" s="2">
        <f t="shared" si="4"/>
        <v>234.6153846</v>
      </c>
      <c r="N81" s="2">
        <f t="shared" si="10"/>
        <v>5.538461538</v>
      </c>
      <c r="O81" s="2">
        <f>N81*$F$5</f>
        <v>66.46153846</v>
      </c>
      <c r="P81" s="2">
        <f t="shared" si="5"/>
        <v>50</v>
      </c>
      <c r="Q81" s="2">
        <f t="shared" si="6"/>
        <v>116.4615385</v>
      </c>
      <c r="S81" s="2">
        <f t="shared" si="8"/>
        <v>18534.61538</v>
      </c>
      <c r="T81" s="2">
        <f t="shared" si="9"/>
        <v>15817.07692</v>
      </c>
      <c r="V81" s="2">
        <f t="shared" si="7"/>
        <v>0.1718104094</v>
      </c>
    </row>
    <row r="82">
      <c r="H82" s="1">
        <v>80.0</v>
      </c>
      <c r="I82" s="2">
        <f t="shared" si="1"/>
        <v>18.46153846</v>
      </c>
      <c r="J82" s="2">
        <f t="shared" si="2"/>
        <v>184.6153846</v>
      </c>
      <c r="K82" s="2">
        <f t="shared" si="3"/>
        <v>50</v>
      </c>
      <c r="L82" s="2">
        <f t="shared" si="4"/>
        <v>234.6153846</v>
      </c>
      <c r="N82" s="2">
        <f t="shared" si="10"/>
        <v>5.538461538</v>
      </c>
      <c r="O82" s="2">
        <f>N82* $F$5</f>
        <v>66.46153846</v>
      </c>
      <c r="P82" s="2">
        <f t="shared" si="5"/>
        <v>50</v>
      </c>
      <c r="Q82" s="2">
        <f t="shared" si="6"/>
        <v>116.4615385</v>
      </c>
      <c r="S82" s="2">
        <f t="shared" si="8"/>
        <v>18769.23077</v>
      </c>
      <c r="T82" s="2">
        <f t="shared" si="9"/>
        <v>15933.53846</v>
      </c>
      <c r="V82" s="2">
        <f t="shared" si="7"/>
        <v>0.1779700294</v>
      </c>
    </row>
    <row r="83">
      <c r="H83" s="1">
        <v>81.0</v>
      </c>
      <c r="I83" s="2">
        <f t="shared" si="1"/>
        <v>18.46153846</v>
      </c>
      <c r="J83" s="2">
        <f t="shared" si="2"/>
        <v>184.6153846</v>
      </c>
      <c r="K83" s="2">
        <f t="shared" si="3"/>
        <v>50</v>
      </c>
      <c r="L83" s="2">
        <f t="shared" si="4"/>
        <v>234.6153846</v>
      </c>
      <c r="N83" s="2">
        <f t="shared" si="10"/>
        <v>5.538461538</v>
      </c>
      <c r="O83" s="2">
        <f>N83*$F$5</f>
        <v>66.46153846</v>
      </c>
      <c r="P83" s="2">
        <f t="shared" si="5"/>
        <v>50</v>
      </c>
      <c r="Q83" s="2">
        <f t="shared" si="6"/>
        <v>116.4615385</v>
      </c>
      <c r="S83" s="2">
        <f t="shared" si="8"/>
        <v>19003.84615</v>
      </c>
      <c r="T83" s="2">
        <f t="shared" si="9"/>
        <v>16050</v>
      </c>
      <c r="V83" s="2">
        <f t="shared" si="7"/>
        <v>0.1840402588</v>
      </c>
    </row>
    <row r="84">
      <c r="H84" s="1">
        <v>82.0</v>
      </c>
      <c r="I84" s="2">
        <f t="shared" si="1"/>
        <v>18.46153846</v>
      </c>
      <c r="J84" s="2">
        <f t="shared" si="2"/>
        <v>184.6153846</v>
      </c>
      <c r="K84" s="2">
        <f t="shared" si="3"/>
        <v>50</v>
      </c>
      <c r="L84" s="2">
        <f t="shared" si="4"/>
        <v>234.6153846</v>
      </c>
      <c r="N84" s="2">
        <f t="shared" si="10"/>
        <v>5.538461538</v>
      </c>
      <c r="O84" s="2">
        <f>N84* $F$5</f>
        <v>66.46153846</v>
      </c>
      <c r="P84" s="2">
        <f t="shared" si="5"/>
        <v>50</v>
      </c>
      <c r="Q84" s="2">
        <f t="shared" si="6"/>
        <v>116.4615385</v>
      </c>
      <c r="S84" s="2">
        <f t="shared" si="8"/>
        <v>19238.46154</v>
      </c>
      <c r="T84" s="2">
        <f t="shared" si="9"/>
        <v>16166.46154</v>
      </c>
      <c r="V84" s="2">
        <f t="shared" si="7"/>
        <v>0.1900230296</v>
      </c>
    </row>
    <row r="85">
      <c r="H85" s="1">
        <v>83.0</v>
      </c>
      <c r="I85" s="2">
        <f t="shared" si="1"/>
        <v>18.46153846</v>
      </c>
      <c r="J85" s="2">
        <f t="shared" si="2"/>
        <v>184.6153846</v>
      </c>
      <c r="K85" s="2">
        <f t="shared" si="3"/>
        <v>50</v>
      </c>
      <c r="L85" s="2">
        <f t="shared" si="4"/>
        <v>234.6153846</v>
      </c>
      <c r="N85" s="2">
        <f t="shared" si="10"/>
        <v>5.538461538</v>
      </c>
      <c r="O85" s="2">
        <f>N85*$F$5</f>
        <v>66.46153846</v>
      </c>
      <c r="P85" s="2">
        <f t="shared" si="5"/>
        <v>50</v>
      </c>
      <c r="Q85" s="2">
        <f t="shared" si="6"/>
        <v>116.4615385</v>
      </c>
      <c r="S85" s="2">
        <f t="shared" si="8"/>
        <v>19473.07692</v>
      </c>
      <c r="T85" s="2">
        <f t="shared" si="9"/>
        <v>16282.92308</v>
      </c>
      <c r="V85" s="2">
        <f t="shared" si="7"/>
        <v>0.1959202184</v>
      </c>
    </row>
    <row r="86">
      <c r="H86" s="1">
        <v>84.0</v>
      </c>
      <c r="I86" s="2">
        <f t="shared" si="1"/>
        <v>18.46153846</v>
      </c>
      <c r="J86" s="2">
        <f t="shared" si="2"/>
        <v>184.6153846</v>
      </c>
      <c r="K86" s="2">
        <f t="shared" si="3"/>
        <v>50</v>
      </c>
      <c r="L86" s="2">
        <f t="shared" si="4"/>
        <v>234.6153846</v>
      </c>
      <c r="N86" s="2">
        <f t="shared" si="10"/>
        <v>5.538461538</v>
      </c>
      <c r="O86" s="2">
        <f>N86* $F$5</f>
        <v>66.46153846</v>
      </c>
      <c r="P86" s="2">
        <f t="shared" si="5"/>
        <v>50</v>
      </c>
      <c r="Q86" s="2">
        <f t="shared" si="6"/>
        <v>116.4615385</v>
      </c>
      <c r="S86" s="2">
        <f t="shared" si="8"/>
        <v>19707.69231</v>
      </c>
      <c r="T86" s="2">
        <f t="shared" si="9"/>
        <v>16399.38462</v>
      </c>
      <c r="V86" s="2">
        <f t="shared" si="7"/>
        <v>0.2017336485</v>
      </c>
    </row>
    <row r="87">
      <c r="H87" s="1">
        <v>85.0</v>
      </c>
      <c r="I87" s="2">
        <f t="shared" si="1"/>
        <v>18.46153846</v>
      </c>
      <c r="J87" s="2">
        <f t="shared" si="2"/>
        <v>184.6153846</v>
      </c>
      <c r="K87" s="2">
        <f t="shared" si="3"/>
        <v>50</v>
      </c>
      <c r="L87" s="2">
        <f t="shared" si="4"/>
        <v>234.6153846</v>
      </c>
      <c r="N87" s="2">
        <f t="shared" si="10"/>
        <v>5.538461538</v>
      </c>
      <c r="O87" s="2">
        <f>N87*$F$5</f>
        <v>66.46153846</v>
      </c>
      <c r="P87" s="2">
        <f t="shared" si="5"/>
        <v>50</v>
      </c>
      <c r="Q87" s="2">
        <f t="shared" si="6"/>
        <v>116.4615385</v>
      </c>
      <c r="S87" s="2">
        <f t="shared" si="8"/>
        <v>19942.30769</v>
      </c>
      <c r="T87" s="2">
        <f t="shared" si="9"/>
        <v>16515.84615</v>
      </c>
      <c r="V87" s="2">
        <f t="shared" si="7"/>
        <v>0.2074650918</v>
      </c>
    </row>
    <row r="88">
      <c r="H88" s="1">
        <v>86.0</v>
      </c>
      <c r="I88" s="2">
        <f t="shared" si="1"/>
        <v>18.46153846</v>
      </c>
      <c r="J88" s="2">
        <f t="shared" si="2"/>
        <v>184.6153846</v>
      </c>
      <c r="K88" s="2">
        <f t="shared" si="3"/>
        <v>50</v>
      </c>
      <c r="L88" s="2">
        <f t="shared" si="4"/>
        <v>234.6153846</v>
      </c>
      <c r="N88" s="2">
        <f t="shared" si="10"/>
        <v>5.538461538</v>
      </c>
      <c r="O88" s="2">
        <f>N88* $F$5</f>
        <v>66.46153846</v>
      </c>
      <c r="P88" s="2">
        <f t="shared" si="5"/>
        <v>50</v>
      </c>
      <c r="Q88" s="2">
        <f t="shared" si="6"/>
        <v>116.4615385</v>
      </c>
      <c r="S88" s="2">
        <f t="shared" si="8"/>
        <v>20176.92308</v>
      </c>
      <c r="T88" s="2">
        <f t="shared" si="9"/>
        <v>16632.30769</v>
      </c>
      <c r="V88" s="2">
        <f t="shared" si="7"/>
        <v>0.2131162705</v>
      </c>
    </row>
    <row r="89">
      <c r="H89" s="1">
        <v>87.0</v>
      </c>
      <c r="I89" s="2">
        <f t="shared" si="1"/>
        <v>18.46153846</v>
      </c>
      <c r="J89" s="2">
        <f t="shared" si="2"/>
        <v>184.6153846</v>
      </c>
      <c r="K89" s="2">
        <f t="shared" si="3"/>
        <v>50</v>
      </c>
      <c r="L89" s="2">
        <f t="shared" si="4"/>
        <v>234.6153846</v>
      </c>
      <c r="N89" s="2">
        <f t="shared" si="10"/>
        <v>5.538461538</v>
      </c>
      <c r="O89" s="2">
        <f>N89*$F$5</f>
        <v>66.46153846</v>
      </c>
      <c r="P89" s="2">
        <f t="shared" si="5"/>
        <v>50</v>
      </c>
      <c r="Q89" s="2">
        <f t="shared" si="6"/>
        <v>116.4615385</v>
      </c>
      <c r="S89" s="2">
        <f t="shared" si="8"/>
        <v>20411.53846</v>
      </c>
      <c r="T89" s="2">
        <f t="shared" si="9"/>
        <v>16748.76923</v>
      </c>
      <c r="V89" s="2">
        <f t="shared" si="7"/>
        <v>0.2186888589</v>
      </c>
    </row>
    <row r="90">
      <c r="H90" s="1">
        <v>88.0</v>
      </c>
      <c r="I90" s="2">
        <f t="shared" si="1"/>
        <v>18.46153846</v>
      </c>
      <c r="J90" s="2">
        <f t="shared" si="2"/>
        <v>184.6153846</v>
      </c>
      <c r="K90" s="2">
        <f t="shared" si="3"/>
        <v>50</v>
      </c>
      <c r="L90" s="2">
        <f t="shared" si="4"/>
        <v>234.6153846</v>
      </c>
      <c r="N90" s="2">
        <f t="shared" si="10"/>
        <v>5.538461538</v>
      </c>
      <c r="O90" s="2">
        <f>N90* $F$5</f>
        <v>66.46153846</v>
      </c>
      <c r="P90" s="2">
        <f t="shared" si="5"/>
        <v>50</v>
      </c>
      <c r="Q90" s="2">
        <f t="shared" si="6"/>
        <v>116.4615385</v>
      </c>
      <c r="S90" s="2">
        <f t="shared" si="8"/>
        <v>20646.15385</v>
      </c>
      <c r="T90" s="2">
        <f t="shared" si="9"/>
        <v>16865.23077</v>
      </c>
      <c r="V90" s="2">
        <f t="shared" si="7"/>
        <v>0.2241844851</v>
      </c>
    </row>
    <row r="91">
      <c r="H91" s="1">
        <v>89.0</v>
      </c>
      <c r="I91" s="2">
        <f t="shared" si="1"/>
        <v>18.46153846</v>
      </c>
      <c r="J91" s="2">
        <f t="shared" si="2"/>
        <v>184.6153846</v>
      </c>
      <c r="K91" s="2">
        <f t="shared" si="3"/>
        <v>50</v>
      </c>
      <c r="L91" s="2">
        <f t="shared" si="4"/>
        <v>234.6153846</v>
      </c>
      <c r="N91" s="2">
        <f t="shared" si="10"/>
        <v>5.538461538</v>
      </c>
      <c r="O91" s="2">
        <f>N91*$F$5</f>
        <v>66.46153846</v>
      </c>
      <c r="P91" s="2">
        <f t="shared" si="5"/>
        <v>50</v>
      </c>
      <c r="Q91" s="2">
        <f t="shared" si="6"/>
        <v>116.4615385</v>
      </c>
      <c r="S91" s="2">
        <f t="shared" si="8"/>
        <v>20880.76923</v>
      </c>
      <c r="T91" s="2">
        <f t="shared" si="9"/>
        <v>16981.69231</v>
      </c>
      <c r="V91" s="2">
        <f t="shared" si="7"/>
        <v>0.2296047327</v>
      </c>
    </row>
    <row r="92">
      <c r="H92" s="1">
        <v>90.0</v>
      </c>
      <c r="I92" s="2">
        <f t="shared" si="1"/>
        <v>18.46153846</v>
      </c>
      <c r="J92" s="2">
        <f t="shared" si="2"/>
        <v>184.6153846</v>
      </c>
      <c r="K92" s="2">
        <f t="shared" si="3"/>
        <v>50</v>
      </c>
      <c r="L92" s="2">
        <f t="shared" si="4"/>
        <v>234.6153846</v>
      </c>
      <c r="N92" s="2">
        <f t="shared" si="10"/>
        <v>5.538461538</v>
      </c>
      <c r="O92" s="2">
        <f>N92* $F$5</f>
        <v>66.46153846</v>
      </c>
      <c r="P92" s="2">
        <f t="shared" si="5"/>
        <v>50</v>
      </c>
      <c r="Q92" s="2">
        <f t="shared" si="6"/>
        <v>116.4615385</v>
      </c>
      <c r="S92" s="2">
        <f t="shared" si="8"/>
        <v>21115.38462</v>
      </c>
      <c r="T92" s="2">
        <f t="shared" si="9"/>
        <v>17098.15385</v>
      </c>
      <c r="V92" s="2">
        <f t="shared" si="7"/>
        <v>0.2349511418</v>
      </c>
    </row>
    <row r="93">
      <c r="H93" s="1">
        <v>91.0</v>
      </c>
      <c r="I93" s="2">
        <f t="shared" si="1"/>
        <v>18.46153846</v>
      </c>
      <c r="J93" s="2">
        <f t="shared" si="2"/>
        <v>184.6153846</v>
      </c>
      <c r="K93" s="2">
        <f t="shared" si="3"/>
        <v>50</v>
      </c>
      <c r="L93" s="2">
        <f t="shared" si="4"/>
        <v>234.6153846</v>
      </c>
      <c r="N93" s="2">
        <f t="shared" si="10"/>
        <v>5.538461538</v>
      </c>
      <c r="O93" s="2">
        <f>N93*$F$5</f>
        <v>66.46153846</v>
      </c>
      <c r="P93" s="2">
        <f t="shared" si="5"/>
        <v>50</v>
      </c>
      <c r="Q93" s="2">
        <f t="shared" si="6"/>
        <v>116.4615385</v>
      </c>
      <c r="S93" s="2">
        <f t="shared" si="8"/>
        <v>21350</v>
      </c>
      <c r="T93" s="2">
        <f t="shared" si="9"/>
        <v>17214.61538</v>
      </c>
      <c r="V93" s="2">
        <f t="shared" si="7"/>
        <v>0.2402252111</v>
      </c>
    </row>
    <row r="94">
      <c r="H94" s="1">
        <v>92.0</v>
      </c>
      <c r="I94" s="2">
        <f t="shared" si="1"/>
        <v>18.46153846</v>
      </c>
      <c r="J94" s="2">
        <f t="shared" si="2"/>
        <v>184.6153846</v>
      </c>
      <c r="K94" s="2">
        <f t="shared" si="3"/>
        <v>50</v>
      </c>
      <c r="L94" s="2">
        <f t="shared" si="4"/>
        <v>234.6153846</v>
      </c>
      <c r="N94" s="2">
        <f t="shared" si="10"/>
        <v>5.538461538</v>
      </c>
      <c r="O94" s="2">
        <f>N94* $F$5</f>
        <v>66.46153846</v>
      </c>
      <c r="P94" s="2">
        <f t="shared" si="5"/>
        <v>50</v>
      </c>
      <c r="Q94" s="2">
        <f t="shared" si="6"/>
        <v>116.4615385</v>
      </c>
      <c r="S94" s="2">
        <f t="shared" si="8"/>
        <v>21584.61538</v>
      </c>
      <c r="T94" s="2">
        <f t="shared" si="9"/>
        <v>17331.07692</v>
      </c>
      <c r="V94" s="2">
        <f t="shared" si="7"/>
        <v>0.245428399</v>
      </c>
    </row>
    <row r="95">
      <c r="H95" s="1">
        <v>93.0</v>
      </c>
      <c r="I95" s="2">
        <f t="shared" si="1"/>
        <v>18.46153846</v>
      </c>
      <c r="J95" s="2">
        <f t="shared" si="2"/>
        <v>184.6153846</v>
      </c>
      <c r="K95" s="2">
        <f t="shared" si="3"/>
        <v>50</v>
      </c>
      <c r="L95" s="2">
        <f t="shared" si="4"/>
        <v>234.6153846</v>
      </c>
      <c r="N95" s="2">
        <f t="shared" si="10"/>
        <v>5.538461538</v>
      </c>
      <c r="O95" s="2">
        <f>N95*$F$5</f>
        <v>66.46153846</v>
      </c>
      <c r="P95" s="2">
        <f t="shared" si="5"/>
        <v>50</v>
      </c>
      <c r="Q95" s="2">
        <f t="shared" si="6"/>
        <v>116.4615385</v>
      </c>
      <c r="S95" s="2">
        <f t="shared" si="8"/>
        <v>21819.23077</v>
      </c>
      <c r="T95" s="2">
        <f t="shared" si="9"/>
        <v>17447.53846</v>
      </c>
      <c r="V95" s="2">
        <f t="shared" si="7"/>
        <v>0.2505621247</v>
      </c>
    </row>
    <row r="96">
      <c r="H96" s="1">
        <v>94.0</v>
      </c>
      <c r="I96" s="2">
        <f t="shared" si="1"/>
        <v>18.46153846</v>
      </c>
      <c r="J96" s="2">
        <f t="shared" si="2"/>
        <v>184.6153846</v>
      </c>
      <c r="K96" s="2">
        <f t="shared" si="3"/>
        <v>50</v>
      </c>
      <c r="L96" s="2">
        <f t="shared" si="4"/>
        <v>234.6153846</v>
      </c>
      <c r="N96" s="2">
        <f t="shared" si="10"/>
        <v>5.538461538</v>
      </c>
      <c r="O96" s="2">
        <f>N96* $F$5</f>
        <v>66.46153846</v>
      </c>
      <c r="P96" s="2">
        <f t="shared" si="5"/>
        <v>50</v>
      </c>
      <c r="Q96" s="2">
        <f t="shared" si="6"/>
        <v>116.4615385</v>
      </c>
      <c r="S96" s="2">
        <f t="shared" si="8"/>
        <v>22053.84615</v>
      </c>
      <c r="T96" s="2">
        <f t="shared" si="9"/>
        <v>17564</v>
      </c>
      <c r="V96" s="2">
        <f t="shared" si="7"/>
        <v>0.2556277701</v>
      </c>
    </row>
    <row r="97">
      <c r="H97" s="1">
        <v>95.0</v>
      </c>
      <c r="I97" s="2">
        <f t="shared" si="1"/>
        <v>18.46153846</v>
      </c>
      <c r="J97" s="2">
        <f t="shared" si="2"/>
        <v>184.6153846</v>
      </c>
      <c r="K97" s="2">
        <f t="shared" si="3"/>
        <v>50</v>
      </c>
      <c r="L97" s="2">
        <f t="shared" si="4"/>
        <v>234.6153846</v>
      </c>
      <c r="N97" s="2">
        <f t="shared" si="10"/>
        <v>5.538461538</v>
      </c>
      <c r="O97" s="2">
        <f>N97*$F$5</f>
        <v>66.46153846</v>
      </c>
      <c r="P97" s="2">
        <f t="shared" si="5"/>
        <v>50</v>
      </c>
      <c r="Q97" s="2">
        <f t="shared" si="6"/>
        <v>116.4615385</v>
      </c>
      <c r="S97" s="2">
        <f t="shared" si="8"/>
        <v>22288.46154</v>
      </c>
      <c r="T97" s="2">
        <f t="shared" si="9"/>
        <v>17680.46154</v>
      </c>
      <c r="V97" s="2">
        <f t="shared" si="7"/>
        <v>0.2606266805</v>
      </c>
    </row>
    <row r="98">
      <c r="H98" s="1">
        <v>96.0</v>
      </c>
      <c r="I98" s="2">
        <f t="shared" si="1"/>
        <v>18.46153846</v>
      </c>
      <c r="J98" s="2">
        <f t="shared" si="2"/>
        <v>184.6153846</v>
      </c>
      <c r="K98" s="2">
        <f t="shared" si="3"/>
        <v>50</v>
      </c>
      <c r="L98" s="2">
        <f t="shared" si="4"/>
        <v>234.6153846</v>
      </c>
      <c r="N98" s="2">
        <f t="shared" si="10"/>
        <v>5.538461538</v>
      </c>
      <c r="O98" s="2">
        <f>N98* $F$5</f>
        <v>66.46153846</v>
      </c>
      <c r="P98" s="2">
        <f t="shared" si="5"/>
        <v>50</v>
      </c>
      <c r="Q98" s="2">
        <f t="shared" si="6"/>
        <v>116.4615385</v>
      </c>
      <c r="S98" s="2">
        <f t="shared" si="8"/>
        <v>22523.07692</v>
      </c>
      <c r="T98" s="2">
        <f t="shared" si="9"/>
        <v>17796.92308</v>
      </c>
      <c r="V98" s="2">
        <f t="shared" si="7"/>
        <v>0.265560166</v>
      </c>
    </row>
    <row r="99">
      <c r="H99" s="1">
        <v>97.0</v>
      </c>
      <c r="I99" s="2">
        <f t="shared" si="1"/>
        <v>18.46153846</v>
      </c>
      <c r="J99" s="2">
        <f t="shared" si="2"/>
        <v>184.6153846</v>
      </c>
      <c r="K99" s="2">
        <f t="shared" si="3"/>
        <v>50</v>
      </c>
      <c r="L99" s="2">
        <f t="shared" si="4"/>
        <v>234.6153846</v>
      </c>
      <c r="N99" s="2">
        <f t="shared" si="10"/>
        <v>5.538461538</v>
      </c>
      <c r="O99" s="2">
        <f>N99*$F$5</f>
        <v>66.46153846</v>
      </c>
      <c r="P99" s="2">
        <f t="shared" si="5"/>
        <v>50</v>
      </c>
      <c r="Q99" s="2">
        <f t="shared" si="6"/>
        <v>116.4615385</v>
      </c>
      <c r="S99" s="2">
        <f t="shared" si="8"/>
        <v>22757.69231</v>
      </c>
      <c r="T99" s="2">
        <f t="shared" si="9"/>
        <v>17913.38462</v>
      </c>
      <c r="V99" s="2">
        <f t="shared" si="7"/>
        <v>0.2704295026</v>
      </c>
    </row>
    <row r="100">
      <c r="H100" s="1">
        <v>98.0</v>
      </c>
      <c r="I100" s="2">
        <f t="shared" si="1"/>
        <v>18.46153846</v>
      </c>
      <c r="J100" s="2">
        <f t="shared" si="2"/>
        <v>184.6153846</v>
      </c>
      <c r="K100" s="2">
        <f t="shared" si="3"/>
        <v>50</v>
      </c>
      <c r="L100" s="2">
        <f t="shared" si="4"/>
        <v>234.6153846</v>
      </c>
      <c r="N100" s="2">
        <f t="shared" si="10"/>
        <v>5.538461538</v>
      </c>
      <c r="O100" s="2">
        <f>N100* $F$5</f>
        <v>66.46153846</v>
      </c>
      <c r="P100" s="2">
        <f t="shared" si="5"/>
        <v>50</v>
      </c>
      <c r="Q100" s="2">
        <f t="shared" si="6"/>
        <v>116.4615385</v>
      </c>
      <c r="S100" s="2">
        <f t="shared" si="8"/>
        <v>22992.30769</v>
      </c>
      <c r="T100" s="2">
        <f t="shared" si="9"/>
        <v>18029.84615</v>
      </c>
      <c r="V100" s="2">
        <f t="shared" si="7"/>
        <v>0.2752359336</v>
      </c>
    </row>
    <row r="101">
      <c r="H101" s="1">
        <v>99.0</v>
      </c>
      <c r="I101" s="2">
        <f t="shared" si="1"/>
        <v>18.46153846</v>
      </c>
      <c r="J101" s="2">
        <f t="shared" si="2"/>
        <v>184.6153846</v>
      </c>
      <c r="K101" s="2">
        <f t="shared" si="3"/>
        <v>50</v>
      </c>
      <c r="L101" s="2">
        <f t="shared" si="4"/>
        <v>234.6153846</v>
      </c>
      <c r="N101" s="2">
        <f t="shared" si="10"/>
        <v>5.538461538</v>
      </c>
      <c r="O101" s="2">
        <f>N101*$F$5</f>
        <v>66.46153846</v>
      </c>
      <c r="P101" s="2">
        <f t="shared" si="5"/>
        <v>50</v>
      </c>
      <c r="Q101" s="2">
        <f t="shared" si="6"/>
        <v>116.4615385</v>
      </c>
      <c r="S101" s="2">
        <f t="shared" si="8"/>
        <v>23226.92308</v>
      </c>
      <c r="T101" s="2">
        <f t="shared" si="9"/>
        <v>18146.30769</v>
      </c>
      <c r="V101" s="2">
        <f t="shared" si="7"/>
        <v>0.2799806699</v>
      </c>
    </row>
    <row r="102">
      <c r="H102" s="1">
        <v>100.0</v>
      </c>
      <c r="I102" s="2">
        <f t="shared" si="1"/>
        <v>18.46153846</v>
      </c>
      <c r="J102" s="2">
        <f t="shared" si="2"/>
        <v>184.6153846</v>
      </c>
      <c r="K102" s="2">
        <f t="shared" si="3"/>
        <v>50</v>
      </c>
      <c r="L102" s="2">
        <f t="shared" si="4"/>
        <v>234.6153846</v>
      </c>
      <c r="N102" s="2">
        <f t="shared" si="10"/>
        <v>5.538461538</v>
      </c>
      <c r="O102" s="2">
        <f>N102* $F$5</f>
        <v>66.46153846</v>
      </c>
      <c r="P102" s="2">
        <f t="shared" si="5"/>
        <v>50</v>
      </c>
      <c r="Q102" s="2">
        <f t="shared" si="6"/>
        <v>116.4615385</v>
      </c>
      <c r="S102" s="2">
        <f t="shared" si="8"/>
        <v>23461.53846</v>
      </c>
      <c r="T102" s="2">
        <f t="shared" si="9"/>
        <v>18262.76923</v>
      </c>
      <c r="V102" s="2">
        <f t="shared" si="7"/>
        <v>0.284664892</v>
      </c>
    </row>
  </sheetData>
  <drawing r:id="rId1"/>
</worksheet>
</file>