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njeds\Google Drive\02 Projects-2017\AmselNutra\"/>
    </mc:Choice>
  </mc:AlternateContent>
  <bookViews>
    <workbookView xWindow="0" yWindow="0" windowWidth="21570" windowHeight="10740" activeTab="1" xr2:uid="{6547E20A-897D-4394-B176-383795CDDBEB}"/>
  </bookViews>
  <sheets>
    <sheet name="Users" sheetId="1" r:id="rId1"/>
    <sheet name="WorkingArea" sheetId="6" r:id="rId2"/>
    <sheet name="Department" sheetId="4" r:id="rId3"/>
    <sheet name="Position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1" i="6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2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2" i="1"/>
</calcChain>
</file>

<file path=xl/sharedStrings.xml><?xml version="1.0" encoding="utf-8"?>
<sst xmlns="http://schemas.openxmlformats.org/spreadsheetml/2006/main" count="654" uniqueCount="405">
  <si>
    <t>account1</t>
  </si>
  <si>
    <t>account2</t>
  </si>
  <si>
    <t>account3</t>
  </si>
  <si>
    <t>account4</t>
  </si>
  <si>
    <t>admin</t>
  </si>
  <si>
    <t>BK01</t>
  </si>
  <si>
    <t>BK02</t>
  </si>
  <si>
    <t>BK03</t>
  </si>
  <si>
    <t>BK04</t>
  </si>
  <si>
    <t>BK05</t>
  </si>
  <si>
    <t>BK06</t>
  </si>
  <si>
    <t>BKK10</t>
  </si>
  <si>
    <t>BKK16</t>
  </si>
  <si>
    <t>BKK17</t>
  </si>
  <si>
    <t>BKK19</t>
  </si>
  <si>
    <t>BKK2</t>
  </si>
  <si>
    <t>BKK20</t>
  </si>
  <si>
    <t>BKK22</t>
  </si>
  <si>
    <t>BKK23</t>
  </si>
  <si>
    <t>BKK24</t>
  </si>
  <si>
    <t>BKK25</t>
  </si>
  <si>
    <t>BKK27</t>
  </si>
  <si>
    <t>BKK28</t>
  </si>
  <si>
    <t>BKK3</t>
  </si>
  <si>
    <t>BKK30</t>
  </si>
  <si>
    <t>BKK33</t>
  </si>
  <si>
    <t>BKK34</t>
  </si>
  <si>
    <t>BKK36</t>
  </si>
  <si>
    <t>BKK37</t>
  </si>
  <si>
    <t>BKK4</t>
  </si>
  <si>
    <t>BKK9</t>
  </si>
  <si>
    <t>Cash</t>
  </si>
  <si>
    <t>HEAD</t>
  </si>
  <si>
    <t>Head BK01</t>
  </si>
  <si>
    <t>Head BK02</t>
  </si>
  <si>
    <t>Head BK03</t>
  </si>
  <si>
    <t>Head UP01</t>
  </si>
  <si>
    <t>Head UP02</t>
  </si>
  <si>
    <t>Head UP03</t>
  </si>
  <si>
    <t>Head UP04</t>
  </si>
  <si>
    <t>Head UP05</t>
  </si>
  <si>
    <t>HEAD ภาคกลาง</t>
  </si>
  <si>
    <t>HEAD ภาคเหนือ</t>
  </si>
  <si>
    <t>HEAD ภาคอีสาน</t>
  </si>
  <si>
    <t>Internet</t>
  </si>
  <si>
    <t>md1</t>
  </si>
  <si>
    <t>md2</t>
  </si>
  <si>
    <t>mkt01</t>
  </si>
  <si>
    <t>OEM1</t>
  </si>
  <si>
    <t>OEM2</t>
  </si>
  <si>
    <t>OEM3</t>
  </si>
  <si>
    <t>Online01</t>
  </si>
  <si>
    <t>pcsp1</t>
  </si>
  <si>
    <t>saleco1</t>
  </si>
  <si>
    <t>saleco2</t>
  </si>
  <si>
    <t>saleco3</t>
  </si>
  <si>
    <t>UP01</t>
  </si>
  <si>
    <t>UP02</t>
  </si>
  <si>
    <t>UP03</t>
  </si>
  <si>
    <t>UP04</t>
  </si>
  <si>
    <t>UP05</t>
  </si>
  <si>
    <t>UP06</t>
  </si>
  <si>
    <t>UP07</t>
  </si>
  <si>
    <t>UP08</t>
  </si>
  <si>
    <t>UP09</t>
  </si>
  <si>
    <t>UP10</t>
  </si>
  <si>
    <t>UP11</t>
  </si>
  <si>
    <t>UPC11</t>
  </si>
  <si>
    <t>UPC12</t>
  </si>
  <si>
    <t>UPC13</t>
  </si>
  <si>
    <t>UPC14</t>
  </si>
  <si>
    <t>UPC15</t>
  </si>
  <si>
    <t>UPC18</t>
  </si>
  <si>
    <t>UPC25</t>
  </si>
  <si>
    <t>UPC31</t>
  </si>
  <si>
    <t>UPC32</t>
  </si>
  <si>
    <t>UPC35</t>
  </si>
  <si>
    <t>UPC5</t>
  </si>
  <si>
    <t>UPC6</t>
  </si>
  <si>
    <t>UPC7</t>
  </si>
  <si>
    <t>whd03</t>
  </si>
  <si>
    <t>whd04</t>
  </si>
  <si>
    <t>whd1</t>
  </si>
  <si>
    <t>whd2</t>
  </si>
  <si>
    <t>ศิริพรรณ บุญพระธรรม</t>
  </si>
  <si>
    <t>FBCD0FF0529A3DD9B733884B30941297</t>
  </si>
  <si>
    <t>201E9991AFE90C65E13B08B53FB695DE</t>
  </si>
  <si>
    <t>salepro</t>
  </si>
  <si>
    <t>27D680007D116166FAE1207F30FE9D99</t>
  </si>
  <si>
    <t>A77FB36177A0BFD11A9EA201690DE8C4</t>
  </si>
  <si>
    <t>BKK0004</t>
  </si>
  <si>
    <t>BKK005</t>
  </si>
  <si>
    <t>2485925F7259659642E1D3A6DC1EDD07</t>
  </si>
  <si>
    <t>s10s10</t>
  </si>
  <si>
    <t>s16s16</t>
  </si>
  <si>
    <t>s2s2</t>
  </si>
  <si>
    <t>s20s20</t>
  </si>
  <si>
    <t>s3s3</t>
  </si>
  <si>
    <t>s30s30</t>
  </si>
  <si>
    <t>s33s33</t>
  </si>
  <si>
    <t>s34s34</t>
  </si>
  <si>
    <t>s36s36</t>
  </si>
  <si>
    <t>F251A225F9B59688DFF9B50F4D0BA273</t>
  </si>
  <si>
    <t>s4s4</t>
  </si>
  <si>
    <t>s9s9</t>
  </si>
  <si>
    <t>83ECF4422F214C3D3175E9AFA39EEADD</t>
  </si>
  <si>
    <t>5A272472EC12ACF78E98684FFA22CC8E</t>
  </si>
  <si>
    <t>FC99B490918BDC2C28704782D5B7924E</t>
  </si>
  <si>
    <t>E75237078E15E6B8E9BA579A1F02CAF9</t>
  </si>
  <si>
    <t>5EDA47765770E95ADCD07F4A3A399725</t>
  </si>
  <si>
    <t>CE63C154291A862D7C986BAC9B59B955</t>
  </si>
  <si>
    <t>C8205C7636E728D448C2774E6A4A944B</t>
  </si>
  <si>
    <t>527851852AC8EE86F4935CF23BD429D8</t>
  </si>
  <si>
    <t>FE64788E3AAFBEF093FA636FA3C8D5E5</t>
  </si>
  <si>
    <t>s1s1</t>
  </si>
  <si>
    <t>A0E584E036D17F0572CD9AE1A8AFAFE9</t>
  </si>
  <si>
    <t>1046B627A8895A79DB5CA2F24CF13A91</t>
  </si>
  <si>
    <t>882A77633FD094A60FDCE785DC547A5D</t>
  </si>
  <si>
    <t>88F82302BD2F770C14AEF8154533D8B7</t>
  </si>
  <si>
    <t>32A025E9FC20F658A4B7FE0ECE613180</t>
  </si>
  <si>
    <t>009D226BCDE38BD85FF8165451E0E6C7</t>
  </si>
  <si>
    <t>075D6E8A19E3970FD1E94FEA8A1091E4</t>
  </si>
  <si>
    <t>D074A8869601B15CD1155593D16CAC15</t>
  </si>
  <si>
    <t>B90B7662AE19F53AB63C3764343F0BA9</t>
  </si>
  <si>
    <t>D45FBA59F704C808BF31BF0983811A9A</t>
  </si>
  <si>
    <t>462ACC2529D8E1FED7DA1375F84432E7</t>
  </si>
  <si>
    <t>s11s11</t>
  </si>
  <si>
    <t>s12s12</t>
  </si>
  <si>
    <t>s13s13</t>
  </si>
  <si>
    <t>s14s14</t>
  </si>
  <si>
    <t>s15s15</t>
  </si>
  <si>
    <t>s25s25</t>
  </si>
  <si>
    <t>s31s31</t>
  </si>
  <si>
    <t>s32s32</t>
  </si>
  <si>
    <t>s35s35</t>
  </si>
  <si>
    <t>s5s5</t>
  </si>
  <si>
    <t>s6s6</t>
  </si>
  <si>
    <t>DA05CF38B89BC0F6F1E25D62E7F15F4A</t>
  </si>
  <si>
    <t>25C9F810F7ADD431D3ECFB67AA330CF0</t>
  </si>
  <si>
    <t>whd037</t>
  </si>
  <si>
    <t>7C07A67A4D77FC1B50C405F978AA506E</t>
  </si>
  <si>
    <t>UserName</t>
  </si>
  <si>
    <t>Password</t>
  </si>
  <si>
    <t>FirstName</t>
  </si>
  <si>
    <t>LastName</t>
  </si>
  <si>
    <t>ADMIN</t>
  </si>
  <si>
    <t>วรัตถ์เอก</t>
  </si>
  <si>
    <t>ชญาดา</t>
  </si>
  <si>
    <t>ทัฏชญานันท์</t>
  </si>
  <si>
    <t>จิราภา</t>
  </si>
  <si>
    <t>พิชานันท์</t>
  </si>
  <si>
    <t>ณัฐญาวรรณ </t>
  </si>
  <si>
    <t>ภัทรชัย</t>
  </si>
  <si>
    <t>รักเร่</t>
  </si>
  <si>
    <t>พัชรี</t>
  </si>
  <si>
    <t>ภัทรกร</t>
  </si>
  <si>
    <t>ศิริพร</t>
  </si>
  <si>
    <t>ภารดี</t>
  </si>
  <si>
    <t>ณิชาภา</t>
  </si>
  <si>
    <t>ศิรภัส </t>
  </si>
  <si>
    <t>ธนาวัตน์ พสุรัตน์</t>
  </si>
  <si>
    <t>พงศ์ลาภ</t>
  </si>
  <si>
    <t>สุรชัย ภัทรบรรเจิด</t>
  </si>
  <si>
    <t>เขตว่าง ภาคเหนือ</t>
  </si>
  <si>
    <t>เขตว่าง ภาคอีสาน</t>
  </si>
  <si>
    <t>เขตว่าง ภาคกลาง</t>
  </si>
  <si>
    <t>อรอนงค์ </t>
  </si>
  <si>
    <t>อภิรัฐ </t>
  </si>
  <si>
    <t>ณัฐธมนวรรณ </t>
  </si>
  <si>
    <t>ประวิทย์</t>
  </si>
  <si>
    <t>ยุวดี</t>
  </si>
  <si>
    <t>สถาภรณ์ สาแก้ว</t>
  </si>
  <si>
    <t>ศิริศักดิ์</t>
  </si>
  <si>
    <t>กิ่งแก้ว</t>
  </si>
  <si>
    <t>แพรริ้วทองคำ</t>
  </si>
  <si>
    <t>ผุดผ่อง</t>
  </si>
  <si>
    <t>มะลิหวน</t>
  </si>
  <si>
    <t>เมืองสุวรรณ</t>
  </si>
  <si>
    <t>กัญจนาพรพัชธิ์</t>
  </si>
  <si>
    <t>บัวอิ่น</t>
  </si>
  <si>
    <t>บุตรอินทร์</t>
  </si>
  <si>
    <t>โภคบุตร</t>
  </si>
  <si>
    <t>เนตรนภา</t>
  </si>
  <si>
    <t>นนทมาตย์</t>
  </si>
  <si>
    <t>พสุรัตน์</t>
  </si>
  <si>
    <t>วรชิตสกุล</t>
  </si>
  <si>
    <t>ภัทรบรรเจิด</t>
  </si>
  <si>
    <t>กรุงเทพ ปริมณฑล</t>
  </si>
  <si>
    <t>กรุงเทพ</t>
  </si>
  <si>
    <t>กรุงเทพ สมุทรปราการ</t>
  </si>
  <si>
    <t>ภาคตะวันออก</t>
  </si>
  <si>
    <t>ภาคใต้</t>
  </si>
  <si>
    <t>ภาคกลาง</t>
  </si>
  <si>
    <t>แซ่ตั้ง</t>
  </si>
  <si>
    <t>ถาวรวันชัย</t>
  </si>
  <si>
    <t>เรืองฤทธิ์</t>
  </si>
  <si>
    <t>บุษปวนิช</t>
  </si>
  <si>
    <t>ซิ้มสกุล</t>
  </si>
  <si>
    <t>แสนสุริยวงศ์</t>
  </si>
  <si>
    <t>ปีกอง</t>
  </si>
  <si>
    <t>ศิลปเจริญ</t>
  </si>
  <si>
    <t>เพชรชิต</t>
  </si>
  <si>
    <t>วิชญ์วัชร</t>
  </si>
  <si>
    <t>เกียรติคงศักดิ์</t>
  </si>
  <si>
    <t>เรืององอาจ</t>
  </si>
  <si>
    <t>เพิ่มสุขารมย์</t>
  </si>
  <si>
    <t>ณรงค์ศักดิ์</t>
  </si>
  <si>
    <t>ขันธอุบล</t>
  </si>
  <si>
    <t>เนื้อนุ่ม</t>
  </si>
  <si>
    <t>นวลศรี</t>
  </si>
  <si>
    <t>เพิ่มทองคำ</t>
  </si>
  <si>
    <t>ภาสุขกมล</t>
  </si>
  <si>
    <t>แสนสุข</t>
  </si>
  <si>
    <t>พรายงาม</t>
  </si>
  <si>
    <t>ศรีกำเหนิด</t>
  </si>
  <si>
    <t>การบรรจง</t>
  </si>
  <si>
    <t>ผลบุญญารัตน์</t>
  </si>
  <si>
    <t>สาแก้ว</t>
  </si>
  <si>
    <t>ทอสาร</t>
  </si>
  <si>
    <t>บุญเชิญ</t>
  </si>
  <si>
    <t>บุญตา</t>
  </si>
  <si>
    <t>โพธิ์คุ้ม</t>
  </si>
  <si>
    <t>เฮงตระกูล</t>
  </si>
  <si>
    <t>บุญพระธรรม</t>
  </si>
  <si>
    <t>รุ่งทิวา</t>
  </si>
  <si>
    <t>ปณิตา</t>
  </si>
  <si>
    <t>ธนาวัตน์</t>
  </si>
  <si>
    <t>สุรชัย</t>
  </si>
  <si>
    <t>ปรัศนียาภรณ์</t>
  </si>
  <si>
    <t>นภัค</t>
  </si>
  <si>
    <t>สิริชัย</t>
  </si>
  <si>
    <t>วนิดา</t>
  </si>
  <si>
    <t>กฤตติพัฒน์</t>
  </si>
  <si>
    <t>เจริญรัตน์</t>
  </si>
  <si>
    <t>สถาภรณ์</t>
  </si>
  <si>
    <t>ฐาปนีย์</t>
  </si>
  <si>
    <t>เพ็ญนภา</t>
  </si>
  <si>
    <t xml:space="preserve">รวิภา </t>
  </si>
  <si>
    <t>นกสกุล</t>
  </si>
  <si>
    <t xml:space="preserve">อารยา </t>
  </si>
  <si>
    <t>นะเอ็ม</t>
  </si>
  <si>
    <t xml:space="preserve">กัญฐณา </t>
  </si>
  <si>
    <t xml:space="preserve">พิเชษฐ์ </t>
  </si>
  <si>
    <t xml:space="preserve">ปรีดา </t>
  </si>
  <si>
    <t xml:space="preserve">ณัฏธพัชร </t>
  </si>
  <si>
    <t xml:space="preserve">นิตยาพร </t>
  </si>
  <si>
    <t xml:space="preserve">วารินทร์ </t>
  </si>
  <si>
    <t xml:space="preserve">มัณฑนา </t>
  </si>
  <si>
    <t xml:space="preserve">สมคิด </t>
  </si>
  <si>
    <t xml:space="preserve">เขตว่าง </t>
  </si>
  <si>
    <t>ภาคเหนือ</t>
  </si>
  <si>
    <t>ภาคอีสาน</t>
  </si>
  <si>
    <t xml:space="preserve">ธนบดินทร์ </t>
  </si>
  <si>
    <t xml:space="preserve">สิปปกร </t>
  </si>
  <si>
    <t xml:space="preserve">ณัฏฐพร </t>
  </si>
  <si>
    <t xml:space="preserve">วิภาดา </t>
  </si>
  <si>
    <t xml:space="preserve">จุฑาพร </t>
  </si>
  <si>
    <t>ญาณแก้ว</t>
  </si>
  <si>
    <t xml:space="preserve">เจียระไน </t>
  </si>
  <si>
    <t xml:space="preserve">วนิชชา </t>
  </si>
  <si>
    <t xml:space="preserve">รังสิรส </t>
  </si>
  <si>
    <t xml:space="preserve">พรทิวา </t>
  </si>
  <si>
    <t>ไทยสยาม</t>
  </si>
  <si>
    <t xml:space="preserve">ฐาปนี </t>
  </si>
  <si>
    <t xml:space="preserve">นที </t>
  </si>
  <si>
    <t xml:space="preserve">วรัญญา </t>
  </si>
  <si>
    <t xml:space="preserve">สุพจน์ </t>
  </si>
  <si>
    <t xml:space="preserve">พิสารัตน์ </t>
  </si>
  <si>
    <t xml:space="preserve">ธนพัฒน์ </t>
  </si>
  <si>
    <t xml:space="preserve">ภานุรัศมิ์ </t>
  </si>
  <si>
    <t xml:space="preserve">นัยนา </t>
  </si>
  <si>
    <t xml:space="preserve">ไพโรจน์ </t>
  </si>
  <si>
    <t xml:space="preserve">ณัฐพงศ์ </t>
  </si>
  <si>
    <t xml:space="preserve">พรรษา </t>
  </si>
  <si>
    <t xml:space="preserve">ดาวรุ่ง </t>
  </si>
  <si>
    <t xml:space="preserve">รัตนพล </t>
  </si>
  <si>
    <t xml:space="preserve">ศิริพรรณ </t>
  </si>
  <si>
    <t>NickName</t>
  </si>
  <si>
    <t>ปุ๋ม</t>
  </si>
  <si>
    <t>ดา</t>
  </si>
  <si>
    <t>กัญ</t>
  </si>
  <si>
    <t>ก้างปลา</t>
  </si>
  <si>
    <t>เล็ก</t>
  </si>
  <si>
    <t>กิ๊ฟ</t>
  </si>
  <si>
    <t>คุณนิด</t>
  </si>
  <si>
    <t>รินทร์</t>
  </si>
  <si>
    <t>มีน</t>
  </si>
  <si>
    <t>ตี๋</t>
  </si>
  <si>
    <t>กี๋</t>
  </si>
  <si>
    <t>นก</t>
  </si>
  <si>
    <t>ตุ้ม</t>
  </si>
  <si>
    <t>พี</t>
  </si>
  <si>
    <t>อ้อม</t>
  </si>
  <si>
    <t>แป้ง</t>
  </si>
  <si>
    <t>อี๊ฟ</t>
  </si>
  <si>
    <t>รส</t>
  </si>
  <si>
    <t>กระแต</t>
  </si>
  <si>
    <t>เอิง</t>
  </si>
  <si>
    <t>นที</t>
  </si>
  <si>
    <t>คุณแหม่ม</t>
  </si>
  <si>
    <t>เปิ้ล</t>
  </si>
  <si>
    <t>ต้อย</t>
  </si>
  <si>
    <t>ตุ๊ก</t>
  </si>
  <si>
    <t>โรจน์</t>
  </si>
  <si>
    <t>ปอนด์</t>
  </si>
  <si>
    <t>เจิน</t>
  </si>
  <si>
    <t>นิว</t>
  </si>
  <si>
    <t>กอล์ฟ</t>
  </si>
  <si>
    <t>แฟง</t>
  </si>
  <si>
    <t>โอ๋</t>
  </si>
  <si>
    <t>สุพจน์</t>
  </si>
  <si>
    <t>IsSalePerson</t>
  </si>
  <si>
    <t>IsApprovable</t>
  </si>
  <si>
    <t>บัญชี</t>
  </si>
  <si>
    <t>พนักงานขาย</t>
  </si>
  <si>
    <t>Sale</t>
  </si>
  <si>
    <t>เงินสด</t>
  </si>
  <si>
    <t>sale</t>
  </si>
  <si>
    <t>ขาย</t>
  </si>
  <si>
    <t>Manager</t>
  </si>
  <si>
    <t>Marketing</t>
  </si>
  <si>
    <t>OEM</t>
  </si>
  <si>
    <t>การตลาด</t>
  </si>
  <si>
    <t>PC</t>
  </si>
  <si>
    <t>Saleco</t>
  </si>
  <si>
    <t>ประสานงานขาย</t>
  </si>
  <si>
    <t>คลังสินค้า</t>
  </si>
  <si>
    <t>Stock</t>
  </si>
  <si>
    <t>Sale and Marketing Director</t>
  </si>
  <si>
    <t>Position</t>
  </si>
  <si>
    <t>PositionID</t>
  </si>
  <si>
    <t>manager</t>
  </si>
  <si>
    <t>Admin</t>
  </si>
  <si>
    <t>Marketing Manager</t>
  </si>
  <si>
    <t>Sale OEM</t>
  </si>
  <si>
    <t>PC Supervisor</t>
  </si>
  <si>
    <t>Stock Manager</t>
  </si>
  <si>
    <t>PC Manager</t>
  </si>
  <si>
    <t>Contact</t>
  </si>
  <si>
    <t>092-236-1956</t>
  </si>
  <si>
    <t>098-250-1787</t>
  </si>
  <si>
    <t>089-662-4004</t>
  </si>
  <si>
    <t>092-924-5663</t>
  </si>
  <si>
    <t>080-508-9944</t>
  </si>
  <si>
    <t>092-841-6905</t>
  </si>
  <si>
    <t>099-126-7988</t>
  </si>
  <si>
    <t>092-2718547</t>
  </si>
  <si>
    <t>095-9469494</t>
  </si>
  <si>
    <t>092-4490456</t>
  </si>
  <si>
    <t>081-9434755</t>
  </si>
  <si>
    <t>081-7778319</t>
  </si>
  <si>
    <t>084-1399987</t>
  </si>
  <si>
    <t>086-5599956</t>
  </si>
  <si>
    <t>091-725-8882</t>
  </si>
  <si>
    <t>081-8020138</t>
  </si>
  <si>
    <t>081-4384377</t>
  </si>
  <si>
    <t>095-858-8849</t>
  </si>
  <si>
    <t>092-4136000</t>
  </si>
  <si>
    <t>092-624-5566</t>
  </si>
  <si>
    <t>092-282-9670</t>
  </si>
  <si>
    <t>088-500-2521</t>
  </si>
  <si>
    <t>087-644-5956</t>
  </si>
  <si>
    <t>080-016-5786</t>
  </si>
  <si>
    <t>084-406-4564</t>
  </si>
  <si>
    <t>085-150-0056</t>
  </si>
  <si>
    <t>080-448-2589</t>
  </si>
  <si>
    <t>081-498-5535</t>
  </si>
  <si>
    <t>084-358-8989</t>
  </si>
  <si>
    <t>086-410-1662</t>
  </si>
  <si>
    <t>080-6443770</t>
  </si>
  <si>
    <t>083-6479246</t>
  </si>
  <si>
    <t>095-5010134</t>
  </si>
  <si>
    <t>098-0864592</t>
  </si>
  <si>
    <t>080-6100399</t>
  </si>
  <si>
    <t>099-4122945</t>
  </si>
  <si>
    <t>087-918-9325</t>
  </si>
  <si>
    <t>097-278-0609</t>
  </si>
  <si>
    <t>096-743-8654</t>
  </si>
  <si>
    <t>Account Manager</t>
  </si>
  <si>
    <t>0623583824</t>
  </si>
  <si>
    <t>0865521395</t>
  </si>
  <si>
    <t>0819162819</t>
  </si>
  <si>
    <t>0860185109</t>
  </si>
  <si>
    <t>0820840144</t>
  </si>
  <si>
    <t>0852307433</t>
  </si>
  <si>
    <t>Department</t>
  </si>
  <si>
    <t>DepartmentID</t>
  </si>
  <si>
    <t>ID</t>
  </si>
  <si>
    <t>สำนักงาน</t>
  </si>
  <si>
    <t>กรุงเทพฯ</t>
  </si>
  <si>
    <t>เชียงใหม่</t>
  </si>
  <si>
    <t>เชียงราย</t>
  </si>
  <si>
    <t>สระบุรี</t>
  </si>
  <si>
    <t>เพชรบุรี</t>
  </si>
  <si>
    <t>อำนาจเจริญ</t>
  </si>
  <si>
    <t>ระยอง</t>
  </si>
  <si>
    <t>เขตกรุงเทพฯ</t>
  </si>
  <si>
    <t>เขตเชียงใหม่</t>
  </si>
  <si>
    <t>เขตเชียงราย</t>
  </si>
  <si>
    <t>เขตสระบุรี</t>
  </si>
  <si>
    <t>เขตเพชรบุรี</t>
  </si>
  <si>
    <t>เขตอำนาจเจริญ</t>
  </si>
  <si>
    <t>เขตระยอง</t>
  </si>
  <si>
    <t>WorkingAreaID</t>
  </si>
  <si>
    <t>พนักงานออฟฟิศ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</si>
</sst>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wrapText="1"/>
    </xf>
    <xf numFmtId="0" fontId="1" fillId="2" borderId="0" xfId="0" applyFont="1" applyFill="1"/>
    <xf numFmtId="49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34E2F0C-4D6D-4E2F-9D69-4804343AAA9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BB04-5804-4AF8-B758-EDC5D454548A}">
  <dimension ref="B1:P86"/>
  <sheetViews>
    <sheetView workbookViewId="0">
      <selection activeCell="P2" sqref="P2:P86"/>
    </sheetView>
  </sheetViews>
  <sheetFormatPr defaultRowHeight="15" x14ac:dyDescent="0.25"/>
  <cols>
    <col min="1" max="1" width="9.140625" style="1"/>
    <col min="2" max="2" width="19.7109375" style="1" bestFit="1" customWidth="1"/>
    <col min="3" max="3" width="36.140625" style="1" bestFit="1" customWidth="1"/>
    <col min="4" max="4" width="12.7109375" style="1" bestFit="1" customWidth="1"/>
    <col min="5" max="5" width="20.140625" style="1" bestFit="1" customWidth="1"/>
    <col min="6" max="6" width="16.140625" style="1" bestFit="1" customWidth="1"/>
    <col min="7" max="7" width="12.28515625" style="1" bestFit="1" customWidth="1"/>
    <col min="8" max="8" width="12.7109375" style="1" bestFit="1" customWidth="1"/>
    <col min="9" max="9" width="26" style="1" hidden="1" customWidth="1"/>
    <col min="10" max="10" width="13.7109375" style="1" bestFit="1" customWidth="1"/>
    <col min="11" max="11" width="26" style="1" hidden="1" customWidth="1"/>
    <col min="12" max="12" width="10.140625" style="1" bestFit="1" customWidth="1"/>
    <col min="13" max="13" width="10.140625" style="1" customWidth="1"/>
    <col min="14" max="14" width="12.42578125" style="5" bestFit="1" customWidth="1"/>
    <col min="15" max="16384" width="9.140625" style="1"/>
  </cols>
  <sheetData>
    <row r="1" spans="2:16" x14ac:dyDescent="0.25">
      <c r="B1" s="1" t="s">
        <v>141</v>
      </c>
      <c r="C1" s="1" t="s">
        <v>142</v>
      </c>
      <c r="D1" s="1" t="s">
        <v>143</v>
      </c>
      <c r="E1" s="1" t="s">
        <v>144</v>
      </c>
      <c r="F1" s="1" t="s">
        <v>277</v>
      </c>
      <c r="G1" s="1" t="s">
        <v>311</v>
      </c>
      <c r="H1" s="1" t="s">
        <v>312</v>
      </c>
      <c r="I1" s="4" t="s">
        <v>385</v>
      </c>
      <c r="J1" s="1" t="s">
        <v>386</v>
      </c>
      <c r="K1" s="4" t="s">
        <v>329</v>
      </c>
      <c r="L1" s="1" t="s">
        <v>330</v>
      </c>
      <c r="M1" s="1" t="s">
        <v>403</v>
      </c>
      <c r="N1" s="5" t="s">
        <v>338</v>
      </c>
    </row>
    <row r="2" spans="2:16" x14ac:dyDescent="0.25">
      <c r="B2" t="s">
        <v>0</v>
      </c>
      <c r="C2" t="s">
        <v>0</v>
      </c>
      <c r="D2" s="1" t="s">
        <v>237</v>
      </c>
      <c r="E2" s="1" t="s">
        <v>238</v>
      </c>
      <c r="F2" s="1" t="s">
        <v>278</v>
      </c>
      <c r="G2" s="1">
        <v>0</v>
      </c>
      <c r="H2" s="1">
        <v>0</v>
      </c>
      <c r="I2" s="1" t="s">
        <v>313</v>
      </c>
      <c r="J2" s="1">
        <f>VLOOKUP(I2,Department!$B$1:$C$16,2,FALSE)</f>
        <v>1</v>
      </c>
      <c r="K2" s="1" t="s">
        <v>313</v>
      </c>
      <c r="L2" s="1">
        <f>VLOOKUP(K2,Position!$B$2:$C$19,2,FALSE)</f>
        <v>1</v>
      </c>
      <c r="M2" s="1">
        <v>1</v>
      </c>
      <c r="N2" s="5" t="s">
        <v>379</v>
      </c>
      <c r="P2" s="1" t="str">
        <f>_xlfn.CONCAT("('",B2,"','",C2,"','",D2,"','",E2,"','",F2,"','",G2,"','",H2,"','",M2,"','",J2,"','",L2,"','",N2,"'),")</f>
        <v>('account1','account1','รวิภา ','นกสกุล','ปุ๋ม','0','0','1','1','1','0623583824'),</v>
      </c>
    </row>
    <row r="3" spans="2:16" x14ac:dyDescent="0.25">
      <c r="B3" t="s">
        <v>1</v>
      </c>
      <c r="C3" t="s">
        <v>1</v>
      </c>
      <c r="D3" s="1" t="s">
        <v>239</v>
      </c>
      <c r="E3" s="1" t="s">
        <v>240</v>
      </c>
      <c r="F3" s="1" t="s">
        <v>279</v>
      </c>
      <c r="G3" s="1">
        <v>0</v>
      </c>
      <c r="H3" s="1">
        <v>0</v>
      </c>
      <c r="I3" s="1" t="s">
        <v>313</v>
      </c>
      <c r="J3" s="1">
        <f>VLOOKUP(I3,Department!$B$1:$C$16,2,FALSE)</f>
        <v>1</v>
      </c>
      <c r="K3" s="1" t="s">
        <v>313</v>
      </c>
      <c r="L3" s="1">
        <f>VLOOKUP(K3,Position!$B$2:$C$19,2,FALSE)</f>
        <v>1</v>
      </c>
      <c r="M3" s="1">
        <v>1</v>
      </c>
      <c r="N3" s="5" t="s">
        <v>380</v>
      </c>
      <c r="P3" s="1" t="str">
        <f t="shared" ref="P3:P66" si="0">_xlfn.CONCAT("('",B3,"','",C3,"','",D3,"','",E3,"','",F3,"','",G3,"','",H3,"','",M3,"','",J3,"','",L3,"','",N3,"'),")</f>
        <v>('account2','account2','อารยา ','นะเอ็ม','ดา','0','0','1','1','1','0865521395'),</v>
      </c>
    </row>
    <row r="4" spans="2:16" x14ac:dyDescent="0.25">
      <c r="B4" t="s">
        <v>2</v>
      </c>
      <c r="C4" t="s">
        <v>85</v>
      </c>
      <c r="D4" s="1" t="s">
        <v>241</v>
      </c>
      <c r="E4" s="1" t="s">
        <v>174</v>
      </c>
      <c r="F4" s="1" t="s">
        <v>280</v>
      </c>
      <c r="G4" s="1">
        <v>0</v>
      </c>
      <c r="H4" s="1">
        <v>0</v>
      </c>
      <c r="I4" s="1" t="s">
        <v>313</v>
      </c>
      <c r="J4" s="1">
        <f>VLOOKUP(I4,Department!$B$1:$C$16,2,FALSE)</f>
        <v>1</v>
      </c>
      <c r="K4" s="1" t="s">
        <v>378</v>
      </c>
      <c r="L4" s="1">
        <f>VLOOKUP(K4,Position!$B$2:$C$19,2,FALSE)</f>
        <v>2</v>
      </c>
      <c r="M4" s="1">
        <v>1</v>
      </c>
      <c r="N4" s="5" t="s">
        <v>339</v>
      </c>
      <c r="P4" s="1" t="str">
        <f t="shared" si="0"/>
        <v>('account3','FBCD0FF0529A3DD9B733884B30941297','กัญฐณา ','แพรริ้วทองคำ','กัญ','0','0','1','1','2','092-236-1956'),</v>
      </c>
    </row>
    <row r="5" spans="2:16" x14ac:dyDescent="0.25">
      <c r="B5" t="s">
        <v>3</v>
      </c>
      <c r="C5" s="2" t="s">
        <v>86</v>
      </c>
      <c r="D5" s="1" t="s">
        <v>242</v>
      </c>
      <c r="E5" s="1" t="s">
        <v>175</v>
      </c>
      <c r="F5" s="1" t="s">
        <v>281</v>
      </c>
      <c r="G5" s="1">
        <v>0</v>
      </c>
      <c r="H5" s="1">
        <v>0</v>
      </c>
      <c r="I5" s="1" t="s">
        <v>313</v>
      </c>
      <c r="J5" s="1">
        <f>VLOOKUP(I5,Department!$B$1:$C$16,2,FALSE)</f>
        <v>1</v>
      </c>
      <c r="K5" s="1" t="s">
        <v>313</v>
      </c>
      <c r="L5" s="1">
        <f>VLOOKUP(K5,Position!$B$2:$C$19,2,FALSE)</f>
        <v>1</v>
      </c>
      <c r="M5" s="1">
        <v>1</v>
      </c>
      <c r="N5" s="5" t="s">
        <v>340</v>
      </c>
      <c r="P5" s="1" t="str">
        <f t="shared" si="0"/>
        <v>('account4','201E9991AFE90C65E13B08B53FB695DE','พิเชษฐ์ ','ผุดผ่อง','ก้างปลา','0','0','1','1','1','098-250-1787'),</v>
      </c>
    </row>
    <row r="6" spans="2:16" x14ac:dyDescent="0.25">
      <c r="B6" t="s">
        <v>4</v>
      </c>
      <c r="C6" t="s">
        <v>87</v>
      </c>
      <c r="D6" s="1" t="s">
        <v>145</v>
      </c>
      <c r="E6" s="1" t="s">
        <v>145</v>
      </c>
      <c r="F6" s="1" t="s">
        <v>145</v>
      </c>
      <c r="G6" s="1">
        <v>0</v>
      </c>
      <c r="H6" s="1">
        <v>1</v>
      </c>
      <c r="I6" s="1" t="s">
        <v>145</v>
      </c>
      <c r="J6" s="1">
        <f>VLOOKUP(I6,Department!$B$1:$C$16,2,FALSE)</f>
        <v>2</v>
      </c>
      <c r="K6" s="1" t="s">
        <v>145</v>
      </c>
      <c r="L6" s="1">
        <f>VLOOKUP(K6,Position!$B$2:$C$19,2,FALSE)</f>
        <v>3</v>
      </c>
      <c r="M6" s="1">
        <v>1</v>
      </c>
      <c r="P6" s="1" t="str">
        <f t="shared" si="0"/>
        <v>('admin','salepro','ADMIN','ADMIN','ADMIN','0','1','1','2','3',''),</v>
      </c>
    </row>
    <row r="7" spans="2:16" x14ac:dyDescent="0.25">
      <c r="B7" t="s">
        <v>5</v>
      </c>
      <c r="C7" t="s">
        <v>5</v>
      </c>
      <c r="D7" s="1" t="s">
        <v>224</v>
      </c>
      <c r="E7" s="1" t="s">
        <v>176</v>
      </c>
      <c r="G7" s="1">
        <v>1</v>
      </c>
      <c r="H7" s="1">
        <v>0</v>
      </c>
      <c r="I7" s="1" t="s">
        <v>314</v>
      </c>
      <c r="J7" s="1">
        <f>VLOOKUP(I7,Department!$B$1:$C$16,2,FALSE)</f>
        <v>3</v>
      </c>
      <c r="K7" s="1" t="s">
        <v>314</v>
      </c>
      <c r="L7" s="1">
        <f>VLOOKUP(K7,Position!$B$2:$C$19,2,FALSE)</f>
        <v>4</v>
      </c>
      <c r="M7" s="1">
        <v>2</v>
      </c>
      <c r="P7" s="1" t="str">
        <f t="shared" si="0"/>
        <v>('BK01','BK01','รุ่งทิวา','มะลิหวน','','1','0','2','3','4',''),</v>
      </c>
    </row>
    <row r="8" spans="2:16" x14ac:dyDescent="0.25">
      <c r="B8" t="s">
        <v>6</v>
      </c>
      <c r="C8" t="s">
        <v>88</v>
      </c>
      <c r="D8" s="1" t="s">
        <v>243</v>
      </c>
      <c r="E8" s="1" t="s">
        <v>177</v>
      </c>
      <c r="F8" s="1" t="s">
        <v>282</v>
      </c>
      <c r="G8" s="1">
        <v>1</v>
      </c>
      <c r="H8" s="1">
        <v>0</v>
      </c>
      <c r="I8" s="1" t="s">
        <v>314</v>
      </c>
      <c r="J8" s="1">
        <f>VLOOKUP(I8,Department!$B$1:$C$16,2,FALSE)</f>
        <v>3</v>
      </c>
      <c r="K8" s="1" t="s">
        <v>314</v>
      </c>
      <c r="L8" s="1">
        <f>VLOOKUP(K8,Position!$B$2:$C$19,2,FALSE)</f>
        <v>4</v>
      </c>
      <c r="M8" s="1">
        <v>1</v>
      </c>
      <c r="N8" s="5" t="s">
        <v>341</v>
      </c>
      <c r="P8" s="1" t="str">
        <f t="shared" si="0"/>
        <v>('BK02','27D680007D116166FAE1207F30FE9D99','ปรีดา ','เมืองสุวรรณ','เล็ก','1','0','1','3','4','089-662-4004'),</v>
      </c>
    </row>
    <row r="9" spans="2:16" x14ac:dyDescent="0.25">
      <c r="B9" t="s">
        <v>7</v>
      </c>
      <c r="C9" t="s">
        <v>89</v>
      </c>
      <c r="D9" s="1" t="s">
        <v>244</v>
      </c>
      <c r="E9" s="1" t="s">
        <v>178</v>
      </c>
      <c r="F9" s="1" t="s">
        <v>283</v>
      </c>
      <c r="G9" s="1">
        <v>1</v>
      </c>
      <c r="H9" s="1">
        <v>0</v>
      </c>
      <c r="I9" s="1" t="s">
        <v>314</v>
      </c>
      <c r="J9" s="1">
        <f>VLOOKUP(I9,Department!$B$1:$C$16,2,FALSE)</f>
        <v>3</v>
      </c>
      <c r="K9" s="1" t="s">
        <v>314</v>
      </c>
      <c r="L9" s="1">
        <f>VLOOKUP(K9,Position!$B$2:$C$19,2,FALSE)</f>
        <v>4</v>
      </c>
      <c r="M9" s="1">
        <v>1</v>
      </c>
      <c r="N9" s="5" t="s">
        <v>342</v>
      </c>
      <c r="P9" s="1" t="str">
        <f t="shared" si="0"/>
        <v>('BK03','A77FB36177A0BFD11A9EA201690DE8C4','ณัฏธพัชร ','กัญจนาพรพัชธิ์','กิ๊ฟ','1','0','1','3','4','092-924-5663'),</v>
      </c>
    </row>
    <row r="10" spans="2:16" x14ac:dyDescent="0.25">
      <c r="B10" t="s">
        <v>8</v>
      </c>
      <c r="C10" t="s">
        <v>90</v>
      </c>
      <c r="D10" s="1" t="s">
        <v>245</v>
      </c>
      <c r="E10" s="1" t="s">
        <v>179</v>
      </c>
      <c r="F10" s="1" t="s">
        <v>284</v>
      </c>
      <c r="G10" s="1">
        <v>1</v>
      </c>
      <c r="H10" s="1">
        <v>0</v>
      </c>
      <c r="I10" s="1" t="s">
        <v>314</v>
      </c>
      <c r="J10" s="1">
        <f>VLOOKUP(I10,Department!$B$1:$C$16,2,FALSE)</f>
        <v>3</v>
      </c>
      <c r="K10" s="1" t="s">
        <v>314</v>
      </c>
      <c r="L10" s="1">
        <f>VLOOKUP(K10,Position!$B$2:$C$19,2,FALSE)</f>
        <v>4</v>
      </c>
      <c r="M10" s="1">
        <v>1</v>
      </c>
      <c r="N10" s="5" t="s">
        <v>343</v>
      </c>
      <c r="P10" s="1" t="str">
        <f t="shared" si="0"/>
        <v>('BK04','BKK0004','นิตยาพร ','บัวอิ่น','คุณนิด','1','0','1','3','4','080-508-9944'),</v>
      </c>
    </row>
    <row r="11" spans="2:16" x14ac:dyDescent="0.25">
      <c r="B11" t="s">
        <v>9</v>
      </c>
      <c r="C11" t="s">
        <v>91</v>
      </c>
      <c r="D11" s="1" t="s">
        <v>246</v>
      </c>
      <c r="E11" s="1" t="s">
        <v>185</v>
      </c>
      <c r="F11" s="1" t="s">
        <v>285</v>
      </c>
      <c r="G11" s="1">
        <v>1</v>
      </c>
      <c r="H11" s="1">
        <v>0</v>
      </c>
      <c r="I11" s="1" t="s">
        <v>314</v>
      </c>
      <c r="J11" s="1">
        <f>VLOOKUP(I11,Department!$B$1:$C$16,2,FALSE)</f>
        <v>3</v>
      </c>
      <c r="K11" s="1" t="s">
        <v>314</v>
      </c>
      <c r="L11" s="1">
        <f>VLOOKUP(K11,Position!$B$2:$C$19,2,FALSE)</f>
        <v>4</v>
      </c>
      <c r="M11" s="1">
        <v>1</v>
      </c>
      <c r="N11" s="5" t="s">
        <v>344</v>
      </c>
      <c r="P11" s="1" t="str">
        <f t="shared" si="0"/>
        <v>('BK05','BKK005','วารินทร์ ','วรชิตสกุล','รินทร์','1','0','1','3','4','092-841-6905'),</v>
      </c>
    </row>
    <row r="12" spans="2:16" x14ac:dyDescent="0.25">
      <c r="B12" t="s">
        <v>10</v>
      </c>
      <c r="C12" t="s">
        <v>92</v>
      </c>
      <c r="D12" s="1" t="s">
        <v>247</v>
      </c>
      <c r="E12" s="1" t="s">
        <v>180</v>
      </c>
      <c r="F12" s="1" t="s">
        <v>286</v>
      </c>
      <c r="G12" s="1">
        <v>1</v>
      </c>
      <c r="H12" s="1">
        <v>0</v>
      </c>
      <c r="I12" s="1" t="s">
        <v>314</v>
      </c>
      <c r="J12" s="1">
        <f>VLOOKUP(I12,Department!$B$1:$C$16,2,FALSE)</f>
        <v>3</v>
      </c>
      <c r="K12" s="1" t="s">
        <v>314</v>
      </c>
      <c r="L12" s="1">
        <f>VLOOKUP(K12,Position!$B$2:$C$19,2,FALSE)</f>
        <v>4</v>
      </c>
      <c r="M12" s="1">
        <v>1</v>
      </c>
      <c r="N12" s="5" t="s">
        <v>345</v>
      </c>
      <c r="P12" s="1" t="str">
        <f t="shared" si="0"/>
        <v>('BK06','2485925F7259659642E1D3A6DC1EDD07','มัณฑนา ','บุตรอินทร์','มีน','1','0','1','3','4','099-126-7988'),</v>
      </c>
    </row>
    <row r="13" spans="2:16" x14ac:dyDescent="0.25">
      <c r="B13" t="s">
        <v>11</v>
      </c>
      <c r="C13" t="s">
        <v>93</v>
      </c>
      <c r="D13" s="1" t="s">
        <v>146</v>
      </c>
      <c r="F13" s="1" t="s">
        <v>146</v>
      </c>
      <c r="G13" s="1">
        <v>1</v>
      </c>
      <c r="H13" s="1">
        <v>0</v>
      </c>
      <c r="I13" s="1" t="s">
        <v>314</v>
      </c>
      <c r="J13" s="1">
        <f>VLOOKUP(I13,Department!$B$1:$C$16,2,FALSE)</f>
        <v>3</v>
      </c>
      <c r="K13" s="1" t="s">
        <v>314</v>
      </c>
      <c r="L13" s="1">
        <f>VLOOKUP(K13,Position!$B$2:$C$19,2,FALSE)</f>
        <v>4</v>
      </c>
      <c r="M13" s="1">
        <v>2</v>
      </c>
      <c r="N13" s="5" t="s">
        <v>346</v>
      </c>
      <c r="P13" s="1" t="str">
        <f t="shared" si="0"/>
        <v>('BKK10','s10s10','วรัตถ์เอก','','วรัตถ์เอก','1','0','2','3','4','092-2718547'),</v>
      </c>
    </row>
    <row r="14" spans="2:16" x14ac:dyDescent="0.25">
      <c r="B14" t="s">
        <v>12</v>
      </c>
      <c r="C14" t="s">
        <v>94</v>
      </c>
      <c r="D14" s="1" t="s">
        <v>147</v>
      </c>
      <c r="F14" s="1" t="s">
        <v>147</v>
      </c>
      <c r="G14" s="1">
        <v>1</v>
      </c>
      <c r="H14" s="1">
        <v>0</v>
      </c>
      <c r="I14" s="1" t="s">
        <v>314</v>
      </c>
      <c r="J14" s="1">
        <f>VLOOKUP(I14,Department!$B$1:$C$16,2,FALSE)</f>
        <v>3</v>
      </c>
      <c r="K14" s="1" t="s">
        <v>314</v>
      </c>
      <c r="L14" s="1">
        <f>VLOOKUP(K14,Position!$B$2:$C$19,2,FALSE)</f>
        <v>4</v>
      </c>
      <c r="M14" s="1">
        <v>1</v>
      </c>
      <c r="N14" s="5" t="s">
        <v>347</v>
      </c>
      <c r="P14" s="1" t="str">
        <f t="shared" si="0"/>
        <v>('BKK16','s16s16','ชญาดา','','ชญาดา','1','0','1','3','4','095-9469494'),</v>
      </c>
    </row>
    <row r="15" spans="2:16" x14ac:dyDescent="0.25">
      <c r="B15" t="s">
        <v>13</v>
      </c>
      <c r="C15" t="s">
        <v>13</v>
      </c>
      <c r="D15" s="1" t="s">
        <v>148</v>
      </c>
      <c r="F15" s="1" t="s">
        <v>148</v>
      </c>
      <c r="G15" s="1">
        <v>1</v>
      </c>
      <c r="H15" s="1">
        <v>0</v>
      </c>
      <c r="I15" s="1" t="s">
        <v>314</v>
      </c>
      <c r="J15" s="1">
        <f>VLOOKUP(I15,Department!$B$1:$C$16,2,FALSE)</f>
        <v>3</v>
      </c>
      <c r="K15" s="1" t="s">
        <v>314</v>
      </c>
      <c r="L15" s="1">
        <f>VLOOKUP(K15,Position!$B$2:$C$19,2,FALSE)</f>
        <v>4</v>
      </c>
      <c r="M15" s="1">
        <v>2</v>
      </c>
      <c r="P15" s="1" t="str">
        <f t="shared" si="0"/>
        <v>('BKK17','BKK17','ทัฏชญานันท์','','ทัฏชญานันท์','1','0','2','3','4',''),</v>
      </c>
    </row>
    <row r="16" spans="2:16" x14ac:dyDescent="0.25">
      <c r="B16" t="s">
        <v>14</v>
      </c>
      <c r="C16" t="s">
        <v>14</v>
      </c>
      <c r="D16" s="1" t="s">
        <v>149</v>
      </c>
      <c r="F16" s="1" t="s">
        <v>149</v>
      </c>
      <c r="G16" s="1">
        <v>1</v>
      </c>
      <c r="H16" s="1">
        <v>0</v>
      </c>
      <c r="I16" s="1" t="s">
        <v>314</v>
      </c>
      <c r="J16" s="1">
        <f>VLOOKUP(I16,Department!$B$1:$C$16,2,FALSE)</f>
        <v>3</v>
      </c>
      <c r="K16" s="1" t="s">
        <v>314</v>
      </c>
      <c r="L16" s="1">
        <f>VLOOKUP(K16,Position!$B$2:$C$19,2,FALSE)</f>
        <v>4</v>
      </c>
      <c r="M16" s="1">
        <v>2</v>
      </c>
      <c r="P16" s="1" t="str">
        <f t="shared" si="0"/>
        <v>('BKK19','BKK19','จิราภา','','จิราภา','1','0','2','3','4',''),</v>
      </c>
    </row>
    <row r="17" spans="2:16" x14ac:dyDescent="0.25">
      <c r="B17" t="s">
        <v>15</v>
      </c>
      <c r="C17" t="s">
        <v>95</v>
      </c>
      <c r="D17" s="1" t="s">
        <v>150</v>
      </c>
      <c r="G17" s="1">
        <v>1</v>
      </c>
      <c r="H17" s="1">
        <v>0</v>
      </c>
      <c r="I17" s="1" t="s">
        <v>314</v>
      </c>
      <c r="J17" s="1">
        <f>VLOOKUP(I17,Department!$B$1:$C$16,2,FALSE)</f>
        <v>3</v>
      </c>
      <c r="K17" s="1" t="s">
        <v>314</v>
      </c>
      <c r="L17" s="1">
        <f>VLOOKUP(K17,Position!$B$2:$C$19,2,FALSE)</f>
        <v>4</v>
      </c>
      <c r="M17" s="1">
        <v>2</v>
      </c>
      <c r="N17" s="5" t="s">
        <v>348</v>
      </c>
      <c r="P17" s="1" t="str">
        <f t="shared" si="0"/>
        <v>('BKK2','s2s2','พิชานันท์','','','1','0','2','3','4','092-4490456'),</v>
      </c>
    </row>
    <row r="18" spans="2:16" x14ac:dyDescent="0.25">
      <c r="B18" t="s">
        <v>16</v>
      </c>
      <c r="C18" t="s">
        <v>96</v>
      </c>
      <c r="D18" s="1" t="s">
        <v>151</v>
      </c>
      <c r="F18" s="1" t="s">
        <v>151</v>
      </c>
      <c r="G18" s="1">
        <v>1</v>
      </c>
      <c r="H18" s="1">
        <v>0</v>
      </c>
      <c r="I18" s="1" t="s">
        <v>314</v>
      </c>
      <c r="J18" s="1">
        <f>VLOOKUP(I18,Department!$B$1:$C$16,2,FALSE)</f>
        <v>3</v>
      </c>
      <c r="K18" s="1" t="s">
        <v>314</v>
      </c>
      <c r="L18" s="1">
        <f>VLOOKUP(K18,Position!$B$2:$C$19,2,FALSE)</f>
        <v>4</v>
      </c>
      <c r="M18" s="1">
        <v>2</v>
      </c>
      <c r="N18" s="5" t="s">
        <v>349</v>
      </c>
      <c r="P18" s="1" t="str">
        <f t="shared" si="0"/>
        <v>('BKK20','s20s20','ณัฐญาวรรณ ','','ณัฐญาวรรณ ','1','0','2','3','4','081-9434755'),</v>
      </c>
    </row>
    <row r="19" spans="2:16" x14ac:dyDescent="0.25">
      <c r="B19" t="s">
        <v>17</v>
      </c>
      <c r="C19" t="s">
        <v>17</v>
      </c>
      <c r="D19" s="1" t="s">
        <v>152</v>
      </c>
      <c r="F19" s="1" t="s">
        <v>152</v>
      </c>
      <c r="G19" s="1">
        <v>1</v>
      </c>
      <c r="H19" s="1">
        <v>0</v>
      </c>
      <c r="I19" s="1" t="s">
        <v>314</v>
      </c>
      <c r="J19" s="1">
        <f>VLOOKUP(I19,Department!$B$1:$C$16,2,FALSE)</f>
        <v>3</v>
      </c>
      <c r="K19" s="1" t="s">
        <v>314</v>
      </c>
      <c r="L19" s="1">
        <f>VLOOKUP(K19,Position!$B$2:$C$19,2,FALSE)</f>
        <v>4</v>
      </c>
      <c r="M19" s="1">
        <v>2</v>
      </c>
      <c r="P19" s="1" t="str">
        <f t="shared" si="0"/>
        <v>('BKK22','BKK22','ภัทรชัย','','ภัทรชัย','1','0','2','3','4',''),</v>
      </c>
    </row>
    <row r="20" spans="2:16" x14ac:dyDescent="0.25">
      <c r="B20" t="s">
        <v>18</v>
      </c>
      <c r="C20" t="s">
        <v>18</v>
      </c>
      <c r="D20" s="1" t="s">
        <v>153</v>
      </c>
      <c r="F20" s="1" t="s">
        <v>153</v>
      </c>
      <c r="G20" s="1">
        <v>1</v>
      </c>
      <c r="H20" s="1">
        <v>0</v>
      </c>
      <c r="I20" s="1" t="s">
        <v>314</v>
      </c>
      <c r="J20" s="1">
        <f>VLOOKUP(I20,Department!$B$1:$C$16,2,FALSE)</f>
        <v>3</v>
      </c>
      <c r="K20" s="1" t="s">
        <v>314</v>
      </c>
      <c r="L20" s="1">
        <f>VLOOKUP(K20,Position!$B$2:$C$19,2,FALSE)</f>
        <v>4</v>
      </c>
      <c r="M20" s="1">
        <v>2</v>
      </c>
      <c r="P20" s="1" t="str">
        <f t="shared" si="0"/>
        <v>('BKK23','BKK23','รักเร่','','รักเร่','1','0','2','3','4',''),</v>
      </c>
    </row>
    <row r="21" spans="2:16" x14ac:dyDescent="0.25">
      <c r="B21" t="s">
        <v>19</v>
      </c>
      <c r="C21" t="s">
        <v>19</v>
      </c>
      <c r="D21" s="1" t="s">
        <v>154</v>
      </c>
      <c r="F21" s="1" t="s">
        <v>154</v>
      </c>
      <c r="G21" s="1">
        <v>1</v>
      </c>
      <c r="H21" s="1">
        <v>0</v>
      </c>
      <c r="I21" s="1" t="s">
        <v>314</v>
      </c>
      <c r="J21" s="1">
        <f>VLOOKUP(I21,Department!$B$1:$C$16,2,FALSE)</f>
        <v>3</v>
      </c>
      <c r="K21" s="1" t="s">
        <v>314</v>
      </c>
      <c r="L21" s="1">
        <f>VLOOKUP(K21,Position!$B$2:$C$19,2,FALSE)</f>
        <v>4</v>
      </c>
      <c r="M21" s="1">
        <v>2</v>
      </c>
      <c r="P21" s="1" t="str">
        <f t="shared" si="0"/>
        <v>('BKK24','BKK24','พัชรี','','พัชรี','1','0','2','3','4',''),</v>
      </c>
    </row>
    <row r="22" spans="2:16" x14ac:dyDescent="0.25">
      <c r="B22" t="s">
        <v>20</v>
      </c>
      <c r="C22" t="s">
        <v>20</v>
      </c>
      <c r="D22" s="1" t="s">
        <v>155</v>
      </c>
      <c r="F22" s="1" t="s">
        <v>155</v>
      </c>
      <c r="G22" s="1">
        <v>1</v>
      </c>
      <c r="H22" s="1">
        <v>0</v>
      </c>
      <c r="I22" s="1" t="s">
        <v>314</v>
      </c>
      <c r="J22" s="1">
        <f>VLOOKUP(I22,Department!$B$1:$C$16,2,FALSE)</f>
        <v>3</v>
      </c>
      <c r="K22" s="1" t="s">
        <v>314</v>
      </c>
      <c r="L22" s="1">
        <f>VLOOKUP(K22,Position!$B$2:$C$19,2,FALSE)</f>
        <v>4</v>
      </c>
      <c r="M22" s="1">
        <v>2</v>
      </c>
      <c r="P22" s="1" t="str">
        <f t="shared" si="0"/>
        <v>('BKK25','BKK25','ภัทรกร','','ภัทรกร','1','0','2','3','4',''),</v>
      </c>
    </row>
    <row r="23" spans="2:16" x14ac:dyDescent="0.25">
      <c r="B23" t="s">
        <v>21</v>
      </c>
      <c r="C23" t="s">
        <v>21</v>
      </c>
      <c r="D23" s="1" t="s">
        <v>156</v>
      </c>
      <c r="F23" s="1" t="s">
        <v>156</v>
      </c>
      <c r="G23" s="1">
        <v>1</v>
      </c>
      <c r="H23" s="1">
        <v>0</v>
      </c>
      <c r="I23" s="1" t="s">
        <v>314</v>
      </c>
      <c r="J23" s="1">
        <f>VLOOKUP(I23,Department!$B$1:$C$16,2,FALSE)</f>
        <v>3</v>
      </c>
      <c r="K23" s="1" t="s">
        <v>314</v>
      </c>
      <c r="L23" s="1">
        <f>VLOOKUP(K23,Position!$B$2:$C$19,2,FALSE)</f>
        <v>4</v>
      </c>
      <c r="M23" s="1">
        <v>2</v>
      </c>
      <c r="P23" s="1" t="str">
        <f t="shared" si="0"/>
        <v>('BKK27','BKK27','ศิริพร','','ศิริพร','1','0','2','3','4',''),</v>
      </c>
    </row>
    <row r="24" spans="2:16" x14ac:dyDescent="0.25">
      <c r="B24" t="s">
        <v>22</v>
      </c>
      <c r="C24" t="s">
        <v>22</v>
      </c>
      <c r="D24" s="1" t="s">
        <v>157</v>
      </c>
      <c r="F24" s="1" t="s">
        <v>157</v>
      </c>
      <c r="G24" s="1">
        <v>1</v>
      </c>
      <c r="H24" s="1">
        <v>0</v>
      </c>
      <c r="I24" s="1" t="s">
        <v>314</v>
      </c>
      <c r="J24" s="1">
        <f>VLOOKUP(I24,Department!$B$1:$C$16,2,FALSE)</f>
        <v>3</v>
      </c>
      <c r="K24" s="1" t="s">
        <v>314</v>
      </c>
      <c r="L24" s="1">
        <f>VLOOKUP(K24,Position!$B$2:$C$19,2,FALSE)</f>
        <v>4</v>
      </c>
      <c r="M24" s="1">
        <v>2</v>
      </c>
      <c r="P24" s="1" t="str">
        <f t="shared" si="0"/>
        <v>('BKK28','BKK28','ภารดี','','ภารดี','1','0','2','3','4',''),</v>
      </c>
    </row>
    <row r="25" spans="2:16" x14ac:dyDescent="0.25">
      <c r="B25" t="s">
        <v>23</v>
      </c>
      <c r="C25" t="s">
        <v>97</v>
      </c>
      <c r="D25" s="1" t="s">
        <v>158</v>
      </c>
      <c r="G25" s="1">
        <v>1</v>
      </c>
      <c r="H25" s="1">
        <v>0</v>
      </c>
      <c r="I25" s="1" t="s">
        <v>314</v>
      </c>
      <c r="J25" s="1">
        <f>VLOOKUP(I25,Department!$B$1:$C$16,2,FALSE)</f>
        <v>3</v>
      </c>
      <c r="K25" s="1" t="s">
        <v>314</v>
      </c>
      <c r="L25" s="1">
        <f>VLOOKUP(K25,Position!$B$2:$C$19,2,FALSE)</f>
        <v>4</v>
      </c>
      <c r="M25" s="1">
        <v>2</v>
      </c>
      <c r="N25" s="5" t="s">
        <v>350</v>
      </c>
      <c r="P25" s="1" t="str">
        <f t="shared" si="0"/>
        <v>('BKK3','s3s3','ณิชาภา','','','1','0','2','3','4','081-7778319'),</v>
      </c>
    </row>
    <row r="26" spans="2:16" x14ac:dyDescent="0.25">
      <c r="B26" t="s">
        <v>24</v>
      </c>
      <c r="C26" t="s">
        <v>98</v>
      </c>
      <c r="D26" s="1" t="s">
        <v>182</v>
      </c>
      <c r="E26" s="1" t="s">
        <v>181</v>
      </c>
      <c r="G26" s="1">
        <v>1</v>
      </c>
      <c r="H26" s="1">
        <v>0</v>
      </c>
      <c r="I26" s="1" t="s">
        <v>314</v>
      </c>
      <c r="J26" s="1">
        <f>VLOOKUP(I26,Department!$B$1:$C$16,2,FALSE)</f>
        <v>3</v>
      </c>
      <c r="K26" s="1" t="s">
        <v>314</v>
      </c>
      <c r="L26" s="1">
        <f>VLOOKUP(K26,Position!$B$2:$C$19,2,FALSE)</f>
        <v>4</v>
      </c>
      <c r="M26" s="1">
        <v>2</v>
      </c>
      <c r="P26" s="1" t="str">
        <f t="shared" si="0"/>
        <v>('BKK30','s30s30','เนตรนภา','โภคบุตร','','1','0','2','3','4',''),</v>
      </c>
    </row>
    <row r="27" spans="2:16" x14ac:dyDescent="0.25">
      <c r="B27" t="s">
        <v>25</v>
      </c>
      <c r="C27" t="s">
        <v>99</v>
      </c>
      <c r="D27" s="1" t="s">
        <v>159</v>
      </c>
      <c r="F27" s="1" t="s">
        <v>159</v>
      </c>
      <c r="G27" s="1">
        <v>1</v>
      </c>
      <c r="H27" s="1">
        <v>0</v>
      </c>
      <c r="I27" s="1" t="s">
        <v>314</v>
      </c>
      <c r="J27" s="1">
        <f>VLOOKUP(I27,Department!$B$1:$C$16,2,FALSE)</f>
        <v>3</v>
      </c>
      <c r="K27" s="1" t="s">
        <v>314</v>
      </c>
      <c r="L27" s="1">
        <f>VLOOKUP(K27,Position!$B$2:$C$19,2,FALSE)</f>
        <v>4</v>
      </c>
      <c r="M27" s="1">
        <v>2</v>
      </c>
      <c r="N27" s="5" t="s">
        <v>351</v>
      </c>
      <c r="P27" s="1" t="str">
        <f t="shared" si="0"/>
        <v>('BKK33','s33s33','ศิรภัส ','','ศิรภัส ','1','0','2','3','4','084-1399987'),</v>
      </c>
    </row>
    <row r="28" spans="2:16" x14ac:dyDescent="0.25">
      <c r="B28" t="s">
        <v>26</v>
      </c>
      <c r="C28" t="s">
        <v>100</v>
      </c>
      <c r="D28" s="1" t="s">
        <v>225</v>
      </c>
      <c r="E28" s="1" t="s">
        <v>183</v>
      </c>
      <c r="G28" s="1">
        <v>1</v>
      </c>
      <c r="H28" s="1">
        <v>0</v>
      </c>
      <c r="I28" s="1" t="s">
        <v>314</v>
      </c>
      <c r="J28" s="1">
        <f>VLOOKUP(I28,Department!$B$1:$C$16,2,FALSE)</f>
        <v>3</v>
      </c>
      <c r="K28" s="1" t="s">
        <v>314</v>
      </c>
      <c r="L28" s="1">
        <f>VLOOKUP(K28,Position!$B$2:$C$19,2,FALSE)</f>
        <v>4</v>
      </c>
      <c r="M28" s="1">
        <v>2</v>
      </c>
      <c r="P28" s="1" t="str">
        <f t="shared" si="0"/>
        <v>('BKK34','s34s34','ปณิตา','นนทมาตย์','','1','0','2','3','4',''),</v>
      </c>
    </row>
    <row r="29" spans="2:16" x14ac:dyDescent="0.25">
      <c r="B29" t="s">
        <v>27</v>
      </c>
      <c r="C29" t="s">
        <v>101</v>
      </c>
      <c r="D29" s="1" t="s">
        <v>226</v>
      </c>
      <c r="E29" s="1" t="s">
        <v>184</v>
      </c>
      <c r="F29" s="1" t="s">
        <v>160</v>
      </c>
      <c r="G29" s="1">
        <v>1</v>
      </c>
      <c r="H29" s="1">
        <v>0</v>
      </c>
      <c r="I29" s="1" t="s">
        <v>314</v>
      </c>
      <c r="J29" s="1">
        <f>VLOOKUP(I29,Department!$B$1:$C$16,2,FALSE)</f>
        <v>3</v>
      </c>
      <c r="K29" s="1" t="s">
        <v>314</v>
      </c>
      <c r="L29" s="1">
        <f>VLOOKUP(K29,Position!$B$2:$C$19,2,FALSE)</f>
        <v>4</v>
      </c>
      <c r="M29" s="1">
        <v>2</v>
      </c>
      <c r="N29" s="5" t="s">
        <v>352</v>
      </c>
      <c r="P29" s="1" t="str">
        <f t="shared" si="0"/>
        <v>('BKK36','s36s36','ธนาวัตน์','พสุรัตน์','ธนาวัตน์ พสุรัตน์','1','0','2','3','4','086-5599956'),</v>
      </c>
    </row>
    <row r="30" spans="2:16" x14ac:dyDescent="0.25">
      <c r="B30" t="s">
        <v>28</v>
      </c>
      <c r="C30" t="s">
        <v>102</v>
      </c>
      <c r="D30" s="1" t="s">
        <v>248</v>
      </c>
      <c r="E30" s="1" t="s">
        <v>185</v>
      </c>
      <c r="F30" s="1" t="s">
        <v>287</v>
      </c>
      <c r="G30" s="1">
        <v>1</v>
      </c>
      <c r="H30" s="1">
        <v>0</v>
      </c>
      <c r="I30" s="1" t="s">
        <v>315</v>
      </c>
      <c r="J30" s="1">
        <f>VLOOKUP(I30,Department!$B$1:$C$16,2,FALSE)</f>
        <v>4</v>
      </c>
      <c r="K30" s="1" t="s">
        <v>315</v>
      </c>
      <c r="L30" s="1">
        <f>VLOOKUP(K30,Position!$B$2:$C$19,2,FALSE)</f>
        <v>5</v>
      </c>
      <c r="M30" s="1">
        <v>1</v>
      </c>
      <c r="N30" s="5" t="s">
        <v>353</v>
      </c>
      <c r="P30" s="1" t="str">
        <f t="shared" si="0"/>
        <v>('BKK37','F251A225F9B59688DFF9B50F4D0BA273','สมคิด ','วรชิตสกุล','ตี๋','1','0','1','4','5','091-725-8882'),</v>
      </c>
    </row>
    <row r="31" spans="2:16" x14ac:dyDescent="0.25">
      <c r="B31" t="s">
        <v>29</v>
      </c>
      <c r="C31" t="s">
        <v>103</v>
      </c>
      <c r="D31" s="1" t="s">
        <v>161</v>
      </c>
      <c r="G31" s="1">
        <v>1</v>
      </c>
      <c r="H31" s="1">
        <v>0</v>
      </c>
      <c r="I31" s="1" t="s">
        <v>314</v>
      </c>
      <c r="J31" s="1">
        <f>VLOOKUP(I31,Department!$B$1:$C$16,2,FALSE)</f>
        <v>3</v>
      </c>
      <c r="K31" s="1" t="s">
        <v>314</v>
      </c>
      <c r="L31" s="1">
        <f>VLOOKUP(K31,Position!$B$2:$C$19,2,FALSE)</f>
        <v>4</v>
      </c>
      <c r="M31" s="1">
        <v>2</v>
      </c>
      <c r="N31" s="5" t="s">
        <v>354</v>
      </c>
      <c r="P31" s="1" t="str">
        <f t="shared" si="0"/>
        <v>('BKK4','s4s4','พงศ์ลาภ','','','1','0','2','3','4','081-8020138'),</v>
      </c>
    </row>
    <row r="32" spans="2:16" x14ac:dyDescent="0.25">
      <c r="B32" t="s">
        <v>30</v>
      </c>
      <c r="C32" t="s">
        <v>104</v>
      </c>
      <c r="D32" s="1" t="s">
        <v>227</v>
      </c>
      <c r="E32" s="1" t="s">
        <v>186</v>
      </c>
      <c r="F32" s="1" t="s">
        <v>162</v>
      </c>
      <c r="G32" s="1">
        <v>1</v>
      </c>
      <c r="H32" s="1">
        <v>0</v>
      </c>
      <c r="I32" s="1" t="s">
        <v>314</v>
      </c>
      <c r="J32" s="1">
        <f>VLOOKUP(I32,Department!$B$1:$C$16,2,FALSE)</f>
        <v>3</v>
      </c>
      <c r="K32" s="1" t="s">
        <v>314</v>
      </c>
      <c r="L32" s="1">
        <f>VLOOKUP(K32,Position!$B$2:$C$19,2,FALSE)</f>
        <v>4</v>
      </c>
      <c r="M32" s="1">
        <v>2</v>
      </c>
      <c r="P32" s="1" t="str">
        <f t="shared" si="0"/>
        <v>('BKK9','s9s9','สุรชัย','ภัทรบรรเจิด','สุรชัย ภัทรบรรเจิด','1','0','2','3','4',''),</v>
      </c>
    </row>
    <row r="33" spans="2:16" x14ac:dyDescent="0.25">
      <c r="B33" t="s">
        <v>31</v>
      </c>
      <c r="C33" t="s">
        <v>105</v>
      </c>
      <c r="D33" s="1" t="s">
        <v>31</v>
      </c>
      <c r="F33" s="1" t="s">
        <v>31</v>
      </c>
      <c r="G33" s="1">
        <v>1</v>
      </c>
      <c r="H33" s="1">
        <v>0</v>
      </c>
      <c r="I33" s="1" t="s">
        <v>316</v>
      </c>
      <c r="J33" s="1">
        <f>VLOOKUP(I33,Department!$B$1:$C$16,2,FALSE)</f>
        <v>5</v>
      </c>
      <c r="K33" s="1" t="s">
        <v>316</v>
      </c>
      <c r="L33" s="1">
        <f>VLOOKUP(K33,Position!$B$2:$C$19,2,FALSE)</f>
        <v>6</v>
      </c>
      <c r="M33" s="1">
        <v>2</v>
      </c>
      <c r="P33" s="1" t="str">
        <f t="shared" si="0"/>
        <v>('Cash','83ECF4422F214C3D3175E9AFA39EEADD','Cash','','Cash','1','0','2','5','6',''),</v>
      </c>
    </row>
    <row r="34" spans="2:16" x14ac:dyDescent="0.25">
      <c r="B34" t="s">
        <v>32</v>
      </c>
      <c r="C34" t="s">
        <v>32</v>
      </c>
      <c r="D34" s="1" t="s">
        <v>32</v>
      </c>
      <c r="F34" s="1" t="s">
        <v>32</v>
      </c>
      <c r="G34" s="1">
        <v>1</v>
      </c>
      <c r="H34" s="1">
        <v>0</v>
      </c>
      <c r="I34" s="1" t="s">
        <v>314</v>
      </c>
      <c r="J34" s="1">
        <f>VLOOKUP(I34,Department!$B$1:$C$16,2,FALSE)</f>
        <v>3</v>
      </c>
      <c r="K34" s="1" t="s">
        <v>314</v>
      </c>
      <c r="L34" s="1">
        <f>VLOOKUP(K34,Position!$B$2:$C$19,2,FALSE)</f>
        <v>4</v>
      </c>
      <c r="M34" s="1">
        <v>2</v>
      </c>
      <c r="P34" s="1" t="str">
        <f t="shared" si="0"/>
        <v>('HEAD','HEAD','HEAD','','HEAD','1','0','2','3','4',''),</v>
      </c>
    </row>
    <row r="35" spans="2:16" x14ac:dyDescent="0.25">
      <c r="B35" t="s">
        <v>33</v>
      </c>
      <c r="C35" t="s">
        <v>106</v>
      </c>
      <c r="D35" s="1" t="s">
        <v>249</v>
      </c>
      <c r="E35" s="1" t="s">
        <v>187</v>
      </c>
      <c r="G35" s="1">
        <v>1</v>
      </c>
      <c r="H35" s="1">
        <v>0</v>
      </c>
      <c r="I35" s="1" t="s">
        <v>315</v>
      </c>
      <c r="J35" s="1">
        <f>VLOOKUP(I35,Department!$B$1:$C$16,2,FALSE)</f>
        <v>4</v>
      </c>
      <c r="K35" s="1" t="s">
        <v>317</v>
      </c>
      <c r="L35" s="1">
        <f>VLOOKUP(K35,Position!$B$2:$C$19,2,FALSE)</f>
        <v>5</v>
      </c>
      <c r="M35" s="1">
        <v>1</v>
      </c>
      <c r="P35" s="1" t="str">
        <f t="shared" si="0"/>
        <v>('Head BK01','5A272472EC12ACF78E98684FFA22CC8E','เขตว่าง ','กรุงเทพ ปริมณฑล','','1','0','1','4','5',''),</v>
      </c>
    </row>
    <row r="36" spans="2:16" x14ac:dyDescent="0.25">
      <c r="B36" t="s">
        <v>34</v>
      </c>
      <c r="C36" t="s">
        <v>106</v>
      </c>
      <c r="D36" s="1" t="s">
        <v>249</v>
      </c>
      <c r="E36" s="1" t="s">
        <v>188</v>
      </c>
      <c r="G36" s="1">
        <v>1</v>
      </c>
      <c r="H36" s="1">
        <v>0</v>
      </c>
      <c r="I36" s="1" t="s">
        <v>315</v>
      </c>
      <c r="J36" s="1">
        <f>VLOOKUP(I36,Department!$B$1:$C$16,2,FALSE)</f>
        <v>4</v>
      </c>
      <c r="K36" s="1" t="s">
        <v>315</v>
      </c>
      <c r="L36" s="1">
        <f>VLOOKUP(K36,Position!$B$2:$C$19,2,FALSE)</f>
        <v>5</v>
      </c>
      <c r="M36" s="1">
        <v>1</v>
      </c>
      <c r="P36" s="1" t="str">
        <f t="shared" si="0"/>
        <v>('Head BK02','5A272472EC12ACF78E98684FFA22CC8E','เขตว่าง ','กรุงเทพ','','1','0','1','4','5',''),</v>
      </c>
    </row>
    <row r="37" spans="2:16" x14ac:dyDescent="0.25">
      <c r="B37" t="s">
        <v>35</v>
      </c>
      <c r="C37" t="s">
        <v>106</v>
      </c>
      <c r="D37" s="1" t="s">
        <v>249</v>
      </c>
      <c r="E37" s="1" t="s">
        <v>189</v>
      </c>
      <c r="G37" s="1">
        <v>1</v>
      </c>
      <c r="H37" s="1">
        <v>0</v>
      </c>
      <c r="I37" s="1" t="s">
        <v>315</v>
      </c>
      <c r="J37" s="1">
        <f>VLOOKUP(I37,Department!$B$1:$C$16,2,FALSE)</f>
        <v>4</v>
      </c>
      <c r="K37" s="1" t="s">
        <v>315</v>
      </c>
      <c r="L37" s="1">
        <f>VLOOKUP(K37,Position!$B$2:$C$19,2,FALSE)</f>
        <v>5</v>
      </c>
      <c r="M37" s="1">
        <v>1</v>
      </c>
      <c r="P37" s="1" t="str">
        <f t="shared" si="0"/>
        <v>('Head BK03','5A272472EC12ACF78E98684FFA22CC8E','เขตว่าง ','กรุงเทพ สมุทรปราการ','','1','0','1','4','5',''),</v>
      </c>
    </row>
    <row r="38" spans="2:16" x14ac:dyDescent="0.25">
      <c r="B38" t="s">
        <v>36</v>
      </c>
      <c r="C38" t="s">
        <v>107</v>
      </c>
      <c r="D38" s="1" t="s">
        <v>249</v>
      </c>
      <c r="E38" s="1" t="s">
        <v>250</v>
      </c>
      <c r="G38" s="1">
        <v>1</v>
      </c>
      <c r="H38" s="1">
        <v>0</v>
      </c>
      <c r="I38" s="1" t="s">
        <v>315</v>
      </c>
      <c r="J38" s="1">
        <f>VLOOKUP(I38,Department!$B$1:$C$16,2,FALSE)</f>
        <v>4</v>
      </c>
      <c r="K38" s="1" t="s">
        <v>315</v>
      </c>
      <c r="L38" s="1">
        <f>VLOOKUP(K38,Position!$B$2:$C$19,2,FALSE)</f>
        <v>5</v>
      </c>
      <c r="M38" s="1">
        <v>1</v>
      </c>
      <c r="P38" s="1" t="str">
        <f t="shared" si="0"/>
        <v>('Head UP01','FC99B490918BDC2C28704782D5B7924E','เขตว่าง ','ภาคเหนือ','','1','0','1','4','5',''),</v>
      </c>
    </row>
    <row r="39" spans="2:16" x14ac:dyDescent="0.25">
      <c r="B39" t="s">
        <v>37</v>
      </c>
      <c r="C39" t="s">
        <v>107</v>
      </c>
      <c r="D39" s="1" t="s">
        <v>249</v>
      </c>
      <c r="E39" s="1" t="s">
        <v>251</v>
      </c>
      <c r="G39" s="1">
        <v>1</v>
      </c>
      <c r="H39" s="1">
        <v>0</v>
      </c>
      <c r="I39" s="1" t="s">
        <v>315</v>
      </c>
      <c r="J39" s="1">
        <f>VLOOKUP(I39,Department!$B$1:$C$16,2,FALSE)</f>
        <v>4</v>
      </c>
      <c r="K39" s="1" t="s">
        <v>315</v>
      </c>
      <c r="L39" s="1">
        <f>VLOOKUP(K39,Position!$B$2:$C$19,2,FALSE)</f>
        <v>5</v>
      </c>
      <c r="M39" s="1">
        <v>1</v>
      </c>
      <c r="P39" s="1" t="str">
        <f t="shared" si="0"/>
        <v>('Head UP02','FC99B490918BDC2C28704782D5B7924E','เขตว่าง ','ภาคอีสาน','','1','0','1','4','5',''),</v>
      </c>
    </row>
    <row r="40" spans="2:16" x14ac:dyDescent="0.25">
      <c r="B40" t="s">
        <v>38</v>
      </c>
      <c r="C40" t="s">
        <v>107</v>
      </c>
      <c r="D40" s="1" t="s">
        <v>249</v>
      </c>
      <c r="E40" s="1" t="s">
        <v>190</v>
      </c>
      <c r="G40" s="1">
        <v>1</v>
      </c>
      <c r="H40" s="1">
        <v>0</v>
      </c>
      <c r="I40" s="1" t="s">
        <v>315</v>
      </c>
      <c r="J40" s="1">
        <f>VLOOKUP(I40,Department!$B$1:$C$16,2,FALSE)</f>
        <v>4</v>
      </c>
      <c r="K40" s="1" t="s">
        <v>315</v>
      </c>
      <c r="L40" s="1">
        <f>VLOOKUP(K40,Position!$B$2:$C$19,2,FALSE)</f>
        <v>5</v>
      </c>
      <c r="M40" s="1">
        <v>1</v>
      </c>
      <c r="P40" s="1" t="str">
        <f t="shared" si="0"/>
        <v>('Head UP03','FC99B490918BDC2C28704782D5B7924E','เขตว่าง ','ภาคตะวันออก','','1','0','1','4','5',''),</v>
      </c>
    </row>
    <row r="41" spans="2:16" x14ac:dyDescent="0.25">
      <c r="B41" t="s">
        <v>39</v>
      </c>
      <c r="C41" t="s">
        <v>107</v>
      </c>
      <c r="D41" s="1" t="s">
        <v>249</v>
      </c>
      <c r="E41" s="1" t="s">
        <v>191</v>
      </c>
      <c r="G41" s="1">
        <v>1</v>
      </c>
      <c r="H41" s="1">
        <v>0</v>
      </c>
      <c r="I41" s="1" t="s">
        <v>315</v>
      </c>
      <c r="J41" s="1">
        <f>VLOOKUP(I41,Department!$B$1:$C$16,2,FALSE)</f>
        <v>4</v>
      </c>
      <c r="K41" s="1" t="s">
        <v>315</v>
      </c>
      <c r="L41" s="1">
        <f>VLOOKUP(K41,Position!$B$2:$C$19,2,FALSE)</f>
        <v>5</v>
      </c>
      <c r="M41" s="1">
        <v>1</v>
      </c>
      <c r="P41" s="1" t="str">
        <f t="shared" si="0"/>
        <v>('Head UP04','FC99B490918BDC2C28704782D5B7924E','เขตว่าง ','ภาคใต้','','1','0','1','4','5',''),</v>
      </c>
    </row>
    <row r="42" spans="2:16" x14ac:dyDescent="0.25">
      <c r="B42" t="s">
        <v>40</v>
      </c>
      <c r="C42" t="s">
        <v>107</v>
      </c>
      <c r="D42" s="1" t="s">
        <v>249</v>
      </c>
      <c r="E42" s="1" t="s">
        <v>192</v>
      </c>
      <c r="G42" s="1">
        <v>1</v>
      </c>
      <c r="H42" s="1">
        <v>0</v>
      </c>
      <c r="I42" s="1" t="s">
        <v>315</v>
      </c>
      <c r="J42" s="1">
        <f>VLOOKUP(I42,Department!$B$1:$C$16,2,FALSE)</f>
        <v>4</v>
      </c>
      <c r="K42" s="1" t="s">
        <v>315</v>
      </c>
      <c r="L42" s="1">
        <f>VLOOKUP(K42,Position!$B$2:$C$19,2,FALSE)</f>
        <v>5</v>
      </c>
      <c r="M42" s="1">
        <v>1</v>
      </c>
      <c r="P42" s="1" t="str">
        <f t="shared" si="0"/>
        <v>('Head UP05','FC99B490918BDC2C28704782D5B7924E','เขตว่าง ','ภาคกลาง','','1','0','1','4','5',''),</v>
      </c>
    </row>
    <row r="43" spans="2:16" x14ac:dyDescent="0.25">
      <c r="B43" t="s">
        <v>41</v>
      </c>
      <c r="C43" t="s">
        <v>108</v>
      </c>
      <c r="D43" s="1" t="s">
        <v>249</v>
      </c>
      <c r="E43" s="1" t="s">
        <v>192</v>
      </c>
      <c r="F43" s="3" t="s">
        <v>165</v>
      </c>
      <c r="G43" s="1">
        <v>1</v>
      </c>
      <c r="H43" s="1">
        <v>0</v>
      </c>
      <c r="I43" s="1" t="s">
        <v>317</v>
      </c>
      <c r="J43" s="1">
        <f>VLOOKUP(I43,Department!$B$1:$C$16,2,FALSE)</f>
        <v>4</v>
      </c>
      <c r="K43" s="1" t="s">
        <v>317</v>
      </c>
      <c r="L43" s="1">
        <f>VLOOKUP(K43,Position!$B$2:$C$19,2,FALSE)</f>
        <v>5</v>
      </c>
      <c r="M43" s="1">
        <v>1</v>
      </c>
      <c r="P43" s="1" t="str">
        <f t="shared" si="0"/>
        <v>('HEAD ภาคกลาง','E75237078E15E6B8E9BA579A1F02CAF9','เขตว่าง ','ภาคกลาง','เขตว่าง ภาคกลาง','1','0','1','4','5',''),</v>
      </c>
    </row>
    <row r="44" spans="2:16" x14ac:dyDescent="0.25">
      <c r="B44" t="s">
        <v>42</v>
      </c>
      <c r="C44" t="s">
        <v>109</v>
      </c>
      <c r="D44" s="1" t="s">
        <v>249</v>
      </c>
      <c r="E44" s="1" t="s">
        <v>250</v>
      </c>
      <c r="F44" s="1" t="s">
        <v>163</v>
      </c>
      <c r="G44" s="1">
        <v>1</v>
      </c>
      <c r="H44" s="1">
        <v>0</v>
      </c>
      <c r="I44" s="1" t="s">
        <v>317</v>
      </c>
      <c r="J44" s="1">
        <f>VLOOKUP(I44,Department!$B$1:$C$16,2,FALSE)</f>
        <v>4</v>
      </c>
      <c r="K44" s="1" t="s">
        <v>317</v>
      </c>
      <c r="L44" s="1">
        <f>VLOOKUP(K44,Position!$B$2:$C$19,2,FALSE)</f>
        <v>5</v>
      </c>
      <c r="M44" s="1">
        <v>1</v>
      </c>
      <c r="P44" s="1" t="str">
        <f t="shared" si="0"/>
        <v>('HEAD ภาคเหนือ','5EDA47765770E95ADCD07F4A3A399725','เขตว่าง ','ภาคเหนือ','เขตว่าง ภาคเหนือ','1','0','1','4','5',''),</v>
      </c>
    </row>
    <row r="45" spans="2:16" x14ac:dyDescent="0.25">
      <c r="B45" t="s">
        <v>43</v>
      </c>
      <c r="C45" t="s">
        <v>110</v>
      </c>
      <c r="D45" s="1" t="s">
        <v>249</v>
      </c>
      <c r="E45" s="1" t="s">
        <v>251</v>
      </c>
      <c r="F45" s="1" t="s">
        <v>164</v>
      </c>
      <c r="G45" s="1">
        <v>1</v>
      </c>
      <c r="H45" s="1">
        <v>0</v>
      </c>
      <c r="I45" s="1" t="s">
        <v>317</v>
      </c>
      <c r="J45" s="1">
        <f>VLOOKUP(I45,Department!$B$1:$C$16,2,FALSE)</f>
        <v>4</v>
      </c>
      <c r="K45" s="1" t="s">
        <v>317</v>
      </c>
      <c r="L45" s="1">
        <f>VLOOKUP(K45,Position!$B$2:$C$19,2,FALSE)</f>
        <v>5</v>
      </c>
      <c r="M45" s="1">
        <v>1</v>
      </c>
      <c r="P45" s="1" t="str">
        <f t="shared" si="0"/>
        <v>('HEAD ภาคอีสาน','CE63C154291A862D7C986BAC9B59B955','เขตว่าง ','ภาคอีสาน','เขตว่าง ภาคอีสาน','1','0','1','4','5',''),</v>
      </c>
    </row>
    <row r="46" spans="2:16" x14ac:dyDescent="0.25">
      <c r="B46" t="s">
        <v>44</v>
      </c>
      <c r="C46" t="s">
        <v>111</v>
      </c>
      <c r="D46" s="1" t="s">
        <v>44</v>
      </c>
      <c r="F46" s="1" t="s">
        <v>44</v>
      </c>
      <c r="G46" s="1">
        <v>1</v>
      </c>
      <c r="H46" s="1">
        <v>0</v>
      </c>
      <c r="I46" s="1" t="s">
        <v>318</v>
      </c>
      <c r="J46" s="1">
        <f>VLOOKUP(I46,Department!$B$1:$C$16,2,FALSE)</f>
        <v>6</v>
      </c>
      <c r="K46" s="1" t="s">
        <v>44</v>
      </c>
      <c r="L46" s="1">
        <f>VLOOKUP(K46,Position!$B$2:$C$19,2,FALSE)</f>
        <v>7</v>
      </c>
      <c r="M46" s="1">
        <v>1</v>
      </c>
      <c r="P46" s="1" t="str">
        <f t="shared" si="0"/>
        <v>('Internet','C8205C7636E728D448C2774E6A4A944B','Internet','','Internet','1','0','1','6','7',''),</v>
      </c>
    </row>
    <row r="47" spans="2:16" x14ac:dyDescent="0.25">
      <c r="B47" t="s">
        <v>45</v>
      </c>
      <c r="C47" t="s">
        <v>45</v>
      </c>
      <c r="D47" s="1" t="s">
        <v>252</v>
      </c>
      <c r="E47" s="1" t="s">
        <v>193</v>
      </c>
      <c r="F47" s="1" t="s">
        <v>288</v>
      </c>
      <c r="G47" s="1">
        <v>0</v>
      </c>
      <c r="H47" s="1">
        <v>1</v>
      </c>
      <c r="I47" s="1" t="s">
        <v>319</v>
      </c>
      <c r="J47" s="1">
        <f>VLOOKUP(I47,Department!$B$1:$C$16,2,FALSE)</f>
        <v>7</v>
      </c>
      <c r="K47" s="1" t="s">
        <v>331</v>
      </c>
      <c r="L47" s="1">
        <f>VLOOKUP(K47,Position!$B$2:$C$19,2,FALSE)</f>
        <v>8</v>
      </c>
      <c r="M47" s="1">
        <v>1</v>
      </c>
      <c r="N47" s="5" t="s">
        <v>381</v>
      </c>
      <c r="P47" s="1" t="str">
        <f t="shared" si="0"/>
        <v>('md1','md1','ธนบดินทร์ ','แซ่ตั้ง','กี๋','0','1','1','7','8','0819162819'),</v>
      </c>
    </row>
    <row r="48" spans="2:16" x14ac:dyDescent="0.25">
      <c r="B48" t="s">
        <v>46</v>
      </c>
      <c r="C48" t="s">
        <v>112</v>
      </c>
      <c r="D48" s="1" t="s">
        <v>253</v>
      </c>
      <c r="E48" s="1" t="s">
        <v>194</v>
      </c>
      <c r="F48" s="1" t="s">
        <v>289</v>
      </c>
      <c r="G48" s="1">
        <v>0</v>
      </c>
      <c r="H48" s="1">
        <v>0</v>
      </c>
      <c r="I48" s="1" t="s">
        <v>328</v>
      </c>
      <c r="J48" s="1">
        <f>VLOOKUP(I48,Department!$B$1:$C$16,2,FALSE)</f>
        <v>8</v>
      </c>
      <c r="K48" s="1" t="s">
        <v>328</v>
      </c>
      <c r="L48" s="1">
        <f>VLOOKUP(K48,Position!$B$2:$C$19,2,FALSE)</f>
        <v>9</v>
      </c>
      <c r="M48" s="1">
        <v>1</v>
      </c>
      <c r="N48" s="5" t="s">
        <v>355</v>
      </c>
      <c r="P48" s="1" t="str">
        <f t="shared" si="0"/>
        <v>('md2','527851852AC8EE86F4935CF23BD429D8','สิปปกร ','ถาวรวันชัย','นก','0','0','1','8','9','081-4384377'),</v>
      </c>
    </row>
    <row r="49" spans="2:16" x14ac:dyDescent="0.25">
      <c r="B49" t="s">
        <v>47</v>
      </c>
      <c r="C49" t="s">
        <v>113</v>
      </c>
      <c r="D49" s="1" t="s">
        <v>254</v>
      </c>
      <c r="E49" s="1" t="s">
        <v>195</v>
      </c>
      <c r="F49" s="1" t="s">
        <v>290</v>
      </c>
      <c r="G49" s="1">
        <v>0</v>
      </c>
      <c r="H49" s="1">
        <v>0</v>
      </c>
      <c r="I49" s="1" t="s">
        <v>320</v>
      </c>
      <c r="J49" s="1">
        <f>VLOOKUP(I49,Department!$B$1:$C$16,2,FALSE)</f>
        <v>9</v>
      </c>
      <c r="K49" s="1" t="s">
        <v>333</v>
      </c>
      <c r="L49" s="1">
        <f>VLOOKUP(K49,Position!$B$2:$C$19,2,FALSE)</f>
        <v>10</v>
      </c>
      <c r="M49" s="1">
        <v>1</v>
      </c>
      <c r="P49" s="1" t="str">
        <f t="shared" si="0"/>
        <v>('mkt01','FE64788E3AAFBEF093FA636FA3C8D5E5','ณัฏฐพร ','เรืองฤทธิ์','ตุ้ม','0','0','1','9','10',''),</v>
      </c>
    </row>
    <row r="50" spans="2:16" x14ac:dyDescent="0.25">
      <c r="B50" t="s">
        <v>48</v>
      </c>
      <c r="C50" t="s">
        <v>114</v>
      </c>
      <c r="D50" s="1" t="s">
        <v>228</v>
      </c>
      <c r="E50" s="1" t="s">
        <v>196</v>
      </c>
      <c r="G50" s="1">
        <v>1</v>
      </c>
      <c r="H50" s="1">
        <v>0</v>
      </c>
      <c r="I50" s="1" t="s">
        <v>314</v>
      </c>
      <c r="J50" s="1">
        <f>VLOOKUP(I50,Department!$B$1:$C$16,2,FALSE)</f>
        <v>3</v>
      </c>
      <c r="K50" s="1" t="s">
        <v>314</v>
      </c>
      <c r="L50" s="1">
        <f>VLOOKUP(K50,Position!$B$2:$C$19,2,FALSE)</f>
        <v>4</v>
      </c>
      <c r="M50" s="1">
        <v>2</v>
      </c>
      <c r="P50" s="1" t="str">
        <f t="shared" si="0"/>
        <v>('OEM1','s1s1','ปรัศนียาภรณ์','บุษปวนิช','','1','0','2','3','4',''),</v>
      </c>
    </row>
    <row r="51" spans="2:16" x14ac:dyDescent="0.25">
      <c r="B51" t="s">
        <v>49</v>
      </c>
      <c r="C51" t="s">
        <v>115</v>
      </c>
      <c r="D51" s="1" t="s">
        <v>255</v>
      </c>
      <c r="E51" s="1" t="s">
        <v>197</v>
      </c>
      <c r="F51" s="1" t="s">
        <v>291</v>
      </c>
      <c r="G51" s="1">
        <v>1</v>
      </c>
      <c r="H51" s="1">
        <v>0</v>
      </c>
      <c r="I51" s="1" t="s">
        <v>321</v>
      </c>
      <c r="J51" s="1">
        <f>VLOOKUP(I51,Department!$B$1:$C$16,2,FALSE)</f>
        <v>10</v>
      </c>
      <c r="K51" s="1" t="s">
        <v>321</v>
      </c>
      <c r="L51" s="1">
        <f>VLOOKUP(K51,Position!$B$2:$C$19,2,FALSE)</f>
        <v>11</v>
      </c>
      <c r="M51" s="1">
        <v>2</v>
      </c>
      <c r="P51" s="1" t="str">
        <f t="shared" si="0"/>
        <v>('OEM2','A0E584E036D17F0572CD9AE1A8AFAFE9','วิภาดา ','ซิ้มสกุล','พี','1','0','2','10','11',''),</v>
      </c>
    </row>
    <row r="52" spans="2:16" x14ac:dyDescent="0.25">
      <c r="B52" t="s">
        <v>50</v>
      </c>
      <c r="C52" t="s">
        <v>116</v>
      </c>
      <c r="D52" s="1" t="s">
        <v>256</v>
      </c>
      <c r="E52" s="1" t="s">
        <v>257</v>
      </c>
      <c r="F52" s="1" t="s">
        <v>292</v>
      </c>
      <c r="G52" s="1">
        <v>1</v>
      </c>
      <c r="H52" s="1">
        <v>0</v>
      </c>
      <c r="I52" s="1" t="s">
        <v>315</v>
      </c>
      <c r="J52" s="1">
        <f>VLOOKUP(I52,Department!$B$1:$C$16,2,FALSE)</f>
        <v>4</v>
      </c>
      <c r="K52" s="1" t="s">
        <v>334</v>
      </c>
      <c r="L52" s="1">
        <f>VLOOKUP(K52,Position!$B$2:$C$19,2,FALSE)</f>
        <v>12</v>
      </c>
      <c r="M52" s="1">
        <v>1</v>
      </c>
      <c r="N52" s="5" t="s">
        <v>356</v>
      </c>
      <c r="P52" s="1" t="str">
        <f t="shared" si="0"/>
        <v>('OEM3','1046B627A8895A79DB5CA2F24CF13A91','จุฑาพร ','ญาณแก้ว','อ้อม','1','0','1','4','12','095-858-8849'),</v>
      </c>
    </row>
    <row r="53" spans="2:16" x14ac:dyDescent="0.25">
      <c r="B53" t="s">
        <v>51</v>
      </c>
      <c r="C53" t="s">
        <v>117</v>
      </c>
      <c r="D53" s="1" t="s">
        <v>258</v>
      </c>
      <c r="E53" s="1" t="s">
        <v>198</v>
      </c>
      <c r="F53" s="1" t="s">
        <v>293</v>
      </c>
      <c r="G53" s="1">
        <v>1</v>
      </c>
      <c r="H53" s="1">
        <v>0</v>
      </c>
      <c r="I53" s="1" t="s">
        <v>322</v>
      </c>
      <c r="J53" s="1">
        <f>VLOOKUP(I53,Department!$B$1:$C$16,2,FALSE)</f>
        <v>11</v>
      </c>
      <c r="K53" s="1" t="s">
        <v>332</v>
      </c>
      <c r="L53" s="1">
        <f>VLOOKUP(K53,Position!$B$2:$C$19,2,FALSE)</f>
        <v>3</v>
      </c>
      <c r="M53" s="1">
        <v>1</v>
      </c>
      <c r="N53" s="5" t="s">
        <v>357</v>
      </c>
      <c r="P53" s="1" t="str">
        <f t="shared" si="0"/>
        <v>('Online01','882A77633FD094A60FDCE785DC547A5D','เจียระไน ','แสนสุริยวงศ์','แป้ง','1','0','1','11','3','092-4136000'),</v>
      </c>
    </row>
    <row r="54" spans="2:16" x14ac:dyDescent="0.25">
      <c r="B54" t="s">
        <v>52</v>
      </c>
      <c r="C54" t="s">
        <v>118</v>
      </c>
      <c r="D54" s="1" t="s">
        <v>259</v>
      </c>
      <c r="E54" s="1" t="s">
        <v>199</v>
      </c>
      <c r="F54" s="1" t="s">
        <v>294</v>
      </c>
      <c r="G54" s="1">
        <v>0</v>
      </c>
      <c r="H54" s="1">
        <v>0</v>
      </c>
      <c r="I54" s="1" t="s">
        <v>323</v>
      </c>
      <c r="J54" s="1">
        <f>VLOOKUP(I54,Department!$B$1:$C$16,2,FALSE)</f>
        <v>12</v>
      </c>
      <c r="K54" s="1" t="s">
        <v>335</v>
      </c>
      <c r="L54" s="1">
        <f>VLOOKUP(K54,Position!$B$2:$C$19,2,FALSE)</f>
        <v>13</v>
      </c>
      <c r="M54" s="1">
        <v>1</v>
      </c>
      <c r="N54" s="5" t="s">
        <v>358</v>
      </c>
      <c r="P54" s="1" t="str">
        <f t="shared" si="0"/>
        <v>('pcsp1','88F82302BD2F770C14AEF8154533D8B7','วนิชชา ','ปีกอง','อี๊ฟ','0','0','1','12','13','092-624-5566'),</v>
      </c>
    </row>
    <row r="55" spans="2:16" x14ac:dyDescent="0.25">
      <c r="B55" t="s">
        <v>53</v>
      </c>
      <c r="C55" t="s">
        <v>53</v>
      </c>
      <c r="D55" s="1" t="s">
        <v>260</v>
      </c>
      <c r="E55" s="1" t="s">
        <v>200</v>
      </c>
      <c r="F55" s="1" t="s">
        <v>295</v>
      </c>
      <c r="G55" s="1">
        <v>0</v>
      </c>
      <c r="H55" s="1">
        <v>0</v>
      </c>
      <c r="I55" s="1" t="s">
        <v>324</v>
      </c>
      <c r="J55" s="1">
        <f>VLOOKUP(I55,Department!$B$1:$C$16,2,FALSE)</f>
        <v>13</v>
      </c>
      <c r="K55" s="1" t="s">
        <v>324</v>
      </c>
      <c r="L55" s="1">
        <f>VLOOKUP(K55,Position!$B$2:$C$19,2,FALSE)</f>
        <v>14</v>
      </c>
      <c r="M55" s="1">
        <v>1</v>
      </c>
      <c r="N55" s="5" t="s">
        <v>382</v>
      </c>
      <c r="P55" s="1" t="str">
        <f t="shared" si="0"/>
        <v>('saleco1','saleco1','รังสิรส ','ศิลปเจริญ','รส','0','0','1','13','14','0860185109'),</v>
      </c>
    </row>
    <row r="56" spans="2:16" x14ac:dyDescent="0.25">
      <c r="B56" t="s">
        <v>54</v>
      </c>
      <c r="C56" t="s">
        <v>54</v>
      </c>
      <c r="D56" s="1" t="s">
        <v>261</v>
      </c>
      <c r="E56" s="1" t="s">
        <v>262</v>
      </c>
      <c r="F56" s="1" t="s">
        <v>296</v>
      </c>
      <c r="G56" s="1">
        <v>0</v>
      </c>
      <c r="H56" s="1">
        <v>0</v>
      </c>
      <c r="I56" s="1" t="s">
        <v>325</v>
      </c>
      <c r="J56" s="1">
        <f>VLOOKUP(I56,Department!$B$1:$C$16,2,FALSE)</f>
        <v>14</v>
      </c>
      <c r="K56" s="1" t="s">
        <v>325</v>
      </c>
      <c r="L56" s="1">
        <f>VLOOKUP(K56,Position!$B$2:$C$19,2,FALSE)</f>
        <v>15</v>
      </c>
      <c r="M56" s="1">
        <v>1</v>
      </c>
      <c r="N56" s="5" t="s">
        <v>383</v>
      </c>
      <c r="P56" s="1" t="str">
        <f t="shared" si="0"/>
        <v>('saleco2','saleco2','พรทิวา ','ไทยสยาม','กระแต','0','0','1','14','15','0820840144'),</v>
      </c>
    </row>
    <row r="57" spans="2:16" x14ac:dyDescent="0.25">
      <c r="B57" t="s">
        <v>55</v>
      </c>
      <c r="C57" t="s">
        <v>119</v>
      </c>
      <c r="D57" s="1" t="s">
        <v>263</v>
      </c>
      <c r="E57" s="1" t="s">
        <v>201</v>
      </c>
      <c r="F57" s="1" t="s">
        <v>297</v>
      </c>
      <c r="G57" s="1">
        <v>0</v>
      </c>
      <c r="H57" s="1">
        <v>0</v>
      </c>
      <c r="I57" s="1" t="s">
        <v>324</v>
      </c>
      <c r="J57" s="1">
        <f>VLOOKUP(I57,Department!$B$1:$C$16,2,FALSE)</f>
        <v>13</v>
      </c>
      <c r="K57" s="1" t="s">
        <v>324</v>
      </c>
      <c r="L57" s="1">
        <f>VLOOKUP(K57,Position!$B$2:$C$19,2,FALSE)</f>
        <v>14</v>
      </c>
      <c r="M57" s="1">
        <v>1</v>
      </c>
      <c r="N57" s="5" t="s">
        <v>359</v>
      </c>
      <c r="P57" s="1" t="str">
        <f t="shared" si="0"/>
        <v>('saleco3','32A025E9FC20F658A4B7FE0ECE613180','ฐาปนี ','เพชรชิต','เอิง','0','0','1','13','14','092-282-9670'),</v>
      </c>
    </row>
    <row r="58" spans="2:16" x14ac:dyDescent="0.25">
      <c r="B58" t="s">
        <v>56</v>
      </c>
      <c r="C58" t="s">
        <v>56</v>
      </c>
      <c r="D58" s="1" t="s">
        <v>229</v>
      </c>
      <c r="E58" s="1" t="s">
        <v>202</v>
      </c>
      <c r="G58" s="1">
        <v>1</v>
      </c>
      <c r="H58" s="1">
        <v>0</v>
      </c>
      <c r="I58" s="1" t="s">
        <v>314</v>
      </c>
      <c r="J58" s="1">
        <f>VLOOKUP(I58,Department!$B$1:$C$16,2,FALSE)</f>
        <v>3</v>
      </c>
      <c r="K58" s="1" t="s">
        <v>314</v>
      </c>
      <c r="L58" s="1">
        <f>VLOOKUP(K58,Position!$B$2:$C$19,2,FALSE)</f>
        <v>4</v>
      </c>
      <c r="M58" s="1">
        <v>2</v>
      </c>
      <c r="P58" s="1" t="str">
        <f t="shared" si="0"/>
        <v>('UP01','UP01','นภัค','วิชญ์วัชร','','1','0','2','3','4',''),</v>
      </c>
    </row>
    <row r="59" spans="2:16" x14ac:dyDescent="0.25">
      <c r="B59" t="s">
        <v>57</v>
      </c>
      <c r="C59" t="s">
        <v>57</v>
      </c>
      <c r="D59" s="1" t="s">
        <v>264</v>
      </c>
      <c r="E59" s="1" t="s">
        <v>203</v>
      </c>
      <c r="F59" s="1" t="s">
        <v>298</v>
      </c>
      <c r="G59" s="1">
        <v>1</v>
      </c>
      <c r="H59" s="1">
        <v>0</v>
      </c>
      <c r="I59" s="1" t="s">
        <v>314</v>
      </c>
      <c r="J59" s="1">
        <f>VLOOKUP(I59,Department!$B$1:$C$16,2,FALSE)</f>
        <v>3</v>
      </c>
      <c r="K59" s="1" t="s">
        <v>314</v>
      </c>
      <c r="L59" s="1">
        <f>VLOOKUP(K59,Position!$B$2:$C$19,2,FALSE)</f>
        <v>4</v>
      </c>
      <c r="M59" s="1">
        <v>1</v>
      </c>
      <c r="N59" s="5" t="s">
        <v>360</v>
      </c>
      <c r="P59" s="1" t="str">
        <f t="shared" si="0"/>
        <v>('UP02','UP02','นที ','เกียรติคงศักดิ์','นที','1','0','1','3','4','088-500-2521'),</v>
      </c>
    </row>
    <row r="60" spans="2:16" x14ac:dyDescent="0.25">
      <c r="B60" t="s">
        <v>58</v>
      </c>
      <c r="C60" t="s">
        <v>58</v>
      </c>
      <c r="D60" s="1" t="s">
        <v>265</v>
      </c>
      <c r="E60" s="1" t="s">
        <v>204</v>
      </c>
      <c r="F60" s="1" t="s">
        <v>299</v>
      </c>
      <c r="G60" s="1">
        <v>1</v>
      </c>
      <c r="H60" s="1">
        <v>0</v>
      </c>
      <c r="I60" s="1" t="s">
        <v>314</v>
      </c>
      <c r="J60" s="1">
        <f>VLOOKUP(I60,Department!$B$1:$C$16,2,FALSE)</f>
        <v>3</v>
      </c>
      <c r="K60" s="1" t="s">
        <v>314</v>
      </c>
      <c r="L60" s="1">
        <f>VLOOKUP(K60,Position!$B$2:$C$19,2,FALSE)</f>
        <v>4</v>
      </c>
      <c r="M60" s="1">
        <v>1</v>
      </c>
      <c r="N60" s="5" t="s">
        <v>361</v>
      </c>
      <c r="P60" s="1" t="str">
        <f t="shared" si="0"/>
        <v>('UP03','UP03','วรัญญา ','เรืององอาจ','คุณแหม่ม','1','0','1','3','4','087-644-5956'),</v>
      </c>
    </row>
    <row r="61" spans="2:16" x14ac:dyDescent="0.25">
      <c r="B61" t="s">
        <v>59</v>
      </c>
      <c r="C61" t="s">
        <v>59</v>
      </c>
      <c r="D61" s="1" t="s">
        <v>230</v>
      </c>
      <c r="E61" s="1" t="s">
        <v>205</v>
      </c>
      <c r="G61" s="1">
        <v>1</v>
      </c>
      <c r="H61" s="1">
        <v>0</v>
      </c>
      <c r="I61" s="1" t="s">
        <v>314</v>
      </c>
      <c r="J61" s="1">
        <f>VLOOKUP(I61,Department!$B$1:$C$16,2,FALSE)</f>
        <v>3</v>
      </c>
      <c r="K61" s="1" t="s">
        <v>314</v>
      </c>
      <c r="L61" s="1">
        <f>VLOOKUP(K61,Position!$B$2:$C$19,2,FALSE)</f>
        <v>4</v>
      </c>
      <c r="M61" s="1">
        <v>1</v>
      </c>
      <c r="N61" s="5" t="s">
        <v>362</v>
      </c>
      <c r="P61" s="1" t="str">
        <f t="shared" si="0"/>
        <v>('UP04','UP04','สิริชัย','เพิ่มสุขารมย์','','1','0','1','3','4','080-016-5786'),</v>
      </c>
    </row>
    <row r="62" spans="2:16" x14ac:dyDescent="0.25">
      <c r="B62" t="s">
        <v>60</v>
      </c>
      <c r="C62" t="s">
        <v>60</v>
      </c>
      <c r="D62" s="1" t="s">
        <v>266</v>
      </c>
      <c r="E62" s="1" t="s">
        <v>206</v>
      </c>
      <c r="F62" s="1" t="s">
        <v>310</v>
      </c>
      <c r="G62" s="1">
        <v>1</v>
      </c>
      <c r="H62" s="1">
        <v>0</v>
      </c>
      <c r="I62" s="1" t="s">
        <v>314</v>
      </c>
      <c r="J62" s="1">
        <f>VLOOKUP(I62,Department!$B$1:$C$16,2,FALSE)</f>
        <v>3</v>
      </c>
      <c r="K62" s="1" t="s">
        <v>314</v>
      </c>
      <c r="L62" s="1">
        <f>VLOOKUP(K62,Position!$B$2:$C$19,2,FALSE)</f>
        <v>4</v>
      </c>
      <c r="M62" s="1">
        <v>1</v>
      </c>
      <c r="P62" s="1" t="str">
        <f t="shared" si="0"/>
        <v>('UP05','UP05','สุพจน์ ','ณรงค์ศักดิ์','สุพจน์','1','0','1','3','4',''),</v>
      </c>
    </row>
    <row r="63" spans="2:16" x14ac:dyDescent="0.25">
      <c r="B63" t="s">
        <v>61</v>
      </c>
      <c r="C63" t="s">
        <v>120</v>
      </c>
      <c r="D63" s="1" t="s">
        <v>267</v>
      </c>
      <c r="E63" s="1" t="s">
        <v>207</v>
      </c>
      <c r="G63" s="1">
        <v>1</v>
      </c>
      <c r="H63" s="1">
        <v>0</v>
      </c>
      <c r="I63" s="1" t="s">
        <v>314</v>
      </c>
      <c r="J63" s="1">
        <f>VLOOKUP(I63,Department!$B$1:$C$16,2,FALSE)</f>
        <v>3</v>
      </c>
      <c r="K63" s="1" t="s">
        <v>314</v>
      </c>
      <c r="L63" s="1">
        <f>VLOOKUP(K63,Position!$B$2:$C$19,2,FALSE)</f>
        <v>4</v>
      </c>
      <c r="M63" s="1">
        <v>1</v>
      </c>
      <c r="N63" s="5" t="s">
        <v>363</v>
      </c>
      <c r="P63" s="1" t="str">
        <f t="shared" si="0"/>
        <v>('UP06','009D226BCDE38BD85FF8165451E0E6C7','พิสารัตน์ ','ขันธอุบล','','1','0','1','3','4','084-406-4564'),</v>
      </c>
    </row>
    <row r="64" spans="2:16" x14ac:dyDescent="0.25">
      <c r="B64" t="s">
        <v>62</v>
      </c>
      <c r="C64" t="s">
        <v>121</v>
      </c>
      <c r="D64" s="1" t="s">
        <v>268</v>
      </c>
      <c r="E64" s="1" t="s">
        <v>208</v>
      </c>
      <c r="F64" s="1" t="s">
        <v>300</v>
      </c>
      <c r="G64" s="1">
        <v>1</v>
      </c>
      <c r="H64" s="1">
        <v>0</v>
      </c>
      <c r="I64" s="1" t="s">
        <v>315</v>
      </c>
      <c r="J64" s="1">
        <f>VLOOKUP(I64,Department!$B$1:$C$16,2,FALSE)</f>
        <v>4</v>
      </c>
      <c r="K64" s="1" t="s">
        <v>315</v>
      </c>
      <c r="L64" s="1">
        <f>VLOOKUP(K64,Position!$B$2:$C$19,2,FALSE)</f>
        <v>5</v>
      </c>
      <c r="M64" s="1">
        <v>1</v>
      </c>
      <c r="N64" s="5" t="s">
        <v>364</v>
      </c>
      <c r="P64" s="1" t="str">
        <f t="shared" si="0"/>
        <v>('UP07','075D6E8A19E3970FD1E94FEA8A1091E4','ธนพัฒน์ ','เนื้อนุ่ม','เปิ้ล','1','0','1','4','5','085-150-0056'),</v>
      </c>
    </row>
    <row r="65" spans="2:16" x14ac:dyDescent="0.25">
      <c r="B65" t="s">
        <v>63</v>
      </c>
      <c r="C65" t="s">
        <v>122</v>
      </c>
      <c r="D65" s="1" t="s">
        <v>269</v>
      </c>
      <c r="E65" s="1" t="s">
        <v>209</v>
      </c>
      <c r="F65" s="1" t="s">
        <v>301</v>
      </c>
      <c r="G65" s="1">
        <v>1</v>
      </c>
      <c r="H65" s="1">
        <v>0</v>
      </c>
      <c r="I65" s="1" t="s">
        <v>315</v>
      </c>
      <c r="J65" s="1">
        <f>VLOOKUP(I65,Department!$B$1:$C$16,2,FALSE)</f>
        <v>4</v>
      </c>
      <c r="K65" s="1" t="s">
        <v>315</v>
      </c>
      <c r="L65" s="1">
        <f>VLOOKUP(K65,Position!$B$2:$C$19,2,FALSE)</f>
        <v>5</v>
      </c>
      <c r="M65" s="1">
        <v>1</v>
      </c>
      <c r="N65" s="5" t="s">
        <v>365</v>
      </c>
      <c r="P65" s="1" t="str">
        <f t="shared" si="0"/>
        <v>('UP08','D074A8869601B15CD1155593D16CAC15','ภานุรัศมิ์ ','นวลศรี','ต้อย','1','0','1','4','5','080-448-2589'),</v>
      </c>
    </row>
    <row r="66" spans="2:16" x14ac:dyDescent="0.25">
      <c r="B66" t="s">
        <v>64</v>
      </c>
      <c r="C66" t="s">
        <v>123</v>
      </c>
      <c r="D66" s="1" t="s">
        <v>270</v>
      </c>
      <c r="E66" s="1" t="s">
        <v>210</v>
      </c>
      <c r="F66" s="1" t="s">
        <v>302</v>
      </c>
      <c r="G66" s="1">
        <v>1</v>
      </c>
      <c r="H66" s="1">
        <v>0</v>
      </c>
      <c r="I66" s="1" t="s">
        <v>315</v>
      </c>
      <c r="J66" s="1">
        <f>VLOOKUP(I66,Department!$B$1:$C$16,2,FALSE)</f>
        <v>4</v>
      </c>
      <c r="K66" s="1" t="s">
        <v>315</v>
      </c>
      <c r="L66" s="1">
        <f>VLOOKUP(K66,Position!$B$2:$C$19,2,FALSE)</f>
        <v>5</v>
      </c>
      <c r="M66" s="1">
        <v>1</v>
      </c>
      <c r="N66" s="5" t="s">
        <v>366</v>
      </c>
      <c r="P66" s="1" t="str">
        <f t="shared" si="0"/>
        <v>('UP09','B90B7662AE19F53AB63C3764343F0BA9','นัยนา ','เพิ่มทองคำ','ตุ๊ก','1','0','1','4','5','081-498-5535'),</v>
      </c>
    </row>
    <row r="67" spans="2:16" x14ac:dyDescent="0.25">
      <c r="B67" t="s">
        <v>65</v>
      </c>
      <c r="C67" t="s">
        <v>124</v>
      </c>
      <c r="D67" s="1" t="s">
        <v>271</v>
      </c>
      <c r="E67" s="1" t="s">
        <v>211</v>
      </c>
      <c r="F67" s="1" t="s">
        <v>303</v>
      </c>
      <c r="G67" s="1">
        <v>1</v>
      </c>
      <c r="H67" s="1">
        <v>0</v>
      </c>
      <c r="I67" s="1" t="s">
        <v>314</v>
      </c>
      <c r="J67" s="1">
        <f>VLOOKUP(I67,Department!$B$1:$C$16,2,FALSE)</f>
        <v>3</v>
      </c>
      <c r="K67" s="1" t="s">
        <v>314</v>
      </c>
      <c r="L67" s="1">
        <f>VLOOKUP(K67,Position!$B$2:$C$19,2,FALSE)</f>
        <v>4</v>
      </c>
      <c r="M67" s="1">
        <v>1</v>
      </c>
      <c r="N67" s="5" t="s">
        <v>367</v>
      </c>
      <c r="P67" s="1" t="str">
        <f t="shared" ref="P67:P86" si="1">_xlfn.CONCAT("('",B67,"','",C67,"','",D67,"','",E67,"','",F67,"','",G67,"','",H67,"','",M67,"','",J67,"','",L67,"','",N67,"'),")</f>
        <v>('UP10','D45FBA59F704C808BF31BF0983811A9A','ไพโรจน์ ','ภาสุขกมล','โรจน์','1','0','1','3','4','084-358-8989'),</v>
      </c>
    </row>
    <row r="68" spans="2:16" x14ac:dyDescent="0.25">
      <c r="B68" t="s">
        <v>66</v>
      </c>
      <c r="C68" t="s">
        <v>125</v>
      </c>
      <c r="D68" s="1" t="s">
        <v>272</v>
      </c>
      <c r="E68" s="1" t="s">
        <v>212</v>
      </c>
      <c r="F68" s="1" t="s">
        <v>304</v>
      </c>
      <c r="G68" s="1">
        <v>1</v>
      </c>
      <c r="H68" s="1">
        <v>0</v>
      </c>
      <c r="I68" s="1" t="s">
        <v>314</v>
      </c>
      <c r="J68" s="1">
        <f>VLOOKUP(I68,Department!$B$1:$C$16,2,FALSE)</f>
        <v>3</v>
      </c>
      <c r="K68" s="1" t="s">
        <v>314</v>
      </c>
      <c r="L68" s="1">
        <f>VLOOKUP(K68,Position!$B$2:$C$19,2,FALSE)</f>
        <v>4</v>
      </c>
      <c r="M68" s="1">
        <v>1</v>
      </c>
      <c r="N68" s="5" t="s">
        <v>368</v>
      </c>
      <c r="P68" s="1" t="str">
        <f t="shared" si="1"/>
        <v>('UP11','462ACC2529D8E1FED7DA1375F84432E7','ณัฐพงศ์ ','แสนสุข','ปอนด์','1','0','1','3','4','086-410-1662'),</v>
      </c>
    </row>
    <row r="69" spans="2:16" x14ac:dyDescent="0.25">
      <c r="B69" t="s">
        <v>67</v>
      </c>
      <c r="C69" t="s">
        <v>126</v>
      </c>
      <c r="D69" s="1" t="s">
        <v>166</v>
      </c>
      <c r="G69" s="1">
        <v>1</v>
      </c>
      <c r="H69" s="1">
        <v>0</v>
      </c>
      <c r="I69" s="1" t="s">
        <v>314</v>
      </c>
      <c r="J69" s="1">
        <f>VLOOKUP(I69,Department!$B$1:$C$16,2,FALSE)</f>
        <v>3</v>
      </c>
      <c r="K69" s="1" t="s">
        <v>314</v>
      </c>
      <c r="L69" s="1">
        <f>VLOOKUP(K69,Position!$B$2:$C$19,2,FALSE)</f>
        <v>4</v>
      </c>
      <c r="M69" s="1">
        <v>2</v>
      </c>
      <c r="N69" s="5" t="s">
        <v>369</v>
      </c>
      <c r="P69" s="1" t="str">
        <f t="shared" si="1"/>
        <v>('UPC11','s11s11','อรอนงค์ ','','','1','0','2','3','4','080-6443770'),</v>
      </c>
    </row>
    <row r="70" spans="2:16" x14ac:dyDescent="0.25">
      <c r="B70" t="s">
        <v>68</v>
      </c>
      <c r="C70" t="s">
        <v>127</v>
      </c>
      <c r="D70" s="1" t="s">
        <v>167</v>
      </c>
      <c r="G70" s="1">
        <v>1</v>
      </c>
      <c r="H70" s="1">
        <v>0</v>
      </c>
      <c r="I70" s="1" t="s">
        <v>314</v>
      </c>
      <c r="J70" s="1">
        <f>VLOOKUP(I70,Department!$B$1:$C$16,2,FALSE)</f>
        <v>3</v>
      </c>
      <c r="K70" s="1" t="s">
        <v>314</v>
      </c>
      <c r="L70" s="1">
        <f>VLOOKUP(K70,Position!$B$2:$C$19,2,FALSE)</f>
        <v>4</v>
      </c>
      <c r="M70" s="1">
        <v>2</v>
      </c>
      <c r="N70" s="5" t="s">
        <v>370</v>
      </c>
      <c r="P70" s="1" t="str">
        <f t="shared" si="1"/>
        <v>('UPC12','s12s12','อภิรัฐ ','','','1','0','2','3','4','083-6479246'),</v>
      </c>
    </row>
    <row r="71" spans="2:16" x14ac:dyDescent="0.25">
      <c r="B71" t="s">
        <v>69</v>
      </c>
      <c r="C71" t="s">
        <v>128</v>
      </c>
      <c r="D71" s="1" t="s">
        <v>168</v>
      </c>
      <c r="F71" s="1" t="s">
        <v>168</v>
      </c>
      <c r="G71" s="1">
        <v>1</v>
      </c>
      <c r="H71" s="1">
        <v>0</v>
      </c>
      <c r="I71" s="1" t="s">
        <v>314</v>
      </c>
      <c r="J71" s="1">
        <f>VLOOKUP(I71,Department!$B$1:$C$16,2,FALSE)</f>
        <v>3</v>
      </c>
      <c r="K71" s="1" t="s">
        <v>314</v>
      </c>
      <c r="L71" s="1">
        <f>VLOOKUP(K71,Position!$B$2:$C$19,2,FALSE)</f>
        <v>4</v>
      </c>
      <c r="M71" s="1">
        <v>2</v>
      </c>
      <c r="N71" s="5" t="s">
        <v>371</v>
      </c>
      <c r="P71" s="1" t="str">
        <f t="shared" si="1"/>
        <v>('UPC13','s13s13','ณัฐธมนวรรณ ','','ณัฐธมนวรรณ ','1','0','2','3','4','095-5010134'),</v>
      </c>
    </row>
    <row r="72" spans="2:16" x14ac:dyDescent="0.25">
      <c r="B72" t="s">
        <v>70</v>
      </c>
      <c r="C72" t="s">
        <v>129</v>
      </c>
      <c r="D72" s="1" t="s">
        <v>231</v>
      </c>
      <c r="E72" s="1" t="s">
        <v>214</v>
      </c>
      <c r="G72" s="1">
        <v>1</v>
      </c>
      <c r="H72" s="1">
        <v>0</v>
      </c>
      <c r="I72" s="1" t="s">
        <v>314</v>
      </c>
      <c r="J72" s="1">
        <f>VLOOKUP(I72,Department!$B$1:$C$16,2,FALSE)</f>
        <v>3</v>
      </c>
      <c r="K72" s="1" t="s">
        <v>314</v>
      </c>
      <c r="L72" s="1">
        <f>VLOOKUP(K72,Position!$B$2:$C$19,2,FALSE)</f>
        <v>4</v>
      </c>
      <c r="M72" s="1">
        <v>2</v>
      </c>
      <c r="P72" s="1" t="str">
        <f t="shared" si="1"/>
        <v>('UPC14','s14s14','วนิดา','ศรีกำเหนิด','','1','0','2','3','4',''),</v>
      </c>
    </row>
    <row r="73" spans="2:16" x14ac:dyDescent="0.25">
      <c r="B73" t="s">
        <v>71</v>
      </c>
      <c r="C73" t="s">
        <v>130</v>
      </c>
      <c r="D73" s="1" t="s">
        <v>232</v>
      </c>
      <c r="E73" s="1" t="s">
        <v>215</v>
      </c>
      <c r="G73" s="1">
        <v>1</v>
      </c>
      <c r="H73" s="1">
        <v>0</v>
      </c>
      <c r="I73" s="1" t="s">
        <v>314</v>
      </c>
      <c r="J73" s="1">
        <f>VLOOKUP(I73,Department!$B$1:$C$16,2,FALSE)</f>
        <v>3</v>
      </c>
      <c r="K73" s="1" t="s">
        <v>314</v>
      </c>
      <c r="L73" s="1">
        <f>VLOOKUP(K73,Position!$B$2:$C$19,2,FALSE)</f>
        <v>4</v>
      </c>
      <c r="M73" s="1">
        <v>2</v>
      </c>
      <c r="P73" s="1" t="str">
        <f t="shared" si="1"/>
        <v>('UPC15','s15s15','กฤตติพัฒน์','การบรรจง','','1','0','2','3','4',''),</v>
      </c>
    </row>
    <row r="74" spans="2:16" x14ac:dyDescent="0.25">
      <c r="B74" t="s">
        <v>72</v>
      </c>
      <c r="C74" t="s">
        <v>72</v>
      </c>
      <c r="D74" s="1" t="s">
        <v>169</v>
      </c>
      <c r="F74" s="1" t="s">
        <v>169</v>
      </c>
      <c r="G74" s="1">
        <v>1</v>
      </c>
      <c r="H74" s="1">
        <v>0</v>
      </c>
      <c r="I74" s="1" t="s">
        <v>314</v>
      </c>
      <c r="J74" s="1">
        <f>VLOOKUP(I74,Department!$B$1:$C$16,2,FALSE)</f>
        <v>3</v>
      </c>
      <c r="K74" s="1" t="s">
        <v>314</v>
      </c>
      <c r="L74" s="1">
        <f>VLOOKUP(K74,Position!$B$2:$C$19,2,FALSE)</f>
        <v>4</v>
      </c>
      <c r="M74" s="1">
        <v>2</v>
      </c>
      <c r="P74" s="1" t="str">
        <f t="shared" si="1"/>
        <v>('UPC18','UPC18','ประวิทย์','','ประวิทย์','1','0','2','3','4',''),</v>
      </c>
    </row>
    <row r="75" spans="2:16" x14ac:dyDescent="0.25">
      <c r="B75" t="s">
        <v>73</v>
      </c>
      <c r="C75" t="s">
        <v>131</v>
      </c>
      <c r="D75" s="1" t="s">
        <v>233</v>
      </c>
      <c r="E75" s="1" t="s">
        <v>216</v>
      </c>
      <c r="G75" s="1">
        <v>1</v>
      </c>
      <c r="H75" s="1">
        <v>0</v>
      </c>
      <c r="I75" s="1" t="s">
        <v>314</v>
      </c>
      <c r="J75" s="1">
        <f>VLOOKUP(I75,Department!$B$1:$C$16,2,FALSE)</f>
        <v>3</v>
      </c>
      <c r="K75" s="1" t="s">
        <v>314</v>
      </c>
      <c r="L75" s="1">
        <f>VLOOKUP(K75,Position!$B$2:$C$19,2,FALSE)</f>
        <v>4</v>
      </c>
      <c r="M75" s="1">
        <v>2</v>
      </c>
      <c r="P75" s="1" t="str">
        <f t="shared" si="1"/>
        <v>('UPC25','s25s25','เจริญรัตน์','ผลบุญญารัตน์','','1','0','2','3','4',''),</v>
      </c>
    </row>
    <row r="76" spans="2:16" x14ac:dyDescent="0.25">
      <c r="B76" t="s">
        <v>74</v>
      </c>
      <c r="C76" t="s">
        <v>132</v>
      </c>
      <c r="D76" s="1" t="s">
        <v>170</v>
      </c>
      <c r="F76" s="1" t="s">
        <v>170</v>
      </c>
      <c r="G76" s="1">
        <v>1</v>
      </c>
      <c r="H76" s="1">
        <v>0</v>
      </c>
      <c r="I76" s="1" t="s">
        <v>314</v>
      </c>
      <c r="J76" s="1">
        <f>VLOOKUP(I76,Department!$B$1:$C$16,2,FALSE)</f>
        <v>3</v>
      </c>
      <c r="K76" s="1" t="s">
        <v>314</v>
      </c>
      <c r="L76" s="1">
        <f>VLOOKUP(K76,Position!$B$2:$C$19,2,FALSE)</f>
        <v>4</v>
      </c>
      <c r="M76" s="1">
        <v>2</v>
      </c>
      <c r="N76" s="5" t="s">
        <v>372</v>
      </c>
      <c r="P76" s="1" t="str">
        <f t="shared" si="1"/>
        <v>('UPC31','s31s31','ยุวดี','','ยุวดี','1','0','2','3','4','098-0864592'),</v>
      </c>
    </row>
    <row r="77" spans="2:16" x14ac:dyDescent="0.25">
      <c r="B77" t="s">
        <v>75</v>
      </c>
      <c r="C77" t="s">
        <v>133</v>
      </c>
      <c r="D77" s="1" t="s">
        <v>234</v>
      </c>
      <c r="E77" s="1" t="s">
        <v>217</v>
      </c>
      <c r="F77" s="1" t="s">
        <v>171</v>
      </c>
      <c r="G77" s="1">
        <v>1</v>
      </c>
      <c r="H77" s="1">
        <v>0</v>
      </c>
      <c r="I77" s="1" t="s">
        <v>314</v>
      </c>
      <c r="J77" s="1">
        <f>VLOOKUP(I77,Department!$B$1:$C$16,2,FALSE)</f>
        <v>3</v>
      </c>
      <c r="K77" s="1" t="s">
        <v>314</v>
      </c>
      <c r="L77" s="1">
        <f>VLOOKUP(K77,Position!$B$2:$C$19,2,FALSE)</f>
        <v>4</v>
      </c>
      <c r="M77" s="1">
        <v>2</v>
      </c>
      <c r="N77" s="5" t="s">
        <v>373</v>
      </c>
      <c r="P77" s="1" t="str">
        <f t="shared" si="1"/>
        <v>('UPC32','s32s32','สถาภรณ์','สาแก้ว','สถาภรณ์ สาแก้ว','1','0','2','3','4','080-6100399'),</v>
      </c>
    </row>
    <row r="78" spans="2:16" x14ac:dyDescent="0.25">
      <c r="B78" t="s">
        <v>76</v>
      </c>
      <c r="C78" t="s">
        <v>134</v>
      </c>
      <c r="D78" s="1" t="s">
        <v>172</v>
      </c>
      <c r="G78" s="1">
        <v>1</v>
      </c>
      <c r="H78" s="1">
        <v>0</v>
      </c>
      <c r="I78" s="1" t="s">
        <v>314</v>
      </c>
      <c r="J78" s="1">
        <f>VLOOKUP(I78,Department!$B$1:$C$16,2,FALSE)</f>
        <v>3</v>
      </c>
      <c r="K78" s="1" t="s">
        <v>314</v>
      </c>
      <c r="L78" s="1">
        <f>VLOOKUP(K78,Position!$B$2:$C$19,2,FALSE)</f>
        <v>4</v>
      </c>
      <c r="M78" s="1">
        <v>2</v>
      </c>
      <c r="N78" s="5" t="s">
        <v>374</v>
      </c>
      <c r="P78" s="1" t="str">
        <f t="shared" si="1"/>
        <v>('UPC35','s35s35','ศิริศักดิ์','','','1','0','2','3','4','099-4122945'),</v>
      </c>
    </row>
    <row r="79" spans="2:16" x14ac:dyDescent="0.25">
      <c r="B79" t="s">
        <v>77</v>
      </c>
      <c r="C79" t="s">
        <v>135</v>
      </c>
      <c r="D79" s="1" t="s">
        <v>235</v>
      </c>
      <c r="E79" s="1" t="s">
        <v>218</v>
      </c>
      <c r="G79" s="1">
        <v>1</v>
      </c>
      <c r="H79" s="1">
        <v>0</v>
      </c>
      <c r="I79" s="1" t="s">
        <v>314</v>
      </c>
      <c r="J79" s="1">
        <f>VLOOKUP(I79,Department!$B$1:$C$16,2,FALSE)</f>
        <v>3</v>
      </c>
      <c r="K79" s="1" t="s">
        <v>314</v>
      </c>
      <c r="L79" s="1">
        <f>VLOOKUP(K79,Position!$B$2:$C$19,2,FALSE)</f>
        <v>4</v>
      </c>
      <c r="M79" s="1">
        <v>2</v>
      </c>
      <c r="P79" s="1" t="str">
        <f t="shared" si="1"/>
        <v>('UPC5','s5s5','ฐาปนีย์','ทอสาร','','1','0','2','3','4',''),</v>
      </c>
    </row>
    <row r="80" spans="2:16" x14ac:dyDescent="0.25">
      <c r="B80" t="s">
        <v>78</v>
      </c>
      <c r="C80" t="s">
        <v>136</v>
      </c>
      <c r="D80" s="1" t="s">
        <v>236</v>
      </c>
      <c r="E80" s="1" t="s">
        <v>213</v>
      </c>
      <c r="G80" s="1">
        <v>1</v>
      </c>
      <c r="H80" s="1">
        <v>0</v>
      </c>
      <c r="I80" s="1" t="s">
        <v>314</v>
      </c>
      <c r="J80" s="1">
        <f>VLOOKUP(I80,Department!$B$1:$C$16,2,FALSE)</f>
        <v>3</v>
      </c>
      <c r="K80" s="1" t="s">
        <v>314</v>
      </c>
      <c r="L80" s="1">
        <f>VLOOKUP(K80,Position!$B$2:$C$19,2,FALSE)</f>
        <v>4</v>
      </c>
      <c r="M80" s="1">
        <v>2</v>
      </c>
      <c r="P80" s="1" t="str">
        <f t="shared" si="1"/>
        <v>('UPC6','s6s6','เพ็ญนภา','พรายงาม','','1','0','2','3','4',''),</v>
      </c>
    </row>
    <row r="81" spans="2:16" x14ac:dyDescent="0.25">
      <c r="B81" t="s">
        <v>79</v>
      </c>
      <c r="C81" t="s">
        <v>79</v>
      </c>
      <c r="D81" s="1" t="s">
        <v>173</v>
      </c>
      <c r="F81" s="1" t="s">
        <v>173</v>
      </c>
      <c r="G81" s="1">
        <v>1</v>
      </c>
      <c r="H81" s="1">
        <v>0</v>
      </c>
      <c r="I81" s="1" t="s">
        <v>314</v>
      </c>
      <c r="J81" s="1">
        <f>VLOOKUP(I81,Department!$B$1:$C$16,2,FALSE)</f>
        <v>3</v>
      </c>
      <c r="K81" s="1" t="s">
        <v>314</v>
      </c>
      <c r="L81" s="1">
        <f>VLOOKUP(K81,Position!$B$2:$C$19,2,FALSE)</f>
        <v>4</v>
      </c>
      <c r="M81" s="1">
        <v>2</v>
      </c>
      <c r="P81" s="1" t="str">
        <f t="shared" si="1"/>
        <v>('UPC7','UPC7','กิ่งแก้ว','','กิ่งแก้ว','1','0','2','3','4',''),</v>
      </c>
    </row>
    <row r="82" spans="2:16" x14ac:dyDescent="0.25">
      <c r="B82" t="s">
        <v>80</v>
      </c>
      <c r="C82" t="s">
        <v>137</v>
      </c>
      <c r="D82" s="1" t="s">
        <v>273</v>
      </c>
      <c r="E82" s="1" t="s">
        <v>219</v>
      </c>
      <c r="F82" s="1" t="s">
        <v>305</v>
      </c>
      <c r="G82" s="1">
        <v>0</v>
      </c>
      <c r="H82" s="1">
        <v>0</v>
      </c>
      <c r="I82" s="1" t="s">
        <v>326</v>
      </c>
      <c r="J82" s="1">
        <f>VLOOKUP(I82,Department!$B$1:$C$16,2,FALSE)</f>
        <v>15</v>
      </c>
      <c r="K82" s="1" t="s">
        <v>326</v>
      </c>
      <c r="L82" s="1">
        <f>VLOOKUP(K82,Position!$B$2:$C$19,2,FALSE)</f>
        <v>16</v>
      </c>
      <c r="M82" s="1">
        <v>1</v>
      </c>
      <c r="N82" s="5" t="s">
        <v>375</v>
      </c>
      <c r="P82" s="1" t="str">
        <f t="shared" si="1"/>
        <v>('whd03','DA05CF38B89BC0F6F1E25D62E7F15F4A','พรรษา ','บุญเชิญ','เจิน','0','0','1','15','16','087-918-9325'),</v>
      </c>
    </row>
    <row r="83" spans="2:16" x14ac:dyDescent="0.25">
      <c r="B83" t="s">
        <v>81</v>
      </c>
      <c r="C83" t="s">
        <v>138</v>
      </c>
      <c r="D83" s="1" t="s">
        <v>274</v>
      </c>
      <c r="E83" s="1" t="s">
        <v>220</v>
      </c>
      <c r="F83" s="1" t="s">
        <v>306</v>
      </c>
      <c r="G83" s="1">
        <v>0</v>
      </c>
      <c r="H83" s="1">
        <v>0</v>
      </c>
      <c r="I83" s="1" t="s">
        <v>327</v>
      </c>
      <c r="J83" s="1">
        <f>VLOOKUP(I83,Department!$B$1:$C$16,2,FALSE)</f>
        <v>16</v>
      </c>
      <c r="K83" s="1" t="s">
        <v>336</v>
      </c>
      <c r="L83" s="1">
        <f>VLOOKUP(K83,Position!$B$2:$C$19,2,FALSE)</f>
        <v>17</v>
      </c>
      <c r="M83" s="1">
        <v>1</v>
      </c>
      <c r="N83" s="5" t="s">
        <v>376</v>
      </c>
      <c r="P83" s="1" t="str">
        <f t="shared" si="1"/>
        <v>('whd04','25C9F810F7ADD431D3ECFB67AA330CF0','ดาวรุ่ง ','บุญตา','นิว','0','0','1','16','17','097-278-0609'),</v>
      </c>
    </row>
    <row r="84" spans="2:16" x14ac:dyDescent="0.25">
      <c r="B84" t="s">
        <v>82</v>
      </c>
      <c r="C84" t="s">
        <v>82</v>
      </c>
      <c r="D84" s="1" t="s">
        <v>275</v>
      </c>
      <c r="E84" s="1" t="s">
        <v>221</v>
      </c>
      <c r="F84" s="1" t="s">
        <v>307</v>
      </c>
      <c r="G84" s="1">
        <v>0</v>
      </c>
      <c r="H84" s="1">
        <v>0</v>
      </c>
      <c r="I84" s="1" t="s">
        <v>326</v>
      </c>
      <c r="J84" s="1">
        <f>VLOOKUP(I84,Department!$B$1:$C$16,2,FALSE)</f>
        <v>15</v>
      </c>
      <c r="K84" s="1" t="s">
        <v>326</v>
      </c>
      <c r="L84" s="1">
        <f>VLOOKUP(K84,Position!$B$2:$C$19,2,FALSE)</f>
        <v>16</v>
      </c>
      <c r="M84" s="1">
        <v>1</v>
      </c>
      <c r="N84" s="5" t="s">
        <v>384</v>
      </c>
      <c r="P84" s="1" t="str">
        <f t="shared" si="1"/>
        <v>('whd1','whd1','รัตนพล ','โพธิ์คุ้ม','กอล์ฟ','0','0','1','15','16','0852307433'),</v>
      </c>
    </row>
    <row r="85" spans="2:16" x14ac:dyDescent="0.25">
      <c r="B85" t="s">
        <v>83</v>
      </c>
      <c r="C85" t="s">
        <v>139</v>
      </c>
      <c r="D85" s="1" t="s">
        <v>261</v>
      </c>
      <c r="E85" s="1" t="s">
        <v>222</v>
      </c>
      <c r="F85" s="1" t="s">
        <v>308</v>
      </c>
      <c r="G85" s="1">
        <v>0</v>
      </c>
      <c r="H85" s="1">
        <v>0</v>
      </c>
      <c r="I85" s="1" t="s">
        <v>326</v>
      </c>
      <c r="J85" s="1">
        <f>VLOOKUP(I85,Department!$B$1:$C$16,2,FALSE)</f>
        <v>15</v>
      </c>
      <c r="K85" s="1" t="s">
        <v>326</v>
      </c>
      <c r="L85" s="1">
        <f>VLOOKUP(K85,Position!$B$2:$C$19,2,FALSE)</f>
        <v>16</v>
      </c>
      <c r="M85" s="1">
        <v>1</v>
      </c>
      <c r="N85" s="5" t="s">
        <v>377</v>
      </c>
      <c r="P85" s="1" t="str">
        <f t="shared" si="1"/>
        <v>('whd2','whd037','พรทิวา ','เฮงตระกูล','แฟง','0','0','1','15','16','096-743-8654'),</v>
      </c>
    </row>
    <row r="86" spans="2:16" x14ac:dyDescent="0.25">
      <c r="B86" t="s">
        <v>84</v>
      </c>
      <c r="C86" t="s">
        <v>140</v>
      </c>
      <c r="D86" s="1" t="s">
        <v>276</v>
      </c>
      <c r="E86" s="1" t="s">
        <v>223</v>
      </c>
      <c r="F86" s="1" t="s">
        <v>309</v>
      </c>
      <c r="G86" s="1">
        <v>0</v>
      </c>
      <c r="H86" s="1">
        <v>0</v>
      </c>
      <c r="I86" s="1" t="s">
        <v>323</v>
      </c>
      <c r="J86" s="1">
        <f>VLOOKUP(I86,Department!$B$1:$C$16,2,FALSE)</f>
        <v>12</v>
      </c>
      <c r="K86" s="1" t="s">
        <v>337</v>
      </c>
      <c r="L86" s="1">
        <f>VLOOKUP(K86,Position!$B$2:$C$19,2,FALSE)</f>
        <v>18</v>
      </c>
      <c r="M86" s="1">
        <v>1</v>
      </c>
      <c r="P86" s="1" t="str">
        <f t="shared" si="1"/>
        <v>('ศิริพรรณ บุญพระธรรม','7C07A67A4D77FC1B50C405F978AA506E','ศิริพรรณ ','บุญพระธรรม','โอ๋','0','0','1','12','18',''),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67D85-248B-418E-85DC-F25F6AEB45E3}">
  <dimension ref="A1:E8"/>
  <sheetViews>
    <sheetView tabSelected="1" workbookViewId="0">
      <selection activeCell="H5" sqref="H5"/>
    </sheetView>
  </sheetViews>
  <sheetFormatPr defaultRowHeight="15" x14ac:dyDescent="0.25"/>
  <cols>
    <col min="1" max="1" width="11.140625" bestFit="1" customWidth="1"/>
    <col min="2" max="2" width="15.28515625" bestFit="1" customWidth="1"/>
    <col min="3" max="3" width="9" customWidth="1"/>
  </cols>
  <sheetData>
    <row r="1" spans="1:5" x14ac:dyDescent="0.25">
      <c r="A1" t="s">
        <v>388</v>
      </c>
      <c r="B1" t="s">
        <v>404</v>
      </c>
      <c r="C1">
        <v>1</v>
      </c>
      <c r="E1" t="str">
        <f>_xlfn.CONCAT("('",A1,"','",B1,"'),")</f>
        <v>('สำนักงาน','พนักงานออฟฟิศ'),</v>
      </c>
    </row>
    <row r="2" spans="1:5" x14ac:dyDescent="0.25">
      <c r="A2" t="s">
        <v>389</v>
      </c>
      <c r="B2" t="s">
        <v>396</v>
      </c>
      <c r="C2">
        <v>2</v>
      </c>
      <c r="E2" t="str">
        <f t="shared" ref="E2:E8" si="0">_xlfn.CONCAT("('",A2,"','",B2,"'),")</f>
        <v>('กรุงเทพฯ','เขตกรุงเทพฯ'),</v>
      </c>
    </row>
    <row r="3" spans="1:5" x14ac:dyDescent="0.25">
      <c r="A3" t="s">
        <v>390</v>
      </c>
      <c r="B3" t="s">
        <v>397</v>
      </c>
      <c r="C3">
        <v>3</v>
      </c>
      <c r="E3" t="str">
        <f t="shared" si="0"/>
        <v>('เชียงใหม่','เขตเชียงใหม่'),</v>
      </c>
    </row>
    <row r="4" spans="1:5" x14ac:dyDescent="0.25">
      <c r="A4" t="s">
        <v>391</v>
      </c>
      <c r="B4" t="s">
        <v>398</v>
      </c>
      <c r="C4">
        <v>4</v>
      </c>
      <c r="E4" t="str">
        <f t="shared" si="0"/>
        <v>('เชียงราย','เขตเชียงราย'),</v>
      </c>
    </row>
    <row r="5" spans="1:5" x14ac:dyDescent="0.25">
      <c r="A5" t="s">
        <v>392</v>
      </c>
      <c r="B5" t="s">
        <v>399</v>
      </c>
      <c r="C5">
        <v>5</v>
      </c>
      <c r="E5" t="str">
        <f t="shared" si="0"/>
        <v>('สระบุรี','เขตสระบุรี'),</v>
      </c>
    </row>
    <row r="6" spans="1:5" x14ac:dyDescent="0.25">
      <c r="A6" t="s">
        <v>393</v>
      </c>
      <c r="B6" t="s">
        <v>400</v>
      </c>
      <c r="C6">
        <v>6</v>
      </c>
      <c r="E6" t="str">
        <f t="shared" si="0"/>
        <v>('เพชรบุรี','เขตเพชรบุรี'),</v>
      </c>
    </row>
    <row r="7" spans="1:5" x14ac:dyDescent="0.25">
      <c r="A7" t="s">
        <v>394</v>
      </c>
      <c r="B7" t="s">
        <v>401</v>
      </c>
      <c r="C7">
        <v>7</v>
      </c>
      <c r="E7" t="str">
        <f t="shared" si="0"/>
        <v>('อำนาจเจริญ','เขตอำนาจเจริญ'),</v>
      </c>
    </row>
    <row r="8" spans="1:5" x14ac:dyDescent="0.25">
      <c r="A8" t="s">
        <v>395</v>
      </c>
      <c r="B8" t="s">
        <v>402</v>
      </c>
      <c r="C8">
        <v>8</v>
      </c>
      <c r="E8" t="str">
        <f t="shared" si="0"/>
        <v>('ระยอง','เขตระยอง'),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51C9-9777-4A0E-8DBA-FDC54BF4A5CE}">
  <dimension ref="B1:E16"/>
  <sheetViews>
    <sheetView workbookViewId="0">
      <selection activeCell="E1" sqref="E1"/>
    </sheetView>
  </sheetViews>
  <sheetFormatPr defaultRowHeight="15" x14ac:dyDescent="0.25"/>
  <cols>
    <col min="2" max="2" width="26" bestFit="1" customWidth="1"/>
  </cols>
  <sheetData>
    <row r="1" spans="2:5" x14ac:dyDescent="0.25">
      <c r="B1" s="1" t="s">
        <v>313</v>
      </c>
      <c r="C1">
        <v>1</v>
      </c>
      <c r="E1" t="str">
        <f>_xlfn.CONCAT("('",B1,"'),")</f>
        <v>('บัญชี'),</v>
      </c>
    </row>
    <row r="2" spans="2:5" x14ac:dyDescent="0.25">
      <c r="B2" s="1" t="s">
        <v>145</v>
      </c>
      <c r="C2">
        <v>2</v>
      </c>
      <c r="E2" t="str">
        <f t="shared" ref="E2:E16" si="0">_xlfn.CONCAT("('",B2,"'),")</f>
        <v>('ADMIN'),</v>
      </c>
    </row>
    <row r="3" spans="2:5" x14ac:dyDescent="0.25">
      <c r="B3" s="1" t="s">
        <v>314</v>
      </c>
      <c r="C3">
        <v>3</v>
      </c>
      <c r="E3" t="str">
        <f t="shared" si="0"/>
        <v>('พนักงานขาย'),</v>
      </c>
    </row>
    <row r="4" spans="2:5" x14ac:dyDescent="0.25">
      <c r="B4" s="1" t="s">
        <v>315</v>
      </c>
      <c r="C4">
        <v>4</v>
      </c>
      <c r="E4" t="str">
        <f t="shared" si="0"/>
        <v>('Sale'),</v>
      </c>
    </row>
    <row r="5" spans="2:5" x14ac:dyDescent="0.25">
      <c r="B5" s="1" t="s">
        <v>316</v>
      </c>
      <c r="C5">
        <v>5</v>
      </c>
      <c r="E5" t="str">
        <f t="shared" si="0"/>
        <v>('เงินสด'),</v>
      </c>
    </row>
    <row r="6" spans="2:5" x14ac:dyDescent="0.25">
      <c r="B6" s="1" t="s">
        <v>318</v>
      </c>
      <c r="C6">
        <v>6</v>
      </c>
      <c r="E6" t="str">
        <f t="shared" si="0"/>
        <v>('ขาย'),</v>
      </c>
    </row>
    <row r="7" spans="2:5" x14ac:dyDescent="0.25">
      <c r="B7" s="1" t="s">
        <v>319</v>
      </c>
      <c r="C7">
        <v>7</v>
      </c>
      <c r="E7" t="str">
        <f t="shared" si="0"/>
        <v>('Manager'),</v>
      </c>
    </row>
    <row r="8" spans="2:5" x14ac:dyDescent="0.25">
      <c r="B8" s="1" t="s">
        <v>328</v>
      </c>
      <c r="C8">
        <v>8</v>
      </c>
      <c r="E8" t="str">
        <f t="shared" si="0"/>
        <v>('Sale and Marketing Director'),</v>
      </c>
    </row>
    <row r="9" spans="2:5" x14ac:dyDescent="0.25">
      <c r="B9" s="1" t="s">
        <v>320</v>
      </c>
      <c r="C9">
        <v>9</v>
      </c>
      <c r="E9" t="str">
        <f t="shared" si="0"/>
        <v>('Marketing'),</v>
      </c>
    </row>
    <row r="10" spans="2:5" x14ac:dyDescent="0.25">
      <c r="B10" s="1" t="s">
        <v>321</v>
      </c>
      <c r="C10">
        <v>10</v>
      </c>
      <c r="E10" t="str">
        <f t="shared" si="0"/>
        <v>('OEM'),</v>
      </c>
    </row>
    <row r="11" spans="2:5" x14ac:dyDescent="0.25">
      <c r="B11" s="1" t="s">
        <v>322</v>
      </c>
      <c r="C11">
        <v>11</v>
      </c>
      <c r="E11" t="str">
        <f t="shared" si="0"/>
        <v>('การตลาด'),</v>
      </c>
    </row>
    <row r="12" spans="2:5" x14ac:dyDescent="0.25">
      <c r="B12" s="1" t="s">
        <v>323</v>
      </c>
      <c r="C12">
        <v>12</v>
      </c>
      <c r="E12" t="str">
        <f t="shared" si="0"/>
        <v>('PC'),</v>
      </c>
    </row>
    <row r="13" spans="2:5" x14ac:dyDescent="0.25">
      <c r="B13" s="1" t="s">
        <v>324</v>
      </c>
      <c r="C13">
        <v>13</v>
      </c>
      <c r="E13" t="str">
        <f t="shared" si="0"/>
        <v>('Saleco'),</v>
      </c>
    </row>
    <row r="14" spans="2:5" x14ac:dyDescent="0.25">
      <c r="B14" s="1" t="s">
        <v>325</v>
      </c>
      <c r="C14">
        <v>14</v>
      </c>
      <c r="E14" t="str">
        <f t="shared" si="0"/>
        <v>('ประสานงานขาย'),</v>
      </c>
    </row>
    <row r="15" spans="2:5" x14ac:dyDescent="0.25">
      <c r="B15" s="1" t="s">
        <v>326</v>
      </c>
      <c r="C15">
        <v>15</v>
      </c>
      <c r="E15" t="str">
        <f t="shared" si="0"/>
        <v>('คลังสินค้า'),</v>
      </c>
    </row>
    <row r="16" spans="2:5" x14ac:dyDescent="0.25">
      <c r="B16" s="1" t="s">
        <v>327</v>
      </c>
      <c r="C16">
        <v>16</v>
      </c>
      <c r="E16" t="str">
        <f t="shared" si="0"/>
        <v>('Stock'),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C77F2-E495-446C-96F3-86E3957C654C}">
  <dimension ref="B1:E19"/>
  <sheetViews>
    <sheetView workbookViewId="0">
      <selection activeCell="F26" sqref="F26"/>
    </sheetView>
  </sheetViews>
  <sheetFormatPr defaultRowHeight="15" x14ac:dyDescent="0.25"/>
  <cols>
    <col min="2" max="2" width="26" bestFit="1" customWidth="1"/>
  </cols>
  <sheetData>
    <row r="1" spans="2:5" x14ac:dyDescent="0.25">
      <c r="B1" t="s">
        <v>329</v>
      </c>
      <c r="C1" t="s">
        <v>387</v>
      </c>
    </row>
    <row r="2" spans="2:5" x14ac:dyDescent="0.25">
      <c r="B2" s="1" t="s">
        <v>313</v>
      </c>
      <c r="C2">
        <v>1</v>
      </c>
      <c r="E2" t="str">
        <f>_xlfn.CONCAT("('",B2,"'),")</f>
        <v>('บัญชี'),</v>
      </c>
    </row>
    <row r="3" spans="2:5" x14ac:dyDescent="0.25">
      <c r="B3" s="1" t="s">
        <v>378</v>
      </c>
      <c r="C3">
        <v>2</v>
      </c>
      <c r="E3" t="str">
        <f t="shared" ref="E3:E20" si="0">_xlfn.CONCAT("('",B3,"'),")</f>
        <v>('Account Manager'),</v>
      </c>
    </row>
    <row r="4" spans="2:5" x14ac:dyDescent="0.25">
      <c r="B4" s="1" t="s">
        <v>145</v>
      </c>
      <c r="C4">
        <v>3</v>
      </c>
      <c r="E4" t="str">
        <f t="shared" si="0"/>
        <v>('ADMIN'),</v>
      </c>
    </row>
    <row r="5" spans="2:5" x14ac:dyDescent="0.25">
      <c r="B5" s="1" t="s">
        <v>314</v>
      </c>
      <c r="C5">
        <v>4</v>
      </c>
      <c r="E5" t="str">
        <f t="shared" si="0"/>
        <v>('พนักงานขาย'),</v>
      </c>
    </row>
    <row r="6" spans="2:5" x14ac:dyDescent="0.25">
      <c r="B6" s="1" t="s">
        <v>315</v>
      </c>
      <c r="C6">
        <v>5</v>
      </c>
      <c r="E6" t="str">
        <f t="shared" si="0"/>
        <v>('Sale'),</v>
      </c>
    </row>
    <row r="7" spans="2:5" x14ac:dyDescent="0.25">
      <c r="B7" s="1" t="s">
        <v>316</v>
      </c>
      <c r="C7">
        <v>6</v>
      </c>
      <c r="E7" t="str">
        <f t="shared" si="0"/>
        <v>('เงินสด'),</v>
      </c>
    </row>
    <row r="8" spans="2:5" x14ac:dyDescent="0.25">
      <c r="B8" s="1" t="s">
        <v>44</v>
      </c>
      <c r="C8">
        <v>7</v>
      </c>
      <c r="E8" t="str">
        <f t="shared" si="0"/>
        <v>('Internet'),</v>
      </c>
    </row>
    <row r="9" spans="2:5" x14ac:dyDescent="0.25">
      <c r="B9" s="1" t="s">
        <v>331</v>
      </c>
      <c r="C9">
        <v>8</v>
      </c>
      <c r="E9" t="str">
        <f t="shared" si="0"/>
        <v>('manager'),</v>
      </c>
    </row>
    <row r="10" spans="2:5" x14ac:dyDescent="0.25">
      <c r="B10" s="1" t="s">
        <v>328</v>
      </c>
      <c r="C10">
        <v>9</v>
      </c>
      <c r="E10" t="str">
        <f t="shared" si="0"/>
        <v>('Sale and Marketing Director'),</v>
      </c>
    </row>
    <row r="11" spans="2:5" x14ac:dyDescent="0.25">
      <c r="B11" s="1" t="s">
        <v>333</v>
      </c>
      <c r="C11">
        <v>10</v>
      </c>
      <c r="E11" t="str">
        <f t="shared" si="0"/>
        <v>('Marketing Manager'),</v>
      </c>
    </row>
    <row r="12" spans="2:5" x14ac:dyDescent="0.25">
      <c r="B12" s="1" t="s">
        <v>321</v>
      </c>
      <c r="C12">
        <v>11</v>
      </c>
      <c r="E12" t="str">
        <f t="shared" si="0"/>
        <v>('OEM'),</v>
      </c>
    </row>
    <row r="13" spans="2:5" x14ac:dyDescent="0.25">
      <c r="B13" s="1" t="s">
        <v>334</v>
      </c>
      <c r="C13">
        <v>12</v>
      </c>
      <c r="E13" t="str">
        <f t="shared" si="0"/>
        <v>('Sale OEM'),</v>
      </c>
    </row>
    <row r="14" spans="2:5" x14ac:dyDescent="0.25">
      <c r="B14" s="1" t="s">
        <v>335</v>
      </c>
      <c r="C14">
        <v>13</v>
      </c>
      <c r="E14" t="str">
        <f t="shared" si="0"/>
        <v>('PC Supervisor'),</v>
      </c>
    </row>
    <row r="15" spans="2:5" x14ac:dyDescent="0.25">
      <c r="B15" s="1" t="s">
        <v>324</v>
      </c>
      <c r="C15">
        <v>14</v>
      </c>
      <c r="E15" t="str">
        <f t="shared" si="0"/>
        <v>('Saleco'),</v>
      </c>
    </row>
    <row r="16" spans="2:5" x14ac:dyDescent="0.25">
      <c r="B16" s="1" t="s">
        <v>325</v>
      </c>
      <c r="C16">
        <v>15</v>
      </c>
      <c r="E16" t="str">
        <f t="shared" si="0"/>
        <v>('ประสานงานขาย'),</v>
      </c>
    </row>
    <row r="17" spans="2:5" x14ac:dyDescent="0.25">
      <c r="B17" s="1" t="s">
        <v>326</v>
      </c>
      <c r="C17">
        <v>16</v>
      </c>
      <c r="E17" t="str">
        <f t="shared" si="0"/>
        <v>('คลังสินค้า'),</v>
      </c>
    </row>
    <row r="18" spans="2:5" x14ac:dyDescent="0.25">
      <c r="B18" s="1" t="s">
        <v>336</v>
      </c>
      <c r="C18">
        <v>17</v>
      </c>
      <c r="E18" t="str">
        <f t="shared" si="0"/>
        <v>('Stock Manager'),</v>
      </c>
    </row>
    <row r="19" spans="2:5" x14ac:dyDescent="0.25">
      <c r="B19" s="1" t="s">
        <v>337</v>
      </c>
      <c r="C19">
        <v>18</v>
      </c>
      <c r="E19" t="str">
        <f t="shared" si="0"/>
        <v>('PC Manager'),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</vt:lpstr>
      <vt:lpstr>WorkingArea</vt:lpstr>
      <vt:lpstr>Department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Pornjeds</dc:creator>
  <cp:lastModifiedBy>Pornjeds</cp:lastModifiedBy>
  <dcterms:created xsi:type="dcterms:W3CDTF">2017-08-06T07:08:51Z</dcterms:created>
  <dcterms:modified xsi:type="dcterms:W3CDTF">2017-08-06T08:47:03Z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f99e4d4f-174e-49ad-9af4-909af19544fa</vt:lpwstr>
  </property>
</Properties>
</file>